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r_curs_1r_sem" sheetId="1" state="visible" r:id="rId3"/>
    <sheet name="2n_curs_1r_sem" sheetId="2" state="visible" r:id="rId4"/>
    <sheet name="3r_curs_1r_sem" sheetId="3" state="visible" r:id="rId5"/>
    <sheet name="4t_curs_1r_sem" sheetId="4" state="visible" r:id="rId6"/>
    <sheet name="1r_curs_2n_sem" sheetId="5" state="visible" r:id="rId7"/>
    <sheet name="2n_curs_2n_sem" sheetId="6" state="visible" r:id="rId8"/>
    <sheet name="3r_curs_2n_sem" sheetId="7" state="visible" r:id="rId9"/>
    <sheet name="4t_curs_2n_sem" sheetId="8" state="visible" r:id="rId10"/>
    <sheet name="FULL_CONTROL" sheetId="9" state="visible" r:id="rId11"/>
  </sheets>
  <definedNames>
    <definedName function="false" hidden="false" localSheetId="1" name="Print_Area" vbProcedure="false">'2n_curs_1r_sem'!$A$1:$W$153</definedName>
    <definedName function="false" hidden="false" localSheetId="4" name="Print_Area" vbProcedure="false">'1r_curs_2n_sem'!$A$1:$W$152</definedName>
    <definedName function="false" hidden="false" localSheetId="7" name="Print_Area" vbProcedure="false">'4t_curs_2n_sem'!$A$1:$W$162</definedName>
    <definedName function="false" hidden="false" localSheetId="8" name="Print_Area" vbProcedure="false">FULL_CONTROL!$A$1:$M$331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<sst xmlns="http://schemas.openxmlformats.org/spreadsheetml/2006/main" count="5251" uniqueCount="349">
  <si>
    <t xml:space="preserve">Grau de MatCAD - Primer curs - 1r semestre (CURS 2026/2027)</t>
  </si>
  <si>
    <t xml:space="preserve">Teoria</t>
  </si>
  <si>
    <t xml:space="preserve">Pràct. Aula</t>
  </si>
  <si>
    <t xml:space="preserve">Pràct. Laborat.</t>
  </si>
  <si>
    <t xml:space="preserve">Seminaris</t>
  </si>
  <si>
    <t xml:space="preserve">Pràct. de camp</t>
  </si>
  <si>
    <t xml:space="preserve">TE</t>
  </si>
  <si>
    <t xml:space="preserve">PAUL (Pb)</t>
  </si>
  <si>
    <t xml:space="preserve">PLAB (Pr)</t>
  </si>
  <si>
    <t xml:space="preserve">SESP (Se)</t>
  </si>
  <si>
    <t xml:space="preserve">PCAMP (So)</t>
  </si>
  <si>
    <t xml:space="preserve">Hores</t>
  </si>
  <si>
    <t xml:space="preserve">Grups</t>
  </si>
  <si>
    <t xml:space="preserve">C.Variable</t>
  </si>
  <si>
    <t xml:space="preserve">Càlcul en una Variable</t>
  </si>
  <si>
    <t xml:space="preserve">-</t>
  </si>
  <si>
    <t xml:space="preserve">A.Lineal</t>
  </si>
  <si>
    <t xml:space="preserve">Álgebra Lineal</t>
  </si>
  <si>
    <t xml:space="preserve">I.Program</t>
  </si>
  <si>
    <t xml:space="preserve">Iniciació a la Programació</t>
  </si>
  <si>
    <t xml:space="preserve">Fonaments</t>
  </si>
  <si>
    <t xml:space="preserve">Fonaments de Computadors</t>
  </si>
  <si>
    <t xml:space="preserve">P.Sistema</t>
  </si>
  <si>
    <t xml:space="preserve">Programari de Sistema</t>
  </si>
  <si>
    <t xml:space="preserve">9-10</t>
  </si>
  <si>
    <t xml:space="preserve">NO LECTIU</t>
  </si>
  <si>
    <t xml:space="preserve">10-11</t>
  </si>
  <si>
    <t xml:space="preserve">11-12</t>
  </si>
  <si>
    <t xml:space="preserve">12-13</t>
  </si>
  <si>
    <t xml:space="preserve">13-14</t>
  </si>
  <si>
    <t xml:space="preserve">14-15</t>
  </si>
  <si>
    <t xml:space="preserve">FESTIU</t>
  </si>
  <si>
    <t xml:space="preserve">15-16</t>
  </si>
  <si>
    <t xml:space="preserve">16-17</t>
  </si>
  <si>
    <t xml:space="preserve">17-18</t>
  </si>
  <si>
    <t xml:space="preserve">18-19</t>
  </si>
  <si>
    <t xml:space="preserve">19-20</t>
  </si>
  <si>
    <t xml:space="preserve">P.Sistema Pr1</t>
  </si>
  <si>
    <t xml:space="preserve">P.Sistema Pr2</t>
  </si>
  <si>
    <t xml:space="preserve">P.Sistema Pr3</t>
  </si>
  <si>
    <t xml:space="preserve">Fonaments Pr1</t>
  </si>
  <si>
    <t xml:space="preserve">Fonaments Pr2</t>
  </si>
  <si>
    <t xml:space="preserve">C.Variable Se</t>
  </si>
  <si>
    <t xml:space="preserve">A.Lineal Pr1</t>
  </si>
  <si>
    <t xml:space="preserve">I.Program Pr1</t>
  </si>
  <si>
    <t xml:space="preserve">I.Program Pr2</t>
  </si>
  <si>
    <t xml:space="preserve">A.Lineal Se</t>
  </si>
  <si>
    <t xml:space="preserve">C.Variable Pr1</t>
  </si>
  <si>
    <t xml:space="preserve">LA COMUNITÀRIA UAB (12-16h)</t>
  </si>
  <si>
    <t xml:space="preserve">PRIMERS PARCIALS</t>
  </si>
  <si>
    <t xml:space="preserve">P.Sistema Avaluació Parcial 1</t>
  </si>
  <si>
    <t xml:space="preserve">C.Variable Avaluació  Parcial 2</t>
  </si>
  <si>
    <t xml:space="preserve">Fonaments  Avaluació  Parcial 1</t>
  </si>
  <si>
    <t xml:space="preserve">A.Lineal Avaluació Parcial 1</t>
  </si>
  <si>
    <t xml:space="preserve">I.Program  Avaluació  Parcial 1</t>
  </si>
  <si>
    <t xml:space="preserve">Sant Albert - Activitats Campus (13-15h)</t>
  </si>
  <si>
    <t xml:space="preserve">C.Variable </t>
  </si>
  <si>
    <t xml:space="preserve">JORNADES NOBEL   ACTIVITATS CAMPUS (15-17h)</t>
  </si>
  <si>
    <t xml:space="preserve">P.Sistema Avaluació Parcial 2</t>
  </si>
  <si>
    <t xml:space="preserve">Fonaments  Avaluació  Parcial 2</t>
  </si>
  <si>
    <t xml:space="preserve">A.Lineal Avaluació Parcial 2</t>
  </si>
  <si>
    <t xml:space="preserve">I.Program  Avaluació  Parcial 2</t>
  </si>
  <si>
    <t xml:space="preserve">C.Variable Avaluació  Recuperació </t>
  </si>
  <si>
    <t xml:space="preserve">Fonaments  Avaluació  Recuperació</t>
  </si>
  <si>
    <t xml:space="preserve">P.Sistema Avaluació Recuperació</t>
  </si>
  <si>
    <t xml:space="preserve">A.Lineal Avaluació Recuperació</t>
  </si>
  <si>
    <t xml:space="preserve">I.Program  Avaluació  Recuperació</t>
  </si>
  <si>
    <t xml:space="preserve">Avaluació i activitats de compensació</t>
  </si>
  <si>
    <t xml:space="preserve">Grau de MatCAD - Segon curs - 1r semestre (CURS 2026/2027)</t>
  </si>
  <si>
    <t xml:space="preserve">B.Dades Rel</t>
  </si>
  <si>
    <t xml:space="preserve">Bases de Dades Relacionals</t>
  </si>
  <si>
    <t xml:space="preserve">Equacions D.O.</t>
  </si>
  <si>
    <t xml:space="preserve">Equacions Diferencials Ordinàries</t>
  </si>
  <si>
    <t xml:space="preserve">Mod. I Infer</t>
  </si>
  <si>
    <t xml:space="preserve">Modelització i Inferència</t>
  </si>
  <si>
    <t xml:space="preserve">T.D. Algorit</t>
  </si>
  <si>
    <t xml:space="preserve">Tècniques de Disseny d´Algoritmes</t>
  </si>
  <si>
    <t xml:space="preserve">Visual3D</t>
  </si>
  <si>
    <t xml:space="preserve">Visualització 3D</t>
  </si>
  <si>
    <t xml:space="preserve">Mod. I Infer Se</t>
  </si>
  <si>
    <t xml:space="preserve">Visual3D Pr</t>
  </si>
  <si>
    <t xml:space="preserve">T.D. Algorit Pr</t>
  </si>
  <si>
    <t xml:space="preserve">B.Dades Rel Pr</t>
  </si>
  <si>
    <t xml:space="preserve">Mod. I Infer Pr</t>
  </si>
  <si>
    <t xml:space="preserve">Equacions D.O. Pr</t>
  </si>
  <si>
    <t xml:space="preserve">Equacions D.O. Se</t>
  </si>
  <si>
    <t xml:space="preserve">Visual3D Se</t>
  </si>
  <si>
    <t xml:space="preserve">Equacions D.O. Avaluació Primer parcial</t>
  </si>
  <si>
    <t xml:space="preserve">B.Dades Rel Avaluació Primer parcial</t>
  </si>
  <si>
    <t xml:space="preserve">T.D. Algorit Avaluació Primer parcial</t>
  </si>
  <si>
    <t xml:space="preserve">Mod. I Infer Avaluació Primer parcial</t>
  </si>
  <si>
    <t xml:space="preserve">Visual3D Avaluació Primer parcial</t>
  </si>
  <si>
    <t xml:space="preserve">T.D. Algorit Avaluació Segon parcial</t>
  </si>
  <si>
    <t xml:space="preserve">B.Dades Rel Avaluació Segon parcial</t>
  </si>
  <si>
    <t xml:space="preserve">Equacions D.O. Avaluació Segon parcial</t>
  </si>
  <si>
    <t xml:space="preserve">Mod. I Infer Avaluació Segon parcial</t>
  </si>
  <si>
    <t xml:space="preserve">Visual3D Avaluació  Segon parcial</t>
  </si>
  <si>
    <t xml:space="preserve">T.D. Algorit Avaluació Recuperació</t>
  </si>
  <si>
    <t xml:space="preserve">B.Dades Rel Avaluació Recuperació</t>
  </si>
  <si>
    <t xml:space="preserve">Equacions D.O. Avaluació Recuperació</t>
  </si>
  <si>
    <t xml:space="preserve">Mod. I Infer Avaluació Recuperació</t>
  </si>
  <si>
    <t xml:space="preserve">Visual3D Avaluació  Recuperació</t>
  </si>
  <si>
    <t xml:space="preserve">Grau de MatCAD - Tercer curs - 1r semestre (CURS 2026/2027)</t>
  </si>
  <si>
    <t xml:space="preserve">EQDP</t>
  </si>
  <si>
    <t xml:space="preserve">Equacions en Derivades Parcials</t>
  </si>
  <si>
    <t xml:space="preserve">FAC</t>
  </si>
  <si>
    <t xml:space="preserve">Física, Abstracció i Computació</t>
  </si>
  <si>
    <t xml:space="preserve">AP.Comput</t>
  </si>
  <si>
    <t xml:space="preserve">Aprenentatge Computacional</t>
  </si>
  <si>
    <t xml:space="preserve">ComAP</t>
  </si>
  <si>
    <t xml:space="preserve">Computació d´Altes Prestacions</t>
  </si>
  <si>
    <t xml:space="preserve">Teoria.Inf</t>
  </si>
  <si>
    <t xml:space="preserve">Teoria de la Informació</t>
  </si>
  <si>
    <t xml:space="preserve">AP.Comput.</t>
  </si>
  <si>
    <t xml:space="preserve">ComAP Pr1</t>
  </si>
  <si>
    <t xml:space="preserve">ComAP Pr2</t>
  </si>
  <si>
    <t xml:space="preserve">AP.Comput Pr1</t>
  </si>
  <si>
    <t xml:space="preserve">FAC Se</t>
  </si>
  <si>
    <t xml:space="preserve">Teoria.Inf Se</t>
  </si>
  <si>
    <t xml:space="preserve">EQDP Pr</t>
  </si>
  <si>
    <t xml:space="preserve">EQDP Se</t>
  </si>
  <si>
    <t xml:space="preserve">FAC Pr</t>
  </si>
  <si>
    <t xml:space="preserve">EQDP Avaluació Primer parcial</t>
  </si>
  <si>
    <t xml:space="preserve">AP.Comput. Avaluació Primer parcial</t>
  </si>
  <si>
    <t xml:space="preserve">Teoria.Inf Avaluació Primer parcial</t>
  </si>
  <si>
    <t xml:space="preserve">ComAP Avaluació Primer parcial</t>
  </si>
  <si>
    <t xml:space="preserve">FAC Avaluació Primer parcial</t>
  </si>
  <si>
    <t xml:space="preserve">ComAP Avaluació Segon parcial</t>
  </si>
  <si>
    <t xml:space="preserve">AP.Comput. Avaluació Segon parcial</t>
  </si>
  <si>
    <t xml:space="preserve">EQDP Avaluació Segon parcial</t>
  </si>
  <si>
    <t xml:space="preserve">Teoria.Inf Avaluació Segon parcial</t>
  </si>
  <si>
    <t xml:space="preserve">FAC Avaluació Segon parcial</t>
  </si>
  <si>
    <t xml:space="preserve">ComAP Avaluació Recuperacó</t>
  </si>
  <si>
    <t xml:space="preserve">AP.Comput. Recuperació</t>
  </si>
  <si>
    <t xml:space="preserve">EQDP Recuperació </t>
  </si>
  <si>
    <t xml:space="preserve">Teoria.Inf Avaluació Recuperació</t>
  </si>
  <si>
    <t xml:space="preserve">FAC Avaluació Recuperació</t>
  </si>
  <si>
    <t xml:space="preserve">Grau de MatCAD - Quart curs - 1r semestre (CURS 2026/2027)</t>
  </si>
  <si>
    <t xml:space="preserve">ATD</t>
  </si>
  <si>
    <t xml:space="preserve">Anàlisi Topològica de Dades</t>
  </si>
  <si>
    <t xml:space="preserve">Simulació d'Altes Prestacions</t>
  </si>
  <si>
    <t xml:space="preserve">Assignatura canviada del 2n al 1r semestre - s'ha de planificar</t>
  </si>
  <si>
    <t xml:space="preserve">Anàlisi de Dades Financeres (1)</t>
  </si>
  <si>
    <t xml:space="preserve">Anàlisi de Dades Temporals (2)</t>
  </si>
  <si>
    <t xml:space="preserve">Internet de les Coses (4)</t>
  </si>
  <si>
    <t xml:space="preserve">Mètodes d'Anàlisi en Ciències de la Salut (5)</t>
  </si>
  <si>
    <t xml:space="preserve">Gestió de Projectes de Dades (6)</t>
  </si>
  <si>
    <t xml:space="preserve">Temes de Ciència Actual (7)</t>
  </si>
  <si>
    <t xml:space="preserve">(1) Consultar horari assignatura 104875 Introducció a l'Enginyeria Financera - Grau Estadística Aplicada</t>
  </si>
  <si>
    <t xml:space="preserve">(2) Consultar horari assignatura 104863 Sèries Temporals - Grau Estadística Aplicada</t>
  </si>
  <si>
    <t xml:space="preserve">(4) Consultar horari assignatura 105075 Internet de les Coses - Grau Enginyeria Informàtica</t>
  </si>
  <si>
    <t xml:space="preserve">(5) Consultar horari assignatura 104873 Estadística en les Ciències de la Salut - Grau Estadística Aplicada</t>
  </si>
  <si>
    <t xml:space="preserve">(6) Consultar horari assignatura 106562 Gestió de Projectes - Grau Intel·ligència Artificial</t>
  </si>
  <si>
    <t xml:space="preserve">(7) Consultar horari assignatura als horaris del Grau de Física</t>
  </si>
  <si>
    <t xml:space="preserve">ATD Pb</t>
  </si>
  <si>
    <t xml:space="preserve">SAP</t>
  </si>
  <si>
    <t xml:space="preserve">SAP Pr</t>
  </si>
  <si>
    <t xml:space="preserve">Parcial ATD</t>
  </si>
  <si>
    <t xml:space="preserve">JORNADES NOBEL ACTIVITATS CAMPUS (15-17h)</t>
  </si>
  <si>
    <t xml:space="preserve">Segon parcial ATD</t>
  </si>
  <si>
    <t xml:space="preserve">Recuperació ATD</t>
  </si>
  <si>
    <t xml:space="preserve">PORTES OBERTES</t>
  </si>
  <si>
    <t xml:space="preserve">Grau de MatCAD - Primer curs - 2n semestre (CURS 2026/2027)</t>
  </si>
  <si>
    <t xml:space="preserve">C.Div.Var</t>
  </si>
  <si>
    <t xml:space="preserve">Càlcul en Diverses Variables</t>
  </si>
  <si>
    <t xml:space="preserve">Probabilitat</t>
  </si>
  <si>
    <t xml:space="preserve">Algor i Comb</t>
  </si>
  <si>
    <t xml:space="preserve">Algorítmia i combinatòria en grafs</t>
  </si>
  <si>
    <t xml:space="preserve">P.O.Objectes</t>
  </si>
  <si>
    <t xml:space="preserve">Programació Orientada als Objectes</t>
  </si>
  <si>
    <t xml:space="preserve">C.Num</t>
  </si>
  <si>
    <t xml:space="preserve">Càlcul Numèric</t>
  </si>
  <si>
    <t xml:space="preserve">Afegit 2n grup de PLAB - s'ha de planificar</t>
  </si>
  <si>
    <t xml:space="preserve">Algor i Comb Se</t>
  </si>
  <si>
    <t xml:space="preserve">C.Num Pr1</t>
  </si>
  <si>
    <t xml:space="preserve">Probabilitat Pr1</t>
  </si>
  <si>
    <t xml:space="preserve">Probabilitat Se</t>
  </si>
  <si>
    <t xml:space="preserve">C.Div.Var Se</t>
  </si>
  <si>
    <t xml:space="preserve">C.Div.Var Pr1</t>
  </si>
  <si>
    <t xml:space="preserve">C.Num Se</t>
  </si>
  <si>
    <t xml:space="preserve">C.Num Pr2</t>
  </si>
  <si>
    <t xml:space="preserve">Algor i Comb Pr1</t>
  </si>
  <si>
    <t xml:space="preserve">P.O.Objectes Pr1</t>
  </si>
  <si>
    <t xml:space="preserve">P.O.Objectes Pr2</t>
  </si>
  <si>
    <t xml:space="preserve">FESTA FACULTAT</t>
  </si>
  <si>
    <t xml:space="preserve">SETMANA SANTA</t>
  </si>
  <si>
    <t xml:space="preserve">ACTIVITATS CAMPUS (13-15h)</t>
  </si>
  <si>
    <t xml:space="preserve">C.Div.Var Avaluació Primer Parcial</t>
  </si>
  <si>
    <t xml:space="preserve">Probabilitat Avaluació Primer Parcial</t>
  </si>
  <si>
    <t xml:space="preserve">C.Num Primer Parcial</t>
  </si>
  <si>
    <t xml:space="preserve">P.O.Objectes Primer Parcial</t>
  </si>
  <si>
    <t xml:space="preserve">Algor i Comb  Primer Parcial</t>
  </si>
  <si>
    <t xml:space="preserve">Dia de la Llum - Activitats Campus (13-15h)</t>
  </si>
  <si>
    <t xml:space="preserve">P.O.Objectes Avaluació Segon Parcial</t>
  </si>
  <si>
    <t xml:space="preserve">PROVES D'ACCÉS A LA UNIVERSITAT (PAU)</t>
  </si>
  <si>
    <t xml:space="preserve">C.Num Avaluació Segon Parcial</t>
  </si>
  <si>
    <t xml:space="preserve">Algor i Comb Avaluació Segon Parcial</t>
  </si>
  <si>
    <t xml:space="preserve">C.Div.Var Avaluació Segon Parcial</t>
  </si>
  <si>
    <t xml:space="preserve">Probabilitat Avaluació Segon Parcial</t>
  </si>
  <si>
    <t xml:space="preserve">P.O.Objectes Avaluació Recuperació</t>
  </si>
  <si>
    <t xml:space="preserve">C.Num Avaluació Recuperació</t>
  </si>
  <si>
    <t xml:space="preserve">Algor i Comb Avaluació Recuperació</t>
  </si>
  <si>
    <t xml:space="preserve">C.Div.Var Avaluació Recuperació</t>
  </si>
  <si>
    <t xml:space="preserve">Probabilitat Avaluació Recuperació</t>
  </si>
  <si>
    <t xml:space="preserve">Grau de MatCAD - Segon curs - 2n semestre (CURS 2026/2027)</t>
  </si>
  <si>
    <t xml:space="preserve">A.C.Fourier</t>
  </si>
  <si>
    <t xml:space="preserve">Anàlisi Complexa i de Fourier</t>
  </si>
  <si>
    <t xml:space="preserve">A.D.Complexes</t>
  </si>
  <si>
    <t xml:space="preserve">Anàlisi de Dades Complexes</t>
  </si>
  <si>
    <t xml:space="preserve">Met.Num.Pro</t>
  </si>
  <si>
    <t xml:space="preserve">Mètodes Numèrics i Probabilístics</t>
  </si>
  <si>
    <t xml:space="preserve">Intel.Artificial</t>
  </si>
  <si>
    <t xml:space="preserve">Intel·ligència Artifical</t>
  </si>
  <si>
    <t xml:space="preserve">Optimit</t>
  </si>
  <si>
    <t xml:space="preserve">Optimització</t>
  </si>
  <si>
    <t xml:space="preserve">Met.Num. Pr</t>
  </si>
  <si>
    <t xml:space="preserve">Intel.Artificial Pr</t>
  </si>
  <si>
    <t xml:space="preserve">A.D.Complexes Pr</t>
  </si>
  <si>
    <t xml:space="preserve">Optimit Pr</t>
  </si>
  <si>
    <t xml:space="preserve">A.C.Fourier Pr</t>
  </si>
  <si>
    <t xml:space="preserve">A.C.Fourier Se</t>
  </si>
  <si>
    <t xml:space="preserve">A.D.Complexes Se</t>
  </si>
  <si>
    <t xml:space="preserve">Met.Num. Se</t>
  </si>
  <si>
    <t xml:space="preserve">Optimit Se</t>
  </si>
  <si>
    <t xml:space="preserve">Optimit Avaluació Primer Parcial</t>
  </si>
  <si>
    <t xml:space="preserve">A.D.Complexes Avaluació Primer Parcial</t>
  </si>
  <si>
    <t xml:space="preserve">Met.Num.Pro Avaluació Primer Parcial</t>
  </si>
  <si>
    <t xml:space="preserve">A.C.Fourier Avaluació Primer Parcial</t>
  </si>
  <si>
    <t xml:space="preserve">Intel.Artificial Avaluació Primer Parcial</t>
  </si>
  <si>
    <t xml:space="preserve">A.C.Fourier Avaluació Segon Parcial</t>
  </si>
  <si>
    <t xml:space="preserve">Met.Num.Pro Avaluació Segon Parcial</t>
  </si>
  <si>
    <t xml:space="preserve">A.C.Fourier Avaluació Recuperació</t>
  </si>
  <si>
    <t xml:space="preserve">A.D.Complexes Avaluació Segon Parcial</t>
  </si>
  <si>
    <t xml:space="preserve">Intel.Artificial Avaluació Segon Parcial</t>
  </si>
  <si>
    <t xml:space="preserve">Optimit Avaluació Segon Parcial</t>
  </si>
  <si>
    <t xml:space="preserve">Met.Num.Pro Avaluació Recuperació</t>
  </si>
  <si>
    <t xml:space="preserve">A.D.Complexes Avaluació Recuperació</t>
  </si>
  <si>
    <t xml:space="preserve">Intel.Artificial Avaluació  Recuperació</t>
  </si>
  <si>
    <t xml:space="preserve">Optimit Avaluació Recuperació</t>
  </si>
  <si>
    <t xml:space="preserve">Grau de MatCAD - Tercer curs - 2n semestre (CURS 2026/2027)</t>
  </si>
  <si>
    <t xml:space="preserve">SDN</t>
  </si>
  <si>
    <t xml:space="preserve">Sistemes Distribuïts i el Núvol</t>
  </si>
  <si>
    <t xml:space="preserve">XNAP</t>
  </si>
  <si>
    <t xml:space="preserve">Xarxes Neuronals i Aprenentatge Profund</t>
  </si>
  <si>
    <t xml:space="preserve">Inf.Q</t>
  </si>
  <si>
    <t xml:space="preserve">Informació Quàntica</t>
  </si>
  <si>
    <t xml:space="preserve">BDnoR</t>
  </si>
  <si>
    <t xml:space="preserve">Bases de Dades no Relacionals</t>
  </si>
  <si>
    <t xml:space="preserve">ModeSim</t>
  </si>
  <si>
    <t xml:space="preserve">Modelització i Simulació</t>
  </si>
  <si>
    <t xml:space="preserve">ModeSim Se</t>
  </si>
  <si>
    <t xml:space="preserve">BDnoR Pr</t>
  </si>
  <si>
    <t xml:space="preserve">Inf.Q Pr</t>
  </si>
  <si>
    <t xml:space="preserve">XNAP Pr</t>
  </si>
  <si>
    <t xml:space="preserve">SDN Pr1</t>
  </si>
  <si>
    <t xml:space="preserve">SDN Pr2</t>
  </si>
  <si>
    <t xml:space="preserve">Inf.Q Se</t>
  </si>
  <si>
    <t xml:space="preserve">ModeSim Pr</t>
  </si>
  <si>
    <t xml:space="preserve">FESTA FACULTAT-DIA DE LA DONA</t>
  </si>
  <si>
    <t xml:space="preserve">XNAP Avaluació Primer Parcial</t>
  </si>
  <si>
    <t xml:space="preserve">SDN Avaluació Primer Parcial</t>
  </si>
  <si>
    <t xml:space="preserve">BDnoR Avaluació Primer Parcial</t>
  </si>
  <si>
    <t xml:space="preserve">ModeSim Avaluació Primer Parcial</t>
  </si>
  <si>
    <t xml:space="preserve">Inf.Q Avaluació Primer Parcial</t>
  </si>
  <si>
    <t xml:space="preserve">JORNADES OCUPABILITAT</t>
  </si>
  <si>
    <t xml:space="preserve">Exposició treballs XNAP </t>
  </si>
  <si>
    <t xml:space="preserve">XNAP Avaluació Segon Parcial</t>
  </si>
  <si>
    <t xml:space="preserve">PROVES D'ACCÉS A LA UNIVERSITAT</t>
  </si>
  <si>
    <t xml:space="preserve">SDN Avaluació Segon Parcial</t>
  </si>
  <si>
    <t xml:space="preserve">BDnoR Segon Parcial</t>
  </si>
  <si>
    <t xml:space="preserve">ModeSim Avaluació Segon Parcial</t>
  </si>
  <si>
    <t xml:space="preserve">Inf.Q Avaluació Segon Parcial</t>
  </si>
  <si>
    <t xml:space="preserve">XNAP Avaluació Recuperació</t>
  </si>
  <si>
    <t xml:space="preserve">SDN Avaluació Recuperació</t>
  </si>
  <si>
    <t xml:space="preserve">Inf.Q Avaluació Recuperació</t>
  </si>
  <si>
    <t xml:space="preserve">Grau de MatCAD - Quart curs - 2n semestre (CURS 2026/2027)</t>
  </si>
  <si>
    <t xml:space="preserve">ADA</t>
  </si>
  <si>
    <t xml:space="preserve">Anàlisi de Dades en Astrofísica</t>
  </si>
  <si>
    <t xml:space="preserve">Informació i Seguretat (1)</t>
  </si>
  <si>
    <t xml:space="preserve">Teoria de Jocs (2)</t>
  </si>
  <si>
    <t xml:space="preserve">Visió per Computador (3)</t>
  </si>
  <si>
    <t xml:space="preserve">Bioinformàtica (4)</t>
  </si>
  <si>
    <t xml:space="preserve">Processament del Llenguatge Natural (5)</t>
  </si>
  <si>
    <t xml:space="preserve">Temes de Ciència Actual (6)</t>
  </si>
  <si>
    <t xml:space="preserve">(1) Consultar horaris assignatura 104355 Criptografia i Seguretat - Grau Enginyeria de Dades</t>
  </si>
  <si>
    <t xml:space="preserve">(2) Consultar horaris assignatura 102477 Teoria de Jocs - Grau Administració i Direcció d'Empreses</t>
  </si>
  <si>
    <t xml:space="preserve">(3) Consultar horaris assignatura 102784 Visió per Computador - Grau Enginyeria Informàtica</t>
  </si>
  <si>
    <t xml:space="preserve">(4) Consultar horari assignatura 104886 Anàlisi de Big Data en Bioinformàtica - Grau Estadística Aplicada</t>
  </si>
  <si>
    <t xml:space="preserve">(5) Consultar horari assignatura 106584 Fonaments del Llenguatge Natural - Grau Intel·ligència Artificial</t>
  </si>
  <si>
    <t xml:space="preserve">(6) Consultar horari assignatura als horaris del Grau de Física</t>
  </si>
  <si>
    <t xml:space="preserve">ADA Pr</t>
  </si>
  <si>
    <t xml:space="preserve">JORNADES OCUPABILITAT (A partir de les 11h)</t>
  </si>
  <si>
    <t xml:space="preserve">FULL DE CONTROL </t>
  </si>
  <si>
    <t xml:space="preserve">COMPARATIVA PROGRAMACIÓ REAL (HORARIS) VS PLANIFICACIÓ (TPD)
Grau MATCAD - Curs 2026/2027</t>
  </si>
  <si>
    <t xml:space="preserve">Els quadres següents mostren HORES DE DOCÈNCIA:</t>
  </si>
  <si>
    <t xml:space="preserve">En negre, quan les hores de docència QUADREN amb les planificades a la TPD</t>
  </si>
  <si>
    <t xml:space="preserve">En vermell, quan les hores de docència NO quadren amb les planificades a la TPD</t>
  </si>
  <si>
    <t xml:space="preserve">PRIMER CURS</t>
  </si>
  <si>
    <t xml:space="preserve">1r SEMESTRE</t>
  </si>
  <si>
    <t xml:space="preserve">HORARIS VS TPD                          
1r Curs 1r Semestre</t>
  </si>
  <si>
    <t xml:space="preserve">TEORIA</t>
  </si>
  <si>
    <t xml:space="preserve">INVENTARI D'ETIQUETES</t>
  </si>
  <si>
    <t xml:space="preserve">TPD</t>
  </si>
  <si>
    <t xml:space="preserve">HORARIS</t>
  </si>
  <si>
    <t xml:space="preserve">TE1</t>
  </si>
  <si>
    <t xml:space="preserve">TE2</t>
  </si>
  <si>
    <t xml:space="preserve">Tip.Doc.</t>
  </si>
  <si>
    <t xml:space="preserve">Etiqueta</t>
  </si>
  <si>
    <t xml:space="preserve">PLAB1</t>
  </si>
  <si>
    <t xml:space="preserve">SEM1</t>
  </si>
  <si>
    <t xml:space="preserve">PAUL</t>
  </si>
  <si>
    <t xml:space="preserve">PAUL1</t>
  </si>
  <si>
    <t xml:space="preserve">PAUL2</t>
  </si>
  <si>
    <t xml:space="preserve">PAUL3</t>
  </si>
  <si>
    <t xml:space="preserve">PAUL4</t>
  </si>
  <si>
    <t xml:space="preserve">PLAB</t>
  </si>
  <si>
    <t xml:space="preserve">PLAB2</t>
  </si>
  <si>
    <t xml:space="preserve">PLAB3</t>
  </si>
  <si>
    <t xml:space="preserve">PLAB4</t>
  </si>
  <si>
    <t xml:space="preserve">PLAB5</t>
  </si>
  <si>
    <t xml:space="preserve">SEM (Sem)</t>
  </si>
  <si>
    <t xml:space="preserve">SEM</t>
  </si>
  <si>
    <t xml:space="preserve">SEM2</t>
  </si>
  <si>
    <t xml:space="preserve">SEM3</t>
  </si>
  <si>
    <t xml:space="preserve">SEM4</t>
  </si>
  <si>
    <t xml:space="preserve">2n SEMESTRE</t>
  </si>
  <si>
    <t xml:space="preserve">HORARIS VS TPD                          
1r Curs 2n Semestre</t>
  </si>
  <si>
    <t xml:space="preserve">HORES</t>
  </si>
  <si>
    <t xml:space="preserve">SEGON CURS</t>
  </si>
  <si>
    <t xml:space="preserve">HORARIS VS TPD                          
2n Curs 1r Semestre</t>
  </si>
  <si>
    <t xml:space="preserve">HORARIS VS TPD                          
2n Curs 2n Semestre</t>
  </si>
  <si>
    <t xml:space="preserve">VEXT / PCAM (So)</t>
  </si>
  <si>
    <t xml:space="preserve">VEXT</t>
  </si>
  <si>
    <t xml:space="preserve">VEXT1</t>
  </si>
  <si>
    <t xml:space="preserve">VEXT2</t>
  </si>
  <si>
    <t xml:space="preserve">VEXT3</t>
  </si>
  <si>
    <t xml:space="preserve">VEXT4</t>
  </si>
  <si>
    <t xml:space="preserve">VEXT5</t>
  </si>
  <si>
    <t xml:space="preserve">TERCER CURS</t>
  </si>
  <si>
    <t xml:space="preserve">HORARIS VS TPD                          
3r Curs 1r Semestre</t>
  </si>
  <si>
    <t xml:space="preserve">ComAP PR1</t>
  </si>
  <si>
    <t xml:space="preserve">PLAB 2</t>
  </si>
  <si>
    <t xml:space="preserve">ComAP PR2</t>
  </si>
  <si>
    <t xml:space="preserve">Teoria.Inf Pr</t>
  </si>
  <si>
    <t xml:space="preserve">HORARIS VS TPD                          
3r Curs 2n Semestre</t>
  </si>
  <si>
    <t xml:space="preserve">BDnoR </t>
  </si>
  <si>
    <t xml:space="preserve">QUART CURS</t>
  </si>
  <si>
    <t xml:space="preserve">HORARIS VS TPD                          
4r Curs 1r Semestre</t>
  </si>
  <si>
    <t xml:space="preserve">HORARIS VS TPD                          
4r Curs 2n Semestre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</si>
</sst>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/dd/yyyy"/>
    <numFmt numFmtId="166" formatCode="dd\-mmm"/>
    <numFmt numFmtId="167" formatCode="@"/>
  </numFmts>
  <fonts count="24">
    <font>
      <sz val="11"/>
      <color rgb="FF000000"/>
      <name val="Calibri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</font>
    <font>
      <sz val="11"/>
      <color rgb="FFFFFFFF"/>
      <name val="Calibri"/>
      <family val="0"/>
    </font>
    <font>
      <b val="true"/>
      <sz val="11"/>
      <color rgb="FF0D0D0D"/>
      <name val="Calibri"/>
      <family val="0"/>
    </font>
    <font>
      <sz val="11"/>
      <color rgb="FFFF0000"/>
      <name val="Calibri"/>
      <family val="0"/>
    </font>
    <font>
      <b val="true"/>
      <sz val="14"/>
      <color rgb="FFFFFFFF"/>
      <name val="Calibri"/>
      <family val="0"/>
    </font>
    <font>
      <b val="true"/>
      <sz val="12"/>
      <color rgb="FF000000"/>
      <name val="Calibri"/>
      <family val="0"/>
    </font>
    <font>
      <b val="true"/>
      <sz val="12"/>
      <color rgb="FFFF0000"/>
      <name val="Calibri"/>
      <family val="0"/>
    </font>
    <font>
      <b val="true"/>
      <sz val="10"/>
      <color rgb="FF000000"/>
      <name val="Calibri"/>
      <family val="0"/>
    </font>
    <font>
      <b val="true"/>
      <u val="single"/>
      <sz val="10"/>
      <color rgb="FF000000"/>
      <name val="Calibri"/>
      <family val="0"/>
    </font>
    <font>
      <sz val="12"/>
      <color rgb="FF000000"/>
      <name val="Calibri"/>
      <family val="0"/>
    </font>
    <font>
      <sz val="11"/>
      <color rgb="FFFFFF00"/>
      <name val="Calibri"/>
      <family val="0"/>
    </font>
    <font>
      <sz val="11"/>
      <color rgb="FFBFBFBF"/>
      <name val="Calibri"/>
      <family val="0"/>
    </font>
    <font>
      <b val="true"/>
      <u val="single"/>
      <sz val="12"/>
      <color rgb="FF000000"/>
      <name val="Calibri"/>
      <family val="0"/>
    </font>
    <font>
      <sz val="32"/>
      <color rgb="FF000000"/>
      <name val="Calibri"/>
      <family val="0"/>
    </font>
    <font>
      <b val="true"/>
      <sz val="18"/>
      <color rgb="FFFFFFFF"/>
      <name val="Calibri"/>
      <family val="0"/>
    </font>
    <font>
      <b val="true"/>
      <sz val="11"/>
      <color rgb="FFFF0000"/>
      <name val="Calibri"/>
      <family val="0"/>
    </font>
    <font>
      <b val="true"/>
      <sz val="11"/>
      <color rgb="FFFFFFFF"/>
      <name val="Calibri"/>
      <family val="0"/>
    </font>
    <font>
      <sz val="14"/>
      <color rgb="FF000000"/>
      <name val="Calibri"/>
      <family val="0"/>
    </font>
    <font>
      <sz val="12"/>
      <color rgb="FFFF0000"/>
      <name val="Calibri"/>
      <family val="0"/>
    </font>
    <font>
      <b val="true"/>
      <sz val="14"/>
      <color rgb="FF000000"/>
      <name val="Calibri"/>
      <family val="0"/>
    </font>
  </fonts>
  <fills count="26">
    <fill>
      <patternFill patternType="none"/>
    </fill>
    <fill>
      <patternFill patternType="gray125"/>
    </fill>
    <fill>
      <patternFill patternType="solid">
        <fgColor rgb="FFFFFF99"/>
        <bgColor rgb="FFFFFFFF"/>
      </patternFill>
    </fill>
    <fill>
      <patternFill patternType="solid">
        <fgColor rgb="FF95B3D7"/>
        <bgColor rgb="FF8EB4E3"/>
      </patternFill>
    </fill>
    <fill>
      <patternFill patternType="solid">
        <fgColor rgb="FFFAC090"/>
        <bgColor rgb="FFF8CBAD"/>
      </patternFill>
    </fill>
    <fill>
      <patternFill patternType="solid">
        <fgColor rgb="FFC3D69B"/>
        <bgColor rgb="FFC6E0B4"/>
      </patternFill>
    </fill>
    <fill>
      <patternFill patternType="solid">
        <fgColor rgb="FFB3A2C7"/>
        <bgColor rgb="FF95B3D7"/>
      </patternFill>
    </fill>
    <fill>
      <patternFill patternType="solid">
        <fgColor rgb="FF000000"/>
        <bgColor rgb="FF0D0D0D"/>
      </patternFill>
    </fill>
    <fill>
      <patternFill patternType="solid">
        <fgColor rgb="FFD9D9D9"/>
        <bgColor rgb="FFE0E0E0"/>
      </patternFill>
    </fill>
    <fill>
      <patternFill patternType="solid">
        <fgColor rgb="FFBFBFBF"/>
        <bgColor rgb="FFC0C0C0"/>
      </patternFill>
    </fill>
    <fill>
      <patternFill patternType="solid">
        <fgColor rgb="FFFFFFFF"/>
        <bgColor rgb="FFE0E0E0"/>
      </patternFill>
    </fill>
    <fill>
      <patternFill patternType="solid">
        <fgColor rgb="FFA9D18E"/>
        <bgColor rgb="FFA9D08E"/>
      </patternFill>
    </fill>
    <fill>
      <patternFill patternType="solid">
        <fgColor rgb="FFFFFF00"/>
        <bgColor rgb="FFFFC000"/>
      </patternFill>
    </fill>
    <fill>
      <patternFill patternType="solid">
        <fgColor rgb="FF8EA9DB"/>
        <bgColor rgb="FF95B3D7"/>
      </patternFill>
    </fill>
    <fill>
      <patternFill patternType="solid">
        <fgColor rgb="FFFF9999"/>
        <bgColor rgb="FFFF99CC"/>
      </patternFill>
    </fill>
    <fill>
      <patternFill patternType="solid">
        <fgColor rgb="FFF79646"/>
        <bgColor rgb="FFFF9999"/>
      </patternFill>
    </fill>
    <fill>
      <patternFill patternType="solid">
        <fgColor rgb="FFFF99CC"/>
        <bgColor rgb="FFFF9999"/>
      </patternFill>
    </fill>
    <fill>
      <patternFill patternType="solid">
        <fgColor rgb="FFB7DEE8"/>
        <bgColor rgb="FFC6E0B4"/>
      </patternFill>
    </fill>
    <fill>
      <patternFill patternType="solid">
        <fgColor rgb="FFC6E0B4"/>
        <bgColor rgb="FFC3D69B"/>
      </patternFill>
    </fill>
    <fill>
      <patternFill patternType="solid">
        <fgColor rgb="FFA9D08E"/>
        <bgColor rgb="FFA9D18E"/>
      </patternFill>
    </fill>
    <fill>
      <patternFill patternType="solid">
        <fgColor rgb="FFF8CBAD"/>
        <bgColor rgb="FFFAC090"/>
      </patternFill>
    </fill>
    <fill>
      <patternFill patternType="solid">
        <fgColor rgb="FF00CC99"/>
        <bgColor rgb="FF00CCFF"/>
      </patternFill>
    </fill>
    <fill>
      <patternFill patternType="solid">
        <fgColor rgb="FFE0E0E0"/>
        <bgColor rgb="FFD9D9D9"/>
      </patternFill>
    </fill>
    <fill>
      <patternFill patternType="solid">
        <fgColor rgb="FF8EB4E3"/>
        <bgColor rgb="FF95B3D7"/>
      </patternFill>
    </fill>
    <fill>
      <patternFill patternType="solid">
        <fgColor rgb="FFFFC000"/>
        <bgColor rgb="FFF79646"/>
      </patternFill>
    </fill>
    <fill>
      <patternFill patternType="solid">
        <fgColor rgb="FFC0C0C0"/>
        <bgColor rgb="FFBFBFBF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hair"/>
      <top/>
      <bottom style="hair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</borders>
  <cellStyleXfs count="3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1" applyFont="true" applyBorder="true" applyAlignment="true" applyProtection="false">
      <alignment horizontal="general" vertical="bottom" textRotation="0" wrapText="false" indent="0" shrinkToFit="false"/>
    </xf>
    <xf numFmtId="164" fontId="4" fillId="3" borderId="1" applyFont="true" applyBorder="true" applyAlignment="true" applyProtection="false">
      <alignment horizontal="general" vertical="bottom" textRotation="0" wrapText="false" indent="0" shrinkToFit="false"/>
    </xf>
    <xf numFmtId="164" fontId="4" fillId="4" borderId="1" applyFont="true" applyBorder="true" applyAlignment="true" applyProtection="false">
      <alignment horizontal="general" vertical="bottom" textRotation="0" wrapText="false" indent="0" shrinkToFit="false"/>
    </xf>
    <xf numFmtId="164" fontId="4" fillId="5" borderId="1" applyFont="true" applyBorder="true" applyAlignment="true" applyProtection="false">
      <alignment horizontal="general" vertical="bottom" textRotation="0" wrapText="false" indent="0" shrinkToFit="false"/>
    </xf>
    <xf numFmtId="164" fontId="4" fillId="6" borderId="1" applyFont="true" applyBorder="true" applyAlignment="true" applyProtection="false">
      <alignment horizontal="general" vertical="bottom" textRotation="0" wrapText="false" indent="0" shrinkToFit="false"/>
    </xf>
    <xf numFmtId="164" fontId="0" fillId="6" borderId="1" applyFont="true" applyBorder="true" applyAlignment="true" applyProtection="false">
      <alignment horizontal="general" vertical="bottom" textRotation="0" wrapText="false" indent="0" shrinkToFit="false"/>
    </xf>
    <xf numFmtId="164" fontId="4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  <xf numFmtId="164" fontId="0" fillId="5" borderId="0" applyFont="true" applyBorder="false" applyAlignment="true" applyProtection="false">
      <alignment horizontal="general" vertical="bottom" textRotation="0" wrapText="false" indent="0" shrinkToFit="false"/>
    </xf>
    <xf numFmtId="164" fontId="0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7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8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6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6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5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5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4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4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3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6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9" fillId="1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1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9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9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1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1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12" borderId="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1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1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1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4" fillId="12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12" borderId="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1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1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1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1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2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9" fillId="1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1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9" fillId="1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9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9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9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1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1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9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6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5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4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3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12" borderId="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12" borderId="1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12" borderId="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12" borderId="1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1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12" borderId="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12" borderId="1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1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1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2" borderId="1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9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1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9" fillId="1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1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1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12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1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9" borderId="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9" borderId="14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9" borderId="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9" borderId="1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9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9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9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9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1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1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1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1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1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8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8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8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8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8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14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14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1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4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15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15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15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15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1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16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16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1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17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17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17" borderId="1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17" borderId="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17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7" fontId="9" fillId="9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1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9" fillId="1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1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2" borderId="13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9" fillId="1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1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1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1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9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9" borderId="0" xfId="0" applyFont="false" applyBorder="false" applyAlignment="true" applyProtection="false">
      <alignment horizontal="center" vertical="bottom" textRotation="0" wrapText="true" indent="0" shrinkToFit="false"/>
      <protection locked="true" hidden="false"/>
    </xf>
    <xf numFmtId="167" fontId="9" fillId="9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1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6" fillId="1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16" fillId="12" borderId="0" xfId="0" applyFont="true" applyBorder="false" applyAlignment="true" applyProtection="false">
      <alignment horizontal="center" vertical="center" textRotation="90" wrapText="true" indent="0" shrinkToFit="false"/>
      <protection locked="true" hidden="false"/>
    </xf>
    <xf numFmtId="167" fontId="16" fillId="12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9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9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2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6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5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4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3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9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19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1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1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12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9" fillId="1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9" fillId="9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19" borderId="7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1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2" borderId="13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2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9" fillId="9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1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9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1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1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12" borderId="1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1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8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9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9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1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9" fillId="9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9" fillId="9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16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16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1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21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1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19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9" fillId="9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9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9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9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9" fillId="9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7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7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7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1" fillId="2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6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5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6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6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4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3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15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1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1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1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1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1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17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17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1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1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16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1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1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1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16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24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2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2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3" fillId="25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2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5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25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3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9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9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6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6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5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4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3" fillId="3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6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2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6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3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6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3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2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cf1" xfId="21"/>
    <cellStyle name="cf2" xfId="22"/>
    <cellStyle name="cf3" xfId="23"/>
    <cellStyle name="cf4" xfId="24"/>
    <cellStyle name="cf5" xfId="25"/>
    <cellStyle name="cf6" xfId="26"/>
    <cellStyle name="cf7" xfId="27"/>
    <cellStyle name="cf8" xfId="28"/>
    <cellStyle name="cf9" xfId="29"/>
    <cellStyle name="cf10" xfId="30"/>
    <cellStyle name="cf11" xfId="31"/>
    <cellStyle name="cf12" xfId="32"/>
    <cellStyle name="cf13" xfId="33"/>
    <cellStyle name="cf14" xfId="34"/>
    <cellStyle name="cf15" xfId="35"/>
    <cellStyle name="cf16" xfId="36"/>
    <cellStyle name="cf17" xfId="37"/>
  </cellStyles>
  <dxfs count="17">
    <dxf>
      <font>
        <name val="Calibri"/>
        <family val="0"/>
        <b val="1"/>
        <color rgb="FF000000"/>
        <sz val="11"/>
      </font>
      <numFmt numFmtId="164" formatCode="General"/>
      <fill>
        <patternFill>
          <bgColor rgb="FF95B3D7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Calibri"/>
        <family val="0"/>
        <b val="1"/>
        <color rgb="FF000000"/>
        <sz val="11"/>
      </font>
      <numFmt numFmtId="164" formatCode="General"/>
      <fill>
        <patternFill>
          <bgColor rgb="FFFFFF99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Calibri"/>
        <family val="0"/>
        <b val="1"/>
        <color rgb="FF000000"/>
        <sz val="11"/>
      </font>
      <numFmt numFmtId="164" formatCode="General"/>
      <fill>
        <patternFill>
          <bgColor rgb="FFFAC090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Calibri"/>
        <family val="0"/>
        <b val="1"/>
        <color rgb="FF000000"/>
        <sz val="11"/>
      </font>
      <numFmt numFmtId="164" formatCode="General"/>
      <fill>
        <patternFill>
          <bgColor rgb="FFC3D69B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Calibri"/>
        <family val="0"/>
        <b val="1"/>
        <color rgb="FF000000"/>
        <sz val="11"/>
      </font>
      <numFmt numFmtId="164" formatCode="General"/>
      <fill>
        <patternFill>
          <bgColor rgb="FFB3A2C7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Calibri"/>
        <family val="0"/>
        <color rgb="FF000000"/>
        <sz val="11"/>
      </font>
      <numFmt numFmtId="164" formatCode="General"/>
      <fill>
        <patternFill>
          <bgColor rgb="FFB3A2C7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Calibri"/>
        <family val="0"/>
        <b val="1"/>
        <color rgb="FF000000"/>
        <sz val="11"/>
      </font>
      <numFmt numFmtId="164" formatCode="General"/>
      <fill>
        <patternFill>
          <bgColor rgb="FFFFFF99"/>
        </patternFill>
      </fill>
      <border diagonalUp="false" diagonalDown="false">
        <left style="hair"/>
        <right style="hair"/>
        <top style="hair"/>
        <bottom style="hair"/>
        <diagonal/>
      </border>
    </dxf>
    <dxf>
      <font>
        <name val="Calibri"/>
        <family val="0"/>
        <color rgb="FF000000"/>
        <sz val="11"/>
      </font>
      <numFmt numFmtId="164" formatCode="General"/>
      <fill>
        <patternFill/>
      </fill>
    </dxf>
    <dxf>
      <font>
        <name val="Calibri"/>
        <family val="0"/>
        <color rgb="FF000000"/>
        <sz val="11"/>
      </font>
      <numFmt numFmtId="164" formatCode="General"/>
      <fill>
        <patternFill/>
      </fill>
    </dxf>
    <dxf>
      <font>
        <name val="Calibri"/>
        <family val="0"/>
        <color rgb="FFFF0000"/>
        <sz val="11"/>
      </font>
      <numFmt numFmtId="164" formatCode="General"/>
      <fill>
        <patternFill/>
      </fill>
    </dxf>
    <dxf>
      <font>
        <name val="Calibri"/>
        <family val="0"/>
        <color rgb="FF000000"/>
        <sz val="11"/>
      </font>
      <numFmt numFmtId="164" formatCode="General"/>
      <fill>
        <patternFill>
          <bgColor rgb="FFFFFF99"/>
        </patternFill>
      </fill>
    </dxf>
    <dxf>
      <font>
        <name val="Calibri"/>
        <family val="0"/>
        <color rgb="FF000000"/>
        <sz val="11"/>
      </font>
      <numFmt numFmtId="164" formatCode="General"/>
      <fill>
        <patternFill>
          <bgColor rgb="FF95B3D7"/>
        </patternFill>
      </fill>
    </dxf>
    <dxf>
      <font>
        <name val="Calibri"/>
        <family val="0"/>
        <color rgb="FF000000"/>
        <sz val="11"/>
      </font>
      <numFmt numFmtId="164" formatCode="General"/>
      <fill>
        <patternFill>
          <bgColor rgb="FFFAC090"/>
        </patternFill>
      </fill>
    </dxf>
    <dxf>
      <font>
        <name val="Calibri"/>
        <family val="0"/>
        <color rgb="FF000000"/>
        <sz val="11"/>
      </font>
      <numFmt numFmtId="164" formatCode="General"/>
      <fill>
        <patternFill>
          <bgColor rgb="FFC3D69B"/>
        </patternFill>
      </fill>
    </dxf>
    <dxf>
      <font>
        <name val="Calibri"/>
        <family val="0"/>
        <color rgb="FF000000"/>
        <sz val="11"/>
      </font>
      <numFmt numFmtId="164" formatCode="General"/>
      <fill>
        <patternFill>
          <bgColor rgb="FFB3A2C7"/>
        </patternFill>
      </fill>
    </dxf>
    <dxf>
      <font>
        <name val="Calibri"/>
        <family val="0"/>
        <b val="1"/>
        <color rgb="FF0D0D0D"/>
        <sz val="11"/>
      </font>
      <numFmt numFmtId="164" formatCode="General"/>
      <fill>
        <patternFill/>
      </fill>
    </dxf>
    <dxf>
      <font>
        <name val="Calibri"/>
        <family val="0"/>
        <color rgb="FFFFFFFF"/>
        <sz val="11"/>
      </font>
      <numFmt numFmtId="164" formatCode="General"/>
      <fill>
        <patternFill/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BFBFBF"/>
      <rgbColor rgb="FF8EA9DB"/>
      <rgbColor rgb="FF993366"/>
      <rgbColor rgb="FFC3D69B"/>
      <rgbColor rgb="FFE0E0E0"/>
      <rgbColor rgb="FF660066"/>
      <rgbColor rgb="FFFF9999"/>
      <rgbColor rgb="FF0066CC"/>
      <rgbColor rgb="FFD9D9D9"/>
      <rgbColor rgb="FF000080"/>
      <rgbColor rgb="FFFF00FF"/>
      <rgbColor rgb="FFFAC090"/>
      <rgbColor rgb="FF00FFFF"/>
      <rgbColor rgb="FF800080"/>
      <rgbColor rgb="FF800000"/>
      <rgbColor rgb="FF008080"/>
      <rgbColor rgb="FF0000FF"/>
      <rgbColor rgb="FF00CCFF"/>
      <rgbColor rgb="FFB7DEE8"/>
      <rgbColor rgb="FFC6E0B4"/>
      <rgbColor rgb="FFFFFF99"/>
      <rgbColor rgb="FF8EB4E3"/>
      <rgbColor rgb="FFFF99CC"/>
      <rgbColor rgb="FFB3A2C7"/>
      <rgbColor rgb="FFF8CBAD"/>
      <rgbColor rgb="FF3366FF"/>
      <rgbColor rgb="FF00CC99"/>
      <rgbColor rgb="FFA9D08E"/>
      <rgbColor rgb="FFFFC000"/>
      <rgbColor rgb="FFF79646"/>
      <rgbColor rgb="FFFF6600"/>
      <rgbColor rgb="FF666699"/>
      <rgbColor rgb="FF95B3D7"/>
      <rgbColor rgb="FF003366"/>
      <rgbColor rgb="FFA9D18E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B154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9.40625" defaultRowHeight="15" customHeight="true" zeroHeight="false" outlineLevelRow="0" outlineLevelCol="0"/>
  <cols>
    <col collapsed="false" customWidth="true" hidden="false" outlineLevel="0" max="1" min="1" style="1" width="5.6"/>
    <col collapsed="false" customWidth="true" hidden="false" outlineLevel="0" max="4" min="2" style="1" width="7.38"/>
    <col collapsed="false" customWidth="true" hidden="false" outlineLevel="0" max="5" min="5" style="1" width="9.17"/>
    <col collapsed="false" customWidth="true" hidden="false" outlineLevel="0" max="6" min="6" style="2" width="9.17"/>
    <col collapsed="false" customWidth="true" hidden="false" outlineLevel="0" max="7" min="7" style="1" width="8.09"/>
    <col collapsed="false" customWidth="true" hidden="false" outlineLevel="0" max="8" min="8" style="1" width="7.5"/>
    <col collapsed="false" customWidth="true" hidden="false" outlineLevel="0" max="9" min="9" style="1" width="7.86"/>
    <col collapsed="false" customWidth="true" hidden="false" outlineLevel="0" max="10" min="10" style="1" width="9.17"/>
    <col collapsed="false" customWidth="true" hidden="false" outlineLevel="0" max="11" min="11" style="2" width="9.17"/>
    <col collapsed="false" customWidth="true" hidden="false" outlineLevel="0" max="13" min="12" style="1" width="8.69"/>
    <col collapsed="false" customWidth="true" hidden="false" outlineLevel="0" max="15" min="14" style="1" width="9.17"/>
    <col collapsed="false" customWidth="true" hidden="false" outlineLevel="0" max="18" min="16" style="1" width="7.38"/>
    <col collapsed="false" customWidth="true" hidden="false" outlineLevel="0" max="20" min="19" style="1" width="9.17"/>
    <col collapsed="false" customWidth="true" hidden="false" outlineLevel="0" max="21" min="21" style="1" width="8.57"/>
    <col collapsed="false" customWidth="true" hidden="false" outlineLevel="0" max="22" min="22" style="1" width="8.69"/>
    <col collapsed="false" customWidth="true" hidden="false" outlineLevel="0" max="23" min="23" style="1" width="7.62"/>
    <col collapsed="false" customWidth="true" hidden="false" outlineLevel="0" max="25" min="24" style="1" width="9.17"/>
    <col collapsed="false" customWidth="true" hidden="false" outlineLevel="0" max="26" min="26" style="1" width="8.45"/>
    <col collapsed="false" customWidth="true" hidden="false" outlineLevel="0" max="27" min="27" style="1" width="8.57"/>
    <col collapsed="false" customWidth="true" hidden="false" outlineLevel="0" max="28" min="28" style="1" width="31.43"/>
    <col collapsed="false" customWidth="false" hidden="false" outlineLevel="0" max="16384" min="29" style="1" width="9.4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customFormat="false" ht="1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customFormat="false" ht="15" hidden="false" customHeight="true" outlineLevel="0" collapsed="false">
      <c r="A4" s="5"/>
      <c r="B4" s="5"/>
      <c r="C4" s="4"/>
      <c r="D4" s="4"/>
      <c r="E4" s="4"/>
      <c r="F4" s="4"/>
      <c r="G4" s="4"/>
      <c r="H4" s="4"/>
      <c r="I4" s="4"/>
      <c r="K4" s="4"/>
      <c r="L4" s="4"/>
      <c r="M4" s="4"/>
      <c r="N4" s="4"/>
      <c r="O4" s="4"/>
      <c r="P4" s="6" t="s">
        <v>1</v>
      </c>
      <c r="Q4" s="6"/>
      <c r="R4" s="6"/>
      <c r="S4" s="6" t="s">
        <v>2</v>
      </c>
      <c r="T4" s="6"/>
      <c r="U4" s="6" t="s">
        <v>3</v>
      </c>
      <c r="V4" s="6"/>
      <c r="W4" s="6"/>
      <c r="X4" s="6" t="s">
        <v>4</v>
      </c>
      <c r="Y4" s="6"/>
      <c r="Z4" s="6" t="s">
        <v>5</v>
      </c>
      <c r="AA4" s="6"/>
    </row>
    <row r="5" customFormat="false" ht="1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7" t="s">
        <v>6</v>
      </c>
      <c r="Q5" s="7"/>
      <c r="R5" s="7"/>
      <c r="S5" s="7" t="s">
        <v>7</v>
      </c>
      <c r="T5" s="7"/>
      <c r="U5" s="7" t="s">
        <v>8</v>
      </c>
      <c r="V5" s="7"/>
      <c r="W5" s="7"/>
      <c r="X5" s="7" t="s">
        <v>9</v>
      </c>
      <c r="Y5" s="7"/>
      <c r="Z5" s="7" t="s">
        <v>10</v>
      </c>
      <c r="AA5" s="7"/>
    </row>
    <row r="6" customFormat="false" ht="15" hidden="false" customHeight="tru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7" t="s">
        <v>11</v>
      </c>
      <c r="Q6" s="7" t="s">
        <v>12</v>
      </c>
      <c r="R6" s="7"/>
      <c r="S6" s="7" t="s">
        <v>11</v>
      </c>
      <c r="T6" s="7" t="s">
        <v>12</v>
      </c>
      <c r="U6" s="7" t="s">
        <v>11</v>
      </c>
      <c r="V6" s="7" t="s">
        <v>12</v>
      </c>
      <c r="W6" s="7"/>
      <c r="X6" s="7" t="s">
        <v>11</v>
      </c>
      <c r="Y6" s="7" t="s">
        <v>12</v>
      </c>
      <c r="Z6" s="7" t="s">
        <v>11</v>
      </c>
      <c r="AA6" s="7" t="s">
        <v>12</v>
      </c>
    </row>
    <row r="7" customFormat="false" ht="15" hidden="false" customHeight="true" outlineLevel="0" collapsed="false">
      <c r="B7" s="8" t="n">
        <v>104382</v>
      </c>
      <c r="C7" s="9" t="s">
        <v>13</v>
      </c>
      <c r="D7" s="9"/>
      <c r="E7" s="9"/>
      <c r="F7" s="9" t="s">
        <v>14</v>
      </c>
      <c r="G7" s="9"/>
      <c r="H7" s="9"/>
      <c r="I7" s="9"/>
      <c r="J7" s="9"/>
      <c r="K7" s="9"/>
      <c r="L7" s="9"/>
      <c r="M7" s="9"/>
      <c r="N7" s="10"/>
      <c r="O7" s="4"/>
      <c r="P7" s="11" t="n">
        <v>27</v>
      </c>
      <c r="Q7" s="11" t="n">
        <v>1</v>
      </c>
      <c r="R7" s="11"/>
      <c r="S7" s="11" t="s">
        <v>15</v>
      </c>
      <c r="T7" s="11" t="s">
        <v>15</v>
      </c>
      <c r="U7" s="11" t="n">
        <v>12</v>
      </c>
      <c r="V7" s="11" t="n">
        <v>1</v>
      </c>
      <c r="W7" s="11"/>
      <c r="X7" s="11" t="n">
        <v>10</v>
      </c>
      <c r="Y7" s="11" t="n">
        <v>1</v>
      </c>
      <c r="Z7" s="11" t="s">
        <v>15</v>
      </c>
      <c r="AA7" s="11" t="s">
        <v>15</v>
      </c>
    </row>
    <row r="8" customFormat="false" ht="15" hidden="false" customHeight="true" outlineLevel="0" collapsed="false">
      <c r="B8" s="12" t="n">
        <v>104381</v>
      </c>
      <c r="C8" s="13" t="s">
        <v>16</v>
      </c>
      <c r="D8" s="13"/>
      <c r="E8" s="13"/>
      <c r="F8" s="13" t="s">
        <v>17</v>
      </c>
      <c r="G8" s="13"/>
      <c r="H8" s="13"/>
      <c r="I8" s="13"/>
      <c r="J8" s="13"/>
      <c r="K8" s="13"/>
      <c r="L8" s="13"/>
      <c r="M8" s="13"/>
      <c r="N8" s="10"/>
      <c r="O8" s="4"/>
      <c r="P8" s="14" t="n">
        <v>27</v>
      </c>
      <c r="Q8" s="14" t="n">
        <v>1</v>
      </c>
      <c r="R8" s="14"/>
      <c r="S8" s="14" t="s">
        <v>15</v>
      </c>
      <c r="T8" s="14" t="s">
        <v>15</v>
      </c>
      <c r="U8" s="14" t="n">
        <v>12</v>
      </c>
      <c r="V8" s="14" t="n">
        <v>1</v>
      </c>
      <c r="W8" s="14"/>
      <c r="X8" s="14" t="n">
        <v>10</v>
      </c>
      <c r="Y8" s="14" t="n">
        <v>1</v>
      </c>
      <c r="Z8" s="14" t="s">
        <v>15</v>
      </c>
      <c r="AA8" s="14" t="s">
        <v>15</v>
      </c>
    </row>
    <row r="9" customFormat="false" ht="15" hidden="false" customHeight="true" outlineLevel="0" collapsed="false">
      <c r="B9" s="15" t="n">
        <v>104383</v>
      </c>
      <c r="C9" s="16" t="s">
        <v>18</v>
      </c>
      <c r="D9" s="16"/>
      <c r="E9" s="16"/>
      <c r="F9" s="16" t="s">
        <v>19</v>
      </c>
      <c r="G9" s="16"/>
      <c r="H9" s="16"/>
      <c r="I9" s="16"/>
      <c r="J9" s="16"/>
      <c r="K9" s="16"/>
      <c r="L9" s="16"/>
      <c r="M9" s="16"/>
      <c r="N9" s="10"/>
      <c r="O9" s="4"/>
      <c r="P9" s="17" t="n">
        <v>36</v>
      </c>
      <c r="Q9" s="17" t="n">
        <v>1</v>
      </c>
      <c r="R9" s="17"/>
      <c r="S9" s="17" t="s">
        <v>15</v>
      </c>
      <c r="T9" s="17" t="s">
        <v>15</v>
      </c>
      <c r="U9" s="17" t="n">
        <v>13</v>
      </c>
      <c r="V9" s="17" t="n">
        <v>2</v>
      </c>
      <c r="W9" s="17"/>
      <c r="X9" s="17" t="s">
        <v>15</v>
      </c>
      <c r="Y9" s="17" t="s">
        <v>15</v>
      </c>
      <c r="Z9" s="17" t="s">
        <v>15</v>
      </c>
      <c r="AA9" s="17" t="s">
        <v>15</v>
      </c>
    </row>
    <row r="10" customFormat="false" ht="15" hidden="false" customHeight="true" outlineLevel="0" collapsed="false">
      <c r="B10" s="18" t="n">
        <v>104384</v>
      </c>
      <c r="C10" s="19" t="s">
        <v>20</v>
      </c>
      <c r="D10" s="19"/>
      <c r="E10" s="19"/>
      <c r="F10" s="19" t="s">
        <v>21</v>
      </c>
      <c r="G10" s="19"/>
      <c r="H10" s="19"/>
      <c r="I10" s="19"/>
      <c r="J10" s="19"/>
      <c r="K10" s="19"/>
      <c r="L10" s="19"/>
      <c r="M10" s="19"/>
      <c r="N10" s="10"/>
      <c r="O10" s="4"/>
      <c r="P10" s="20" t="n">
        <v>24</v>
      </c>
      <c r="Q10" s="20" t="n">
        <v>1</v>
      </c>
      <c r="R10" s="20"/>
      <c r="S10" s="20" t="s">
        <v>15</v>
      </c>
      <c r="T10" s="20" t="s">
        <v>15</v>
      </c>
      <c r="U10" s="20" t="n">
        <v>25</v>
      </c>
      <c r="V10" s="20" t="n">
        <v>2</v>
      </c>
      <c r="W10" s="20"/>
      <c r="X10" s="20" t="s">
        <v>15</v>
      </c>
      <c r="Y10" s="20" t="s">
        <v>15</v>
      </c>
      <c r="Z10" s="20" t="s">
        <v>15</v>
      </c>
      <c r="AA10" s="20" t="s">
        <v>15</v>
      </c>
    </row>
    <row r="11" customFormat="false" ht="15" hidden="false" customHeight="true" outlineLevel="0" collapsed="false">
      <c r="B11" s="21" t="n">
        <v>104385</v>
      </c>
      <c r="C11" s="22" t="s">
        <v>22</v>
      </c>
      <c r="D11" s="22"/>
      <c r="E11" s="22"/>
      <c r="F11" s="22" t="s">
        <v>23</v>
      </c>
      <c r="G11" s="22"/>
      <c r="H11" s="22"/>
      <c r="I11" s="22"/>
      <c r="J11" s="22"/>
      <c r="K11" s="22"/>
      <c r="L11" s="22"/>
      <c r="M11" s="22"/>
      <c r="N11" s="10"/>
      <c r="O11" s="4"/>
      <c r="P11" s="23" t="n">
        <v>24</v>
      </c>
      <c r="Q11" s="23" t="n">
        <v>1</v>
      </c>
      <c r="R11" s="23"/>
      <c r="S11" s="23" t="s">
        <v>15</v>
      </c>
      <c r="T11" s="23" t="s">
        <v>15</v>
      </c>
      <c r="U11" s="23" t="n">
        <v>25</v>
      </c>
      <c r="V11" s="24" t="n">
        <v>3</v>
      </c>
      <c r="W11" s="24"/>
      <c r="X11" s="23" t="s">
        <v>15</v>
      </c>
      <c r="Y11" s="23" t="s">
        <v>15</v>
      </c>
      <c r="Z11" s="23" t="s">
        <v>15</v>
      </c>
      <c r="AA11" s="23" t="s">
        <v>15</v>
      </c>
      <c r="AB11" s="25"/>
    </row>
    <row r="12" customFormat="false" ht="15" hidden="false" customHeight="true" outlineLevel="0" collapsed="false">
      <c r="A12" s="4"/>
      <c r="B12" s="4"/>
      <c r="C12" s="4"/>
      <c r="D12" s="4"/>
      <c r="E12" s="4"/>
      <c r="F12" s="26"/>
      <c r="G12" s="26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customFormat="false" ht="15" hidden="false" customHeight="true" outlineLevel="0" collapsed="false">
      <c r="A13" s="27"/>
      <c r="B13" s="28" t="n">
        <v>46265</v>
      </c>
      <c r="C13" s="28"/>
      <c r="D13" s="28"/>
      <c r="E13" s="28" t="n">
        <f aca="false">B13+1</f>
        <v>46266</v>
      </c>
      <c r="F13" s="28"/>
      <c r="G13" s="28" t="n">
        <f aca="false">E13+1</f>
        <v>46267</v>
      </c>
      <c r="H13" s="28"/>
      <c r="I13" s="28"/>
      <c r="J13" s="28" t="n">
        <f aca="false">G13+1</f>
        <v>46268</v>
      </c>
      <c r="K13" s="28"/>
      <c r="L13" s="28" t="n">
        <f aca="false">J13+1</f>
        <v>46269</v>
      </c>
      <c r="M13" s="28"/>
      <c r="N13" s="29"/>
      <c r="O13" s="27"/>
      <c r="P13" s="30" t="n">
        <f aca="false">B13+7</f>
        <v>46272</v>
      </c>
      <c r="Q13" s="30"/>
      <c r="R13" s="30"/>
      <c r="S13" s="30" t="n">
        <f aca="false">P13+1</f>
        <v>46273</v>
      </c>
      <c r="T13" s="30"/>
      <c r="U13" s="30" t="n">
        <f aca="false">S13+1</f>
        <v>46274</v>
      </c>
      <c r="V13" s="30"/>
      <c r="W13" s="30"/>
      <c r="X13" s="30" t="n">
        <f aca="false">U13+1</f>
        <v>46275</v>
      </c>
      <c r="Y13" s="30"/>
      <c r="Z13" s="28" t="n">
        <f aca="false">X13+1</f>
        <v>46276</v>
      </c>
      <c r="AA13" s="28"/>
    </row>
    <row r="14" customFormat="false" ht="22.5" hidden="false" customHeight="true" outlineLevel="0" collapsed="false">
      <c r="A14" s="31" t="s">
        <v>24</v>
      </c>
      <c r="B14" s="32" t="s">
        <v>25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3"/>
      <c r="O14" s="34" t="s">
        <v>24</v>
      </c>
      <c r="P14" s="35"/>
      <c r="Q14" s="35"/>
      <c r="R14" s="35"/>
      <c r="S14" s="32" t="s">
        <v>18</v>
      </c>
      <c r="T14" s="32"/>
      <c r="U14" s="36" t="s">
        <v>22</v>
      </c>
      <c r="V14" s="36"/>
      <c r="W14" s="36"/>
      <c r="X14" s="32" t="s">
        <v>13</v>
      </c>
      <c r="Y14" s="32"/>
      <c r="Z14" s="37"/>
      <c r="AA14" s="37"/>
    </row>
    <row r="15" customFormat="false" ht="22.5" hidden="false" customHeight="true" outlineLevel="0" collapsed="false">
      <c r="A15" s="31" t="s">
        <v>26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3"/>
      <c r="O15" s="34" t="s">
        <v>26</v>
      </c>
      <c r="P15" s="38"/>
      <c r="Q15" s="38"/>
      <c r="R15" s="38"/>
      <c r="S15" s="32" t="s">
        <v>18</v>
      </c>
      <c r="T15" s="32"/>
      <c r="U15" s="36" t="s">
        <v>22</v>
      </c>
      <c r="V15" s="36"/>
      <c r="W15" s="36"/>
      <c r="X15" s="32" t="s">
        <v>13</v>
      </c>
      <c r="Y15" s="32"/>
      <c r="Z15" s="39"/>
      <c r="AA15" s="39"/>
    </row>
    <row r="16" customFormat="false" ht="22.5" hidden="false" customHeight="true" outlineLevel="0" collapsed="false">
      <c r="A16" s="31" t="s">
        <v>27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  <c r="O16" s="34" t="s">
        <v>27</v>
      </c>
      <c r="P16" s="38"/>
      <c r="Q16" s="38"/>
      <c r="R16" s="38"/>
      <c r="S16" s="32" t="s">
        <v>16</v>
      </c>
      <c r="T16" s="32"/>
      <c r="U16" s="36" t="s">
        <v>20</v>
      </c>
      <c r="V16" s="36"/>
      <c r="W16" s="36"/>
      <c r="X16" s="32" t="s">
        <v>16</v>
      </c>
      <c r="Y16" s="32"/>
      <c r="Z16" s="39"/>
      <c r="AA16" s="39"/>
    </row>
    <row r="17" customFormat="false" ht="22.5" hidden="false" customHeight="true" outlineLevel="0" collapsed="false">
      <c r="A17" s="31" t="s">
        <v>28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3"/>
      <c r="O17" s="34" t="s">
        <v>28</v>
      </c>
      <c r="P17" s="38"/>
      <c r="Q17" s="38"/>
      <c r="R17" s="38"/>
      <c r="S17" s="32" t="s">
        <v>16</v>
      </c>
      <c r="T17" s="32"/>
      <c r="U17" s="36" t="s">
        <v>20</v>
      </c>
      <c r="V17" s="36"/>
      <c r="W17" s="36"/>
      <c r="X17" s="32" t="s">
        <v>16</v>
      </c>
      <c r="Y17" s="32"/>
      <c r="Z17" s="39"/>
      <c r="AA17" s="39"/>
    </row>
    <row r="18" customFormat="false" ht="22.5" hidden="false" customHeight="true" outlineLevel="0" collapsed="false">
      <c r="A18" s="31" t="s">
        <v>29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29"/>
      <c r="O18" s="40" t="s">
        <v>29</v>
      </c>
      <c r="P18" s="38"/>
      <c r="Q18" s="38"/>
      <c r="R18" s="38"/>
      <c r="S18" s="35"/>
      <c r="T18" s="35"/>
      <c r="U18" s="35"/>
      <c r="V18" s="35"/>
      <c r="W18" s="35"/>
      <c r="X18" s="35"/>
      <c r="Y18" s="35"/>
      <c r="Z18" s="39"/>
      <c r="AA18" s="39"/>
    </row>
    <row r="19" customFormat="false" ht="22.5" hidden="false" customHeight="true" outlineLevel="0" collapsed="false">
      <c r="A19" s="31" t="s">
        <v>30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29"/>
      <c r="O19" s="40" t="s">
        <v>30</v>
      </c>
      <c r="P19" s="38"/>
      <c r="Q19" s="38"/>
      <c r="R19" s="38"/>
      <c r="S19" s="38"/>
      <c r="T19" s="38"/>
      <c r="U19" s="41"/>
      <c r="V19" s="41"/>
      <c r="W19" s="41"/>
      <c r="X19" s="38"/>
      <c r="Y19" s="38"/>
      <c r="Z19" s="39" t="s">
        <v>31</v>
      </c>
      <c r="AA19" s="39"/>
    </row>
    <row r="20" customFormat="false" ht="22.5" hidden="false" customHeight="true" outlineLevel="0" collapsed="false">
      <c r="A20" s="31" t="s">
        <v>32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29"/>
      <c r="O20" s="40" t="s">
        <v>32</v>
      </c>
      <c r="P20" s="38"/>
      <c r="Q20" s="38"/>
      <c r="R20" s="38"/>
      <c r="S20" s="38"/>
      <c r="T20" s="38"/>
      <c r="U20" s="41"/>
      <c r="V20" s="41"/>
      <c r="W20" s="41"/>
      <c r="X20" s="38"/>
      <c r="Y20" s="38"/>
      <c r="Z20" s="39"/>
      <c r="AA20" s="39"/>
    </row>
    <row r="21" customFormat="false" ht="22.5" hidden="false" customHeight="true" outlineLevel="0" collapsed="false">
      <c r="A21" s="31" t="s">
        <v>33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29"/>
      <c r="O21" s="40" t="s">
        <v>33</v>
      </c>
      <c r="P21" s="38"/>
      <c r="Q21" s="38"/>
      <c r="R21" s="38"/>
      <c r="S21" s="38"/>
      <c r="T21" s="38"/>
      <c r="U21" s="41"/>
      <c r="V21" s="41"/>
      <c r="W21" s="41"/>
      <c r="X21" s="38"/>
      <c r="Y21" s="38"/>
      <c r="Z21" s="39"/>
      <c r="AA21" s="39"/>
    </row>
    <row r="22" customFormat="false" ht="22.5" hidden="false" customHeight="true" outlineLevel="0" collapsed="false">
      <c r="A22" s="31" t="s">
        <v>34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29"/>
      <c r="O22" s="40" t="s">
        <v>34</v>
      </c>
      <c r="P22" s="38"/>
      <c r="Q22" s="38"/>
      <c r="R22" s="38"/>
      <c r="S22" s="38"/>
      <c r="T22" s="38"/>
      <c r="U22" s="41"/>
      <c r="V22" s="41"/>
      <c r="W22" s="41"/>
      <c r="X22" s="38"/>
      <c r="Y22" s="38"/>
      <c r="Z22" s="39"/>
      <c r="AA22" s="39"/>
    </row>
    <row r="23" customFormat="false" ht="22.5" hidden="false" customHeight="true" outlineLevel="0" collapsed="false">
      <c r="A23" s="31" t="s">
        <v>35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29"/>
      <c r="O23" s="40" t="s">
        <v>35</v>
      </c>
      <c r="P23" s="38"/>
      <c r="Q23" s="38"/>
      <c r="R23" s="38"/>
      <c r="S23" s="38"/>
      <c r="T23" s="38"/>
      <c r="U23" s="41"/>
      <c r="V23" s="41"/>
      <c r="W23" s="41"/>
      <c r="X23" s="38"/>
      <c r="Y23" s="38"/>
      <c r="Z23" s="39"/>
      <c r="AA23" s="39"/>
    </row>
    <row r="24" customFormat="false" ht="22.5" hidden="false" customHeight="true" outlineLevel="0" collapsed="false">
      <c r="A24" s="31" t="s">
        <v>36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29"/>
      <c r="O24" s="40" t="s">
        <v>36</v>
      </c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3"/>
      <c r="AA24" s="43"/>
    </row>
    <row r="25" customFormat="false" ht="22.5" hidden="false" customHeight="true" outlineLevel="0" collapsed="false">
      <c r="A25" s="4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41"/>
      <c r="M25" s="41"/>
      <c r="N25" s="29"/>
      <c r="O25" s="41"/>
      <c r="P25" s="41"/>
      <c r="Q25" s="41"/>
      <c r="R25" s="41"/>
      <c r="S25" s="44"/>
      <c r="T25" s="44"/>
      <c r="U25" s="44"/>
      <c r="V25" s="44"/>
      <c r="W25" s="45"/>
      <c r="X25" s="44"/>
      <c r="Y25" s="44"/>
      <c r="Z25" s="44"/>
      <c r="AA25" s="44"/>
    </row>
    <row r="26" customFormat="false" ht="22.5" hidden="false" customHeight="true" outlineLevel="0" collapsed="false">
      <c r="A26" s="27"/>
      <c r="B26" s="30" t="n">
        <f aca="false">Z13+3</f>
        <v>46279</v>
      </c>
      <c r="C26" s="30"/>
      <c r="D26" s="30"/>
      <c r="E26" s="30" t="n">
        <f aca="false">B26+1</f>
        <v>46280</v>
      </c>
      <c r="F26" s="30"/>
      <c r="G26" s="46" t="n">
        <f aca="false">E26+1</f>
        <v>46281</v>
      </c>
      <c r="H26" s="46"/>
      <c r="I26" s="46"/>
      <c r="J26" s="30" t="n">
        <f aca="false">G26+1</f>
        <v>46282</v>
      </c>
      <c r="K26" s="30"/>
      <c r="L26" s="30" t="n">
        <f aca="false">J26+1</f>
        <v>46283</v>
      </c>
      <c r="M26" s="30"/>
      <c r="N26" s="29"/>
      <c r="O26" s="47"/>
      <c r="P26" s="30" t="n">
        <f aca="false">B26+7</f>
        <v>46286</v>
      </c>
      <c r="Q26" s="30"/>
      <c r="R26" s="30"/>
      <c r="S26" s="30" t="n">
        <f aca="false">P26+1</f>
        <v>46287</v>
      </c>
      <c r="T26" s="30"/>
      <c r="U26" s="30" t="n">
        <f aca="false">S26+1</f>
        <v>46288</v>
      </c>
      <c r="V26" s="30"/>
      <c r="W26" s="30"/>
      <c r="X26" s="28" t="n">
        <f aca="false">U26+1</f>
        <v>46289</v>
      </c>
      <c r="Y26" s="28"/>
      <c r="Z26" s="30" t="n">
        <f aca="false">X26+1</f>
        <v>46290</v>
      </c>
      <c r="AA26" s="30"/>
    </row>
    <row r="27" customFormat="false" ht="30" hidden="false" customHeight="true" outlineLevel="0" collapsed="false">
      <c r="A27" s="40" t="s">
        <v>24</v>
      </c>
      <c r="B27" s="36" t="s">
        <v>13</v>
      </c>
      <c r="C27" s="36"/>
      <c r="D27" s="36"/>
      <c r="E27" s="36" t="s">
        <v>18</v>
      </c>
      <c r="F27" s="36"/>
      <c r="G27" s="48" t="s">
        <v>37</v>
      </c>
      <c r="H27" s="48" t="s">
        <v>38</v>
      </c>
      <c r="I27" s="48" t="s">
        <v>39</v>
      </c>
      <c r="J27" s="36" t="s">
        <v>13</v>
      </c>
      <c r="K27" s="36"/>
      <c r="L27" s="49" t="s">
        <v>40</v>
      </c>
      <c r="M27" s="49" t="s">
        <v>41</v>
      </c>
      <c r="N27" s="33"/>
      <c r="O27" s="34" t="s">
        <v>24</v>
      </c>
      <c r="P27" s="32" t="s">
        <v>13</v>
      </c>
      <c r="Q27" s="32"/>
      <c r="R27" s="32"/>
      <c r="S27" s="36" t="s">
        <v>18</v>
      </c>
      <c r="T27" s="36"/>
      <c r="U27" s="48" t="s">
        <v>37</v>
      </c>
      <c r="V27" s="48" t="s">
        <v>38</v>
      </c>
      <c r="W27" s="48" t="s">
        <v>39</v>
      </c>
      <c r="X27" s="37"/>
      <c r="Y27" s="37"/>
      <c r="Z27" s="50" t="s">
        <v>40</v>
      </c>
      <c r="AA27" s="49" t="s">
        <v>41</v>
      </c>
    </row>
    <row r="28" customFormat="false" ht="30" hidden="false" customHeight="true" outlineLevel="0" collapsed="false">
      <c r="A28" s="40" t="s">
        <v>26</v>
      </c>
      <c r="B28" s="36" t="s">
        <v>13</v>
      </c>
      <c r="C28" s="36"/>
      <c r="D28" s="36"/>
      <c r="E28" s="36" t="s">
        <v>18</v>
      </c>
      <c r="F28" s="36"/>
      <c r="G28" s="48" t="s">
        <v>37</v>
      </c>
      <c r="H28" s="48" t="s">
        <v>38</v>
      </c>
      <c r="I28" s="48" t="s">
        <v>39</v>
      </c>
      <c r="J28" s="36" t="s">
        <v>42</v>
      </c>
      <c r="K28" s="36"/>
      <c r="L28" s="49" t="s">
        <v>40</v>
      </c>
      <c r="M28" s="49" t="s">
        <v>41</v>
      </c>
      <c r="N28" s="33"/>
      <c r="O28" s="34" t="s">
        <v>26</v>
      </c>
      <c r="P28" s="32" t="s">
        <v>13</v>
      </c>
      <c r="Q28" s="32"/>
      <c r="R28" s="32"/>
      <c r="S28" s="36" t="s">
        <v>18</v>
      </c>
      <c r="T28" s="36"/>
      <c r="U28" s="48" t="s">
        <v>37</v>
      </c>
      <c r="V28" s="48" t="s">
        <v>38</v>
      </c>
      <c r="W28" s="48" t="s">
        <v>39</v>
      </c>
      <c r="X28" s="39"/>
      <c r="Y28" s="39"/>
      <c r="Z28" s="50" t="s">
        <v>40</v>
      </c>
      <c r="AA28" s="49" t="s">
        <v>41</v>
      </c>
    </row>
    <row r="29" customFormat="false" ht="28.5" hidden="false" customHeight="true" outlineLevel="0" collapsed="false">
      <c r="A29" s="40" t="s">
        <v>27</v>
      </c>
      <c r="B29" s="36" t="s">
        <v>22</v>
      </c>
      <c r="C29" s="36"/>
      <c r="D29" s="36"/>
      <c r="E29" s="36" t="s">
        <v>43</v>
      </c>
      <c r="F29" s="36"/>
      <c r="G29" s="36" t="s">
        <v>20</v>
      </c>
      <c r="H29" s="36"/>
      <c r="I29" s="36"/>
      <c r="J29" s="32" t="s">
        <v>16</v>
      </c>
      <c r="K29" s="32"/>
      <c r="L29" s="49" t="s">
        <v>44</v>
      </c>
      <c r="M29" s="49" t="s">
        <v>45</v>
      </c>
      <c r="N29" s="33"/>
      <c r="O29" s="34" t="s">
        <v>27</v>
      </c>
      <c r="P29" s="51" t="s">
        <v>22</v>
      </c>
      <c r="Q29" s="51"/>
      <c r="R29" s="51"/>
      <c r="S29" s="52" t="s">
        <v>46</v>
      </c>
      <c r="T29" s="52"/>
      <c r="U29" s="36" t="s">
        <v>20</v>
      </c>
      <c r="V29" s="36"/>
      <c r="W29" s="36"/>
      <c r="X29" s="39"/>
      <c r="Y29" s="39"/>
      <c r="Z29" s="50" t="s">
        <v>44</v>
      </c>
      <c r="AA29" s="49" t="s">
        <v>45</v>
      </c>
    </row>
    <row r="30" customFormat="false" ht="28.5" hidden="false" customHeight="true" outlineLevel="0" collapsed="false">
      <c r="A30" s="40" t="s">
        <v>28</v>
      </c>
      <c r="B30" s="36" t="s">
        <v>22</v>
      </c>
      <c r="C30" s="36"/>
      <c r="D30" s="36"/>
      <c r="E30" s="36" t="s">
        <v>43</v>
      </c>
      <c r="F30" s="36"/>
      <c r="G30" s="36" t="s">
        <v>20</v>
      </c>
      <c r="H30" s="36"/>
      <c r="I30" s="36"/>
      <c r="J30" s="32" t="s">
        <v>16</v>
      </c>
      <c r="K30" s="32"/>
      <c r="L30" s="49" t="s">
        <v>44</v>
      </c>
      <c r="M30" s="49" t="s">
        <v>45</v>
      </c>
      <c r="N30" s="33"/>
      <c r="O30" s="34" t="s">
        <v>28</v>
      </c>
      <c r="P30" s="51" t="s">
        <v>22</v>
      </c>
      <c r="Q30" s="51"/>
      <c r="R30" s="51"/>
      <c r="S30" s="52" t="s">
        <v>46</v>
      </c>
      <c r="T30" s="52"/>
      <c r="U30" s="36" t="s">
        <v>20</v>
      </c>
      <c r="V30" s="36"/>
      <c r="W30" s="36"/>
      <c r="X30" s="39"/>
      <c r="Y30" s="39"/>
      <c r="Z30" s="41"/>
      <c r="AA30" s="41"/>
    </row>
    <row r="31" customFormat="false" ht="22.5" hidden="false" customHeight="true" outlineLevel="0" collapsed="false">
      <c r="A31" s="40" t="s">
        <v>29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29"/>
      <c r="O31" s="40" t="s">
        <v>29</v>
      </c>
      <c r="P31" s="35"/>
      <c r="Q31" s="35"/>
      <c r="R31" s="35"/>
      <c r="S31" s="35"/>
      <c r="T31" s="35"/>
      <c r="U31" s="35"/>
      <c r="V31" s="35"/>
      <c r="W31" s="35"/>
      <c r="X31" s="39"/>
      <c r="Y31" s="39"/>
      <c r="Z31" s="41"/>
      <c r="AA31" s="41"/>
    </row>
    <row r="32" customFormat="false" ht="22.5" hidden="false" customHeight="true" outlineLevel="0" collapsed="false">
      <c r="A32" s="40" t="s">
        <v>30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29"/>
      <c r="O32" s="40" t="s">
        <v>30</v>
      </c>
      <c r="P32" s="38"/>
      <c r="Q32" s="38"/>
      <c r="R32" s="38"/>
      <c r="S32" s="41"/>
      <c r="T32" s="41"/>
      <c r="U32" s="38"/>
      <c r="V32" s="38"/>
      <c r="W32" s="38"/>
      <c r="X32" s="39" t="s">
        <v>31</v>
      </c>
      <c r="Y32" s="39"/>
      <c r="Z32" s="41"/>
      <c r="AA32" s="41"/>
    </row>
    <row r="33" customFormat="false" ht="22.5" hidden="false" customHeight="true" outlineLevel="0" collapsed="false">
      <c r="A33" s="40" t="s">
        <v>32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29"/>
      <c r="O33" s="40" t="s">
        <v>32</v>
      </c>
      <c r="P33" s="38"/>
      <c r="Q33" s="38"/>
      <c r="R33" s="38"/>
      <c r="S33" s="41"/>
      <c r="T33" s="41"/>
      <c r="U33" s="38"/>
      <c r="V33" s="38"/>
      <c r="W33" s="38"/>
      <c r="X33" s="39"/>
      <c r="Y33" s="39"/>
      <c r="Z33" s="41"/>
      <c r="AA33" s="41"/>
    </row>
    <row r="34" customFormat="false" ht="22.5" hidden="false" customHeight="true" outlineLevel="0" collapsed="false">
      <c r="A34" s="40" t="s">
        <v>33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29"/>
      <c r="O34" s="40" t="s">
        <v>33</v>
      </c>
      <c r="P34" s="38"/>
      <c r="Q34" s="38"/>
      <c r="R34" s="38"/>
      <c r="S34" s="41"/>
      <c r="T34" s="41"/>
      <c r="U34" s="38"/>
      <c r="V34" s="38"/>
      <c r="W34" s="38"/>
      <c r="X34" s="39"/>
      <c r="Y34" s="39"/>
      <c r="Z34" s="38"/>
      <c r="AA34" s="38"/>
    </row>
    <row r="35" customFormat="false" ht="22.5" hidden="false" customHeight="true" outlineLevel="0" collapsed="false">
      <c r="A35" s="40" t="s">
        <v>34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29"/>
      <c r="O35" s="40" t="s">
        <v>34</v>
      </c>
      <c r="P35" s="38"/>
      <c r="Q35" s="38"/>
      <c r="R35" s="38"/>
      <c r="S35" s="41"/>
      <c r="T35" s="41"/>
      <c r="U35" s="38"/>
      <c r="V35" s="38"/>
      <c r="W35" s="38"/>
      <c r="X35" s="39"/>
      <c r="Y35" s="39"/>
      <c r="Z35" s="38"/>
      <c r="AA35" s="38"/>
    </row>
    <row r="36" customFormat="false" ht="22.5" hidden="false" customHeight="true" outlineLevel="0" collapsed="false">
      <c r="A36" s="40" t="s">
        <v>35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29"/>
      <c r="O36" s="40" t="s">
        <v>35</v>
      </c>
      <c r="P36" s="38"/>
      <c r="Q36" s="38"/>
      <c r="R36" s="38"/>
      <c r="S36" s="41"/>
      <c r="T36" s="41"/>
      <c r="U36" s="38"/>
      <c r="V36" s="38"/>
      <c r="W36" s="38"/>
      <c r="X36" s="39"/>
      <c r="Y36" s="39"/>
      <c r="Z36" s="38"/>
      <c r="AA36" s="38"/>
    </row>
    <row r="37" customFormat="false" ht="22.5" hidden="false" customHeight="true" outlineLevel="0" collapsed="false">
      <c r="A37" s="53" t="s">
        <v>36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29"/>
      <c r="O37" s="40" t="s">
        <v>36</v>
      </c>
      <c r="P37" s="42"/>
      <c r="Q37" s="42"/>
      <c r="R37" s="42"/>
      <c r="S37" s="41"/>
      <c r="T37" s="41"/>
      <c r="U37" s="42"/>
      <c r="V37" s="42"/>
      <c r="W37" s="42"/>
      <c r="X37" s="43"/>
      <c r="Y37" s="43"/>
      <c r="Z37" s="42"/>
      <c r="AA37" s="42"/>
    </row>
    <row r="38" customFormat="false" ht="22.5" hidden="false" customHeight="true" outlineLevel="0" collapsed="false">
      <c r="A38" s="54"/>
      <c r="B38" s="44"/>
      <c r="C38" s="44"/>
      <c r="D38" s="45"/>
      <c r="E38" s="44"/>
      <c r="F38" s="44"/>
      <c r="G38" s="44"/>
      <c r="H38" s="44"/>
      <c r="I38" s="45"/>
      <c r="J38" s="44"/>
      <c r="K38" s="44"/>
      <c r="L38" s="44"/>
      <c r="M38" s="44"/>
      <c r="N38" s="54"/>
      <c r="O38" s="54"/>
      <c r="P38" s="54"/>
      <c r="Q38" s="54"/>
      <c r="R38" s="54"/>
      <c r="S38" s="44"/>
      <c r="T38" s="44"/>
      <c r="U38" s="44"/>
      <c r="V38" s="44"/>
      <c r="W38" s="44"/>
      <c r="X38" s="44"/>
      <c r="Y38" s="44"/>
      <c r="Z38" s="44"/>
      <c r="AA38" s="44"/>
    </row>
    <row r="39" s="57" customFormat="true" ht="22.5" hidden="false" customHeight="true" outlineLevel="0" collapsed="false">
      <c r="A39" s="27"/>
      <c r="B39" s="30" t="n">
        <f aca="false">Z26+3</f>
        <v>46293</v>
      </c>
      <c r="C39" s="30"/>
      <c r="D39" s="30"/>
      <c r="E39" s="30" t="n">
        <f aca="false">B39+1</f>
        <v>46294</v>
      </c>
      <c r="F39" s="30"/>
      <c r="G39" s="55" t="n">
        <f aca="false">E39+1</f>
        <v>46295</v>
      </c>
      <c r="H39" s="55"/>
      <c r="I39" s="55"/>
      <c r="J39" s="30" t="n">
        <f aca="false">G39+1</f>
        <v>46296</v>
      </c>
      <c r="K39" s="30"/>
      <c r="L39" s="46" t="n">
        <f aca="false">J39+1</f>
        <v>46297</v>
      </c>
      <c r="M39" s="46"/>
      <c r="N39" s="29"/>
      <c r="O39" s="27"/>
      <c r="P39" s="30" t="n">
        <f aca="false">B39+7</f>
        <v>46300</v>
      </c>
      <c r="Q39" s="30"/>
      <c r="R39" s="30"/>
      <c r="S39" s="30" t="n">
        <f aca="false">P39+1</f>
        <v>46301</v>
      </c>
      <c r="T39" s="30"/>
      <c r="U39" s="56" t="n">
        <f aca="false">S39+1</f>
        <v>46302</v>
      </c>
      <c r="V39" s="56"/>
      <c r="W39" s="56"/>
      <c r="X39" s="30" t="n">
        <f aca="false">U39+1</f>
        <v>46303</v>
      </c>
      <c r="Y39" s="30"/>
      <c r="Z39" s="46" t="n">
        <f aca="false">X39+1</f>
        <v>46304</v>
      </c>
      <c r="AA39" s="46"/>
    </row>
    <row r="40" customFormat="false" ht="27" hidden="false" customHeight="true" outlineLevel="0" collapsed="false">
      <c r="A40" s="40" t="s">
        <v>24</v>
      </c>
      <c r="B40" s="36" t="s">
        <v>13</v>
      </c>
      <c r="C40" s="36"/>
      <c r="D40" s="36"/>
      <c r="E40" s="36" t="s">
        <v>18</v>
      </c>
      <c r="F40" s="36"/>
      <c r="G40" s="48" t="s">
        <v>37</v>
      </c>
      <c r="H40" s="48" t="s">
        <v>38</v>
      </c>
      <c r="I40" s="48" t="s">
        <v>39</v>
      </c>
      <c r="J40" s="36" t="s">
        <v>42</v>
      </c>
      <c r="K40" s="36"/>
      <c r="L40" s="49" t="s">
        <v>40</v>
      </c>
      <c r="M40" s="49" t="s">
        <v>41</v>
      </c>
      <c r="N40" s="29"/>
      <c r="O40" s="40" t="s">
        <v>24</v>
      </c>
      <c r="P40" s="36" t="s">
        <v>13</v>
      </c>
      <c r="Q40" s="36"/>
      <c r="R40" s="36"/>
      <c r="S40" s="36" t="s">
        <v>18</v>
      </c>
      <c r="T40" s="36"/>
      <c r="U40" s="48" t="s">
        <v>37</v>
      </c>
      <c r="V40" s="48" t="s">
        <v>38</v>
      </c>
      <c r="W40" s="48" t="s">
        <v>39</v>
      </c>
      <c r="X40" s="36" t="s">
        <v>47</v>
      </c>
      <c r="Y40" s="36"/>
      <c r="Z40" s="49" t="s">
        <v>40</v>
      </c>
      <c r="AA40" s="49" t="s">
        <v>41</v>
      </c>
    </row>
    <row r="41" customFormat="false" ht="27" hidden="false" customHeight="true" outlineLevel="0" collapsed="false">
      <c r="A41" s="40" t="s">
        <v>26</v>
      </c>
      <c r="B41" s="36" t="s">
        <v>13</v>
      </c>
      <c r="C41" s="36"/>
      <c r="D41" s="36"/>
      <c r="E41" s="36" t="s">
        <v>18</v>
      </c>
      <c r="F41" s="36"/>
      <c r="G41" s="48" t="s">
        <v>37</v>
      </c>
      <c r="H41" s="48" t="s">
        <v>38</v>
      </c>
      <c r="I41" s="48" t="s">
        <v>39</v>
      </c>
      <c r="J41" s="36" t="s">
        <v>42</v>
      </c>
      <c r="K41" s="36"/>
      <c r="L41" s="49" t="s">
        <v>40</v>
      </c>
      <c r="M41" s="49" t="s">
        <v>41</v>
      </c>
      <c r="N41" s="29"/>
      <c r="O41" s="40" t="s">
        <v>26</v>
      </c>
      <c r="P41" s="36" t="s">
        <v>13</v>
      </c>
      <c r="Q41" s="36"/>
      <c r="R41" s="36"/>
      <c r="S41" s="36" t="s">
        <v>18</v>
      </c>
      <c r="T41" s="36"/>
      <c r="U41" s="48" t="s">
        <v>37</v>
      </c>
      <c r="V41" s="48" t="s">
        <v>38</v>
      </c>
      <c r="W41" s="48" t="s">
        <v>39</v>
      </c>
      <c r="X41" s="36" t="s">
        <v>47</v>
      </c>
      <c r="Y41" s="36"/>
      <c r="Z41" s="49" t="s">
        <v>40</v>
      </c>
      <c r="AA41" s="49" t="s">
        <v>41</v>
      </c>
    </row>
    <row r="42" customFormat="false" ht="28.5" hidden="false" customHeight="true" outlineLevel="0" collapsed="false">
      <c r="A42" s="40" t="s">
        <v>27</v>
      </c>
      <c r="B42" s="36" t="s">
        <v>22</v>
      </c>
      <c r="C42" s="36"/>
      <c r="D42" s="36"/>
      <c r="E42" s="36" t="s">
        <v>43</v>
      </c>
      <c r="F42" s="36"/>
      <c r="G42" s="36" t="s">
        <v>20</v>
      </c>
      <c r="H42" s="36"/>
      <c r="I42" s="36"/>
      <c r="J42" s="32" t="s">
        <v>16</v>
      </c>
      <c r="K42" s="32"/>
      <c r="L42" s="49" t="s">
        <v>44</v>
      </c>
      <c r="M42" s="49" t="s">
        <v>45</v>
      </c>
      <c r="N42" s="29"/>
      <c r="O42" s="40" t="s">
        <v>27</v>
      </c>
      <c r="P42" s="36" t="s">
        <v>22</v>
      </c>
      <c r="Q42" s="36"/>
      <c r="R42" s="36"/>
      <c r="S42" s="36" t="s">
        <v>46</v>
      </c>
      <c r="T42" s="36"/>
      <c r="U42" s="36" t="s">
        <v>20</v>
      </c>
      <c r="V42" s="36"/>
      <c r="W42" s="36"/>
      <c r="X42" s="58" t="s">
        <v>16</v>
      </c>
      <c r="Y42" s="58"/>
      <c r="Z42" s="52" t="s">
        <v>18</v>
      </c>
      <c r="AA42" s="52"/>
    </row>
    <row r="43" customFormat="false" ht="30" hidden="false" customHeight="true" outlineLevel="0" collapsed="false">
      <c r="A43" s="40" t="s">
        <v>28</v>
      </c>
      <c r="B43" s="36" t="s">
        <v>22</v>
      </c>
      <c r="C43" s="36"/>
      <c r="D43" s="36"/>
      <c r="E43" s="32" t="s">
        <v>48</v>
      </c>
      <c r="F43" s="32"/>
      <c r="G43" s="36" t="s">
        <v>20</v>
      </c>
      <c r="H43" s="36"/>
      <c r="I43" s="36"/>
      <c r="J43" s="32" t="s">
        <v>16</v>
      </c>
      <c r="K43" s="32"/>
      <c r="L43" s="49" t="s">
        <v>44</v>
      </c>
      <c r="M43" s="49" t="s">
        <v>45</v>
      </c>
      <c r="N43" s="29"/>
      <c r="O43" s="40" t="s">
        <v>28</v>
      </c>
      <c r="P43" s="36" t="s">
        <v>22</v>
      </c>
      <c r="Q43" s="36"/>
      <c r="R43" s="36"/>
      <c r="S43" s="36" t="s">
        <v>46</v>
      </c>
      <c r="T43" s="36"/>
      <c r="U43" s="36" t="s">
        <v>20</v>
      </c>
      <c r="V43" s="36"/>
      <c r="W43" s="36"/>
      <c r="X43" s="58" t="s">
        <v>16</v>
      </c>
      <c r="Y43" s="58"/>
      <c r="Z43" s="52" t="s">
        <v>18</v>
      </c>
      <c r="AA43" s="52"/>
    </row>
    <row r="44" customFormat="false" ht="22.5" hidden="false" customHeight="true" outlineLevel="0" collapsed="false">
      <c r="A44" s="40" t="s">
        <v>29</v>
      </c>
      <c r="B44" s="35"/>
      <c r="C44" s="35"/>
      <c r="D44" s="35"/>
      <c r="E44" s="32"/>
      <c r="F44" s="32"/>
      <c r="G44" s="35"/>
      <c r="H44" s="35"/>
      <c r="I44" s="35"/>
      <c r="J44" s="35"/>
      <c r="K44" s="35"/>
      <c r="L44" s="35"/>
      <c r="M44" s="35"/>
      <c r="N44" s="29"/>
      <c r="O44" s="40" t="s">
        <v>29</v>
      </c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41"/>
      <c r="AA44" s="41"/>
    </row>
    <row r="45" customFormat="false" ht="22.5" hidden="false" customHeight="true" outlineLevel="0" collapsed="false">
      <c r="A45" s="40" t="s">
        <v>30</v>
      </c>
      <c r="B45" s="38"/>
      <c r="C45" s="38"/>
      <c r="D45" s="38"/>
      <c r="E45" s="32"/>
      <c r="F45" s="32"/>
      <c r="G45" s="38"/>
      <c r="H45" s="38"/>
      <c r="I45" s="38"/>
      <c r="J45" s="38"/>
      <c r="K45" s="38"/>
      <c r="L45" s="38"/>
      <c r="M45" s="38"/>
      <c r="N45" s="29"/>
      <c r="O45" s="40" t="s">
        <v>30</v>
      </c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41"/>
      <c r="AA45" s="41"/>
    </row>
    <row r="46" customFormat="false" ht="22.5" hidden="false" customHeight="true" outlineLevel="0" collapsed="false">
      <c r="A46" s="40" t="s">
        <v>32</v>
      </c>
      <c r="B46" s="38"/>
      <c r="C46" s="38"/>
      <c r="D46" s="38"/>
      <c r="E46" s="32"/>
      <c r="F46" s="32"/>
      <c r="G46" s="38"/>
      <c r="H46" s="38"/>
      <c r="I46" s="38"/>
      <c r="J46" s="38"/>
      <c r="K46" s="38"/>
      <c r="L46" s="38"/>
      <c r="M46" s="38"/>
      <c r="N46" s="29"/>
      <c r="O46" s="40" t="s">
        <v>32</v>
      </c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41"/>
      <c r="AA46" s="41"/>
    </row>
    <row r="47" customFormat="false" ht="22.5" hidden="false" customHeight="true" outlineLevel="0" collapsed="false">
      <c r="A47" s="40" t="s">
        <v>33</v>
      </c>
      <c r="B47" s="38"/>
      <c r="C47" s="38"/>
      <c r="D47" s="38"/>
      <c r="E47" s="35"/>
      <c r="F47" s="35"/>
      <c r="G47" s="38"/>
      <c r="H47" s="38"/>
      <c r="I47" s="38"/>
      <c r="J47" s="38"/>
      <c r="K47" s="38"/>
      <c r="L47" s="38"/>
      <c r="M47" s="38"/>
      <c r="N47" s="29"/>
      <c r="O47" s="40" t="s">
        <v>33</v>
      </c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41"/>
      <c r="AA47" s="41"/>
    </row>
    <row r="48" customFormat="false" ht="22.5" hidden="false" customHeight="true" outlineLevel="0" collapsed="false">
      <c r="A48" s="40" t="s">
        <v>34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29"/>
      <c r="O48" s="40" t="s">
        <v>34</v>
      </c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41"/>
      <c r="AA48" s="41"/>
    </row>
    <row r="49" customFormat="false" ht="22.5" hidden="false" customHeight="true" outlineLevel="0" collapsed="false">
      <c r="A49" s="40" t="s">
        <v>35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29"/>
      <c r="O49" s="40" t="s">
        <v>35</v>
      </c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41"/>
      <c r="AA49" s="41"/>
    </row>
    <row r="50" customFormat="false" ht="22.5" hidden="false" customHeight="true" outlineLevel="0" collapsed="false">
      <c r="A50" s="40" t="s">
        <v>36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29"/>
      <c r="O50" s="40" t="s">
        <v>36</v>
      </c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</row>
    <row r="51" customFormat="false" ht="22.5" hidden="false" customHeight="true" outlineLevel="0" collapsed="false">
      <c r="A51" s="54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4"/>
      <c r="M51" s="44"/>
      <c r="N51" s="54"/>
      <c r="O51" s="54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4"/>
      <c r="AA51" s="44"/>
    </row>
    <row r="52" s="57" customFormat="true" ht="22.5" hidden="false" customHeight="true" outlineLevel="0" collapsed="false">
      <c r="A52" s="47"/>
      <c r="B52" s="28" t="n">
        <f aca="false">Z39+3</f>
        <v>46307</v>
      </c>
      <c r="C52" s="28"/>
      <c r="D52" s="28"/>
      <c r="E52" s="30" t="n">
        <f aca="false">B52+1</f>
        <v>46308</v>
      </c>
      <c r="F52" s="30"/>
      <c r="G52" s="30" t="n">
        <f aca="false">E52+1</f>
        <v>46309</v>
      </c>
      <c r="H52" s="30"/>
      <c r="I52" s="30"/>
      <c r="J52" s="30" t="n">
        <f aca="false">G52+1</f>
        <v>46310</v>
      </c>
      <c r="K52" s="30"/>
      <c r="L52" s="30" t="n">
        <f aca="false">J52+1</f>
        <v>46311</v>
      </c>
      <c r="M52" s="30"/>
      <c r="N52" s="29"/>
      <c r="O52" s="47"/>
      <c r="P52" s="30" t="n">
        <f aca="false">B52+7</f>
        <v>46314</v>
      </c>
      <c r="Q52" s="30"/>
      <c r="R52" s="30"/>
      <c r="S52" s="46" t="n">
        <f aca="false">P52+1</f>
        <v>46315</v>
      </c>
      <c r="T52" s="46"/>
      <c r="U52" s="46" t="n">
        <f aca="false">S52+1</f>
        <v>46316</v>
      </c>
      <c r="V52" s="46"/>
      <c r="W52" s="46"/>
      <c r="X52" s="46" t="n">
        <f aca="false">U52+1</f>
        <v>46317</v>
      </c>
      <c r="Y52" s="46"/>
      <c r="Z52" s="46" t="n">
        <f aca="false">X52+1</f>
        <v>46318</v>
      </c>
      <c r="AA52" s="46"/>
    </row>
    <row r="53" customFormat="false" ht="28.5" hidden="false" customHeight="true" outlineLevel="0" collapsed="false">
      <c r="A53" s="40" t="s">
        <v>24</v>
      </c>
      <c r="B53" s="32"/>
      <c r="C53" s="32"/>
      <c r="D53" s="32"/>
      <c r="E53" s="36" t="s">
        <v>18</v>
      </c>
      <c r="F53" s="36"/>
      <c r="G53" s="48" t="s">
        <v>37</v>
      </c>
      <c r="H53" s="48" t="s">
        <v>38</v>
      </c>
      <c r="I53" s="48" t="s">
        <v>39</v>
      </c>
      <c r="J53" s="36" t="s">
        <v>42</v>
      </c>
      <c r="K53" s="36"/>
      <c r="L53" s="49" t="s">
        <v>40</v>
      </c>
      <c r="M53" s="49" t="s">
        <v>41</v>
      </c>
      <c r="N53" s="33"/>
      <c r="O53" s="34" t="s">
        <v>24</v>
      </c>
      <c r="P53" s="36" t="s">
        <v>13</v>
      </c>
      <c r="Q53" s="36"/>
      <c r="R53" s="36"/>
      <c r="S53" s="36" t="s">
        <v>18</v>
      </c>
      <c r="T53" s="36"/>
      <c r="U53" s="48" t="s">
        <v>37</v>
      </c>
      <c r="V53" s="48" t="s">
        <v>38</v>
      </c>
      <c r="W53" s="48" t="s">
        <v>39</v>
      </c>
      <c r="X53" s="36" t="s">
        <v>47</v>
      </c>
      <c r="Y53" s="36"/>
      <c r="Z53" s="49" t="s">
        <v>40</v>
      </c>
      <c r="AA53" s="49" t="s">
        <v>41</v>
      </c>
    </row>
    <row r="54" customFormat="false" ht="29.25" hidden="false" customHeight="true" outlineLevel="0" collapsed="false">
      <c r="A54" s="40" t="s">
        <v>26</v>
      </c>
      <c r="B54" s="32"/>
      <c r="C54" s="32"/>
      <c r="D54" s="32"/>
      <c r="E54" s="36" t="s">
        <v>18</v>
      </c>
      <c r="F54" s="36"/>
      <c r="G54" s="48" t="s">
        <v>37</v>
      </c>
      <c r="H54" s="48" t="s">
        <v>38</v>
      </c>
      <c r="I54" s="48" t="s">
        <v>39</v>
      </c>
      <c r="J54" s="36" t="s">
        <v>42</v>
      </c>
      <c r="K54" s="36"/>
      <c r="L54" s="49" t="s">
        <v>40</v>
      </c>
      <c r="M54" s="49" t="s">
        <v>41</v>
      </c>
      <c r="N54" s="33"/>
      <c r="O54" s="34" t="s">
        <v>26</v>
      </c>
      <c r="P54" s="36" t="s">
        <v>13</v>
      </c>
      <c r="Q54" s="36"/>
      <c r="R54" s="36"/>
      <c r="S54" s="36" t="s">
        <v>18</v>
      </c>
      <c r="T54" s="36"/>
      <c r="U54" s="48" t="s">
        <v>37</v>
      </c>
      <c r="V54" s="48" t="s">
        <v>38</v>
      </c>
      <c r="W54" s="48" t="s">
        <v>39</v>
      </c>
      <c r="X54" s="36" t="s">
        <v>47</v>
      </c>
      <c r="Y54" s="36"/>
      <c r="Z54" s="49" t="s">
        <v>40</v>
      </c>
      <c r="AA54" s="49" t="s">
        <v>41</v>
      </c>
    </row>
    <row r="55" customFormat="false" ht="22.5" hidden="false" customHeight="true" outlineLevel="0" collapsed="false">
      <c r="A55" s="40" t="s">
        <v>27</v>
      </c>
      <c r="B55" s="32"/>
      <c r="C55" s="32"/>
      <c r="D55" s="32"/>
      <c r="E55" s="36" t="s">
        <v>43</v>
      </c>
      <c r="F55" s="36"/>
      <c r="G55" s="36" t="s">
        <v>20</v>
      </c>
      <c r="H55" s="36"/>
      <c r="I55" s="36"/>
      <c r="J55" s="58" t="s">
        <v>16</v>
      </c>
      <c r="K55" s="58"/>
      <c r="L55" s="52" t="s">
        <v>18</v>
      </c>
      <c r="M55" s="52"/>
      <c r="N55" s="33"/>
      <c r="O55" s="34" t="s">
        <v>27</v>
      </c>
      <c r="P55" s="36" t="s">
        <v>22</v>
      </c>
      <c r="Q55" s="36"/>
      <c r="R55" s="36"/>
      <c r="S55" s="32" t="s">
        <v>16</v>
      </c>
      <c r="T55" s="32"/>
      <c r="U55" s="36" t="s">
        <v>20</v>
      </c>
      <c r="V55" s="36"/>
      <c r="W55" s="36"/>
      <c r="X55" s="58" t="s">
        <v>16</v>
      </c>
      <c r="Y55" s="58"/>
      <c r="Z55" s="52" t="s">
        <v>18</v>
      </c>
      <c r="AA55" s="52"/>
    </row>
    <row r="56" customFormat="false" ht="22.5" hidden="false" customHeight="true" outlineLevel="0" collapsed="false">
      <c r="A56" s="40" t="s">
        <v>28</v>
      </c>
      <c r="B56" s="32"/>
      <c r="C56" s="32"/>
      <c r="D56" s="32"/>
      <c r="E56" s="59" t="s">
        <v>43</v>
      </c>
      <c r="F56" s="59"/>
      <c r="G56" s="36" t="s">
        <v>20</v>
      </c>
      <c r="H56" s="36"/>
      <c r="I56" s="36"/>
      <c r="J56" s="58" t="s">
        <v>16</v>
      </c>
      <c r="K56" s="58"/>
      <c r="L56" s="60" t="s">
        <v>18</v>
      </c>
      <c r="M56" s="60"/>
      <c r="N56" s="33"/>
      <c r="O56" s="34" t="s">
        <v>28</v>
      </c>
      <c r="P56" s="36" t="s">
        <v>22</v>
      </c>
      <c r="Q56" s="36"/>
      <c r="R56" s="36"/>
      <c r="S56" s="36" t="s">
        <v>46</v>
      </c>
      <c r="T56" s="36"/>
      <c r="U56" s="36" t="s">
        <v>20</v>
      </c>
      <c r="V56" s="36"/>
      <c r="W56" s="36"/>
      <c r="X56" s="58" t="s">
        <v>16</v>
      </c>
      <c r="Y56" s="58"/>
      <c r="Z56" s="60" t="s">
        <v>18</v>
      </c>
      <c r="AA56" s="60"/>
    </row>
    <row r="57" customFormat="false" ht="22.5" hidden="false" customHeight="true" outlineLevel="0" collapsed="false">
      <c r="A57" s="40" t="s">
        <v>29</v>
      </c>
      <c r="B57" s="37"/>
      <c r="C57" s="37"/>
      <c r="D57" s="37"/>
      <c r="E57" s="41"/>
      <c r="F57" s="41"/>
      <c r="G57" s="35"/>
      <c r="H57" s="35"/>
      <c r="I57" s="35"/>
      <c r="J57" s="35"/>
      <c r="K57" s="35"/>
      <c r="L57" s="38"/>
      <c r="M57" s="38"/>
      <c r="N57" s="29"/>
      <c r="O57" s="40" t="s">
        <v>29</v>
      </c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41"/>
      <c r="AA57" s="41"/>
    </row>
    <row r="58" customFormat="false" ht="22.5" hidden="false" customHeight="true" outlineLevel="0" collapsed="false">
      <c r="A58" s="40" t="s">
        <v>30</v>
      </c>
      <c r="B58" s="39" t="s">
        <v>31</v>
      </c>
      <c r="C58" s="39"/>
      <c r="D58" s="39"/>
      <c r="E58" s="41"/>
      <c r="F58" s="41"/>
      <c r="G58" s="38"/>
      <c r="H58" s="38"/>
      <c r="I58" s="38"/>
      <c r="J58" s="38"/>
      <c r="K58" s="38"/>
      <c r="L58" s="38"/>
      <c r="M58" s="38"/>
      <c r="N58" s="29"/>
      <c r="O58" s="40" t="s">
        <v>30</v>
      </c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41"/>
      <c r="AA58" s="41"/>
    </row>
    <row r="59" customFormat="false" ht="22.5" hidden="false" customHeight="true" outlineLevel="0" collapsed="false">
      <c r="A59" s="40" t="s">
        <v>32</v>
      </c>
      <c r="B59" s="39"/>
      <c r="C59" s="39"/>
      <c r="D59" s="39"/>
      <c r="E59" s="41"/>
      <c r="F59" s="41"/>
      <c r="G59" s="38"/>
      <c r="H59" s="38"/>
      <c r="I59" s="38"/>
      <c r="J59" s="38"/>
      <c r="K59" s="38"/>
      <c r="L59" s="38"/>
      <c r="M59" s="38"/>
      <c r="N59" s="29"/>
      <c r="O59" s="40" t="s">
        <v>32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41"/>
      <c r="AA59" s="41"/>
    </row>
    <row r="60" customFormat="false" ht="22.5" hidden="false" customHeight="true" outlineLevel="0" collapsed="false">
      <c r="A60" s="40" t="s">
        <v>33</v>
      </c>
      <c r="B60" s="39"/>
      <c r="C60" s="39"/>
      <c r="D60" s="39"/>
      <c r="E60" s="41"/>
      <c r="F60" s="41"/>
      <c r="G60" s="38"/>
      <c r="H60" s="38"/>
      <c r="I60" s="38"/>
      <c r="J60" s="38"/>
      <c r="K60" s="38"/>
      <c r="L60" s="38"/>
      <c r="M60" s="38"/>
      <c r="N60" s="29"/>
      <c r="O60" s="40" t="s">
        <v>33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41"/>
      <c r="AA60" s="41"/>
    </row>
    <row r="61" customFormat="false" ht="22.5" hidden="false" customHeight="true" outlineLevel="0" collapsed="false">
      <c r="A61" s="40" t="s">
        <v>34</v>
      </c>
      <c r="B61" s="39"/>
      <c r="C61" s="39"/>
      <c r="D61" s="39"/>
      <c r="E61" s="41"/>
      <c r="F61" s="41"/>
      <c r="G61" s="38"/>
      <c r="H61" s="38"/>
      <c r="I61" s="38"/>
      <c r="J61" s="38"/>
      <c r="K61" s="38"/>
      <c r="L61" s="38"/>
      <c r="M61" s="38"/>
      <c r="N61" s="29"/>
      <c r="O61" s="40" t="s">
        <v>34</v>
      </c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41"/>
      <c r="AA61" s="41"/>
    </row>
    <row r="62" customFormat="false" ht="22.5" hidden="false" customHeight="true" outlineLevel="0" collapsed="false">
      <c r="A62" s="40" t="s">
        <v>35</v>
      </c>
      <c r="B62" s="39"/>
      <c r="C62" s="39"/>
      <c r="D62" s="39"/>
      <c r="E62" s="41"/>
      <c r="F62" s="41"/>
      <c r="G62" s="38"/>
      <c r="H62" s="38"/>
      <c r="I62" s="38"/>
      <c r="J62" s="38"/>
      <c r="K62" s="38"/>
      <c r="L62" s="38"/>
      <c r="M62" s="38"/>
      <c r="N62" s="29"/>
      <c r="O62" s="40" t="s">
        <v>35</v>
      </c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41"/>
      <c r="AA62" s="41"/>
    </row>
    <row r="63" customFormat="false" ht="22.5" hidden="false" customHeight="true" outlineLevel="0" collapsed="false">
      <c r="A63" s="40" t="s">
        <v>36</v>
      </c>
      <c r="B63" s="43"/>
      <c r="C63" s="43"/>
      <c r="D63" s="43"/>
      <c r="E63" s="41"/>
      <c r="F63" s="41"/>
      <c r="G63" s="42"/>
      <c r="H63" s="42"/>
      <c r="I63" s="42"/>
      <c r="J63" s="42"/>
      <c r="K63" s="42"/>
      <c r="L63" s="42"/>
      <c r="M63" s="42"/>
      <c r="N63" s="29"/>
      <c r="O63" s="40" t="s">
        <v>36</v>
      </c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1"/>
      <c r="AA63" s="41"/>
    </row>
    <row r="64" customFormat="false" ht="22.5" hidden="false" customHeight="true" outlineLevel="0" collapsed="false">
      <c r="A64" s="61"/>
      <c r="B64" s="62" t="s">
        <v>49</v>
      </c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54"/>
      <c r="O64" s="54"/>
    </row>
    <row r="65" s="57" customFormat="true" ht="22.5" hidden="false" customHeight="true" outlineLevel="0" collapsed="false">
      <c r="A65" s="27"/>
      <c r="B65" s="63" t="n">
        <f aca="false">Z52+3</f>
        <v>46321</v>
      </c>
      <c r="C65" s="63"/>
      <c r="D65" s="63"/>
      <c r="E65" s="63" t="n">
        <f aca="false">B65+1</f>
        <v>46322</v>
      </c>
      <c r="F65" s="63"/>
      <c r="G65" s="63" t="n">
        <f aca="false">E65+1</f>
        <v>46323</v>
      </c>
      <c r="H65" s="63"/>
      <c r="I65" s="63"/>
      <c r="J65" s="63" t="n">
        <f aca="false">G65+1</f>
        <v>46324</v>
      </c>
      <c r="K65" s="63"/>
      <c r="L65" s="63" t="n">
        <f aca="false">J65+1</f>
        <v>46325</v>
      </c>
      <c r="M65" s="63"/>
      <c r="N65" s="29"/>
      <c r="O65" s="47"/>
      <c r="P65" s="63" t="n">
        <f aca="false">B65+7</f>
        <v>46328</v>
      </c>
      <c r="Q65" s="63"/>
      <c r="R65" s="63"/>
      <c r="S65" s="63" t="n">
        <f aca="false">P65+1</f>
        <v>46329</v>
      </c>
      <c r="T65" s="63"/>
      <c r="U65" s="56" t="n">
        <f aca="false">S65+1</f>
        <v>46330</v>
      </c>
      <c r="V65" s="56"/>
      <c r="W65" s="56"/>
      <c r="X65" s="30" t="n">
        <f aca="false">U65+1</f>
        <v>46331</v>
      </c>
      <c r="Y65" s="30"/>
      <c r="Z65" s="30" t="n">
        <f aca="false">X65+1</f>
        <v>46332</v>
      </c>
      <c r="AA65" s="30"/>
    </row>
    <row r="66" customFormat="false" ht="33.75" hidden="false" customHeight="true" outlineLevel="0" collapsed="false">
      <c r="A66" s="40" t="s">
        <v>24</v>
      </c>
      <c r="B66" s="64" t="s">
        <v>50</v>
      </c>
      <c r="C66" s="64"/>
      <c r="D66" s="64"/>
      <c r="E66" s="65"/>
      <c r="F66" s="65"/>
      <c r="G66" s="64" t="s">
        <v>51</v>
      </c>
      <c r="H66" s="64"/>
      <c r="I66" s="64"/>
      <c r="J66" s="66"/>
      <c r="K66" s="66"/>
      <c r="L66" s="64" t="s">
        <v>52</v>
      </c>
      <c r="M66" s="64"/>
      <c r="O66" s="40" t="s">
        <v>24</v>
      </c>
      <c r="P66" s="36" t="s">
        <v>53</v>
      </c>
      <c r="Q66" s="36"/>
      <c r="R66" s="36"/>
      <c r="S66" s="64" t="s">
        <v>54</v>
      </c>
      <c r="T66" s="64"/>
      <c r="U66" s="48" t="s">
        <v>37</v>
      </c>
      <c r="V66" s="48" t="s">
        <v>38</v>
      </c>
      <c r="W66" s="48" t="s">
        <v>39</v>
      </c>
      <c r="X66" s="36" t="s">
        <v>42</v>
      </c>
      <c r="Y66" s="36"/>
      <c r="Z66" s="36"/>
      <c r="AA66" s="36"/>
    </row>
    <row r="67" customFormat="false" ht="36" hidden="false" customHeight="true" outlineLevel="0" collapsed="false">
      <c r="A67" s="40" t="s">
        <v>26</v>
      </c>
      <c r="B67" s="64"/>
      <c r="C67" s="64"/>
      <c r="D67" s="64"/>
      <c r="E67" s="65"/>
      <c r="F67" s="65"/>
      <c r="G67" s="64"/>
      <c r="H67" s="64"/>
      <c r="I67" s="64"/>
      <c r="J67" s="67"/>
      <c r="K67" s="67"/>
      <c r="L67" s="64"/>
      <c r="M67" s="64"/>
      <c r="O67" s="40" t="s">
        <v>26</v>
      </c>
      <c r="P67" s="36"/>
      <c r="Q67" s="36"/>
      <c r="R67" s="36"/>
      <c r="S67" s="64"/>
      <c r="T67" s="64"/>
      <c r="U67" s="48" t="s">
        <v>37</v>
      </c>
      <c r="V67" s="48" t="s">
        <v>38</v>
      </c>
      <c r="W67" s="48" t="s">
        <v>39</v>
      </c>
      <c r="X67" s="36" t="s">
        <v>42</v>
      </c>
      <c r="Y67" s="36"/>
      <c r="Z67" s="36"/>
      <c r="AA67" s="36"/>
    </row>
    <row r="68" customFormat="false" ht="22.5" hidden="false" customHeight="true" outlineLevel="0" collapsed="false">
      <c r="A68" s="40" t="s">
        <v>27</v>
      </c>
      <c r="B68" s="64"/>
      <c r="C68" s="64"/>
      <c r="D68" s="64"/>
      <c r="E68" s="65"/>
      <c r="F68" s="65"/>
      <c r="G68" s="64"/>
      <c r="H68" s="64"/>
      <c r="I68" s="64"/>
      <c r="J68" s="67"/>
      <c r="K68" s="67"/>
      <c r="L68" s="64"/>
      <c r="M68" s="64"/>
      <c r="O68" s="40" t="s">
        <v>27</v>
      </c>
      <c r="P68" s="36"/>
      <c r="Q68" s="36"/>
      <c r="R68" s="36"/>
      <c r="S68" s="64"/>
      <c r="T68" s="64"/>
      <c r="U68" s="35"/>
      <c r="V68" s="35"/>
      <c r="W68" s="35"/>
      <c r="X68" s="32" t="s">
        <v>16</v>
      </c>
      <c r="Y68" s="32"/>
      <c r="Z68" s="64" t="s">
        <v>18</v>
      </c>
      <c r="AA68" s="64"/>
    </row>
    <row r="69" customFormat="false" ht="22.5" hidden="false" customHeight="true" outlineLevel="0" collapsed="false">
      <c r="A69" s="40" t="s">
        <v>28</v>
      </c>
      <c r="B69" s="68"/>
      <c r="C69" s="69"/>
      <c r="D69" s="70"/>
      <c r="E69" s="65"/>
      <c r="F69" s="65"/>
      <c r="G69" s="66"/>
      <c r="H69" s="66"/>
      <c r="I69" s="66"/>
      <c r="J69" s="67"/>
      <c r="K69" s="67"/>
      <c r="L69" s="66"/>
      <c r="M69" s="66"/>
      <c r="N69" s="29"/>
      <c r="O69" s="40" t="s">
        <v>28</v>
      </c>
      <c r="P69" s="71"/>
      <c r="Q69" s="71"/>
      <c r="R69" s="71"/>
      <c r="S69" s="72"/>
      <c r="T69" s="72"/>
      <c r="U69" s="38"/>
      <c r="V69" s="38"/>
      <c r="W69" s="38"/>
      <c r="X69" s="32" t="s">
        <v>16</v>
      </c>
      <c r="Y69" s="32"/>
      <c r="Z69" s="64" t="s">
        <v>18</v>
      </c>
      <c r="AA69" s="64"/>
    </row>
    <row r="70" customFormat="false" ht="22.5" hidden="false" customHeight="true" outlineLevel="0" collapsed="false">
      <c r="A70" s="40" t="s">
        <v>29</v>
      </c>
      <c r="B70" s="73"/>
      <c r="C70" s="74"/>
      <c r="D70" s="75"/>
      <c r="E70" s="65"/>
      <c r="F70" s="65"/>
      <c r="G70" s="67"/>
      <c r="H70" s="67"/>
      <c r="I70" s="67"/>
      <c r="J70" s="67"/>
      <c r="K70" s="67"/>
      <c r="L70" s="67"/>
      <c r="M70" s="67"/>
      <c r="N70" s="29"/>
      <c r="O70" s="40" t="s">
        <v>29</v>
      </c>
      <c r="P70" s="76"/>
      <c r="Q70" s="76"/>
      <c r="R70" s="76"/>
      <c r="S70" s="77"/>
      <c r="T70" s="77"/>
      <c r="U70" s="38"/>
      <c r="V70" s="38"/>
      <c r="W70" s="38"/>
      <c r="X70" s="32" t="s">
        <v>55</v>
      </c>
      <c r="Y70" s="32"/>
      <c r="Z70" s="35"/>
      <c r="AA70" s="35"/>
    </row>
    <row r="71" customFormat="false" ht="22.5" hidden="false" customHeight="true" outlineLevel="0" collapsed="false">
      <c r="A71" s="40" t="s">
        <v>30</v>
      </c>
      <c r="B71" s="73"/>
      <c r="C71" s="74"/>
      <c r="D71" s="75"/>
      <c r="E71" s="65"/>
      <c r="F71" s="65"/>
      <c r="G71" s="67"/>
      <c r="H71" s="67"/>
      <c r="I71" s="67"/>
      <c r="J71" s="67"/>
      <c r="K71" s="67"/>
      <c r="L71" s="67"/>
      <c r="M71" s="67"/>
      <c r="N71" s="29"/>
      <c r="O71" s="40" t="s">
        <v>30</v>
      </c>
      <c r="P71" s="67"/>
      <c r="Q71" s="67"/>
      <c r="R71" s="67"/>
      <c r="S71" s="77"/>
      <c r="T71" s="77"/>
      <c r="U71" s="38"/>
      <c r="V71" s="38"/>
      <c r="W71" s="38"/>
      <c r="X71" s="32"/>
      <c r="Y71" s="32"/>
      <c r="Z71" s="38"/>
      <c r="AA71" s="38"/>
    </row>
    <row r="72" customFormat="false" ht="22.5" hidden="false" customHeight="true" outlineLevel="0" collapsed="false">
      <c r="A72" s="40" t="s">
        <v>32</v>
      </c>
      <c r="B72" s="67"/>
      <c r="C72" s="67"/>
      <c r="D72" s="67"/>
      <c r="E72" s="65"/>
      <c r="F72" s="65"/>
      <c r="G72" s="67"/>
      <c r="H72" s="67"/>
      <c r="I72" s="67"/>
      <c r="J72" s="67"/>
      <c r="K72" s="67"/>
      <c r="L72" s="67"/>
      <c r="M72" s="67"/>
      <c r="N72" s="29"/>
      <c r="O72" s="40" t="s">
        <v>32</v>
      </c>
      <c r="P72" s="67"/>
      <c r="Q72" s="67"/>
      <c r="R72" s="67"/>
      <c r="S72" s="72"/>
      <c r="T72" s="72"/>
      <c r="U72" s="38"/>
      <c r="V72" s="38"/>
      <c r="W72" s="38"/>
      <c r="X72" s="35"/>
      <c r="Y72" s="35"/>
      <c r="Z72" s="38"/>
      <c r="AA72" s="38"/>
    </row>
    <row r="73" customFormat="false" ht="22.5" hidden="false" customHeight="true" outlineLevel="0" collapsed="false">
      <c r="A73" s="40" t="s">
        <v>33</v>
      </c>
      <c r="B73" s="67"/>
      <c r="C73" s="67"/>
      <c r="D73" s="67"/>
      <c r="E73" s="65"/>
      <c r="F73" s="65"/>
      <c r="G73" s="67"/>
      <c r="H73" s="67"/>
      <c r="I73" s="67"/>
      <c r="J73" s="67"/>
      <c r="K73" s="67"/>
      <c r="L73" s="67"/>
      <c r="M73" s="67"/>
      <c r="N73" s="29"/>
      <c r="O73" s="40" t="s">
        <v>33</v>
      </c>
      <c r="P73" s="67"/>
      <c r="Q73" s="67"/>
      <c r="R73" s="67"/>
      <c r="S73" s="72"/>
      <c r="T73" s="72"/>
      <c r="U73" s="38"/>
      <c r="V73" s="38"/>
      <c r="W73" s="38"/>
      <c r="X73" s="38"/>
      <c r="Y73" s="38"/>
      <c r="Z73" s="38"/>
      <c r="AA73" s="38"/>
    </row>
    <row r="74" customFormat="false" ht="22.5" hidden="false" customHeight="true" outlineLevel="0" collapsed="false">
      <c r="A74" s="40" t="s">
        <v>34</v>
      </c>
      <c r="B74" s="67"/>
      <c r="C74" s="67"/>
      <c r="D74" s="67"/>
      <c r="E74" s="65"/>
      <c r="F74" s="65"/>
      <c r="G74" s="67"/>
      <c r="H74" s="67"/>
      <c r="I74" s="67"/>
      <c r="J74" s="67"/>
      <c r="K74" s="67"/>
      <c r="L74" s="67"/>
      <c r="M74" s="67"/>
      <c r="N74" s="29"/>
      <c r="O74" s="40" t="s">
        <v>34</v>
      </c>
      <c r="P74" s="76"/>
      <c r="Q74" s="76"/>
      <c r="R74" s="76"/>
      <c r="S74" s="72"/>
      <c r="T74" s="72"/>
      <c r="U74" s="38"/>
      <c r="V74" s="38"/>
      <c r="W74" s="38"/>
      <c r="X74" s="38"/>
      <c r="Y74" s="38"/>
      <c r="Z74" s="38"/>
      <c r="AA74" s="38"/>
    </row>
    <row r="75" customFormat="false" ht="22.5" hidden="false" customHeight="true" outlineLevel="0" collapsed="false">
      <c r="A75" s="40" t="s">
        <v>35</v>
      </c>
      <c r="B75" s="67"/>
      <c r="C75" s="67"/>
      <c r="D75" s="67"/>
      <c r="E75" s="65"/>
      <c r="F75" s="65"/>
      <c r="G75" s="67"/>
      <c r="H75" s="67"/>
      <c r="I75" s="67"/>
      <c r="J75" s="67"/>
      <c r="K75" s="67"/>
      <c r="L75" s="67"/>
      <c r="M75" s="67"/>
      <c r="N75" s="29"/>
      <c r="O75" s="40" t="s">
        <v>35</v>
      </c>
      <c r="P75" s="78"/>
      <c r="Q75" s="78"/>
      <c r="R75" s="78"/>
      <c r="S75" s="72"/>
      <c r="T75" s="72"/>
      <c r="U75" s="38"/>
      <c r="V75" s="38"/>
      <c r="W75" s="38"/>
      <c r="X75" s="38"/>
      <c r="Y75" s="38"/>
      <c r="Z75" s="38"/>
      <c r="AA75" s="38"/>
    </row>
    <row r="76" customFormat="false" ht="22.5" hidden="false" customHeight="true" outlineLevel="0" collapsed="false">
      <c r="A76" s="40" t="s">
        <v>36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29"/>
      <c r="O76" s="40" t="s">
        <v>36</v>
      </c>
      <c r="P76" s="80"/>
      <c r="Q76" s="80"/>
      <c r="R76" s="80"/>
      <c r="S76" s="72"/>
      <c r="T76" s="72"/>
      <c r="U76" s="42"/>
      <c r="V76" s="42"/>
      <c r="W76" s="42"/>
      <c r="X76" s="42"/>
      <c r="Y76" s="42"/>
      <c r="Z76" s="42"/>
      <c r="AA76" s="42"/>
    </row>
    <row r="77" customFormat="false" ht="22.5" hidden="false" customHeight="true" outlineLevel="0" collapsed="false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44"/>
      <c r="Q77" s="44"/>
      <c r="R77" s="45"/>
      <c r="S77" s="81"/>
      <c r="T77" s="81"/>
      <c r="U77" s="44"/>
      <c r="V77" s="44"/>
      <c r="W77" s="45"/>
      <c r="X77" s="44"/>
      <c r="Y77" s="44"/>
      <c r="Z77" s="44"/>
      <c r="AA77" s="44"/>
    </row>
    <row r="78" s="57" customFormat="true" ht="22.5" hidden="false" customHeight="true" outlineLevel="0" collapsed="false">
      <c r="A78" s="27"/>
      <c r="B78" s="30" t="n">
        <f aca="false">Z65+3</f>
        <v>46335</v>
      </c>
      <c r="C78" s="30"/>
      <c r="D78" s="30"/>
      <c r="E78" s="30" t="n">
        <f aca="false">B78+1</f>
        <v>46336</v>
      </c>
      <c r="F78" s="30"/>
      <c r="G78" s="30" t="n">
        <f aca="false">E78+1</f>
        <v>46337</v>
      </c>
      <c r="H78" s="30"/>
      <c r="I78" s="30"/>
      <c r="J78" s="30" t="n">
        <f aca="false">G78+1</f>
        <v>46338</v>
      </c>
      <c r="K78" s="30"/>
      <c r="L78" s="30" t="n">
        <f aca="false">J78+1</f>
        <v>46339</v>
      </c>
      <c r="M78" s="30"/>
      <c r="N78" s="29"/>
      <c r="O78" s="27"/>
      <c r="P78" s="30" t="n">
        <f aca="false">B78+7</f>
        <v>46342</v>
      </c>
      <c r="Q78" s="30"/>
      <c r="R78" s="30"/>
      <c r="S78" s="46" t="n">
        <f aca="false">P78+1</f>
        <v>46343</v>
      </c>
      <c r="T78" s="46"/>
      <c r="U78" s="56" t="n">
        <f aca="false">S78+1</f>
        <v>46344</v>
      </c>
      <c r="V78" s="56"/>
      <c r="W78" s="56"/>
      <c r="X78" s="30" t="n">
        <f aca="false">U78+1</f>
        <v>46345</v>
      </c>
      <c r="Y78" s="30"/>
      <c r="Z78" s="30" t="n">
        <f aca="false">X78+1</f>
        <v>46346</v>
      </c>
      <c r="AA78" s="30"/>
    </row>
    <row r="79" customFormat="false" ht="30.75" hidden="false" customHeight="true" outlineLevel="0" collapsed="false">
      <c r="A79" s="40" t="s">
        <v>24</v>
      </c>
      <c r="B79" s="36" t="s">
        <v>13</v>
      </c>
      <c r="C79" s="36"/>
      <c r="D79" s="36"/>
      <c r="E79" s="36" t="s">
        <v>18</v>
      </c>
      <c r="F79" s="36"/>
      <c r="G79" s="48" t="s">
        <v>37</v>
      </c>
      <c r="H79" s="48" t="s">
        <v>38</v>
      </c>
      <c r="I79" s="48" t="s">
        <v>39</v>
      </c>
      <c r="J79" s="36" t="s">
        <v>47</v>
      </c>
      <c r="K79" s="36"/>
      <c r="L79" s="49" t="s">
        <v>40</v>
      </c>
      <c r="M79" s="49" t="s">
        <v>41</v>
      </c>
      <c r="N79" s="33"/>
      <c r="O79" s="34" t="s">
        <v>24</v>
      </c>
      <c r="P79" s="36" t="s">
        <v>13</v>
      </c>
      <c r="Q79" s="36"/>
      <c r="R79" s="36"/>
      <c r="S79" s="36" t="s">
        <v>18</v>
      </c>
      <c r="T79" s="36"/>
      <c r="U79" s="48" t="s">
        <v>37</v>
      </c>
      <c r="V79" s="48" t="s">
        <v>38</v>
      </c>
      <c r="W79" s="48" t="s">
        <v>39</v>
      </c>
      <c r="X79" s="32" t="s">
        <v>13</v>
      </c>
      <c r="Y79" s="32"/>
      <c r="Z79" s="49" t="s">
        <v>40</v>
      </c>
      <c r="AA79" s="49" t="s">
        <v>41</v>
      </c>
    </row>
    <row r="80" customFormat="false" ht="35.25" hidden="false" customHeight="true" outlineLevel="0" collapsed="false">
      <c r="A80" s="40" t="s">
        <v>26</v>
      </c>
      <c r="B80" s="36" t="s">
        <v>13</v>
      </c>
      <c r="C80" s="36"/>
      <c r="D80" s="36"/>
      <c r="E80" s="36" t="s">
        <v>18</v>
      </c>
      <c r="F80" s="36"/>
      <c r="G80" s="48" t="s">
        <v>37</v>
      </c>
      <c r="H80" s="48" t="s">
        <v>38</v>
      </c>
      <c r="I80" s="48" t="s">
        <v>39</v>
      </c>
      <c r="J80" s="36" t="s">
        <v>47</v>
      </c>
      <c r="K80" s="36"/>
      <c r="L80" s="49" t="s">
        <v>40</v>
      </c>
      <c r="M80" s="49" t="s">
        <v>41</v>
      </c>
      <c r="N80" s="33"/>
      <c r="O80" s="34" t="s">
        <v>26</v>
      </c>
      <c r="P80" s="36" t="s">
        <v>13</v>
      </c>
      <c r="Q80" s="36"/>
      <c r="R80" s="36"/>
      <c r="S80" s="36" t="s">
        <v>18</v>
      </c>
      <c r="T80" s="36"/>
      <c r="U80" s="48" t="s">
        <v>37</v>
      </c>
      <c r="V80" s="48" t="s">
        <v>38</v>
      </c>
      <c r="W80" s="48" t="s">
        <v>39</v>
      </c>
      <c r="X80" s="32" t="s">
        <v>13</v>
      </c>
      <c r="Y80" s="32"/>
      <c r="Z80" s="49" t="s">
        <v>40</v>
      </c>
      <c r="AA80" s="49" t="s">
        <v>41</v>
      </c>
    </row>
    <row r="81" customFormat="false" ht="28.5" hidden="false" customHeight="true" outlineLevel="0" collapsed="false">
      <c r="A81" s="40" t="s">
        <v>27</v>
      </c>
      <c r="B81" s="36" t="s">
        <v>22</v>
      </c>
      <c r="C81" s="36"/>
      <c r="D81" s="36"/>
      <c r="E81" s="36" t="s">
        <v>43</v>
      </c>
      <c r="F81" s="36"/>
      <c r="G81" s="36" t="s">
        <v>20</v>
      </c>
      <c r="H81" s="36"/>
      <c r="I81" s="36"/>
      <c r="J81" s="58" t="s">
        <v>16</v>
      </c>
      <c r="K81" s="58"/>
      <c r="L81" s="50" t="s">
        <v>44</v>
      </c>
      <c r="M81" s="49" t="s">
        <v>45</v>
      </c>
      <c r="N81" s="33"/>
      <c r="O81" s="34" t="s">
        <v>27</v>
      </c>
      <c r="P81" s="36" t="s">
        <v>22</v>
      </c>
      <c r="Q81" s="36"/>
      <c r="R81" s="36"/>
      <c r="S81" s="36" t="s">
        <v>46</v>
      </c>
      <c r="T81" s="36"/>
      <c r="U81" s="36" t="s">
        <v>20</v>
      </c>
      <c r="V81" s="36"/>
      <c r="W81" s="36"/>
      <c r="X81" s="51" t="s">
        <v>42</v>
      </c>
      <c r="Y81" s="51"/>
      <c r="Z81" s="52" t="s">
        <v>18</v>
      </c>
      <c r="AA81" s="52"/>
    </row>
    <row r="82" customFormat="false" ht="30" hidden="false" customHeight="true" outlineLevel="0" collapsed="false">
      <c r="A82" s="40" t="s">
        <v>28</v>
      </c>
      <c r="B82" s="36" t="s">
        <v>22</v>
      </c>
      <c r="C82" s="36"/>
      <c r="D82" s="36"/>
      <c r="E82" s="59" t="s">
        <v>43</v>
      </c>
      <c r="F82" s="59"/>
      <c r="G82" s="36" t="s">
        <v>20</v>
      </c>
      <c r="H82" s="36"/>
      <c r="I82" s="36"/>
      <c r="J82" s="58" t="s">
        <v>16</v>
      </c>
      <c r="K82" s="58"/>
      <c r="L82" s="50" t="s">
        <v>44</v>
      </c>
      <c r="M82" s="49" t="s">
        <v>45</v>
      </c>
      <c r="N82" s="33"/>
      <c r="O82" s="34" t="s">
        <v>28</v>
      </c>
      <c r="P82" s="36" t="s">
        <v>22</v>
      </c>
      <c r="Q82" s="36"/>
      <c r="R82" s="36"/>
      <c r="S82" s="36" t="s">
        <v>46</v>
      </c>
      <c r="T82" s="36"/>
      <c r="U82" s="36" t="s">
        <v>20</v>
      </c>
      <c r="V82" s="36"/>
      <c r="W82" s="36"/>
      <c r="X82" s="58" t="s">
        <v>16</v>
      </c>
      <c r="Y82" s="58"/>
      <c r="Z82" s="60" t="s">
        <v>18</v>
      </c>
      <c r="AA82" s="60"/>
    </row>
    <row r="83" customFormat="false" ht="22.5" hidden="false" customHeight="true" outlineLevel="0" collapsed="false">
      <c r="A83" s="40" t="s">
        <v>29</v>
      </c>
      <c r="B83" s="35"/>
      <c r="C83" s="35"/>
      <c r="D83" s="35"/>
      <c r="E83" s="38"/>
      <c r="F83" s="38"/>
      <c r="G83" s="35"/>
      <c r="H83" s="35"/>
      <c r="I83" s="35"/>
      <c r="J83" s="35"/>
      <c r="K83" s="35"/>
      <c r="L83" s="35"/>
      <c r="M83" s="35"/>
      <c r="N83" s="29"/>
      <c r="O83" s="40" t="s">
        <v>29</v>
      </c>
      <c r="P83" s="35"/>
      <c r="Q83" s="35"/>
      <c r="R83" s="35"/>
      <c r="S83" s="35"/>
      <c r="T83" s="35"/>
      <c r="U83" s="59"/>
      <c r="V83" s="59"/>
      <c r="W83" s="59"/>
      <c r="X83" s="58" t="s">
        <v>16</v>
      </c>
      <c r="Y83" s="58"/>
      <c r="Z83" s="82"/>
      <c r="AA83" s="82"/>
    </row>
    <row r="84" customFormat="false" ht="22.5" hidden="false" customHeight="true" outlineLevel="0" collapsed="false">
      <c r="A84" s="40" t="s">
        <v>30</v>
      </c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29"/>
      <c r="O84" s="40" t="s">
        <v>30</v>
      </c>
      <c r="P84" s="38"/>
      <c r="Q84" s="38"/>
      <c r="R84" s="38"/>
      <c r="S84" s="38"/>
      <c r="T84" s="38"/>
      <c r="U84" s="38"/>
      <c r="V84" s="38"/>
      <c r="W84" s="38"/>
      <c r="X84" s="35"/>
      <c r="Y84" s="35"/>
      <c r="Z84" s="38"/>
      <c r="AA84" s="38"/>
    </row>
    <row r="85" customFormat="false" ht="22.5" hidden="false" customHeight="true" outlineLevel="0" collapsed="false">
      <c r="A85" s="40" t="s">
        <v>32</v>
      </c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29"/>
      <c r="O85" s="40" t="s">
        <v>32</v>
      </c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</row>
    <row r="86" customFormat="false" ht="22.5" hidden="false" customHeight="true" outlineLevel="0" collapsed="false">
      <c r="A86" s="40" t="s">
        <v>33</v>
      </c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29"/>
      <c r="O86" s="40" t="s">
        <v>33</v>
      </c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</row>
    <row r="87" customFormat="false" ht="22.5" hidden="false" customHeight="true" outlineLevel="0" collapsed="false">
      <c r="A87" s="40" t="s">
        <v>34</v>
      </c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29"/>
      <c r="O87" s="40" t="s">
        <v>34</v>
      </c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</row>
    <row r="88" customFormat="false" ht="22.5" hidden="false" customHeight="true" outlineLevel="0" collapsed="false">
      <c r="A88" s="40" t="s">
        <v>35</v>
      </c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29"/>
      <c r="O88" s="40" t="s">
        <v>35</v>
      </c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</row>
    <row r="89" customFormat="false" ht="22.5" hidden="false" customHeight="true" outlineLevel="0" collapsed="false">
      <c r="A89" s="40" t="s">
        <v>36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29"/>
      <c r="O89" s="40" t="s">
        <v>36</v>
      </c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</row>
    <row r="90" customFormat="false" ht="22.5" hidden="false" customHeight="true" outlineLevel="0" collapsed="false">
      <c r="A90" s="54"/>
      <c r="B90" s="44"/>
      <c r="C90" s="44"/>
      <c r="D90" s="45"/>
      <c r="E90" s="44"/>
      <c r="F90" s="44"/>
      <c r="G90" s="81"/>
      <c r="H90" s="81"/>
      <c r="I90" s="83"/>
      <c r="J90" s="44"/>
      <c r="K90" s="44"/>
      <c r="L90" s="44"/>
      <c r="M90" s="44"/>
      <c r="N90" s="54"/>
      <c r="O90" s="54"/>
      <c r="P90" s="54"/>
      <c r="Q90" s="54"/>
      <c r="R90" s="54"/>
      <c r="S90" s="54"/>
      <c r="T90" s="54"/>
      <c r="U90" s="44"/>
      <c r="V90" s="44"/>
      <c r="W90" s="45"/>
      <c r="X90" s="41"/>
      <c r="Y90" s="41"/>
      <c r="Z90" s="44"/>
      <c r="AA90" s="44"/>
    </row>
    <row r="91" s="57" customFormat="true" ht="22.5" hidden="false" customHeight="true" outlineLevel="0" collapsed="false">
      <c r="A91" s="27"/>
      <c r="B91" s="30" t="n">
        <f aca="false">Z78+3</f>
        <v>46349</v>
      </c>
      <c r="C91" s="30"/>
      <c r="D91" s="30"/>
      <c r="E91" s="30" t="n">
        <f aca="false">B91+1</f>
        <v>46350</v>
      </c>
      <c r="F91" s="30"/>
      <c r="G91" s="55" t="n">
        <f aca="false">E91+1</f>
        <v>46351</v>
      </c>
      <c r="H91" s="55"/>
      <c r="I91" s="55"/>
      <c r="J91" s="46" t="n">
        <f aca="false">G91+1</f>
        <v>46352</v>
      </c>
      <c r="K91" s="46"/>
      <c r="L91" s="46" t="n">
        <f aca="false">J91+1</f>
        <v>46353</v>
      </c>
      <c r="M91" s="46"/>
      <c r="N91" s="29"/>
      <c r="O91" s="27"/>
      <c r="P91" s="30" t="n">
        <f aca="false">B91+7</f>
        <v>46356</v>
      </c>
      <c r="Q91" s="30"/>
      <c r="R91" s="30"/>
      <c r="S91" s="30" t="n">
        <f aca="false">P91+1</f>
        <v>46357</v>
      </c>
      <c r="T91" s="30"/>
      <c r="U91" s="56" t="n">
        <f aca="false">S91+1</f>
        <v>46358</v>
      </c>
      <c r="V91" s="56"/>
      <c r="W91" s="56"/>
      <c r="X91" s="30" t="n">
        <f aca="false">U91+1</f>
        <v>46359</v>
      </c>
      <c r="Y91" s="30"/>
      <c r="Z91" s="30" t="n">
        <f aca="false">X91+1</f>
        <v>46360</v>
      </c>
      <c r="AA91" s="30"/>
    </row>
    <row r="92" customFormat="false" ht="36" hidden="false" customHeight="true" outlineLevel="0" collapsed="false">
      <c r="A92" s="40" t="s">
        <v>24</v>
      </c>
      <c r="B92" s="36" t="s">
        <v>13</v>
      </c>
      <c r="C92" s="36"/>
      <c r="D92" s="36"/>
      <c r="E92" s="36" t="s">
        <v>18</v>
      </c>
      <c r="F92" s="36"/>
      <c r="G92" s="48" t="s">
        <v>37</v>
      </c>
      <c r="H92" s="48" t="s">
        <v>38</v>
      </c>
      <c r="I92" s="48" t="s">
        <v>39</v>
      </c>
      <c r="J92" s="36" t="s">
        <v>47</v>
      </c>
      <c r="K92" s="36"/>
      <c r="L92" s="49" t="s">
        <v>40</v>
      </c>
      <c r="M92" s="49" t="s">
        <v>41</v>
      </c>
      <c r="N92" s="29"/>
      <c r="O92" s="40" t="s">
        <v>24</v>
      </c>
      <c r="P92" s="36" t="s">
        <v>13</v>
      </c>
      <c r="Q92" s="36"/>
      <c r="R92" s="36"/>
      <c r="S92" s="36" t="s">
        <v>18</v>
      </c>
      <c r="T92" s="36"/>
      <c r="U92" s="48" t="s">
        <v>37</v>
      </c>
      <c r="V92" s="48" t="s">
        <v>38</v>
      </c>
      <c r="W92" s="48" t="s">
        <v>39</v>
      </c>
      <c r="X92" s="36" t="s">
        <v>42</v>
      </c>
      <c r="Y92" s="36"/>
      <c r="Z92" s="49" t="s">
        <v>40</v>
      </c>
      <c r="AA92" s="49" t="s">
        <v>41</v>
      </c>
    </row>
    <row r="93" customFormat="false" ht="31.5" hidden="false" customHeight="true" outlineLevel="0" collapsed="false">
      <c r="A93" s="40" t="s">
        <v>26</v>
      </c>
      <c r="B93" s="36" t="s">
        <v>13</v>
      </c>
      <c r="C93" s="36"/>
      <c r="D93" s="36"/>
      <c r="E93" s="36" t="s">
        <v>18</v>
      </c>
      <c r="F93" s="36"/>
      <c r="G93" s="48" t="s">
        <v>37</v>
      </c>
      <c r="H93" s="48" t="s">
        <v>38</v>
      </c>
      <c r="I93" s="48" t="s">
        <v>39</v>
      </c>
      <c r="J93" s="36" t="s">
        <v>47</v>
      </c>
      <c r="K93" s="36"/>
      <c r="L93" s="49" t="s">
        <v>40</v>
      </c>
      <c r="M93" s="49" t="s">
        <v>41</v>
      </c>
      <c r="N93" s="29"/>
      <c r="O93" s="40" t="s">
        <v>26</v>
      </c>
      <c r="P93" s="36" t="s">
        <v>13</v>
      </c>
      <c r="Q93" s="36"/>
      <c r="R93" s="36"/>
      <c r="S93" s="36" t="s">
        <v>18</v>
      </c>
      <c r="T93" s="36"/>
      <c r="U93" s="48" t="s">
        <v>37</v>
      </c>
      <c r="V93" s="48" t="s">
        <v>38</v>
      </c>
      <c r="W93" s="48" t="s">
        <v>39</v>
      </c>
      <c r="X93" s="36" t="s">
        <v>42</v>
      </c>
      <c r="Y93" s="36"/>
      <c r="Z93" s="49" t="s">
        <v>40</v>
      </c>
      <c r="AA93" s="49" t="s">
        <v>41</v>
      </c>
    </row>
    <row r="94" customFormat="false" ht="33" hidden="false" customHeight="true" outlineLevel="0" collapsed="false">
      <c r="A94" s="40" t="s">
        <v>27</v>
      </c>
      <c r="B94" s="36" t="s">
        <v>22</v>
      </c>
      <c r="C94" s="36"/>
      <c r="D94" s="36"/>
      <c r="E94" s="36" t="s">
        <v>43</v>
      </c>
      <c r="F94" s="36"/>
      <c r="G94" s="36" t="s">
        <v>20</v>
      </c>
      <c r="H94" s="36"/>
      <c r="I94" s="36"/>
      <c r="J94" s="32" t="s">
        <v>16</v>
      </c>
      <c r="K94" s="32"/>
      <c r="L94" s="36" t="s">
        <v>44</v>
      </c>
      <c r="M94" s="49" t="s">
        <v>45</v>
      </c>
      <c r="N94" s="29"/>
      <c r="O94" s="40" t="s">
        <v>27</v>
      </c>
      <c r="P94" s="36" t="s">
        <v>22</v>
      </c>
      <c r="Q94" s="36"/>
      <c r="R94" s="36"/>
      <c r="S94" s="36" t="s">
        <v>43</v>
      </c>
      <c r="T94" s="36"/>
      <c r="U94" s="36" t="s">
        <v>20</v>
      </c>
      <c r="V94" s="36"/>
      <c r="W94" s="36"/>
      <c r="X94" s="32" t="s">
        <v>16</v>
      </c>
      <c r="Y94" s="32"/>
      <c r="Z94" s="36" t="s">
        <v>44</v>
      </c>
      <c r="AA94" s="49" t="s">
        <v>45</v>
      </c>
    </row>
    <row r="95" customFormat="false" ht="30.75" hidden="false" customHeight="true" outlineLevel="0" collapsed="false">
      <c r="A95" s="40" t="s">
        <v>28</v>
      </c>
      <c r="B95" s="36" t="s">
        <v>22</v>
      </c>
      <c r="C95" s="36"/>
      <c r="D95" s="36"/>
      <c r="E95" s="59" t="s">
        <v>43</v>
      </c>
      <c r="F95" s="59"/>
      <c r="G95" s="36" t="s">
        <v>20</v>
      </c>
      <c r="H95" s="36"/>
      <c r="I95" s="36"/>
      <c r="J95" s="32" t="s">
        <v>16</v>
      </c>
      <c r="K95" s="32"/>
      <c r="L95" s="36" t="s">
        <v>44</v>
      </c>
      <c r="M95" s="49" t="s">
        <v>45</v>
      </c>
      <c r="N95" s="29"/>
      <c r="O95" s="40" t="s">
        <v>28</v>
      </c>
      <c r="P95" s="36" t="s">
        <v>22</v>
      </c>
      <c r="Q95" s="36"/>
      <c r="R95" s="36"/>
      <c r="S95" s="36" t="s">
        <v>46</v>
      </c>
      <c r="T95" s="36"/>
      <c r="U95" s="36" t="s">
        <v>20</v>
      </c>
      <c r="V95" s="36"/>
      <c r="W95" s="36"/>
      <c r="X95" s="32" t="s">
        <v>16</v>
      </c>
      <c r="Y95" s="32"/>
      <c r="Z95" s="36" t="s">
        <v>44</v>
      </c>
      <c r="AA95" s="49" t="s">
        <v>45</v>
      </c>
    </row>
    <row r="96" customFormat="false" ht="22.5" hidden="false" customHeight="true" outlineLevel="0" collapsed="false">
      <c r="A96" s="40" t="s">
        <v>29</v>
      </c>
      <c r="B96" s="35"/>
      <c r="C96" s="35"/>
      <c r="D96" s="35"/>
      <c r="E96" s="41"/>
      <c r="F96" s="41"/>
      <c r="G96" s="35"/>
      <c r="H96" s="35"/>
      <c r="I96" s="35"/>
      <c r="J96" s="41"/>
      <c r="K96" s="41"/>
      <c r="L96" s="35"/>
      <c r="M96" s="35"/>
      <c r="N96" s="29"/>
      <c r="O96" s="40" t="s">
        <v>29</v>
      </c>
      <c r="P96" s="59"/>
      <c r="Q96" s="59"/>
      <c r="R96" s="59"/>
      <c r="S96" s="35"/>
      <c r="T96" s="35"/>
      <c r="U96" s="59"/>
      <c r="V96" s="59"/>
      <c r="W96" s="59"/>
      <c r="X96" s="35"/>
      <c r="Y96" s="35"/>
      <c r="Z96" s="35"/>
      <c r="AA96" s="35"/>
    </row>
    <row r="97" customFormat="false" ht="22.5" hidden="false" customHeight="true" outlineLevel="0" collapsed="false">
      <c r="A97" s="40" t="s">
        <v>30</v>
      </c>
      <c r="B97" s="38"/>
      <c r="C97" s="38"/>
      <c r="D97" s="38"/>
      <c r="E97" s="41"/>
      <c r="F97" s="41"/>
      <c r="G97" s="38"/>
      <c r="H97" s="38"/>
      <c r="I97" s="38"/>
      <c r="J97" s="41"/>
      <c r="K97" s="41"/>
      <c r="L97" s="38"/>
      <c r="M97" s="38"/>
      <c r="N97" s="29"/>
      <c r="O97" s="40" t="s">
        <v>30</v>
      </c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</row>
    <row r="98" customFormat="false" ht="22.5" hidden="false" customHeight="true" outlineLevel="0" collapsed="false">
      <c r="A98" s="40" t="s">
        <v>32</v>
      </c>
      <c r="B98" s="38"/>
      <c r="C98" s="38"/>
      <c r="D98" s="38"/>
      <c r="E98" s="41"/>
      <c r="F98" s="41"/>
      <c r="G98" s="38"/>
      <c r="H98" s="38"/>
      <c r="I98" s="38"/>
      <c r="J98" s="41"/>
      <c r="K98" s="41"/>
      <c r="L98" s="38"/>
      <c r="M98" s="38"/>
      <c r="N98" s="29"/>
      <c r="O98" s="40" t="s">
        <v>32</v>
      </c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</row>
    <row r="99" customFormat="false" ht="22.5" hidden="false" customHeight="true" outlineLevel="0" collapsed="false">
      <c r="A99" s="40" t="s">
        <v>33</v>
      </c>
      <c r="B99" s="38"/>
      <c r="C99" s="38"/>
      <c r="D99" s="38"/>
      <c r="E99" s="41"/>
      <c r="F99" s="41"/>
      <c r="G99" s="38"/>
      <c r="H99" s="38"/>
      <c r="I99" s="38"/>
      <c r="J99" s="41"/>
      <c r="K99" s="41"/>
      <c r="L99" s="38"/>
      <c r="M99" s="38"/>
      <c r="N99" s="29"/>
      <c r="O99" s="40" t="s">
        <v>33</v>
      </c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</row>
    <row r="100" customFormat="false" ht="22.5" hidden="false" customHeight="true" outlineLevel="0" collapsed="false">
      <c r="A100" s="40" t="s">
        <v>34</v>
      </c>
      <c r="B100" s="38"/>
      <c r="C100" s="38"/>
      <c r="D100" s="38"/>
      <c r="E100" s="41"/>
      <c r="F100" s="41"/>
      <c r="G100" s="38"/>
      <c r="H100" s="38"/>
      <c r="I100" s="38"/>
      <c r="J100" s="41"/>
      <c r="K100" s="41"/>
      <c r="L100" s="38"/>
      <c r="M100" s="38"/>
      <c r="N100" s="29"/>
      <c r="O100" s="40" t="s">
        <v>34</v>
      </c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</row>
    <row r="101" customFormat="false" ht="22.5" hidden="false" customHeight="true" outlineLevel="0" collapsed="false">
      <c r="A101" s="40" t="s">
        <v>35</v>
      </c>
      <c r="B101" s="38"/>
      <c r="C101" s="38"/>
      <c r="D101" s="38"/>
      <c r="E101" s="41"/>
      <c r="F101" s="41"/>
      <c r="G101" s="38"/>
      <c r="H101" s="38"/>
      <c r="I101" s="38"/>
      <c r="J101" s="41"/>
      <c r="K101" s="41"/>
      <c r="L101" s="38"/>
      <c r="M101" s="38"/>
      <c r="N101" s="29"/>
      <c r="O101" s="40" t="s">
        <v>35</v>
      </c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</row>
    <row r="102" customFormat="false" ht="22.5" hidden="false" customHeight="true" outlineLevel="0" collapsed="false">
      <c r="A102" s="40" t="s">
        <v>36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29"/>
      <c r="O102" s="40" t="s">
        <v>36</v>
      </c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</row>
    <row r="103" customFormat="false" ht="22.5" hidden="false" customHeight="true" outlineLevel="0" collapsed="false">
      <c r="A103" s="54"/>
      <c r="B103" s="44"/>
      <c r="C103" s="44"/>
      <c r="D103" s="45"/>
      <c r="E103" s="44"/>
      <c r="F103" s="44"/>
      <c r="G103" s="44"/>
      <c r="H103" s="44"/>
      <c r="I103" s="45"/>
      <c r="J103" s="81"/>
      <c r="K103" s="81"/>
      <c r="L103" s="44"/>
      <c r="M103" s="44"/>
      <c r="N103" s="54"/>
      <c r="O103" s="54"/>
      <c r="P103" s="44"/>
      <c r="Q103" s="44"/>
      <c r="R103" s="45"/>
      <c r="S103" s="81"/>
      <c r="T103" s="81"/>
      <c r="U103" s="54"/>
      <c r="V103" s="54"/>
      <c r="W103" s="54"/>
      <c r="X103" s="54"/>
      <c r="Y103" s="54"/>
      <c r="Z103" s="54"/>
      <c r="AA103" s="54"/>
    </row>
    <row r="104" s="57" customFormat="true" ht="22.5" hidden="false" customHeight="true" outlineLevel="0" collapsed="false">
      <c r="A104" s="27"/>
      <c r="B104" s="30" t="n">
        <f aca="false">Z91+3</f>
        <v>46363</v>
      </c>
      <c r="C104" s="30"/>
      <c r="D104" s="30"/>
      <c r="E104" s="28" t="n">
        <f aca="false">B104+1</f>
        <v>46364</v>
      </c>
      <c r="F104" s="28"/>
      <c r="G104" s="30" t="n">
        <f aca="false">E104+1</f>
        <v>46365</v>
      </c>
      <c r="H104" s="30"/>
      <c r="I104" s="30"/>
      <c r="J104" s="46" t="n">
        <f aca="false">G104+1</f>
        <v>46366</v>
      </c>
      <c r="K104" s="46"/>
      <c r="L104" s="30" t="n">
        <f aca="false">J104+1</f>
        <v>46367</v>
      </c>
      <c r="M104" s="30"/>
      <c r="N104" s="29"/>
      <c r="O104" s="27"/>
      <c r="P104" s="46" t="n">
        <f aca="false">B104+7</f>
        <v>46370</v>
      </c>
      <c r="Q104" s="46"/>
      <c r="R104" s="46"/>
      <c r="S104" s="46" t="n">
        <f aca="false">P104+1</f>
        <v>46371</v>
      </c>
      <c r="T104" s="46"/>
      <c r="U104" s="30" t="n">
        <f aca="false">S104+1</f>
        <v>46372</v>
      </c>
      <c r="V104" s="30"/>
      <c r="W104" s="30"/>
      <c r="X104" s="30" t="n">
        <f aca="false">U104+1</f>
        <v>46373</v>
      </c>
      <c r="Y104" s="30"/>
      <c r="Z104" s="30" t="n">
        <f aca="false">X104+1</f>
        <v>46374</v>
      </c>
      <c r="AA104" s="30"/>
    </row>
    <row r="105" customFormat="false" ht="31.5" hidden="false" customHeight="true" outlineLevel="0" collapsed="false">
      <c r="A105" s="40" t="s">
        <v>24</v>
      </c>
      <c r="B105" s="32" t="s">
        <v>13</v>
      </c>
      <c r="C105" s="32"/>
      <c r="D105" s="32"/>
      <c r="E105" s="32" t="s">
        <v>31</v>
      </c>
      <c r="F105" s="32"/>
      <c r="G105" s="48" t="s">
        <v>37</v>
      </c>
      <c r="H105" s="48" t="s">
        <v>38</v>
      </c>
      <c r="I105" s="48" t="s">
        <v>39</v>
      </c>
      <c r="J105" s="32" t="s">
        <v>47</v>
      </c>
      <c r="K105" s="32"/>
      <c r="L105" s="49" t="s">
        <v>40</v>
      </c>
      <c r="M105" s="49" t="s">
        <v>41</v>
      </c>
      <c r="N105" s="29"/>
      <c r="O105" s="31" t="s">
        <v>24</v>
      </c>
      <c r="P105" s="36" t="s">
        <v>56</v>
      </c>
      <c r="Q105" s="36"/>
      <c r="R105" s="36"/>
      <c r="S105" s="32" t="s">
        <v>18</v>
      </c>
      <c r="T105" s="32"/>
      <c r="X105" s="32" t="s">
        <v>47</v>
      </c>
      <c r="Y105" s="32"/>
      <c r="Z105" s="49" t="s">
        <v>40</v>
      </c>
      <c r="AA105" s="49" t="s">
        <v>41</v>
      </c>
    </row>
    <row r="106" customFormat="false" ht="33.75" hidden="false" customHeight="true" outlineLevel="0" collapsed="false">
      <c r="A106" s="40" t="s">
        <v>26</v>
      </c>
      <c r="B106" s="32" t="s">
        <v>13</v>
      </c>
      <c r="C106" s="32"/>
      <c r="D106" s="32"/>
      <c r="E106" s="32"/>
      <c r="F106" s="32"/>
      <c r="G106" s="48" t="s">
        <v>37</v>
      </c>
      <c r="H106" s="48" t="s">
        <v>38</v>
      </c>
      <c r="I106" s="48" t="s">
        <v>39</v>
      </c>
      <c r="J106" s="32" t="s">
        <v>47</v>
      </c>
      <c r="K106" s="32"/>
      <c r="L106" s="49" t="s">
        <v>40</v>
      </c>
      <c r="M106" s="49" t="s">
        <v>41</v>
      </c>
      <c r="N106" s="29"/>
      <c r="O106" s="31" t="s">
        <v>26</v>
      </c>
      <c r="P106" s="36" t="s">
        <v>56</v>
      </c>
      <c r="Q106" s="36"/>
      <c r="R106" s="36"/>
      <c r="S106" s="32" t="s">
        <v>18</v>
      </c>
      <c r="T106" s="32"/>
      <c r="U106" s="48" t="s">
        <v>37</v>
      </c>
      <c r="V106" s="48" t="s">
        <v>38</v>
      </c>
      <c r="W106" s="48" t="s">
        <v>39</v>
      </c>
      <c r="X106" s="32" t="s">
        <v>47</v>
      </c>
      <c r="Y106" s="32"/>
      <c r="Z106" s="49" t="s">
        <v>40</v>
      </c>
      <c r="AA106" s="49" t="s">
        <v>41</v>
      </c>
    </row>
    <row r="107" customFormat="false" ht="37.5" hidden="false" customHeight="true" outlineLevel="0" collapsed="false">
      <c r="A107" s="40" t="s">
        <v>27</v>
      </c>
      <c r="B107" s="32" t="s">
        <v>22</v>
      </c>
      <c r="C107" s="32"/>
      <c r="D107" s="32"/>
      <c r="E107" s="32"/>
      <c r="F107" s="32"/>
      <c r="G107" s="36" t="s">
        <v>20</v>
      </c>
      <c r="H107" s="36"/>
      <c r="I107" s="36"/>
      <c r="J107" s="32" t="s">
        <v>16</v>
      </c>
      <c r="K107" s="32"/>
      <c r="L107" s="36" t="s">
        <v>44</v>
      </c>
      <c r="M107" s="49" t="s">
        <v>45</v>
      </c>
      <c r="N107" s="29"/>
      <c r="O107" s="31" t="s">
        <v>27</v>
      </c>
      <c r="P107" s="32" t="s">
        <v>22</v>
      </c>
      <c r="Q107" s="32"/>
      <c r="R107" s="32"/>
      <c r="S107" s="32" t="s">
        <v>43</v>
      </c>
      <c r="T107" s="32"/>
      <c r="U107" s="49" t="s">
        <v>40</v>
      </c>
      <c r="V107" s="49" t="s">
        <v>41</v>
      </c>
      <c r="W107" s="52"/>
      <c r="X107" s="32" t="s">
        <v>46</v>
      </c>
      <c r="Y107" s="32"/>
      <c r="Z107" s="32" t="s">
        <v>18</v>
      </c>
      <c r="AA107" s="32"/>
    </row>
    <row r="108" customFormat="false" ht="30.75" hidden="false" customHeight="true" outlineLevel="0" collapsed="false">
      <c r="A108" s="40" t="s">
        <v>28</v>
      </c>
      <c r="B108" s="32" t="s">
        <v>22</v>
      </c>
      <c r="C108" s="32"/>
      <c r="D108" s="32"/>
      <c r="E108" s="32"/>
      <c r="F108" s="32"/>
      <c r="G108" s="36" t="s">
        <v>20</v>
      </c>
      <c r="H108" s="36"/>
      <c r="I108" s="36"/>
      <c r="J108" s="32" t="s">
        <v>16</v>
      </c>
      <c r="K108" s="32"/>
      <c r="L108" s="36" t="s">
        <v>44</v>
      </c>
      <c r="M108" s="49" t="s">
        <v>45</v>
      </c>
      <c r="N108" s="29"/>
      <c r="O108" s="31" t="s">
        <v>28</v>
      </c>
      <c r="P108" s="32" t="s">
        <v>22</v>
      </c>
      <c r="Q108" s="32"/>
      <c r="R108" s="32"/>
      <c r="S108" s="32" t="s">
        <v>43</v>
      </c>
      <c r="T108" s="32"/>
      <c r="X108" s="32" t="s">
        <v>46</v>
      </c>
      <c r="Y108" s="32"/>
      <c r="Z108" s="32" t="s">
        <v>18</v>
      </c>
      <c r="AA108" s="32"/>
    </row>
    <row r="109" customFormat="false" ht="22.5" hidden="false" customHeight="true" outlineLevel="0" collapsed="false">
      <c r="A109" s="40" t="s">
        <v>29</v>
      </c>
      <c r="B109" s="35"/>
      <c r="C109" s="35"/>
      <c r="D109" s="35"/>
      <c r="E109" s="32"/>
      <c r="F109" s="32"/>
      <c r="G109" s="35"/>
      <c r="H109" s="35"/>
      <c r="I109" s="35"/>
      <c r="J109" s="84"/>
      <c r="K109" s="84"/>
      <c r="L109" s="35"/>
      <c r="M109" s="35"/>
      <c r="N109" s="29"/>
      <c r="O109" s="31" t="s">
        <v>29</v>
      </c>
      <c r="P109" s="85"/>
      <c r="Q109" s="85"/>
      <c r="R109" s="85"/>
      <c r="S109" s="35"/>
      <c r="T109" s="35"/>
      <c r="U109" s="38"/>
      <c r="V109" s="38"/>
      <c r="W109" s="38"/>
      <c r="X109" s="35"/>
      <c r="Y109" s="35"/>
      <c r="Z109" s="35"/>
      <c r="AA109" s="35"/>
    </row>
    <row r="110" customFormat="false" ht="22.5" hidden="false" customHeight="true" outlineLevel="0" collapsed="false">
      <c r="A110" s="40" t="s">
        <v>30</v>
      </c>
      <c r="B110" s="38"/>
      <c r="C110" s="38"/>
      <c r="D110" s="38"/>
      <c r="E110" s="32"/>
      <c r="F110" s="32"/>
      <c r="G110" s="38"/>
      <c r="H110" s="38"/>
      <c r="I110" s="38"/>
      <c r="J110" s="84"/>
      <c r="K110" s="84"/>
      <c r="L110" s="42"/>
      <c r="M110" s="42"/>
      <c r="N110" s="29"/>
      <c r="O110" s="31" t="s">
        <v>30</v>
      </c>
      <c r="P110" s="86"/>
      <c r="Q110" s="86"/>
      <c r="R110" s="86"/>
      <c r="S110" s="38"/>
      <c r="T110" s="38"/>
      <c r="U110" s="86"/>
      <c r="V110" s="86"/>
      <c r="W110" s="86"/>
      <c r="X110" s="38"/>
      <c r="Y110" s="38"/>
      <c r="Z110" s="38"/>
      <c r="AA110" s="38"/>
    </row>
    <row r="111" customFormat="false" ht="22.5" hidden="false" customHeight="true" outlineLevel="0" collapsed="false">
      <c r="A111" s="40" t="s">
        <v>32</v>
      </c>
      <c r="B111" s="86"/>
      <c r="C111" s="86"/>
      <c r="D111" s="86"/>
      <c r="E111" s="32"/>
      <c r="F111" s="32"/>
      <c r="G111" s="86"/>
      <c r="H111" s="86"/>
      <c r="I111" s="86"/>
      <c r="J111" s="41"/>
      <c r="K111" s="41"/>
      <c r="L111" s="32" t="s">
        <v>57</v>
      </c>
      <c r="M111" s="32"/>
      <c r="N111" s="29"/>
      <c r="O111" s="31" t="s">
        <v>32</v>
      </c>
      <c r="P111" s="86"/>
      <c r="Q111" s="86"/>
      <c r="R111" s="86"/>
      <c r="S111" s="38"/>
      <c r="T111" s="38"/>
      <c r="U111" s="38"/>
      <c r="V111" s="38"/>
      <c r="W111" s="38"/>
      <c r="X111" s="38"/>
      <c r="Y111" s="38"/>
      <c r="Z111" s="38"/>
      <c r="AA111" s="38"/>
    </row>
    <row r="112" customFormat="false" ht="22.5" hidden="false" customHeight="true" outlineLevel="0" collapsed="false">
      <c r="A112" s="40" t="s">
        <v>33</v>
      </c>
      <c r="B112" s="38"/>
      <c r="C112" s="38"/>
      <c r="D112" s="38"/>
      <c r="E112" s="32"/>
      <c r="F112" s="32"/>
      <c r="G112" s="86"/>
      <c r="H112" s="86"/>
      <c r="I112" s="86"/>
      <c r="J112" s="41"/>
      <c r="K112" s="41"/>
      <c r="L112" s="32"/>
      <c r="M112" s="32"/>
      <c r="N112" s="29"/>
      <c r="O112" s="31" t="s">
        <v>33</v>
      </c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</row>
    <row r="113" customFormat="false" ht="22.5" hidden="false" customHeight="true" outlineLevel="0" collapsed="false">
      <c r="A113" s="40" t="s">
        <v>34</v>
      </c>
      <c r="B113" s="38"/>
      <c r="C113" s="38"/>
      <c r="D113" s="38"/>
      <c r="E113" s="32"/>
      <c r="F113" s="32"/>
      <c r="G113" s="38"/>
      <c r="H113" s="38"/>
      <c r="I113" s="38"/>
      <c r="J113" s="41"/>
      <c r="K113" s="41"/>
      <c r="L113" s="35"/>
      <c r="M113" s="35"/>
      <c r="N113" s="29"/>
      <c r="O113" s="31" t="s">
        <v>34</v>
      </c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</row>
    <row r="114" customFormat="false" ht="22.5" hidden="false" customHeight="true" outlineLevel="0" collapsed="false">
      <c r="A114" s="40" t="s">
        <v>35</v>
      </c>
      <c r="B114" s="38"/>
      <c r="C114" s="38"/>
      <c r="D114" s="38"/>
      <c r="E114" s="32"/>
      <c r="F114" s="32"/>
      <c r="G114" s="38"/>
      <c r="H114" s="38"/>
      <c r="I114" s="38"/>
      <c r="J114" s="41"/>
      <c r="K114" s="41"/>
      <c r="L114" s="38"/>
      <c r="M114" s="38"/>
      <c r="N114" s="29"/>
      <c r="O114" s="31" t="s">
        <v>35</v>
      </c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</row>
    <row r="115" customFormat="false" ht="22.5" hidden="false" customHeight="true" outlineLevel="0" collapsed="false">
      <c r="A115" s="40" t="s">
        <v>36</v>
      </c>
      <c r="B115" s="42"/>
      <c r="C115" s="42"/>
      <c r="D115" s="42"/>
      <c r="E115" s="32"/>
      <c r="F115" s="32"/>
      <c r="G115" s="42"/>
      <c r="H115" s="42"/>
      <c r="I115" s="42"/>
      <c r="J115" s="42"/>
      <c r="K115" s="42"/>
      <c r="L115" s="42"/>
      <c r="M115" s="42"/>
      <c r="N115" s="29"/>
      <c r="O115" s="31" t="s">
        <v>36</v>
      </c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</row>
    <row r="116" customFormat="false" ht="22.5" hidden="false" customHeight="true" outlineLevel="0" collapsed="false">
      <c r="A116" s="54"/>
      <c r="B116" s="54"/>
      <c r="C116" s="54"/>
      <c r="D116" s="54"/>
      <c r="E116" s="54"/>
      <c r="F116" s="54"/>
      <c r="G116" s="54"/>
      <c r="H116" s="54"/>
      <c r="I116" s="54"/>
      <c r="J116" s="44"/>
      <c r="K116" s="44"/>
      <c r="L116" s="44"/>
      <c r="M116" s="44"/>
      <c r="N116" s="54"/>
      <c r="O116" s="54"/>
      <c r="P116" s="44"/>
      <c r="Q116" s="44"/>
      <c r="R116" s="44"/>
      <c r="S116" s="44"/>
      <c r="T116" s="44"/>
      <c r="U116" s="81"/>
      <c r="V116" s="81"/>
      <c r="W116" s="81"/>
      <c r="X116" s="44"/>
      <c r="Y116" s="44"/>
      <c r="Z116" s="44"/>
      <c r="AA116" s="44"/>
    </row>
    <row r="117" s="57" customFormat="true" ht="22.5" hidden="false" customHeight="true" outlineLevel="0" collapsed="false">
      <c r="A117" s="27"/>
      <c r="B117" s="28" t="n">
        <f aca="false">Z104+3</f>
        <v>46377</v>
      </c>
      <c r="C117" s="28"/>
      <c r="D117" s="28"/>
      <c r="E117" s="28" t="n">
        <f aca="false">B117+1</f>
        <v>46378</v>
      </c>
      <c r="F117" s="28"/>
      <c r="G117" s="28" t="n">
        <f aca="false">E117+1</f>
        <v>46379</v>
      </c>
      <c r="H117" s="28"/>
      <c r="I117" s="28"/>
      <c r="J117" s="28" t="n">
        <f aca="false">G117+1</f>
        <v>46380</v>
      </c>
      <c r="K117" s="28"/>
      <c r="L117" s="28" t="n">
        <f aca="false">J117+1</f>
        <v>46381</v>
      </c>
      <c r="M117" s="28"/>
      <c r="N117" s="29"/>
      <c r="O117" s="27"/>
      <c r="P117" s="28" t="n">
        <f aca="false">B117+7</f>
        <v>46384</v>
      </c>
      <c r="Q117" s="28"/>
      <c r="R117" s="28"/>
      <c r="S117" s="28" t="n">
        <f aca="false">P117+1</f>
        <v>46385</v>
      </c>
      <c r="T117" s="28"/>
      <c r="U117" s="28" t="n">
        <f aca="false">S117+1</f>
        <v>46386</v>
      </c>
      <c r="V117" s="28"/>
      <c r="W117" s="28"/>
      <c r="X117" s="28" t="n">
        <f aca="false">U117+1</f>
        <v>46387</v>
      </c>
      <c r="Y117" s="28"/>
      <c r="Z117" s="28" t="n">
        <f aca="false">X117+1</f>
        <v>46388</v>
      </c>
      <c r="AA117" s="28"/>
    </row>
    <row r="118" customFormat="false" ht="22.5" hidden="false" customHeight="true" outlineLevel="0" collapsed="false">
      <c r="A118" s="40" t="s">
        <v>24</v>
      </c>
      <c r="B118" s="64" t="s">
        <v>13</v>
      </c>
      <c r="C118" s="64"/>
      <c r="D118" s="64"/>
      <c r="E118" s="35"/>
      <c r="F118" s="35"/>
      <c r="G118" s="32" t="s">
        <v>25</v>
      </c>
      <c r="H118" s="32"/>
      <c r="I118" s="32"/>
      <c r="J118" s="32"/>
      <c r="K118" s="32"/>
      <c r="L118" s="32"/>
      <c r="M118" s="32"/>
      <c r="N118" s="29"/>
      <c r="O118" s="87" t="s">
        <v>24</v>
      </c>
      <c r="P118" s="32" t="s">
        <v>25</v>
      </c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</row>
    <row r="119" customFormat="false" ht="22.5" hidden="false" customHeight="true" outlineLevel="0" collapsed="false">
      <c r="A119" s="40" t="s">
        <v>26</v>
      </c>
      <c r="B119" s="64" t="s">
        <v>13</v>
      </c>
      <c r="C119" s="64"/>
      <c r="D119" s="64"/>
      <c r="E119" s="38"/>
      <c r="F119" s="38"/>
      <c r="G119" s="32"/>
      <c r="H119" s="32"/>
      <c r="I119" s="32"/>
      <c r="J119" s="32"/>
      <c r="K119" s="32"/>
      <c r="L119" s="32"/>
      <c r="M119" s="32"/>
      <c r="N119" s="29"/>
      <c r="O119" s="31" t="s">
        <v>26</v>
      </c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</row>
    <row r="120" customFormat="false" ht="22.5" hidden="false" customHeight="true" outlineLevel="0" collapsed="false">
      <c r="A120" s="40" t="s">
        <v>27</v>
      </c>
      <c r="B120" s="35"/>
      <c r="C120" s="35"/>
      <c r="D120" s="35"/>
      <c r="E120" s="38"/>
      <c r="F120" s="38"/>
      <c r="G120" s="32"/>
      <c r="H120" s="32"/>
      <c r="I120" s="32"/>
      <c r="J120" s="32"/>
      <c r="K120" s="32"/>
      <c r="L120" s="32"/>
      <c r="M120" s="32"/>
      <c r="N120" s="29"/>
      <c r="O120" s="31" t="s">
        <v>27</v>
      </c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</row>
    <row r="121" customFormat="false" ht="22.5" hidden="false" customHeight="true" outlineLevel="0" collapsed="false">
      <c r="A121" s="40" t="s">
        <v>28</v>
      </c>
      <c r="B121" s="38"/>
      <c r="C121" s="38"/>
      <c r="D121" s="38"/>
      <c r="E121" s="38"/>
      <c r="F121" s="38"/>
      <c r="G121" s="32"/>
      <c r="H121" s="32"/>
      <c r="I121" s="32"/>
      <c r="J121" s="32"/>
      <c r="K121" s="32"/>
      <c r="L121" s="32"/>
      <c r="M121" s="32"/>
      <c r="N121" s="29"/>
      <c r="O121" s="31" t="s">
        <v>28</v>
      </c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</row>
    <row r="122" customFormat="false" ht="22.5" hidden="false" customHeight="true" outlineLevel="0" collapsed="false">
      <c r="A122" s="31" t="s">
        <v>29</v>
      </c>
      <c r="B122" s="38"/>
      <c r="C122" s="38"/>
      <c r="D122" s="38"/>
      <c r="E122" s="38"/>
      <c r="F122" s="38"/>
      <c r="G122" s="32"/>
      <c r="H122" s="32"/>
      <c r="I122" s="32"/>
      <c r="J122" s="32"/>
      <c r="K122" s="32"/>
      <c r="L122" s="32"/>
      <c r="M122" s="32"/>
      <c r="N122" s="29"/>
      <c r="O122" s="31" t="s">
        <v>29</v>
      </c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</row>
    <row r="123" customFormat="false" ht="22.5" hidden="false" customHeight="true" outlineLevel="0" collapsed="false">
      <c r="A123" s="31" t="s">
        <v>30</v>
      </c>
      <c r="B123" s="38"/>
      <c r="C123" s="38"/>
      <c r="D123" s="38"/>
      <c r="E123" s="38"/>
      <c r="F123" s="38"/>
      <c r="G123" s="32"/>
      <c r="H123" s="32"/>
      <c r="I123" s="32"/>
      <c r="J123" s="32"/>
      <c r="K123" s="32"/>
      <c r="L123" s="32"/>
      <c r="M123" s="32"/>
      <c r="N123" s="29"/>
      <c r="O123" s="31" t="s">
        <v>30</v>
      </c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</row>
    <row r="124" customFormat="false" ht="22.5" hidden="false" customHeight="true" outlineLevel="0" collapsed="false">
      <c r="A124" s="31" t="s">
        <v>32</v>
      </c>
      <c r="B124" s="38"/>
      <c r="C124" s="38"/>
      <c r="D124" s="38"/>
      <c r="E124" s="38"/>
      <c r="F124" s="38"/>
      <c r="G124" s="32"/>
      <c r="H124" s="32"/>
      <c r="I124" s="32"/>
      <c r="J124" s="32"/>
      <c r="K124" s="32"/>
      <c r="L124" s="32"/>
      <c r="M124" s="32"/>
      <c r="N124" s="29"/>
      <c r="O124" s="31" t="s">
        <v>32</v>
      </c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</row>
    <row r="125" customFormat="false" ht="22.5" hidden="false" customHeight="true" outlineLevel="0" collapsed="false">
      <c r="A125" s="31" t="s">
        <v>33</v>
      </c>
      <c r="B125" s="38"/>
      <c r="C125" s="38"/>
      <c r="D125" s="38"/>
      <c r="E125" s="38"/>
      <c r="F125" s="38"/>
      <c r="G125" s="32"/>
      <c r="H125" s="32"/>
      <c r="I125" s="32"/>
      <c r="J125" s="32"/>
      <c r="K125" s="32"/>
      <c r="L125" s="32"/>
      <c r="M125" s="32"/>
      <c r="N125" s="29"/>
      <c r="O125" s="31" t="s">
        <v>33</v>
      </c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</row>
    <row r="126" customFormat="false" ht="22.5" hidden="false" customHeight="true" outlineLevel="0" collapsed="false">
      <c r="A126" s="31" t="s">
        <v>34</v>
      </c>
      <c r="B126" s="38"/>
      <c r="C126" s="38"/>
      <c r="D126" s="38"/>
      <c r="E126" s="38"/>
      <c r="F126" s="38"/>
      <c r="G126" s="32"/>
      <c r="H126" s="32"/>
      <c r="I126" s="32"/>
      <c r="J126" s="32"/>
      <c r="K126" s="32"/>
      <c r="L126" s="32"/>
      <c r="M126" s="32"/>
      <c r="N126" s="29"/>
      <c r="O126" s="31" t="s">
        <v>34</v>
      </c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</row>
    <row r="127" customFormat="false" ht="22.5" hidden="false" customHeight="true" outlineLevel="0" collapsed="false">
      <c r="A127" s="31" t="s">
        <v>35</v>
      </c>
      <c r="B127" s="38"/>
      <c r="C127" s="38"/>
      <c r="D127" s="38"/>
      <c r="E127" s="38"/>
      <c r="F127" s="38"/>
      <c r="G127" s="32"/>
      <c r="H127" s="32"/>
      <c r="I127" s="32"/>
      <c r="J127" s="32"/>
      <c r="K127" s="32"/>
      <c r="L127" s="32"/>
      <c r="M127" s="32"/>
      <c r="N127" s="29"/>
      <c r="O127" s="31" t="s">
        <v>35</v>
      </c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</row>
    <row r="128" customFormat="false" ht="22.5" hidden="false" customHeight="true" outlineLevel="0" collapsed="false">
      <c r="A128" s="31" t="s">
        <v>36</v>
      </c>
      <c r="B128" s="42"/>
      <c r="C128" s="42"/>
      <c r="D128" s="42"/>
      <c r="E128" s="42"/>
      <c r="F128" s="42"/>
      <c r="G128" s="32"/>
      <c r="H128" s="32"/>
      <c r="I128" s="32"/>
      <c r="J128" s="32"/>
      <c r="K128" s="32"/>
      <c r="L128" s="32"/>
      <c r="M128" s="32"/>
      <c r="N128" s="29"/>
      <c r="O128" s="31" t="s">
        <v>36</v>
      </c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</row>
    <row r="129" customFormat="false" ht="22.5" hidden="false" customHeight="true" outlineLevel="0" collapsed="false">
      <c r="A129" s="54"/>
      <c r="B129" s="44"/>
      <c r="C129" s="44"/>
      <c r="D129" s="44"/>
      <c r="E129" s="81"/>
      <c r="F129" s="81"/>
      <c r="G129" s="44"/>
      <c r="H129" s="44"/>
      <c r="I129" s="44"/>
      <c r="J129" s="44"/>
      <c r="K129" s="44"/>
      <c r="L129" s="44"/>
      <c r="M129" s="4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</row>
    <row r="130" s="57" customFormat="true" ht="22.5" hidden="false" customHeight="true" outlineLevel="0" collapsed="false">
      <c r="A130" s="27"/>
      <c r="B130" s="28" t="n">
        <f aca="false">Z117+3</f>
        <v>46391</v>
      </c>
      <c r="C130" s="28"/>
      <c r="D130" s="28"/>
      <c r="E130" s="28" t="n">
        <f aca="false">B130+1</f>
        <v>46392</v>
      </c>
      <c r="F130" s="28"/>
      <c r="G130" s="28" t="n">
        <f aca="false">E130+1</f>
        <v>46393</v>
      </c>
      <c r="H130" s="28"/>
      <c r="I130" s="28"/>
      <c r="J130" s="63" t="n">
        <f aca="false">G130+1</f>
        <v>46394</v>
      </c>
      <c r="K130" s="63"/>
      <c r="L130" s="63" t="n">
        <f aca="false">J130+1</f>
        <v>46395</v>
      </c>
      <c r="M130" s="63"/>
      <c r="N130" s="29"/>
      <c r="O130" s="27"/>
      <c r="P130" s="63" t="n">
        <f aca="false">B130+7</f>
        <v>46398</v>
      </c>
      <c r="Q130" s="63"/>
      <c r="R130" s="63"/>
      <c r="S130" s="63" t="n">
        <f aca="false">P130+1</f>
        <v>46399</v>
      </c>
      <c r="T130" s="63"/>
      <c r="U130" s="63" t="n">
        <f aca="false">S130+1</f>
        <v>46400</v>
      </c>
      <c r="V130" s="63"/>
      <c r="W130" s="63"/>
      <c r="X130" s="63" t="n">
        <f aca="false">U130+1</f>
        <v>46401</v>
      </c>
      <c r="Y130" s="63"/>
      <c r="Z130" s="63" t="n">
        <f aca="false">X130+1</f>
        <v>46402</v>
      </c>
      <c r="AA130" s="63"/>
    </row>
    <row r="131" customFormat="false" ht="22.5" hidden="false" customHeight="true" outlineLevel="0" collapsed="false">
      <c r="A131" s="31" t="s">
        <v>24</v>
      </c>
      <c r="B131" s="32" t="s">
        <v>25</v>
      </c>
      <c r="C131" s="32"/>
      <c r="D131" s="32"/>
      <c r="E131" s="32"/>
      <c r="F131" s="32"/>
      <c r="G131" s="32"/>
      <c r="H131" s="32"/>
      <c r="I131" s="32"/>
      <c r="J131" s="64" t="s">
        <v>58</v>
      </c>
      <c r="K131" s="64"/>
      <c r="L131" s="65"/>
      <c r="M131" s="65"/>
      <c r="N131" s="33"/>
      <c r="O131" s="34" t="s">
        <v>24</v>
      </c>
      <c r="P131" s="88" t="s">
        <v>59</v>
      </c>
      <c r="Q131" s="88"/>
      <c r="R131" s="88"/>
      <c r="S131" s="72"/>
      <c r="T131" s="72"/>
      <c r="U131" s="64" t="s">
        <v>51</v>
      </c>
      <c r="V131" s="64"/>
      <c r="W131" s="64"/>
      <c r="X131" s="72"/>
      <c r="Y131" s="72"/>
      <c r="Z131" s="32" t="s">
        <v>60</v>
      </c>
      <c r="AA131" s="32"/>
    </row>
    <row r="132" customFormat="false" ht="22.5" hidden="false" customHeight="true" outlineLevel="0" collapsed="false">
      <c r="A132" s="31" t="s">
        <v>26</v>
      </c>
      <c r="B132" s="32"/>
      <c r="C132" s="32"/>
      <c r="D132" s="32"/>
      <c r="E132" s="32"/>
      <c r="F132" s="32"/>
      <c r="G132" s="32"/>
      <c r="H132" s="32"/>
      <c r="I132" s="32"/>
      <c r="J132" s="64"/>
      <c r="K132" s="64"/>
      <c r="L132" s="65"/>
      <c r="M132" s="65"/>
      <c r="N132" s="33"/>
      <c r="O132" s="34" t="s">
        <v>26</v>
      </c>
      <c r="P132" s="88"/>
      <c r="Q132" s="88"/>
      <c r="R132" s="88"/>
      <c r="S132" s="72"/>
      <c r="T132" s="72"/>
      <c r="U132" s="64"/>
      <c r="V132" s="64"/>
      <c r="W132" s="64"/>
      <c r="X132" s="72"/>
      <c r="Y132" s="72"/>
      <c r="Z132" s="32"/>
      <c r="AA132" s="32"/>
    </row>
    <row r="133" customFormat="false" ht="22.5" hidden="false" customHeight="true" outlineLevel="0" collapsed="false">
      <c r="A133" s="31" t="s">
        <v>27</v>
      </c>
      <c r="B133" s="32"/>
      <c r="C133" s="32"/>
      <c r="D133" s="32"/>
      <c r="E133" s="32"/>
      <c r="F133" s="32"/>
      <c r="G133" s="32"/>
      <c r="H133" s="32"/>
      <c r="I133" s="32"/>
      <c r="J133" s="64"/>
      <c r="K133" s="64"/>
      <c r="L133" s="65"/>
      <c r="M133" s="65"/>
      <c r="N133" s="33"/>
      <c r="O133" s="34" t="s">
        <v>27</v>
      </c>
      <c r="P133" s="88"/>
      <c r="Q133" s="88"/>
      <c r="R133" s="88"/>
      <c r="S133" s="72"/>
      <c r="T133" s="72"/>
      <c r="U133" s="64"/>
      <c r="V133" s="64"/>
      <c r="W133" s="64"/>
      <c r="X133" s="72"/>
      <c r="Y133" s="72"/>
      <c r="Z133" s="32"/>
      <c r="AA133" s="32"/>
    </row>
    <row r="134" customFormat="false" ht="22.5" hidden="false" customHeight="true" outlineLevel="0" collapsed="false">
      <c r="A134" s="31" t="s">
        <v>28</v>
      </c>
      <c r="B134" s="32"/>
      <c r="C134" s="32"/>
      <c r="D134" s="32"/>
      <c r="E134" s="32"/>
      <c r="F134" s="32"/>
      <c r="G134" s="32"/>
      <c r="H134" s="32"/>
      <c r="I134" s="32"/>
      <c r="J134" s="66"/>
      <c r="K134" s="66"/>
      <c r="L134" s="67"/>
      <c r="M134" s="67"/>
      <c r="N134" s="29"/>
      <c r="O134" s="31" t="s">
        <v>28</v>
      </c>
      <c r="P134" s="77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89"/>
    </row>
    <row r="135" customFormat="false" ht="22.5" hidden="false" customHeight="true" outlineLevel="0" collapsed="false">
      <c r="A135" s="31" t="s">
        <v>29</v>
      </c>
      <c r="B135" s="32"/>
      <c r="C135" s="32"/>
      <c r="D135" s="32"/>
      <c r="E135" s="32"/>
      <c r="F135" s="32"/>
      <c r="G135" s="32"/>
      <c r="H135" s="32"/>
      <c r="I135" s="32"/>
      <c r="J135" s="67"/>
      <c r="K135" s="67"/>
      <c r="L135" s="67"/>
      <c r="M135" s="67"/>
      <c r="N135" s="29"/>
      <c r="O135" s="31" t="s">
        <v>29</v>
      </c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</row>
    <row r="136" customFormat="false" ht="22.5" hidden="false" customHeight="true" outlineLevel="0" collapsed="false">
      <c r="A136" s="31" t="s">
        <v>30</v>
      </c>
      <c r="B136" s="32"/>
      <c r="C136" s="32"/>
      <c r="D136" s="32"/>
      <c r="E136" s="32"/>
      <c r="F136" s="32"/>
      <c r="G136" s="32"/>
      <c r="H136" s="32"/>
      <c r="I136" s="32"/>
      <c r="J136" s="67"/>
      <c r="K136" s="67"/>
      <c r="L136" s="67"/>
      <c r="M136" s="67"/>
      <c r="N136" s="29"/>
      <c r="O136" s="31" t="s">
        <v>30</v>
      </c>
      <c r="P136" s="90"/>
      <c r="Q136" s="72"/>
      <c r="R136" s="72"/>
      <c r="S136" s="72"/>
      <c r="T136" s="72"/>
      <c r="U136" s="72"/>
      <c r="V136" s="72"/>
      <c r="W136" s="72"/>
      <c r="X136" s="72"/>
      <c r="Y136" s="72"/>
      <c r="Z136" s="72"/>
      <c r="AA136" s="89"/>
    </row>
    <row r="137" customFormat="false" ht="22.5" hidden="false" customHeight="true" outlineLevel="0" collapsed="false">
      <c r="A137" s="31" t="s">
        <v>32</v>
      </c>
      <c r="B137" s="32"/>
      <c r="C137" s="32"/>
      <c r="D137" s="32"/>
      <c r="E137" s="32"/>
      <c r="F137" s="32"/>
      <c r="G137" s="32"/>
      <c r="H137" s="32"/>
      <c r="I137" s="32"/>
      <c r="J137" s="67"/>
      <c r="K137" s="67"/>
      <c r="L137" s="65"/>
      <c r="M137" s="65"/>
      <c r="N137" s="29"/>
      <c r="O137" s="31" t="s">
        <v>32</v>
      </c>
      <c r="P137" s="90"/>
      <c r="Q137" s="72"/>
      <c r="R137" s="72"/>
      <c r="S137" s="72"/>
      <c r="T137" s="72"/>
      <c r="U137" s="72"/>
      <c r="V137" s="72"/>
      <c r="W137" s="72"/>
      <c r="X137" s="72"/>
      <c r="Y137" s="72"/>
      <c r="Z137" s="72"/>
      <c r="AA137" s="89"/>
    </row>
    <row r="138" customFormat="false" ht="22.5" hidden="false" customHeight="true" outlineLevel="0" collapsed="false">
      <c r="A138" s="31" t="s">
        <v>33</v>
      </c>
      <c r="B138" s="32"/>
      <c r="C138" s="32"/>
      <c r="D138" s="32"/>
      <c r="E138" s="32"/>
      <c r="F138" s="32"/>
      <c r="G138" s="32"/>
      <c r="H138" s="32"/>
      <c r="I138" s="32"/>
      <c r="J138" s="67"/>
      <c r="K138" s="67"/>
      <c r="L138" s="65"/>
      <c r="M138" s="65"/>
      <c r="N138" s="29"/>
      <c r="O138" s="31" t="s">
        <v>33</v>
      </c>
      <c r="P138" s="90"/>
      <c r="Q138" s="72"/>
      <c r="R138" s="72"/>
      <c r="S138" s="72"/>
      <c r="T138" s="72"/>
      <c r="U138" s="72"/>
      <c r="V138" s="72"/>
      <c r="W138" s="72"/>
      <c r="X138" s="72"/>
      <c r="Y138" s="72"/>
      <c r="Z138" s="72"/>
      <c r="AA138" s="89"/>
    </row>
    <row r="139" customFormat="false" ht="22.5" hidden="false" customHeight="true" outlineLevel="0" collapsed="false">
      <c r="A139" s="31" t="s">
        <v>34</v>
      </c>
      <c r="B139" s="32"/>
      <c r="C139" s="32"/>
      <c r="D139" s="32"/>
      <c r="E139" s="32"/>
      <c r="F139" s="32"/>
      <c r="G139" s="32"/>
      <c r="H139" s="32"/>
      <c r="I139" s="32"/>
      <c r="J139" s="67"/>
      <c r="K139" s="67"/>
      <c r="L139" s="65"/>
      <c r="M139" s="65"/>
      <c r="N139" s="29"/>
      <c r="O139" s="31" t="s">
        <v>34</v>
      </c>
      <c r="P139" s="90"/>
      <c r="Q139" s="72"/>
      <c r="R139" s="72"/>
      <c r="S139" s="72"/>
      <c r="T139" s="72"/>
      <c r="U139" s="72"/>
      <c r="V139" s="72"/>
      <c r="W139" s="72"/>
      <c r="X139" s="72"/>
      <c r="Y139" s="72"/>
      <c r="Z139" s="72"/>
      <c r="AA139" s="89"/>
    </row>
    <row r="140" customFormat="false" ht="22.5" hidden="false" customHeight="true" outlineLevel="0" collapsed="false">
      <c r="A140" s="31" t="s">
        <v>35</v>
      </c>
      <c r="B140" s="32"/>
      <c r="C140" s="32"/>
      <c r="D140" s="32"/>
      <c r="E140" s="32"/>
      <c r="F140" s="32"/>
      <c r="G140" s="32"/>
      <c r="H140" s="32"/>
      <c r="I140" s="32"/>
      <c r="J140" s="67"/>
      <c r="K140" s="67"/>
      <c r="L140" s="65"/>
      <c r="M140" s="65"/>
      <c r="N140" s="29"/>
      <c r="O140" s="31" t="s">
        <v>35</v>
      </c>
      <c r="P140" s="90"/>
      <c r="Q140" s="72"/>
      <c r="R140" s="72"/>
      <c r="S140" s="72"/>
      <c r="T140" s="72"/>
      <c r="U140" s="72"/>
      <c r="V140" s="72"/>
      <c r="W140" s="72"/>
      <c r="X140" s="72"/>
      <c r="Y140" s="72"/>
      <c r="Z140" s="72"/>
      <c r="AA140" s="89"/>
    </row>
    <row r="141" customFormat="false" ht="22.5" hidden="false" customHeight="true" outlineLevel="0" collapsed="false">
      <c r="A141" s="31" t="s">
        <v>36</v>
      </c>
      <c r="B141" s="32"/>
      <c r="C141" s="32"/>
      <c r="D141" s="32"/>
      <c r="E141" s="32"/>
      <c r="F141" s="32"/>
      <c r="G141" s="32"/>
      <c r="H141" s="32"/>
      <c r="I141" s="32"/>
      <c r="J141" s="79"/>
      <c r="K141" s="79"/>
      <c r="L141" s="79"/>
      <c r="M141" s="79"/>
      <c r="N141" s="29"/>
      <c r="O141" s="31" t="s">
        <v>36</v>
      </c>
      <c r="P141" s="90"/>
      <c r="Q141" s="72"/>
      <c r="R141" s="72"/>
      <c r="S141" s="72"/>
      <c r="T141" s="72"/>
      <c r="U141" s="72"/>
      <c r="V141" s="72"/>
      <c r="W141" s="72"/>
      <c r="X141" s="72"/>
      <c r="Y141" s="72"/>
      <c r="Z141" s="72"/>
      <c r="AA141" s="89"/>
    </row>
    <row r="142" customFormat="false" ht="22.5" hidden="false" customHeight="true" outlineLevel="0" collapsed="false">
      <c r="A142" s="54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54"/>
      <c r="R142" s="54"/>
      <c r="S142" s="54"/>
      <c r="T142" s="54"/>
      <c r="U142" s="54"/>
      <c r="V142" s="54"/>
      <c r="W142" s="54"/>
      <c r="X142" s="54"/>
      <c r="Y142" s="54"/>
      <c r="Z142" s="54"/>
      <c r="AA142" s="54"/>
    </row>
    <row r="143" s="57" customFormat="true" ht="22.5" hidden="false" customHeight="true" outlineLevel="0" collapsed="false">
      <c r="A143" s="27"/>
      <c r="B143" s="63" t="n">
        <f aca="false">Z130+3</f>
        <v>46405</v>
      </c>
      <c r="C143" s="63"/>
      <c r="D143" s="63"/>
      <c r="E143" s="63" t="n">
        <f aca="false">B143+1</f>
        <v>46406</v>
      </c>
      <c r="F143" s="63"/>
      <c r="G143" s="63" t="n">
        <f aca="false">E143+1</f>
        <v>46407</v>
      </c>
      <c r="H143" s="63"/>
      <c r="I143" s="63"/>
      <c r="J143" s="63" t="n">
        <f aca="false">G143+1</f>
        <v>46408</v>
      </c>
      <c r="K143" s="63"/>
      <c r="L143" s="63" t="n">
        <f aca="false">J143+1</f>
        <v>46409</v>
      </c>
      <c r="M143" s="63"/>
      <c r="N143" s="29"/>
      <c r="O143" s="91"/>
      <c r="P143" s="28" t="n">
        <f aca="false">J143+4</f>
        <v>46412</v>
      </c>
      <c r="Q143" s="28"/>
      <c r="R143" s="28"/>
      <c r="S143" s="28" t="n">
        <f aca="false">P143+1</f>
        <v>46413</v>
      </c>
      <c r="T143" s="28"/>
      <c r="U143" s="28" t="n">
        <f aca="false">S143+1</f>
        <v>46414</v>
      </c>
      <c r="V143" s="28"/>
      <c r="W143" s="28"/>
      <c r="X143" s="28" t="n">
        <f aca="false">U143+1</f>
        <v>46415</v>
      </c>
      <c r="Y143" s="28"/>
      <c r="Z143" s="28" t="n">
        <f aca="false">X143+1</f>
        <v>46416</v>
      </c>
      <c r="AA143" s="28"/>
    </row>
    <row r="144" customFormat="false" ht="22.5" hidden="false" customHeight="true" outlineLevel="0" collapsed="false">
      <c r="A144" s="31" t="s">
        <v>24</v>
      </c>
      <c r="B144" s="64" t="s">
        <v>61</v>
      </c>
      <c r="C144" s="64"/>
      <c r="D144" s="64"/>
      <c r="E144" s="72"/>
      <c r="F144" s="72"/>
      <c r="G144" s="65"/>
      <c r="H144" s="65"/>
      <c r="I144" s="65"/>
      <c r="J144" s="65"/>
      <c r="K144" s="65"/>
      <c r="L144" s="92"/>
      <c r="M144" s="92"/>
      <c r="N144" s="29"/>
      <c r="O144" s="31" t="s">
        <v>24</v>
      </c>
      <c r="P144" s="64" t="s">
        <v>62</v>
      </c>
      <c r="Q144" s="64"/>
      <c r="R144" s="64"/>
      <c r="S144" s="32" t="s">
        <v>63</v>
      </c>
      <c r="T144" s="32"/>
      <c r="U144" s="32" t="s">
        <v>64</v>
      </c>
      <c r="V144" s="32"/>
      <c r="W144" s="32"/>
      <c r="X144" s="32" t="s">
        <v>65</v>
      </c>
      <c r="Y144" s="32"/>
      <c r="Z144" s="32" t="s">
        <v>66</v>
      </c>
      <c r="AA144" s="32"/>
      <c r="AB144" s="60"/>
    </row>
    <row r="145" customFormat="false" ht="22.5" hidden="false" customHeight="true" outlineLevel="0" collapsed="false">
      <c r="A145" s="31" t="s">
        <v>26</v>
      </c>
      <c r="B145" s="64"/>
      <c r="C145" s="64"/>
      <c r="D145" s="64"/>
      <c r="E145" s="72"/>
      <c r="F145" s="72"/>
      <c r="G145" s="65"/>
      <c r="H145" s="65"/>
      <c r="I145" s="65"/>
      <c r="J145" s="65"/>
      <c r="K145" s="65"/>
      <c r="L145" s="92"/>
      <c r="M145" s="92"/>
      <c r="N145" s="29"/>
      <c r="O145" s="31" t="s">
        <v>26</v>
      </c>
      <c r="P145" s="64"/>
      <c r="Q145" s="64"/>
      <c r="R145" s="64"/>
      <c r="S145" s="32"/>
      <c r="T145" s="32"/>
      <c r="U145" s="32"/>
      <c r="V145" s="32"/>
      <c r="W145" s="32"/>
      <c r="X145" s="32"/>
      <c r="Y145" s="32"/>
      <c r="Z145" s="32"/>
      <c r="AA145" s="32"/>
      <c r="AB145" s="93"/>
    </row>
    <row r="146" customFormat="false" ht="22.5" hidden="false" customHeight="true" outlineLevel="0" collapsed="false">
      <c r="A146" s="31" t="s">
        <v>27</v>
      </c>
      <c r="B146" s="64"/>
      <c r="C146" s="64"/>
      <c r="D146" s="64"/>
      <c r="E146" s="72"/>
      <c r="F146" s="72"/>
      <c r="G146" s="65"/>
      <c r="H146" s="65"/>
      <c r="I146" s="65"/>
      <c r="J146" s="65"/>
      <c r="K146" s="65"/>
      <c r="L146" s="92"/>
      <c r="M146" s="92"/>
      <c r="N146" s="29"/>
      <c r="O146" s="31" t="s">
        <v>27</v>
      </c>
      <c r="P146" s="64"/>
      <c r="Q146" s="64"/>
      <c r="R146" s="64"/>
      <c r="S146" s="32"/>
      <c r="T146" s="32"/>
      <c r="U146" s="32"/>
      <c r="V146" s="32"/>
      <c r="W146" s="32"/>
      <c r="X146" s="32"/>
      <c r="Y146" s="32"/>
      <c r="Z146" s="32"/>
      <c r="AA146" s="32"/>
      <c r="AB146" s="94"/>
    </row>
    <row r="147" customFormat="false" ht="22.5" hidden="false" customHeight="true" outlineLevel="0" collapsed="false">
      <c r="A147" s="31" t="s">
        <v>28</v>
      </c>
      <c r="B147" s="77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6"/>
      <c r="N147" s="29"/>
      <c r="O147" s="31" t="s">
        <v>28</v>
      </c>
      <c r="P147" s="97"/>
      <c r="Q147" s="97"/>
      <c r="R147" s="97"/>
      <c r="S147" s="98"/>
      <c r="T147" s="98"/>
      <c r="U147" s="98"/>
      <c r="V147" s="98"/>
      <c r="W147" s="98"/>
      <c r="X147" s="97"/>
      <c r="Y147" s="97"/>
      <c r="Z147" s="98"/>
      <c r="AA147" s="99"/>
    </row>
    <row r="148" customFormat="false" ht="22.5" hidden="false" customHeight="true" outlineLevel="0" collapsed="false">
      <c r="A148" s="31" t="s">
        <v>29</v>
      </c>
      <c r="B148" s="100" t="s">
        <v>67</v>
      </c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29"/>
      <c r="O148" s="31" t="s">
        <v>29</v>
      </c>
      <c r="P148" s="97"/>
      <c r="Q148" s="97"/>
      <c r="R148" s="97"/>
      <c r="S148" s="101"/>
      <c r="T148" s="101"/>
      <c r="U148" s="101"/>
      <c r="V148" s="101"/>
      <c r="W148" s="101"/>
      <c r="X148" s="97"/>
      <c r="Y148" s="97"/>
      <c r="Z148" s="101"/>
      <c r="AA148" s="102"/>
    </row>
    <row r="149" customFormat="false" ht="22.5" hidden="false" customHeight="true" outlineLevel="0" collapsed="false">
      <c r="A149" s="31" t="s">
        <v>30</v>
      </c>
      <c r="B149" s="103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6"/>
      <c r="N149" s="29"/>
      <c r="O149" s="31" t="s">
        <v>30</v>
      </c>
      <c r="P149" s="97"/>
      <c r="Q149" s="97"/>
      <c r="R149" s="97"/>
      <c r="S149" s="98"/>
      <c r="T149" s="98"/>
      <c r="U149" s="98"/>
      <c r="V149" s="98"/>
      <c r="W149" s="98"/>
      <c r="X149" s="97"/>
      <c r="Y149" s="97"/>
      <c r="Z149" s="98"/>
      <c r="AA149" s="99"/>
    </row>
    <row r="150" customFormat="false" ht="22.5" hidden="false" customHeight="true" outlineLevel="0" collapsed="false">
      <c r="A150" s="31" t="s">
        <v>32</v>
      </c>
      <c r="B150" s="103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6"/>
      <c r="N150" s="29"/>
      <c r="O150" s="31" t="s">
        <v>32</v>
      </c>
      <c r="P150" s="104"/>
      <c r="Q150" s="98"/>
      <c r="R150" s="98"/>
      <c r="S150" s="98"/>
      <c r="T150" s="98"/>
      <c r="U150" s="98"/>
      <c r="V150" s="98"/>
      <c r="W150" s="98"/>
      <c r="X150" s="98"/>
      <c r="Y150" s="98"/>
      <c r="Z150" s="98"/>
      <c r="AA150" s="99"/>
    </row>
    <row r="151" customFormat="false" ht="22.5" hidden="false" customHeight="true" outlineLevel="0" collapsed="false">
      <c r="A151" s="31" t="s">
        <v>33</v>
      </c>
      <c r="B151" s="103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6"/>
      <c r="N151" s="29"/>
      <c r="O151" s="31" t="s">
        <v>33</v>
      </c>
      <c r="P151" s="104"/>
      <c r="Q151" s="98"/>
      <c r="R151" s="98"/>
      <c r="S151" s="98"/>
      <c r="T151" s="98"/>
      <c r="U151" s="98"/>
      <c r="V151" s="98"/>
      <c r="W151" s="98"/>
      <c r="X151" s="98"/>
      <c r="Y151" s="98"/>
      <c r="Z151" s="98"/>
      <c r="AA151" s="99"/>
    </row>
    <row r="152" customFormat="false" ht="22.5" hidden="false" customHeight="true" outlineLevel="0" collapsed="false">
      <c r="A152" s="31" t="s">
        <v>34</v>
      </c>
      <c r="B152" s="103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6"/>
      <c r="N152" s="29"/>
      <c r="O152" s="31" t="s">
        <v>34</v>
      </c>
      <c r="P152" s="104"/>
      <c r="Q152" s="98"/>
      <c r="R152" s="98"/>
      <c r="S152" s="98"/>
      <c r="T152" s="98"/>
      <c r="U152" s="98"/>
      <c r="V152" s="98"/>
      <c r="W152" s="98"/>
      <c r="X152" s="98"/>
      <c r="Y152" s="98"/>
      <c r="Z152" s="98"/>
      <c r="AA152" s="99"/>
    </row>
    <row r="153" customFormat="false" ht="22.5" hidden="false" customHeight="true" outlineLevel="0" collapsed="false">
      <c r="A153" s="31" t="s">
        <v>35</v>
      </c>
      <c r="B153" s="103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6"/>
      <c r="N153" s="29"/>
      <c r="O153" s="31" t="s">
        <v>35</v>
      </c>
      <c r="P153" s="104"/>
      <c r="Q153" s="98"/>
      <c r="R153" s="98"/>
      <c r="S153" s="98"/>
      <c r="T153" s="98"/>
      <c r="U153" s="98"/>
      <c r="V153" s="98"/>
      <c r="W153" s="98"/>
      <c r="X153" s="98"/>
      <c r="Y153" s="98"/>
      <c r="Z153" s="98"/>
      <c r="AA153" s="99"/>
    </row>
    <row r="154" customFormat="false" ht="22.5" hidden="false" customHeight="true" outlineLevel="0" collapsed="false">
      <c r="A154" s="31" t="s">
        <v>36</v>
      </c>
      <c r="B154" s="103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6"/>
      <c r="N154" s="29"/>
      <c r="O154" s="31" t="s">
        <v>36</v>
      </c>
      <c r="P154" s="104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9"/>
    </row>
  </sheetData>
  <mergeCells count="975">
    <mergeCell ref="A1:AA2"/>
    <mergeCell ref="P4:Q4"/>
    <mergeCell ref="S4:T4"/>
    <mergeCell ref="U4:V4"/>
    <mergeCell ref="X4:Y4"/>
    <mergeCell ref="Z4:AA4"/>
    <mergeCell ref="P5:Q5"/>
    <mergeCell ref="S5:T5"/>
    <mergeCell ref="U5:V5"/>
    <mergeCell ref="X5:Y5"/>
    <mergeCell ref="Z5:AA5"/>
    <mergeCell ref="C7:E7"/>
    <mergeCell ref="F7:M7"/>
    <mergeCell ref="C8:E8"/>
    <mergeCell ref="F8:M8"/>
    <mergeCell ref="C9:E9"/>
    <mergeCell ref="F9:M9"/>
    <mergeCell ref="C10:E10"/>
    <mergeCell ref="F10:M10"/>
    <mergeCell ref="C11:E11"/>
    <mergeCell ref="F11:M11"/>
    <mergeCell ref="B13:D13"/>
    <mergeCell ref="E13:F13"/>
    <mergeCell ref="G13:I13"/>
    <mergeCell ref="J13:K13"/>
    <mergeCell ref="L13:M13"/>
    <mergeCell ref="P13:R13"/>
    <mergeCell ref="S13:T13"/>
    <mergeCell ref="U13:W13"/>
    <mergeCell ref="X13:Y13"/>
    <mergeCell ref="Z13:AA13"/>
    <mergeCell ref="B14:M24"/>
    <mergeCell ref="P14:R14"/>
    <mergeCell ref="S14:T14"/>
    <mergeCell ref="U14:W14"/>
    <mergeCell ref="X14:Y14"/>
    <mergeCell ref="Z14:AA14"/>
    <mergeCell ref="P15:R15"/>
    <mergeCell ref="S15:T15"/>
    <mergeCell ref="U15:W15"/>
    <mergeCell ref="X15:Y15"/>
    <mergeCell ref="Z15:AA15"/>
    <mergeCell ref="P16:R16"/>
    <mergeCell ref="S16:T16"/>
    <mergeCell ref="U16:W16"/>
    <mergeCell ref="X16:Y16"/>
    <mergeCell ref="Z16:AA16"/>
    <mergeCell ref="P17:R17"/>
    <mergeCell ref="S17:T17"/>
    <mergeCell ref="U17:W17"/>
    <mergeCell ref="X17:Y17"/>
    <mergeCell ref="Z17:AA17"/>
    <mergeCell ref="P18:R18"/>
    <mergeCell ref="S18:T18"/>
    <mergeCell ref="U18:W18"/>
    <mergeCell ref="X18:Y18"/>
    <mergeCell ref="Z18:AA18"/>
    <mergeCell ref="P19:R19"/>
    <mergeCell ref="S19:T19"/>
    <mergeCell ref="U19:W19"/>
    <mergeCell ref="X19:Y19"/>
    <mergeCell ref="Z19:AA19"/>
    <mergeCell ref="P20:R20"/>
    <mergeCell ref="S20:T20"/>
    <mergeCell ref="U20:W20"/>
    <mergeCell ref="X20:Y20"/>
    <mergeCell ref="Z20:AA20"/>
    <mergeCell ref="P21:R21"/>
    <mergeCell ref="S21:T21"/>
    <mergeCell ref="U21:W21"/>
    <mergeCell ref="X21:Y21"/>
    <mergeCell ref="Z21:AA21"/>
    <mergeCell ref="P22:R22"/>
    <mergeCell ref="S22:T22"/>
    <mergeCell ref="U22:W22"/>
    <mergeCell ref="X22:Y22"/>
    <mergeCell ref="Z22:AA22"/>
    <mergeCell ref="P23:R23"/>
    <mergeCell ref="S23:T23"/>
    <mergeCell ref="U23:W23"/>
    <mergeCell ref="X23:Y23"/>
    <mergeCell ref="Z23:AA23"/>
    <mergeCell ref="P24:R24"/>
    <mergeCell ref="S24:T24"/>
    <mergeCell ref="U24:W24"/>
    <mergeCell ref="X24:Y24"/>
    <mergeCell ref="Z24:AA24"/>
    <mergeCell ref="L25:M25"/>
    <mergeCell ref="P25:Q25"/>
    <mergeCell ref="S25:T25"/>
    <mergeCell ref="U25:V25"/>
    <mergeCell ref="X25:Y25"/>
    <mergeCell ref="Z25:AA25"/>
    <mergeCell ref="B26:D26"/>
    <mergeCell ref="E26:F26"/>
    <mergeCell ref="G26:I26"/>
    <mergeCell ref="J26:K26"/>
    <mergeCell ref="L26:M26"/>
    <mergeCell ref="P26:R26"/>
    <mergeCell ref="S26:T26"/>
    <mergeCell ref="U26:W26"/>
    <mergeCell ref="X26:Y26"/>
    <mergeCell ref="Z26:AA26"/>
    <mergeCell ref="B27:D27"/>
    <mergeCell ref="E27:F27"/>
    <mergeCell ref="J27:K27"/>
    <mergeCell ref="P27:R27"/>
    <mergeCell ref="S27:T27"/>
    <mergeCell ref="X27:Y27"/>
    <mergeCell ref="B28:D28"/>
    <mergeCell ref="E28:F28"/>
    <mergeCell ref="J28:K28"/>
    <mergeCell ref="P28:R28"/>
    <mergeCell ref="S28:T28"/>
    <mergeCell ref="X28:Y28"/>
    <mergeCell ref="B29:D29"/>
    <mergeCell ref="E29:F29"/>
    <mergeCell ref="G29:I29"/>
    <mergeCell ref="J29:K29"/>
    <mergeCell ref="P29:R29"/>
    <mergeCell ref="S29:T29"/>
    <mergeCell ref="U29:W29"/>
    <mergeCell ref="X29:Y29"/>
    <mergeCell ref="B30:D30"/>
    <mergeCell ref="E30:F30"/>
    <mergeCell ref="G30:I30"/>
    <mergeCell ref="J30:K30"/>
    <mergeCell ref="P30:R30"/>
    <mergeCell ref="S30:T30"/>
    <mergeCell ref="U30:W30"/>
    <mergeCell ref="X30:Y30"/>
    <mergeCell ref="Z30:AA30"/>
    <mergeCell ref="B31:D31"/>
    <mergeCell ref="E31:F31"/>
    <mergeCell ref="G31:I31"/>
    <mergeCell ref="J31:K31"/>
    <mergeCell ref="L31:M31"/>
    <mergeCell ref="P31:R31"/>
    <mergeCell ref="S31:T31"/>
    <mergeCell ref="U31:W31"/>
    <mergeCell ref="X31:Y31"/>
    <mergeCell ref="Z31:AA31"/>
    <mergeCell ref="B32:D32"/>
    <mergeCell ref="E32:F32"/>
    <mergeCell ref="G32:I32"/>
    <mergeCell ref="J32:K32"/>
    <mergeCell ref="L32:M32"/>
    <mergeCell ref="P32:R32"/>
    <mergeCell ref="S32:T32"/>
    <mergeCell ref="U32:W32"/>
    <mergeCell ref="X32:Y32"/>
    <mergeCell ref="Z32:AA32"/>
    <mergeCell ref="B33:D33"/>
    <mergeCell ref="E33:F33"/>
    <mergeCell ref="G33:I33"/>
    <mergeCell ref="J33:K33"/>
    <mergeCell ref="L33:M33"/>
    <mergeCell ref="P33:R33"/>
    <mergeCell ref="S33:T33"/>
    <mergeCell ref="U33:W33"/>
    <mergeCell ref="X33:Y33"/>
    <mergeCell ref="Z33:AA33"/>
    <mergeCell ref="B34:D34"/>
    <mergeCell ref="E34:F34"/>
    <mergeCell ref="G34:I34"/>
    <mergeCell ref="J34:K34"/>
    <mergeCell ref="L34:M34"/>
    <mergeCell ref="P34:R34"/>
    <mergeCell ref="S34:T34"/>
    <mergeCell ref="U34:W34"/>
    <mergeCell ref="X34:Y34"/>
    <mergeCell ref="Z34:AA34"/>
    <mergeCell ref="B35:D35"/>
    <mergeCell ref="E35:F35"/>
    <mergeCell ref="G35:I35"/>
    <mergeCell ref="J35:K35"/>
    <mergeCell ref="L35:M35"/>
    <mergeCell ref="P35:R35"/>
    <mergeCell ref="S35:T35"/>
    <mergeCell ref="U35:W35"/>
    <mergeCell ref="X35:Y35"/>
    <mergeCell ref="Z35:AA35"/>
    <mergeCell ref="B36:D36"/>
    <mergeCell ref="E36:F36"/>
    <mergeCell ref="G36:I36"/>
    <mergeCell ref="J36:K36"/>
    <mergeCell ref="L36:M36"/>
    <mergeCell ref="P36:R36"/>
    <mergeCell ref="S36:T36"/>
    <mergeCell ref="U36:W36"/>
    <mergeCell ref="X36:Y36"/>
    <mergeCell ref="Z36:AA36"/>
    <mergeCell ref="B37:D37"/>
    <mergeCell ref="E37:F37"/>
    <mergeCell ref="G37:I37"/>
    <mergeCell ref="J37:K37"/>
    <mergeCell ref="L37:M37"/>
    <mergeCell ref="P37:R37"/>
    <mergeCell ref="S37:T37"/>
    <mergeCell ref="U37:W37"/>
    <mergeCell ref="X37:Y37"/>
    <mergeCell ref="Z37:AA37"/>
    <mergeCell ref="B38:C38"/>
    <mergeCell ref="E38:F38"/>
    <mergeCell ref="G38:H38"/>
    <mergeCell ref="J38:K38"/>
    <mergeCell ref="L38:M38"/>
    <mergeCell ref="S38:T38"/>
    <mergeCell ref="U38:V38"/>
    <mergeCell ref="X38:Y38"/>
    <mergeCell ref="Z38:AA38"/>
    <mergeCell ref="B39:D39"/>
    <mergeCell ref="E39:F39"/>
    <mergeCell ref="G39:I39"/>
    <mergeCell ref="J39:K39"/>
    <mergeCell ref="L39:M39"/>
    <mergeCell ref="P39:R39"/>
    <mergeCell ref="S39:T39"/>
    <mergeCell ref="U39:W39"/>
    <mergeCell ref="X39:Y39"/>
    <mergeCell ref="Z39:AA39"/>
    <mergeCell ref="B40:D40"/>
    <mergeCell ref="E40:F40"/>
    <mergeCell ref="J40:K40"/>
    <mergeCell ref="P40:R40"/>
    <mergeCell ref="S40:T40"/>
    <mergeCell ref="X40:Y40"/>
    <mergeCell ref="B41:D41"/>
    <mergeCell ref="E41:F41"/>
    <mergeCell ref="J41:K41"/>
    <mergeCell ref="P41:R41"/>
    <mergeCell ref="S41:T41"/>
    <mergeCell ref="X41:Y41"/>
    <mergeCell ref="B42:D42"/>
    <mergeCell ref="E42:F42"/>
    <mergeCell ref="G42:I42"/>
    <mergeCell ref="J42:K42"/>
    <mergeCell ref="P42:R42"/>
    <mergeCell ref="S42:T42"/>
    <mergeCell ref="U42:W42"/>
    <mergeCell ref="X42:Y42"/>
    <mergeCell ref="Z42:AA42"/>
    <mergeCell ref="B43:D43"/>
    <mergeCell ref="E43:F46"/>
    <mergeCell ref="G43:I43"/>
    <mergeCell ref="J43:K43"/>
    <mergeCell ref="P43:R43"/>
    <mergeCell ref="S43:T43"/>
    <mergeCell ref="U43:W43"/>
    <mergeCell ref="X43:Y43"/>
    <mergeCell ref="Z43:AA43"/>
    <mergeCell ref="B44:D44"/>
    <mergeCell ref="G44:I44"/>
    <mergeCell ref="J44:K44"/>
    <mergeCell ref="L44:M44"/>
    <mergeCell ref="P44:R44"/>
    <mergeCell ref="S44:T44"/>
    <mergeCell ref="U44:W44"/>
    <mergeCell ref="X44:Y44"/>
    <mergeCell ref="Z44:AA44"/>
    <mergeCell ref="B45:D45"/>
    <mergeCell ref="G45:I45"/>
    <mergeCell ref="J45:K45"/>
    <mergeCell ref="L45:M45"/>
    <mergeCell ref="P45:R45"/>
    <mergeCell ref="S45:T45"/>
    <mergeCell ref="U45:W45"/>
    <mergeCell ref="X45:Y45"/>
    <mergeCell ref="Z45:AA45"/>
    <mergeCell ref="B46:D46"/>
    <mergeCell ref="G46:I46"/>
    <mergeCell ref="J46:K46"/>
    <mergeCell ref="L46:M46"/>
    <mergeCell ref="P46:R46"/>
    <mergeCell ref="S46:T46"/>
    <mergeCell ref="U46:W46"/>
    <mergeCell ref="X46:Y46"/>
    <mergeCell ref="Z46:AA46"/>
    <mergeCell ref="B47:D47"/>
    <mergeCell ref="E47:F47"/>
    <mergeCell ref="G47:I47"/>
    <mergeCell ref="J47:K47"/>
    <mergeCell ref="L47:M47"/>
    <mergeCell ref="P47:R47"/>
    <mergeCell ref="S47:T47"/>
    <mergeCell ref="U47:W47"/>
    <mergeCell ref="X47:Y47"/>
    <mergeCell ref="Z47:AA47"/>
    <mergeCell ref="B48:D48"/>
    <mergeCell ref="E48:F48"/>
    <mergeCell ref="G48:I48"/>
    <mergeCell ref="J48:K48"/>
    <mergeCell ref="L48:M48"/>
    <mergeCell ref="P48:R48"/>
    <mergeCell ref="S48:T48"/>
    <mergeCell ref="U48:W48"/>
    <mergeCell ref="X48:Y48"/>
    <mergeCell ref="Z48:AA48"/>
    <mergeCell ref="B49:D49"/>
    <mergeCell ref="E49:F49"/>
    <mergeCell ref="G49:I49"/>
    <mergeCell ref="J49:K49"/>
    <mergeCell ref="L49:M49"/>
    <mergeCell ref="P49:R49"/>
    <mergeCell ref="S49:T49"/>
    <mergeCell ref="U49:W49"/>
    <mergeCell ref="X49:Y49"/>
    <mergeCell ref="Z49:AA49"/>
    <mergeCell ref="B50:D50"/>
    <mergeCell ref="E50:F50"/>
    <mergeCell ref="G50:I50"/>
    <mergeCell ref="J50:K50"/>
    <mergeCell ref="L50:M50"/>
    <mergeCell ref="P50:R50"/>
    <mergeCell ref="S50:T50"/>
    <mergeCell ref="U50:W50"/>
    <mergeCell ref="X50:Y50"/>
    <mergeCell ref="Z50:AA50"/>
    <mergeCell ref="B51:C51"/>
    <mergeCell ref="E51:F51"/>
    <mergeCell ref="G51:H51"/>
    <mergeCell ref="J51:K51"/>
    <mergeCell ref="L51:M51"/>
    <mergeCell ref="P51:Q51"/>
    <mergeCell ref="S51:T51"/>
    <mergeCell ref="U51:V51"/>
    <mergeCell ref="X51:Y51"/>
    <mergeCell ref="Z51:AA51"/>
    <mergeCell ref="B52:D52"/>
    <mergeCell ref="E52:F52"/>
    <mergeCell ref="G52:I52"/>
    <mergeCell ref="J52:K52"/>
    <mergeCell ref="L52:M52"/>
    <mergeCell ref="P52:R52"/>
    <mergeCell ref="S52:T52"/>
    <mergeCell ref="U52:W52"/>
    <mergeCell ref="X52:Y52"/>
    <mergeCell ref="Z52:AA52"/>
    <mergeCell ref="B53:D53"/>
    <mergeCell ref="E53:F53"/>
    <mergeCell ref="J53:K53"/>
    <mergeCell ref="P53:R53"/>
    <mergeCell ref="S53:T53"/>
    <mergeCell ref="X53:Y53"/>
    <mergeCell ref="B54:D54"/>
    <mergeCell ref="E54:F54"/>
    <mergeCell ref="J54:K54"/>
    <mergeCell ref="P54:R54"/>
    <mergeCell ref="S54:T54"/>
    <mergeCell ref="X54:Y54"/>
    <mergeCell ref="B55:D55"/>
    <mergeCell ref="E55:F55"/>
    <mergeCell ref="G55:I55"/>
    <mergeCell ref="J55:K55"/>
    <mergeCell ref="L55:M55"/>
    <mergeCell ref="P55:R55"/>
    <mergeCell ref="S55:T55"/>
    <mergeCell ref="U55:W55"/>
    <mergeCell ref="X55:Y55"/>
    <mergeCell ref="Z55:AA55"/>
    <mergeCell ref="B56:D56"/>
    <mergeCell ref="E56:F56"/>
    <mergeCell ref="G56:I56"/>
    <mergeCell ref="J56:K56"/>
    <mergeCell ref="L56:M56"/>
    <mergeCell ref="P56:R56"/>
    <mergeCell ref="S56:T56"/>
    <mergeCell ref="U56:W56"/>
    <mergeCell ref="X56:Y56"/>
    <mergeCell ref="Z56:AA56"/>
    <mergeCell ref="B57:D57"/>
    <mergeCell ref="E57:F57"/>
    <mergeCell ref="G57:I57"/>
    <mergeCell ref="J57:K57"/>
    <mergeCell ref="L57:M57"/>
    <mergeCell ref="P57:R57"/>
    <mergeCell ref="S57:T57"/>
    <mergeCell ref="U57:W57"/>
    <mergeCell ref="X57:Y57"/>
    <mergeCell ref="Z57:AA57"/>
    <mergeCell ref="B58:D58"/>
    <mergeCell ref="E58:F58"/>
    <mergeCell ref="G58:I58"/>
    <mergeCell ref="J58:K58"/>
    <mergeCell ref="L58:M58"/>
    <mergeCell ref="P58:R58"/>
    <mergeCell ref="S58:T58"/>
    <mergeCell ref="U58:W58"/>
    <mergeCell ref="X58:Y58"/>
    <mergeCell ref="Z58:AA58"/>
    <mergeCell ref="B59:D59"/>
    <mergeCell ref="E59:F59"/>
    <mergeCell ref="G59:I59"/>
    <mergeCell ref="J59:K59"/>
    <mergeCell ref="L59:M59"/>
    <mergeCell ref="P59:R59"/>
    <mergeCell ref="S59:T59"/>
    <mergeCell ref="U59:W59"/>
    <mergeCell ref="X59:Y59"/>
    <mergeCell ref="Z59:AA59"/>
    <mergeCell ref="B60:D60"/>
    <mergeCell ref="E60:F60"/>
    <mergeCell ref="G60:I60"/>
    <mergeCell ref="J60:K60"/>
    <mergeCell ref="L60:M60"/>
    <mergeCell ref="P60:R60"/>
    <mergeCell ref="S60:T60"/>
    <mergeCell ref="U60:W60"/>
    <mergeCell ref="X60:Y60"/>
    <mergeCell ref="Z60:AA60"/>
    <mergeCell ref="B61:D61"/>
    <mergeCell ref="E61:F61"/>
    <mergeCell ref="G61:I61"/>
    <mergeCell ref="J61:K61"/>
    <mergeCell ref="L61:M61"/>
    <mergeCell ref="P61:R61"/>
    <mergeCell ref="S61:T61"/>
    <mergeCell ref="U61:W61"/>
    <mergeCell ref="X61:Y61"/>
    <mergeCell ref="Z61:AA61"/>
    <mergeCell ref="B62:D62"/>
    <mergeCell ref="E62:F62"/>
    <mergeCell ref="G62:I62"/>
    <mergeCell ref="J62:K62"/>
    <mergeCell ref="L62:M62"/>
    <mergeCell ref="P62:R62"/>
    <mergeCell ref="S62:T62"/>
    <mergeCell ref="U62:W62"/>
    <mergeCell ref="X62:Y62"/>
    <mergeCell ref="Z62:AA62"/>
    <mergeCell ref="B63:D63"/>
    <mergeCell ref="E63:F63"/>
    <mergeCell ref="G63:I63"/>
    <mergeCell ref="J63:K63"/>
    <mergeCell ref="L63:M63"/>
    <mergeCell ref="P63:R63"/>
    <mergeCell ref="S63:T63"/>
    <mergeCell ref="U63:W63"/>
    <mergeCell ref="X63:Y63"/>
    <mergeCell ref="Z63:AA63"/>
    <mergeCell ref="B64:M64"/>
    <mergeCell ref="B65:D65"/>
    <mergeCell ref="E65:F65"/>
    <mergeCell ref="G65:I65"/>
    <mergeCell ref="J65:K65"/>
    <mergeCell ref="L65:M65"/>
    <mergeCell ref="P65:R65"/>
    <mergeCell ref="S65:T65"/>
    <mergeCell ref="U65:W65"/>
    <mergeCell ref="X65:Y65"/>
    <mergeCell ref="Z65:AA65"/>
    <mergeCell ref="B66:D68"/>
    <mergeCell ref="E66:F66"/>
    <mergeCell ref="G66:I68"/>
    <mergeCell ref="J66:K66"/>
    <mergeCell ref="L66:M68"/>
    <mergeCell ref="P66:R68"/>
    <mergeCell ref="S66:T68"/>
    <mergeCell ref="X66:Y66"/>
    <mergeCell ref="Z66:AA66"/>
    <mergeCell ref="E67:F67"/>
    <mergeCell ref="J67:K67"/>
    <mergeCell ref="X67:Y67"/>
    <mergeCell ref="Z67:AA67"/>
    <mergeCell ref="E68:F68"/>
    <mergeCell ref="J68:K68"/>
    <mergeCell ref="U68:W68"/>
    <mergeCell ref="X68:Y68"/>
    <mergeCell ref="Z68:AA68"/>
    <mergeCell ref="E69:F69"/>
    <mergeCell ref="G69:I69"/>
    <mergeCell ref="J69:K69"/>
    <mergeCell ref="L69:M69"/>
    <mergeCell ref="P69:R69"/>
    <mergeCell ref="U69:W69"/>
    <mergeCell ref="X69:Y69"/>
    <mergeCell ref="Z69:AA69"/>
    <mergeCell ref="E70:F70"/>
    <mergeCell ref="G70:I70"/>
    <mergeCell ref="J70:K70"/>
    <mergeCell ref="L70:M70"/>
    <mergeCell ref="P70:R70"/>
    <mergeCell ref="U70:W70"/>
    <mergeCell ref="X70:Y71"/>
    <mergeCell ref="Z70:AA70"/>
    <mergeCell ref="E71:F71"/>
    <mergeCell ref="G71:I71"/>
    <mergeCell ref="J71:K71"/>
    <mergeCell ref="L71:M71"/>
    <mergeCell ref="P71:R71"/>
    <mergeCell ref="U71:W71"/>
    <mergeCell ref="Z71:AA71"/>
    <mergeCell ref="B72:D72"/>
    <mergeCell ref="E72:F72"/>
    <mergeCell ref="G72:I72"/>
    <mergeCell ref="J72:K72"/>
    <mergeCell ref="L72:M72"/>
    <mergeCell ref="P72:R72"/>
    <mergeCell ref="U72:W72"/>
    <mergeCell ref="X72:Y72"/>
    <mergeCell ref="Z72:AA72"/>
    <mergeCell ref="B73:D73"/>
    <mergeCell ref="E73:F73"/>
    <mergeCell ref="G73:I73"/>
    <mergeCell ref="J73:K73"/>
    <mergeCell ref="L73:M73"/>
    <mergeCell ref="P73:R73"/>
    <mergeCell ref="U73:W73"/>
    <mergeCell ref="X73:Y73"/>
    <mergeCell ref="Z73:AA73"/>
    <mergeCell ref="B74:D74"/>
    <mergeCell ref="E74:F74"/>
    <mergeCell ref="G74:I74"/>
    <mergeCell ref="J74:K74"/>
    <mergeCell ref="L74:M74"/>
    <mergeCell ref="P74:R74"/>
    <mergeCell ref="U74:W74"/>
    <mergeCell ref="X74:Y74"/>
    <mergeCell ref="Z74:AA74"/>
    <mergeCell ref="B75:D75"/>
    <mergeCell ref="E75:F75"/>
    <mergeCell ref="G75:I75"/>
    <mergeCell ref="J75:K75"/>
    <mergeCell ref="L75:M75"/>
    <mergeCell ref="P75:R75"/>
    <mergeCell ref="U75:W75"/>
    <mergeCell ref="X75:Y75"/>
    <mergeCell ref="Z75:AA75"/>
    <mergeCell ref="B76:D76"/>
    <mergeCell ref="E76:F76"/>
    <mergeCell ref="G76:I76"/>
    <mergeCell ref="J76:K76"/>
    <mergeCell ref="L76:M76"/>
    <mergeCell ref="P76:R76"/>
    <mergeCell ref="U76:W76"/>
    <mergeCell ref="X76:Y76"/>
    <mergeCell ref="Z76:AA76"/>
    <mergeCell ref="P77:Q77"/>
    <mergeCell ref="S77:T77"/>
    <mergeCell ref="U77:V77"/>
    <mergeCell ref="X77:Y77"/>
    <mergeCell ref="Z77:AA77"/>
    <mergeCell ref="B78:D78"/>
    <mergeCell ref="E78:F78"/>
    <mergeCell ref="G78:I78"/>
    <mergeCell ref="J78:K78"/>
    <mergeCell ref="L78:M78"/>
    <mergeCell ref="P78:R78"/>
    <mergeCell ref="S78:T78"/>
    <mergeCell ref="U78:W78"/>
    <mergeCell ref="X78:Y78"/>
    <mergeCell ref="Z78:AA78"/>
    <mergeCell ref="B79:D79"/>
    <mergeCell ref="E79:F79"/>
    <mergeCell ref="J79:K79"/>
    <mergeCell ref="P79:R79"/>
    <mergeCell ref="S79:T79"/>
    <mergeCell ref="X79:Y79"/>
    <mergeCell ref="B80:D80"/>
    <mergeCell ref="E80:F80"/>
    <mergeCell ref="J80:K80"/>
    <mergeCell ref="P80:R80"/>
    <mergeCell ref="S80:T80"/>
    <mergeCell ref="X80:Y80"/>
    <mergeCell ref="B81:D81"/>
    <mergeCell ref="E81:F81"/>
    <mergeCell ref="G81:I81"/>
    <mergeCell ref="J81:K81"/>
    <mergeCell ref="P81:R81"/>
    <mergeCell ref="S81:T81"/>
    <mergeCell ref="U81:W81"/>
    <mergeCell ref="X81:Y81"/>
    <mergeCell ref="Z81:AA81"/>
    <mergeCell ref="B82:D82"/>
    <mergeCell ref="E82:F82"/>
    <mergeCell ref="G82:I82"/>
    <mergeCell ref="J82:K82"/>
    <mergeCell ref="P82:R82"/>
    <mergeCell ref="S82:T82"/>
    <mergeCell ref="U82:W82"/>
    <mergeCell ref="X82:Y82"/>
    <mergeCell ref="Z82:AA82"/>
    <mergeCell ref="B83:D83"/>
    <mergeCell ref="E83:F83"/>
    <mergeCell ref="G83:I83"/>
    <mergeCell ref="J83:K83"/>
    <mergeCell ref="L83:M83"/>
    <mergeCell ref="P83:R83"/>
    <mergeCell ref="S83:T83"/>
    <mergeCell ref="U83:W83"/>
    <mergeCell ref="X83:Y83"/>
    <mergeCell ref="Z83:AA83"/>
    <mergeCell ref="B84:D84"/>
    <mergeCell ref="E84:F84"/>
    <mergeCell ref="G84:I84"/>
    <mergeCell ref="J84:K84"/>
    <mergeCell ref="L84:M84"/>
    <mergeCell ref="P84:R84"/>
    <mergeCell ref="S84:T84"/>
    <mergeCell ref="U84:W84"/>
    <mergeCell ref="X84:Y84"/>
    <mergeCell ref="Z84:AA84"/>
    <mergeCell ref="B85:D85"/>
    <mergeCell ref="E85:F85"/>
    <mergeCell ref="G85:I85"/>
    <mergeCell ref="J85:K85"/>
    <mergeCell ref="L85:M85"/>
    <mergeCell ref="P85:R85"/>
    <mergeCell ref="S85:T85"/>
    <mergeCell ref="U85:W85"/>
    <mergeCell ref="X85:Y85"/>
    <mergeCell ref="Z85:AA85"/>
    <mergeCell ref="B86:D86"/>
    <mergeCell ref="E86:F86"/>
    <mergeCell ref="G86:I86"/>
    <mergeCell ref="J86:K86"/>
    <mergeCell ref="L86:M86"/>
    <mergeCell ref="P86:R86"/>
    <mergeCell ref="S86:T86"/>
    <mergeCell ref="U86:W86"/>
    <mergeCell ref="X86:Y86"/>
    <mergeCell ref="Z86:AA86"/>
    <mergeCell ref="B87:D87"/>
    <mergeCell ref="E87:F87"/>
    <mergeCell ref="G87:I87"/>
    <mergeCell ref="J87:K87"/>
    <mergeCell ref="L87:M87"/>
    <mergeCell ref="P87:R87"/>
    <mergeCell ref="S87:T87"/>
    <mergeCell ref="U87:W87"/>
    <mergeCell ref="X87:Y87"/>
    <mergeCell ref="Z87:AA87"/>
    <mergeCell ref="B88:D88"/>
    <mergeCell ref="E88:F88"/>
    <mergeCell ref="G88:I88"/>
    <mergeCell ref="J88:K88"/>
    <mergeCell ref="L88:M88"/>
    <mergeCell ref="P88:R88"/>
    <mergeCell ref="S88:T88"/>
    <mergeCell ref="U88:W88"/>
    <mergeCell ref="X88:Y88"/>
    <mergeCell ref="Z88:AA88"/>
    <mergeCell ref="B89:D89"/>
    <mergeCell ref="E89:F89"/>
    <mergeCell ref="G89:I89"/>
    <mergeCell ref="J89:K89"/>
    <mergeCell ref="L89:M89"/>
    <mergeCell ref="P89:R89"/>
    <mergeCell ref="S89:T89"/>
    <mergeCell ref="U89:W89"/>
    <mergeCell ref="X89:Y89"/>
    <mergeCell ref="Z89:AA89"/>
    <mergeCell ref="B90:C90"/>
    <mergeCell ref="E90:F90"/>
    <mergeCell ref="G90:H90"/>
    <mergeCell ref="J90:K90"/>
    <mergeCell ref="L90:M90"/>
    <mergeCell ref="U90:V90"/>
    <mergeCell ref="X90:Y90"/>
    <mergeCell ref="Z90:AA90"/>
    <mergeCell ref="B91:D91"/>
    <mergeCell ref="E91:F91"/>
    <mergeCell ref="G91:I91"/>
    <mergeCell ref="J91:K91"/>
    <mergeCell ref="L91:M91"/>
    <mergeCell ref="P91:R91"/>
    <mergeCell ref="S91:T91"/>
    <mergeCell ref="U91:W91"/>
    <mergeCell ref="X91:Y91"/>
    <mergeCell ref="Z91:AA91"/>
    <mergeCell ref="B92:D92"/>
    <mergeCell ref="E92:F92"/>
    <mergeCell ref="J92:K92"/>
    <mergeCell ref="P92:R92"/>
    <mergeCell ref="S92:T92"/>
    <mergeCell ref="X92:Y92"/>
    <mergeCell ref="B93:D93"/>
    <mergeCell ref="E93:F93"/>
    <mergeCell ref="J93:K93"/>
    <mergeCell ref="P93:R93"/>
    <mergeCell ref="S93:T93"/>
    <mergeCell ref="X93:Y93"/>
    <mergeCell ref="B94:D94"/>
    <mergeCell ref="E94:F94"/>
    <mergeCell ref="G94:I94"/>
    <mergeCell ref="J94:K94"/>
    <mergeCell ref="P94:R94"/>
    <mergeCell ref="S94:T94"/>
    <mergeCell ref="U94:W94"/>
    <mergeCell ref="X94:Y94"/>
    <mergeCell ref="B95:D95"/>
    <mergeCell ref="E95:F95"/>
    <mergeCell ref="G95:I95"/>
    <mergeCell ref="J95:K95"/>
    <mergeCell ref="P95:R95"/>
    <mergeCell ref="S95:T95"/>
    <mergeCell ref="U95:W95"/>
    <mergeCell ref="X95:Y95"/>
    <mergeCell ref="B96:D96"/>
    <mergeCell ref="E96:F96"/>
    <mergeCell ref="G96:I96"/>
    <mergeCell ref="J96:K96"/>
    <mergeCell ref="L96:M96"/>
    <mergeCell ref="P96:R96"/>
    <mergeCell ref="S96:T96"/>
    <mergeCell ref="U96:W96"/>
    <mergeCell ref="X96:Y96"/>
    <mergeCell ref="Z96:AA96"/>
    <mergeCell ref="B97:D97"/>
    <mergeCell ref="E97:F97"/>
    <mergeCell ref="G97:I97"/>
    <mergeCell ref="J97:K97"/>
    <mergeCell ref="L97:M97"/>
    <mergeCell ref="P97:R97"/>
    <mergeCell ref="S97:T97"/>
    <mergeCell ref="U97:W97"/>
    <mergeCell ref="X97:Y97"/>
    <mergeCell ref="Z97:AA97"/>
    <mergeCell ref="B98:D98"/>
    <mergeCell ref="E98:F98"/>
    <mergeCell ref="G98:I98"/>
    <mergeCell ref="J98:K98"/>
    <mergeCell ref="L98:M98"/>
    <mergeCell ref="P98:R98"/>
    <mergeCell ref="S98:T98"/>
    <mergeCell ref="U98:W98"/>
    <mergeCell ref="X98:Y98"/>
    <mergeCell ref="Z98:AA98"/>
    <mergeCell ref="B99:D99"/>
    <mergeCell ref="E99:F99"/>
    <mergeCell ref="G99:I99"/>
    <mergeCell ref="J99:K99"/>
    <mergeCell ref="L99:M99"/>
    <mergeCell ref="P99:R99"/>
    <mergeCell ref="S99:T99"/>
    <mergeCell ref="U99:W99"/>
    <mergeCell ref="X99:Y99"/>
    <mergeCell ref="Z99:AA99"/>
    <mergeCell ref="B100:D100"/>
    <mergeCell ref="E100:F100"/>
    <mergeCell ref="G100:I100"/>
    <mergeCell ref="J100:K100"/>
    <mergeCell ref="L100:M100"/>
    <mergeCell ref="P100:R100"/>
    <mergeCell ref="S100:T100"/>
    <mergeCell ref="U100:W100"/>
    <mergeCell ref="X100:Y100"/>
    <mergeCell ref="Z100:AA100"/>
    <mergeCell ref="B101:D101"/>
    <mergeCell ref="E101:F101"/>
    <mergeCell ref="G101:I101"/>
    <mergeCell ref="J101:K101"/>
    <mergeCell ref="L101:M101"/>
    <mergeCell ref="P101:R101"/>
    <mergeCell ref="S101:T101"/>
    <mergeCell ref="U101:W101"/>
    <mergeCell ref="X101:Y101"/>
    <mergeCell ref="Z101:AA101"/>
    <mergeCell ref="B102:D102"/>
    <mergeCell ref="E102:F102"/>
    <mergeCell ref="G102:I102"/>
    <mergeCell ref="J102:K102"/>
    <mergeCell ref="L102:M102"/>
    <mergeCell ref="P102:R102"/>
    <mergeCell ref="S102:T102"/>
    <mergeCell ref="U102:W102"/>
    <mergeCell ref="X102:Y102"/>
    <mergeCell ref="Z102:AA102"/>
    <mergeCell ref="B103:C103"/>
    <mergeCell ref="E103:F103"/>
    <mergeCell ref="G103:H103"/>
    <mergeCell ref="J103:K103"/>
    <mergeCell ref="L103:M103"/>
    <mergeCell ref="P103:Q103"/>
    <mergeCell ref="S103:T103"/>
    <mergeCell ref="B104:D104"/>
    <mergeCell ref="E104:F104"/>
    <mergeCell ref="G104:I104"/>
    <mergeCell ref="J104:K104"/>
    <mergeCell ref="L104:M104"/>
    <mergeCell ref="P104:R104"/>
    <mergeCell ref="S104:T104"/>
    <mergeCell ref="U104:W104"/>
    <mergeCell ref="X104:Y104"/>
    <mergeCell ref="Z104:AA104"/>
    <mergeCell ref="B105:D105"/>
    <mergeCell ref="E105:F115"/>
    <mergeCell ref="J105:K105"/>
    <mergeCell ref="P105:R105"/>
    <mergeCell ref="S105:T105"/>
    <mergeCell ref="X105:Y105"/>
    <mergeCell ref="B106:D106"/>
    <mergeCell ref="J106:K106"/>
    <mergeCell ref="P106:R106"/>
    <mergeCell ref="S106:T106"/>
    <mergeCell ref="X106:Y106"/>
    <mergeCell ref="B107:D107"/>
    <mergeCell ref="G107:I107"/>
    <mergeCell ref="J107:K107"/>
    <mergeCell ref="P107:R107"/>
    <mergeCell ref="S107:T107"/>
    <mergeCell ref="X107:Y107"/>
    <mergeCell ref="Z107:AA107"/>
    <mergeCell ref="B108:D108"/>
    <mergeCell ref="G108:I108"/>
    <mergeCell ref="J108:K108"/>
    <mergeCell ref="P108:R108"/>
    <mergeCell ref="S108:T108"/>
    <mergeCell ref="X108:Y108"/>
    <mergeCell ref="Z108:AA108"/>
    <mergeCell ref="B109:D109"/>
    <mergeCell ref="G109:I109"/>
    <mergeCell ref="J109:K109"/>
    <mergeCell ref="L109:M109"/>
    <mergeCell ref="P109:R109"/>
    <mergeCell ref="S109:T109"/>
    <mergeCell ref="U109:W109"/>
    <mergeCell ref="X109:Y109"/>
    <mergeCell ref="Z109:AA109"/>
    <mergeCell ref="B110:D110"/>
    <mergeCell ref="G110:I110"/>
    <mergeCell ref="J110:K110"/>
    <mergeCell ref="L110:M110"/>
    <mergeCell ref="P110:R110"/>
    <mergeCell ref="S110:T110"/>
    <mergeCell ref="U110:W110"/>
    <mergeCell ref="X110:Y110"/>
    <mergeCell ref="Z110:AA110"/>
    <mergeCell ref="B111:D111"/>
    <mergeCell ref="G111:I111"/>
    <mergeCell ref="J111:K111"/>
    <mergeCell ref="L111:M112"/>
    <mergeCell ref="P111:R111"/>
    <mergeCell ref="S111:T111"/>
    <mergeCell ref="U111:W111"/>
    <mergeCell ref="X111:Y111"/>
    <mergeCell ref="Z111:AA111"/>
    <mergeCell ref="B112:D112"/>
    <mergeCell ref="G112:I112"/>
    <mergeCell ref="J112:K112"/>
    <mergeCell ref="P112:R112"/>
    <mergeCell ref="S112:T112"/>
    <mergeCell ref="U112:W112"/>
    <mergeCell ref="X112:Y112"/>
    <mergeCell ref="Z112:AA112"/>
    <mergeCell ref="B113:D113"/>
    <mergeCell ref="G113:I113"/>
    <mergeCell ref="J113:K113"/>
    <mergeCell ref="L113:M113"/>
    <mergeCell ref="P113:R113"/>
    <mergeCell ref="S113:T113"/>
    <mergeCell ref="U113:W113"/>
    <mergeCell ref="X113:Y113"/>
    <mergeCell ref="Z113:AA113"/>
    <mergeCell ref="B114:D114"/>
    <mergeCell ref="G114:I114"/>
    <mergeCell ref="J114:K114"/>
    <mergeCell ref="L114:M114"/>
    <mergeCell ref="P114:R114"/>
    <mergeCell ref="S114:T114"/>
    <mergeCell ref="U114:W114"/>
    <mergeCell ref="X114:Y114"/>
    <mergeCell ref="Z114:AA114"/>
    <mergeCell ref="B115:D115"/>
    <mergeCell ref="G115:I115"/>
    <mergeCell ref="J115:K115"/>
    <mergeCell ref="L115:M115"/>
    <mergeCell ref="P115:R115"/>
    <mergeCell ref="S115:T115"/>
    <mergeCell ref="U115:W115"/>
    <mergeCell ref="X115:Y115"/>
    <mergeCell ref="Z115:AA115"/>
    <mergeCell ref="J116:K116"/>
    <mergeCell ref="L116:M116"/>
    <mergeCell ref="P116:Q116"/>
    <mergeCell ref="S116:T116"/>
    <mergeCell ref="U116:V116"/>
    <mergeCell ref="X116:Y116"/>
    <mergeCell ref="Z116:AA116"/>
    <mergeCell ref="B117:D117"/>
    <mergeCell ref="E117:F117"/>
    <mergeCell ref="G117:I117"/>
    <mergeCell ref="J117:K117"/>
    <mergeCell ref="L117:M117"/>
    <mergeCell ref="P117:R117"/>
    <mergeCell ref="S117:T117"/>
    <mergeCell ref="U117:W117"/>
    <mergeCell ref="X117:Y117"/>
    <mergeCell ref="Z117:AA117"/>
    <mergeCell ref="B118:D118"/>
    <mergeCell ref="E118:F118"/>
    <mergeCell ref="G118:M128"/>
    <mergeCell ref="P118:AA128"/>
    <mergeCell ref="B119:D119"/>
    <mergeCell ref="E119:F119"/>
    <mergeCell ref="B120:D120"/>
    <mergeCell ref="E120:F12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26:D126"/>
    <mergeCell ref="E126:F126"/>
    <mergeCell ref="B127:D127"/>
    <mergeCell ref="E127:F127"/>
    <mergeCell ref="B128:D128"/>
    <mergeCell ref="E128:F128"/>
    <mergeCell ref="B129:C129"/>
    <mergeCell ref="E129:F129"/>
    <mergeCell ref="G129:H129"/>
    <mergeCell ref="J129:K129"/>
    <mergeCell ref="L129:M129"/>
    <mergeCell ref="B130:D130"/>
    <mergeCell ref="E130:F130"/>
    <mergeCell ref="G130:I130"/>
    <mergeCell ref="J130:K130"/>
    <mergeCell ref="L130:M130"/>
    <mergeCell ref="P130:R130"/>
    <mergeCell ref="S130:T130"/>
    <mergeCell ref="U130:W130"/>
    <mergeCell ref="X130:Y130"/>
    <mergeCell ref="Z130:AA130"/>
    <mergeCell ref="B131:I141"/>
    <mergeCell ref="J131:K133"/>
    <mergeCell ref="L131:M131"/>
    <mergeCell ref="P131:R133"/>
    <mergeCell ref="U131:W133"/>
    <mergeCell ref="Z131:AA133"/>
    <mergeCell ref="L132:M132"/>
    <mergeCell ref="L133:M133"/>
    <mergeCell ref="J134:K134"/>
    <mergeCell ref="L134:M134"/>
    <mergeCell ref="J135:K135"/>
    <mergeCell ref="L135:M135"/>
    <mergeCell ref="P135:AA135"/>
    <mergeCell ref="J136:K136"/>
    <mergeCell ref="L136:M136"/>
    <mergeCell ref="J137:K137"/>
    <mergeCell ref="L137:M137"/>
    <mergeCell ref="J138:K138"/>
    <mergeCell ref="L138:M138"/>
    <mergeCell ref="J139:K139"/>
    <mergeCell ref="L139:M139"/>
    <mergeCell ref="J140:K140"/>
    <mergeCell ref="L140:M140"/>
    <mergeCell ref="J141:K141"/>
    <mergeCell ref="L141:M141"/>
    <mergeCell ref="B143:D143"/>
    <mergeCell ref="E143:F143"/>
    <mergeCell ref="G143:I143"/>
    <mergeCell ref="J143:K143"/>
    <mergeCell ref="L143:M143"/>
    <mergeCell ref="P143:R143"/>
    <mergeCell ref="S143:T143"/>
    <mergeCell ref="U143:W143"/>
    <mergeCell ref="X143:Y143"/>
    <mergeCell ref="Z143:AA143"/>
    <mergeCell ref="B144:D146"/>
    <mergeCell ref="G144:I144"/>
    <mergeCell ref="J144:K146"/>
    <mergeCell ref="L144:M146"/>
    <mergeCell ref="P144:R146"/>
    <mergeCell ref="S144:T146"/>
    <mergeCell ref="U144:W146"/>
    <mergeCell ref="X144:Y146"/>
    <mergeCell ref="Z144:AA146"/>
    <mergeCell ref="G145:I145"/>
    <mergeCell ref="G146:I146"/>
    <mergeCell ref="B148:M148"/>
  </mergeCells>
  <conditionalFormatting sqref="A13:B13 N13:P13 A117:B117 O117:P118 A130:B130 N130:P130 E13 G13 J13 L13 N111:P116 N117:N128 S13:S15 U13 A113:B115 G113:G115 U114:U117 E117 G117:G118 J111:J117 L113:L117 S111:S117 X116:X117 Z116:Z117 E129:E130 G129:G130 A118:A129 O119:O128 A116:I116 N129:AA129 B129 I129:J129 L129:L130 R116 D129 W116 J130 S130 U130 X130 Z130 Q134:AA134 C147:O147 A149:O154 S147:W147 Z147:AA147 S149:W149 Z149 P150:Z154 AA149:AA154 L111">
    <cfRule type="expression" priority="2" aboveAverage="0" equalAverage="0" bottom="0" percent="0" rank="0" text="" dxfId="0">
      <formula>NOT(ISERROR(SEARCH("Fonaments",A13)))</formula>
    </cfRule>
    <cfRule type="expression" priority="3" aboveAverage="0" equalAverage="0" bottom="0" percent="0" rank="0" text="" dxfId="1">
      <formula>NOT(ISERROR(SEARCH("P.Sistema",A13)))</formula>
    </cfRule>
    <cfRule type="expression" priority="4" aboveAverage="0" equalAverage="0" bottom="0" percent="0" rank="0" text="" dxfId="2">
      <formula>NOT(ISERROR(SEARCH("I.Program",A13)))</formula>
    </cfRule>
    <cfRule type="expression" priority="5" aboveAverage="0" equalAverage="0" bottom="0" percent="0" rank="0" text="" dxfId="3">
      <formula>NOT(ISERROR(SEARCH("A.Lineal",A13)))</formula>
    </cfRule>
    <cfRule type="expression" priority="6" aboveAverage="0" equalAverage="0" bottom="0" percent="0" rank="0" text="" dxfId="4">
      <formula>NOT(ISERROR(SEARCH("C.Variable",A13)))</formula>
    </cfRule>
  </conditionalFormatting>
  <conditionalFormatting sqref="E26:E42 N39:P42 G29:G39 G42 U31:U39 S19:S21 A26:B42 A45:B64 N49:P54 S49:S54 L57:L63 G55:G63 J57:J63 S57:S63 U57:U63 X57:X63 E78:E86 G81:G86 J83:J86 L81:L86 P77:P86 S77:S86 U81:U86 X84:X86 A97:B104 S97:S104 U97:U102 X97:X102 Z97:Z102 X109:X115 Z107:Z115 U109:U113 B112 E97:E104 L25:L26 O25:P26 U16:U26 G45:G52 J45:J54 L49:L52 X65 Z65 G78 J78:J80 L78 Z77:Z78 G97:G104 L97:L104 U104 X104 Z104 G26 L31:L39 Z30:Z39 U49:U52 X49:X54 Z49:Z52 J97:J104 N97:P104 A78:B86 N31:P37 N57:P63 N78:O86 S25:S42 I51 R51 W51 A25:K25 N25:N30 N64:O65 R25 D51 U77:U78 W25 D38 R77 W77 D103 I103 R103 J26:J43 L27:M30 Z27:AA28 L40:M43 Z40:AA41 L53:M54 Z53:AA54 L79:M80 Z79:AA80 M81:M82 N131:O133 O27:O30 Z13:Z26 X13:X41 E47:E63 Z57:Z63 U65 Z81:Z86 N38:R38 A77:O77 U103:AA103 I38 W38 X77:X81 G111:G112 J131 L131:L133 P131 S131:T133 X131:Y133 P144 P65 S65">
    <cfRule type="expression" priority="7" aboveAverage="0" equalAverage="0" bottom="0" percent="0" rank="0" text="" dxfId="1">
      <formula>NOT(ISERROR(SEARCH("P.Sistema",A13)))</formula>
    </cfRule>
    <cfRule type="expression" priority="8" aboveAverage="0" equalAverage="0" bottom="0" percent="0" rank="0" text="" dxfId="0">
      <formula>NOT(ISERROR(SEARCH("Fonaments",A13)))</formula>
    </cfRule>
    <cfRule type="expression" priority="9" aboveAverage="0" equalAverage="0" bottom="0" percent="0" rank="0" text="" dxfId="2">
      <formula>NOT(ISERROR(SEARCH("I.Program",A13)))</formula>
    </cfRule>
    <cfRule type="expression" priority="10" aboveAverage="0" equalAverage="0" bottom="0" percent="0" rank="0" text="" dxfId="3">
      <formula>NOT(ISERROR(SEARCH("A.Lineal",A13)))</formula>
    </cfRule>
    <cfRule type="expression" priority="11" aboveAverage="0" equalAverage="0" bottom="0" percent="0" rank="0" text="" dxfId="4">
      <formula>NOT(ISERROR(SEARCH("C.Variable",A13)))</formula>
    </cfRule>
  </conditionalFormatting>
  <conditionalFormatting sqref="G27:I28">
    <cfRule type="expression" priority="12" aboveAverage="0" equalAverage="0" bottom="0" percent="0" rank="0" text="" dxfId="1">
      <formula>NOT(ISERROR(SEARCH("P.Sistema",G27)))</formula>
    </cfRule>
    <cfRule type="expression" priority="13" aboveAverage="0" equalAverage="0" bottom="0" percent="0" rank="0" text="" dxfId="0">
      <formula>NOT(ISERROR(SEARCH("Fonaments",G27)))</formula>
    </cfRule>
    <cfRule type="expression" priority="14" aboveAverage="0" equalAverage="0" bottom="0" percent="0" rank="0" text="" dxfId="2">
      <formula>NOT(ISERROR(SEARCH("I.Program",G27)))</formula>
    </cfRule>
    <cfRule type="expression" priority="15" aboveAverage="0" equalAverage="0" bottom="0" percent="0" rank="0" text="" dxfId="3">
      <formula>NOT(ISERROR(SEARCH("A.Lineal",G27)))</formula>
    </cfRule>
    <cfRule type="expression" priority="16" aboveAverage="0" equalAverage="0" bottom="0" percent="0" rank="0" text="" dxfId="4">
      <formula>NOT(ISERROR(SEARCH("C.Variable",G27)))</formula>
    </cfRule>
    <cfRule type="expression" priority="17" aboveAverage="0" equalAverage="0" bottom="0" percent="0" rank="0" text="" dxfId="0">
      <formula>NOT(ISERROR(SEARCH("Fonaments",G27)))</formula>
    </cfRule>
    <cfRule type="expression" priority="18" aboveAverage="0" equalAverage="0" bottom="0" percent="0" rank="0" text="" dxfId="2">
      <formula>NOT(ISERROR(SEARCH("I.Program",G27)))</formula>
    </cfRule>
    <cfRule type="expression" priority="19" aboveAverage="0" equalAverage="0" bottom="0" percent="0" rank="0" text="" dxfId="3">
      <formula>NOT(ISERROR(SEARCH("A.Lineal",G27)))</formula>
    </cfRule>
    <cfRule type="expression" priority="20" aboveAverage="0" equalAverage="0" bottom="0" percent="0" rank="0" text="" dxfId="4">
      <formula>NOT(ISERROR(SEARCH("C.Variable",G27)))</formula>
    </cfRule>
    <cfRule type="expression" priority="21" aboveAverage="0" equalAverage="0" bottom="0" percent="0" rank="0" text="" dxfId="1">
      <formula>NOT(ISERROR(SEARCH("P.Sistema",G27)))</formula>
    </cfRule>
  </conditionalFormatting>
  <conditionalFormatting sqref="U14:U15">
    <cfRule type="expression" priority="22" aboveAverage="0" equalAverage="0" bottom="0" percent="0" rank="0" text="" dxfId="1">
      <formula>NOT(ISERROR(SEARCH("P.Sistema",A13)))</formula>
    </cfRule>
    <cfRule type="expression" priority="23" aboveAverage="0" equalAverage="0" bottom="0" percent="0" rank="0" text="" dxfId="0">
      <formula>NOT(ISERROR(SEARCH("Fonaments",A13)))</formula>
    </cfRule>
    <cfRule type="expression" priority="24" aboveAverage="0" equalAverage="0" bottom="0" percent="0" rank="0" text="" dxfId="2">
      <formula>NOT(ISERROR(SEARCH("I.Program",A13)))</formula>
    </cfRule>
    <cfRule type="expression" priority="25" aboveAverage="0" equalAverage="0" bottom="0" percent="0" rank="0" text="" dxfId="3">
      <formula>NOT(ISERROR(SEARCH("A.Lineal",A13)))</formula>
    </cfRule>
    <cfRule type="expression" priority="26" aboveAverage="0" equalAverage="0" bottom="0" percent="0" rank="0" text="" dxfId="4">
      <formula>NOT(ISERROR(SEARCH("C.Variable",A13)))</formula>
    </cfRule>
    <cfRule type="expression" priority="27" aboveAverage="0" equalAverage="0" bottom="0" percent="0" rank="0" text="" dxfId="0">
      <formula>NOT(ISERROR(SEARCH("Fonaments",A13)))</formula>
    </cfRule>
    <cfRule type="expression" priority="28" aboveAverage="0" equalAverage="0" bottom="0" percent="0" rank="0" text="" dxfId="1">
      <formula>NOT(ISERROR(SEARCH("P.Sistema",A13)))</formula>
    </cfRule>
    <cfRule type="expression" priority="29" aboveAverage="0" equalAverage="0" bottom="0" percent="0" rank="0" text="" dxfId="2">
      <formula>NOT(ISERROR(SEARCH("I.Program",A13)))</formula>
    </cfRule>
    <cfRule type="expression" priority="30" aboveAverage="0" equalAverage="0" bottom="0" percent="0" rank="0" text="" dxfId="3">
      <formula>NOT(ISERROR(SEARCH("A.Lineal",A13)))</formula>
    </cfRule>
    <cfRule type="expression" priority="31" aboveAverage="0" equalAverage="0" bottom="0" percent="0" rank="0" text="" dxfId="4">
      <formula>NOT(ISERROR(SEARCH("C.Variable",A13)))</formula>
    </cfRule>
  </conditionalFormatting>
  <conditionalFormatting sqref="A14:A17 N109:P110 A131:A141 N136:AA141 A143:A147 B14 N14:P17 N55:P56 A43:B44 J44 L44:L48 S43:S48 U42:U48 X44:X48 G94:G96 L94:L96 S91:S96 X96 Z94:Z96 A109:B110 G109:G110 L109:L110 S109:S110 J87:J93 L87:L91 S87:S89 U87:U91 S56 U55:U56 P91:P95 U94:U96 Z42:Z48 E87:E96 N43:P48 N87:P89 N91:O96 N143:O146 A65:A76 A87:B96 L55:L56 Z55:Z56 E43 X87:X91 Z87:Z91 G87:G91 E105 B131 J109:J110 B143:B144 E143 G143:G146 J143:J144 L143:L144 S143:S144 U143:U144 Z143:Z144 P143 X143 N90:T90 A142:AA142 G70:G76 J70:J76 L70:L76 B72:B76 L134:L141 J134:J141 E65:E76 E144:F146 J65:J66 M94:M95 AA94:AA95 D90 I90 W90 B65 G65 L65">
    <cfRule type="expression" priority="32" aboveAverage="0" equalAverage="0" bottom="0" percent="0" rank="0" text="" dxfId="0">
      <formula>NOT(ISERROR(SEARCH("Fonaments",A14)))</formula>
    </cfRule>
    <cfRule type="expression" priority="33" aboveAverage="0" equalAverage="0" bottom="0" percent="0" rank="0" text="" dxfId="2">
      <formula>NOT(ISERROR(SEARCH("I.Program",A14)))</formula>
    </cfRule>
    <cfRule type="expression" priority="34" aboveAverage="0" equalAverage="0" bottom="0" percent="0" rank="0" text="" dxfId="3">
      <formula>NOT(ISERROR(SEARCH("A.Lineal",A14)))</formula>
    </cfRule>
    <cfRule type="expression" priority="35" aboveAverage="0" equalAverage="0" bottom="0" percent="0" rank="0" text="" dxfId="4">
      <formula>NOT(ISERROR(SEARCH("C.Variable",A14)))</formula>
    </cfRule>
    <cfRule type="expression" priority="36" aboveAverage="0" equalAverage="0" bottom="0" percent="0" rank="0" text="" dxfId="1">
      <formula>NOT(ISERROR(SEARCH("P.Sistema",A13)))</formula>
    </cfRule>
  </conditionalFormatting>
  <conditionalFormatting sqref="S16:S17">
    <cfRule type="expression" priority="37" aboveAverage="0" equalAverage="0" bottom="0" percent="0" rank="0" text="" dxfId="1">
      <formula>NOT(ISERROR(SEARCH("P.Sistema",S16)))</formula>
    </cfRule>
    <cfRule type="expression" priority="38" aboveAverage="0" equalAverage="0" bottom="0" percent="0" rank="0" text="" dxfId="0">
      <formula>NOT(ISERROR(SEARCH("Fonaments",S16)))</formula>
    </cfRule>
    <cfRule type="expression" priority="39" aboveAverage="0" equalAverage="0" bottom="0" percent="0" rank="0" text="" dxfId="2">
      <formula>NOT(ISERROR(SEARCH("I.Program",S16)))</formula>
    </cfRule>
    <cfRule type="expression" priority="40" aboveAverage="0" equalAverage="0" bottom="0" percent="0" rank="0" text="" dxfId="3">
      <formula>NOT(ISERROR(SEARCH("A.Lineal",S16)))</formula>
    </cfRule>
    <cfRule type="expression" priority="41" aboveAverage="0" equalAverage="0" bottom="0" percent="0" rank="0" text="" dxfId="4">
      <formula>NOT(ISERROR(SEARCH("C.Variable",S16)))</formula>
    </cfRule>
  </conditionalFormatting>
  <conditionalFormatting sqref="A18:A24 N105:O108 N18:P24 N69:N76 O66:O76 A105:A108 A111:A112 S22:S24 S18 G107:G108 J105:J106 L107:M108 P105:P106 B66 S66 P70 P74:P76 S69:T76">
    <cfRule type="expression" priority="42" aboveAverage="0" equalAverage="0" bottom="0" percent="0" rank="0" text="" dxfId="0">
      <formula>NOT(ISERROR(SEARCH("Fonaments",A13)))</formula>
    </cfRule>
    <cfRule type="expression" priority="43" aboveAverage="0" equalAverage="0" bottom="0" percent="0" rank="0" text="" dxfId="2">
      <formula>NOT(ISERROR(SEARCH("I.Program",A18)))</formula>
    </cfRule>
    <cfRule type="expression" priority="44" aboveAverage="0" equalAverage="0" bottom="0" percent="0" rank="0" text="" dxfId="3">
      <formula>NOT(ISERROR(SEARCH("A.Lineal",A18)))</formula>
    </cfRule>
    <cfRule type="expression" priority="45" aboveAverage="0" equalAverage="0" bottom="0" percent="0" rank="0" text="" dxfId="4">
      <formula>NOT(ISERROR(SEARCH("C.Variable",A18)))</formula>
    </cfRule>
    <cfRule type="expression" priority="46" aboveAverage="0" equalAverage="0" bottom="0" percent="0" rank="0" text="" dxfId="1">
      <formula>NOT(ISERROR(SEARCH("P.Sistema",A13)))</formula>
    </cfRule>
  </conditionalFormatting>
  <conditionalFormatting sqref="Z29:AA29 P27:P28">
    <cfRule type="expression" priority="47" aboveAverage="0" equalAverage="0" bottom="0" percent="0" rank="0" text="" dxfId="1">
      <formula>NOT(ISERROR(SEARCH("P.Sistema",A13)))</formula>
    </cfRule>
    <cfRule type="expression" priority="48" aboveAverage="0" equalAverage="0" bottom="0" percent="0" rank="0" text="" dxfId="0">
      <formula>NOT(ISERROR(SEARCH("Fonaments",A13)))</formula>
    </cfRule>
    <cfRule type="expression" priority="49" aboveAverage="0" equalAverage="0" bottom="0" percent="0" rank="0" text="" dxfId="2">
      <formula>NOT(ISERROR(SEARCH("I.Program",A13)))</formula>
    </cfRule>
    <cfRule type="expression" priority="50" aboveAverage="0" equalAverage="0" bottom="0" percent="0" rank="0" text="" dxfId="3">
      <formula>NOT(ISERROR(SEARCH("A.Lineal",A13)))</formula>
    </cfRule>
    <cfRule type="expression" priority="51" aboveAverage="0" equalAverage="0" bottom="0" percent="0" rank="0" text="" dxfId="4">
      <formula>NOT(ISERROR(SEARCH("C.Variable",A13)))</formula>
    </cfRule>
    <cfRule type="expression" priority="52" aboveAverage="0" equalAverage="0" bottom="0" percent="0" rank="0" text="" dxfId="0">
      <formula>NOT(ISERROR(SEARCH("Fonaments",A13)))</formula>
    </cfRule>
    <cfRule type="expression" priority="53" aboveAverage="0" equalAverage="0" bottom="0" percent="0" rank="0" text="" dxfId="2">
      <formula>NOT(ISERROR(SEARCH("I.Program",A18)))</formula>
    </cfRule>
    <cfRule type="expression" priority="54" aboveAverage="0" equalAverage="0" bottom="0" percent="0" rank="0" text="" dxfId="3">
      <formula>NOT(ISERROR(SEARCH("A.Lineal",A18)))</formula>
    </cfRule>
    <cfRule type="expression" priority="55" aboveAverage="0" equalAverage="0" bottom="0" percent="0" rank="0" text="" dxfId="4">
      <formula>NOT(ISERROR(SEARCH("C.Variable",A18)))</formula>
    </cfRule>
    <cfRule type="expression" priority="56" aboveAverage="0" equalAverage="0" bottom="0" percent="0" rank="0" text="" dxfId="1">
      <formula>NOT(ISERROR(SEARCH("P.Sistema",A13)))</formula>
    </cfRule>
  </conditionalFormatting>
  <conditionalFormatting sqref="U27:W28">
    <cfRule type="expression" priority="57" aboveAverage="0" equalAverage="0" bottom="0" percent="0" rank="0" text="" dxfId="1">
      <formula>NOT(ISERROR(SEARCH("P.Sistema",U27)))</formula>
    </cfRule>
    <cfRule type="expression" priority="58" aboveAverage="0" equalAverage="0" bottom="0" percent="0" rank="0" text="" dxfId="0">
      <formula>NOT(ISERROR(SEARCH("Fonaments",U27)))</formula>
    </cfRule>
    <cfRule type="expression" priority="59" aboveAverage="0" equalAverage="0" bottom="0" percent="0" rank="0" text="" dxfId="2">
      <formula>NOT(ISERROR(SEARCH("I.Program",U27)))</formula>
    </cfRule>
    <cfRule type="expression" priority="60" aboveAverage="0" equalAverage="0" bottom="0" percent="0" rank="0" text="" dxfId="3">
      <formula>NOT(ISERROR(SEARCH("A.Lineal",U27)))</formula>
    </cfRule>
    <cfRule type="expression" priority="61" aboveAverage="0" equalAverage="0" bottom="0" percent="0" rank="0" text="" dxfId="4">
      <formula>NOT(ISERROR(SEARCH("C.Variable",U27)))</formula>
    </cfRule>
    <cfRule type="expression" priority="62" aboveAverage="0" equalAverage="0" bottom="0" percent="0" rank="0" text="" dxfId="0">
      <formula>NOT(ISERROR(SEARCH("Fonaments",U27)))</formula>
    </cfRule>
    <cfRule type="expression" priority="63" aboveAverage="0" equalAverage="0" bottom="0" percent="0" rank="0" text="" dxfId="2">
      <formula>NOT(ISERROR(SEARCH("I.Program",U27)))</formula>
    </cfRule>
    <cfRule type="expression" priority="64" aboveAverage="0" equalAverage="0" bottom="0" percent="0" rank="0" text="" dxfId="3">
      <formula>NOT(ISERROR(SEARCH("A.Lineal",U27)))</formula>
    </cfRule>
    <cfRule type="expression" priority="65" aboveAverage="0" equalAverage="0" bottom="0" percent="0" rank="0" text="" dxfId="4">
      <formula>NOT(ISERROR(SEARCH("C.Variable",U27)))</formula>
    </cfRule>
    <cfRule type="expression" priority="66" aboveAverage="0" equalAverage="0" bottom="0" percent="0" rank="0" text="" dxfId="1">
      <formula>NOT(ISERROR(SEARCH("P.Sistema",U27)))</formula>
    </cfRule>
  </conditionalFormatting>
  <conditionalFormatting sqref="P29:P30">
    <cfRule type="expression" priority="67" aboveAverage="0" equalAverage="0" bottom="0" percent="0" rank="0" text="" dxfId="0">
      <formula>NOT(ISERROR(SEARCH("Fonaments",P29)))</formula>
    </cfRule>
    <cfRule type="expression" priority="68" aboveAverage="0" equalAverage="0" bottom="0" percent="0" rank="0" text="" dxfId="2">
      <formula>NOT(ISERROR(SEARCH("I.Program",P29)))</formula>
    </cfRule>
    <cfRule type="expression" priority="69" aboveAverage="0" equalAverage="0" bottom="0" percent="0" rank="0" text="" dxfId="3">
      <formula>NOT(ISERROR(SEARCH("A.Lineal",P29)))</formula>
    </cfRule>
    <cfRule type="expression" priority="70" aboveAverage="0" equalAverage="0" bottom="0" percent="0" rank="0" text="" dxfId="4">
      <formula>NOT(ISERROR(SEARCH("C.Variable",P29)))</formula>
    </cfRule>
    <cfRule type="expression" priority="71" aboveAverage="0" equalAverage="0" bottom="0" percent="0" rank="0" text="" dxfId="1">
      <formula>NOT(ISERROR(SEARCH("P.Sistema",A13)))</formula>
    </cfRule>
  </conditionalFormatting>
  <conditionalFormatting sqref="U29:U30">
    <cfRule type="expression" priority="72" aboveAverage="0" equalAverage="0" bottom="0" percent="0" rank="0" text="" dxfId="1">
      <formula>NOT(ISERROR(SEARCH("P.Sistema",U29)))</formula>
    </cfRule>
    <cfRule type="expression" priority="73" aboveAverage="0" equalAverage="0" bottom="0" percent="0" rank="0" text="" dxfId="0">
      <formula>NOT(ISERROR(SEARCH("Fonaments",U29)))</formula>
    </cfRule>
    <cfRule type="expression" priority="74" aboveAverage="0" equalAverage="0" bottom="0" percent="0" rank="0" text="" dxfId="2">
      <formula>NOT(ISERROR(SEARCH("I.Program",U29)))</formula>
    </cfRule>
    <cfRule type="expression" priority="75" aboveAverage="0" equalAverage="0" bottom="0" percent="0" rank="0" text="" dxfId="3">
      <formula>NOT(ISERROR(SEARCH("A.Lineal",U29)))</formula>
    </cfRule>
    <cfRule type="expression" priority="76" aboveAverage="0" equalAverage="0" bottom="0" percent="0" rank="0" text="" dxfId="4">
      <formula>NOT(ISERROR(SEARCH("C.Variable",U29)))</formula>
    </cfRule>
  </conditionalFormatting>
  <conditionalFormatting sqref="U40:W41">
    <cfRule type="expression" priority="77" aboveAverage="0" equalAverage="0" bottom="0" percent="0" rank="0" text="" dxfId="0">
      <formula>NOT(ISERROR(SEARCH("Fonaments",U40)))</formula>
    </cfRule>
    <cfRule type="expression" priority="78" aboveAverage="0" equalAverage="0" bottom="0" percent="0" rank="0" text="" dxfId="2">
      <formula>NOT(ISERROR(SEARCH("I.Program",U40)))</formula>
    </cfRule>
    <cfRule type="expression" priority="79" aboveAverage="0" equalAverage="0" bottom="0" percent="0" rank="0" text="" dxfId="3">
      <formula>NOT(ISERROR(SEARCH("A.Lineal",U40)))</formula>
    </cfRule>
    <cfRule type="expression" priority="80" aboveAverage="0" equalAverage="0" bottom="0" percent="0" rank="0" text="" dxfId="4">
      <formula>NOT(ISERROR(SEARCH("C.Variable",U40)))</formula>
    </cfRule>
    <cfRule type="expression" priority="81" aboveAverage="0" equalAverage="0" bottom="0" percent="0" rank="0" text="" dxfId="1">
      <formula>NOT(ISERROR(SEARCH("P.Sistema",U40)))</formula>
    </cfRule>
    <cfRule type="expression" priority="82" aboveAverage="0" equalAverage="0" bottom="0" percent="0" rank="0" text="" dxfId="1">
      <formula>NOT(ISERROR(SEARCH("P.Sistema",A13)))</formula>
    </cfRule>
    <cfRule type="expression" priority="83" aboveAverage="0" equalAverage="0" bottom="0" percent="0" rank="0" text="" dxfId="0">
      <formula>NOT(ISERROR(SEARCH("Fonaments",A13)))</formula>
    </cfRule>
    <cfRule type="expression" priority="84" aboveAverage="0" equalAverage="0" bottom="0" percent="0" rank="0" text="" dxfId="2">
      <formula>NOT(ISERROR(SEARCH("I.Program",A13)))</formula>
    </cfRule>
    <cfRule type="expression" priority="85" aboveAverage="0" equalAverage="0" bottom="0" percent="0" rank="0" text="" dxfId="3">
      <formula>NOT(ISERROR(SEARCH("A.Lineal",A13)))</formula>
    </cfRule>
    <cfRule type="expression" priority="86" aboveAverage="0" equalAverage="0" bottom="0" percent="0" rank="0" text="" dxfId="4">
      <formula>NOT(ISERROR(SEARCH("C.Variable",A13)))</formula>
    </cfRule>
  </conditionalFormatting>
  <conditionalFormatting sqref="X42:X43 J55:J56 X93">
    <cfRule type="expression" priority="87" aboveAverage="0" equalAverage="0" bottom="0" percent="0" rank="0" text="" dxfId="1">
      <formula>NOT(ISERROR(SEARCH("P.Sistema",A13)))</formula>
    </cfRule>
    <cfRule type="expression" priority="88" aboveAverage="0" equalAverage="0" bottom="0" percent="0" rank="0" text="" dxfId="0">
      <formula>NOT(ISERROR(SEARCH("Fonaments",A13)))</formula>
    </cfRule>
    <cfRule type="expression" priority="89" aboveAverage="0" equalAverage="0" bottom="0" percent="0" rank="0" text="" dxfId="2">
      <formula>NOT(ISERROR(SEARCH("I.Program",A13)))</formula>
    </cfRule>
    <cfRule type="expression" priority="90" aboveAverage="0" equalAverage="0" bottom="0" percent="0" rank="0" text="" dxfId="3">
      <formula>NOT(ISERROR(SEARCH("A.Lineal",A13)))</formula>
    </cfRule>
    <cfRule type="expression" priority="91" aboveAverage="0" equalAverage="0" bottom="0" percent="0" rank="0" text="" dxfId="4">
      <formula>NOT(ISERROR(SEARCH("C.Variable",A13)))</formula>
    </cfRule>
    <cfRule type="expression" priority="92" aboveAverage="0" equalAverage="0" bottom="0" percent="0" rank="0" text="" dxfId="0">
      <formula>NOT(ISERROR(SEARCH("Fonaments",A14)))</formula>
    </cfRule>
    <cfRule type="expression" priority="93" aboveAverage="0" equalAverage="0" bottom="0" percent="0" rank="0" text="" dxfId="2">
      <formula>NOT(ISERROR(SEARCH("I.Program",A14)))</formula>
    </cfRule>
    <cfRule type="expression" priority="94" aboveAverage="0" equalAverage="0" bottom="0" percent="0" rank="0" text="" dxfId="3">
      <formula>NOT(ISERROR(SEARCH("A.Lineal",A14)))</formula>
    </cfRule>
    <cfRule type="expression" priority="95" aboveAverage="0" equalAverage="0" bottom="0" percent="0" rank="0" text="" dxfId="4">
      <formula>NOT(ISERROR(SEARCH("C.Variable",A14)))</formula>
    </cfRule>
    <cfRule type="expression" priority="96" aboveAverage="0" equalAverage="0" bottom="0" percent="0" rank="0" text="" dxfId="1">
      <formula>NOT(ISERROR(SEARCH("P.Sistema",A13)))</formula>
    </cfRule>
  </conditionalFormatting>
  <conditionalFormatting sqref="G40:I41">
    <cfRule type="expression" priority="97" aboveAverage="0" equalAverage="0" bottom="0" percent="0" rank="0" text="" dxfId="1">
      <formula>NOT(ISERROR(SEARCH("P.Sistema",G40)))</formula>
    </cfRule>
    <cfRule type="expression" priority="98" aboveAverage="0" equalAverage="0" bottom="0" percent="0" rank="0" text="" dxfId="0">
      <formula>NOT(ISERROR(SEARCH("Fonaments",G40)))</formula>
    </cfRule>
    <cfRule type="expression" priority="99" aboveAverage="0" equalAverage="0" bottom="0" percent="0" rank="0" text="" dxfId="2">
      <formula>NOT(ISERROR(SEARCH("I.Program",G40)))</formula>
    </cfRule>
    <cfRule type="expression" priority="100" aboveAverage="0" equalAverage="0" bottom="0" percent="0" rank="0" text="" dxfId="3">
      <formula>NOT(ISERROR(SEARCH("A.Lineal",G40)))</formula>
    </cfRule>
    <cfRule type="expression" priority="101" aboveAverage="0" equalAverage="0" bottom="0" percent="0" rank="0" text="" dxfId="4">
      <formula>NOT(ISERROR(SEARCH("C.Variable",G40)))</formula>
    </cfRule>
    <cfRule type="expression" priority="102" aboveAverage="0" equalAverage="0" bottom="0" percent="0" rank="0" text="" dxfId="0">
      <formula>NOT(ISERROR(SEARCH("Fonaments",G40)))</formula>
    </cfRule>
    <cfRule type="expression" priority="103" aboveAverage="0" equalAverage="0" bottom="0" percent="0" rank="0" text="" dxfId="2">
      <formula>NOT(ISERROR(SEARCH("I.Program",G40)))</formula>
    </cfRule>
    <cfRule type="expression" priority="104" aboveAverage="0" equalAverage="0" bottom="0" percent="0" rank="0" text="" dxfId="3">
      <formula>NOT(ISERROR(SEARCH("A.Lineal",G40)))</formula>
    </cfRule>
    <cfRule type="expression" priority="105" aboveAverage="0" equalAverage="0" bottom="0" percent="0" rank="0" text="" dxfId="4">
      <formula>NOT(ISERROR(SEARCH("C.Variable",G40)))</formula>
    </cfRule>
    <cfRule type="expression" priority="106" aboveAverage="0" equalAverage="0" bottom="0" percent="0" rank="0" text="" dxfId="1">
      <formula>NOT(ISERROR(SEARCH("P.Sistema",G40)))</formula>
    </cfRule>
  </conditionalFormatting>
  <conditionalFormatting sqref="G44">
    <cfRule type="expression" priority="107" aboveAverage="0" equalAverage="0" bottom="0" percent="0" rank="0" text="" dxfId="1">
      <formula>NOT(ISERROR(SEARCH("P.Sistema",G44)))</formula>
    </cfRule>
    <cfRule type="expression" priority="108" aboveAverage="0" equalAverage="0" bottom="0" percent="0" rank="0" text="" dxfId="0">
      <formula>NOT(ISERROR(SEARCH("Fonaments",G44)))</formula>
    </cfRule>
    <cfRule type="expression" priority="109" aboveAverage="0" equalAverage="0" bottom="0" percent="0" rank="0" text="" dxfId="2">
      <formula>NOT(ISERROR(SEARCH("I.Program",G44)))</formula>
    </cfRule>
    <cfRule type="expression" priority="110" aboveAverage="0" equalAverage="0" bottom="0" percent="0" rank="0" text="" dxfId="3">
      <formula>NOT(ISERROR(SEARCH("A.Lineal",G44)))</formula>
    </cfRule>
    <cfRule type="expression" priority="111" aboveAverage="0" equalAverage="0" bottom="0" percent="0" rank="0" text="" dxfId="4">
      <formula>NOT(ISERROR(SEARCH("C.Variable",G44)))</formula>
    </cfRule>
  </conditionalFormatting>
  <conditionalFormatting sqref="G43">
    <cfRule type="expression" priority="112" aboveAverage="0" equalAverage="0" bottom="0" percent="0" rank="0" text="" dxfId="1">
      <formula>NOT(ISERROR(SEARCH("P.Sistema",G43)))</formula>
    </cfRule>
    <cfRule type="expression" priority="113" aboveAverage="0" equalAverage="0" bottom="0" percent="0" rank="0" text="" dxfId="0">
      <formula>NOT(ISERROR(SEARCH("Fonaments",G43)))</formula>
    </cfRule>
    <cfRule type="expression" priority="114" aboveAverage="0" equalAverage="0" bottom="0" percent="0" rank="0" text="" dxfId="2">
      <formula>NOT(ISERROR(SEARCH("I.Program",G43)))</formula>
    </cfRule>
    <cfRule type="expression" priority="115" aboveAverage="0" equalAverage="0" bottom="0" percent="0" rank="0" text="" dxfId="3">
      <formula>NOT(ISERROR(SEARCH("A.Lineal",G43)))</formula>
    </cfRule>
    <cfRule type="expression" priority="116" aboveAverage="0" equalAverage="0" bottom="0" percent="0" rank="0" text="" dxfId="4">
      <formula>NOT(ISERROR(SEARCH("C.Variable",G43)))</formula>
    </cfRule>
  </conditionalFormatting>
  <conditionalFormatting sqref="G92:I93">
    <cfRule type="expression" priority="117" aboveAverage="0" equalAverage="0" bottom="0" percent="0" rank="0" text="" dxfId="1">
      <formula>NOT(ISERROR(SEARCH("P.Sistema",G92)))</formula>
    </cfRule>
    <cfRule type="expression" priority="118" aboveAverage="0" equalAverage="0" bottom="0" percent="0" rank="0" text="" dxfId="0">
      <formula>NOT(ISERROR(SEARCH("Fonaments",G92)))</formula>
    </cfRule>
    <cfRule type="expression" priority="119" aboveAverage="0" equalAverage="0" bottom="0" percent="0" rank="0" text="" dxfId="2">
      <formula>NOT(ISERROR(SEARCH("I.Program",G92)))</formula>
    </cfRule>
    <cfRule type="expression" priority="120" aboveAverage="0" equalAverage="0" bottom="0" percent="0" rank="0" text="" dxfId="3">
      <formula>NOT(ISERROR(SEARCH("A.Lineal",G92)))</formula>
    </cfRule>
    <cfRule type="expression" priority="121" aboveAverage="0" equalAverage="0" bottom="0" percent="0" rank="0" text="" dxfId="4">
      <formula>NOT(ISERROR(SEARCH("C.Variable",G92)))</formula>
    </cfRule>
    <cfRule type="expression" priority="122" aboveAverage="0" equalAverage="0" bottom="0" percent="0" rank="0" text="" dxfId="0">
      <formula>NOT(ISERROR(SEARCH("Fonaments",G92)))</formula>
    </cfRule>
    <cfRule type="expression" priority="123" aboveAverage="0" equalAverage="0" bottom="0" percent="0" rank="0" text="" dxfId="2">
      <formula>NOT(ISERROR(SEARCH("I.Program",G92)))</formula>
    </cfRule>
    <cfRule type="expression" priority="124" aboveAverage="0" equalAverage="0" bottom="0" percent="0" rank="0" text="" dxfId="3">
      <formula>NOT(ISERROR(SEARCH("A.Lineal",G92)))</formula>
    </cfRule>
    <cfRule type="expression" priority="125" aboveAverage="0" equalAverage="0" bottom="0" percent="0" rank="0" text="" dxfId="4">
      <formula>NOT(ISERROR(SEARCH("C.Variable",G92)))</formula>
    </cfRule>
    <cfRule type="expression" priority="126" aboveAverage="0" equalAverage="0" bottom="0" percent="0" rank="0" text="" dxfId="1">
      <formula>NOT(ISERROR(SEARCH("P.Sistema",G92)))</formula>
    </cfRule>
  </conditionalFormatting>
  <conditionalFormatting sqref="B105:B108">
    <cfRule type="expression" priority="127" aboveAverage="0" equalAverage="0" bottom="0" percent="0" rank="0" text="" dxfId="1">
      <formula>NOT(ISERROR(SEARCH("P.Sistema",B105)))</formula>
    </cfRule>
    <cfRule type="expression" priority="128" aboveAverage="0" equalAverage="0" bottom="0" percent="0" rank="0" text="" dxfId="0">
      <formula>NOT(ISERROR(SEARCH("Fonaments",B105)))</formula>
    </cfRule>
    <cfRule type="expression" priority="129" aboveAverage="0" equalAverage="0" bottom="0" percent="0" rank="0" text="" dxfId="2">
      <formula>NOT(ISERROR(SEARCH("I.Program",B105)))</formula>
    </cfRule>
    <cfRule type="expression" priority="130" aboveAverage="0" equalAverage="0" bottom="0" percent="0" rank="0" text="" dxfId="3">
      <formula>NOT(ISERROR(SEARCH("A.Lineal",B105)))</formula>
    </cfRule>
    <cfRule type="expression" priority="131" aboveAverage="0" equalAverage="0" bottom="0" percent="0" rank="0" text="" dxfId="4">
      <formula>NOT(ISERROR(SEARCH("C.Variable",B105)))</formula>
    </cfRule>
  </conditionalFormatting>
  <conditionalFormatting sqref="G105:I106">
    <cfRule type="expression" priority="132" aboveAverage="0" equalAverage="0" bottom="0" percent="0" rank="0" text="" dxfId="1">
      <formula>NOT(ISERROR(SEARCH("P.Sistema",G105)))</formula>
    </cfRule>
    <cfRule type="expression" priority="133" aboveAverage="0" equalAverage="0" bottom="0" percent="0" rank="0" text="" dxfId="0">
      <formula>NOT(ISERROR(SEARCH("Fonaments",G105)))</formula>
    </cfRule>
    <cfRule type="expression" priority="134" aboveAverage="0" equalAverage="0" bottom="0" percent="0" rank="0" text="" dxfId="2">
      <formula>NOT(ISERROR(SEARCH("I.Program",G105)))</formula>
    </cfRule>
    <cfRule type="expression" priority="135" aboveAverage="0" equalAverage="0" bottom="0" percent="0" rank="0" text="" dxfId="3">
      <formula>NOT(ISERROR(SEARCH("A.Lineal",G105)))</formula>
    </cfRule>
    <cfRule type="expression" priority="136" aboveAverage="0" equalAverage="0" bottom="0" percent="0" rank="0" text="" dxfId="4">
      <formula>NOT(ISERROR(SEARCH("C.Variable",G105)))</formula>
    </cfRule>
    <cfRule type="expression" priority="137" aboveAverage="0" equalAverage="0" bottom="0" percent="0" rank="0" text="" dxfId="0">
      <formula>NOT(ISERROR(SEARCH("Fonaments",G105)))</formula>
    </cfRule>
    <cfRule type="expression" priority="138" aboveAverage="0" equalAverage="0" bottom="0" percent="0" rank="0" text="" dxfId="2">
      <formula>NOT(ISERROR(SEARCH("I.Program",G105)))</formula>
    </cfRule>
    <cfRule type="expression" priority="139" aboveAverage="0" equalAverage="0" bottom="0" percent="0" rank="0" text="" dxfId="3">
      <formula>NOT(ISERROR(SEARCH("A.Lineal",G105)))</formula>
    </cfRule>
    <cfRule type="expression" priority="140" aboveAverage="0" equalAverage="0" bottom="0" percent="0" rank="0" text="" dxfId="4">
      <formula>NOT(ISERROR(SEARCH("C.Variable",G105)))</formula>
    </cfRule>
    <cfRule type="expression" priority="141" aboveAverage="0" equalAverage="0" bottom="0" percent="0" rank="0" text="" dxfId="1">
      <formula>NOT(ISERROR(SEARCH("P.Sistema",G105)))</formula>
    </cfRule>
  </conditionalFormatting>
  <conditionalFormatting sqref="B111">
    <cfRule type="expression" priority="142" aboveAverage="0" equalAverage="0" bottom="0" percent="0" rank="0" text="" dxfId="1">
      <formula>NOT(ISERROR(SEARCH("P.Sistema",B111)))</formula>
    </cfRule>
    <cfRule type="expression" priority="143" aboveAverage="0" equalAverage="0" bottom="0" percent="0" rank="0" text="" dxfId="0">
      <formula>NOT(ISERROR(SEARCH("Fonaments",B111)))</formula>
    </cfRule>
    <cfRule type="expression" priority="144" aboveAverage="0" equalAverage="0" bottom="0" percent="0" rank="0" text="" dxfId="2">
      <formula>NOT(ISERROR(SEARCH("I.Program",B111)))</formula>
    </cfRule>
    <cfRule type="expression" priority="145" aboveAverage="0" equalAverage="0" bottom="0" percent="0" rank="0" text="" dxfId="3">
      <formula>NOT(ISERROR(SEARCH("A.Lineal",B111)))</formula>
    </cfRule>
    <cfRule type="expression" priority="146" aboveAverage="0" equalAverage="0" bottom="0" percent="0" rank="0" text="" dxfId="4">
      <formula>NOT(ISERROR(SEARCH("C.Variable",B111)))</formula>
    </cfRule>
  </conditionalFormatting>
  <conditionalFormatting sqref="B118">
    <cfRule type="expression" priority="147" aboveAverage="0" equalAverage="0" bottom="0" percent="0" rank="0" text="" dxfId="0">
      <formula>NOT(ISERROR(SEARCH("Fonaments",B118)))</formula>
    </cfRule>
    <cfRule type="expression" priority="148" aboveAverage="0" equalAverage="0" bottom="0" percent="0" rank="0" text="" dxfId="2">
      <formula>NOT(ISERROR(SEARCH("I.Program",B118)))</formula>
    </cfRule>
    <cfRule type="expression" priority="149" aboveAverage="0" equalAverage="0" bottom="0" percent="0" rank="0" text="" dxfId="3">
      <formula>NOT(ISERROR(SEARCH("A.Lineal",B118)))</formula>
    </cfRule>
    <cfRule type="expression" priority="150" aboveAverage="0" equalAverage="0" bottom="0" percent="0" rank="0" text="" dxfId="4">
      <formula>NOT(ISERROR(SEARCH("C.Variable",B118)))</formula>
    </cfRule>
    <cfRule type="expression" priority="151" aboveAverage="0" equalAverage="0" bottom="0" percent="0" rank="0" text="" dxfId="1">
      <formula>NOT(ISERROR(SEARCH("P.Sistema",B118)))</formula>
    </cfRule>
  </conditionalFormatting>
  <conditionalFormatting sqref="B119">
    <cfRule type="expression" priority="152" aboveAverage="0" equalAverage="0" bottom="0" percent="0" rank="0" text="" dxfId="0">
      <formula>NOT(ISERROR(SEARCH("Fonaments",B119)))</formula>
    </cfRule>
    <cfRule type="expression" priority="153" aboveAverage="0" equalAverage="0" bottom="0" percent="0" rank="0" text="" dxfId="2">
      <formula>NOT(ISERROR(SEARCH("I.Program",B119)))</formula>
    </cfRule>
    <cfRule type="expression" priority="154" aboveAverage="0" equalAverage="0" bottom="0" percent="0" rank="0" text="" dxfId="3">
      <formula>NOT(ISERROR(SEARCH("A.Lineal",B119)))</formula>
    </cfRule>
    <cfRule type="expression" priority="155" aboveAverage="0" equalAverage="0" bottom="0" percent="0" rank="0" text="" dxfId="4">
      <formula>NOT(ISERROR(SEARCH("C.Variable",B119)))</formula>
    </cfRule>
    <cfRule type="expression" priority="156" aboveAverage="0" equalAverage="0" bottom="0" percent="0" rank="0" text="" dxfId="1">
      <formula>NOT(ISERROR(SEARCH("P.Sistema",B119)))</formula>
    </cfRule>
  </conditionalFormatting>
  <conditionalFormatting sqref="J108">
    <cfRule type="expression" priority="157" aboveAverage="0" equalAverage="0" bottom="0" percent="0" rank="0" text="" dxfId="1">
      <formula>NOT(ISERROR(SEARCH("P.Sistema",J108)))</formula>
    </cfRule>
    <cfRule type="expression" priority="158" aboveAverage="0" equalAverage="0" bottom="0" percent="0" rank="0" text="" dxfId="0">
      <formula>NOT(ISERROR(SEARCH("Fonaments",J108)))</formula>
    </cfRule>
    <cfRule type="expression" priority="159" aboveAverage="0" equalAverage="0" bottom="0" percent="0" rank="0" text="" dxfId="2">
      <formula>NOT(ISERROR(SEARCH("I.Program",J108)))</formula>
    </cfRule>
    <cfRule type="expression" priority="160" aboveAverage="0" equalAverage="0" bottom="0" percent="0" rank="0" text="" dxfId="3">
      <formula>NOT(ISERROR(SEARCH("A.Lineal",J108)))</formula>
    </cfRule>
    <cfRule type="expression" priority="161" aboveAverage="0" equalAverage="0" bottom="0" percent="0" rank="0" text="" dxfId="4">
      <formula>NOT(ISERROR(SEARCH("C.Variable",J108)))</formula>
    </cfRule>
  </conditionalFormatting>
  <conditionalFormatting sqref="J107">
    <cfRule type="expression" priority="162" aboveAverage="0" equalAverage="0" bottom="0" percent="0" rank="0" text="" dxfId="1">
      <formula>NOT(ISERROR(SEARCH("P.Sistema",J107)))</formula>
    </cfRule>
    <cfRule type="expression" priority="163" aboveAverage="0" equalAverage="0" bottom="0" percent="0" rank="0" text="" dxfId="0">
      <formula>NOT(ISERROR(SEARCH("Fonaments",J107)))</formula>
    </cfRule>
    <cfRule type="expression" priority="164" aboveAverage="0" equalAverage="0" bottom="0" percent="0" rank="0" text="" dxfId="2">
      <formula>NOT(ISERROR(SEARCH("I.Program",J107)))</formula>
    </cfRule>
    <cfRule type="expression" priority="165" aboveAverage="0" equalAverage="0" bottom="0" percent="0" rank="0" text="" dxfId="3">
      <formula>NOT(ISERROR(SEARCH("A.Lineal",J107)))</formula>
    </cfRule>
    <cfRule type="expression" priority="166" aboveAverage="0" equalAverage="0" bottom="0" percent="0" rank="0" text="" dxfId="4">
      <formula>NOT(ISERROR(SEARCH("C.Variable",J107)))</formula>
    </cfRule>
    <cfRule type="expression" priority="167" aboveAverage="0" equalAverage="0" bottom="0" percent="0" rank="0" text="" dxfId="0">
      <formula>NOT(ISERROR(SEARCH("Fonaments",J107)))</formula>
    </cfRule>
    <cfRule type="expression" priority="168" aboveAverage="0" equalAverage="0" bottom="0" percent="0" rank="0" text="" dxfId="2">
      <formula>NOT(ISERROR(SEARCH("I.Program",J107)))</formula>
    </cfRule>
    <cfRule type="expression" priority="169" aboveAverage="0" equalAverage="0" bottom="0" percent="0" rank="0" text="" dxfId="3">
      <formula>NOT(ISERROR(SEARCH("A.Lineal",J107)))</formula>
    </cfRule>
    <cfRule type="expression" priority="170" aboveAverage="0" equalAverage="0" bottom="0" percent="0" rank="0" text="" dxfId="4">
      <formula>NOT(ISERROR(SEARCH("C.Variable",J107)))</formula>
    </cfRule>
    <cfRule type="expression" priority="171" aboveAverage="0" equalAverage="0" bottom="0" percent="0" rank="0" text="" dxfId="1">
      <formula>NOT(ISERROR(SEARCH("P.Sistema",J107)))</formula>
    </cfRule>
  </conditionalFormatting>
  <conditionalFormatting sqref="L105:M106">
    <cfRule type="expression" priority="172" aboveAverage="0" equalAverage="0" bottom="0" percent="0" rank="0" text="" dxfId="1">
      <formula>NOT(ISERROR(SEARCH("P.Sistema",L105)))</formula>
    </cfRule>
    <cfRule type="expression" priority="173" aboveAverage="0" equalAverage="0" bottom="0" percent="0" rank="0" text="" dxfId="0">
      <formula>NOT(ISERROR(SEARCH("Fonaments",L105)))</formula>
    </cfRule>
    <cfRule type="expression" priority="174" aboveAverage="0" equalAverage="0" bottom="0" percent="0" rank="0" text="" dxfId="2">
      <formula>NOT(ISERROR(SEARCH("I.Program",L105)))</formula>
    </cfRule>
    <cfRule type="expression" priority="175" aboveAverage="0" equalAverage="0" bottom="0" percent="0" rank="0" text="" dxfId="3">
      <formula>NOT(ISERROR(SEARCH("A.Lineal",L105)))</formula>
    </cfRule>
    <cfRule type="expression" priority="176" aboveAverage="0" equalAverage="0" bottom="0" percent="0" rank="0" text="" dxfId="4">
      <formula>NOT(ISERROR(SEARCH("C.Variable",L105)))</formula>
    </cfRule>
  </conditionalFormatting>
  <conditionalFormatting sqref="N134:O135 N148:O148 A148:B148 P135">
    <cfRule type="expression" priority="177" aboveAverage="0" equalAverage="0" bottom="0" percent="0" rank="0" text="" dxfId="1">
      <formula>NOT(ISERROR(SEARCH("P.Sistema",A13)))</formula>
    </cfRule>
    <cfRule type="expression" priority="178" aboveAverage="0" equalAverage="0" bottom="0" percent="0" rank="0" text="" dxfId="0">
      <formula>NOT(ISERROR(SEARCH("Fonaments",A134)))</formula>
    </cfRule>
    <cfRule type="expression" priority="179" aboveAverage="0" equalAverage="0" bottom="0" percent="0" rank="0" text="" dxfId="2">
      <formula>NOT(ISERROR(SEARCH("I.Program",A13)))</formula>
    </cfRule>
    <cfRule type="expression" priority="180" aboveAverage="0" equalAverage="0" bottom="0" percent="0" rank="0" text="" dxfId="3">
      <formula>NOT(ISERROR(SEARCH("A.Lineal",A13)))</formula>
    </cfRule>
    <cfRule type="expression" priority="181" aboveAverage="0" equalAverage="0" bottom="0" percent="0" rank="0" text="" dxfId="4">
      <formula>NOT(ISERROR(SEARCH("C.Variable",A13)))</formula>
    </cfRule>
  </conditionalFormatting>
  <conditionalFormatting sqref="X144">
    <cfRule type="expression" priority="182" aboveAverage="0" equalAverage="0" bottom="0" percent="0" rank="0" text="" dxfId="0">
      <formula>NOT(ISERROR(SEARCH("Fonaments",A13)))</formula>
    </cfRule>
    <cfRule type="expression" priority="183" aboveAverage="0" equalAverage="0" bottom="0" percent="0" rank="0" text="" dxfId="0">
      <formula>NOT(ISERROR(SEARCH("Fonaments",A14)))</formula>
    </cfRule>
    <cfRule type="expression" priority="184" aboveAverage="0" equalAverage="0" bottom="0" percent="0" rank="0" text="" dxfId="2">
      <formula>NOT(ISERROR(SEARCH("I.Program",A14)))</formula>
    </cfRule>
    <cfRule type="expression" priority="185" aboveAverage="0" equalAverage="0" bottom="0" percent="0" rank="0" text="" dxfId="3">
      <formula>NOT(ISERROR(SEARCH("A.Lineal",A14)))</formula>
    </cfRule>
    <cfRule type="expression" priority="186" aboveAverage="0" equalAverage="0" bottom="0" percent="0" rank="0" text="" dxfId="4">
      <formula>NOT(ISERROR(SEARCH("C.Variable",A14)))</formula>
    </cfRule>
    <cfRule type="expression" priority="187" aboveAverage="0" equalAverage="0" bottom="0" percent="0" rank="0" text="" dxfId="1">
      <formula>NOT(ISERROR(SEARCH("P.Sistema",A13)))</formula>
    </cfRule>
    <cfRule type="expression" priority="188" aboveAverage="0" equalAverage="0" bottom="0" percent="0" rank="0" text="" dxfId="2">
      <formula>NOT(ISERROR(SEARCH("I.Program",A13)))</formula>
    </cfRule>
    <cfRule type="expression" priority="189" aboveAverage="0" equalAverage="0" bottom="0" percent="0" rank="0" text="" dxfId="3">
      <formula>NOT(ISERROR(SEARCH("A.Lineal",A13)))</formula>
    </cfRule>
    <cfRule type="expression" priority="190" aboveAverage="0" equalAverage="0" bottom="0" percent="0" rank="0" text="" dxfId="4">
      <formula>NOT(ISERROR(SEARCH("C.Variable",A13)))</formula>
    </cfRule>
  </conditionalFormatting>
  <conditionalFormatting sqref="U131">
    <cfRule type="expression" priority="191" aboveAverage="0" equalAverage="0" bottom="0" percent="0" rank="0" text="" dxfId="1">
      <formula>NOT(ISERROR(SEARCH("P.Sistema",U131)))</formula>
    </cfRule>
    <cfRule type="expression" priority="192" aboveAverage="0" equalAverage="0" bottom="0" percent="0" rank="0" text="" dxfId="0">
      <formula>NOT(ISERROR(SEARCH("Fonaments",U131)))</formula>
    </cfRule>
    <cfRule type="expression" priority="193" aboveAverage="0" equalAverage="0" bottom="0" percent="0" rank="0" text="" dxfId="2">
      <formula>NOT(ISERROR(SEARCH("I.Program",U131)))</formula>
    </cfRule>
    <cfRule type="expression" priority="194" aboveAverage="0" equalAverage="0" bottom="0" percent="0" rank="0" text="" dxfId="3">
      <formula>NOT(ISERROR(SEARCH("A.Lineal",U131)))</formula>
    </cfRule>
    <cfRule type="expression" priority="195" aboveAverage="0" equalAverage="0" bottom="0" percent="0" rank="0" text="" dxfId="4">
      <formula>NOT(ISERROR(SEARCH("C.Variable",U131)))</formula>
    </cfRule>
  </conditionalFormatting>
  <conditionalFormatting sqref="Z131">
    <cfRule type="expression" priority="196" aboveAverage="0" equalAverage="0" bottom="0" percent="0" rank="0" text="" dxfId="0">
      <formula>NOT(ISERROR(SEARCH("Fonaments",Z131)))</formula>
    </cfRule>
    <cfRule type="expression" priority="197" aboveAverage="0" equalAverage="0" bottom="0" percent="0" rank="0" text="" dxfId="0">
      <formula>NOT(ISERROR(SEARCH("Fonaments",Z131)))</formula>
    </cfRule>
    <cfRule type="expression" priority="198" aboveAverage="0" equalAverage="0" bottom="0" percent="0" rank="0" text="" dxfId="2">
      <formula>NOT(ISERROR(SEARCH("I.Program",Z131)))</formula>
    </cfRule>
    <cfRule type="expression" priority="199" aboveAverage="0" equalAverage="0" bottom="0" percent="0" rank="0" text="" dxfId="3">
      <formula>NOT(ISERROR(SEARCH("A.Lineal",Z131)))</formula>
    </cfRule>
    <cfRule type="expression" priority="200" aboveAverage="0" equalAverage="0" bottom="0" percent="0" rank="0" text="" dxfId="4">
      <formula>NOT(ISERROR(SEARCH("C.Variable",Z131)))</formula>
    </cfRule>
    <cfRule type="expression" priority="201" aboveAverage="0" equalAverage="0" bottom="0" percent="0" rank="0" text="" dxfId="1">
      <formula>NOT(ISERROR(SEARCH("P.Sistema",Z131)))</formula>
    </cfRule>
    <cfRule type="expression" priority="202" aboveAverage="0" equalAverage="0" bottom="0" percent="0" rank="0" text="" dxfId="2">
      <formula>NOT(ISERROR(SEARCH("I.Program",Z131)))</formula>
    </cfRule>
    <cfRule type="expression" priority="203" aboveAverage="0" equalAverage="0" bottom="0" percent="0" rank="0" text="" dxfId="3">
      <formula>NOT(ISERROR(SEARCH("A.Lineal",Z131)))</formula>
    </cfRule>
    <cfRule type="expression" priority="204" aboveAverage="0" equalAverage="0" bottom="0" percent="0" rank="0" text="" dxfId="4">
      <formula>NOT(ISERROR(SEARCH("C.Variable",Z131)))</formula>
    </cfRule>
  </conditionalFormatting>
  <conditionalFormatting sqref="E118:E128 B120:B128">
    <cfRule type="expression" priority="205" aboveAverage="0" equalAverage="0" bottom="0" percent="0" rank="0" text="" dxfId="1">
      <formula>NOT(ISERROR(SEARCH("P.Sistema",B118)))</formula>
    </cfRule>
    <cfRule type="expression" priority="206" aboveAverage="0" equalAverage="0" bottom="0" percent="0" rank="0" text="" dxfId="0">
      <formula>NOT(ISERROR(SEARCH("Fonaments",B118)))</formula>
    </cfRule>
    <cfRule type="expression" priority="207" aboveAverage="0" equalAverage="0" bottom="0" percent="0" rank="0" text="" dxfId="2">
      <formula>NOT(ISERROR(SEARCH("I.Program",B118)))</formula>
    </cfRule>
    <cfRule type="expression" priority="208" aboveAverage="0" equalAverage="0" bottom="0" percent="0" rank="0" text="" dxfId="3">
      <formula>NOT(ISERROR(SEARCH("A.Lineal",B118)))</formula>
    </cfRule>
    <cfRule type="expression" priority="209" aboveAverage="0" equalAverage="0" bottom="0" percent="0" rank="0" text="" dxfId="4">
      <formula>NOT(ISERROR(SEARCH("C.Variable",B118)))</formula>
    </cfRule>
  </conditionalFormatting>
  <conditionalFormatting sqref="U92:W93">
    <cfRule type="expression" priority="210" aboveAverage="0" equalAverage="0" bottom="0" percent="0" rank="0" text="" dxfId="1">
      <formula>NOT(ISERROR(SEARCH("P.Sistema",U92)))</formula>
    </cfRule>
    <cfRule type="expression" priority="211" aboveAverage="0" equalAverage="0" bottom="0" percent="0" rank="0" text="" dxfId="0">
      <formula>NOT(ISERROR(SEARCH("Fonaments",U92)))</formula>
    </cfRule>
    <cfRule type="expression" priority="212" aboveAverage="0" equalAverage="0" bottom="0" percent="0" rank="0" text="" dxfId="2">
      <formula>NOT(ISERROR(SEARCH("I.Program",U92)))</formula>
    </cfRule>
    <cfRule type="expression" priority="213" aboveAverage="0" equalAverage="0" bottom="0" percent="0" rank="0" text="" dxfId="3">
      <formula>NOT(ISERROR(SEARCH("A.Lineal",U92)))</formula>
    </cfRule>
    <cfRule type="expression" priority="214" aboveAverage="0" equalAverage="0" bottom="0" percent="0" rank="0" text="" dxfId="4">
      <formula>NOT(ISERROR(SEARCH("C.Variable",U92)))</formula>
    </cfRule>
    <cfRule type="expression" priority="215" aboveAverage="0" equalAverage="0" bottom="0" percent="0" rank="0" text="" dxfId="0">
      <formula>NOT(ISERROR(SEARCH("Fonaments",U92)))</formula>
    </cfRule>
    <cfRule type="expression" priority="216" aboveAverage="0" equalAverage="0" bottom="0" percent="0" rank="0" text="" dxfId="2">
      <formula>NOT(ISERROR(SEARCH("I.Program",U92)))</formula>
    </cfRule>
    <cfRule type="expression" priority="217" aboveAverage="0" equalAverage="0" bottom="0" percent="0" rank="0" text="" dxfId="3">
      <formula>NOT(ISERROR(SEARCH("A.Lineal",U92)))</formula>
    </cfRule>
    <cfRule type="expression" priority="218" aboveAverage="0" equalAverage="0" bottom="0" percent="0" rank="0" text="" dxfId="4">
      <formula>NOT(ISERROR(SEARCH("C.Variable",U92)))</formula>
    </cfRule>
    <cfRule type="expression" priority="219" aboveAverage="0" equalAverage="0" bottom="0" percent="0" rank="0" text="" dxfId="1">
      <formula>NOT(ISERROR(SEARCH("P.Sistema",U92)))</formula>
    </cfRule>
  </conditionalFormatting>
  <conditionalFormatting sqref="X95">
    <cfRule type="expression" priority="220" aboveAverage="0" equalAverage="0" bottom="0" percent="0" rank="0" text="" dxfId="0">
      <formula>NOT(ISERROR(SEARCH("Fonaments",X95)))</formula>
    </cfRule>
    <cfRule type="expression" priority="221" aboveAverage="0" equalAverage="0" bottom="0" percent="0" rank="0" text="" dxfId="2">
      <formula>NOT(ISERROR(SEARCH("I.Program",X95)))</formula>
    </cfRule>
    <cfRule type="expression" priority="222" aboveAverage="0" equalAverage="0" bottom="0" percent="0" rank="0" text="" dxfId="3">
      <formula>NOT(ISERROR(SEARCH("A.Lineal",X95)))</formula>
    </cfRule>
    <cfRule type="expression" priority="223" aboveAverage="0" equalAverage="0" bottom="0" percent="0" rank="0" text="" dxfId="4">
      <formula>NOT(ISERROR(SEARCH("C.Variable",X95)))</formula>
    </cfRule>
    <cfRule type="expression" priority="224" aboveAverage="0" equalAverage="0" bottom="0" percent="0" rank="0" text="" dxfId="1">
      <formula>NOT(ISERROR(SEARCH("P.Sistema",X95)))</formula>
    </cfRule>
    <cfRule type="expression" priority="225" aboveAverage="0" equalAverage="0" bottom="0" percent="0" rank="0" text="" dxfId="1">
      <formula>NOT(ISERROR(SEARCH("P.Sistema",A13)))</formula>
    </cfRule>
    <cfRule type="expression" priority="226" aboveAverage="0" equalAverage="0" bottom="0" percent="0" rank="0" text="" dxfId="0">
      <formula>NOT(ISERROR(SEARCH("Fonaments",A13)))</formula>
    </cfRule>
    <cfRule type="expression" priority="227" aboveAverage="0" equalAverage="0" bottom="0" percent="0" rank="0" text="" dxfId="2">
      <formula>NOT(ISERROR(SEARCH("I.Program",A13)))</formula>
    </cfRule>
    <cfRule type="expression" priority="228" aboveAverage="0" equalAverage="0" bottom="0" percent="0" rank="0" text="" dxfId="3">
      <formula>NOT(ISERROR(SEARCH("A.Lineal",A13)))</formula>
    </cfRule>
    <cfRule type="expression" priority="229" aboveAverage="0" equalAverage="0" bottom="0" percent="0" rank="0" text="" dxfId="4">
      <formula>NOT(ISERROR(SEARCH("C.Variable",A13)))</formula>
    </cfRule>
  </conditionalFormatting>
  <conditionalFormatting sqref="X94">
    <cfRule type="expression" priority="230" aboveAverage="0" equalAverage="0" bottom="0" percent="0" rank="0" text="" dxfId="0">
      <formula>NOT(ISERROR(SEARCH("Fonaments",X94)))</formula>
    </cfRule>
    <cfRule type="expression" priority="231" aboveAverage="0" equalAverage="0" bottom="0" percent="0" rank="0" text="" dxfId="2">
      <formula>NOT(ISERROR(SEARCH("I.Program",X94)))</formula>
    </cfRule>
    <cfRule type="expression" priority="232" aboveAverage="0" equalAverage="0" bottom="0" percent="0" rank="0" text="" dxfId="3">
      <formula>NOT(ISERROR(SEARCH("A.Lineal",X94)))</formula>
    </cfRule>
    <cfRule type="expression" priority="233" aboveAverage="0" equalAverage="0" bottom="0" percent="0" rank="0" text="" dxfId="4">
      <formula>NOT(ISERROR(SEARCH("C.Variable",X94)))</formula>
    </cfRule>
    <cfRule type="expression" priority="234" aboveAverage="0" equalAverage="0" bottom="0" percent="0" rank="0" text="" dxfId="1">
      <formula>NOT(ISERROR(SEARCH("P.Sistema",X94)))</formula>
    </cfRule>
    <cfRule type="expression" priority="235" aboveAverage="0" equalAverage="0" bottom="0" percent="0" rank="0" text="" dxfId="1">
      <formula>NOT(ISERROR(SEARCH("P.Sistema",A13)))</formula>
    </cfRule>
    <cfRule type="expression" priority="236" aboveAverage="0" equalAverage="0" bottom="0" percent="0" rank="0" text="" dxfId="0">
      <formula>NOT(ISERROR(SEARCH("Fonaments",A13)))</formula>
    </cfRule>
    <cfRule type="expression" priority="237" aboveAverage="0" equalAverage="0" bottom="0" percent="0" rank="0" text="" dxfId="2">
      <formula>NOT(ISERROR(SEARCH("I.Program",A13)))</formula>
    </cfRule>
    <cfRule type="expression" priority="238" aboveAverage="0" equalAverage="0" bottom="0" percent="0" rank="0" text="" dxfId="3">
      <formula>NOT(ISERROR(SEARCH("A.Lineal",A13)))</formula>
    </cfRule>
    <cfRule type="expression" priority="239" aboveAverage="0" equalAverage="0" bottom="0" percent="0" rank="0" text="" dxfId="4">
      <formula>NOT(ISERROR(SEARCH("C.Variable",A13)))</formula>
    </cfRule>
  </conditionalFormatting>
  <conditionalFormatting sqref="Z92:AA93">
    <cfRule type="expression" priority="240" aboveAverage="0" equalAverage="0" bottom="0" percent="0" rank="0" text="" dxfId="1">
      <formula>NOT(ISERROR(SEARCH("P.Sistema",Z92)))</formula>
    </cfRule>
    <cfRule type="expression" priority="241" aboveAverage="0" equalAverage="0" bottom="0" percent="0" rank="0" text="" dxfId="0">
      <formula>NOT(ISERROR(SEARCH("Fonaments",Z92)))</formula>
    </cfRule>
    <cfRule type="expression" priority="242" aboveAverage="0" equalAverage="0" bottom="0" percent="0" rank="0" text="" dxfId="2">
      <formula>NOT(ISERROR(SEARCH("I.Program",Z92)))</formula>
    </cfRule>
    <cfRule type="expression" priority="243" aboveAverage="0" equalAverage="0" bottom="0" percent="0" rank="0" text="" dxfId="3">
      <formula>NOT(ISERROR(SEARCH("A.Lineal",Z92)))</formula>
    </cfRule>
    <cfRule type="expression" priority="244" aboveAverage="0" equalAverage="0" bottom="0" percent="0" rank="0" text="" dxfId="4">
      <formula>NOT(ISERROR(SEARCH("C.Variable",Z92)))</formula>
    </cfRule>
  </conditionalFormatting>
  <conditionalFormatting sqref="X92">
    <cfRule type="expression" priority="245" aboveAverage="0" equalAverage="0" bottom="0" percent="0" rank="0" text="" dxfId="1">
      <formula>NOT(ISERROR(SEARCH("P.Sistema",X92)))</formula>
    </cfRule>
    <cfRule type="expression" priority="246" aboveAverage="0" equalAverage="0" bottom="0" percent="0" rank="0" text="" dxfId="0">
      <formula>NOT(ISERROR(SEARCH("Fonaments",X92)))</formula>
    </cfRule>
    <cfRule type="expression" priority="247" aboveAverage="0" equalAverage="0" bottom="0" percent="0" rank="0" text="" dxfId="2">
      <formula>NOT(ISERROR(SEARCH("I.Program",X92)))</formula>
    </cfRule>
    <cfRule type="expression" priority="248" aboveAverage="0" equalAverage="0" bottom="0" percent="0" rank="0" text="" dxfId="3">
      <formula>NOT(ISERROR(SEARCH("A.Lineal",X92)))</formula>
    </cfRule>
    <cfRule type="expression" priority="249" aboveAverage="0" equalAverage="0" bottom="0" percent="0" rank="0" text="" dxfId="4">
      <formula>NOT(ISERROR(SEARCH("C.Variable",X92)))</formula>
    </cfRule>
  </conditionalFormatting>
  <conditionalFormatting sqref="J96">
    <cfRule type="expression" priority="250" aboveAverage="0" equalAverage="0" bottom="0" percent="0" rank="0" text="" dxfId="1">
      <formula>NOT(ISERROR(SEARCH("P.Sistema",J96)))</formula>
    </cfRule>
    <cfRule type="expression" priority="251" aboveAverage="0" equalAverage="0" bottom="0" percent="0" rank="0" text="" dxfId="0">
      <formula>NOT(ISERROR(SEARCH("Fonaments",J96)))</formula>
    </cfRule>
    <cfRule type="expression" priority="252" aboveAverage="0" equalAverage="0" bottom="0" percent="0" rank="0" text="" dxfId="2">
      <formula>NOT(ISERROR(SEARCH("I.Program",J96)))</formula>
    </cfRule>
    <cfRule type="expression" priority="253" aboveAverage="0" equalAverage="0" bottom="0" percent="0" rank="0" text="" dxfId="3">
      <formula>NOT(ISERROR(SEARCH("A.Lineal",J96)))</formula>
    </cfRule>
    <cfRule type="expression" priority="254" aboveAverage="0" equalAverage="0" bottom="0" percent="0" rank="0" text="" dxfId="4">
      <formula>NOT(ISERROR(SEARCH("C.Variable",J96)))</formula>
    </cfRule>
  </conditionalFormatting>
  <conditionalFormatting sqref="J94">
    <cfRule type="expression" priority="255" aboveAverage="0" equalAverage="0" bottom="0" percent="0" rank="0" text="" dxfId="1">
      <formula>NOT(ISERROR(SEARCH("P.Sistema",J94)))</formula>
    </cfRule>
    <cfRule type="expression" priority="256" aboveAverage="0" equalAverage="0" bottom="0" percent="0" rank="0" text="" dxfId="0">
      <formula>NOT(ISERROR(SEARCH("Fonaments",J94)))</formula>
    </cfRule>
    <cfRule type="expression" priority="257" aboveAverage="0" equalAverage="0" bottom="0" percent="0" rank="0" text="" dxfId="2">
      <formula>NOT(ISERROR(SEARCH("I.Program",J94)))</formula>
    </cfRule>
    <cfRule type="expression" priority="258" aboveAverage="0" equalAverage="0" bottom="0" percent="0" rank="0" text="" dxfId="3">
      <formula>NOT(ISERROR(SEARCH("A.Lineal",J94)))</formula>
    </cfRule>
    <cfRule type="expression" priority="259" aboveAverage="0" equalAverage="0" bottom="0" percent="0" rank="0" text="" dxfId="4">
      <formula>NOT(ISERROR(SEARCH("C.Variable",J94)))</formula>
    </cfRule>
    <cfRule type="expression" priority="260" aboveAverage="0" equalAverage="0" bottom="0" percent="0" rank="0" text="" dxfId="0">
      <formula>NOT(ISERROR(SEARCH("Fonaments",J94)))</formula>
    </cfRule>
    <cfRule type="expression" priority="261" aboveAverage="0" equalAverage="0" bottom="0" percent="0" rank="0" text="" dxfId="2">
      <formula>NOT(ISERROR(SEARCH("I.Program",J94)))</formula>
    </cfRule>
    <cfRule type="expression" priority="262" aboveAverage="0" equalAverage="0" bottom="0" percent="0" rank="0" text="" dxfId="3">
      <formula>NOT(ISERROR(SEARCH("A.Lineal",J94)))</formula>
    </cfRule>
    <cfRule type="expression" priority="263" aboveAverage="0" equalAverage="0" bottom="0" percent="0" rank="0" text="" dxfId="4">
      <formula>NOT(ISERROR(SEARCH("C.Variable",J94)))</formula>
    </cfRule>
    <cfRule type="expression" priority="264" aboveAverage="0" equalAverage="0" bottom="0" percent="0" rank="0" text="" dxfId="1">
      <formula>NOT(ISERROR(SEARCH("P.Sistema",J94)))</formula>
    </cfRule>
  </conditionalFormatting>
  <conditionalFormatting sqref="J95">
    <cfRule type="expression" priority="265" aboveAverage="0" equalAverage="0" bottom="0" percent="0" rank="0" text="" dxfId="1">
      <formula>NOT(ISERROR(SEARCH("P.Sistema",J95)))</formula>
    </cfRule>
    <cfRule type="expression" priority="266" aboveAverage="0" equalAverage="0" bottom="0" percent="0" rank="0" text="" dxfId="0">
      <formula>NOT(ISERROR(SEARCH("Fonaments",J95)))</formula>
    </cfRule>
    <cfRule type="expression" priority="267" aboveAverage="0" equalAverage="0" bottom="0" percent="0" rank="0" text="" dxfId="2">
      <formula>NOT(ISERROR(SEARCH("I.Program",J95)))</formula>
    </cfRule>
    <cfRule type="expression" priority="268" aboveAverage="0" equalAverage="0" bottom="0" percent="0" rank="0" text="" dxfId="3">
      <formula>NOT(ISERROR(SEARCH("A.Lineal",J95)))</formula>
    </cfRule>
    <cfRule type="expression" priority="269" aboveAverage="0" equalAverage="0" bottom="0" percent="0" rank="0" text="" dxfId="4">
      <formula>NOT(ISERROR(SEARCH("C.Variable",J95)))</formula>
    </cfRule>
    <cfRule type="expression" priority="270" aboveAverage="0" equalAverage="0" bottom="0" percent="0" rank="0" text="" dxfId="0">
      <formula>NOT(ISERROR(SEARCH("Fonaments",J95)))</formula>
    </cfRule>
    <cfRule type="expression" priority="271" aboveAverage="0" equalAverage="0" bottom="0" percent="0" rank="0" text="" dxfId="2">
      <formula>NOT(ISERROR(SEARCH("I.Program",J95)))</formula>
    </cfRule>
    <cfRule type="expression" priority="272" aboveAverage="0" equalAverage="0" bottom="0" percent="0" rank="0" text="" dxfId="3">
      <formula>NOT(ISERROR(SEARCH("A.Lineal",J95)))</formula>
    </cfRule>
    <cfRule type="expression" priority="273" aboveAverage="0" equalAverage="0" bottom="0" percent="0" rank="0" text="" dxfId="4">
      <formula>NOT(ISERROR(SEARCH("C.Variable",J95)))</formula>
    </cfRule>
    <cfRule type="expression" priority="274" aboveAverage="0" equalAverage="0" bottom="0" percent="0" rank="0" text="" dxfId="1">
      <formula>NOT(ISERROR(SEARCH("P.Sistema",J95)))</formula>
    </cfRule>
  </conditionalFormatting>
  <conditionalFormatting sqref="L92:M93">
    <cfRule type="expression" priority="275" aboveAverage="0" equalAverage="0" bottom="0" percent="0" rank="0" text="" dxfId="1">
      <formula>NOT(ISERROR(SEARCH("P.Sistema",L92)))</formula>
    </cfRule>
    <cfRule type="expression" priority="276" aboveAverage="0" equalAverage="0" bottom="0" percent="0" rank="0" text="" dxfId="0">
      <formula>NOT(ISERROR(SEARCH("Fonaments",L92)))</formula>
    </cfRule>
    <cfRule type="expression" priority="277" aboveAverage="0" equalAverage="0" bottom="0" percent="0" rank="0" text="" dxfId="2">
      <formula>NOT(ISERROR(SEARCH("I.Program",L92)))</formula>
    </cfRule>
    <cfRule type="expression" priority="278" aboveAverage="0" equalAverage="0" bottom="0" percent="0" rank="0" text="" dxfId="3">
      <formula>NOT(ISERROR(SEARCH("A.Lineal",L92)))</formula>
    </cfRule>
    <cfRule type="expression" priority="279" aboveAverage="0" equalAverage="0" bottom="0" percent="0" rank="0" text="" dxfId="4">
      <formula>NOT(ISERROR(SEARCH("C.Variable",L92)))</formula>
    </cfRule>
  </conditionalFormatting>
  <conditionalFormatting sqref="P96 L69">
    <cfRule type="expression" priority="280" aboveAverage="0" equalAverage="0" bottom="0" percent="0" rank="0" text="" dxfId="0">
      <formula>NOT(ISERROR(SEARCH("Fonaments",A13)))</formula>
    </cfRule>
    <cfRule type="expression" priority="281" aboveAverage="0" equalAverage="0" bottom="0" percent="0" rank="0" text="" dxfId="0">
      <formula>NOT(ISERROR(SEARCH("Fonaments",A14)))</formula>
    </cfRule>
    <cfRule type="expression" priority="282" aboveAverage="0" equalAverage="0" bottom="0" percent="0" rank="0" text="" dxfId="2">
      <formula>NOT(ISERROR(SEARCH("I.Program",A14)))</formula>
    </cfRule>
    <cfRule type="expression" priority="283" aboveAverage="0" equalAverage="0" bottom="0" percent="0" rank="0" text="" dxfId="3">
      <formula>NOT(ISERROR(SEARCH("A.Lineal",A14)))</formula>
    </cfRule>
    <cfRule type="expression" priority="284" aboveAverage="0" equalAverage="0" bottom="0" percent="0" rank="0" text="" dxfId="4">
      <formula>NOT(ISERROR(SEARCH("C.Variable",A14)))</formula>
    </cfRule>
    <cfRule type="expression" priority="285" aboveAverage="0" equalAverage="0" bottom="0" percent="0" rank="0" text="" dxfId="2">
      <formula>NOT(ISERROR(SEARCH("I.Program",A18)))</formula>
    </cfRule>
    <cfRule type="expression" priority="286" aboveAverage="0" equalAverage="0" bottom="0" percent="0" rank="0" text="" dxfId="3">
      <formula>NOT(ISERROR(SEARCH("A.Lineal",A18)))</formula>
    </cfRule>
    <cfRule type="expression" priority="287" aboveAverage="0" equalAverage="0" bottom="0" percent="0" rank="0" text="" dxfId="4">
      <formula>NOT(ISERROR(SEARCH("C.Variable",A18)))</formula>
    </cfRule>
    <cfRule type="expression" priority="288" aboveAverage="0" equalAverage="0" bottom="0" percent="0" rank="0" text="" dxfId="1">
      <formula>NOT(ISERROR(SEARCH("P.Sistema",A13)))</formula>
    </cfRule>
  </conditionalFormatting>
  <conditionalFormatting sqref="S105:S108">
    <cfRule type="expression" priority="289" aboveAverage="0" equalAverage="0" bottom="0" percent="0" rank="0" text="" dxfId="0">
      <formula>NOT(ISERROR(SEARCH("Fonaments",A13)))</formula>
    </cfRule>
    <cfRule type="expression" priority="290" aboveAverage="0" equalAverage="0" bottom="0" percent="0" rank="0" text="" dxfId="0">
      <formula>NOT(ISERROR(SEARCH("Fonaments",A14)))</formula>
    </cfRule>
    <cfRule type="expression" priority="291" aboveAverage="0" equalAverage="0" bottom="0" percent="0" rank="0" text="" dxfId="2">
      <formula>NOT(ISERROR(SEARCH("I.Program",A14)))</formula>
    </cfRule>
    <cfRule type="expression" priority="292" aboveAverage="0" equalAverage="0" bottom="0" percent="0" rank="0" text="" dxfId="3">
      <formula>NOT(ISERROR(SEARCH("A.Lineal",A14)))</formula>
    </cfRule>
    <cfRule type="expression" priority="293" aboveAverage="0" equalAverage="0" bottom="0" percent="0" rank="0" text="" dxfId="4">
      <formula>NOT(ISERROR(SEARCH("C.Variable",A14)))</formula>
    </cfRule>
    <cfRule type="expression" priority="294" aboveAverage="0" equalAverage="0" bottom="0" percent="0" rank="0" text="" dxfId="2">
      <formula>NOT(ISERROR(SEARCH("I.Program",A18)))</formula>
    </cfRule>
    <cfRule type="expression" priority="295" aboveAverage="0" equalAverage="0" bottom="0" percent="0" rank="0" text="" dxfId="3">
      <formula>NOT(ISERROR(SEARCH("A.Lineal",A18)))</formula>
    </cfRule>
    <cfRule type="expression" priority="296" aboveAverage="0" equalAverage="0" bottom="0" percent="0" rank="0" text="" dxfId="4">
      <formula>NOT(ISERROR(SEARCH("C.Variable",A18)))</formula>
    </cfRule>
    <cfRule type="expression" priority="297" aboveAverage="0" equalAverage="0" bottom="0" percent="0" rank="0" text="" dxfId="1">
      <formula>NOT(ISERROR(SEARCH("P.Sistema",A13)))</formula>
    </cfRule>
    <cfRule type="expression" priority="298" aboveAverage="0" equalAverage="0" bottom="0" percent="0" rank="0" text="" dxfId="2">
      <formula>NOT(ISERROR(SEARCH("I.Program",A13)))</formula>
    </cfRule>
    <cfRule type="expression" priority="299" aboveAverage="0" equalAverage="0" bottom="0" percent="0" rank="0" text="" dxfId="3">
      <formula>NOT(ISERROR(SEARCH("A.Lineal",A13)))</formula>
    </cfRule>
    <cfRule type="expression" priority="300" aboveAverage="0" equalAverage="0" bottom="0" percent="0" rank="0" text="" dxfId="4">
      <formula>NOT(ISERROR(SEARCH("C.Variable",A13)))</formula>
    </cfRule>
  </conditionalFormatting>
  <conditionalFormatting sqref="P107:P108">
    <cfRule type="expression" priority="301" aboveAverage="0" equalAverage="0" bottom="0" percent="0" rank="0" text="" dxfId="1">
      <formula>NOT(ISERROR(SEARCH("P.Sistema",P107)))</formula>
    </cfRule>
    <cfRule type="expression" priority="302" aboveAverage="0" equalAverage="0" bottom="0" percent="0" rank="0" text="" dxfId="0">
      <formula>NOT(ISERROR(SEARCH("Fonaments",P107)))</formula>
    </cfRule>
    <cfRule type="expression" priority="303" aboveAverage="0" equalAverage="0" bottom="0" percent="0" rank="0" text="" dxfId="2">
      <formula>NOT(ISERROR(SEARCH("I.Program",P107)))</formula>
    </cfRule>
    <cfRule type="expression" priority="304" aboveAverage="0" equalAverage="0" bottom="0" percent="0" rank="0" text="" dxfId="3">
      <formula>NOT(ISERROR(SEARCH("A.Lineal",P107)))</formula>
    </cfRule>
    <cfRule type="expression" priority="305" aboveAverage="0" equalAverage="0" bottom="0" percent="0" rank="0" text="" dxfId="4">
      <formula>NOT(ISERROR(SEARCH("C.Variable",P107)))</formula>
    </cfRule>
  </conditionalFormatting>
  <conditionalFormatting sqref="X105:X108">
    <cfRule type="expression" priority="306" aboveAverage="0" equalAverage="0" bottom="0" percent="0" rank="0" text="" dxfId="0">
      <formula>NOT(ISERROR(SEARCH("Fonaments",X105)))</formula>
    </cfRule>
    <cfRule type="expression" priority="307" aboveAverage="0" equalAverage="0" bottom="0" percent="0" rank="0" text="" dxfId="0">
      <formula>NOT(ISERROR(SEARCH("Fonaments",X105)))</formula>
    </cfRule>
    <cfRule type="expression" priority="308" aboveAverage="0" equalAverage="0" bottom="0" percent="0" rank="0" text="" dxfId="2">
      <formula>NOT(ISERROR(SEARCH("I.Program",X105)))</formula>
    </cfRule>
    <cfRule type="expression" priority="309" aboveAverage="0" equalAverage="0" bottom="0" percent="0" rank="0" text="" dxfId="3">
      <formula>NOT(ISERROR(SEARCH("A.Lineal",X105)))</formula>
    </cfRule>
    <cfRule type="expression" priority="310" aboveAverage="0" equalAverage="0" bottom="0" percent="0" rank="0" text="" dxfId="4">
      <formula>NOT(ISERROR(SEARCH("C.Variable",X105)))</formula>
    </cfRule>
    <cfRule type="expression" priority="311" aboveAverage="0" equalAverage="0" bottom="0" percent="0" rank="0" text="" dxfId="2">
      <formula>NOT(ISERROR(SEARCH("I.Program",X105)))</formula>
    </cfRule>
    <cfRule type="expression" priority="312" aboveAverage="0" equalAverage="0" bottom="0" percent="0" rank="0" text="" dxfId="3">
      <formula>NOT(ISERROR(SEARCH("A.Lineal",X105)))</formula>
    </cfRule>
    <cfRule type="expression" priority="313" aboveAverage="0" equalAverage="0" bottom="0" percent="0" rank="0" text="" dxfId="4">
      <formula>NOT(ISERROR(SEARCH("C.Variable",X105)))</formula>
    </cfRule>
    <cfRule type="expression" priority="314" aboveAverage="0" equalAverage="0" bottom="0" percent="0" rank="0" text="" dxfId="1">
      <formula>NOT(ISERROR(SEARCH("P.Sistema",X105)))</formula>
    </cfRule>
    <cfRule type="expression" priority="315" aboveAverage="0" equalAverage="0" bottom="0" percent="0" rank="0" text="" dxfId="2">
      <formula>NOT(ISERROR(SEARCH("I.Program",X105)))</formula>
    </cfRule>
    <cfRule type="expression" priority="316" aboveAverage="0" equalAverage="0" bottom="0" percent="0" rank="0" text="" dxfId="3">
      <formula>NOT(ISERROR(SEARCH("A.Lineal",X105)))</formula>
    </cfRule>
    <cfRule type="expression" priority="317" aboveAverage="0" equalAverage="0" bottom="0" percent="0" rank="0" text="" dxfId="4">
      <formula>NOT(ISERROR(SEARCH("C.Variable",X105)))</formula>
    </cfRule>
  </conditionalFormatting>
  <conditionalFormatting sqref="U106:W106">
    <cfRule type="expression" priority="318" aboveAverage="0" equalAverage="0" bottom="0" percent="0" rank="0" text="" dxfId="1">
      <formula>NOT(ISERROR(SEARCH("P.Sistema",U106)))</formula>
    </cfRule>
    <cfRule type="expression" priority="319" aboveAverage="0" equalAverage="0" bottom="0" percent="0" rank="0" text="" dxfId="0">
      <formula>NOT(ISERROR(SEARCH("Fonaments",U106)))</formula>
    </cfRule>
    <cfRule type="expression" priority="320" aboveAverage="0" equalAverage="0" bottom="0" percent="0" rank="0" text="" dxfId="2">
      <formula>NOT(ISERROR(SEARCH("I.Program",U106)))</formula>
    </cfRule>
    <cfRule type="expression" priority="321" aboveAverage="0" equalAverage="0" bottom="0" percent="0" rank="0" text="" dxfId="3">
      <formula>NOT(ISERROR(SEARCH("A.Lineal",U106)))</formula>
    </cfRule>
    <cfRule type="expression" priority="322" aboveAverage="0" equalAverage="0" bottom="0" percent="0" rank="0" text="" dxfId="4">
      <formula>NOT(ISERROR(SEARCH("C.Variable",U106)))</formula>
    </cfRule>
    <cfRule type="expression" priority="323" aboveAverage="0" equalAverage="0" bottom="0" percent="0" rank="0" text="" dxfId="0">
      <formula>NOT(ISERROR(SEARCH("Fonaments",U106)))</formula>
    </cfRule>
    <cfRule type="expression" priority="324" aboveAverage="0" equalAverage="0" bottom="0" percent="0" rank="0" text="" dxfId="2">
      <formula>NOT(ISERROR(SEARCH("I.Program",U106)))</formula>
    </cfRule>
    <cfRule type="expression" priority="325" aboveAverage="0" equalAverage="0" bottom="0" percent="0" rank="0" text="" dxfId="3">
      <formula>NOT(ISERROR(SEARCH("A.Lineal",U106)))</formula>
    </cfRule>
    <cfRule type="expression" priority="326" aboveAverage="0" equalAverage="0" bottom="0" percent="0" rank="0" text="" dxfId="4">
      <formula>NOT(ISERROR(SEARCH("C.Variable",U106)))</formula>
    </cfRule>
    <cfRule type="expression" priority="327" aboveAverage="0" equalAverage="0" bottom="0" percent="0" rank="0" text="" dxfId="1">
      <formula>NOT(ISERROR(SEARCH("P.Sistema",U106)))</formula>
    </cfRule>
  </conditionalFormatting>
  <conditionalFormatting sqref="Z105:AA106">
    <cfRule type="expression" priority="328" aboveAverage="0" equalAverage="0" bottom="0" percent="0" rank="0" text="" dxfId="1">
      <formula>NOT(ISERROR(SEARCH("P.Sistema",Z105)))</formula>
    </cfRule>
    <cfRule type="expression" priority="329" aboveAverage="0" equalAverage="0" bottom="0" percent="0" rank="0" text="" dxfId="0">
      <formula>NOT(ISERROR(SEARCH("Fonaments",Z105)))</formula>
    </cfRule>
    <cfRule type="expression" priority="330" aboveAverage="0" equalAverage="0" bottom="0" percent="0" rank="0" text="" dxfId="2">
      <formula>NOT(ISERROR(SEARCH("I.Program",Z105)))</formula>
    </cfRule>
    <cfRule type="expression" priority="331" aboveAverage="0" equalAverage="0" bottom="0" percent="0" rank="0" text="" dxfId="3">
      <formula>NOT(ISERROR(SEARCH("A.Lineal",Z105)))</formula>
    </cfRule>
    <cfRule type="expression" priority="332" aboveAverage="0" equalAverage="0" bottom="0" percent="0" rank="0" text="" dxfId="4">
      <formula>NOT(ISERROR(SEARCH("C.Variable",Z105)))</formula>
    </cfRule>
  </conditionalFormatting>
  <conditionalFormatting sqref="U107:V107">
    <cfRule type="expression" priority="333" aboveAverage="0" equalAverage="0" bottom="0" percent="0" rank="0" text="" dxfId="1">
      <formula>NOT(ISERROR(SEARCH("P.Sistema",U107)))</formula>
    </cfRule>
    <cfRule type="expression" priority="334" aboveAverage="0" equalAverage="0" bottom="0" percent="0" rank="0" text="" dxfId="0">
      <formula>NOT(ISERROR(SEARCH("Fonaments",U107)))</formula>
    </cfRule>
    <cfRule type="expression" priority="335" aboveAverage="0" equalAverage="0" bottom="0" percent="0" rank="0" text="" dxfId="2">
      <formula>NOT(ISERROR(SEARCH("I.Program",U107)))</formula>
    </cfRule>
    <cfRule type="expression" priority="336" aboveAverage="0" equalAverage="0" bottom="0" percent="0" rank="0" text="" dxfId="3">
      <formula>NOT(ISERROR(SEARCH("A.Lineal",U107)))</formula>
    </cfRule>
    <cfRule type="expression" priority="337" aboveAverage="0" equalAverage="0" bottom="0" percent="0" rank="0" text="" dxfId="4">
      <formula>NOT(ISERROR(SEARCH("C.Variable",U107)))</formula>
    </cfRule>
  </conditionalFormatting>
  <conditionalFormatting sqref="G53:I54">
    <cfRule type="expression" priority="338" aboveAverage="0" equalAverage="0" bottom="0" percent="0" rank="0" text="" dxfId="1">
      <formula>NOT(ISERROR(SEARCH("P.Sistema",G53)))</formula>
    </cfRule>
    <cfRule type="expression" priority="339" aboveAverage="0" equalAverage="0" bottom="0" percent="0" rank="0" text="" dxfId="0">
      <formula>NOT(ISERROR(SEARCH("Fonaments",G53)))</formula>
    </cfRule>
    <cfRule type="expression" priority="340" aboveAverage="0" equalAverage="0" bottom="0" percent="0" rank="0" text="" dxfId="2">
      <formula>NOT(ISERROR(SEARCH("I.Program",G53)))</formula>
    </cfRule>
    <cfRule type="expression" priority="341" aboveAverage="0" equalAverage="0" bottom="0" percent="0" rank="0" text="" dxfId="3">
      <formula>NOT(ISERROR(SEARCH("A.Lineal",G53)))</formula>
    </cfRule>
    <cfRule type="expression" priority="342" aboveAverage="0" equalAverage="0" bottom="0" percent="0" rank="0" text="" dxfId="4">
      <formula>NOT(ISERROR(SEARCH("C.Variable",G53)))</formula>
    </cfRule>
    <cfRule type="expression" priority="343" aboveAverage="0" equalAverage="0" bottom="0" percent="0" rank="0" text="" dxfId="0">
      <formula>NOT(ISERROR(SEARCH("Fonaments",G53)))</formula>
    </cfRule>
    <cfRule type="expression" priority="344" aboveAverage="0" equalAverage="0" bottom="0" percent="0" rank="0" text="" dxfId="2">
      <formula>NOT(ISERROR(SEARCH("I.Program",G53)))</formula>
    </cfRule>
    <cfRule type="expression" priority="345" aboveAverage="0" equalAverage="0" bottom="0" percent="0" rank="0" text="" dxfId="3">
      <formula>NOT(ISERROR(SEARCH("A.Lineal",G53)))</formula>
    </cfRule>
    <cfRule type="expression" priority="346" aboveAverage="0" equalAverage="0" bottom="0" percent="0" rank="0" text="" dxfId="4">
      <formula>NOT(ISERROR(SEARCH("C.Variable",G53)))</formula>
    </cfRule>
    <cfRule type="expression" priority="347" aboveAverage="0" equalAverage="0" bottom="0" percent="0" rank="0" text="" dxfId="1">
      <formula>NOT(ISERROR(SEARCH("P.Sistema",G53)))</formula>
    </cfRule>
  </conditionalFormatting>
  <conditionalFormatting sqref="S55">
    <cfRule type="expression" priority="348" aboveAverage="0" equalAverage="0" bottom="0" percent="0" rank="0" text="" dxfId="1">
      <formula>NOT(ISERROR(SEARCH("P.Sistema",S55)))</formula>
    </cfRule>
    <cfRule type="expression" priority="349" aboveAverage="0" equalAverage="0" bottom="0" percent="0" rank="0" text="" dxfId="0">
      <formula>NOT(ISERROR(SEARCH("Fonaments",S55)))</formula>
    </cfRule>
    <cfRule type="expression" priority="350" aboveAverage="0" equalAverage="0" bottom="0" percent="0" rank="0" text="" dxfId="2">
      <formula>NOT(ISERROR(SEARCH("I.Program",S55)))</formula>
    </cfRule>
    <cfRule type="expression" priority="351" aboveAverage="0" equalAverage="0" bottom="0" percent="0" rank="0" text="" dxfId="3">
      <formula>NOT(ISERROR(SEARCH("A.Lineal",S55)))</formula>
    </cfRule>
    <cfRule type="expression" priority="352" aboveAverage="0" equalAverage="0" bottom="0" percent="0" rank="0" text="" dxfId="4">
      <formula>NOT(ISERROR(SEARCH("C.Variable",S55)))</formula>
    </cfRule>
  </conditionalFormatting>
  <conditionalFormatting sqref="X56">
    <cfRule type="expression" priority="353" aboveAverage="0" equalAverage="0" bottom="0" percent="0" rank="0" text="" dxfId="1">
      <formula>NOT(ISERROR(SEARCH("P.Sistema",X56)))</formula>
    </cfRule>
    <cfRule type="expression" priority="354" aboveAverage="0" equalAverage="0" bottom="0" percent="0" rank="0" text="" dxfId="0">
      <formula>NOT(ISERROR(SEARCH("Fonaments",X56)))</formula>
    </cfRule>
    <cfRule type="expression" priority="355" aboveAverage="0" equalAverage="0" bottom="0" percent="0" rank="0" text="" dxfId="2">
      <formula>NOT(ISERROR(SEARCH("I.Program",X56)))</formula>
    </cfRule>
    <cfRule type="expression" priority="356" aboveAverage="0" equalAverage="0" bottom="0" percent="0" rank="0" text="" dxfId="3">
      <formula>NOT(ISERROR(SEARCH("A.Lineal",X56)))</formula>
    </cfRule>
    <cfRule type="expression" priority="357" aboveAverage="0" equalAverage="0" bottom="0" percent="0" rank="0" text="" dxfId="4">
      <formula>NOT(ISERROR(SEARCH("C.Variable",X56)))</formula>
    </cfRule>
  </conditionalFormatting>
  <conditionalFormatting sqref="X68">
    <cfRule type="expression" priority="358" aboveAverage="0" equalAverage="0" bottom="0" percent="0" rank="0" text="" dxfId="1">
      <formula>NOT(ISERROR(SEARCH("P.Sistema",X68)))</formula>
    </cfRule>
    <cfRule type="expression" priority="359" aboveAverage="0" equalAverage="0" bottom="0" percent="0" rank="0" text="" dxfId="0">
      <formula>NOT(ISERROR(SEARCH("Fonaments",X68)))</formula>
    </cfRule>
    <cfRule type="expression" priority="360" aboveAverage="0" equalAverage="0" bottom="0" percent="0" rank="0" text="" dxfId="2">
      <formula>NOT(ISERROR(SEARCH("I.Program",X68)))</formula>
    </cfRule>
    <cfRule type="expression" priority="361" aboveAverage="0" equalAverage="0" bottom="0" percent="0" rank="0" text="" dxfId="3">
      <formula>NOT(ISERROR(SEARCH("A.Lineal",X68)))</formula>
    </cfRule>
    <cfRule type="expression" priority="362" aboveAverage="0" equalAverage="0" bottom="0" percent="0" rank="0" text="" dxfId="4">
      <formula>NOT(ISERROR(SEARCH("C.Variable",X68)))</formula>
    </cfRule>
    <cfRule type="expression" priority="363" aboveAverage="0" equalAverage="0" bottom="0" percent="0" rank="0" text="" dxfId="0">
      <formula>NOT(ISERROR(SEARCH("Fonaments",X68)))</formula>
    </cfRule>
    <cfRule type="expression" priority="364" aboveAverage="0" equalAverage="0" bottom="0" percent="0" rank="0" text="" dxfId="2">
      <formula>NOT(ISERROR(SEARCH("I.Program",X68)))</formula>
    </cfRule>
    <cfRule type="expression" priority="365" aboveAverage="0" equalAverage="0" bottom="0" percent="0" rank="0" text="" dxfId="3">
      <formula>NOT(ISERROR(SEARCH("A.Lineal",X68)))</formula>
    </cfRule>
    <cfRule type="expression" priority="366" aboveAverage="0" equalAverage="0" bottom="0" percent="0" rank="0" text="" dxfId="4">
      <formula>NOT(ISERROR(SEARCH("C.Variable",X68)))</formula>
    </cfRule>
    <cfRule type="expression" priority="367" aboveAverage="0" equalAverage="0" bottom="0" percent="0" rank="0" text="" dxfId="0">
      <formula>NOT(ISERROR(SEARCH("Fonaments",X68)))</formula>
    </cfRule>
    <cfRule type="expression" priority="368" aboveAverage="0" equalAverage="0" bottom="0" percent="0" rank="0" text="" dxfId="2">
      <formula>NOT(ISERROR(SEARCH("I.Program",X68)))</formula>
    </cfRule>
    <cfRule type="expression" priority="369" aboveAverage="0" equalAverage="0" bottom="0" percent="0" rank="0" text="" dxfId="3">
      <formula>NOT(ISERROR(SEARCH("A.Lineal",X68)))</formula>
    </cfRule>
    <cfRule type="expression" priority="370" aboveAverage="0" equalAverage="0" bottom="0" percent="0" rank="0" text="" dxfId="4">
      <formula>NOT(ISERROR(SEARCH("C.Variable",X68)))</formula>
    </cfRule>
    <cfRule type="expression" priority="371" aboveAverage="0" equalAverage="0" bottom="0" percent="0" rank="0" text="" dxfId="1">
      <formula>NOT(ISERROR(SEARCH("P.Sistema",A13)))</formula>
    </cfRule>
  </conditionalFormatting>
  <conditionalFormatting sqref="U66:W67">
    <cfRule type="expression" priority="372" aboveAverage="0" equalAverage="0" bottom="0" percent="0" rank="0" text="" dxfId="1">
      <formula>NOT(ISERROR(SEARCH("P.Sistema",U66)))</formula>
    </cfRule>
    <cfRule type="expression" priority="373" aboveAverage="0" equalAverage="0" bottom="0" percent="0" rank="0" text="" dxfId="0">
      <formula>NOT(ISERROR(SEARCH("Fonaments",U66)))</formula>
    </cfRule>
    <cfRule type="expression" priority="374" aboveAverage="0" equalAverage="0" bottom="0" percent="0" rank="0" text="" dxfId="2">
      <formula>NOT(ISERROR(SEARCH("I.Program",U66)))</formula>
    </cfRule>
    <cfRule type="expression" priority="375" aboveAverage="0" equalAverage="0" bottom="0" percent="0" rank="0" text="" dxfId="3">
      <formula>NOT(ISERROR(SEARCH("A.Lineal",U66)))</formula>
    </cfRule>
    <cfRule type="expression" priority="376" aboveAverage="0" equalAverage="0" bottom="0" percent="0" rank="0" text="" dxfId="4">
      <formula>NOT(ISERROR(SEARCH("C.Variable",U66)))</formula>
    </cfRule>
    <cfRule type="expression" priority="377" aboveAverage="0" equalAverage="0" bottom="0" percent="0" rank="0" text="" dxfId="0">
      <formula>NOT(ISERROR(SEARCH("Fonaments",U66)))</formula>
    </cfRule>
    <cfRule type="expression" priority="378" aboveAverage="0" equalAverage="0" bottom="0" percent="0" rank="0" text="" dxfId="2">
      <formula>NOT(ISERROR(SEARCH("I.Program",U66)))</formula>
    </cfRule>
    <cfRule type="expression" priority="379" aboveAverage="0" equalAverage="0" bottom="0" percent="0" rank="0" text="" dxfId="3">
      <formula>NOT(ISERROR(SEARCH("A.Lineal",U66)))</formula>
    </cfRule>
    <cfRule type="expression" priority="380" aboveAverage="0" equalAverage="0" bottom="0" percent="0" rank="0" text="" dxfId="4">
      <formula>NOT(ISERROR(SEARCH("C.Variable",U66)))</formula>
    </cfRule>
    <cfRule type="expression" priority="381" aboveAverage="0" equalAverage="0" bottom="0" percent="0" rank="0" text="" dxfId="1">
      <formula>NOT(ISERROR(SEARCH("P.Sistema",U66)))</formula>
    </cfRule>
  </conditionalFormatting>
  <conditionalFormatting sqref="X66">
    <cfRule type="expression" priority="382" aboveAverage="0" equalAverage="0" bottom="0" percent="0" rank="0" text="" dxfId="1">
      <formula>NOT(ISERROR(SEARCH("P.Sistema",X66)))</formula>
    </cfRule>
    <cfRule type="expression" priority="383" aboveAverage="0" equalAverage="0" bottom="0" percent="0" rank="0" text="" dxfId="0">
      <formula>NOT(ISERROR(SEARCH("Fonaments",X66)))</formula>
    </cfRule>
    <cfRule type="expression" priority="384" aboveAverage="0" equalAverage="0" bottom="0" percent="0" rank="0" text="" dxfId="2">
      <formula>NOT(ISERROR(SEARCH("I.Program",X66)))</formula>
    </cfRule>
    <cfRule type="expression" priority="385" aboveAverage="0" equalAverage="0" bottom="0" percent="0" rank="0" text="" dxfId="3">
      <formula>NOT(ISERROR(SEARCH("A.Lineal",X66)))</formula>
    </cfRule>
    <cfRule type="expression" priority="386" aboveAverage="0" equalAverage="0" bottom="0" percent="0" rank="0" text="" dxfId="4">
      <formula>NOT(ISERROR(SEARCH("C.Variable",X66)))</formula>
    </cfRule>
  </conditionalFormatting>
  <conditionalFormatting sqref="X67">
    <cfRule type="expression" priority="387" aboveAverage="0" equalAverage="0" bottom="0" percent="0" rank="0" text="" dxfId="1">
      <formula>NOT(ISERROR(SEARCH("P.Sistema",X67)))</formula>
    </cfRule>
    <cfRule type="expression" priority="388" aboveAverage="0" equalAverage="0" bottom="0" percent="0" rank="0" text="" dxfId="0">
      <formula>NOT(ISERROR(SEARCH("Fonaments",X67)))</formula>
    </cfRule>
    <cfRule type="expression" priority="389" aboveAverage="0" equalAverage="0" bottom="0" percent="0" rank="0" text="" dxfId="2">
      <formula>NOT(ISERROR(SEARCH("I.Program",X67)))</formula>
    </cfRule>
    <cfRule type="expression" priority="390" aboveAverage="0" equalAverage="0" bottom="0" percent="0" rank="0" text="" dxfId="3">
      <formula>NOT(ISERROR(SEARCH("A.Lineal",X67)))</formula>
    </cfRule>
    <cfRule type="expression" priority="391" aboveAverage="0" equalAverage="0" bottom="0" percent="0" rank="0" text="" dxfId="4">
      <formula>NOT(ISERROR(SEARCH("C.Variable",X67)))</formula>
    </cfRule>
  </conditionalFormatting>
  <conditionalFormatting sqref="Z70:Z76 X72:X76 U68:U76 X70">
    <cfRule type="expression" priority="392" aboveAverage="0" equalAverage="0" bottom="0" percent="0" rank="0" text="" dxfId="1">
      <formula>NOT(ISERROR(SEARCH("P.Sistema",U68)))</formula>
    </cfRule>
    <cfRule type="expression" priority="393" aboveAverage="0" equalAverage="0" bottom="0" percent="0" rank="0" text="" dxfId="0">
      <formula>NOT(ISERROR(SEARCH("Fonaments",U68)))</formula>
    </cfRule>
    <cfRule type="expression" priority="394" aboveAverage="0" equalAverage="0" bottom="0" percent="0" rank="0" text="" dxfId="2">
      <formula>NOT(ISERROR(SEARCH("I.Program",U68)))</formula>
    </cfRule>
    <cfRule type="expression" priority="395" aboveAverage="0" equalAverage="0" bottom="0" percent="0" rank="0" text="" dxfId="3">
      <formula>NOT(ISERROR(SEARCH("A.Lineal",U68)))</formula>
    </cfRule>
    <cfRule type="expression" priority="396" aboveAverage="0" equalAverage="0" bottom="0" percent="0" rank="0" text="" dxfId="4">
      <formula>NOT(ISERROR(SEARCH("C.Variable",U68)))</formula>
    </cfRule>
  </conditionalFormatting>
  <conditionalFormatting sqref="X55">
    <cfRule type="expression" priority="397" aboveAverage="0" equalAverage="0" bottom="0" percent="0" rank="0" text="" dxfId="1">
      <formula>NOT(ISERROR(SEARCH("P.Sistema",X55)))</formula>
    </cfRule>
    <cfRule type="expression" priority="398" aboveAverage="0" equalAverage="0" bottom="0" percent="0" rank="0" text="" dxfId="0">
      <formula>NOT(ISERROR(SEARCH("Fonaments",X55)))</formula>
    </cfRule>
    <cfRule type="expression" priority="399" aboveAverage="0" equalAverage="0" bottom="0" percent="0" rank="0" text="" dxfId="2">
      <formula>NOT(ISERROR(SEARCH("I.Program",X55)))</formula>
    </cfRule>
    <cfRule type="expression" priority="400" aboveAverage="0" equalAverage="0" bottom="0" percent="0" rank="0" text="" dxfId="3">
      <formula>NOT(ISERROR(SEARCH("A.Lineal",X55)))</formula>
    </cfRule>
    <cfRule type="expression" priority="401" aboveAverage="0" equalAverage="0" bottom="0" percent="0" rank="0" text="" dxfId="4">
      <formula>NOT(ISERROR(SEARCH("C.Variable",X55)))</formula>
    </cfRule>
  </conditionalFormatting>
  <conditionalFormatting sqref="U53:W54">
    <cfRule type="expression" priority="402" aboveAverage="0" equalAverage="0" bottom="0" percent="0" rank="0" text="" dxfId="1">
      <formula>NOT(ISERROR(SEARCH("P.Sistema",U53)))</formula>
    </cfRule>
    <cfRule type="expression" priority="403" aboveAverage="0" equalAverage="0" bottom="0" percent="0" rank="0" text="" dxfId="0">
      <formula>NOT(ISERROR(SEARCH("Fonaments",U53)))</formula>
    </cfRule>
    <cfRule type="expression" priority="404" aboveAverage="0" equalAverage="0" bottom="0" percent="0" rank="0" text="" dxfId="2">
      <formula>NOT(ISERROR(SEARCH("I.Program",U53)))</formula>
    </cfRule>
    <cfRule type="expression" priority="405" aboveAverage="0" equalAverage="0" bottom="0" percent="0" rank="0" text="" dxfId="3">
      <formula>NOT(ISERROR(SEARCH("A.Lineal",U53)))</formula>
    </cfRule>
    <cfRule type="expression" priority="406" aboveAverage="0" equalAverage="0" bottom="0" percent="0" rank="0" text="" dxfId="4">
      <formula>NOT(ISERROR(SEARCH("C.Variable",U53)))</formula>
    </cfRule>
    <cfRule type="expression" priority="407" aboveAverage="0" equalAverage="0" bottom="0" percent="0" rank="0" text="" dxfId="0">
      <formula>NOT(ISERROR(SEARCH("Fonaments",U53)))</formula>
    </cfRule>
    <cfRule type="expression" priority="408" aboveAverage="0" equalAverage="0" bottom="0" percent="0" rank="0" text="" dxfId="2">
      <formula>NOT(ISERROR(SEARCH("I.Program",U53)))</formula>
    </cfRule>
    <cfRule type="expression" priority="409" aboveAverage="0" equalAverage="0" bottom="0" percent="0" rank="0" text="" dxfId="3">
      <formula>NOT(ISERROR(SEARCH("A.Lineal",U53)))</formula>
    </cfRule>
    <cfRule type="expression" priority="410" aboveAverage="0" equalAverage="0" bottom="0" percent="0" rank="0" text="" dxfId="4">
      <formula>NOT(ISERROR(SEARCH("C.Variable",U53)))</formula>
    </cfRule>
    <cfRule type="expression" priority="411" aboveAverage="0" equalAverage="0" bottom="0" percent="0" rank="0" text="" dxfId="1">
      <formula>NOT(ISERROR(SEARCH("P.Sistema",U53)))</formula>
    </cfRule>
  </conditionalFormatting>
  <conditionalFormatting sqref="X69">
    <cfRule type="expression" priority="412" aboveAverage="0" equalAverage="0" bottom="0" percent="0" rank="0" text="" dxfId="1">
      <formula>NOT(ISERROR(SEARCH("P.Sistema",X69)))</formula>
    </cfRule>
    <cfRule type="expression" priority="413" aboveAverage="0" equalAverage="0" bottom="0" percent="0" rank="0" text="" dxfId="0">
      <formula>NOT(ISERROR(SEARCH("Fonaments",X69)))</formula>
    </cfRule>
    <cfRule type="expression" priority="414" aboveAverage="0" equalAverage="0" bottom="0" percent="0" rank="0" text="" dxfId="2">
      <formula>NOT(ISERROR(SEARCH("I.Program",X69)))</formula>
    </cfRule>
    <cfRule type="expression" priority="415" aboveAverage="0" equalAverage="0" bottom="0" percent="0" rank="0" text="" dxfId="3">
      <formula>NOT(ISERROR(SEARCH("A.Lineal",X69)))</formula>
    </cfRule>
    <cfRule type="expression" priority="416" aboveAverage="0" equalAverage="0" bottom="0" percent="0" rank="0" text="" dxfId="4">
      <formula>NOT(ISERROR(SEARCH("C.Variable",X69)))</formula>
    </cfRule>
    <cfRule type="expression" priority="417" aboveAverage="0" equalAverage="0" bottom="0" percent="0" rank="0" text="" dxfId="0">
      <formula>NOT(ISERROR(SEARCH("Fonaments",X69)))</formula>
    </cfRule>
    <cfRule type="expression" priority="418" aboveAverage="0" equalAverage="0" bottom="0" percent="0" rank="0" text="" dxfId="2">
      <formula>NOT(ISERROR(SEARCH("I.Program",X69)))</formula>
    </cfRule>
    <cfRule type="expression" priority="419" aboveAverage="0" equalAverage="0" bottom="0" percent="0" rank="0" text="" dxfId="3">
      <formula>NOT(ISERROR(SEARCH("A.Lineal",X69)))</formula>
    </cfRule>
    <cfRule type="expression" priority="420" aboveAverage="0" equalAverage="0" bottom="0" percent="0" rank="0" text="" dxfId="4">
      <formula>NOT(ISERROR(SEARCH("C.Variable",X69)))</formula>
    </cfRule>
    <cfRule type="expression" priority="421" aboveAverage="0" equalAverage="0" bottom="0" percent="0" rank="0" text="" dxfId="0">
      <formula>NOT(ISERROR(SEARCH("Fonaments",X68)))</formula>
    </cfRule>
    <cfRule type="expression" priority="422" aboveAverage="0" equalAverage="0" bottom="0" percent="0" rank="0" text="" dxfId="2">
      <formula>NOT(ISERROR(SEARCH("I.Program",X68)))</formula>
    </cfRule>
    <cfRule type="expression" priority="423" aboveAverage="0" equalAverage="0" bottom="0" percent="0" rank="0" text="" dxfId="3">
      <formula>NOT(ISERROR(SEARCH("A.Lineal",X68)))</formula>
    </cfRule>
    <cfRule type="expression" priority="424" aboveAverage="0" equalAverage="0" bottom="0" percent="0" rank="0" text="" dxfId="4">
      <formula>NOT(ISERROR(SEARCH("C.Variable",X68)))</formula>
    </cfRule>
    <cfRule type="expression" priority="425" aboveAverage="0" equalAverage="0" bottom="0" percent="0" rank="0" text="" dxfId="1">
      <formula>NOT(ISERROR(SEARCH("P.Sistema",A13)))</formula>
    </cfRule>
  </conditionalFormatting>
  <conditionalFormatting sqref="Z68:Z69">
    <cfRule type="expression" priority="426" aboveAverage="0" equalAverage="0" bottom="0" percent="0" rank="0" text="" dxfId="0">
      <formula>NOT(ISERROR(SEARCH("Fonaments",Z68)))</formula>
    </cfRule>
    <cfRule type="expression" priority="427" aboveAverage="0" equalAverage="0" bottom="0" percent="0" rank="0" text="" dxfId="2">
      <formula>NOT(ISERROR(SEARCH("I.Program",Z68)))</formula>
    </cfRule>
    <cfRule type="expression" priority="428" aboveAverage="0" equalAverage="0" bottom="0" percent="0" rank="0" text="" dxfId="3">
      <formula>NOT(ISERROR(SEARCH("A.Lineal",Z68)))</formula>
    </cfRule>
    <cfRule type="expression" priority="429" aboveAverage="0" equalAverage="0" bottom="0" percent="0" rank="0" text="" dxfId="4">
      <formula>NOT(ISERROR(SEARCH("C.Variable",Z68)))</formula>
    </cfRule>
    <cfRule type="expression" priority="430" aboveAverage="0" equalAverage="0" bottom="0" percent="0" rank="0" text="" dxfId="1">
      <formula>NOT(ISERROR(SEARCH("P.Sistema",A13)))</formula>
    </cfRule>
  </conditionalFormatting>
  <conditionalFormatting sqref="Z66:Z67">
    <cfRule type="expression" priority="431" aboveAverage="0" equalAverage="0" bottom="0" percent="0" rank="0" text="" dxfId="0">
      <formula>NOT(ISERROR(SEARCH("Fonaments",Z66)))</formula>
    </cfRule>
    <cfRule type="expression" priority="432" aboveAverage="0" equalAverage="0" bottom="0" percent="0" rank="0" text="" dxfId="2">
      <formula>NOT(ISERROR(SEARCH("I.Program",Z66)))</formula>
    </cfRule>
    <cfRule type="expression" priority="433" aboveAverage="0" equalAverage="0" bottom="0" percent="0" rank="0" text="" dxfId="3">
      <formula>NOT(ISERROR(SEARCH("A.Lineal",Z66)))</formula>
    </cfRule>
    <cfRule type="expression" priority="434" aboveAverage="0" equalAverage="0" bottom="0" percent="0" rank="0" text="" dxfId="4">
      <formula>NOT(ISERROR(SEARCH("C.Variable",Z66)))</formula>
    </cfRule>
    <cfRule type="expression" priority="435" aboveAverage="0" equalAverage="0" bottom="0" percent="0" rank="0" text="" dxfId="1">
      <formula>NOT(ISERROR(SEARCH("P.Sistema",A13)))</formula>
    </cfRule>
  </conditionalFormatting>
  <conditionalFormatting sqref="G66">
    <cfRule type="expression" priority="436" aboveAverage="0" equalAverage="0" bottom="0" percent="0" rank="0" text="" dxfId="1">
      <formula>NOT(ISERROR(SEARCH("P.Sistema",G66)))</formula>
    </cfRule>
    <cfRule type="expression" priority="437" aboveAverage="0" equalAverage="0" bottom="0" percent="0" rank="0" text="" dxfId="0">
      <formula>NOT(ISERROR(SEARCH("Fonaments",G66)))</formula>
    </cfRule>
    <cfRule type="expression" priority="438" aboveAverage="0" equalAverage="0" bottom="0" percent="0" rank="0" text="" dxfId="2">
      <formula>NOT(ISERROR(SEARCH("I.Program",G66)))</formula>
    </cfRule>
    <cfRule type="expression" priority="439" aboveAverage="0" equalAverage="0" bottom="0" percent="0" rank="0" text="" dxfId="3">
      <formula>NOT(ISERROR(SEARCH("A.Lineal",G66)))</formula>
    </cfRule>
    <cfRule type="expression" priority="440" aboveAverage="0" equalAverage="0" bottom="0" percent="0" rank="0" text="" dxfId="4">
      <formula>NOT(ISERROR(SEARCH("C.Variable",G66)))</formula>
    </cfRule>
  </conditionalFormatting>
  <conditionalFormatting sqref="J67:J69">
    <cfRule type="expression" priority="441" aboveAverage="0" equalAverage="0" bottom="0" percent="0" rank="0" text="" dxfId="0">
      <formula>NOT(ISERROR(SEARCH("Fonaments",J67)))</formula>
    </cfRule>
    <cfRule type="expression" priority="442" aboveAverage="0" equalAverage="0" bottom="0" percent="0" rank="0" text="" dxfId="2">
      <formula>NOT(ISERROR(SEARCH("I.Program",J67)))</formula>
    </cfRule>
    <cfRule type="expression" priority="443" aboveAverage="0" equalAverage="0" bottom="0" percent="0" rank="0" text="" dxfId="3">
      <formula>NOT(ISERROR(SEARCH("A.Lineal",J67)))</formula>
    </cfRule>
    <cfRule type="expression" priority="444" aboveAverage="0" equalAverage="0" bottom="0" percent="0" rank="0" text="" dxfId="4">
      <formula>NOT(ISERROR(SEARCH("C.Variable",J67)))</formula>
    </cfRule>
    <cfRule type="expression" priority="445" aboveAverage="0" equalAverage="0" bottom="0" percent="0" rank="0" text="" dxfId="0">
      <formula>NOT(ISERROR(SEARCH("Fonaments",A14)))</formula>
    </cfRule>
    <cfRule type="expression" priority="446" aboveAverage="0" equalAverage="0" bottom="0" percent="0" rank="0" text="" dxfId="2">
      <formula>NOT(ISERROR(SEARCH("I.Program",A14)))</formula>
    </cfRule>
    <cfRule type="expression" priority="447" aboveAverage="0" equalAverage="0" bottom="0" percent="0" rank="0" text="" dxfId="3">
      <formula>NOT(ISERROR(SEARCH("A.Lineal",A14)))</formula>
    </cfRule>
    <cfRule type="expression" priority="448" aboveAverage="0" equalAverage="0" bottom="0" percent="0" rank="0" text="" dxfId="4">
      <formula>NOT(ISERROR(SEARCH("C.Variable",A14)))</formula>
    </cfRule>
    <cfRule type="expression" priority="449" aboveAverage="0" equalAverage="0" bottom="0" percent="0" rank="0" text="" dxfId="1">
      <formula>NOT(ISERROR(SEARCH("P.Sistema",A13)))</formula>
    </cfRule>
  </conditionalFormatting>
  <conditionalFormatting sqref="G69">
    <cfRule type="expression" priority="450" aboveAverage="0" equalAverage="0" bottom="0" percent="0" rank="0" text="" dxfId="0">
      <formula>NOT(ISERROR(SEARCH("Fonaments",G69)))</formula>
    </cfRule>
    <cfRule type="expression" priority="451" aboveAverage="0" equalAverage="0" bottom="0" percent="0" rank="0" text="" dxfId="2">
      <formula>NOT(ISERROR(SEARCH("I.Program",G69)))</formula>
    </cfRule>
    <cfRule type="expression" priority="452" aboveAverage="0" equalAverage="0" bottom="0" percent="0" rank="0" text="" dxfId="3">
      <formula>NOT(ISERROR(SEARCH("A.Lineal",G69)))</formula>
    </cfRule>
    <cfRule type="expression" priority="453" aboveAverage="0" equalAverage="0" bottom="0" percent="0" rank="0" text="" dxfId="4">
      <formula>NOT(ISERROR(SEARCH("C.Variable",G69)))</formula>
    </cfRule>
    <cfRule type="expression" priority="454" aboveAverage="0" equalAverage="0" bottom="0" percent="0" rank="0" text="" dxfId="1">
      <formula>NOT(ISERROR(SEARCH("P.Sistema",G69)))</formula>
    </cfRule>
  </conditionalFormatting>
  <conditionalFormatting sqref="P71:P73">
    <cfRule type="expression" priority="455" aboveAverage="0" equalAverage="0" bottom="0" percent="0" rank="0" text="" dxfId="0">
      <formula>NOT(ISERROR(SEARCH("Fonaments",P71)))</formula>
    </cfRule>
    <cfRule type="expression" priority="456" aboveAverage="0" equalAverage="0" bottom="0" percent="0" rank="0" text="" dxfId="2">
      <formula>NOT(ISERROR(SEARCH("I.Program",P71)))</formula>
    </cfRule>
    <cfRule type="expression" priority="457" aboveAverage="0" equalAverage="0" bottom="0" percent="0" rank="0" text="" dxfId="3">
      <formula>NOT(ISERROR(SEARCH("A.Lineal",P71)))</formula>
    </cfRule>
    <cfRule type="expression" priority="458" aboveAverage="0" equalAverage="0" bottom="0" percent="0" rank="0" text="" dxfId="4">
      <formula>NOT(ISERROR(SEARCH("C.Variable",P71)))</formula>
    </cfRule>
    <cfRule type="expression" priority="459" aboveAverage="0" equalAverage="0" bottom="0" percent="0" rank="0" text="" dxfId="0">
      <formula>NOT(ISERROR(SEARCH("Fonaments",P71)))</formula>
    </cfRule>
    <cfRule type="expression" priority="460" aboveAverage="0" equalAverage="0" bottom="0" percent="0" rank="0" text="" dxfId="2">
      <formula>NOT(ISERROR(SEARCH("I.Program",P71)))</formula>
    </cfRule>
    <cfRule type="expression" priority="461" aboveAverage="0" equalAverage="0" bottom="0" percent="0" rank="0" text="" dxfId="3">
      <formula>NOT(ISERROR(SEARCH("A.Lineal",P71)))</formula>
    </cfRule>
    <cfRule type="expression" priority="462" aboveAverage="0" equalAverage="0" bottom="0" percent="0" rank="0" text="" dxfId="4">
      <formula>NOT(ISERROR(SEARCH("C.Variable",P71)))</formula>
    </cfRule>
    <cfRule type="expression" priority="463" aboveAverage="0" equalAverage="0" bottom="0" percent="0" rank="0" text="" dxfId="0">
      <formula>NOT(ISERROR(SEARCH("Fonaments",A13)))</formula>
    </cfRule>
    <cfRule type="expression" priority="464" aboveAverage="0" equalAverage="0" bottom="0" percent="0" rank="0" text="" dxfId="2">
      <formula>NOT(ISERROR(SEARCH("I.Program",A18)))</formula>
    </cfRule>
    <cfRule type="expression" priority="465" aboveAverage="0" equalAverage="0" bottom="0" percent="0" rank="0" text="" dxfId="3">
      <formula>NOT(ISERROR(SEARCH("A.Lineal",A18)))</formula>
    </cfRule>
    <cfRule type="expression" priority="466" aboveAverage="0" equalAverage="0" bottom="0" percent="0" rank="0" text="" dxfId="4">
      <formula>NOT(ISERROR(SEARCH("C.Variable",A18)))</formula>
    </cfRule>
    <cfRule type="expression" priority="467" aboveAverage="0" equalAverage="0" bottom="0" percent="0" rank="0" text="" dxfId="1">
      <formula>NOT(ISERROR(SEARCH("P.Sistema",A13)))</formula>
    </cfRule>
  </conditionalFormatting>
  <conditionalFormatting sqref="L66">
    <cfRule type="expression" priority="468" aboveAverage="0" equalAverage="0" bottom="0" percent="0" rank="0" text="" dxfId="1">
      <formula>NOT(ISERROR(SEARCH("P.Sistema",L66)))</formula>
    </cfRule>
    <cfRule type="expression" priority="469" aboveAverage="0" equalAverage="0" bottom="0" percent="0" rank="0" text="" dxfId="0">
      <formula>NOT(ISERROR(SEARCH("Fonaments",L66)))</formula>
    </cfRule>
    <cfRule type="expression" priority="470" aboveAverage="0" equalAverage="0" bottom="0" percent="0" rank="0" text="" dxfId="2">
      <formula>NOT(ISERROR(SEARCH("I.Program",L66)))</formula>
    </cfRule>
    <cfRule type="expression" priority="471" aboveAverage="0" equalAverage="0" bottom="0" percent="0" rank="0" text="" dxfId="3">
      <formula>NOT(ISERROR(SEARCH("A.Lineal",L66)))</formula>
    </cfRule>
    <cfRule type="expression" priority="472" aboveAverage="0" equalAverage="0" bottom="0" percent="0" rank="0" text="" dxfId="4">
      <formula>NOT(ISERROR(SEARCH("C.Variable",L66)))</formula>
    </cfRule>
  </conditionalFormatting>
  <conditionalFormatting sqref="P66">
    <cfRule type="expression" priority="473" aboveAverage="0" equalAverage="0" bottom="0" percent="0" rank="0" text="" dxfId="0">
      <formula>NOT(ISERROR(SEARCH("Fonaments",P66)))</formula>
    </cfRule>
    <cfRule type="expression" priority="474" aboveAverage="0" equalAverage="0" bottom="0" percent="0" rank="0" text="" dxfId="2">
      <formula>NOT(ISERROR(SEARCH("I.Program",P66)))</formula>
    </cfRule>
    <cfRule type="expression" priority="475" aboveAverage="0" equalAverage="0" bottom="0" percent="0" rank="0" text="" dxfId="3">
      <formula>NOT(ISERROR(SEARCH("A.Lineal",P66)))</formula>
    </cfRule>
    <cfRule type="expression" priority="476" aboveAverage="0" equalAverage="0" bottom="0" percent="0" rank="0" text="" dxfId="4">
      <formula>NOT(ISERROR(SEARCH("C.Variable",P66)))</formula>
    </cfRule>
    <cfRule type="expression" priority="477" aboveAverage="0" equalAverage="0" bottom="0" percent="0" rank="0" text="" dxfId="1">
      <formula>NOT(ISERROR(SEARCH("P.Sistema",A13)))</formula>
    </cfRule>
  </conditionalFormatting>
  <conditionalFormatting sqref="J81">
    <cfRule type="expression" priority="478" aboveAverage="0" equalAverage="0" bottom="0" percent="0" rank="0" text="" dxfId="0">
      <formula>NOT(ISERROR(SEARCH("Fonaments",J81)))</formula>
    </cfRule>
    <cfRule type="expression" priority="479" aboveAverage="0" equalAverage="0" bottom="0" percent="0" rank="0" text="" dxfId="2">
      <formula>NOT(ISERROR(SEARCH("I.Program",J81)))</formula>
    </cfRule>
    <cfRule type="expression" priority="480" aboveAverage="0" equalAverage="0" bottom="0" percent="0" rank="0" text="" dxfId="3">
      <formula>NOT(ISERROR(SEARCH("A.Lineal",J81)))</formula>
    </cfRule>
    <cfRule type="expression" priority="481" aboveAverage="0" equalAverage="0" bottom="0" percent="0" rank="0" text="" dxfId="4">
      <formula>NOT(ISERROR(SEARCH("C.Variable",J81)))</formula>
    </cfRule>
    <cfRule type="expression" priority="482" aboveAverage="0" equalAverage="0" bottom="0" percent="0" rank="0" text="" dxfId="1">
      <formula>NOT(ISERROR(SEARCH("P.Sistema",J81)))</formula>
    </cfRule>
    <cfRule type="expression" priority="483" aboveAverage="0" equalAverage="0" bottom="0" percent="0" rank="0" text="" dxfId="1">
      <formula>NOT(ISERROR(SEARCH("P.Sistema",A13)))</formula>
    </cfRule>
    <cfRule type="expression" priority="484" aboveAverage="0" equalAverage="0" bottom="0" percent="0" rank="0" text="" dxfId="0">
      <formula>NOT(ISERROR(SEARCH("Fonaments",A13)))</formula>
    </cfRule>
    <cfRule type="expression" priority="485" aboveAverage="0" equalAverage="0" bottom="0" percent="0" rank="0" text="" dxfId="2">
      <formula>NOT(ISERROR(SEARCH("I.Program",A13)))</formula>
    </cfRule>
    <cfRule type="expression" priority="486" aboveAverage="0" equalAverage="0" bottom="0" percent="0" rank="0" text="" dxfId="3">
      <formula>NOT(ISERROR(SEARCH("A.Lineal",A13)))</formula>
    </cfRule>
    <cfRule type="expression" priority="487" aboveAverage="0" equalAverage="0" bottom="0" percent="0" rank="0" text="" dxfId="4">
      <formula>NOT(ISERROR(SEARCH("C.Variable",A13)))</formula>
    </cfRule>
  </conditionalFormatting>
  <conditionalFormatting sqref="J82">
    <cfRule type="expression" priority="488" aboveAverage="0" equalAverage="0" bottom="0" percent="0" rank="0" text="" dxfId="0">
      <formula>NOT(ISERROR(SEARCH("Fonaments",J82)))</formula>
    </cfRule>
    <cfRule type="expression" priority="489" aboveAverage="0" equalAverage="0" bottom="0" percent="0" rank="0" text="" dxfId="2">
      <formula>NOT(ISERROR(SEARCH("I.Program",J82)))</formula>
    </cfRule>
    <cfRule type="expression" priority="490" aboveAverage="0" equalAverage="0" bottom="0" percent="0" rank="0" text="" dxfId="3">
      <formula>NOT(ISERROR(SEARCH("A.Lineal",J82)))</formula>
    </cfRule>
    <cfRule type="expression" priority="491" aboveAverage="0" equalAverage="0" bottom="0" percent="0" rank="0" text="" dxfId="4">
      <formula>NOT(ISERROR(SEARCH("C.Variable",J82)))</formula>
    </cfRule>
    <cfRule type="expression" priority="492" aboveAverage="0" equalAverage="0" bottom="0" percent="0" rank="0" text="" dxfId="1">
      <formula>NOT(ISERROR(SEARCH("P.Sistema",J82)))</formula>
    </cfRule>
    <cfRule type="expression" priority="493" aboveAverage="0" equalAverage="0" bottom="0" percent="0" rank="0" text="" dxfId="1">
      <formula>NOT(ISERROR(SEARCH("P.Sistema",A13)))</formula>
    </cfRule>
    <cfRule type="expression" priority="494" aboveAverage="0" equalAverage="0" bottom="0" percent="0" rank="0" text="" dxfId="0">
      <formula>NOT(ISERROR(SEARCH("Fonaments",A13)))</formula>
    </cfRule>
    <cfRule type="expression" priority="495" aboveAverage="0" equalAverage="0" bottom="0" percent="0" rank="0" text="" dxfId="2">
      <formula>NOT(ISERROR(SEARCH("I.Program",A13)))</formula>
    </cfRule>
    <cfRule type="expression" priority="496" aboveAverage="0" equalAverage="0" bottom="0" percent="0" rank="0" text="" dxfId="3">
      <formula>NOT(ISERROR(SEARCH("A.Lineal",A13)))</formula>
    </cfRule>
    <cfRule type="expression" priority="497" aboveAverage="0" equalAverage="0" bottom="0" percent="0" rank="0" text="" dxfId="4">
      <formula>NOT(ISERROR(SEARCH("C.Variable",A13)))</formula>
    </cfRule>
  </conditionalFormatting>
  <conditionalFormatting sqref="G79:I80">
    <cfRule type="expression" priority="498" aboveAverage="0" equalAverage="0" bottom="0" percent="0" rank="0" text="" dxfId="1">
      <formula>NOT(ISERROR(SEARCH("P.Sistema",G79)))</formula>
    </cfRule>
    <cfRule type="expression" priority="499" aboveAverage="0" equalAverage="0" bottom="0" percent="0" rank="0" text="" dxfId="0">
      <formula>NOT(ISERROR(SEARCH("Fonaments",G79)))</formula>
    </cfRule>
    <cfRule type="expression" priority="500" aboveAverage="0" equalAverage="0" bottom="0" percent="0" rank="0" text="" dxfId="2">
      <formula>NOT(ISERROR(SEARCH("I.Program",G79)))</formula>
    </cfRule>
    <cfRule type="expression" priority="501" aboveAverage="0" equalAverage="0" bottom="0" percent="0" rank="0" text="" dxfId="3">
      <formula>NOT(ISERROR(SEARCH("A.Lineal",G79)))</formula>
    </cfRule>
    <cfRule type="expression" priority="502" aboveAverage="0" equalAverage="0" bottom="0" percent="0" rank="0" text="" dxfId="4">
      <formula>NOT(ISERROR(SEARCH("C.Variable",G79)))</formula>
    </cfRule>
    <cfRule type="expression" priority="503" aboveAverage="0" equalAverage="0" bottom="0" percent="0" rank="0" text="" dxfId="0">
      <formula>NOT(ISERROR(SEARCH("Fonaments",G79)))</formula>
    </cfRule>
    <cfRule type="expression" priority="504" aboveAverage="0" equalAverage="0" bottom="0" percent="0" rank="0" text="" dxfId="2">
      <formula>NOT(ISERROR(SEARCH("I.Program",G79)))</formula>
    </cfRule>
    <cfRule type="expression" priority="505" aboveAverage="0" equalAverage="0" bottom="0" percent="0" rank="0" text="" dxfId="3">
      <formula>NOT(ISERROR(SEARCH("A.Lineal",G79)))</formula>
    </cfRule>
    <cfRule type="expression" priority="506" aboveAverage="0" equalAverage="0" bottom="0" percent="0" rank="0" text="" dxfId="4">
      <formula>NOT(ISERROR(SEARCH("C.Variable",G79)))</formula>
    </cfRule>
    <cfRule type="expression" priority="507" aboveAverage="0" equalAverage="0" bottom="0" percent="0" rank="0" text="" dxfId="1">
      <formula>NOT(ISERROR(SEARCH("P.Sistema",G79)))</formula>
    </cfRule>
  </conditionalFormatting>
  <conditionalFormatting sqref="U79:W80">
    <cfRule type="expression" priority="508" aboveAverage="0" equalAverage="0" bottom="0" percent="0" rank="0" text="" dxfId="1">
      <formula>NOT(ISERROR(SEARCH("P.Sistema",U79)))</formula>
    </cfRule>
    <cfRule type="expression" priority="509" aboveAverage="0" equalAverage="0" bottom="0" percent="0" rank="0" text="" dxfId="0">
      <formula>NOT(ISERROR(SEARCH("Fonaments",U79)))</formula>
    </cfRule>
    <cfRule type="expression" priority="510" aboveAverage="0" equalAverage="0" bottom="0" percent="0" rank="0" text="" dxfId="2">
      <formula>NOT(ISERROR(SEARCH("I.Program",U79)))</formula>
    </cfRule>
    <cfRule type="expression" priority="511" aboveAverage="0" equalAverage="0" bottom="0" percent="0" rank="0" text="" dxfId="3">
      <formula>NOT(ISERROR(SEARCH("A.Lineal",U79)))</formula>
    </cfRule>
    <cfRule type="expression" priority="512" aboveAverage="0" equalAverage="0" bottom="0" percent="0" rank="0" text="" dxfId="4">
      <formula>NOT(ISERROR(SEARCH("C.Variable",U79)))</formula>
    </cfRule>
    <cfRule type="expression" priority="513" aboveAverage="0" equalAverage="0" bottom="0" percent="0" rank="0" text="" dxfId="0">
      <formula>NOT(ISERROR(SEARCH("Fonaments",U79)))</formula>
    </cfRule>
    <cfRule type="expression" priority="514" aboveAverage="0" equalAverage="0" bottom="0" percent="0" rank="0" text="" dxfId="2">
      <formula>NOT(ISERROR(SEARCH("I.Program",U79)))</formula>
    </cfRule>
    <cfRule type="expression" priority="515" aboveAverage="0" equalAverage="0" bottom="0" percent="0" rank="0" text="" dxfId="3">
      <formula>NOT(ISERROR(SEARCH("A.Lineal",U79)))</formula>
    </cfRule>
    <cfRule type="expression" priority="516" aboveAverage="0" equalAverage="0" bottom="0" percent="0" rank="0" text="" dxfId="4">
      <formula>NOT(ISERROR(SEARCH("C.Variable",U79)))</formula>
    </cfRule>
    <cfRule type="expression" priority="517" aboveAverage="0" equalAverage="0" bottom="0" percent="0" rank="0" text="" dxfId="1">
      <formula>NOT(ISERROR(SEARCH("P.Sistema",U79)))</formula>
    </cfRule>
  </conditionalFormatting>
  <conditionalFormatting sqref="X82">
    <cfRule type="expression" priority="518" aboveAverage="0" equalAverage="0" bottom="0" percent="0" rank="0" text="" dxfId="0">
      <formula>NOT(ISERROR(SEARCH("Fonaments",X82)))</formula>
    </cfRule>
    <cfRule type="expression" priority="519" aboveAverage="0" equalAverage="0" bottom="0" percent="0" rank="0" text="" dxfId="2">
      <formula>NOT(ISERROR(SEARCH("I.Program",X82)))</formula>
    </cfRule>
    <cfRule type="expression" priority="520" aboveAverage="0" equalAverage="0" bottom="0" percent="0" rank="0" text="" dxfId="3">
      <formula>NOT(ISERROR(SEARCH("A.Lineal",X82)))</formula>
    </cfRule>
    <cfRule type="expression" priority="521" aboveAverage="0" equalAverage="0" bottom="0" percent="0" rank="0" text="" dxfId="4">
      <formula>NOT(ISERROR(SEARCH("C.Variable",X82)))</formula>
    </cfRule>
    <cfRule type="expression" priority="522" aboveAverage="0" equalAverage="0" bottom="0" percent="0" rank="0" text="" dxfId="1">
      <formula>NOT(ISERROR(SEARCH("P.Sistema",X82)))</formula>
    </cfRule>
    <cfRule type="expression" priority="523" aboveAverage="0" equalAverage="0" bottom="0" percent="0" rank="0" text="" dxfId="1">
      <formula>NOT(ISERROR(SEARCH("P.Sistema",A13)))</formula>
    </cfRule>
    <cfRule type="expression" priority="524" aboveAverage="0" equalAverage="0" bottom="0" percent="0" rank="0" text="" dxfId="0">
      <formula>NOT(ISERROR(SEARCH("Fonaments",A13)))</formula>
    </cfRule>
    <cfRule type="expression" priority="525" aboveAverage="0" equalAverage="0" bottom="0" percent="0" rank="0" text="" dxfId="2">
      <formula>NOT(ISERROR(SEARCH("I.Program",A13)))</formula>
    </cfRule>
    <cfRule type="expression" priority="526" aboveAverage="0" equalAverage="0" bottom="0" percent="0" rank="0" text="" dxfId="3">
      <formula>NOT(ISERROR(SEARCH("A.Lineal",A13)))</formula>
    </cfRule>
    <cfRule type="expression" priority="527" aboveAverage="0" equalAverage="0" bottom="0" percent="0" rank="0" text="" dxfId="4">
      <formula>NOT(ISERROR(SEARCH("C.Variable",A13)))</formula>
    </cfRule>
  </conditionalFormatting>
  <conditionalFormatting sqref="X83">
    <cfRule type="expression" priority="528" aboveAverage="0" equalAverage="0" bottom="0" percent="0" rank="0" text="" dxfId="0">
      <formula>NOT(ISERROR(SEARCH("Fonaments",X83)))</formula>
    </cfRule>
    <cfRule type="expression" priority="529" aboveAverage="0" equalAverage="0" bottom="0" percent="0" rank="0" text="" dxfId="2">
      <formula>NOT(ISERROR(SEARCH("I.Program",X83)))</formula>
    </cfRule>
    <cfRule type="expression" priority="530" aboveAverage="0" equalAverage="0" bottom="0" percent="0" rank="0" text="" dxfId="3">
      <formula>NOT(ISERROR(SEARCH("A.Lineal",X83)))</formula>
    </cfRule>
    <cfRule type="expression" priority="531" aboveAverage="0" equalAverage="0" bottom="0" percent="0" rank="0" text="" dxfId="4">
      <formula>NOT(ISERROR(SEARCH("C.Variable",X83)))</formula>
    </cfRule>
    <cfRule type="expression" priority="532" aboveAverage="0" equalAverage="0" bottom="0" percent="0" rank="0" text="" dxfId="1">
      <formula>NOT(ISERROR(SEARCH("P.Sistema",X83)))</formula>
    </cfRule>
    <cfRule type="expression" priority="533" aboveAverage="0" equalAverage="0" bottom="0" percent="0" rank="0" text="" dxfId="1">
      <formula>NOT(ISERROR(SEARCH("P.Sistema",A13)))</formula>
    </cfRule>
    <cfRule type="expression" priority="534" aboveAverage="0" equalAverage="0" bottom="0" percent="0" rank="0" text="" dxfId="0">
      <formula>NOT(ISERROR(SEARCH("Fonaments",A13)))</formula>
    </cfRule>
    <cfRule type="expression" priority="535" aboveAverage="0" equalAverage="0" bottom="0" percent="0" rank="0" text="" dxfId="2">
      <formula>NOT(ISERROR(SEARCH("I.Program",A13)))</formula>
    </cfRule>
    <cfRule type="expression" priority="536" aboveAverage="0" equalAverage="0" bottom="0" percent="0" rank="0" text="" dxfId="3">
      <formula>NOT(ISERROR(SEARCH("A.Lineal",A13)))</formula>
    </cfRule>
    <cfRule type="expression" priority="537" aboveAverage="0" equalAverage="0" bottom="0" percent="0" rank="0" text="" dxfId="4">
      <formula>NOT(ISERROR(SEARCH("C.Variable",A13)))</formula>
    </cfRule>
  </conditionalFormatting>
  <printOptions headings="false" gridLines="false" gridLinesSet="true" horizontalCentered="true" verticalCentered="false"/>
  <pageMargins left="0.236111111111111" right="0.236111111111111" top="0.511805555555556" bottom="0.511805555555556" header="0.511805555555556" footer="0.511805555555556"/>
  <pageSetup paperSize="1" scale="37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  <rowBreaks count="2" manualBreakCount="2">
    <brk id="63" man="true" max="16383" min="0"/>
    <brk id="115" man="true" max="16383" min="0"/>
  </rowBreaks>
  <colBreaks count="1" manualBreakCount="1">
    <brk id="27" man="true" max="65535" min="0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1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9.40625" defaultRowHeight="15" customHeight="false" zeroHeight="false" outlineLevelRow="0" outlineLevelCol="0"/>
  <cols>
    <col collapsed="false" customWidth="true" hidden="false" outlineLevel="0" max="1" min="1" style="1" width="8.81"/>
    <col collapsed="false" customWidth="true" hidden="false" outlineLevel="0" max="23" min="2" style="1" width="9.29"/>
    <col collapsed="false" customWidth="false" hidden="false" outlineLevel="0" max="16384" min="24" style="1" width="9.4"/>
  </cols>
  <sheetData>
    <row r="1" customFormat="false" ht="15" hidden="false" customHeight="true" outlineLevel="0" collapsed="false">
      <c r="A1" s="3" t="s">
        <v>68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customFormat="false" ht="1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4"/>
      <c r="O3" s="4"/>
      <c r="P3" s="4"/>
      <c r="Q3" s="4"/>
      <c r="R3" s="4"/>
      <c r="S3" s="4"/>
    </row>
    <row r="4" customFormat="false" ht="1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6" t="s">
        <v>1</v>
      </c>
      <c r="O4" s="6"/>
      <c r="P4" s="6" t="s">
        <v>2</v>
      </c>
      <c r="Q4" s="6"/>
      <c r="R4" s="6" t="s">
        <v>3</v>
      </c>
      <c r="S4" s="6"/>
      <c r="T4" s="6" t="s">
        <v>4</v>
      </c>
      <c r="U4" s="6"/>
      <c r="V4" s="6" t="s">
        <v>5</v>
      </c>
      <c r="W4" s="6"/>
    </row>
    <row r="5" customFormat="false" ht="1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7" t="s">
        <v>6</v>
      </c>
      <c r="O5" s="7"/>
      <c r="P5" s="7" t="s">
        <v>7</v>
      </c>
      <c r="Q5" s="7"/>
      <c r="R5" s="7" t="s">
        <v>8</v>
      </c>
      <c r="S5" s="7"/>
      <c r="T5" s="7" t="s">
        <v>9</v>
      </c>
      <c r="U5" s="7"/>
      <c r="V5" s="7" t="s">
        <v>10</v>
      </c>
      <c r="W5" s="7"/>
    </row>
    <row r="6" customFormat="false" ht="15" hidden="false" customHeight="tru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7" t="s">
        <v>11</v>
      </c>
      <c r="O6" s="7" t="s">
        <v>12</v>
      </c>
      <c r="P6" s="7" t="s">
        <v>11</v>
      </c>
      <c r="Q6" s="7" t="s">
        <v>12</v>
      </c>
      <c r="R6" s="7" t="s">
        <v>11</v>
      </c>
      <c r="S6" s="7" t="s">
        <v>12</v>
      </c>
      <c r="T6" s="7" t="s">
        <v>11</v>
      </c>
      <c r="U6" s="7" t="s">
        <v>12</v>
      </c>
      <c r="V6" s="7" t="s">
        <v>11</v>
      </c>
      <c r="W6" s="7" t="s">
        <v>12</v>
      </c>
    </row>
    <row r="7" customFormat="false" ht="15" hidden="false" customHeight="true" outlineLevel="0" collapsed="false">
      <c r="B7" s="105" t="n">
        <v>104394</v>
      </c>
      <c r="C7" s="105"/>
      <c r="D7" s="105" t="s">
        <v>69</v>
      </c>
      <c r="E7" s="105"/>
      <c r="F7" s="9" t="s">
        <v>70</v>
      </c>
      <c r="G7" s="9"/>
      <c r="H7" s="9"/>
      <c r="I7" s="9"/>
      <c r="J7" s="9"/>
      <c r="K7" s="9"/>
      <c r="L7" s="4"/>
      <c r="M7" s="4"/>
      <c r="N7" s="11" t="n">
        <v>27</v>
      </c>
      <c r="O7" s="11" t="n">
        <v>1</v>
      </c>
      <c r="P7" s="11" t="s">
        <v>15</v>
      </c>
      <c r="Q7" s="11" t="s">
        <v>15</v>
      </c>
      <c r="R7" s="11" t="n">
        <v>22</v>
      </c>
      <c r="S7" s="11" t="n">
        <v>1</v>
      </c>
      <c r="T7" s="11" t="s">
        <v>15</v>
      </c>
      <c r="U7" s="11" t="s">
        <v>15</v>
      </c>
      <c r="V7" s="11" t="s">
        <v>15</v>
      </c>
      <c r="W7" s="11" t="s">
        <v>15</v>
      </c>
    </row>
    <row r="8" customFormat="false" ht="15" hidden="false" customHeight="true" outlineLevel="0" collapsed="false">
      <c r="B8" s="106" t="n">
        <v>104397</v>
      </c>
      <c r="C8" s="106"/>
      <c r="D8" s="106" t="s">
        <v>71</v>
      </c>
      <c r="E8" s="106"/>
      <c r="F8" s="13" t="s">
        <v>72</v>
      </c>
      <c r="G8" s="13"/>
      <c r="H8" s="13"/>
      <c r="I8" s="13"/>
      <c r="J8" s="13"/>
      <c r="K8" s="13"/>
      <c r="L8" s="4"/>
      <c r="M8" s="4"/>
      <c r="N8" s="14" t="n">
        <v>27</v>
      </c>
      <c r="O8" s="14" t="n">
        <v>1</v>
      </c>
      <c r="P8" s="14" t="s">
        <v>15</v>
      </c>
      <c r="Q8" s="14" t="s">
        <v>15</v>
      </c>
      <c r="R8" s="14" t="n">
        <v>12</v>
      </c>
      <c r="S8" s="14" t="n">
        <v>1</v>
      </c>
      <c r="T8" s="14" t="n">
        <v>10</v>
      </c>
      <c r="U8" s="14" t="n">
        <v>1</v>
      </c>
      <c r="V8" s="14" t="s">
        <v>15</v>
      </c>
      <c r="W8" s="14" t="s">
        <v>15</v>
      </c>
    </row>
    <row r="9" customFormat="false" ht="15" hidden="false" customHeight="true" outlineLevel="0" collapsed="false">
      <c r="B9" s="107" t="n">
        <v>104392</v>
      </c>
      <c r="C9" s="107"/>
      <c r="D9" s="107" t="s">
        <v>73</v>
      </c>
      <c r="E9" s="107"/>
      <c r="F9" s="16" t="s">
        <v>74</v>
      </c>
      <c r="G9" s="16"/>
      <c r="H9" s="16"/>
      <c r="I9" s="16"/>
      <c r="J9" s="16"/>
      <c r="K9" s="16"/>
      <c r="L9" s="4"/>
      <c r="M9" s="4"/>
      <c r="N9" s="17" t="n">
        <v>27</v>
      </c>
      <c r="O9" s="17" t="n">
        <v>1</v>
      </c>
      <c r="P9" s="17" t="s">
        <v>15</v>
      </c>
      <c r="Q9" s="17" t="s">
        <v>15</v>
      </c>
      <c r="R9" s="17" t="n">
        <v>12</v>
      </c>
      <c r="S9" s="17" t="n">
        <v>1</v>
      </c>
      <c r="T9" s="17" t="n">
        <v>10</v>
      </c>
      <c r="U9" s="17" t="n">
        <v>1</v>
      </c>
      <c r="V9" s="17" t="s">
        <v>15</v>
      </c>
      <c r="W9" s="17" t="s">
        <v>15</v>
      </c>
    </row>
    <row r="10" customFormat="false" ht="15" hidden="false" customHeight="true" outlineLevel="0" collapsed="false">
      <c r="B10" s="108" t="n">
        <v>104393</v>
      </c>
      <c r="C10" s="108"/>
      <c r="D10" s="108" t="s">
        <v>75</v>
      </c>
      <c r="E10" s="108"/>
      <c r="F10" s="19" t="s">
        <v>76</v>
      </c>
      <c r="G10" s="19"/>
      <c r="H10" s="19"/>
      <c r="I10" s="19"/>
      <c r="J10" s="19"/>
      <c r="K10" s="19"/>
      <c r="L10" s="4"/>
      <c r="M10" s="4"/>
      <c r="N10" s="20" t="n">
        <v>27</v>
      </c>
      <c r="O10" s="20" t="n">
        <v>1</v>
      </c>
      <c r="P10" s="20" t="s">
        <v>15</v>
      </c>
      <c r="Q10" s="20" t="s">
        <v>15</v>
      </c>
      <c r="R10" s="20" t="n">
        <v>22</v>
      </c>
      <c r="S10" s="20" t="n">
        <v>1</v>
      </c>
      <c r="T10" s="20" t="s">
        <v>15</v>
      </c>
      <c r="U10" s="20" t="s">
        <v>15</v>
      </c>
      <c r="V10" s="20" t="s">
        <v>15</v>
      </c>
      <c r="W10" s="20" t="s">
        <v>15</v>
      </c>
    </row>
    <row r="11" customFormat="false" ht="15" hidden="false" customHeight="true" outlineLevel="0" collapsed="false">
      <c r="B11" s="109" t="n">
        <v>104391</v>
      </c>
      <c r="C11" s="109"/>
      <c r="D11" s="109" t="s">
        <v>77</v>
      </c>
      <c r="E11" s="109"/>
      <c r="F11" s="110" t="s">
        <v>78</v>
      </c>
      <c r="G11" s="110"/>
      <c r="H11" s="110"/>
      <c r="I11" s="110"/>
      <c r="J11" s="110"/>
      <c r="K11" s="110"/>
      <c r="L11" s="4"/>
      <c r="M11" s="4"/>
      <c r="N11" s="23" t="n">
        <v>27</v>
      </c>
      <c r="O11" s="23" t="n">
        <v>1</v>
      </c>
      <c r="P11" s="23" t="s">
        <v>15</v>
      </c>
      <c r="Q11" s="23" t="s">
        <v>15</v>
      </c>
      <c r="R11" s="23" t="n">
        <v>14</v>
      </c>
      <c r="S11" s="23" t="n">
        <v>1</v>
      </c>
      <c r="T11" s="23" t="n">
        <v>8</v>
      </c>
      <c r="U11" s="23" t="n">
        <v>1</v>
      </c>
      <c r="V11" s="23" t="s">
        <v>15</v>
      </c>
      <c r="W11" s="23" t="s">
        <v>15</v>
      </c>
    </row>
    <row r="12" customFormat="false" ht="23.25" hidden="false" customHeight="true" outlineLevel="0" collapsed="false">
      <c r="A12" s="4"/>
      <c r="B12" s="4"/>
      <c r="C12" s="4"/>
      <c r="D12" s="4"/>
      <c r="E12" s="26"/>
      <c r="F12" s="26"/>
      <c r="G12" s="4"/>
      <c r="H12" s="4"/>
      <c r="I12" s="4"/>
      <c r="J12" s="4"/>
      <c r="K12" s="4"/>
      <c r="L12" s="4"/>
      <c r="M12" s="4"/>
      <c r="N12" s="44"/>
      <c r="O12" s="44"/>
      <c r="P12" s="44"/>
      <c r="Q12" s="44"/>
      <c r="R12" s="44"/>
      <c r="S12" s="44"/>
      <c r="T12" s="41"/>
      <c r="U12" s="41"/>
      <c r="V12" s="41"/>
      <c r="W12" s="41"/>
    </row>
    <row r="13" customFormat="false" ht="24.75" hidden="false" customHeight="true" outlineLevel="0" collapsed="false">
      <c r="A13" s="27"/>
      <c r="B13" s="28" t="n">
        <v>46265</v>
      </c>
      <c r="C13" s="28"/>
      <c r="D13" s="28" t="n">
        <f aca="false">B13+1</f>
        <v>46266</v>
      </c>
      <c r="E13" s="28"/>
      <c r="F13" s="28" t="n">
        <f aca="false">D13+1</f>
        <v>46267</v>
      </c>
      <c r="G13" s="28"/>
      <c r="H13" s="28" t="n">
        <f aca="false">F13+1</f>
        <v>46268</v>
      </c>
      <c r="I13" s="28"/>
      <c r="J13" s="28" t="n">
        <f aca="false">H13+1</f>
        <v>46269</v>
      </c>
      <c r="K13" s="28"/>
      <c r="L13" s="29"/>
      <c r="M13" s="27"/>
      <c r="N13" s="30" t="n">
        <f aca="false">B13+7</f>
        <v>46272</v>
      </c>
      <c r="O13" s="30"/>
      <c r="P13" s="30" t="n">
        <f aca="false">N13+1</f>
        <v>46273</v>
      </c>
      <c r="Q13" s="30"/>
      <c r="R13" s="30" t="n">
        <f aca="false">P13+1</f>
        <v>46274</v>
      </c>
      <c r="S13" s="30"/>
      <c r="T13" s="30" t="n">
        <f aca="false">R13+1</f>
        <v>46275</v>
      </c>
      <c r="U13" s="30"/>
      <c r="V13" s="28" t="n">
        <f aca="false">T13+1</f>
        <v>46276</v>
      </c>
      <c r="W13" s="28"/>
    </row>
    <row r="14" customFormat="false" ht="24.75" hidden="false" customHeight="true" outlineLevel="0" collapsed="false">
      <c r="A14" s="31" t="s">
        <v>24</v>
      </c>
      <c r="B14" s="32" t="s">
        <v>25</v>
      </c>
      <c r="C14" s="32"/>
      <c r="D14" s="32"/>
      <c r="E14" s="32"/>
      <c r="F14" s="32"/>
      <c r="G14" s="32"/>
      <c r="H14" s="32"/>
      <c r="I14" s="32"/>
      <c r="J14" s="32"/>
      <c r="K14" s="32"/>
      <c r="L14" s="29"/>
      <c r="M14" s="31" t="s">
        <v>24</v>
      </c>
      <c r="N14" s="35"/>
      <c r="O14" s="35"/>
      <c r="P14" s="27" t="s">
        <v>73</v>
      </c>
      <c r="Q14" s="27"/>
      <c r="R14" s="27" t="s">
        <v>71</v>
      </c>
      <c r="S14" s="27"/>
      <c r="T14" s="64" t="s">
        <v>77</v>
      </c>
      <c r="U14" s="64"/>
      <c r="V14" s="97"/>
      <c r="W14" s="97"/>
    </row>
    <row r="15" customFormat="false" ht="24.75" hidden="false" customHeight="true" outlineLevel="0" collapsed="false">
      <c r="A15" s="31" t="s">
        <v>26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29"/>
      <c r="M15" s="31" t="s">
        <v>26</v>
      </c>
      <c r="N15" s="38"/>
      <c r="O15" s="38"/>
      <c r="P15" s="27" t="s">
        <v>79</v>
      </c>
      <c r="Q15" s="27"/>
      <c r="R15" s="27" t="s">
        <v>71</v>
      </c>
      <c r="S15" s="27"/>
      <c r="T15" s="64" t="s">
        <v>80</v>
      </c>
      <c r="U15" s="64"/>
      <c r="V15" s="97"/>
      <c r="W15" s="97"/>
    </row>
    <row r="16" customFormat="false" ht="24.75" hidden="false" customHeight="true" outlineLevel="0" collapsed="false">
      <c r="A16" s="31" t="s">
        <v>27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29"/>
      <c r="M16" s="31" t="s">
        <v>27</v>
      </c>
      <c r="N16" s="38"/>
      <c r="O16" s="38"/>
      <c r="P16" s="27" t="s">
        <v>77</v>
      </c>
      <c r="Q16" s="27"/>
      <c r="R16" s="32" t="s">
        <v>75</v>
      </c>
      <c r="S16" s="32"/>
      <c r="T16" s="27" t="s">
        <v>69</v>
      </c>
      <c r="U16" s="27"/>
      <c r="V16" s="97"/>
      <c r="W16" s="97"/>
    </row>
    <row r="17" customFormat="false" ht="24.75" hidden="false" customHeight="true" outlineLevel="0" collapsed="false">
      <c r="A17" s="31" t="s">
        <v>28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29"/>
      <c r="M17" s="31" t="s">
        <v>28</v>
      </c>
      <c r="N17" s="38"/>
      <c r="O17" s="38"/>
      <c r="P17" s="27" t="s">
        <v>77</v>
      </c>
      <c r="Q17" s="27"/>
      <c r="R17" s="32" t="s">
        <v>81</v>
      </c>
      <c r="S17" s="32"/>
      <c r="T17" s="27" t="s">
        <v>69</v>
      </c>
      <c r="U17" s="27"/>
      <c r="V17" s="39"/>
      <c r="W17" s="39"/>
    </row>
    <row r="18" customFormat="false" ht="24.75" hidden="false" customHeight="true" outlineLevel="0" collapsed="false">
      <c r="A18" s="31" t="s">
        <v>29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29"/>
      <c r="M18" s="31" t="s">
        <v>29</v>
      </c>
      <c r="N18" s="38"/>
      <c r="O18" s="38"/>
      <c r="P18" s="35"/>
      <c r="Q18" s="35"/>
      <c r="R18" s="41"/>
      <c r="S18" s="41"/>
      <c r="T18" s="35"/>
      <c r="U18" s="35"/>
      <c r="V18" s="39"/>
      <c r="W18" s="39"/>
    </row>
    <row r="19" customFormat="false" ht="24.75" hidden="false" customHeight="true" outlineLevel="0" collapsed="false">
      <c r="A19" s="31" t="s">
        <v>30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29"/>
      <c r="M19" s="31" t="s">
        <v>30</v>
      </c>
      <c r="N19" s="38"/>
      <c r="O19" s="38"/>
      <c r="P19" s="38"/>
      <c r="Q19" s="38"/>
      <c r="R19" s="38"/>
      <c r="S19" s="38"/>
      <c r="T19" s="38"/>
      <c r="U19" s="38"/>
      <c r="V19" s="39" t="s">
        <v>31</v>
      </c>
      <c r="W19" s="39"/>
    </row>
    <row r="20" customFormat="false" ht="24.75" hidden="false" customHeight="true" outlineLevel="0" collapsed="false">
      <c r="A20" s="31" t="s">
        <v>32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29"/>
      <c r="M20" s="31" t="s">
        <v>32</v>
      </c>
      <c r="N20" s="38"/>
      <c r="O20" s="38"/>
      <c r="P20" s="38"/>
      <c r="Q20" s="38"/>
      <c r="R20" s="38"/>
      <c r="S20" s="38"/>
      <c r="T20" s="38"/>
      <c r="U20" s="38"/>
      <c r="V20" s="101"/>
      <c r="W20" s="101"/>
    </row>
    <row r="21" customFormat="false" ht="24.75" hidden="false" customHeight="true" outlineLevel="0" collapsed="false">
      <c r="A21" s="31" t="s">
        <v>33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29"/>
      <c r="M21" s="31" t="s">
        <v>33</v>
      </c>
      <c r="N21" s="38"/>
      <c r="O21" s="38"/>
      <c r="P21" s="38"/>
      <c r="Q21" s="38"/>
      <c r="R21" s="41"/>
      <c r="S21" s="41"/>
      <c r="T21" s="38"/>
      <c r="U21" s="38"/>
      <c r="V21" s="39"/>
      <c r="W21" s="39"/>
    </row>
    <row r="22" customFormat="false" ht="24.75" hidden="false" customHeight="true" outlineLevel="0" collapsed="false">
      <c r="A22" s="31" t="s">
        <v>34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29"/>
      <c r="M22" s="31" t="s">
        <v>34</v>
      </c>
      <c r="N22" s="38"/>
      <c r="O22" s="38"/>
      <c r="P22" s="38"/>
      <c r="Q22" s="38"/>
      <c r="R22" s="41"/>
      <c r="S22" s="41"/>
      <c r="T22" s="38"/>
      <c r="U22" s="38"/>
      <c r="V22" s="39"/>
      <c r="W22" s="39"/>
    </row>
    <row r="23" customFormat="false" ht="24.75" hidden="false" customHeight="true" outlineLevel="0" collapsed="false">
      <c r="A23" s="31" t="s">
        <v>35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29"/>
      <c r="M23" s="31" t="s">
        <v>35</v>
      </c>
      <c r="N23" s="38"/>
      <c r="O23" s="38"/>
      <c r="P23" s="38"/>
      <c r="Q23" s="38"/>
      <c r="R23" s="41"/>
      <c r="S23" s="41"/>
      <c r="T23" s="38"/>
      <c r="U23" s="38"/>
      <c r="V23" s="39"/>
      <c r="W23" s="39"/>
    </row>
    <row r="24" customFormat="false" ht="24.75" hidden="false" customHeight="true" outlineLevel="0" collapsed="false">
      <c r="A24" s="31" t="s">
        <v>36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29"/>
      <c r="M24" s="31" t="s">
        <v>36</v>
      </c>
      <c r="N24" s="42"/>
      <c r="O24" s="42"/>
      <c r="P24" s="42"/>
      <c r="Q24" s="42"/>
      <c r="R24" s="41"/>
      <c r="S24" s="41"/>
      <c r="T24" s="42"/>
      <c r="U24" s="42"/>
      <c r="V24" s="43"/>
      <c r="W24" s="43"/>
    </row>
    <row r="25" customFormat="false" ht="14.25" hidden="false" customHeight="true" outlineLevel="0" collapsed="false">
      <c r="A25" s="41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29"/>
      <c r="M25" s="41"/>
      <c r="N25" s="44"/>
      <c r="O25" s="44"/>
      <c r="P25" s="44"/>
      <c r="Q25" s="44"/>
      <c r="R25" s="44"/>
      <c r="S25" s="44"/>
      <c r="T25" s="44"/>
      <c r="U25" s="44"/>
      <c r="V25" s="44"/>
      <c r="W25" s="44"/>
    </row>
    <row r="26" customFormat="false" ht="24.75" hidden="false" customHeight="true" outlineLevel="0" collapsed="false">
      <c r="A26" s="27"/>
      <c r="B26" s="30" t="n">
        <f aca="false">V13+3</f>
        <v>46279</v>
      </c>
      <c r="C26" s="30"/>
      <c r="D26" s="30" t="n">
        <f aca="false">B26+1</f>
        <v>46280</v>
      </c>
      <c r="E26" s="30"/>
      <c r="F26" s="30" t="n">
        <f aca="false">D26+1</f>
        <v>46281</v>
      </c>
      <c r="G26" s="30"/>
      <c r="H26" s="30" t="n">
        <f aca="false">F26+1</f>
        <v>46282</v>
      </c>
      <c r="I26" s="30"/>
      <c r="J26" s="30" t="n">
        <f aca="false">H26+1</f>
        <v>46283</v>
      </c>
      <c r="K26" s="30"/>
      <c r="L26" s="29"/>
      <c r="M26" s="27"/>
      <c r="N26" s="30" t="n">
        <f aca="false">B26+7</f>
        <v>46286</v>
      </c>
      <c r="O26" s="30"/>
      <c r="P26" s="30" t="n">
        <f aca="false">N26+1</f>
        <v>46287</v>
      </c>
      <c r="Q26" s="30"/>
      <c r="R26" s="28" t="n">
        <f aca="false">P26+1</f>
        <v>46288</v>
      </c>
      <c r="S26" s="28"/>
      <c r="T26" s="30" t="n">
        <f aca="false">R26+1</f>
        <v>46289</v>
      </c>
      <c r="U26" s="30"/>
      <c r="V26" s="30" t="n">
        <f aca="false">T26+1</f>
        <v>46290</v>
      </c>
      <c r="W26" s="30"/>
    </row>
    <row r="27" customFormat="false" ht="24.75" hidden="false" customHeight="true" outlineLevel="0" collapsed="false">
      <c r="A27" s="40" t="s">
        <v>24</v>
      </c>
      <c r="B27" s="27" t="s">
        <v>69</v>
      </c>
      <c r="C27" s="27"/>
      <c r="D27" s="27" t="s">
        <v>73</v>
      </c>
      <c r="E27" s="27"/>
      <c r="F27" s="27" t="s">
        <v>71</v>
      </c>
      <c r="G27" s="27"/>
      <c r="H27" s="27" t="s">
        <v>77</v>
      </c>
      <c r="I27" s="27"/>
      <c r="J27" s="27" t="s">
        <v>75</v>
      </c>
      <c r="K27" s="27"/>
      <c r="M27" s="31" t="s">
        <v>24</v>
      </c>
      <c r="N27" s="27" t="s">
        <v>69</v>
      </c>
      <c r="O27" s="27"/>
      <c r="P27" s="32" t="s">
        <v>73</v>
      </c>
      <c r="Q27" s="32"/>
      <c r="R27" s="37"/>
      <c r="S27" s="37"/>
      <c r="T27" s="27" t="s">
        <v>77</v>
      </c>
      <c r="U27" s="27"/>
      <c r="V27" s="27" t="s">
        <v>75</v>
      </c>
      <c r="W27" s="27"/>
    </row>
    <row r="28" customFormat="false" ht="24.75" hidden="false" customHeight="true" outlineLevel="0" collapsed="false">
      <c r="A28" s="40" t="s">
        <v>26</v>
      </c>
      <c r="B28" s="27" t="s">
        <v>82</v>
      </c>
      <c r="C28" s="27"/>
      <c r="D28" s="27" t="s">
        <v>79</v>
      </c>
      <c r="E28" s="27"/>
      <c r="F28" s="27" t="s">
        <v>71</v>
      </c>
      <c r="G28" s="27"/>
      <c r="H28" s="27" t="s">
        <v>77</v>
      </c>
      <c r="I28" s="27"/>
      <c r="J28" s="27" t="s">
        <v>81</v>
      </c>
      <c r="K28" s="27"/>
      <c r="M28" s="31" t="s">
        <v>26</v>
      </c>
      <c r="N28" s="27" t="s">
        <v>82</v>
      </c>
      <c r="O28" s="27"/>
      <c r="P28" s="32" t="s">
        <v>83</v>
      </c>
      <c r="Q28" s="32"/>
      <c r="R28" s="39"/>
      <c r="S28" s="39"/>
      <c r="T28" s="27" t="s">
        <v>80</v>
      </c>
      <c r="U28" s="27"/>
      <c r="V28" s="27" t="s">
        <v>81</v>
      </c>
      <c r="W28" s="27"/>
    </row>
    <row r="29" customFormat="false" ht="24.75" hidden="false" customHeight="true" outlineLevel="0" collapsed="false">
      <c r="A29" s="40" t="s">
        <v>27</v>
      </c>
      <c r="B29" s="27" t="s">
        <v>84</v>
      </c>
      <c r="C29" s="27"/>
      <c r="D29" s="27" t="s">
        <v>77</v>
      </c>
      <c r="E29" s="27"/>
      <c r="F29" s="32" t="s">
        <v>75</v>
      </c>
      <c r="G29" s="32"/>
      <c r="H29" s="27" t="s">
        <v>69</v>
      </c>
      <c r="I29" s="27"/>
      <c r="J29" s="27" t="s">
        <v>73</v>
      </c>
      <c r="K29" s="27"/>
      <c r="M29" s="31" t="s">
        <v>27</v>
      </c>
      <c r="N29" s="32" t="s">
        <v>71</v>
      </c>
      <c r="O29" s="32"/>
      <c r="P29" s="32" t="s">
        <v>77</v>
      </c>
      <c r="Q29" s="32"/>
      <c r="R29" s="39"/>
      <c r="S29" s="39"/>
      <c r="T29" s="64" t="s">
        <v>69</v>
      </c>
      <c r="U29" s="64"/>
      <c r="V29" s="27" t="s">
        <v>73</v>
      </c>
      <c r="W29" s="27"/>
    </row>
    <row r="30" customFormat="false" ht="24.75" hidden="false" customHeight="true" outlineLevel="0" collapsed="false">
      <c r="A30" s="40" t="s">
        <v>28</v>
      </c>
      <c r="B30" s="27" t="s">
        <v>85</v>
      </c>
      <c r="C30" s="27"/>
      <c r="D30" s="27" t="s">
        <v>80</v>
      </c>
      <c r="E30" s="27"/>
      <c r="F30" s="32" t="s">
        <v>81</v>
      </c>
      <c r="G30" s="32"/>
      <c r="H30" s="27" t="s">
        <v>82</v>
      </c>
      <c r="I30" s="27"/>
      <c r="J30" s="27" t="s">
        <v>83</v>
      </c>
      <c r="K30" s="27"/>
      <c r="L30" s="29"/>
      <c r="M30" s="31" t="s">
        <v>28</v>
      </c>
      <c r="N30" s="27" t="s">
        <v>84</v>
      </c>
      <c r="O30" s="27"/>
      <c r="P30" s="32" t="s">
        <v>80</v>
      </c>
      <c r="Q30" s="32"/>
      <c r="R30" s="39"/>
      <c r="S30" s="39"/>
      <c r="T30" s="64" t="s">
        <v>69</v>
      </c>
      <c r="U30" s="64"/>
      <c r="V30" s="27" t="s">
        <v>79</v>
      </c>
      <c r="W30" s="27"/>
    </row>
    <row r="31" customFormat="false" ht="24.75" hidden="false" customHeight="true" outlineLevel="0" collapsed="false">
      <c r="A31" s="40" t="s">
        <v>29</v>
      </c>
      <c r="B31" s="35"/>
      <c r="C31" s="35"/>
      <c r="D31" s="41"/>
      <c r="E31" s="41"/>
      <c r="F31" s="35"/>
      <c r="G31" s="35"/>
      <c r="H31" s="41"/>
      <c r="I31" s="41"/>
      <c r="J31" s="35"/>
      <c r="K31" s="35"/>
      <c r="L31" s="29"/>
      <c r="M31" s="31" t="s">
        <v>29</v>
      </c>
      <c r="N31" s="41"/>
      <c r="O31" s="41"/>
      <c r="P31" s="35"/>
      <c r="Q31" s="35"/>
      <c r="R31" s="39"/>
      <c r="S31" s="39"/>
      <c r="V31" s="35"/>
      <c r="W31" s="35"/>
    </row>
    <row r="32" customFormat="false" ht="24.75" hidden="false" customHeight="true" outlineLevel="0" collapsed="false">
      <c r="A32" s="40" t="s">
        <v>30</v>
      </c>
      <c r="B32" s="38"/>
      <c r="C32" s="38"/>
      <c r="F32" s="111"/>
      <c r="G32" s="112"/>
      <c r="H32" s="41"/>
      <c r="I32" s="41"/>
      <c r="J32" s="38"/>
      <c r="K32" s="38"/>
      <c r="L32" s="29"/>
      <c r="M32" s="31" t="s">
        <v>30</v>
      </c>
      <c r="N32" s="41"/>
      <c r="O32" s="41"/>
      <c r="P32" s="38"/>
      <c r="Q32" s="38"/>
      <c r="R32" s="39" t="s">
        <v>31</v>
      </c>
      <c r="S32" s="39"/>
      <c r="T32" s="41"/>
      <c r="U32" s="41"/>
      <c r="V32" s="38"/>
      <c r="W32" s="38"/>
    </row>
    <row r="33" customFormat="false" ht="24.75" hidden="false" customHeight="true" outlineLevel="0" collapsed="false">
      <c r="A33" s="40" t="s">
        <v>32</v>
      </c>
      <c r="B33" s="38"/>
      <c r="C33" s="38"/>
      <c r="F33" s="111"/>
      <c r="G33" s="112"/>
      <c r="I33" s="41"/>
      <c r="J33" s="38"/>
      <c r="K33" s="38"/>
      <c r="L33" s="29"/>
      <c r="M33" s="31" t="s">
        <v>32</v>
      </c>
      <c r="P33" s="38"/>
      <c r="Q33" s="38"/>
      <c r="R33" s="39"/>
      <c r="S33" s="39"/>
      <c r="V33" s="38"/>
      <c r="W33" s="38"/>
    </row>
    <row r="34" customFormat="false" ht="24.75" hidden="false" customHeight="true" outlineLevel="0" collapsed="false">
      <c r="A34" s="40" t="s">
        <v>34</v>
      </c>
      <c r="B34" s="38"/>
      <c r="C34" s="38"/>
      <c r="D34" s="41"/>
      <c r="E34" s="41"/>
      <c r="F34" s="38"/>
      <c r="G34" s="38"/>
      <c r="H34" s="41"/>
      <c r="I34" s="41"/>
      <c r="J34" s="38"/>
      <c r="K34" s="38"/>
      <c r="L34" s="29"/>
      <c r="M34" s="31" t="s">
        <v>34</v>
      </c>
      <c r="P34" s="38"/>
      <c r="Q34" s="38"/>
      <c r="R34" s="39"/>
      <c r="S34" s="39"/>
      <c r="V34" s="38"/>
      <c r="W34" s="38"/>
    </row>
    <row r="35" customFormat="false" ht="24.75" hidden="false" customHeight="true" outlineLevel="0" collapsed="false">
      <c r="A35" s="40" t="s">
        <v>35</v>
      </c>
      <c r="B35" s="38"/>
      <c r="C35" s="38"/>
      <c r="D35" s="41"/>
      <c r="E35" s="41"/>
      <c r="F35" s="38"/>
      <c r="G35" s="38"/>
      <c r="H35" s="41"/>
      <c r="I35" s="41"/>
      <c r="J35" s="38"/>
      <c r="K35" s="38"/>
      <c r="L35" s="29"/>
      <c r="M35" s="31" t="s">
        <v>35</v>
      </c>
      <c r="N35" s="41"/>
      <c r="O35" s="41"/>
      <c r="P35" s="38"/>
      <c r="Q35" s="38"/>
      <c r="R35" s="39"/>
      <c r="S35" s="39"/>
      <c r="T35" s="41"/>
      <c r="U35" s="41"/>
      <c r="V35" s="38"/>
      <c r="W35" s="38"/>
    </row>
    <row r="36" customFormat="false" ht="24.75" hidden="false" customHeight="true" outlineLevel="0" collapsed="false">
      <c r="A36" s="40" t="s">
        <v>36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29"/>
      <c r="M36" s="31" t="s">
        <v>36</v>
      </c>
      <c r="N36" s="42"/>
      <c r="O36" s="42"/>
      <c r="P36" s="42"/>
      <c r="Q36" s="42"/>
      <c r="R36" s="43"/>
      <c r="S36" s="43"/>
      <c r="T36" s="42"/>
      <c r="U36" s="42"/>
      <c r="V36" s="42"/>
      <c r="W36" s="42"/>
    </row>
    <row r="37" customFormat="false" ht="16.5" hidden="false" customHeight="true" outlineLevel="0" collapsed="false">
      <c r="A37" s="5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54"/>
      <c r="M37" s="54"/>
      <c r="N37" s="44"/>
      <c r="O37" s="44"/>
      <c r="P37" s="44"/>
      <c r="Q37" s="44"/>
      <c r="R37" s="44"/>
      <c r="S37" s="44"/>
      <c r="T37" s="44"/>
      <c r="U37" s="44"/>
      <c r="V37" s="44"/>
      <c r="W37" s="44"/>
    </row>
    <row r="38" s="57" customFormat="true" ht="24.75" hidden="false" customHeight="true" outlineLevel="0" collapsed="false">
      <c r="A38" s="27"/>
      <c r="B38" s="30" t="n">
        <f aca="false">V26+3</f>
        <v>46293</v>
      </c>
      <c r="C38" s="30"/>
      <c r="D38" s="30" t="n">
        <f aca="false">B38+1</f>
        <v>46294</v>
      </c>
      <c r="E38" s="30"/>
      <c r="F38" s="30" t="n">
        <f aca="false">D38+1</f>
        <v>46295</v>
      </c>
      <c r="G38" s="30"/>
      <c r="H38" s="30" t="n">
        <f aca="false">F38+1</f>
        <v>46296</v>
      </c>
      <c r="I38" s="30"/>
      <c r="J38" s="30" t="n">
        <f aca="false">H38+1</f>
        <v>46297</v>
      </c>
      <c r="K38" s="30"/>
      <c r="L38" s="29"/>
      <c r="M38" s="27"/>
      <c r="N38" s="30" t="n">
        <f aca="false">B38+7</f>
        <v>46300</v>
      </c>
      <c r="O38" s="30"/>
      <c r="P38" s="30" t="n">
        <f aca="false">N38+1</f>
        <v>46301</v>
      </c>
      <c r="Q38" s="30"/>
      <c r="R38" s="30" t="n">
        <f aca="false">P38+1</f>
        <v>46302</v>
      </c>
      <c r="S38" s="30"/>
      <c r="T38" s="30" t="n">
        <f aca="false">R38+1</f>
        <v>46303</v>
      </c>
      <c r="U38" s="30"/>
      <c r="V38" s="30" t="n">
        <f aca="false">T38+1</f>
        <v>46304</v>
      </c>
      <c r="W38" s="30"/>
    </row>
    <row r="39" customFormat="false" ht="24.75" hidden="false" customHeight="true" outlineLevel="0" collapsed="false">
      <c r="A39" s="31" t="s">
        <v>24</v>
      </c>
      <c r="B39" s="27" t="s">
        <v>69</v>
      </c>
      <c r="C39" s="27"/>
      <c r="D39" s="27" t="s">
        <v>73</v>
      </c>
      <c r="E39" s="27"/>
      <c r="F39" s="27" t="s">
        <v>84</v>
      </c>
      <c r="G39" s="27"/>
      <c r="H39" s="27" t="s">
        <v>77</v>
      </c>
      <c r="I39" s="27"/>
      <c r="J39" s="27" t="s">
        <v>75</v>
      </c>
      <c r="K39" s="27"/>
      <c r="L39" s="29"/>
      <c r="M39" s="31" t="s">
        <v>24</v>
      </c>
      <c r="N39" s="27" t="s">
        <v>69</v>
      </c>
      <c r="O39" s="27"/>
      <c r="P39" s="27" t="s">
        <v>73</v>
      </c>
      <c r="Q39" s="27"/>
      <c r="R39" s="27" t="s">
        <v>71</v>
      </c>
      <c r="S39" s="27"/>
      <c r="T39" s="27" t="s">
        <v>77</v>
      </c>
      <c r="U39" s="27"/>
      <c r="V39" s="27" t="s">
        <v>75</v>
      </c>
      <c r="W39" s="27"/>
    </row>
    <row r="40" customFormat="false" ht="24.75" hidden="false" customHeight="true" outlineLevel="0" collapsed="false">
      <c r="A40" s="31" t="s">
        <v>26</v>
      </c>
      <c r="B40" s="27" t="s">
        <v>82</v>
      </c>
      <c r="C40" s="27"/>
      <c r="D40" s="32" t="s">
        <v>73</v>
      </c>
      <c r="E40" s="32"/>
      <c r="F40" s="27" t="s">
        <v>85</v>
      </c>
      <c r="G40" s="27"/>
      <c r="H40" s="27" t="s">
        <v>77</v>
      </c>
      <c r="I40" s="27"/>
      <c r="J40" s="27" t="s">
        <v>81</v>
      </c>
      <c r="K40" s="27"/>
      <c r="L40" s="29"/>
      <c r="M40" s="31" t="s">
        <v>26</v>
      </c>
      <c r="N40" s="27" t="s">
        <v>82</v>
      </c>
      <c r="O40" s="27"/>
      <c r="P40" s="27" t="s">
        <v>83</v>
      </c>
      <c r="Q40" s="27"/>
      <c r="R40" s="27" t="s">
        <v>84</v>
      </c>
      <c r="S40" s="27"/>
      <c r="T40" s="27" t="s">
        <v>77</v>
      </c>
      <c r="U40" s="27"/>
      <c r="V40" s="27" t="s">
        <v>81</v>
      </c>
      <c r="W40" s="27"/>
    </row>
    <row r="41" customFormat="false" ht="24.75" hidden="false" customHeight="true" outlineLevel="0" collapsed="false">
      <c r="A41" s="31" t="s">
        <v>27</v>
      </c>
      <c r="B41" s="27" t="s">
        <v>84</v>
      </c>
      <c r="C41" s="27"/>
      <c r="D41" s="27" t="s">
        <v>80</v>
      </c>
      <c r="E41" s="27"/>
      <c r="F41" s="27" t="s">
        <v>75</v>
      </c>
      <c r="G41" s="27"/>
      <c r="H41" s="27" t="s">
        <v>69</v>
      </c>
      <c r="I41" s="27"/>
      <c r="J41" s="27" t="s">
        <v>73</v>
      </c>
      <c r="K41" s="27"/>
      <c r="L41" s="29"/>
      <c r="M41" s="31" t="s">
        <v>27</v>
      </c>
      <c r="N41" s="27" t="s">
        <v>84</v>
      </c>
      <c r="O41" s="27"/>
      <c r="P41" s="27" t="s">
        <v>77</v>
      </c>
      <c r="Q41" s="27"/>
      <c r="R41" s="27" t="s">
        <v>75</v>
      </c>
      <c r="S41" s="27"/>
      <c r="T41" s="27" t="s">
        <v>69</v>
      </c>
      <c r="U41" s="27"/>
      <c r="V41" s="27" t="s">
        <v>73</v>
      </c>
      <c r="W41" s="27"/>
    </row>
    <row r="42" customFormat="false" ht="24.75" hidden="false" customHeight="true" outlineLevel="0" collapsed="false">
      <c r="A42" s="31" t="s">
        <v>28</v>
      </c>
      <c r="B42" s="27" t="s">
        <v>85</v>
      </c>
      <c r="C42" s="27"/>
      <c r="D42" s="32" t="s">
        <v>48</v>
      </c>
      <c r="E42" s="32"/>
      <c r="F42" s="27" t="s">
        <v>81</v>
      </c>
      <c r="G42" s="27"/>
      <c r="H42" s="27" t="s">
        <v>82</v>
      </c>
      <c r="I42" s="27"/>
      <c r="J42" s="27" t="s">
        <v>79</v>
      </c>
      <c r="K42" s="27"/>
      <c r="L42" s="29"/>
      <c r="M42" s="31" t="s">
        <v>28</v>
      </c>
      <c r="N42" s="27" t="s">
        <v>85</v>
      </c>
      <c r="O42" s="27"/>
      <c r="P42" s="27" t="s">
        <v>80</v>
      </c>
      <c r="Q42" s="27"/>
      <c r="R42" s="27" t="s">
        <v>81</v>
      </c>
      <c r="S42" s="27"/>
      <c r="T42" s="27" t="s">
        <v>82</v>
      </c>
      <c r="U42" s="27"/>
      <c r="V42" s="27" t="s">
        <v>83</v>
      </c>
      <c r="W42" s="27"/>
    </row>
    <row r="43" customFormat="false" ht="24.75" hidden="false" customHeight="true" outlineLevel="0" collapsed="false">
      <c r="A43" s="31" t="s">
        <v>29</v>
      </c>
      <c r="B43" s="41"/>
      <c r="C43" s="41"/>
      <c r="D43" s="32"/>
      <c r="E43" s="32"/>
      <c r="F43" s="41"/>
      <c r="G43" s="41"/>
      <c r="H43" s="35"/>
      <c r="I43" s="35"/>
      <c r="J43" s="35"/>
      <c r="K43" s="35"/>
      <c r="L43" s="29"/>
      <c r="M43" s="31" t="s">
        <v>29</v>
      </c>
      <c r="N43" s="41"/>
      <c r="O43" s="41"/>
      <c r="P43" s="35"/>
      <c r="Q43" s="35"/>
      <c r="R43" s="41"/>
      <c r="S43" s="41"/>
      <c r="T43" s="35"/>
      <c r="U43" s="35"/>
      <c r="V43" s="41"/>
      <c r="W43" s="41"/>
    </row>
    <row r="44" customFormat="false" ht="24.75" hidden="false" customHeight="true" outlineLevel="0" collapsed="false">
      <c r="A44" s="31" t="s">
        <v>30</v>
      </c>
      <c r="B44" s="41"/>
      <c r="C44" s="41"/>
      <c r="D44" s="32"/>
      <c r="E44" s="32"/>
      <c r="F44" s="41"/>
      <c r="G44" s="41"/>
      <c r="H44" s="38"/>
      <c r="I44" s="38"/>
      <c r="J44" s="38"/>
      <c r="K44" s="38"/>
      <c r="L44" s="29"/>
      <c r="M44" s="31" t="s">
        <v>30</v>
      </c>
      <c r="P44" s="111"/>
      <c r="Q44" s="112"/>
      <c r="R44" s="41"/>
      <c r="S44" s="41"/>
      <c r="T44" s="38"/>
      <c r="U44" s="38"/>
      <c r="V44" s="41"/>
      <c r="W44" s="41"/>
    </row>
    <row r="45" customFormat="false" ht="24.75" hidden="false" customHeight="true" outlineLevel="0" collapsed="false">
      <c r="A45" s="31" t="s">
        <v>32</v>
      </c>
      <c r="B45" s="41"/>
      <c r="C45" s="41"/>
      <c r="D45" s="35"/>
      <c r="E45" s="35"/>
      <c r="H45" s="38"/>
      <c r="I45" s="38"/>
      <c r="J45" s="38"/>
      <c r="K45" s="38"/>
      <c r="L45" s="29"/>
      <c r="M45" s="31" t="s">
        <v>34</v>
      </c>
      <c r="P45" s="111"/>
      <c r="Q45" s="112"/>
      <c r="R45" s="41"/>
      <c r="S45" s="41"/>
      <c r="T45" s="38"/>
      <c r="U45" s="38"/>
      <c r="V45" s="41"/>
      <c r="W45" s="41"/>
    </row>
    <row r="46" customFormat="false" ht="24.75" hidden="false" customHeight="true" outlineLevel="0" collapsed="false">
      <c r="A46" s="31" t="s">
        <v>33</v>
      </c>
      <c r="B46" s="41"/>
      <c r="C46" s="41"/>
      <c r="D46" s="38"/>
      <c r="E46" s="38"/>
      <c r="H46" s="38"/>
      <c r="I46" s="38"/>
      <c r="J46" s="38"/>
      <c r="K46" s="38"/>
      <c r="L46" s="29"/>
      <c r="M46" s="31" t="s">
        <v>35</v>
      </c>
      <c r="N46" s="41"/>
      <c r="O46" s="41"/>
      <c r="P46" s="38"/>
      <c r="Q46" s="38"/>
      <c r="R46" s="41"/>
      <c r="S46" s="41"/>
      <c r="T46" s="38"/>
      <c r="U46" s="38"/>
      <c r="V46" s="41"/>
      <c r="W46" s="41"/>
    </row>
    <row r="47" customFormat="false" ht="24.75" hidden="false" customHeight="true" outlineLevel="0" collapsed="false">
      <c r="A47" s="31" t="s">
        <v>34</v>
      </c>
      <c r="B47" s="41"/>
      <c r="C47" s="41"/>
      <c r="D47" s="38"/>
      <c r="E47" s="38"/>
      <c r="F47" s="41"/>
      <c r="G47" s="41"/>
      <c r="H47" s="38"/>
      <c r="I47" s="38"/>
      <c r="J47" s="38"/>
      <c r="K47" s="38"/>
      <c r="L47" s="29"/>
      <c r="M47" s="31" t="s">
        <v>35</v>
      </c>
      <c r="N47" s="41"/>
      <c r="O47" s="41"/>
      <c r="P47" s="38"/>
      <c r="Q47" s="38"/>
      <c r="R47" s="41"/>
      <c r="S47" s="41"/>
      <c r="T47" s="38"/>
      <c r="U47" s="38"/>
      <c r="V47" s="41"/>
      <c r="W47" s="41"/>
    </row>
    <row r="48" customFormat="false" ht="24.75" hidden="false" customHeight="true" outlineLevel="0" collapsed="false">
      <c r="A48" s="31" t="s">
        <v>35</v>
      </c>
      <c r="B48" s="41"/>
      <c r="C48" s="41"/>
      <c r="D48" s="38"/>
      <c r="E48" s="38"/>
      <c r="F48" s="41"/>
      <c r="G48" s="41"/>
      <c r="H48" s="38"/>
      <c r="I48" s="38"/>
      <c r="J48" s="38"/>
      <c r="K48" s="38"/>
      <c r="L48" s="29"/>
      <c r="M48" s="31" t="s">
        <v>35</v>
      </c>
      <c r="N48" s="41"/>
      <c r="O48" s="41"/>
      <c r="P48" s="38"/>
      <c r="Q48" s="38"/>
      <c r="R48" s="41"/>
      <c r="S48" s="41"/>
      <c r="T48" s="38"/>
      <c r="U48" s="38"/>
      <c r="V48" s="41"/>
      <c r="W48" s="41"/>
    </row>
    <row r="49" customFormat="false" ht="24.75" hidden="false" customHeight="true" outlineLevel="0" collapsed="false">
      <c r="A49" s="31" t="s">
        <v>36</v>
      </c>
      <c r="B49" s="41"/>
      <c r="C49" s="41"/>
      <c r="D49" s="42"/>
      <c r="E49" s="42"/>
      <c r="F49" s="41"/>
      <c r="G49" s="41"/>
      <c r="H49" s="42"/>
      <c r="I49" s="42"/>
      <c r="J49" s="42"/>
      <c r="K49" s="42"/>
      <c r="L49" s="29"/>
      <c r="M49" s="31" t="s">
        <v>35</v>
      </c>
      <c r="N49" s="42"/>
      <c r="O49" s="42"/>
      <c r="P49" s="42"/>
      <c r="Q49" s="42"/>
      <c r="R49" s="42"/>
      <c r="S49" s="42"/>
      <c r="T49" s="42"/>
      <c r="U49" s="42"/>
      <c r="V49" s="42"/>
      <c r="W49" s="42"/>
    </row>
    <row r="50" customFormat="false" ht="16.5" hidden="false" customHeight="true" outlineLevel="0" collapsed="false">
      <c r="A50" s="5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54"/>
      <c r="M50" s="54"/>
      <c r="N50" s="44"/>
      <c r="O50" s="44"/>
      <c r="P50" s="44"/>
      <c r="Q50" s="44"/>
      <c r="R50" s="44"/>
      <c r="S50" s="44"/>
      <c r="T50" s="44"/>
      <c r="U50" s="44"/>
      <c r="V50" s="44"/>
      <c r="W50" s="44"/>
    </row>
    <row r="51" s="57" customFormat="true" ht="24.75" hidden="false" customHeight="true" outlineLevel="0" collapsed="false">
      <c r="A51" s="27"/>
      <c r="B51" s="28" t="n">
        <f aca="false">V38+3</f>
        <v>46307</v>
      </c>
      <c r="C51" s="28"/>
      <c r="D51" s="46" t="n">
        <f aca="false">B51+1</f>
        <v>46308</v>
      </c>
      <c r="E51" s="46"/>
      <c r="F51" s="30" t="n">
        <f aca="false">D51+1</f>
        <v>46309</v>
      </c>
      <c r="G51" s="30"/>
      <c r="H51" s="30" t="n">
        <f aca="false">F51+1</f>
        <v>46310</v>
      </c>
      <c r="I51" s="30"/>
      <c r="J51" s="30" t="n">
        <f aca="false">H51+1</f>
        <v>46311</v>
      </c>
      <c r="K51" s="30"/>
      <c r="L51" s="29"/>
      <c r="M51" s="27"/>
      <c r="N51" s="30" t="n">
        <f aca="false">B51+7</f>
        <v>46314</v>
      </c>
      <c r="O51" s="30"/>
      <c r="P51" s="30" t="n">
        <f aca="false">N51+1</f>
        <v>46315</v>
      </c>
      <c r="Q51" s="30"/>
      <c r="R51" s="46" t="n">
        <f aca="false">P51+1</f>
        <v>46316</v>
      </c>
      <c r="S51" s="46"/>
      <c r="T51" s="30" t="n">
        <f aca="false">R51+1</f>
        <v>46317</v>
      </c>
      <c r="U51" s="30"/>
      <c r="V51" s="46" t="n">
        <f aca="false">T51+1</f>
        <v>46318</v>
      </c>
      <c r="W51" s="46"/>
    </row>
    <row r="52" customFormat="false" ht="24.75" hidden="false" customHeight="true" outlineLevel="0" collapsed="false">
      <c r="A52" s="31" t="s">
        <v>24</v>
      </c>
      <c r="B52" s="32" t="s">
        <v>31</v>
      </c>
      <c r="C52" s="32"/>
      <c r="D52" s="27" t="s">
        <v>73</v>
      </c>
      <c r="E52" s="27"/>
      <c r="F52" s="27" t="s">
        <v>71</v>
      </c>
      <c r="G52" s="27"/>
      <c r="H52" s="27" t="s">
        <v>77</v>
      </c>
      <c r="I52" s="27"/>
      <c r="J52" s="27" t="s">
        <v>75</v>
      </c>
      <c r="K52" s="27"/>
      <c r="L52" s="29"/>
      <c r="M52" s="31" t="s">
        <v>24</v>
      </c>
      <c r="N52" s="27" t="s">
        <v>69</v>
      </c>
      <c r="O52" s="27"/>
      <c r="P52" s="27" t="s">
        <v>73</v>
      </c>
      <c r="Q52" s="27"/>
      <c r="R52" s="27" t="s">
        <v>71</v>
      </c>
      <c r="S52" s="27"/>
      <c r="T52" s="27" t="s">
        <v>77</v>
      </c>
      <c r="U52" s="27"/>
      <c r="V52" s="27" t="s">
        <v>75</v>
      </c>
      <c r="W52" s="27"/>
    </row>
    <row r="53" customFormat="false" ht="24.75" hidden="false" customHeight="true" outlineLevel="0" collapsed="false">
      <c r="A53" s="31" t="s">
        <v>26</v>
      </c>
      <c r="B53" s="32"/>
      <c r="C53" s="32"/>
      <c r="D53" s="27" t="s">
        <v>83</v>
      </c>
      <c r="E53" s="27"/>
      <c r="F53" s="27" t="s">
        <v>71</v>
      </c>
      <c r="G53" s="27"/>
      <c r="H53" s="27" t="s">
        <v>86</v>
      </c>
      <c r="I53" s="27"/>
      <c r="J53" s="27" t="s">
        <v>81</v>
      </c>
      <c r="K53" s="27"/>
      <c r="L53" s="29"/>
      <c r="M53" s="31" t="s">
        <v>26</v>
      </c>
      <c r="N53" s="27" t="s">
        <v>82</v>
      </c>
      <c r="O53" s="27"/>
      <c r="P53" s="27" t="s">
        <v>83</v>
      </c>
      <c r="Q53" s="27"/>
      <c r="R53" s="27" t="s">
        <v>71</v>
      </c>
      <c r="S53" s="27"/>
      <c r="T53" s="27" t="s">
        <v>86</v>
      </c>
      <c r="U53" s="27"/>
      <c r="V53" s="27" t="s">
        <v>81</v>
      </c>
      <c r="W53" s="27"/>
    </row>
    <row r="54" customFormat="false" ht="24.75" hidden="false" customHeight="true" outlineLevel="0" collapsed="false">
      <c r="A54" s="31" t="s">
        <v>27</v>
      </c>
      <c r="B54" s="32"/>
      <c r="C54" s="32"/>
      <c r="D54" s="27" t="s">
        <v>77</v>
      </c>
      <c r="E54" s="27"/>
      <c r="F54" s="32" t="s">
        <v>75</v>
      </c>
      <c r="G54" s="32"/>
      <c r="H54" s="32" t="s">
        <v>69</v>
      </c>
      <c r="I54" s="32"/>
      <c r="J54" s="27" t="s">
        <v>73</v>
      </c>
      <c r="K54" s="27"/>
      <c r="L54" s="29"/>
      <c r="M54" s="31" t="s">
        <v>27</v>
      </c>
      <c r="N54" s="27" t="s">
        <v>84</v>
      </c>
      <c r="O54" s="27"/>
      <c r="P54" s="27" t="s">
        <v>77</v>
      </c>
      <c r="Q54" s="27"/>
      <c r="R54" s="27" t="s">
        <v>75</v>
      </c>
      <c r="S54" s="27"/>
      <c r="T54" s="27" t="s">
        <v>69</v>
      </c>
      <c r="U54" s="27"/>
      <c r="V54" s="27" t="s">
        <v>73</v>
      </c>
      <c r="W54" s="27"/>
    </row>
    <row r="55" customFormat="false" ht="24.75" hidden="false" customHeight="true" outlineLevel="0" collapsed="false">
      <c r="A55" s="31" t="s">
        <v>28</v>
      </c>
      <c r="B55" s="32"/>
      <c r="C55" s="32"/>
      <c r="D55" s="27" t="s">
        <v>80</v>
      </c>
      <c r="E55" s="27"/>
      <c r="F55" s="32" t="s">
        <v>81</v>
      </c>
      <c r="G55" s="32"/>
      <c r="H55" s="32" t="s">
        <v>82</v>
      </c>
      <c r="I55" s="32"/>
      <c r="J55" s="27" t="s">
        <v>79</v>
      </c>
      <c r="K55" s="27"/>
      <c r="L55" s="29"/>
      <c r="M55" s="31" t="s">
        <v>28</v>
      </c>
      <c r="N55" s="27" t="s">
        <v>85</v>
      </c>
      <c r="O55" s="27"/>
      <c r="P55" s="27" t="s">
        <v>80</v>
      </c>
      <c r="Q55" s="27"/>
      <c r="R55" s="27" t="s">
        <v>81</v>
      </c>
      <c r="S55" s="27"/>
      <c r="T55" s="27" t="s">
        <v>82</v>
      </c>
      <c r="U55" s="27"/>
      <c r="V55" s="27" t="s">
        <v>79</v>
      </c>
      <c r="W55" s="27"/>
    </row>
    <row r="56" customFormat="false" ht="24.75" hidden="false" customHeight="true" outlineLevel="0" collapsed="false">
      <c r="A56" s="31" t="s">
        <v>29</v>
      </c>
      <c r="B56" s="32"/>
      <c r="C56" s="32"/>
      <c r="D56" s="41"/>
      <c r="E56" s="41"/>
      <c r="F56" s="35"/>
      <c r="G56" s="35"/>
      <c r="H56" s="41"/>
      <c r="I56" s="41"/>
      <c r="J56" s="35"/>
      <c r="K56" s="35"/>
      <c r="L56" s="29"/>
      <c r="M56" s="31" t="s">
        <v>29</v>
      </c>
      <c r="N56" s="41"/>
      <c r="O56" s="41"/>
      <c r="P56" s="35"/>
      <c r="Q56" s="35"/>
      <c r="R56" s="41"/>
      <c r="S56" s="41"/>
      <c r="T56" s="35"/>
      <c r="U56" s="35"/>
      <c r="V56" s="41"/>
      <c r="W56" s="41"/>
    </row>
    <row r="57" customFormat="false" ht="24.75" hidden="false" customHeight="true" outlineLevel="0" collapsed="false">
      <c r="A57" s="31" t="s">
        <v>30</v>
      </c>
      <c r="B57" s="32"/>
      <c r="C57" s="32"/>
      <c r="D57" s="41"/>
      <c r="E57" s="41"/>
      <c r="F57" s="38"/>
      <c r="G57" s="38"/>
      <c r="H57" s="41"/>
      <c r="I57" s="41"/>
      <c r="J57" s="38"/>
      <c r="K57" s="38"/>
      <c r="L57" s="29"/>
      <c r="M57" s="31" t="s">
        <v>30</v>
      </c>
      <c r="N57" s="41"/>
      <c r="O57" s="41"/>
      <c r="P57" s="38"/>
      <c r="Q57" s="38"/>
      <c r="R57" s="41"/>
      <c r="S57" s="41"/>
      <c r="T57" s="38"/>
      <c r="U57" s="38"/>
      <c r="V57" s="41"/>
      <c r="W57" s="41"/>
    </row>
    <row r="58" customFormat="false" ht="24.75" hidden="false" customHeight="true" outlineLevel="0" collapsed="false">
      <c r="A58" s="31" t="s">
        <v>32</v>
      </c>
      <c r="B58" s="32"/>
      <c r="C58" s="32"/>
      <c r="D58" s="41"/>
      <c r="E58" s="41"/>
      <c r="F58" s="111"/>
      <c r="G58" s="112"/>
      <c r="J58" s="38"/>
      <c r="K58" s="38"/>
      <c r="L58" s="29"/>
      <c r="M58" s="31" t="s">
        <v>32</v>
      </c>
      <c r="N58" s="41"/>
      <c r="O58" s="41"/>
      <c r="P58" s="38"/>
      <c r="Q58" s="38"/>
      <c r="R58" s="41"/>
      <c r="S58" s="41"/>
      <c r="T58" s="38"/>
      <c r="U58" s="38"/>
      <c r="V58" s="41"/>
      <c r="W58" s="41"/>
    </row>
    <row r="59" customFormat="false" ht="24.75" hidden="false" customHeight="true" outlineLevel="0" collapsed="false">
      <c r="A59" s="31" t="s">
        <v>33</v>
      </c>
      <c r="B59" s="32"/>
      <c r="C59" s="32"/>
      <c r="D59" s="41"/>
      <c r="E59" s="41"/>
      <c r="F59" s="111"/>
      <c r="G59" s="112"/>
      <c r="J59" s="38"/>
      <c r="K59" s="38"/>
      <c r="L59" s="29"/>
      <c r="M59" s="31" t="s">
        <v>32</v>
      </c>
      <c r="N59" s="41"/>
      <c r="O59" s="41"/>
      <c r="P59" s="38"/>
      <c r="Q59" s="38"/>
      <c r="R59" s="41"/>
      <c r="S59" s="41"/>
      <c r="T59" s="38"/>
      <c r="U59" s="38"/>
      <c r="V59" s="41"/>
      <c r="W59" s="41"/>
    </row>
    <row r="60" customFormat="false" ht="24.75" hidden="false" customHeight="true" outlineLevel="0" collapsed="false">
      <c r="A60" s="31" t="s">
        <v>34</v>
      </c>
      <c r="B60" s="32"/>
      <c r="C60" s="32"/>
      <c r="D60" s="41"/>
      <c r="E60" s="41"/>
      <c r="F60" s="38"/>
      <c r="G60" s="38"/>
      <c r="H60" s="41"/>
      <c r="I60" s="41"/>
      <c r="J60" s="38"/>
      <c r="K60" s="38"/>
      <c r="L60" s="29"/>
      <c r="M60" s="31" t="s">
        <v>32</v>
      </c>
      <c r="N60" s="41"/>
      <c r="O60" s="41"/>
      <c r="P60" s="38"/>
      <c r="Q60" s="38"/>
      <c r="R60" s="41"/>
      <c r="S60" s="41"/>
      <c r="T60" s="38"/>
      <c r="U60" s="38"/>
      <c r="V60" s="41"/>
      <c r="W60" s="41"/>
    </row>
    <row r="61" customFormat="false" ht="24.75" hidden="false" customHeight="true" outlineLevel="0" collapsed="false">
      <c r="A61" s="31" t="s">
        <v>35</v>
      </c>
      <c r="B61" s="32"/>
      <c r="C61" s="32"/>
      <c r="D61" s="41"/>
      <c r="E61" s="41"/>
      <c r="F61" s="38"/>
      <c r="G61" s="38"/>
      <c r="H61" s="41"/>
      <c r="I61" s="41"/>
      <c r="J61" s="38"/>
      <c r="K61" s="38"/>
      <c r="L61" s="29"/>
      <c r="M61" s="31" t="s">
        <v>35</v>
      </c>
      <c r="N61" s="41"/>
      <c r="O61" s="41"/>
      <c r="P61" s="38"/>
      <c r="Q61" s="38"/>
      <c r="R61" s="41"/>
      <c r="S61" s="41"/>
      <c r="T61" s="38"/>
      <c r="U61" s="38"/>
      <c r="V61" s="41"/>
      <c r="W61" s="41"/>
    </row>
    <row r="62" customFormat="false" ht="24.75" hidden="false" customHeight="true" outlineLevel="0" collapsed="false">
      <c r="A62" s="31" t="s">
        <v>36</v>
      </c>
      <c r="B62" s="32"/>
      <c r="C62" s="32"/>
      <c r="D62" s="42"/>
      <c r="E62" s="42"/>
      <c r="F62" s="42"/>
      <c r="G62" s="42"/>
      <c r="H62" s="42"/>
      <c r="I62" s="42"/>
      <c r="J62" s="42"/>
      <c r="K62" s="42"/>
      <c r="L62" s="29"/>
      <c r="M62" s="31" t="s">
        <v>36</v>
      </c>
      <c r="N62" s="42"/>
      <c r="O62" s="42"/>
      <c r="P62" s="42"/>
      <c r="Q62" s="42"/>
      <c r="R62" s="42"/>
      <c r="S62" s="42"/>
      <c r="T62" s="42"/>
      <c r="U62" s="42"/>
      <c r="V62" s="42"/>
      <c r="W62" s="42"/>
    </row>
    <row r="63" customFormat="false" ht="19.5" hidden="false" customHeight="true" outlineLevel="0" collapsed="false">
      <c r="A63" s="61"/>
      <c r="B63" s="62" t="s">
        <v>49</v>
      </c>
      <c r="C63" s="62"/>
      <c r="D63" s="62"/>
      <c r="E63" s="62"/>
      <c r="F63" s="62"/>
      <c r="G63" s="62"/>
      <c r="H63" s="62"/>
      <c r="I63" s="62"/>
      <c r="J63" s="62"/>
      <c r="K63" s="62"/>
      <c r="L63" s="54"/>
      <c r="M63" s="54"/>
    </row>
    <row r="64" s="57" customFormat="true" ht="24.75" hidden="false" customHeight="true" outlineLevel="0" collapsed="false">
      <c r="A64" s="27"/>
      <c r="B64" s="63" t="n">
        <f aca="false">V51+3</f>
        <v>46321</v>
      </c>
      <c r="C64" s="63"/>
      <c r="D64" s="63" t="n">
        <f aca="false">B64+1</f>
        <v>46322</v>
      </c>
      <c r="E64" s="63"/>
      <c r="F64" s="63" t="n">
        <f aca="false">D64+1</f>
        <v>46323</v>
      </c>
      <c r="G64" s="63"/>
      <c r="H64" s="63" t="n">
        <f aca="false">F64+1</f>
        <v>46324</v>
      </c>
      <c r="I64" s="63"/>
      <c r="J64" s="63" t="n">
        <f aca="false">H64+1</f>
        <v>46325</v>
      </c>
      <c r="K64" s="63"/>
      <c r="L64" s="29"/>
      <c r="M64" s="27"/>
      <c r="N64" s="63" t="n">
        <f aca="false">B64+7</f>
        <v>46328</v>
      </c>
      <c r="O64" s="63"/>
      <c r="P64" s="63" t="n">
        <f aca="false">N64+1</f>
        <v>46329</v>
      </c>
      <c r="Q64" s="63"/>
      <c r="R64" s="30" t="n">
        <f aca="false">P64+1</f>
        <v>46330</v>
      </c>
      <c r="S64" s="30"/>
      <c r="T64" s="30" t="n">
        <f aca="false">R64+1</f>
        <v>46331</v>
      </c>
      <c r="U64" s="30"/>
      <c r="V64" s="30" t="n">
        <f aca="false">T64+1</f>
        <v>46332</v>
      </c>
      <c r="W64" s="30"/>
    </row>
    <row r="65" customFormat="false" ht="24.75" hidden="false" customHeight="true" outlineLevel="0" collapsed="false">
      <c r="A65" s="40" t="s">
        <v>24</v>
      </c>
      <c r="B65" s="113"/>
      <c r="C65" s="114"/>
      <c r="D65" s="73"/>
      <c r="E65" s="75"/>
      <c r="F65" s="77"/>
      <c r="G65" s="77"/>
      <c r="H65" s="115"/>
      <c r="I65" s="116"/>
      <c r="J65" s="65"/>
      <c r="K65" s="65"/>
      <c r="L65" s="29"/>
      <c r="M65" s="31" t="s">
        <v>24</v>
      </c>
      <c r="N65" s="77"/>
      <c r="O65" s="77"/>
      <c r="P65" s="115"/>
      <c r="Q65" s="116"/>
      <c r="R65" s="64" t="s">
        <v>71</v>
      </c>
      <c r="S65" s="64"/>
      <c r="T65" s="32" t="s">
        <v>77</v>
      </c>
      <c r="U65" s="32"/>
      <c r="V65" s="27" t="s">
        <v>75</v>
      </c>
      <c r="W65" s="27"/>
    </row>
    <row r="66" customFormat="false" ht="24.75" hidden="false" customHeight="true" outlineLevel="0" collapsed="false">
      <c r="A66" s="40" t="s">
        <v>26</v>
      </c>
      <c r="B66" s="115"/>
      <c r="C66" s="116"/>
      <c r="D66" s="73"/>
      <c r="E66" s="75"/>
      <c r="F66" s="77"/>
      <c r="G66" s="77"/>
      <c r="H66" s="115"/>
      <c r="I66" s="116"/>
      <c r="J66" s="65"/>
      <c r="K66" s="65"/>
      <c r="L66" s="29"/>
      <c r="M66" s="31" t="s">
        <v>26</v>
      </c>
      <c r="N66" s="77"/>
      <c r="O66" s="77"/>
      <c r="P66" s="115"/>
      <c r="Q66" s="116"/>
      <c r="R66" s="64" t="s">
        <v>71</v>
      </c>
      <c r="S66" s="64"/>
      <c r="T66" s="32" t="s">
        <v>80</v>
      </c>
      <c r="U66" s="32"/>
      <c r="V66" s="27" t="s">
        <v>81</v>
      </c>
      <c r="W66" s="27"/>
      <c r="Y66" s="117"/>
    </row>
    <row r="67" customFormat="false" ht="24.75" hidden="false" customHeight="true" outlineLevel="0" collapsed="false">
      <c r="A67" s="40" t="s">
        <v>27</v>
      </c>
      <c r="B67" s="115"/>
      <c r="C67" s="116"/>
      <c r="D67" s="115"/>
      <c r="E67" s="116"/>
      <c r="F67" s="77"/>
      <c r="G67" s="77"/>
      <c r="H67" s="115"/>
      <c r="I67" s="116"/>
      <c r="J67" s="65"/>
      <c r="K67" s="65"/>
      <c r="L67" s="29"/>
      <c r="M67" s="31" t="s">
        <v>27</v>
      </c>
      <c r="N67" s="77"/>
      <c r="O67" s="77"/>
      <c r="P67" s="115"/>
      <c r="Q67" s="116"/>
      <c r="R67" s="64" t="s">
        <v>75</v>
      </c>
      <c r="S67" s="64"/>
      <c r="T67" s="64" t="s">
        <v>69</v>
      </c>
      <c r="U67" s="64"/>
      <c r="V67" s="64" t="s">
        <v>73</v>
      </c>
      <c r="W67" s="64"/>
      <c r="Y67" s="117"/>
    </row>
    <row r="68" customFormat="false" ht="24.75" hidden="false" customHeight="true" outlineLevel="0" collapsed="false">
      <c r="A68" s="40" t="s">
        <v>28</v>
      </c>
      <c r="B68" s="118"/>
      <c r="C68" s="119"/>
      <c r="D68" s="115"/>
      <c r="E68" s="116"/>
      <c r="F68" s="77"/>
      <c r="G68" s="77"/>
      <c r="H68" s="67"/>
      <c r="I68" s="67"/>
      <c r="J68" s="65"/>
      <c r="K68" s="65"/>
      <c r="L68" s="29"/>
      <c r="M68" s="31" t="s">
        <v>28</v>
      </c>
      <c r="N68" s="120"/>
      <c r="O68" s="120"/>
      <c r="P68" s="79"/>
      <c r="Q68" s="79"/>
      <c r="R68" s="64" t="s">
        <v>81</v>
      </c>
      <c r="S68" s="64"/>
      <c r="T68" s="64" t="s">
        <v>82</v>
      </c>
      <c r="U68" s="64"/>
      <c r="V68" s="64" t="s">
        <v>79</v>
      </c>
      <c r="W68" s="64"/>
      <c r="Y68" s="117"/>
    </row>
    <row r="69" customFormat="false" ht="24.75" hidden="false" customHeight="true" outlineLevel="0" collapsed="false">
      <c r="A69" s="40" t="s">
        <v>29</v>
      </c>
      <c r="B69" s="27" t="s">
        <v>87</v>
      </c>
      <c r="C69" s="27"/>
      <c r="D69" s="27" t="s">
        <v>88</v>
      </c>
      <c r="E69" s="27"/>
      <c r="F69" s="65"/>
      <c r="G69" s="65"/>
      <c r="H69" s="121" t="s">
        <v>89</v>
      </c>
      <c r="I69" s="121"/>
      <c r="J69" s="65"/>
      <c r="K69" s="65"/>
      <c r="L69" s="29"/>
      <c r="M69" s="31" t="s">
        <v>29</v>
      </c>
      <c r="N69" s="35" t="s">
        <v>90</v>
      </c>
      <c r="O69" s="35"/>
      <c r="P69" s="27" t="s">
        <v>91</v>
      </c>
      <c r="Q69" s="27"/>
      <c r="R69" s="41"/>
      <c r="S69" s="41"/>
      <c r="T69" s="32" t="s">
        <v>55</v>
      </c>
      <c r="U69" s="32"/>
      <c r="V69" s="41"/>
      <c r="W69" s="41"/>
    </row>
    <row r="70" customFormat="false" ht="24.75" hidden="false" customHeight="true" outlineLevel="0" collapsed="false">
      <c r="A70" s="40" t="s">
        <v>30</v>
      </c>
      <c r="B70" s="27"/>
      <c r="C70" s="27"/>
      <c r="D70" s="27"/>
      <c r="E70" s="27"/>
      <c r="F70" s="65"/>
      <c r="G70" s="65"/>
      <c r="H70" s="121"/>
      <c r="I70" s="121"/>
      <c r="J70" s="65"/>
      <c r="K70" s="65"/>
      <c r="L70" s="29"/>
      <c r="M70" s="31" t="s">
        <v>30</v>
      </c>
      <c r="N70" s="35"/>
      <c r="O70" s="35"/>
      <c r="P70" s="27"/>
      <c r="Q70" s="27"/>
      <c r="R70" s="41"/>
      <c r="S70" s="41"/>
      <c r="T70" s="32"/>
      <c r="U70" s="32"/>
      <c r="V70" s="41"/>
      <c r="W70" s="41"/>
    </row>
    <row r="71" customFormat="false" ht="24.75" hidden="false" customHeight="true" outlineLevel="0" collapsed="false">
      <c r="A71" s="40" t="s">
        <v>32</v>
      </c>
      <c r="B71" s="27"/>
      <c r="C71" s="27"/>
      <c r="D71" s="27"/>
      <c r="E71" s="27"/>
      <c r="F71" s="65"/>
      <c r="G71" s="65"/>
      <c r="H71" s="121"/>
      <c r="I71" s="121"/>
      <c r="J71" s="65"/>
      <c r="K71" s="65"/>
      <c r="L71" s="29"/>
      <c r="M71" s="31" t="s">
        <v>32</v>
      </c>
      <c r="N71" s="35"/>
      <c r="O71" s="35"/>
      <c r="P71" s="27"/>
      <c r="Q71" s="27"/>
      <c r="R71" s="41"/>
      <c r="S71" s="41"/>
      <c r="T71" s="111"/>
      <c r="U71" s="112"/>
      <c r="V71" s="41"/>
      <c r="W71" s="41"/>
    </row>
    <row r="72" customFormat="false" ht="24.75" hidden="false" customHeight="true" outlineLevel="0" collapsed="false">
      <c r="A72" s="40" t="s">
        <v>33</v>
      </c>
      <c r="B72" s="66"/>
      <c r="C72" s="66"/>
      <c r="D72" s="66"/>
      <c r="E72" s="66"/>
      <c r="F72" s="65"/>
      <c r="G72" s="65"/>
      <c r="H72" s="66"/>
      <c r="I72" s="66"/>
      <c r="J72" s="65"/>
      <c r="K72" s="65"/>
      <c r="L72" s="29"/>
      <c r="M72" s="31" t="s">
        <v>33</v>
      </c>
      <c r="N72" s="77"/>
      <c r="O72" s="77"/>
      <c r="P72" s="115"/>
      <c r="Q72" s="116"/>
      <c r="R72" s="41"/>
      <c r="S72" s="41"/>
      <c r="T72" s="111"/>
      <c r="U72" s="112"/>
      <c r="V72" s="41"/>
      <c r="W72" s="41"/>
    </row>
    <row r="73" customFormat="false" ht="24.75" hidden="false" customHeight="true" outlineLevel="0" collapsed="false">
      <c r="A73" s="40" t="s">
        <v>34</v>
      </c>
      <c r="B73" s="67"/>
      <c r="C73" s="67"/>
      <c r="D73" s="67"/>
      <c r="E73" s="67"/>
      <c r="F73" s="65"/>
      <c r="G73" s="65"/>
      <c r="H73" s="67"/>
      <c r="I73" s="67"/>
      <c r="J73" s="65"/>
      <c r="K73" s="65"/>
      <c r="L73" s="29"/>
      <c r="M73" s="31" t="s">
        <v>34</v>
      </c>
      <c r="N73" s="77"/>
      <c r="O73" s="77"/>
      <c r="P73" s="115"/>
      <c r="Q73" s="116"/>
      <c r="R73" s="41"/>
      <c r="S73" s="41"/>
      <c r="T73" s="111"/>
      <c r="U73" s="112"/>
      <c r="V73" s="41"/>
      <c r="W73" s="41"/>
    </row>
    <row r="74" customFormat="false" ht="24.75" hidden="false" customHeight="true" outlineLevel="0" collapsed="false">
      <c r="A74" s="40" t="s">
        <v>35</v>
      </c>
      <c r="B74" s="67"/>
      <c r="C74" s="67"/>
      <c r="D74" s="67"/>
      <c r="E74" s="67"/>
      <c r="F74" s="65"/>
      <c r="G74" s="65"/>
      <c r="H74" s="67"/>
      <c r="I74" s="67"/>
      <c r="J74" s="65"/>
      <c r="K74" s="65"/>
      <c r="L74" s="29"/>
      <c r="M74" s="31" t="s">
        <v>35</v>
      </c>
      <c r="N74" s="77"/>
      <c r="O74" s="77"/>
      <c r="P74" s="115"/>
      <c r="Q74" s="116"/>
      <c r="R74" s="41"/>
      <c r="S74" s="41"/>
      <c r="T74" s="38"/>
      <c r="U74" s="38"/>
      <c r="V74" s="41"/>
      <c r="W74" s="41"/>
    </row>
    <row r="75" customFormat="false" ht="24.75" hidden="false" customHeight="true" outlineLevel="0" collapsed="false">
      <c r="A75" s="40" t="s">
        <v>36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29"/>
      <c r="M75" s="31" t="s">
        <v>36</v>
      </c>
      <c r="N75" s="118"/>
      <c r="O75" s="122"/>
      <c r="P75" s="118"/>
      <c r="Q75" s="119"/>
      <c r="R75" s="42"/>
      <c r="S75" s="42"/>
      <c r="T75" s="42"/>
      <c r="U75" s="42"/>
      <c r="V75" s="123"/>
      <c r="W75" s="123"/>
    </row>
    <row r="76" customFormat="false" ht="15.75" hidden="false" customHeight="true" outlineLevel="0" collapsed="false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41"/>
      <c r="O76" s="41"/>
      <c r="P76" s="41"/>
      <c r="Q76" s="41"/>
      <c r="R76" s="41"/>
      <c r="S76" s="41"/>
      <c r="T76" s="41"/>
      <c r="U76" s="41"/>
      <c r="V76" s="41"/>
      <c r="W76" s="41"/>
    </row>
    <row r="77" s="57" customFormat="true" ht="24.75" hidden="false" customHeight="true" outlineLevel="0" collapsed="false">
      <c r="A77" s="27"/>
      <c r="B77" s="30" t="n">
        <f aca="false">V64+3</f>
        <v>46335</v>
      </c>
      <c r="C77" s="30"/>
      <c r="D77" s="30" t="n">
        <f aca="false">B77+1</f>
        <v>46336</v>
      </c>
      <c r="E77" s="30"/>
      <c r="F77" s="30" t="n">
        <f aca="false">D77+1</f>
        <v>46337</v>
      </c>
      <c r="G77" s="30"/>
      <c r="H77" s="30" t="n">
        <f aca="false">F77+1</f>
        <v>46338</v>
      </c>
      <c r="I77" s="30"/>
      <c r="J77" s="30" t="n">
        <f aca="false">H77+1</f>
        <v>46339</v>
      </c>
      <c r="K77" s="30"/>
      <c r="L77" s="29"/>
      <c r="M77" s="47"/>
      <c r="N77" s="30" t="n">
        <f aca="false">B77+7</f>
        <v>46342</v>
      </c>
      <c r="O77" s="30"/>
      <c r="P77" s="30" t="n">
        <f aca="false">N77+1</f>
        <v>46343</v>
      </c>
      <c r="Q77" s="30"/>
      <c r="R77" s="30" t="n">
        <f aca="false">P77+1</f>
        <v>46344</v>
      </c>
      <c r="S77" s="30"/>
      <c r="T77" s="30" t="n">
        <f aca="false">R77+1</f>
        <v>46345</v>
      </c>
      <c r="U77" s="30"/>
      <c r="V77" s="30" t="n">
        <f aca="false">T77+1</f>
        <v>46346</v>
      </c>
      <c r="W77" s="30"/>
    </row>
    <row r="78" customFormat="false" ht="24.75" hidden="false" customHeight="true" outlineLevel="0" collapsed="false">
      <c r="A78" s="31" t="s">
        <v>24</v>
      </c>
      <c r="B78" s="27" t="s">
        <v>69</v>
      </c>
      <c r="C78" s="27"/>
      <c r="D78" s="27" t="s">
        <v>73</v>
      </c>
      <c r="E78" s="27"/>
      <c r="F78" s="27" t="s">
        <v>71</v>
      </c>
      <c r="G78" s="27"/>
      <c r="H78" s="27" t="s">
        <v>77</v>
      </c>
      <c r="I78" s="27"/>
      <c r="J78" s="27" t="s">
        <v>75</v>
      </c>
      <c r="K78" s="27"/>
      <c r="L78" s="29"/>
      <c r="M78" s="31" t="s">
        <v>24</v>
      </c>
      <c r="N78" s="27" t="s">
        <v>69</v>
      </c>
      <c r="O78" s="27"/>
      <c r="P78" s="27" t="s">
        <v>73</v>
      </c>
      <c r="Q78" s="27"/>
      <c r="R78" s="27" t="s">
        <v>71</v>
      </c>
      <c r="S78" s="27"/>
      <c r="T78" s="27" t="s">
        <v>77</v>
      </c>
      <c r="U78" s="27"/>
      <c r="V78" s="27" t="s">
        <v>75</v>
      </c>
      <c r="W78" s="27"/>
    </row>
    <row r="79" customFormat="false" ht="24.75" hidden="false" customHeight="true" outlineLevel="0" collapsed="false">
      <c r="A79" s="31" t="s">
        <v>26</v>
      </c>
      <c r="B79" s="27" t="s">
        <v>82</v>
      </c>
      <c r="C79" s="27"/>
      <c r="D79" s="27" t="s">
        <v>79</v>
      </c>
      <c r="E79" s="27"/>
      <c r="F79" s="27" t="s">
        <v>71</v>
      </c>
      <c r="G79" s="27"/>
      <c r="H79" s="27" t="s">
        <v>86</v>
      </c>
      <c r="I79" s="27"/>
      <c r="J79" s="27" t="s">
        <v>81</v>
      </c>
      <c r="K79" s="27"/>
      <c r="L79" s="29"/>
      <c r="M79" s="31" t="s">
        <v>26</v>
      </c>
      <c r="N79" s="27" t="s">
        <v>82</v>
      </c>
      <c r="O79" s="27"/>
      <c r="P79" s="27" t="s">
        <v>79</v>
      </c>
      <c r="Q79" s="27"/>
      <c r="R79" s="27" t="s">
        <v>71</v>
      </c>
      <c r="S79" s="27"/>
      <c r="T79" s="27" t="s">
        <v>86</v>
      </c>
      <c r="U79" s="27"/>
      <c r="V79" s="27" t="s">
        <v>81</v>
      </c>
      <c r="W79" s="27"/>
    </row>
    <row r="80" customFormat="false" ht="24.75" hidden="false" customHeight="true" outlineLevel="0" collapsed="false">
      <c r="A80" s="31" t="s">
        <v>27</v>
      </c>
      <c r="B80" s="27" t="s">
        <v>84</v>
      </c>
      <c r="C80" s="27"/>
      <c r="D80" s="27" t="s">
        <v>77</v>
      </c>
      <c r="E80" s="27"/>
      <c r="F80" s="27" t="s">
        <v>75</v>
      </c>
      <c r="G80" s="27"/>
      <c r="H80" s="27" t="s">
        <v>69</v>
      </c>
      <c r="I80" s="27"/>
      <c r="J80" s="27" t="s">
        <v>73</v>
      </c>
      <c r="K80" s="27"/>
      <c r="L80" s="29"/>
      <c r="M80" s="31" t="s">
        <v>27</v>
      </c>
      <c r="N80" s="27" t="s">
        <v>84</v>
      </c>
      <c r="O80" s="27"/>
      <c r="P80" s="27" t="s">
        <v>77</v>
      </c>
      <c r="Q80" s="27"/>
      <c r="R80" s="27" t="s">
        <v>75</v>
      </c>
      <c r="S80" s="27"/>
      <c r="T80" s="27" t="s">
        <v>69</v>
      </c>
      <c r="U80" s="27"/>
      <c r="V80" s="27" t="s">
        <v>73</v>
      </c>
      <c r="W80" s="27"/>
    </row>
    <row r="81" customFormat="false" ht="24.75" hidden="false" customHeight="true" outlineLevel="0" collapsed="false">
      <c r="A81" s="31" t="s">
        <v>28</v>
      </c>
      <c r="B81" s="27" t="s">
        <v>85</v>
      </c>
      <c r="C81" s="27"/>
      <c r="D81" s="27" t="s">
        <v>80</v>
      </c>
      <c r="E81" s="27"/>
      <c r="F81" s="27" t="s">
        <v>81</v>
      </c>
      <c r="G81" s="27"/>
      <c r="H81" s="27" t="s">
        <v>82</v>
      </c>
      <c r="I81" s="27"/>
      <c r="J81" s="27" t="s">
        <v>83</v>
      </c>
      <c r="K81" s="27"/>
      <c r="L81" s="29"/>
      <c r="M81" s="31" t="s">
        <v>28</v>
      </c>
      <c r="N81" s="27" t="s">
        <v>85</v>
      </c>
      <c r="O81" s="27"/>
      <c r="P81" s="27" t="s">
        <v>80</v>
      </c>
      <c r="Q81" s="27"/>
      <c r="R81" s="27" t="s">
        <v>81</v>
      </c>
      <c r="S81" s="27"/>
      <c r="T81" s="27" t="s">
        <v>82</v>
      </c>
      <c r="U81" s="27"/>
      <c r="V81" s="27" t="s">
        <v>83</v>
      </c>
      <c r="W81" s="27"/>
    </row>
    <row r="82" customFormat="false" ht="24.75" hidden="false" customHeight="true" outlineLevel="0" collapsed="false">
      <c r="A82" s="31" t="s">
        <v>29</v>
      </c>
      <c r="B82" s="35"/>
      <c r="C82" s="35"/>
      <c r="D82" s="35"/>
      <c r="E82" s="35"/>
      <c r="F82" s="41"/>
      <c r="G82" s="41"/>
      <c r="H82" s="35"/>
      <c r="I82" s="35"/>
      <c r="J82" s="35"/>
      <c r="K82" s="35"/>
      <c r="L82" s="29"/>
      <c r="M82" s="31" t="s">
        <v>29</v>
      </c>
      <c r="N82" s="41"/>
      <c r="O82" s="41"/>
      <c r="P82" s="35"/>
      <c r="Q82" s="35"/>
      <c r="R82" s="41"/>
      <c r="S82" s="41"/>
      <c r="T82" s="35"/>
      <c r="U82" s="35"/>
      <c r="V82" s="35"/>
      <c r="W82" s="35"/>
    </row>
    <row r="83" customFormat="false" ht="24.75" hidden="false" customHeight="true" outlineLevel="0" collapsed="false">
      <c r="A83" s="31" t="s">
        <v>30</v>
      </c>
      <c r="B83" s="41"/>
      <c r="C83" s="41"/>
      <c r="D83" s="38"/>
      <c r="E83" s="38"/>
      <c r="F83" s="41"/>
      <c r="G83" s="41"/>
      <c r="H83" s="38"/>
      <c r="I83" s="38"/>
      <c r="J83" s="38"/>
      <c r="K83" s="38"/>
      <c r="L83" s="29"/>
      <c r="M83" s="31" t="s">
        <v>30</v>
      </c>
      <c r="N83" s="41"/>
      <c r="O83" s="41"/>
      <c r="P83" s="38"/>
      <c r="Q83" s="38"/>
      <c r="R83" s="41"/>
      <c r="S83" s="41"/>
      <c r="T83" s="38"/>
      <c r="U83" s="38"/>
      <c r="V83" s="38"/>
      <c r="W83" s="38"/>
    </row>
    <row r="84" customFormat="false" ht="24.75" hidden="false" customHeight="true" outlineLevel="0" collapsed="false">
      <c r="A84" s="31" t="s">
        <v>32</v>
      </c>
      <c r="D84" s="38"/>
      <c r="E84" s="38"/>
      <c r="F84" s="41"/>
      <c r="G84" s="41"/>
      <c r="H84" s="38"/>
      <c r="I84" s="38"/>
      <c r="J84" s="41"/>
      <c r="K84" s="41"/>
      <c r="L84" s="29"/>
      <c r="M84" s="31" t="s">
        <v>32</v>
      </c>
      <c r="N84" s="41"/>
      <c r="O84" s="41"/>
      <c r="P84" s="38"/>
      <c r="Q84" s="38"/>
      <c r="R84" s="41"/>
      <c r="S84" s="41"/>
      <c r="T84" s="38"/>
      <c r="U84" s="38"/>
      <c r="V84" s="38"/>
      <c r="W84" s="38"/>
    </row>
    <row r="85" customFormat="false" ht="24.75" hidden="false" customHeight="true" outlineLevel="0" collapsed="false">
      <c r="A85" s="31" t="s">
        <v>33</v>
      </c>
      <c r="D85" s="38"/>
      <c r="E85" s="38"/>
      <c r="F85" s="41"/>
      <c r="G85" s="41"/>
      <c r="H85" s="38"/>
      <c r="I85" s="38"/>
      <c r="J85" s="41"/>
      <c r="K85" s="41"/>
      <c r="L85" s="29"/>
      <c r="M85" s="31" t="s">
        <v>33</v>
      </c>
      <c r="N85" s="41"/>
      <c r="O85" s="41"/>
      <c r="P85" s="38"/>
      <c r="Q85" s="38"/>
      <c r="R85" s="41"/>
      <c r="S85" s="41"/>
      <c r="T85" s="38"/>
      <c r="U85" s="38"/>
      <c r="V85" s="38"/>
      <c r="W85" s="38"/>
    </row>
    <row r="86" customFormat="false" ht="24.75" hidden="false" customHeight="true" outlineLevel="0" collapsed="false">
      <c r="A86" s="31" t="s">
        <v>34</v>
      </c>
      <c r="B86" s="41"/>
      <c r="C86" s="41"/>
      <c r="D86" s="38"/>
      <c r="E86" s="38"/>
      <c r="F86" s="41"/>
      <c r="G86" s="41"/>
      <c r="H86" s="38"/>
      <c r="I86" s="38"/>
      <c r="J86" s="38"/>
      <c r="K86" s="38"/>
      <c r="L86" s="29"/>
      <c r="M86" s="31" t="s">
        <v>34</v>
      </c>
      <c r="N86" s="41"/>
      <c r="O86" s="41"/>
      <c r="P86" s="38"/>
      <c r="Q86" s="38"/>
      <c r="R86" s="41"/>
      <c r="S86" s="41"/>
      <c r="T86" s="38"/>
      <c r="U86" s="38"/>
      <c r="V86" s="38"/>
      <c r="W86" s="38"/>
    </row>
    <row r="87" customFormat="false" ht="24.75" hidden="false" customHeight="true" outlineLevel="0" collapsed="false">
      <c r="A87" s="31" t="s">
        <v>35</v>
      </c>
      <c r="B87" s="41"/>
      <c r="C87" s="41"/>
      <c r="D87" s="38"/>
      <c r="E87" s="38"/>
      <c r="F87" s="41"/>
      <c r="G87" s="41"/>
      <c r="H87" s="38"/>
      <c r="I87" s="38"/>
      <c r="J87" s="38"/>
      <c r="K87" s="38"/>
      <c r="L87" s="29"/>
      <c r="M87" s="31" t="s">
        <v>35</v>
      </c>
      <c r="N87" s="41"/>
      <c r="O87" s="41"/>
      <c r="P87" s="38"/>
      <c r="Q87" s="38"/>
      <c r="R87" s="41"/>
      <c r="S87" s="41"/>
      <c r="T87" s="38"/>
      <c r="U87" s="38"/>
      <c r="V87" s="38"/>
      <c r="W87" s="38"/>
    </row>
    <row r="88" customFormat="false" ht="24.75" hidden="false" customHeight="true" outlineLevel="0" collapsed="false">
      <c r="A88" s="31" t="s">
        <v>36</v>
      </c>
      <c r="B88" s="41"/>
      <c r="C88" s="41"/>
      <c r="D88" s="42"/>
      <c r="E88" s="42"/>
      <c r="F88" s="42"/>
      <c r="G88" s="42"/>
      <c r="H88" s="42"/>
      <c r="I88" s="42"/>
      <c r="J88" s="42"/>
      <c r="K88" s="42"/>
      <c r="L88" s="29"/>
      <c r="M88" s="31" t="s">
        <v>36</v>
      </c>
      <c r="N88" s="42"/>
      <c r="O88" s="42"/>
      <c r="P88" s="42"/>
      <c r="Q88" s="42"/>
      <c r="R88" s="42"/>
      <c r="S88" s="42"/>
      <c r="T88" s="42"/>
      <c r="U88" s="42"/>
      <c r="V88" s="42"/>
      <c r="W88" s="42"/>
    </row>
    <row r="89" customFormat="false" ht="18" hidden="false" customHeight="true" outlineLevel="0" collapsed="false">
      <c r="A89" s="5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54"/>
      <c r="M89" s="54"/>
      <c r="N89" s="54"/>
      <c r="O89" s="54"/>
      <c r="P89" s="54"/>
      <c r="Q89" s="54"/>
      <c r="R89" s="44"/>
      <c r="S89" s="44"/>
      <c r="T89" s="44"/>
      <c r="U89" s="44"/>
      <c r="V89" s="44"/>
      <c r="W89" s="44"/>
    </row>
    <row r="90" s="57" customFormat="true" ht="24.75" hidden="false" customHeight="true" outlineLevel="0" collapsed="false">
      <c r="A90" s="27"/>
      <c r="B90" s="30" t="n">
        <f aca="false">V77+3</f>
        <v>46349</v>
      </c>
      <c r="C90" s="30"/>
      <c r="D90" s="30" t="n">
        <f aca="false">B90+1</f>
        <v>46350</v>
      </c>
      <c r="E90" s="30"/>
      <c r="F90" s="30" t="n">
        <f aca="false">D90+1</f>
        <v>46351</v>
      </c>
      <c r="G90" s="30"/>
      <c r="H90" s="30" t="n">
        <f aca="false">F90+1</f>
        <v>46352</v>
      </c>
      <c r="I90" s="30"/>
      <c r="J90" s="30" t="n">
        <f aca="false">H90+1</f>
        <v>46353</v>
      </c>
      <c r="K90" s="30"/>
      <c r="L90" s="29"/>
      <c r="M90" s="27"/>
      <c r="N90" s="30" t="n">
        <f aca="false">B90+7</f>
        <v>46356</v>
      </c>
      <c r="O90" s="30"/>
      <c r="P90" s="30" t="n">
        <f aca="false">N90+1</f>
        <v>46357</v>
      </c>
      <c r="Q90" s="30"/>
      <c r="R90" s="30" t="n">
        <f aca="false">P90+1</f>
        <v>46358</v>
      </c>
      <c r="S90" s="30"/>
      <c r="T90" s="30" t="n">
        <f aca="false">R90+1</f>
        <v>46359</v>
      </c>
      <c r="U90" s="30"/>
      <c r="V90" s="30" t="n">
        <f aca="false">T90+1</f>
        <v>46360</v>
      </c>
      <c r="W90" s="30"/>
    </row>
    <row r="91" customFormat="false" ht="24.75" hidden="false" customHeight="true" outlineLevel="0" collapsed="false">
      <c r="A91" s="31" t="s">
        <v>24</v>
      </c>
      <c r="B91" s="27" t="s">
        <v>69</v>
      </c>
      <c r="C91" s="27"/>
      <c r="D91" s="27" t="s">
        <v>73</v>
      </c>
      <c r="E91" s="27"/>
      <c r="F91" s="27" t="s">
        <v>71</v>
      </c>
      <c r="G91" s="27"/>
      <c r="H91" s="27" t="s">
        <v>77</v>
      </c>
      <c r="I91" s="27"/>
      <c r="J91" s="27" t="s">
        <v>75</v>
      </c>
      <c r="K91" s="27"/>
      <c r="L91" s="29"/>
      <c r="M91" s="31" t="s">
        <v>24</v>
      </c>
      <c r="N91" s="27" t="s">
        <v>69</v>
      </c>
      <c r="O91" s="27"/>
      <c r="P91" s="27" t="s">
        <v>73</v>
      </c>
      <c r="Q91" s="27"/>
      <c r="R91" s="27" t="s">
        <v>71</v>
      </c>
      <c r="S91" s="27"/>
      <c r="T91" s="27" t="s">
        <v>80</v>
      </c>
      <c r="U91" s="27"/>
      <c r="V91" s="27" t="s">
        <v>75</v>
      </c>
      <c r="W91" s="27"/>
    </row>
    <row r="92" customFormat="false" ht="24.75" hidden="false" customHeight="true" outlineLevel="0" collapsed="false">
      <c r="A92" s="31" t="s">
        <v>26</v>
      </c>
      <c r="B92" s="27" t="s">
        <v>82</v>
      </c>
      <c r="C92" s="27"/>
      <c r="D92" s="27" t="s">
        <v>73</v>
      </c>
      <c r="E92" s="27"/>
      <c r="F92" s="27" t="s">
        <v>71</v>
      </c>
      <c r="G92" s="27"/>
      <c r="H92" s="27" t="s">
        <v>86</v>
      </c>
      <c r="I92" s="27"/>
      <c r="J92" s="27" t="s">
        <v>81</v>
      </c>
      <c r="K92" s="27"/>
      <c r="L92" s="29"/>
      <c r="M92" s="31" t="s">
        <v>26</v>
      </c>
      <c r="N92" s="27" t="s">
        <v>82</v>
      </c>
      <c r="O92" s="27"/>
      <c r="P92" s="27" t="s">
        <v>73</v>
      </c>
      <c r="Q92" s="27"/>
      <c r="R92" s="27" t="s">
        <v>71</v>
      </c>
      <c r="S92" s="27"/>
      <c r="T92" s="27" t="s">
        <v>86</v>
      </c>
      <c r="U92" s="27"/>
      <c r="V92" s="27" t="s">
        <v>81</v>
      </c>
      <c r="W92" s="27"/>
    </row>
    <row r="93" customFormat="false" ht="24.75" hidden="false" customHeight="true" outlineLevel="0" collapsed="false">
      <c r="A93" s="31" t="s">
        <v>27</v>
      </c>
      <c r="B93" s="27" t="s">
        <v>84</v>
      </c>
      <c r="C93" s="27"/>
      <c r="D93" s="27" t="s">
        <v>77</v>
      </c>
      <c r="E93" s="27"/>
      <c r="F93" s="27" t="s">
        <v>75</v>
      </c>
      <c r="G93" s="27"/>
      <c r="H93" s="27" t="s">
        <v>69</v>
      </c>
      <c r="I93" s="27"/>
      <c r="J93" s="27" t="s">
        <v>73</v>
      </c>
      <c r="K93" s="27"/>
      <c r="L93" s="29"/>
      <c r="M93" s="31" t="s">
        <v>27</v>
      </c>
      <c r="N93" s="27" t="s">
        <v>84</v>
      </c>
      <c r="O93" s="27"/>
      <c r="P93" s="27" t="s">
        <v>77</v>
      </c>
      <c r="Q93" s="27"/>
      <c r="R93" s="27" t="s">
        <v>75</v>
      </c>
      <c r="S93" s="27"/>
      <c r="T93" s="27" t="s">
        <v>69</v>
      </c>
      <c r="U93" s="27"/>
      <c r="V93" s="27" t="s">
        <v>73</v>
      </c>
      <c r="W93" s="27"/>
    </row>
    <row r="94" customFormat="false" ht="24.75" hidden="false" customHeight="true" outlineLevel="0" collapsed="false">
      <c r="A94" s="31" t="s">
        <v>28</v>
      </c>
      <c r="B94" s="27" t="s">
        <v>85</v>
      </c>
      <c r="C94" s="27"/>
      <c r="D94" s="27" t="s">
        <v>80</v>
      </c>
      <c r="E94" s="27"/>
      <c r="F94" s="27" t="s">
        <v>81</v>
      </c>
      <c r="G94" s="27"/>
      <c r="H94" s="27" t="s">
        <v>82</v>
      </c>
      <c r="I94" s="27"/>
      <c r="J94" s="32" t="s">
        <v>73</v>
      </c>
      <c r="K94" s="32"/>
      <c r="L94" s="29"/>
      <c r="M94" s="31" t="s">
        <v>28</v>
      </c>
      <c r="N94" s="27" t="s">
        <v>85</v>
      </c>
      <c r="O94" s="27"/>
      <c r="P94" s="27" t="s">
        <v>80</v>
      </c>
      <c r="Q94" s="27"/>
      <c r="R94" s="27" t="s">
        <v>81</v>
      </c>
      <c r="S94" s="27"/>
      <c r="T94" s="27" t="s">
        <v>82</v>
      </c>
      <c r="U94" s="27"/>
      <c r="V94" s="27" t="s">
        <v>83</v>
      </c>
      <c r="W94" s="27"/>
    </row>
    <row r="95" customFormat="false" ht="24.75" hidden="false" customHeight="true" outlineLevel="0" collapsed="false">
      <c r="A95" s="31" t="s">
        <v>29</v>
      </c>
      <c r="B95" s="35"/>
      <c r="C95" s="35"/>
      <c r="D95" s="35"/>
      <c r="E95" s="35"/>
      <c r="F95" s="41"/>
      <c r="G95" s="41"/>
      <c r="H95" s="35"/>
      <c r="I95" s="35"/>
      <c r="J95" s="27" t="s">
        <v>83</v>
      </c>
      <c r="K95" s="27"/>
      <c r="L95" s="29"/>
      <c r="M95" s="31" t="s">
        <v>29</v>
      </c>
      <c r="N95" s="35"/>
      <c r="O95" s="35"/>
      <c r="P95" s="35"/>
      <c r="Q95" s="35"/>
      <c r="R95" s="35"/>
      <c r="S95" s="35"/>
      <c r="T95" s="35"/>
      <c r="U95" s="35"/>
      <c r="V95" s="35"/>
      <c r="W95" s="35"/>
    </row>
    <row r="96" customFormat="false" ht="24.75" hidden="false" customHeight="true" outlineLevel="0" collapsed="false">
      <c r="A96" s="31" t="s">
        <v>30</v>
      </c>
      <c r="B96" s="41"/>
      <c r="C96" s="41"/>
      <c r="D96" s="38"/>
      <c r="E96" s="38"/>
      <c r="F96" s="41"/>
      <c r="G96" s="41"/>
      <c r="H96" s="38"/>
      <c r="I96" s="38"/>
      <c r="J96" s="35"/>
      <c r="K96" s="35"/>
      <c r="L96" s="29"/>
      <c r="M96" s="31" t="s">
        <v>30</v>
      </c>
      <c r="N96" s="41"/>
      <c r="O96" s="41"/>
      <c r="P96" s="38"/>
      <c r="Q96" s="38"/>
      <c r="R96" s="38"/>
      <c r="S96" s="38"/>
      <c r="T96" s="38"/>
      <c r="U96" s="38"/>
      <c r="V96" s="38"/>
      <c r="W96" s="38"/>
    </row>
    <row r="97" customFormat="false" ht="24.75" hidden="false" customHeight="true" outlineLevel="0" collapsed="false">
      <c r="A97" s="31" t="s">
        <v>32</v>
      </c>
      <c r="B97" s="41"/>
      <c r="C97" s="41"/>
      <c r="D97" s="38"/>
      <c r="E97" s="38"/>
      <c r="F97" s="41"/>
      <c r="G97" s="41"/>
      <c r="H97" s="38"/>
      <c r="I97" s="38"/>
      <c r="J97" s="38"/>
      <c r="K97" s="38"/>
      <c r="L97" s="29"/>
      <c r="M97" s="31" t="s">
        <v>32</v>
      </c>
      <c r="N97" s="41"/>
      <c r="O97" s="41"/>
      <c r="P97" s="38"/>
      <c r="Q97" s="38"/>
      <c r="R97" s="38"/>
      <c r="S97" s="38"/>
      <c r="T97" s="38"/>
      <c r="U97" s="38"/>
      <c r="V97" s="38"/>
      <c r="W97" s="38"/>
    </row>
    <row r="98" customFormat="false" ht="24.75" hidden="false" customHeight="true" outlineLevel="0" collapsed="false">
      <c r="A98" s="31" t="s">
        <v>33</v>
      </c>
      <c r="B98" s="41"/>
      <c r="C98" s="41"/>
      <c r="D98" s="38"/>
      <c r="E98" s="38"/>
      <c r="F98" s="41"/>
      <c r="G98" s="41"/>
      <c r="H98" s="38"/>
      <c r="I98" s="38"/>
      <c r="J98" s="38"/>
      <c r="K98" s="38"/>
      <c r="L98" s="29"/>
      <c r="M98" s="31" t="s">
        <v>33</v>
      </c>
      <c r="N98" s="41"/>
      <c r="O98" s="41"/>
      <c r="P98" s="38"/>
      <c r="Q98" s="38"/>
      <c r="R98" s="38"/>
      <c r="S98" s="38"/>
      <c r="T98" s="38"/>
      <c r="U98" s="38"/>
      <c r="V98" s="38"/>
      <c r="W98" s="38"/>
    </row>
    <row r="99" customFormat="false" ht="24.75" hidden="false" customHeight="true" outlineLevel="0" collapsed="false">
      <c r="A99" s="31" t="s">
        <v>34</v>
      </c>
      <c r="B99" s="41"/>
      <c r="C99" s="41"/>
      <c r="D99" s="38"/>
      <c r="E99" s="38"/>
      <c r="F99" s="41"/>
      <c r="G99" s="41"/>
      <c r="H99" s="38"/>
      <c r="I99" s="38"/>
      <c r="J99" s="38"/>
      <c r="K99" s="38"/>
      <c r="L99" s="29"/>
      <c r="M99" s="31" t="s">
        <v>34</v>
      </c>
      <c r="N99" s="41"/>
      <c r="O99" s="41"/>
      <c r="P99" s="38"/>
      <c r="Q99" s="38"/>
      <c r="R99" s="38"/>
      <c r="S99" s="38"/>
      <c r="T99" s="38"/>
      <c r="U99" s="38"/>
      <c r="V99" s="38"/>
      <c r="W99" s="38"/>
    </row>
    <row r="100" customFormat="false" ht="24.75" hidden="false" customHeight="true" outlineLevel="0" collapsed="false">
      <c r="A100" s="31" t="s">
        <v>35</v>
      </c>
      <c r="B100" s="41"/>
      <c r="C100" s="41"/>
      <c r="D100" s="38"/>
      <c r="E100" s="38"/>
      <c r="F100" s="41"/>
      <c r="G100" s="41"/>
      <c r="H100" s="38"/>
      <c r="I100" s="38"/>
      <c r="J100" s="38"/>
      <c r="K100" s="38"/>
      <c r="L100" s="29"/>
      <c r="M100" s="31" t="s">
        <v>35</v>
      </c>
      <c r="N100" s="38"/>
      <c r="O100" s="38"/>
      <c r="P100" s="38"/>
      <c r="Q100" s="38"/>
      <c r="R100" s="38"/>
      <c r="S100" s="38"/>
      <c r="T100" s="38"/>
      <c r="U100" s="38"/>
      <c r="V100" s="38"/>
      <c r="W100" s="38"/>
    </row>
    <row r="101" customFormat="false" ht="24.75" hidden="false" customHeight="true" outlineLevel="0" collapsed="false">
      <c r="A101" s="31" t="s">
        <v>36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29"/>
      <c r="M101" s="31" t="s">
        <v>36</v>
      </c>
      <c r="N101" s="42"/>
      <c r="O101" s="42"/>
      <c r="P101" s="42"/>
      <c r="Q101" s="42"/>
      <c r="R101" s="42"/>
      <c r="S101" s="42"/>
      <c r="T101" s="42"/>
      <c r="U101" s="42"/>
      <c r="V101" s="42"/>
      <c r="W101" s="42"/>
    </row>
    <row r="102" customFormat="false" ht="15" hidden="false" customHeight="true" outlineLevel="0" collapsed="false">
      <c r="A102" s="5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54"/>
      <c r="M102" s="54"/>
      <c r="N102" s="44"/>
      <c r="O102" s="44"/>
      <c r="P102" s="44"/>
      <c r="Q102" s="44"/>
      <c r="R102" s="54"/>
      <c r="S102" s="54"/>
      <c r="T102" s="54"/>
      <c r="U102" s="54"/>
      <c r="V102" s="54"/>
      <c r="W102" s="54"/>
    </row>
    <row r="103" s="57" customFormat="true" ht="24.75" hidden="false" customHeight="true" outlineLevel="0" collapsed="false">
      <c r="A103" s="27"/>
      <c r="B103" s="30" t="n">
        <f aca="false">V90+3</f>
        <v>46363</v>
      </c>
      <c r="C103" s="30"/>
      <c r="D103" s="28" t="n">
        <f aca="false">B103+1</f>
        <v>46364</v>
      </c>
      <c r="E103" s="28"/>
      <c r="F103" s="46" t="n">
        <f aca="false">D103+1</f>
        <v>46365</v>
      </c>
      <c r="G103" s="46"/>
      <c r="H103" s="30" t="n">
        <f aca="false">F103+1</f>
        <v>46366</v>
      </c>
      <c r="I103" s="30"/>
      <c r="J103" s="46" t="n">
        <f aca="false">H103+1</f>
        <v>46367</v>
      </c>
      <c r="K103" s="46"/>
      <c r="L103" s="29"/>
      <c r="M103" s="27"/>
      <c r="N103" s="46" t="n">
        <f aca="false">B103+7</f>
        <v>46370</v>
      </c>
      <c r="O103" s="46"/>
      <c r="P103" s="46" t="n">
        <f aca="false">N103+1</f>
        <v>46371</v>
      </c>
      <c r="Q103" s="46"/>
      <c r="R103" s="30" t="n">
        <f aca="false">P103+1</f>
        <v>46372</v>
      </c>
      <c r="S103" s="30"/>
      <c r="T103" s="30" t="n">
        <f aca="false">R103+1</f>
        <v>46373</v>
      </c>
      <c r="U103" s="30"/>
      <c r="V103" s="30" t="n">
        <f aca="false">T103+1</f>
        <v>46374</v>
      </c>
      <c r="W103" s="30"/>
    </row>
    <row r="104" customFormat="false" ht="24.75" hidden="false" customHeight="true" outlineLevel="0" collapsed="false">
      <c r="A104" s="31" t="s">
        <v>24</v>
      </c>
      <c r="B104" s="27" t="s">
        <v>82</v>
      </c>
      <c r="C104" s="27"/>
      <c r="D104" s="32" t="s">
        <v>31</v>
      </c>
      <c r="E104" s="32"/>
      <c r="F104" s="27" t="s">
        <v>71</v>
      </c>
      <c r="G104" s="27"/>
      <c r="H104" s="27" t="s">
        <v>77</v>
      </c>
      <c r="I104" s="27"/>
      <c r="J104" s="35" t="s">
        <v>75</v>
      </c>
      <c r="K104" s="35"/>
      <c r="L104" s="29"/>
      <c r="M104" s="31" t="s">
        <v>24</v>
      </c>
      <c r="N104" s="27" t="s">
        <v>69</v>
      </c>
      <c r="O104" s="27"/>
      <c r="P104" s="27" t="s">
        <v>79</v>
      </c>
      <c r="Q104" s="27"/>
      <c r="R104" s="27" t="s">
        <v>84</v>
      </c>
      <c r="S104" s="27"/>
      <c r="T104" s="35"/>
      <c r="U104" s="35"/>
      <c r="V104" s="124"/>
      <c r="W104" s="125"/>
    </row>
    <row r="105" customFormat="false" ht="24.75" hidden="false" customHeight="true" outlineLevel="0" collapsed="false">
      <c r="A105" s="31" t="s">
        <v>26</v>
      </c>
      <c r="B105" s="27" t="s">
        <v>69</v>
      </c>
      <c r="C105" s="27"/>
      <c r="D105" s="32"/>
      <c r="E105" s="32"/>
      <c r="F105" s="27" t="s">
        <v>71</v>
      </c>
      <c r="G105" s="27"/>
      <c r="H105" s="27" t="s">
        <v>86</v>
      </c>
      <c r="I105" s="27"/>
      <c r="J105" s="42" t="s">
        <v>75</v>
      </c>
      <c r="K105" s="42"/>
      <c r="L105" s="29"/>
      <c r="M105" s="31" t="s">
        <v>26</v>
      </c>
      <c r="N105" s="27" t="s">
        <v>82</v>
      </c>
      <c r="O105" s="27"/>
      <c r="P105" s="27" t="s">
        <v>83</v>
      </c>
      <c r="Q105" s="27"/>
      <c r="R105" s="27" t="s">
        <v>85</v>
      </c>
      <c r="S105" s="27"/>
      <c r="T105" s="38"/>
      <c r="U105" s="38"/>
      <c r="V105" s="111"/>
      <c r="W105" s="112"/>
    </row>
    <row r="106" customFormat="false" ht="24.75" hidden="false" customHeight="true" outlineLevel="0" collapsed="false">
      <c r="A106" s="31" t="s">
        <v>27</v>
      </c>
      <c r="B106" s="27" t="s">
        <v>71</v>
      </c>
      <c r="C106" s="27"/>
      <c r="D106" s="32"/>
      <c r="E106" s="32"/>
      <c r="F106" s="35" t="s">
        <v>75</v>
      </c>
      <c r="G106" s="35"/>
      <c r="H106" s="27" t="s">
        <v>69</v>
      </c>
      <c r="I106" s="27"/>
      <c r="J106" s="27" t="s">
        <v>73</v>
      </c>
      <c r="K106" s="27"/>
      <c r="L106" s="29"/>
      <c r="M106" s="31" t="s">
        <v>27</v>
      </c>
      <c r="N106" s="27" t="s">
        <v>71</v>
      </c>
      <c r="O106" s="27"/>
      <c r="P106" s="32" t="s">
        <v>86</v>
      </c>
      <c r="Q106" s="32"/>
      <c r="R106" s="27" t="s">
        <v>75</v>
      </c>
      <c r="S106" s="27"/>
      <c r="T106" s="111"/>
      <c r="U106" s="112"/>
      <c r="V106" s="111"/>
      <c r="W106" s="112"/>
    </row>
    <row r="107" customFormat="false" ht="24.75" hidden="false" customHeight="true" outlineLevel="0" collapsed="false">
      <c r="A107" s="31" t="s">
        <v>28</v>
      </c>
      <c r="B107" s="27" t="s">
        <v>71</v>
      </c>
      <c r="C107" s="27"/>
      <c r="D107" s="32"/>
      <c r="E107" s="32"/>
      <c r="H107" s="27" t="s">
        <v>69</v>
      </c>
      <c r="I107" s="27"/>
      <c r="J107" s="27" t="s">
        <v>83</v>
      </c>
      <c r="K107" s="27"/>
      <c r="L107" s="29"/>
      <c r="M107" s="31" t="s">
        <v>28</v>
      </c>
      <c r="N107" s="27" t="s">
        <v>71</v>
      </c>
      <c r="O107" s="27"/>
      <c r="P107" s="27" t="s">
        <v>77</v>
      </c>
      <c r="Q107" s="27"/>
      <c r="R107" s="35" t="s">
        <v>75</v>
      </c>
      <c r="S107" s="35"/>
      <c r="T107" s="111"/>
      <c r="U107" s="112"/>
      <c r="V107" s="111"/>
      <c r="W107" s="112"/>
    </row>
    <row r="108" customFormat="false" ht="24.75" hidden="false" customHeight="true" outlineLevel="0" collapsed="false">
      <c r="A108" s="31" t="s">
        <v>29</v>
      </c>
      <c r="B108" s="35"/>
      <c r="C108" s="35"/>
      <c r="D108" s="32"/>
      <c r="E108" s="32"/>
      <c r="H108" s="27" t="s">
        <v>82</v>
      </c>
      <c r="I108" s="27"/>
      <c r="J108" s="35"/>
      <c r="K108" s="35"/>
      <c r="L108" s="29"/>
      <c r="M108" s="31" t="s">
        <v>29</v>
      </c>
      <c r="N108" s="27" t="s">
        <v>71</v>
      </c>
      <c r="O108" s="27"/>
      <c r="P108" s="126"/>
      <c r="Q108" s="126"/>
      <c r="R108" s="41"/>
      <c r="S108" s="41"/>
      <c r="T108" s="111"/>
      <c r="U108" s="112"/>
      <c r="V108" s="38"/>
      <c r="W108" s="38"/>
    </row>
    <row r="109" customFormat="false" ht="24.75" hidden="false" customHeight="true" outlineLevel="0" collapsed="false">
      <c r="A109" s="31" t="s">
        <v>30</v>
      </c>
      <c r="B109" s="38"/>
      <c r="C109" s="38"/>
      <c r="D109" s="32"/>
      <c r="E109" s="32"/>
      <c r="F109" s="41"/>
      <c r="G109" s="41"/>
      <c r="H109" s="35"/>
      <c r="I109" s="35"/>
      <c r="J109" s="38"/>
      <c r="K109" s="38"/>
      <c r="L109" s="29"/>
      <c r="M109" s="31" t="s">
        <v>30</v>
      </c>
      <c r="N109" s="41"/>
      <c r="O109" s="41"/>
      <c r="P109" s="38"/>
      <c r="Q109" s="38"/>
      <c r="R109" s="41"/>
      <c r="S109" s="41"/>
      <c r="T109" s="38"/>
      <c r="U109" s="38"/>
      <c r="V109" s="38"/>
      <c r="W109" s="38"/>
    </row>
    <row r="110" customFormat="false" ht="24.75" hidden="false" customHeight="true" outlineLevel="0" collapsed="false">
      <c r="A110" s="31" t="s">
        <v>32</v>
      </c>
      <c r="D110" s="32"/>
      <c r="E110" s="32"/>
      <c r="F110" s="41"/>
      <c r="G110" s="41"/>
      <c r="H110" s="111"/>
      <c r="I110" s="112"/>
      <c r="J110" s="38"/>
      <c r="K110" s="38"/>
      <c r="L110" s="29"/>
      <c r="M110" s="31" t="s">
        <v>32</v>
      </c>
      <c r="N110" s="41"/>
      <c r="O110" s="41"/>
      <c r="P110" s="38"/>
      <c r="Q110" s="38"/>
      <c r="R110" s="41"/>
      <c r="S110" s="41"/>
      <c r="T110" s="38"/>
      <c r="U110" s="38"/>
      <c r="V110" s="38"/>
      <c r="W110" s="38"/>
    </row>
    <row r="111" customFormat="false" ht="24.75" hidden="false" customHeight="true" outlineLevel="0" collapsed="false">
      <c r="A111" s="31" t="s">
        <v>33</v>
      </c>
      <c r="B111" s="38"/>
      <c r="C111" s="38"/>
      <c r="D111" s="32"/>
      <c r="E111" s="32"/>
      <c r="F111" s="41"/>
      <c r="G111" s="41"/>
      <c r="H111" s="111"/>
      <c r="I111" s="112"/>
      <c r="J111" s="38"/>
      <c r="K111" s="38"/>
      <c r="L111" s="29"/>
      <c r="M111" s="31" t="s">
        <v>33</v>
      </c>
      <c r="N111" s="41"/>
      <c r="O111" s="41"/>
      <c r="P111" s="38"/>
      <c r="Q111" s="38"/>
      <c r="R111" s="41"/>
      <c r="S111" s="41"/>
      <c r="T111" s="38"/>
      <c r="U111" s="38"/>
      <c r="V111" s="38"/>
      <c r="W111" s="38"/>
    </row>
    <row r="112" customFormat="false" ht="24.75" hidden="false" customHeight="true" outlineLevel="0" collapsed="false">
      <c r="A112" s="31" t="s">
        <v>34</v>
      </c>
      <c r="B112" s="38"/>
      <c r="C112" s="38"/>
      <c r="D112" s="32"/>
      <c r="E112" s="32"/>
      <c r="F112" s="41"/>
      <c r="G112" s="41"/>
      <c r="H112" s="38"/>
      <c r="I112" s="38"/>
      <c r="J112" s="38"/>
      <c r="K112" s="38"/>
      <c r="L112" s="29"/>
      <c r="M112" s="31" t="s">
        <v>34</v>
      </c>
      <c r="N112" s="41"/>
      <c r="O112" s="41"/>
      <c r="P112" s="38"/>
      <c r="Q112" s="38"/>
      <c r="R112" s="41"/>
      <c r="S112" s="41"/>
      <c r="T112" s="38"/>
      <c r="U112" s="38"/>
      <c r="V112" s="38"/>
      <c r="W112" s="38"/>
    </row>
    <row r="113" customFormat="false" ht="24.75" hidden="false" customHeight="true" outlineLevel="0" collapsed="false">
      <c r="A113" s="31" t="s">
        <v>35</v>
      </c>
      <c r="B113" s="38"/>
      <c r="C113" s="38"/>
      <c r="D113" s="32"/>
      <c r="E113" s="32"/>
      <c r="F113" s="41"/>
      <c r="G113" s="41"/>
      <c r="H113" s="38"/>
      <c r="I113" s="38"/>
      <c r="J113" s="38"/>
      <c r="K113" s="38"/>
      <c r="L113" s="29"/>
      <c r="M113" s="31" t="s">
        <v>34</v>
      </c>
      <c r="N113" s="41"/>
      <c r="O113" s="41"/>
      <c r="P113" s="38"/>
      <c r="Q113" s="38"/>
      <c r="R113" s="41"/>
      <c r="S113" s="41"/>
      <c r="T113" s="38"/>
      <c r="U113" s="38"/>
      <c r="V113" s="38"/>
      <c r="W113" s="38"/>
    </row>
    <row r="114" customFormat="false" ht="24.75" hidden="false" customHeight="true" outlineLevel="0" collapsed="false">
      <c r="A114" s="31" t="s">
        <v>36</v>
      </c>
      <c r="B114" s="42"/>
      <c r="C114" s="42"/>
      <c r="D114" s="32"/>
      <c r="E114" s="32"/>
      <c r="F114" s="42"/>
      <c r="G114" s="42"/>
      <c r="H114" s="42"/>
      <c r="I114" s="42"/>
      <c r="J114" s="42"/>
      <c r="K114" s="42"/>
      <c r="L114" s="29"/>
      <c r="M114" s="31" t="s">
        <v>34</v>
      </c>
      <c r="N114" s="42"/>
      <c r="O114" s="42"/>
      <c r="P114" s="42"/>
      <c r="Q114" s="42"/>
      <c r="R114" s="42"/>
      <c r="S114" s="42"/>
      <c r="T114" s="42"/>
      <c r="U114" s="42"/>
      <c r="V114" s="42"/>
      <c r="W114" s="42"/>
    </row>
    <row r="115" customFormat="false" ht="18" hidden="false" customHeight="true" outlineLevel="0" collapsed="false">
      <c r="A115" s="54"/>
      <c r="B115" s="54"/>
      <c r="C115" s="54"/>
      <c r="D115" s="54"/>
      <c r="E115" s="54"/>
      <c r="F115" s="54"/>
      <c r="G115" s="54"/>
      <c r="H115" s="44"/>
      <c r="I115" s="44"/>
      <c r="J115" s="44"/>
      <c r="K115" s="44"/>
      <c r="L115" s="54"/>
      <c r="M115" s="54"/>
      <c r="N115" s="44"/>
      <c r="O115" s="44"/>
      <c r="P115" s="44"/>
      <c r="Q115" s="44"/>
      <c r="R115" s="44"/>
      <c r="S115" s="44"/>
      <c r="T115" s="44"/>
      <c r="U115" s="44"/>
      <c r="V115" s="44"/>
      <c r="W115" s="44"/>
    </row>
    <row r="116" s="57" customFormat="true" ht="24.75" hidden="false" customHeight="true" outlineLevel="0" collapsed="false">
      <c r="A116" s="27"/>
      <c r="B116" s="28" t="n">
        <f aca="false">V103+3</f>
        <v>46377</v>
      </c>
      <c r="C116" s="28"/>
      <c r="D116" s="28" t="n">
        <f aca="false">B116+1</f>
        <v>46378</v>
      </c>
      <c r="E116" s="28"/>
      <c r="F116" s="28" t="n">
        <f aca="false">D116+1</f>
        <v>46379</v>
      </c>
      <c r="G116" s="28"/>
      <c r="H116" s="28" t="n">
        <f aca="false">F116+1</f>
        <v>46380</v>
      </c>
      <c r="I116" s="28"/>
      <c r="J116" s="28" t="n">
        <f aca="false">H116+1</f>
        <v>46381</v>
      </c>
      <c r="K116" s="28"/>
      <c r="L116" s="29"/>
      <c r="M116" s="47"/>
      <c r="N116" s="28" t="n">
        <f aca="false">B116+7</f>
        <v>46384</v>
      </c>
      <c r="O116" s="28"/>
      <c r="P116" s="28" t="n">
        <f aca="false">N116+1</f>
        <v>46385</v>
      </c>
      <c r="Q116" s="28"/>
      <c r="R116" s="28" t="n">
        <f aca="false">P116+1</f>
        <v>46386</v>
      </c>
      <c r="S116" s="28"/>
      <c r="T116" s="28" t="n">
        <f aca="false">R116+1</f>
        <v>46387</v>
      </c>
      <c r="U116" s="28"/>
      <c r="V116" s="28" t="n">
        <f aca="false">T116+1</f>
        <v>46388</v>
      </c>
      <c r="W116" s="28"/>
    </row>
    <row r="117" customFormat="false" ht="24.75" hidden="false" customHeight="true" outlineLevel="0" collapsed="false">
      <c r="A117" s="31" t="s">
        <v>24</v>
      </c>
      <c r="B117" s="35"/>
      <c r="C117" s="35"/>
      <c r="D117" s="41"/>
      <c r="E117" s="41"/>
      <c r="F117" s="127" t="s">
        <v>25</v>
      </c>
      <c r="G117" s="127"/>
      <c r="H117" s="127"/>
      <c r="I117" s="127"/>
      <c r="J117" s="127"/>
      <c r="K117" s="127"/>
      <c r="L117" s="29"/>
      <c r="M117" s="40" t="s">
        <v>24</v>
      </c>
      <c r="N117" s="32" t="s">
        <v>25</v>
      </c>
      <c r="O117" s="32"/>
      <c r="P117" s="32"/>
      <c r="Q117" s="32"/>
      <c r="R117" s="32"/>
      <c r="S117" s="32"/>
      <c r="T117" s="32"/>
      <c r="U117" s="32"/>
      <c r="V117" s="32"/>
      <c r="W117" s="32"/>
    </row>
    <row r="118" customFormat="false" ht="24.75" hidden="false" customHeight="true" outlineLevel="0" collapsed="false">
      <c r="A118" s="31" t="s">
        <v>26</v>
      </c>
      <c r="B118" s="38"/>
      <c r="C118" s="38"/>
      <c r="D118" s="41"/>
      <c r="E118" s="41"/>
      <c r="F118" s="127"/>
      <c r="G118" s="127"/>
      <c r="H118" s="127"/>
      <c r="I118" s="127"/>
      <c r="J118" s="127"/>
      <c r="K118" s="127"/>
      <c r="L118" s="29"/>
      <c r="M118" s="40" t="s">
        <v>26</v>
      </c>
      <c r="N118" s="32"/>
      <c r="O118" s="32"/>
      <c r="P118" s="32"/>
      <c r="Q118" s="32"/>
      <c r="R118" s="32"/>
      <c r="S118" s="32"/>
      <c r="T118" s="32"/>
      <c r="U118" s="32"/>
      <c r="V118" s="32"/>
      <c r="W118" s="32"/>
    </row>
    <row r="119" customFormat="false" ht="24.75" hidden="false" customHeight="true" outlineLevel="0" collapsed="false">
      <c r="A119" s="31" t="s">
        <v>27</v>
      </c>
      <c r="B119" s="38"/>
      <c r="C119" s="38"/>
      <c r="D119" s="41"/>
      <c r="E119" s="41"/>
      <c r="F119" s="127"/>
      <c r="G119" s="127"/>
      <c r="H119" s="127"/>
      <c r="I119" s="127"/>
      <c r="J119" s="127"/>
      <c r="K119" s="127"/>
      <c r="L119" s="29"/>
      <c r="M119" s="40" t="s">
        <v>27</v>
      </c>
      <c r="N119" s="32"/>
      <c r="O119" s="32"/>
      <c r="P119" s="32"/>
      <c r="Q119" s="32"/>
      <c r="R119" s="32"/>
      <c r="S119" s="32"/>
      <c r="T119" s="32"/>
      <c r="U119" s="32"/>
      <c r="V119" s="32"/>
      <c r="W119" s="32"/>
    </row>
    <row r="120" customFormat="false" ht="24.75" hidden="false" customHeight="true" outlineLevel="0" collapsed="false">
      <c r="A120" s="31" t="s">
        <v>28</v>
      </c>
      <c r="B120" s="38"/>
      <c r="C120" s="38"/>
      <c r="D120" s="41"/>
      <c r="E120" s="41"/>
      <c r="F120" s="127"/>
      <c r="G120" s="127"/>
      <c r="H120" s="127"/>
      <c r="I120" s="127"/>
      <c r="J120" s="127"/>
      <c r="K120" s="127"/>
      <c r="L120" s="29"/>
      <c r="M120" s="40" t="s">
        <v>28</v>
      </c>
      <c r="N120" s="32"/>
      <c r="O120" s="32"/>
      <c r="P120" s="32"/>
      <c r="Q120" s="32"/>
      <c r="R120" s="32"/>
      <c r="S120" s="32"/>
      <c r="T120" s="32"/>
      <c r="U120" s="32"/>
      <c r="V120" s="32"/>
      <c r="W120" s="32"/>
    </row>
    <row r="121" customFormat="false" ht="24.75" hidden="false" customHeight="true" outlineLevel="0" collapsed="false">
      <c r="A121" s="31" t="s">
        <v>29</v>
      </c>
      <c r="B121" s="38"/>
      <c r="C121" s="38"/>
      <c r="D121" s="41"/>
      <c r="E121" s="41"/>
      <c r="F121" s="127"/>
      <c r="G121" s="127"/>
      <c r="H121" s="127"/>
      <c r="I121" s="127"/>
      <c r="J121" s="127"/>
      <c r="K121" s="127"/>
      <c r="L121" s="29"/>
      <c r="M121" s="40" t="s">
        <v>29</v>
      </c>
      <c r="N121" s="32"/>
      <c r="O121" s="32"/>
      <c r="P121" s="32"/>
      <c r="Q121" s="32"/>
      <c r="R121" s="32"/>
      <c r="S121" s="32"/>
      <c r="T121" s="32"/>
      <c r="U121" s="32"/>
      <c r="V121" s="32"/>
      <c r="W121" s="32"/>
    </row>
    <row r="122" customFormat="false" ht="24.75" hidden="false" customHeight="true" outlineLevel="0" collapsed="false">
      <c r="A122" s="31" t="s">
        <v>30</v>
      </c>
      <c r="B122" s="38"/>
      <c r="C122" s="38"/>
      <c r="D122" s="41"/>
      <c r="E122" s="41"/>
      <c r="F122" s="127"/>
      <c r="G122" s="127"/>
      <c r="H122" s="127"/>
      <c r="I122" s="127"/>
      <c r="J122" s="127"/>
      <c r="K122" s="127"/>
      <c r="L122" s="29"/>
      <c r="M122" s="40" t="s">
        <v>30</v>
      </c>
      <c r="N122" s="32"/>
      <c r="O122" s="32"/>
      <c r="P122" s="32"/>
      <c r="Q122" s="32"/>
      <c r="R122" s="32"/>
      <c r="S122" s="32"/>
      <c r="T122" s="32"/>
      <c r="U122" s="32"/>
      <c r="V122" s="32"/>
      <c r="W122" s="32"/>
    </row>
    <row r="123" customFormat="false" ht="24.75" hidden="false" customHeight="true" outlineLevel="0" collapsed="false">
      <c r="A123" s="31" t="s">
        <v>32</v>
      </c>
      <c r="B123" s="38"/>
      <c r="C123" s="38"/>
      <c r="D123" s="41"/>
      <c r="E123" s="41"/>
      <c r="F123" s="127"/>
      <c r="G123" s="127"/>
      <c r="H123" s="127"/>
      <c r="I123" s="127"/>
      <c r="J123" s="127"/>
      <c r="K123" s="127"/>
      <c r="L123" s="29"/>
      <c r="M123" s="40" t="s">
        <v>32</v>
      </c>
      <c r="N123" s="32"/>
      <c r="O123" s="32"/>
      <c r="P123" s="32"/>
      <c r="Q123" s="32"/>
      <c r="R123" s="32"/>
      <c r="S123" s="32"/>
      <c r="T123" s="32"/>
      <c r="U123" s="32"/>
      <c r="V123" s="32"/>
      <c r="W123" s="32"/>
    </row>
    <row r="124" customFormat="false" ht="24.75" hidden="false" customHeight="true" outlineLevel="0" collapsed="false">
      <c r="A124" s="31" t="s">
        <v>33</v>
      </c>
      <c r="B124" s="38"/>
      <c r="C124" s="38"/>
      <c r="D124" s="41"/>
      <c r="E124" s="41"/>
      <c r="F124" s="127"/>
      <c r="G124" s="127"/>
      <c r="H124" s="127"/>
      <c r="I124" s="127"/>
      <c r="J124" s="127"/>
      <c r="K124" s="127"/>
      <c r="L124" s="29"/>
      <c r="M124" s="40" t="s">
        <v>33</v>
      </c>
      <c r="N124" s="32"/>
      <c r="O124" s="32"/>
      <c r="P124" s="32"/>
      <c r="Q124" s="32"/>
      <c r="R124" s="32"/>
      <c r="S124" s="32"/>
      <c r="T124" s="32"/>
      <c r="U124" s="32"/>
      <c r="V124" s="32"/>
      <c r="W124" s="32"/>
    </row>
    <row r="125" customFormat="false" ht="24.75" hidden="false" customHeight="true" outlineLevel="0" collapsed="false">
      <c r="A125" s="31" t="s">
        <v>34</v>
      </c>
      <c r="B125" s="38"/>
      <c r="C125" s="38"/>
      <c r="D125" s="41"/>
      <c r="E125" s="41"/>
      <c r="F125" s="127"/>
      <c r="G125" s="127"/>
      <c r="H125" s="127"/>
      <c r="I125" s="127"/>
      <c r="J125" s="127"/>
      <c r="K125" s="127"/>
      <c r="L125" s="29"/>
      <c r="M125" s="40" t="s">
        <v>34</v>
      </c>
      <c r="N125" s="32"/>
      <c r="O125" s="32"/>
      <c r="P125" s="32"/>
      <c r="Q125" s="32"/>
      <c r="R125" s="32"/>
      <c r="S125" s="32"/>
      <c r="T125" s="32"/>
      <c r="U125" s="32"/>
      <c r="V125" s="32"/>
      <c r="W125" s="32"/>
    </row>
    <row r="126" customFormat="false" ht="24.75" hidden="false" customHeight="true" outlineLevel="0" collapsed="false">
      <c r="A126" s="31" t="s">
        <v>35</v>
      </c>
      <c r="B126" s="38"/>
      <c r="C126" s="38"/>
      <c r="D126" s="41"/>
      <c r="E126" s="41"/>
      <c r="F126" s="127"/>
      <c r="G126" s="127"/>
      <c r="H126" s="127"/>
      <c r="I126" s="127"/>
      <c r="J126" s="127"/>
      <c r="K126" s="127"/>
      <c r="L126" s="29"/>
      <c r="M126" s="40" t="s">
        <v>35</v>
      </c>
      <c r="N126" s="32"/>
      <c r="O126" s="32"/>
      <c r="P126" s="32"/>
      <c r="Q126" s="32"/>
      <c r="R126" s="32"/>
      <c r="S126" s="32"/>
      <c r="T126" s="32"/>
      <c r="U126" s="32"/>
      <c r="V126" s="32"/>
      <c r="W126" s="32"/>
    </row>
    <row r="127" customFormat="false" ht="24.75" hidden="false" customHeight="true" outlineLevel="0" collapsed="false">
      <c r="A127" s="31" t="s">
        <v>36</v>
      </c>
      <c r="B127" s="42"/>
      <c r="C127" s="42"/>
      <c r="D127" s="42"/>
      <c r="E127" s="42"/>
      <c r="F127" s="127"/>
      <c r="G127" s="127"/>
      <c r="H127" s="127"/>
      <c r="I127" s="127"/>
      <c r="J127" s="127"/>
      <c r="K127" s="127"/>
      <c r="L127" s="29"/>
      <c r="M127" s="40" t="s">
        <v>36</v>
      </c>
      <c r="N127" s="32"/>
      <c r="O127" s="32"/>
      <c r="P127" s="32"/>
      <c r="Q127" s="32"/>
      <c r="R127" s="32"/>
      <c r="S127" s="32"/>
      <c r="T127" s="32"/>
      <c r="U127" s="32"/>
      <c r="V127" s="32"/>
      <c r="W127" s="32"/>
    </row>
    <row r="128" customFormat="false" ht="15.75" hidden="false" customHeight="true" outlineLevel="0" collapsed="false">
      <c r="A128" s="54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</row>
    <row r="129" s="57" customFormat="true" ht="24.75" hidden="false" customHeight="true" outlineLevel="0" collapsed="false">
      <c r="A129" s="27"/>
      <c r="B129" s="28" t="n">
        <f aca="false">V116+3</f>
        <v>46391</v>
      </c>
      <c r="C129" s="28"/>
      <c r="D129" s="28" t="n">
        <f aca="false">B129+1</f>
        <v>46392</v>
      </c>
      <c r="E129" s="28"/>
      <c r="F129" s="28" t="n">
        <f aca="false">D129+1</f>
        <v>46393</v>
      </c>
      <c r="G129" s="28"/>
      <c r="H129" s="63" t="n">
        <f aca="false">F129+1</f>
        <v>46394</v>
      </c>
      <c r="I129" s="63"/>
      <c r="J129" s="63" t="n">
        <f aca="false">H129+1</f>
        <v>46395</v>
      </c>
      <c r="K129" s="63"/>
      <c r="L129" s="29"/>
      <c r="M129" s="27"/>
      <c r="N129" s="63" t="n">
        <f aca="false">B129+7</f>
        <v>46398</v>
      </c>
      <c r="O129" s="63"/>
      <c r="P129" s="63" t="n">
        <f aca="false">N129+1</f>
        <v>46399</v>
      </c>
      <c r="Q129" s="63"/>
      <c r="R129" s="63" t="n">
        <f aca="false">P129+1</f>
        <v>46400</v>
      </c>
      <c r="S129" s="63"/>
      <c r="T129" s="63" t="n">
        <f aca="false">R129+1</f>
        <v>46401</v>
      </c>
      <c r="U129" s="63"/>
      <c r="V129" s="63" t="n">
        <f aca="false">T129+1</f>
        <v>46402</v>
      </c>
      <c r="W129" s="63"/>
    </row>
    <row r="130" customFormat="false" ht="24.75" hidden="false" customHeight="true" outlineLevel="0" collapsed="false">
      <c r="A130" s="31" t="s">
        <v>24</v>
      </c>
      <c r="B130" s="32" t="s">
        <v>25</v>
      </c>
      <c r="C130" s="32"/>
      <c r="D130" s="32"/>
      <c r="E130" s="32"/>
      <c r="F130" s="32"/>
      <c r="G130" s="32"/>
      <c r="H130" s="65"/>
      <c r="I130" s="65"/>
      <c r="J130" s="115"/>
      <c r="K130" s="116"/>
      <c r="L130" s="29"/>
      <c r="M130" s="31" t="s">
        <v>24</v>
      </c>
      <c r="N130" s="103"/>
      <c r="O130" s="96"/>
      <c r="P130" s="115"/>
      <c r="Q130" s="116"/>
      <c r="R130" s="103"/>
      <c r="S130" s="95"/>
      <c r="T130" s="115"/>
      <c r="U130" s="116"/>
      <c r="V130" s="95"/>
      <c r="W130" s="96"/>
    </row>
    <row r="131" customFormat="false" ht="24.75" hidden="false" customHeight="true" outlineLevel="0" collapsed="false">
      <c r="A131" s="31" t="s">
        <v>26</v>
      </c>
      <c r="B131" s="32"/>
      <c r="C131" s="32"/>
      <c r="D131" s="32"/>
      <c r="E131" s="32"/>
      <c r="F131" s="32"/>
      <c r="G131" s="32"/>
      <c r="H131" s="65"/>
      <c r="I131" s="65"/>
      <c r="J131" s="115"/>
      <c r="K131" s="116"/>
      <c r="L131" s="29"/>
      <c r="M131" s="31" t="s">
        <v>26</v>
      </c>
      <c r="N131" s="103"/>
      <c r="O131" s="96"/>
      <c r="P131" s="115"/>
      <c r="Q131" s="116"/>
      <c r="R131" s="103"/>
      <c r="S131" s="95"/>
      <c r="T131" s="115"/>
      <c r="U131" s="116"/>
      <c r="V131" s="95"/>
      <c r="W131" s="96"/>
    </row>
    <row r="132" customFormat="false" ht="24.75" hidden="false" customHeight="true" outlineLevel="0" collapsed="false">
      <c r="A132" s="31" t="s">
        <v>27</v>
      </c>
      <c r="B132" s="32"/>
      <c r="C132" s="32"/>
      <c r="D132" s="32"/>
      <c r="E132" s="32"/>
      <c r="F132" s="32"/>
      <c r="G132" s="32"/>
      <c r="H132" s="65"/>
      <c r="I132" s="65"/>
      <c r="J132" s="115"/>
      <c r="K132" s="116"/>
      <c r="L132" s="29"/>
      <c r="M132" s="31" t="s">
        <v>27</v>
      </c>
      <c r="N132" s="103"/>
      <c r="O132" s="96"/>
      <c r="P132" s="115"/>
      <c r="Q132" s="116"/>
      <c r="R132" s="103"/>
      <c r="S132" s="95"/>
      <c r="T132" s="115"/>
      <c r="U132" s="116"/>
      <c r="V132" s="95"/>
      <c r="W132" s="96"/>
    </row>
    <row r="133" customFormat="false" ht="24.75" hidden="false" customHeight="true" outlineLevel="0" collapsed="false">
      <c r="A133" s="31" t="s">
        <v>28</v>
      </c>
      <c r="B133" s="32"/>
      <c r="C133" s="32"/>
      <c r="D133" s="32"/>
      <c r="E133" s="32"/>
      <c r="F133" s="32"/>
      <c r="G133" s="32"/>
      <c r="H133" s="128"/>
      <c r="I133" s="128"/>
      <c r="J133" s="79"/>
      <c r="K133" s="79"/>
      <c r="L133" s="29"/>
      <c r="M133" s="31" t="s">
        <v>28</v>
      </c>
      <c r="N133" s="103"/>
      <c r="O133" s="96"/>
      <c r="P133" s="115"/>
      <c r="Q133" s="116"/>
      <c r="R133" s="103"/>
      <c r="S133" s="95"/>
      <c r="T133" s="103"/>
      <c r="U133" s="96"/>
      <c r="V133" s="95"/>
      <c r="W133" s="96"/>
    </row>
    <row r="134" customFormat="false" ht="24.75" hidden="false" customHeight="true" outlineLevel="0" collapsed="false">
      <c r="A134" s="31" t="s">
        <v>29</v>
      </c>
      <c r="B134" s="32"/>
      <c r="C134" s="32"/>
      <c r="D134" s="32"/>
      <c r="E134" s="32"/>
      <c r="F134" s="32"/>
      <c r="G134" s="32"/>
      <c r="H134" s="101" t="s">
        <v>92</v>
      </c>
      <c r="I134" s="101"/>
      <c r="J134" s="64" t="s">
        <v>93</v>
      </c>
      <c r="K134" s="64"/>
      <c r="L134" s="29"/>
      <c r="M134" s="31" t="s">
        <v>29</v>
      </c>
      <c r="N134" s="115"/>
      <c r="O134" s="116"/>
      <c r="P134" s="64" t="s">
        <v>94</v>
      </c>
      <c r="Q134" s="64"/>
      <c r="R134" s="129"/>
      <c r="S134" s="128"/>
      <c r="T134" s="64" t="s">
        <v>95</v>
      </c>
      <c r="U134" s="64"/>
      <c r="V134" s="128"/>
      <c r="W134" s="130"/>
    </row>
    <row r="135" customFormat="false" ht="24.75" hidden="false" customHeight="true" outlineLevel="0" collapsed="false">
      <c r="A135" s="31" t="s">
        <v>30</v>
      </c>
      <c r="B135" s="32"/>
      <c r="C135" s="32"/>
      <c r="D135" s="32"/>
      <c r="E135" s="32"/>
      <c r="F135" s="32"/>
      <c r="G135" s="32"/>
      <c r="H135" s="101"/>
      <c r="I135" s="101"/>
      <c r="J135" s="64"/>
      <c r="K135" s="64"/>
      <c r="L135" s="29"/>
      <c r="M135" s="31" t="s">
        <v>30</v>
      </c>
      <c r="N135" s="115"/>
      <c r="O135" s="116"/>
      <c r="P135" s="64"/>
      <c r="Q135" s="64"/>
      <c r="R135" s="103"/>
      <c r="S135" s="95"/>
      <c r="T135" s="64"/>
      <c r="U135" s="64"/>
      <c r="V135" s="95"/>
      <c r="W135" s="96"/>
    </row>
    <row r="136" customFormat="false" ht="24.75" hidden="false" customHeight="true" outlineLevel="0" collapsed="false">
      <c r="A136" s="31" t="s">
        <v>32</v>
      </c>
      <c r="B136" s="32"/>
      <c r="C136" s="32"/>
      <c r="D136" s="32"/>
      <c r="E136" s="32"/>
      <c r="F136" s="32"/>
      <c r="G136" s="32"/>
      <c r="H136" s="101"/>
      <c r="I136" s="101"/>
      <c r="J136" s="64"/>
      <c r="K136" s="64"/>
      <c r="L136" s="29"/>
      <c r="M136" s="31" t="s">
        <v>32</v>
      </c>
      <c r="N136" s="115"/>
      <c r="O136" s="116"/>
      <c r="P136" s="64"/>
      <c r="Q136" s="64"/>
      <c r="R136" s="103"/>
      <c r="S136" s="95"/>
      <c r="T136" s="64"/>
      <c r="U136" s="64"/>
      <c r="V136" s="95"/>
      <c r="W136" s="96"/>
    </row>
    <row r="137" customFormat="false" ht="24.75" hidden="false" customHeight="true" outlineLevel="0" collapsed="false">
      <c r="A137" s="31" t="s">
        <v>33</v>
      </c>
      <c r="B137" s="32"/>
      <c r="C137" s="32"/>
      <c r="D137" s="32"/>
      <c r="E137" s="32"/>
      <c r="F137" s="32"/>
      <c r="G137" s="32"/>
      <c r="H137" s="65"/>
      <c r="I137" s="65"/>
      <c r="J137" s="66"/>
      <c r="K137" s="66"/>
      <c r="L137" s="29"/>
      <c r="M137" s="31" t="s">
        <v>33</v>
      </c>
      <c r="N137" s="103"/>
      <c r="O137" s="96"/>
      <c r="P137" s="103"/>
      <c r="Q137" s="96"/>
      <c r="R137" s="103"/>
      <c r="S137" s="95"/>
      <c r="T137" s="103"/>
      <c r="U137" s="96"/>
      <c r="V137" s="95"/>
      <c r="W137" s="96"/>
    </row>
    <row r="138" customFormat="false" ht="24.75" hidden="false" customHeight="true" outlineLevel="0" collapsed="false">
      <c r="A138" s="31" t="s">
        <v>34</v>
      </c>
      <c r="B138" s="32"/>
      <c r="C138" s="32"/>
      <c r="D138" s="32"/>
      <c r="E138" s="32"/>
      <c r="F138" s="32"/>
      <c r="G138" s="32"/>
      <c r="H138" s="65"/>
      <c r="I138" s="65"/>
      <c r="J138" s="67"/>
      <c r="K138" s="67"/>
      <c r="L138" s="29"/>
      <c r="M138" s="31" t="s">
        <v>34</v>
      </c>
      <c r="N138" s="103"/>
      <c r="O138" s="96"/>
      <c r="P138" s="103"/>
      <c r="Q138" s="96"/>
      <c r="R138" s="103"/>
      <c r="S138" s="95"/>
      <c r="T138" s="103"/>
      <c r="U138" s="96"/>
      <c r="V138" s="95"/>
      <c r="W138" s="96"/>
    </row>
    <row r="139" customFormat="false" ht="24.75" hidden="false" customHeight="true" outlineLevel="0" collapsed="false">
      <c r="A139" s="31" t="s">
        <v>35</v>
      </c>
      <c r="B139" s="32"/>
      <c r="C139" s="32"/>
      <c r="D139" s="32"/>
      <c r="E139" s="32"/>
      <c r="F139" s="32"/>
      <c r="G139" s="32"/>
      <c r="H139" s="65"/>
      <c r="I139" s="65"/>
      <c r="J139" s="67"/>
      <c r="K139" s="67"/>
      <c r="L139" s="29"/>
      <c r="M139" s="31" t="s">
        <v>35</v>
      </c>
      <c r="N139" s="103"/>
      <c r="O139" s="96"/>
      <c r="P139" s="103"/>
      <c r="Q139" s="96"/>
      <c r="R139" s="103"/>
      <c r="S139" s="95"/>
      <c r="T139" s="103"/>
      <c r="U139" s="96"/>
      <c r="V139" s="95"/>
      <c r="W139" s="96"/>
    </row>
    <row r="140" customFormat="false" ht="24.75" hidden="false" customHeight="true" outlineLevel="0" collapsed="false">
      <c r="A140" s="31" t="s">
        <v>36</v>
      </c>
      <c r="B140" s="32"/>
      <c r="C140" s="32"/>
      <c r="D140" s="32"/>
      <c r="E140" s="32"/>
      <c r="F140" s="32"/>
      <c r="G140" s="32"/>
      <c r="H140" s="79"/>
      <c r="I140" s="79"/>
      <c r="J140" s="79"/>
      <c r="K140" s="79"/>
      <c r="L140" s="29"/>
      <c r="M140" s="31" t="s">
        <v>36</v>
      </c>
      <c r="N140" s="131"/>
      <c r="O140" s="132"/>
      <c r="P140" s="131"/>
      <c r="Q140" s="132"/>
      <c r="R140" s="131"/>
      <c r="S140" s="133"/>
      <c r="T140" s="131"/>
      <c r="U140" s="132"/>
      <c r="V140" s="133"/>
      <c r="W140" s="132"/>
    </row>
    <row r="141" customFormat="false" ht="15" hidden="false" customHeight="true" outlineLevel="0" collapsed="false">
      <c r="A141" s="54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4"/>
      <c r="M141" s="54"/>
      <c r="N141" s="54"/>
      <c r="O141" s="54"/>
      <c r="P141" s="54"/>
      <c r="Q141" s="54"/>
      <c r="R141" s="54"/>
      <c r="S141" s="54"/>
      <c r="T141" s="54"/>
      <c r="U141" s="54"/>
      <c r="V141" s="54"/>
      <c r="W141" s="54"/>
    </row>
    <row r="142" s="57" customFormat="true" ht="24.75" hidden="false" customHeight="true" outlineLevel="0" collapsed="false">
      <c r="A142" s="27"/>
      <c r="B142" s="63" t="n">
        <f aca="false">V129+3</f>
        <v>46405</v>
      </c>
      <c r="C142" s="63"/>
      <c r="D142" s="63" t="n">
        <f aca="false">B142+1</f>
        <v>46406</v>
      </c>
      <c r="E142" s="63"/>
      <c r="F142" s="63" t="n">
        <f aca="false">D142+1</f>
        <v>46407</v>
      </c>
      <c r="G142" s="63"/>
      <c r="H142" s="63" t="n">
        <f aca="false">F142+1</f>
        <v>46408</v>
      </c>
      <c r="I142" s="63"/>
      <c r="J142" s="63" t="n">
        <f aca="false">H142+1</f>
        <v>46409</v>
      </c>
      <c r="K142" s="63"/>
      <c r="L142" s="29"/>
      <c r="M142" s="35"/>
      <c r="N142" s="28" t="n">
        <f aca="false">H142+4</f>
        <v>46412</v>
      </c>
      <c r="O142" s="28"/>
      <c r="P142" s="28" t="n">
        <f aca="false">N142+1</f>
        <v>46413</v>
      </c>
      <c r="Q142" s="28"/>
      <c r="R142" s="28" t="n">
        <f aca="false">P142+1</f>
        <v>46414</v>
      </c>
      <c r="S142" s="28"/>
      <c r="T142" s="28" t="n">
        <f aca="false">R142+1</f>
        <v>46415</v>
      </c>
      <c r="U142" s="28"/>
      <c r="V142" s="28" t="n">
        <f aca="false">T142+1</f>
        <v>46416</v>
      </c>
      <c r="W142" s="28"/>
    </row>
    <row r="143" customFormat="false" ht="24.75" hidden="false" customHeight="true" outlineLevel="0" collapsed="false">
      <c r="A143" s="31" t="s">
        <v>24</v>
      </c>
      <c r="B143" s="66"/>
      <c r="C143" s="66"/>
      <c r="D143" s="66"/>
      <c r="E143" s="66"/>
      <c r="F143" s="92"/>
      <c r="G143" s="92"/>
      <c r="H143" s="66"/>
      <c r="I143" s="66"/>
      <c r="J143" s="65"/>
      <c r="K143" s="65"/>
      <c r="L143" s="29"/>
      <c r="M143" s="31" t="s">
        <v>24</v>
      </c>
      <c r="N143" s="97"/>
      <c r="O143" s="97"/>
      <c r="P143" s="134"/>
      <c r="Q143" s="135"/>
      <c r="R143" s="97"/>
      <c r="S143" s="97"/>
      <c r="T143" s="136"/>
      <c r="U143" s="137"/>
      <c r="V143" s="97"/>
      <c r="W143" s="97"/>
    </row>
    <row r="144" customFormat="false" ht="24.75" hidden="false" customHeight="true" outlineLevel="0" collapsed="false">
      <c r="A144" s="31" t="s">
        <v>26</v>
      </c>
      <c r="B144" s="66"/>
      <c r="C144" s="66"/>
      <c r="D144" s="66"/>
      <c r="E144" s="66"/>
      <c r="F144" s="92"/>
      <c r="G144" s="92"/>
      <c r="H144" s="66"/>
      <c r="I144" s="66"/>
      <c r="J144" s="65"/>
      <c r="K144" s="65"/>
      <c r="L144" s="29"/>
      <c r="M144" s="31" t="s">
        <v>26</v>
      </c>
      <c r="N144" s="97"/>
      <c r="O144" s="97"/>
      <c r="P144" s="134"/>
      <c r="Q144" s="135"/>
      <c r="R144" s="138"/>
      <c r="S144" s="138"/>
      <c r="T144" s="134"/>
      <c r="U144" s="135"/>
      <c r="V144" s="97"/>
      <c r="W144" s="97"/>
    </row>
    <row r="145" customFormat="false" ht="24.75" hidden="false" customHeight="true" outlineLevel="0" collapsed="false">
      <c r="A145" s="31" t="s">
        <v>27</v>
      </c>
      <c r="B145" s="66"/>
      <c r="C145" s="66"/>
      <c r="D145" s="66"/>
      <c r="E145" s="66"/>
      <c r="F145" s="92"/>
      <c r="G145" s="92"/>
      <c r="H145" s="66"/>
      <c r="I145" s="66"/>
      <c r="J145" s="65"/>
      <c r="K145" s="65"/>
      <c r="L145" s="29"/>
      <c r="M145" s="31" t="s">
        <v>27</v>
      </c>
      <c r="N145" s="97"/>
      <c r="O145" s="97"/>
      <c r="P145" s="134"/>
      <c r="Q145" s="135"/>
      <c r="R145" s="138"/>
      <c r="S145" s="138"/>
      <c r="T145" s="134"/>
      <c r="U145" s="135"/>
      <c r="V145" s="97"/>
      <c r="W145" s="97"/>
    </row>
    <row r="146" customFormat="false" ht="24.75" hidden="false" customHeight="true" outlineLevel="0" collapsed="false">
      <c r="A146" s="31" t="s">
        <v>28</v>
      </c>
      <c r="B146" s="103"/>
      <c r="C146" s="95"/>
      <c r="D146" s="103"/>
      <c r="E146" s="96"/>
      <c r="F146" s="95"/>
      <c r="G146" s="95"/>
      <c r="H146" s="103"/>
      <c r="I146" s="96"/>
      <c r="J146" s="95"/>
      <c r="K146" s="96"/>
      <c r="L146" s="29"/>
      <c r="M146" s="31" t="s">
        <v>28</v>
      </c>
      <c r="N146" s="104"/>
      <c r="O146" s="98"/>
      <c r="P146" s="104"/>
      <c r="Q146" s="99"/>
      <c r="R146" s="138"/>
      <c r="S146" s="138"/>
      <c r="T146" s="104"/>
      <c r="U146" s="99"/>
      <c r="V146" s="98"/>
      <c r="W146" s="99"/>
    </row>
    <row r="147" customFormat="false" ht="24.75" hidden="false" customHeight="true" outlineLevel="0" collapsed="false">
      <c r="A147" s="31" t="s">
        <v>29</v>
      </c>
      <c r="B147" s="32" t="s">
        <v>96</v>
      </c>
      <c r="C147" s="32"/>
      <c r="D147" s="129"/>
      <c r="E147" s="130"/>
      <c r="F147" s="128"/>
      <c r="G147" s="128"/>
      <c r="H147" s="129"/>
      <c r="I147" s="130"/>
      <c r="J147" s="128"/>
      <c r="K147" s="130"/>
      <c r="L147" s="29"/>
      <c r="M147" s="31" t="s">
        <v>29</v>
      </c>
      <c r="N147" s="32" t="s">
        <v>97</v>
      </c>
      <c r="O147" s="32"/>
      <c r="P147" s="32" t="s">
        <v>98</v>
      </c>
      <c r="Q147" s="32"/>
      <c r="R147" s="32" t="s">
        <v>99</v>
      </c>
      <c r="S147" s="32"/>
      <c r="T147" s="32" t="s">
        <v>100</v>
      </c>
      <c r="U147" s="32"/>
      <c r="V147" s="32" t="s">
        <v>101</v>
      </c>
      <c r="W147" s="32"/>
    </row>
    <row r="148" customFormat="false" ht="24.75" hidden="false" customHeight="true" outlineLevel="0" collapsed="false">
      <c r="A148" s="31" t="s">
        <v>30</v>
      </c>
      <c r="B148" s="32"/>
      <c r="C148" s="32"/>
      <c r="D148" s="103"/>
      <c r="E148" s="96"/>
      <c r="F148" s="95"/>
      <c r="G148" s="95"/>
      <c r="H148" s="103"/>
      <c r="I148" s="96"/>
      <c r="J148" s="95"/>
      <c r="K148" s="96"/>
      <c r="L148" s="29"/>
      <c r="M148" s="31" t="s">
        <v>30</v>
      </c>
      <c r="N148" s="32"/>
      <c r="O148" s="32"/>
      <c r="P148" s="32"/>
      <c r="Q148" s="32"/>
      <c r="R148" s="32"/>
      <c r="S148" s="32"/>
      <c r="T148" s="32"/>
      <c r="U148" s="32"/>
      <c r="V148" s="32"/>
      <c r="W148" s="32"/>
    </row>
    <row r="149" customFormat="false" ht="24.75" hidden="false" customHeight="true" outlineLevel="0" collapsed="false">
      <c r="A149" s="31" t="s">
        <v>32</v>
      </c>
      <c r="B149" s="32"/>
      <c r="C149" s="32"/>
      <c r="D149" s="103"/>
      <c r="E149" s="96"/>
      <c r="F149" s="95"/>
      <c r="G149" s="95"/>
      <c r="H149" s="103"/>
      <c r="I149" s="96"/>
      <c r="J149" s="95"/>
      <c r="K149" s="96"/>
      <c r="L149" s="29"/>
      <c r="M149" s="31" t="s">
        <v>32</v>
      </c>
      <c r="N149" s="32"/>
      <c r="O149" s="32"/>
      <c r="P149" s="32"/>
      <c r="Q149" s="32"/>
      <c r="R149" s="32"/>
      <c r="S149" s="32"/>
      <c r="T149" s="32"/>
      <c r="U149" s="32"/>
      <c r="V149" s="32"/>
      <c r="W149" s="32"/>
    </row>
    <row r="150" customFormat="false" ht="24.75" hidden="false" customHeight="true" outlineLevel="0" collapsed="false">
      <c r="A150" s="31" t="s">
        <v>33</v>
      </c>
      <c r="B150" s="103"/>
      <c r="C150" s="95"/>
      <c r="D150" s="103"/>
      <c r="E150" s="96"/>
      <c r="F150" s="95"/>
      <c r="G150" s="95"/>
      <c r="H150" s="103"/>
      <c r="I150" s="96"/>
      <c r="J150" s="95"/>
      <c r="K150" s="96"/>
      <c r="L150" s="29"/>
      <c r="M150" s="31" t="s">
        <v>33</v>
      </c>
      <c r="N150" s="104"/>
      <c r="O150" s="98"/>
      <c r="P150" s="104"/>
      <c r="Q150" s="99"/>
      <c r="R150" s="98"/>
      <c r="S150" s="98"/>
      <c r="T150" s="104"/>
      <c r="U150" s="99"/>
      <c r="V150" s="98"/>
      <c r="W150" s="99"/>
    </row>
    <row r="151" customFormat="false" ht="24.75" hidden="false" customHeight="true" outlineLevel="0" collapsed="false">
      <c r="A151" s="31" t="s">
        <v>34</v>
      </c>
      <c r="B151" s="103"/>
      <c r="C151" s="95"/>
      <c r="D151" s="103"/>
      <c r="E151" s="96"/>
      <c r="F151" s="95"/>
      <c r="G151" s="95"/>
      <c r="H151" s="103"/>
      <c r="I151" s="96"/>
      <c r="J151" s="95"/>
      <c r="K151" s="96"/>
      <c r="L151" s="29"/>
      <c r="M151" s="31" t="s">
        <v>34</v>
      </c>
      <c r="N151" s="104"/>
      <c r="O151" s="98"/>
      <c r="P151" s="104"/>
      <c r="Q151" s="99"/>
      <c r="R151" s="98"/>
      <c r="S151" s="98"/>
      <c r="T151" s="104"/>
      <c r="U151" s="99"/>
      <c r="V151" s="98"/>
      <c r="W151" s="99"/>
    </row>
    <row r="152" customFormat="false" ht="24.75" hidden="false" customHeight="true" outlineLevel="0" collapsed="false">
      <c r="A152" s="31" t="s">
        <v>35</v>
      </c>
      <c r="B152" s="103"/>
      <c r="C152" s="95"/>
      <c r="D152" s="103"/>
      <c r="E152" s="96"/>
      <c r="F152" s="95"/>
      <c r="G152" s="95"/>
      <c r="H152" s="103"/>
      <c r="I152" s="96"/>
      <c r="J152" s="95"/>
      <c r="K152" s="96"/>
      <c r="L152" s="29"/>
      <c r="M152" s="31" t="s">
        <v>35</v>
      </c>
      <c r="N152" s="104"/>
      <c r="O152" s="98"/>
      <c r="P152" s="104"/>
      <c r="Q152" s="99"/>
      <c r="R152" s="98"/>
      <c r="S152" s="98"/>
      <c r="T152" s="104"/>
      <c r="U152" s="99"/>
      <c r="V152" s="98"/>
      <c r="W152" s="99"/>
    </row>
    <row r="153" customFormat="false" ht="24.75" hidden="false" customHeight="true" outlineLevel="0" collapsed="false">
      <c r="A153" s="31" t="s">
        <v>36</v>
      </c>
      <c r="B153" s="131"/>
      <c r="C153" s="133"/>
      <c r="D153" s="131"/>
      <c r="E153" s="132"/>
      <c r="F153" s="133"/>
      <c r="G153" s="133"/>
      <c r="H153" s="131"/>
      <c r="I153" s="132"/>
      <c r="J153" s="133"/>
      <c r="K153" s="132"/>
      <c r="L153" s="29"/>
      <c r="M153" s="31" t="s">
        <v>36</v>
      </c>
      <c r="N153" s="104"/>
      <c r="O153" s="98"/>
      <c r="P153" s="139"/>
      <c r="Q153" s="140"/>
      <c r="R153" s="98"/>
      <c r="S153" s="98"/>
      <c r="T153" s="139"/>
      <c r="U153" s="140"/>
      <c r="V153" s="98"/>
      <c r="W153" s="99"/>
    </row>
  </sheetData>
  <mergeCells count="964">
    <mergeCell ref="A1:W2"/>
    <mergeCell ref="N4:O4"/>
    <mergeCell ref="P4:Q4"/>
    <mergeCell ref="R4:S4"/>
    <mergeCell ref="T4:U4"/>
    <mergeCell ref="V4:W4"/>
    <mergeCell ref="N5:O5"/>
    <mergeCell ref="P5:Q5"/>
    <mergeCell ref="R5:S5"/>
    <mergeCell ref="T5:U5"/>
    <mergeCell ref="V5:W5"/>
    <mergeCell ref="B7:C7"/>
    <mergeCell ref="D7:E7"/>
    <mergeCell ref="F7:K7"/>
    <mergeCell ref="B8:C8"/>
    <mergeCell ref="D8:E8"/>
    <mergeCell ref="F8:K8"/>
    <mergeCell ref="B9:C9"/>
    <mergeCell ref="D9:E9"/>
    <mergeCell ref="F9:K9"/>
    <mergeCell ref="B10:C10"/>
    <mergeCell ref="D10:E10"/>
    <mergeCell ref="F10:K10"/>
    <mergeCell ref="B11:C11"/>
    <mergeCell ref="D11:E11"/>
    <mergeCell ref="F11:K11"/>
    <mergeCell ref="N12:O12"/>
    <mergeCell ref="P12:Q12"/>
    <mergeCell ref="R12:S12"/>
    <mergeCell ref="T12:U12"/>
    <mergeCell ref="V12:W12"/>
    <mergeCell ref="B13:C13"/>
    <mergeCell ref="D13:E13"/>
    <mergeCell ref="F13:G13"/>
    <mergeCell ref="H13:I13"/>
    <mergeCell ref="J13:K13"/>
    <mergeCell ref="N13:O13"/>
    <mergeCell ref="P13:Q13"/>
    <mergeCell ref="R13:S13"/>
    <mergeCell ref="T13:U13"/>
    <mergeCell ref="V13:W13"/>
    <mergeCell ref="B14:K24"/>
    <mergeCell ref="N14:O14"/>
    <mergeCell ref="P14:Q14"/>
    <mergeCell ref="R14:S14"/>
    <mergeCell ref="T14:U14"/>
    <mergeCell ref="N15:O15"/>
    <mergeCell ref="P15:Q15"/>
    <mergeCell ref="R15:S15"/>
    <mergeCell ref="T15:U15"/>
    <mergeCell ref="N16:O16"/>
    <mergeCell ref="P16:Q16"/>
    <mergeCell ref="R16:S16"/>
    <mergeCell ref="T16:U16"/>
    <mergeCell ref="N17:O17"/>
    <mergeCell ref="P17:Q17"/>
    <mergeCell ref="R17:S17"/>
    <mergeCell ref="T17:U17"/>
    <mergeCell ref="V17:W17"/>
    <mergeCell ref="N18:O18"/>
    <mergeCell ref="P18:Q18"/>
    <mergeCell ref="R18:S18"/>
    <mergeCell ref="T18:U18"/>
    <mergeCell ref="V18:W18"/>
    <mergeCell ref="N19:O19"/>
    <mergeCell ref="P19:Q19"/>
    <mergeCell ref="R19:S19"/>
    <mergeCell ref="T19:U19"/>
    <mergeCell ref="V19:W19"/>
    <mergeCell ref="N20:O20"/>
    <mergeCell ref="P20:Q20"/>
    <mergeCell ref="R20:S20"/>
    <mergeCell ref="T20:U20"/>
    <mergeCell ref="V20:W20"/>
    <mergeCell ref="N21:O21"/>
    <mergeCell ref="P21:Q21"/>
    <mergeCell ref="R21:S21"/>
    <mergeCell ref="T21:U21"/>
    <mergeCell ref="V21:W21"/>
    <mergeCell ref="N22:O22"/>
    <mergeCell ref="P22:Q22"/>
    <mergeCell ref="R22:S22"/>
    <mergeCell ref="T22:U22"/>
    <mergeCell ref="V22:W22"/>
    <mergeCell ref="N23:O23"/>
    <mergeCell ref="P23:Q23"/>
    <mergeCell ref="R23:S23"/>
    <mergeCell ref="T23:U23"/>
    <mergeCell ref="V23:W23"/>
    <mergeCell ref="N24:O24"/>
    <mergeCell ref="P24:Q24"/>
    <mergeCell ref="R24:S24"/>
    <mergeCell ref="T24:U24"/>
    <mergeCell ref="V24:W24"/>
    <mergeCell ref="B25:C25"/>
    <mergeCell ref="D25:E25"/>
    <mergeCell ref="F25:G25"/>
    <mergeCell ref="H25:I25"/>
    <mergeCell ref="J25:K25"/>
    <mergeCell ref="N25:O25"/>
    <mergeCell ref="P25:Q25"/>
    <mergeCell ref="R25:S25"/>
    <mergeCell ref="T25:U25"/>
    <mergeCell ref="V25:W25"/>
    <mergeCell ref="B26:C26"/>
    <mergeCell ref="D26:E26"/>
    <mergeCell ref="F26:G26"/>
    <mergeCell ref="H26:I26"/>
    <mergeCell ref="J26:K26"/>
    <mergeCell ref="N26:O26"/>
    <mergeCell ref="P26:Q26"/>
    <mergeCell ref="R26:S26"/>
    <mergeCell ref="T26:U26"/>
    <mergeCell ref="V26:W26"/>
    <mergeCell ref="B27:C27"/>
    <mergeCell ref="D27:E27"/>
    <mergeCell ref="F27:G27"/>
    <mergeCell ref="H27:I27"/>
    <mergeCell ref="J27:K27"/>
    <mergeCell ref="N27:O27"/>
    <mergeCell ref="P27:Q27"/>
    <mergeCell ref="R27:S27"/>
    <mergeCell ref="T27:U27"/>
    <mergeCell ref="V27:W27"/>
    <mergeCell ref="B28:C28"/>
    <mergeCell ref="D28:E28"/>
    <mergeCell ref="F28:G28"/>
    <mergeCell ref="H28:I28"/>
    <mergeCell ref="J28:K28"/>
    <mergeCell ref="N28:O28"/>
    <mergeCell ref="P28:Q28"/>
    <mergeCell ref="R28:S28"/>
    <mergeCell ref="T28:U28"/>
    <mergeCell ref="V28:W28"/>
    <mergeCell ref="B29:C29"/>
    <mergeCell ref="D29:E29"/>
    <mergeCell ref="F29:G29"/>
    <mergeCell ref="H29:I29"/>
    <mergeCell ref="J29:K29"/>
    <mergeCell ref="N29:O29"/>
    <mergeCell ref="P29:Q29"/>
    <mergeCell ref="R29:S29"/>
    <mergeCell ref="T29:U29"/>
    <mergeCell ref="V29:W29"/>
    <mergeCell ref="B30:C30"/>
    <mergeCell ref="D30:E30"/>
    <mergeCell ref="F30:G30"/>
    <mergeCell ref="H30:I30"/>
    <mergeCell ref="J30:K30"/>
    <mergeCell ref="N30:O30"/>
    <mergeCell ref="P30:Q30"/>
    <mergeCell ref="R30:S30"/>
    <mergeCell ref="T30:U30"/>
    <mergeCell ref="V30:W30"/>
    <mergeCell ref="B31:C31"/>
    <mergeCell ref="D31:E31"/>
    <mergeCell ref="F31:G31"/>
    <mergeCell ref="H31:I31"/>
    <mergeCell ref="J31:K31"/>
    <mergeCell ref="N31:O31"/>
    <mergeCell ref="P31:Q31"/>
    <mergeCell ref="R31:S31"/>
    <mergeCell ref="V31:W31"/>
    <mergeCell ref="B32:C32"/>
    <mergeCell ref="J32:K32"/>
    <mergeCell ref="N32:O32"/>
    <mergeCell ref="P32:Q32"/>
    <mergeCell ref="R32:S32"/>
    <mergeCell ref="T32:U32"/>
    <mergeCell ref="V32:W32"/>
    <mergeCell ref="B33:C33"/>
    <mergeCell ref="J33:K33"/>
    <mergeCell ref="P33:Q33"/>
    <mergeCell ref="R33:S33"/>
    <mergeCell ref="V33:W33"/>
    <mergeCell ref="B34:C34"/>
    <mergeCell ref="D34:E34"/>
    <mergeCell ref="F34:G34"/>
    <mergeCell ref="H34:I34"/>
    <mergeCell ref="J34:K34"/>
    <mergeCell ref="P34:Q34"/>
    <mergeCell ref="R34:S34"/>
    <mergeCell ref="V34:W34"/>
    <mergeCell ref="B35:C35"/>
    <mergeCell ref="D35:E35"/>
    <mergeCell ref="F35:G35"/>
    <mergeCell ref="H35:I35"/>
    <mergeCell ref="J35:K35"/>
    <mergeCell ref="N35:O35"/>
    <mergeCell ref="P35:Q35"/>
    <mergeCell ref="R35:S35"/>
    <mergeCell ref="T35:U35"/>
    <mergeCell ref="V35:W35"/>
    <mergeCell ref="B36:C36"/>
    <mergeCell ref="D36:E36"/>
    <mergeCell ref="F36:G36"/>
    <mergeCell ref="H36:I36"/>
    <mergeCell ref="J36:K36"/>
    <mergeCell ref="N36:O36"/>
    <mergeCell ref="P36:Q36"/>
    <mergeCell ref="R36:S36"/>
    <mergeCell ref="T36:U36"/>
    <mergeCell ref="V36:W36"/>
    <mergeCell ref="B37:C37"/>
    <mergeCell ref="D37:E37"/>
    <mergeCell ref="F37:G37"/>
    <mergeCell ref="H37:I37"/>
    <mergeCell ref="J37:K37"/>
    <mergeCell ref="N37:O37"/>
    <mergeCell ref="P37:Q37"/>
    <mergeCell ref="R37:S37"/>
    <mergeCell ref="T37:U37"/>
    <mergeCell ref="V37:W37"/>
    <mergeCell ref="B38:C38"/>
    <mergeCell ref="D38:E38"/>
    <mergeCell ref="F38:G38"/>
    <mergeCell ref="H38:I38"/>
    <mergeCell ref="J38:K38"/>
    <mergeCell ref="N38:O38"/>
    <mergeCell ref="P38:Q38"/>
    <mergeCell ref="R38:S38"/>
    <mergeCell ref="T38:U38"/>
    <mergeCell ref="V38:W38"/>
    <mergeCell ref="B39:C39"/>
    <mergeCell ref="D39:E39"/>
    <mergeCell ref="F39:G39"/>
    <mergeCell ref="H39:I39"/>
    <mergeCell ref="J39:K39"/>
    <mergeCell ref="N39:O39"/>
    <mergeCell ref="P39:Q39"/>
    <mergeCell ref="R39:S39"/>
    <mergeCell ref="T39:U39"/>
    <mergeCell ref="V39:W39"/>
    <mergeCell ref="B40:C40"/>
    <mergeCell ref="D40:E40"/>
    <mergeCell ref="F40:G40"/>
    <mergeCell ref="H40:I40"/>
    <mergeCell ref="J40:K40"/>
    <mergeCell ref="N40:O40"/>
    <mergeCell ref="P40:Q40"/>
    <mergeCell ref="R40:S40"/>
    <mergeCell ref="T40:U40"/>
    <mergeCell ref="V40:W40"/>
    <mergeCell ref="B41:C41"/>
    <mergeCell ref="D41:E41"/>
    <mergeCell ref="F41:G41"/>
    <mergeCell ref="H41:I41"/>
    <mergeCell ref="J41:K41"/>
    <mergeCell ref="N41:O41"/>
    <mergeCell ref="P41:Q41"/>
    <mergeCell ref="R41:S41"/>
    <mergeCell ref="T41:U41"/>
    <mergeCell ref="V41:W41"/>
    <mergeCell ref="B42:C42"/>
    <mergeCell ref="D42:E44"/>
    <mergeCell ref="F42:G42"/>
    <mergeCell ref="H42:I42"/>
    <mergeCell ref="J42:K42"/>
    <mergeCell ref="N42:O42"/>
    <mergeCell ref="P42:Q42"/>
    <mergeCell ref="R42:S42"/>
    <mergeCell ref="T42:U42"/>
    <mergeCell ref="V42:W42"/>
    <mergeCell ref="B43:C43"/>
    <mergeCell ref="F43:G43"/>
    <mergeCell ref="H43:I43"/>
    <mergeCell ref="J43:K43"/>
    <mergeCell ref="N43:O43"/>
    <mergeCell ref="P43:Q43"/>
    <mergeCell ref="R43:S43"/>
    <mergeCell ref="T43:U43"/>
    <mergeCell ref="V43:W43"/>
    <mergeCell ref="B44:C44"/>
    <mergeCell ref="F44:G44"/>
    <mergeCell ref="H44:I44"/>
    <mergeCell ref="J44:K44"/>
    <mergeCell ref="R44:S44"/>
    <mergeCell ref="T44:U44"/>
    <mergeCell ref="V44:W44"/>
    <mergeCell ref="B45:C45"/>
    <mergeCell ref="D45:E45"/>
    <mergeCell ref="H45:I45"/>
    <mergeCell ref="J45:K45"/>
    <mergeCell ref="R45:S45"/>
    <mergeCell ref="T45:U45"/>
    <mergeCell ref="V45:W45"/>
    <mergeCell ref="B46:C46"/>
    <mergeCell ref="D46:E46"/>
    <mergeCell ref="H46:I46"/>
    <mergeCell ref="J46:K46"/>
    <mergeCell ref="N46:O46"/>
    <mergeCell ref="P46:Q46"/>
    <mergeCell ref="R46:S46"/>
    <mergeCell ref="T46:U46"/>
    <mergeCell ref="V46:W46"/>
    <mergeCell ref="B47:C47"/>
    <mergeCell ref="D47:E47"/>
    <mergeCell ref="F47:G47"/>
    <mergeCell ref="H47:I47"/>
    <mergeCell ref="J47:K47"/>
    <mergeCell ref="N47:O47"/>
    <mergeCell ref="P47:Q47"/>
    <mergeCell ref="R47:S47"/>
    <mergeCell ref="T47:U47"/>
    <mergeCell ref="V47:W47"/>
    <mergeCell ref="B48:C48"/>
    <mergeCell ref="D48:E48"/>
    <mergeCell ref="F48:G48"/>
    <mergeCell ref="H48:I48"/>
    <mergeCell ref="J48:K48"/>
    <mergeCell ref="N48:O48"/>
    <mergeCell ref="P48:Q48"/>
    <mergeCell ref="R48:S48"/>
    <mergeCell ref="T48:U48"/>
    <mergeCell ref="V48:W48"/>
    <mergeCell ref="B49:C49"/>
    <mergeCell ref="D49:E49"/>
    <mergeCell ref="F49:G49"/>
    <mergeCell ref="H49:I49"/>
    <mergeCell ref="J49:K49"/>
    <mergeCell ref="N49:O49"/>
    <mergeCell ref="P49:Q49"/>
    <mergeCell ref="R49:S49"/>
    <mergeCell ref="T49:U49"/>
    <mergeCell ref="V49:W49"/>
    <mergeCell ref="B50:C50"/>
    <mergeCell ref="D50:E50"/>
    <mergeCell ref="F50:G50"/>
    <mergeCell ref="H50:I50"/>
    <mergeCell ref="J50:K50"/>
    <mergeCell ref="N50:O50"/>
    <mergeCell ref="P50:Q50"/>
    <mergeCell ref="R50:S50"/>
    <mergeCell ref="T50:U50"/>
    <mergeCell ref="V50:W50"/>
    <mergeCell ref="B51:C51"/>
    <mergeCell ref="D51:E51"/>
    <mergeCell ref="F51:G51"/>
    <mergeCell ref="H51:I51"/>
    <mergeCell ref="J51:K51"/>
    <mergeCell ref="N51:O51"/>
    <mergeCell ref="P51:Q51"/>
    <mergeCell ref="R51:S51"/>
    <mergeCell ref="T51:U51"/>
    <mergeCell ref="V51:W51"/>
    <mergeCell ref="B52:C62"/>
    <mergeCell ref="D52:E52"/>
    <mergeCell ref="F52:G52"/>
    <mergeCell ref="H52:I52"/>
    <mergeCell ref="J52:K52"/>
    <mergeCell ref="N52:O52"/>
    <mergeCell ref="P52:Q52"/>
    <mergeCell ref="R52:S52"/>
    <mergeCell ref="T52:U52"/>
    <mergeCell ref="V52:W52"/>
    <mergeCell ref="D53:E53"/>
    <mergeCell ref="F53:G53"/>
    <mergeCell ref="H53:I53"/>
    <mergeCell ref="J53:K53"/>
    <mergeCell ref="N53:O53"/>
    <mergeCell ref="P53:Q53"/>
    <mergeCell ref="R53:S53"/>
    <mergeCell ref="T53:U53"/>
    <mergeCell ref="V53:W53"/>
    <mergeCell ref="D54:E54"/>
    <mergeCell ref="F54:G54"/>
    <mergeCell ref="H54:I54"/>
    <mergeCell ref="J54:K54"/>
    <mergeCell ref="N54:O54"/>
    <mergeCell ref="P54:Q54"/>
    <mergeCell ref="R54:S54"/>
    <mergeCell ref="T54:U54"/>
    <mergeCell ref="V54:W54"/>
    <mergeCell ref="D55:E55"/>
    <mergeCell ref="F55:G55"/>
    <mergeCell ref="H55:I55"/>
    <mergeCell ref="J55:K55"/>
    <mergeCell ref="N55:O55"/>
    <mergeCell ref="P55:Q55"/>
    <mergeCell ref="R55:S55"/>
    <mergeCell ref="T55:U55"/>
    <mergeCell ref="V55:W55"/>
    <mergeCell ref="D56:E56"/>
    <mergeCell ref="F56:G56"/>
    <mergeCell ref="H56:I56"/>
    <mergeCell ref="J56:K56"/>
    <mergeCell ref="N56:O56"/>
    <mergeCell ref="P56:Q56"/>
    <mergeCell ref="R56:S56"/>
    <mergeCell ref="T56:U56"/>
    <mergeCell ref="V56:W56"/>
    <mergeCell ref="D57:E57"/>
    <mergeCell ref="F57:G57"/>
    <mergeCell ref="H57:I57"/>
    <mergeCell ref="J57:K57"/>
    <mergeCell ref="N57:O57"/>
    <mergeCell ref="P57:Q57"/>
    <mergeCell ref="R57:S57"/>
    <mergeCell ref="T57:U57"/>
    <mergeCell ref="V57:W57"/>
    <mergeCell ref="D58:E58"/>
    <mergeCell ref="J58:K58"/>
    <mergeCell ref="N58:O58"/>
    <mergeCell ref="P58:Q58"/>
    <mergeCell ref="R58:S58"/>
    <mergeCell ref="T58:U58"/>
    <mergeCell ref="V58:W58"/>
    <mergeCell ref="D59:E59"/>
    <mergeCell ref="J59:K59"/>
    <mergeCell ref="N59:O59"/>
    <mergeCell ref="P59:Q59"/>
    <mergeCell ref="R59:S59"/>
    <mergeCell ref="T59:U59"/>
    <mergeCell ref="V59:W59"/>
    <mergeCell ref="D60:E60"/>
    <mergeCell ref="F60:G60"/>
    <mergeCell ref="H60:I60"/>
    <mergeCell ref="J60:K60"/>
    <mergeCell ref="N60:O60"/>
    <mergeCell ref="P60:Q60"/>
    <mergeCell ref="R60:S60"/>
    <mergeCell ref="T60:U60"/>
    <mergeCell ref="V60:W60"/>
    <mergeCell ref="D61:E61"/>
    <mergeCell ref="F61:G61"/>
    <mergeCell ref="H61:I61"/>
    <mergeCell ref="J61:K61"/>
    <mergeCell ref="N61:O61"/>
    <mergeCell ref="P61:Q61"/>
    <mergeCell ref="R61:S61"/>
    <mergeCell ref="T61:U61"/>
    <mergeCell ref="V61:W61"/>
    <mergeCell ref="D62:E62"/>
    <mergeCell ref="F62:G62"/>
    <mergeCell ref="H62:I62"/>
    <mergeCell ref="J62:K62"/>
    <mergeCell ref="N62:O62"/>
    <mergeCell ref="P62:Q62"/>
    <mergeCell ref="R62:S62"/>
    <mergeCell ref="T62:U62"/>
    <mergeCell ref="V62:W62"/>
    <mergeCell ref="B63:K63"/>
    <mergeCell ref="B64:C64"/>
    <mergeCell ref="D64:E64"/>
    <mergeCell ref="F64:G64"/>
    <mergeCell ref="H64:I64"/>
    <mergeCell ref="J64:K64"/>
    <mergeCell ref="N64:O64"/>
    <mergeCell ref="P64:Q64"/>
    <mergeCell ref="R64:S64"/>
    <mergeCell ref="T64:U64"/>
    <mergeCell ref="V64:W64"/>
    <mergeCell ref="J65:K65"/>
    <mergeCell ref="R65:S65"/>
    <mergeCell ref="T65:U65"/>
    <mergeCell ref="V65:W65"/>
    <mergeCell ref="J66:K66"/>
    <mergeCell ref="R66:S66"/>
    <mergeCell ref="T66:U66"/>
    <mergeCell ref="V66:W66"/>
    <mergeCell ref="J67:K67"/>
    <mergeCell ref="R67:S67"/>
    <mergeCell ref="T67:U67"/>
    <mergeCell ref="V67:W67"/>
    <mergeCell ref="H68:I68"/>
    <mergeCell ref="J68:K68"/>
    <mergeCell ref="P68:Q68"/>
    <mergeCell ref="R68:S68"/>
    <mergeCell ref="T68:U68"/>
    <mergeCell ref="V68:W68"/>
    <mergeCell ref="B69:C71"/>
    <mergeCell ref="D69:E71"/>
    <mergeCell ref="F69:G69"/>
    <mergeCell ref="H69:I71"/>
    <mergeCell ref="J69:K69"/>
    <mergeCell ref="N69:O71"/>
    <mergeCell ref="P69:Q71"/>
    <mergeCell ref="R69:S69"/>
    <mergeCell ref="T69:U70"/>
    <mergeCell ref="V69:W69"/>
    <mergeCell ref="F70:G70"/>
    <mergeCell ref="J70:K70"/>
    <mergeCell ref="R70:S70"/>
    <mergeCell ref="V70:W70"/>
    <mergeCell ref="F71:G71"/>
    <mergeCell ref="J71:K71"/>
    <mergeCell ref="R71:S71"/>
    <mergeCell ref="V71:W71"/>
    <mergeCell ref="B72:C72"/>
    <mergeCell ref="D72:E72"/>
    <mergeCell ref="F72:G72"/>
    <mergeCell ref="H72:I72"/>
    <mergeCell ref="J72:K72"/>
    <mergeCell ref="R72:S72"/>
    <mergeCell ref="V72:W72"/>
    <mergeCell ref="B73:C73"/>
    <mergeCell ref="D73:E73"/>
    <mergeCell ref="F73:G73"/>
    <mergeCell ref="H73:I73"/>
    <mergeCell ref="J73:K73"/>
    <mergeCell ref="R73:S73"/>
    <mergeCell ref="V73:W73"/>
    <mergeCell ref="B74:C74"/>
    <mergeCell ref="D74:E74"/>
    <mergeCell ref="F74:G74"/>
    <mergeCell ref="H74:I74"/>
    <mergeCell ref="J74:K74"/>
    <mergeCell ref="R74:S74"/>
    <mergeCell ref="T74:U74"/>
    <mergeCell ref="V74:W74"/>
    <mergeCell ref="B75:C75"/>
    <mergeCell ref="D75:E75"/>
    <mergeCell ref="F75:G75"/>
    <mergeCell ref="H75:I75"/>
    <mergeCell ref="J75:K75"/>
    <mergeCell ref="R75:S75"/>
    <mergeCell ref="T75:U75"/>
    <mergeCell ref="V75:W75"/>
    <mergeCell ref="N76:O76"/>
    <mergeCell ref="P76:Q76"/>
    <mergeCell ref="R76:S76"/>
    <mergeCell ref="T76:U76"/>
    <mergeCell ref="V76:W76"/>
    <mergeCell ref="B77:C77"/>
    <mergeCell ref="D77:E77"/>
    <mergeCell ref="F77:G77"/>
    <mergeCell ref="H77:I77"/>
    <mergeCell ref="J77:K77"/>
    <mergeCell ref="N77:O77"/>
    <mergeCell ref="P77:Q77"/>
    <mergeCell ref="R77:S77"/>
    <mergeCell ref="T77:U77"/>
    <mergeCell ref="V77:W77"/>
    <mergeCell ref="B78:C78"/>
    <mergeCell ref="D78:E78"/>
    <mergeCell ref="F78:G78"/>
    <mergeCell ref="H78:I78"/>
    <mergeCell ref="J78:K78"/>
    <mergeCell ref="N78:O78"/>
    <mergeCell ref="P78:Q78"/>
    <mergeCell ref="R78:S78"/>
    <mergeCell ref="T78:U78"/>
    <mergeCell ref="V78:W78"/>
    <mergeCell ref="B79:C79"/>
    <mergeCell ref="D79:E79"/>
    <mergeCell ref="F79:G79"/>
    <mergeCell ref="H79:I79"/>
    <mergeCell ref="J79:K79"/>
    <mergeCell ref="N79:O79"/>
    <mergeCell ref="P79:Q79"/>
    <mergeCell ref="R79:S79"/>
    <mergeCell ref="T79:U79"/>
    <mergeCell ref="V79:W79"/>
    <mergeCell ref="B80:C80"/>
    <mergeCell ref="D80:E80"/>
    <mergeCell ref="F80:G80"/>
    <mergeCell ref="H80:I80"/>
    <mergeCell ref="J80:K80"/>
    <mergeCell ref="N80:O80"/>
    <mergeCell ref="P80:Q80"/>
    <mergeCell ref="R80:S80"/>
    <mergeCell ref="T80:U80"/>
    <mergeCell ref="V80:W80"/>
    <mergeCell ref="B81:C81"/>
    <mergeCell ref="D81:E81"/>
    <mergeCell ref="F81:G81"/>
    <mergeCell ref="H81:I81"/>
    <mergeCell ref="J81:K81"/>
    <mergeCell ref="N81:O81"/>
    <mergeCell ref="P81:Q81"/>
    <mergeCell ref="R81:S81"/>
    <mergeCell ref="T81:U81"/>
    <mergeCell ref="V81:W81"/>
    <mergeCell ref="B82:C82"/>
    <mergeCell ref="D82:E82"/>
    <mergeCell ref="F82:G82"/>
    <mergeCell ref="H82:I82"/>
    <mergeCell ref="J82:K82"/>
    <mergeCell ref="N82:O82"/>
    <mergeCell ref="P82:Q82"/>
    <mergeCell ref="R82:S82"/>
    <mergeCell ref="T82:U82"/>
    <mergeCell ref="V82:W82"/>
    <mergeCell ref="B83:C83"/>
    <mergeCell ref="D83:E83"/>
    <mergeCell ref="F83:G83"/>
    <mergeCell ref="H83:I83"/>
    <mergeCell ref="J83:K83"/>
    <mergeCell ref="N83:O83"/>
    <mergeCell ref="P83:Q83"/>
    <mergeCell ref="R83:S83"/>
    <mergeCell ref="T83:U83"/>
    <mergeCell ref="V83:W83"/>
    <mergeCell ref="D84:E84"/>
    <mergeCell ref="F84:G84"/>
    <mergeCell ref="H84:I84"/>
    <mergeCell ref="J84:K84"/>
    <mergeCell ref="N84:O84"/>
    <mergeCell ref="P84:Q84"/>
    <mergeCell ref="R84:S84"/>
    <mergeCell ref="T84:U84"/>
    <mergeCell ref="V84:W84"/>
    <mergeCell ref="D85:E85"/>
    <mergeCell ref="F85:G85"/>
    <mergeCell ref="H85:I85"/>
    <mergeCell ref="J85:K85"/>
    <mergeCell ref="N85:O85"/>
    <mergeCell ref="P85:Q85"/>
    <mergeCell ref="R85:S85"/>
    <mergeCell ref="T85:U85"/>
    <mergeCell ref="V85:W85"/>
    <mergeCell ref="B86:C86"/>
    <mergeCell ref="D86:E86"/>
    <mergeCell ref="F86:G86"/>
    <mergeCell ref="H86:I86"/>
    <mergeCell ref="J86:K86"/>
    <mergeCell ref="N86:O86"/>
    <mergeCell ref="P86:Q86"/>
    <mergeCell ref="R86:S86"/>
    <mergeCell ref="T86:U86"/>
    <mergeCell ref="V86:W86"/>
    <mergeCell ref="B87:C87"/>
    <mergeCell ref="D87:E87"/>
    <mergeCell ref="F87:G87"/>
    <mergeCell ref="H87:I87"/>
    <mergeCell ref="J87:K87"/>
    <mergeCell ref="N87:O87"/>
    <mergeCell ref="P87:Q87"/>
    <mergeCell ref="R87:S87"/>
    <mergeCell ref="T87:U87"/>
    <mergeCell ref="V87:W87"/>
    <mergeCell ref="B88:C88"/>
    <mergeCell ref="D88:E88"/>
    <mergeCell ref="F88:G88"/>
    <mergeCell ref="H88:I88"/>
    <mergeCell ref="J88:K88"/>
    <mergeCell ref="N88:O88"/>
    <mergeCell ref="P88:Q88"/>
    <mergeCell ref="R88:S88"/>
    <mergeCell ref="T88:U88"/>
    <mergeCell ref="V88:W88"/>
    <mergeCell ref="B89:C89"/>
    <mergeCell ref="D89:E89"/>
    <mergeCell ref="F89:G89"/>
    <mergeCell ref="H89:I89"/>
    <mergeCell ref="J89:K89"/>
    <mergeCell ref="R89:S89"/>
    <mergeCell ref="T89:U89"/>
    <mergeCell ref="V89:W89"/>
    <mergeCell ref="B90:C90"/>
    <mergeCell ref="D90:E90"/>
    <mergeCell ref="F90:G90"/>
    <mergeCell ref="H90:I90"/>
    <mergeCell ref="J90:K90"/>
    <mergeCell ref="N90:O90"/>
    <mergeCell ref="P90:Q90"/>
    <mergeCell ref="R90:S90"/>
    <mergeCell ref="T90:U90"/>
    <mergeCell ref="V90:W90"/>
    <mergeCell ref="B91:C91"/>
    <mergeCell ref="D91:E91"/>
    <mergeCell ref="F91:G91"/>
    <mergeCell ref="H91:I91"/>
    <mergeCell ref="J91:K91"/>
    <mergeCell ref="N91:O91"/>
    <mergeCell ref="P91:Q91"/>
    <mergeCell ref="R91:S91"/>
    <mergeCell ref="T91:U91"/>
    <mergeCell ref="V91:W91"/>
    <mergeCell ref="B92:C92"/>
    <mergeCell ref="D92:E92"/>
    <mergeCell ref="F92:G92"/>
    <mergeCell ref="H92:I92"/>
    <mergeCell ref="J92:K92"/>
    <mergeCell ref="N92:O92"/>
    <mergeCell ref="P92:Q92"/>
    <mergeCell ref="R92:S92"/>
    <mergeCell ref="T92:U92"/>
    <mergeCell ref="V92:W92"/>
    <mergeCell ref="B93:C93"/>
    <mergeCell ref="D93:E93"/>
    <mergeCell ref="F93:G93"/>
    <mergeCell ref="H93:I93"/>
    <mergeCell ref="J93:K93"/>
    <mergeCell ref="N93:O93"/>
    <mergeCell ref="P93:Q93"/>
    <mergeCell ref="R93:S93"/>
    <mergeCell ref="T93:U93"/>
    <mergeCell ref="V93:W93"/>
    <mergeCell ref="B94:C94"/>
    <mergeCell ref="D94:E94"/>
    <mergeCell ref="F94:G94"/>
    <mergeCell ref="H94:I94"/>
    <mergeCell ref="J94:K94"/>
    <mergeCell ref="N94:O94"/>
    <mergeCell ref="P94:Q94"/>
    <mergeCell ref="R94:S94"/>
    <mergeCell ref="T94:U94"/>
    <mergeCell ref="V94:W94"/>
    <mergeCell ref="B95:C95"/>
    <mergeCell ref="D95:E95"/>
    <mergeCell ref="F95:G95"/>
    <mergeCell ref="H95:I95"/>
    <mergeCell ref="J95:K95"/>
    <mergeCell ref="N95:O95"/>
    <mergeCell ref="P95:Q95"/>
    <mergeCell ref="R95:S95"/>
    <mergeCell ref="T95:U95"/>
    <mergeCell ref="V95:W95"/>
    <mergeCell ref="B96:C96"/>
    <mergeCell ref="D96:E96"/>
    <mergeCell ref="F96:G96"/>
    <mergeCell ref="H96:I96"/>
    <mergeCell ref="J96:K96"/>
    <mergeCell ref="N96:O96"/>
    <mergeCell ref="P96:Q96"/>
    <mergeCell ref="R96:S96"/>
    <mergeCell ref="T96:U96"/>
    <mergeCell ref="V96:W96"/>
    <mergeCell ref="B97:C97"/>
    <mergeCell ref="D97:E97"/>
    <mergeCell ref="F97:G97"/>
    <mergeCell ref="H97:I97"/>
    <mergeCell ref="J97:K97"/>
    <mergeCell ref="N97:O97"/>
    <mergeCell ref="P97:Q97"/>
    <mergeCell ref="R97:S97"/>
    <mergeCell ref="T97:U97"/>
    <mergeCell ref="V97:W97"/>
    <mergeCell ref="B98:C98"/>
    <mergeCell ref="D98:E98"/>
    <mergeCell ref="F98:G98"/>
    <mergeCell ref="H98:I98"/>
    <mergeCell ref="J98:K98"/>
    <mergeCell ref="N98:O98"/>
    <mergeCell ref="P98:Q98"/>
    <mergeCell ref="R98:S98"/>
    <mergeCell ref="T98:U98"/>
    <mergeCell ref="V98:W98"/>
    <mergeCell ref="B99:C99"/>
    <mergeCell ref="D99:E99"/>
    <mergeCell ref="F99:G99"/>
    <mergeCell ref="H99:I99"/>
    <mergeCell ref="J99:K99"/>
    <mergeCell ref="N99:O99"/>
    <mergeCell ref="P99:Q99"/>
    <mergeCell ref="R99:S99"/>
    <mergeCell ref="T99:U99"/>
    <mergeCell ref="V99:W99"/>
    <mergeCell ref="B100:C100"/>
    <mergeCell ref="D100:E100"/>
    <mergeCell ref="F100:G100"/>
    <mergeCell ref="H100:I100"/>
    <mergeCell ref="J100:K100"/>
    <mergeCell ref="N100:O100"/>
    <mergeCell ref="P100:Q100"/>
    <mergeCell ref="R100:S100"/>
    <mergeCell ref="T100:U100"/>
    <mergeCell ref="V100:W100"/>
    <mergeCell ref="B101:C101"/>
    <mergeCell ref="D101:E101"/>
    <mergeCell ref="F101:G101"/>
    <mergeCell ref="H101:I101"/>
    <mergeCell ref="J101:K101"/>
    <mergeCell ref="N101:O101"/>
    <mergeCell ref="P101:Q101"/>
    <mergeCell ref="R101:S101"/>
    <mergeCell ref="T101:U101"/>
    <mergeCell ref="V101:W101"/>
    <mergeCell ref="B102:C102"/>
    <mergeCell ref="D102:E102"/>
    <mergeCell ref="F102:G102"/>
    <mergeCell ref="H102:I102"/>
    <mergeCell ref="J102:K102"/>
    <mergeCell ref="N102:O102"/>
    <mergeCell ref="P102:Q102"/>
    <mergeCell ref="B103:C103"/>
    <mergeCell ref="D103:E103"/>
    <mergeCell ref="F103:G103"/>
    <mergeCell ref="H103:I103"/>
    <mergeCell ref="J103:K103"/>
    <mergeCell ref="N103:O103"/>
    <mergeCell ref="P103:Q103"/>
    <mergeCell ref="R103:S103"/>
    <mergeCell ref="T103:U103"/>
    <mergeCell ref="V103:W103"/>
    <mergeCell ref="B104:C104"/>
    <mergeCell ref="D104:E114"/>
    <mergeCell ref="F104:G104"/>
    <mergeCell ref="H104:I104"/>
    <mergeCell ref="J104:K104"/>
    <mergeCell ref="N104:O104"/>
    <mergeCell ref="P104:Q104"/>
    <mergeCell ref="R104:S104"/>
    <mergeCell ref="T104:U104"/>
    <mergeCell ref="B105:C105"/>
    <mergeCell ref="F105:G105"/>
    <mergeCell ref="H105:I105"/>
    <mergeCell ref="J105:K105"/>
    <mergeCell ref="N105:O105"/>
    <mergeCell ref="P105:Q105"/>
    <mergeCell ref="R105:S105"/>
    <mergeCell ref="T105:U105"/>
    <mergeCell ref="B106:C106"/>
    <mergeCell ref="F106:G106"/>
    <mergeCell ref="H106:I106"/>
    <mergeCell ref="J106:K106"/>
    <mergeCell ref="N106:O106"/>
    <mergeCell ref="P106:Q106"/>
    <mergeCell ref="R106:S106"/>
    <mergeCell ref="B107:C107"/>
    <mergeCell ref="H107:I107"/>
    <mergeCell ref="J107:K107"/>
    <mergeCell ref="N107:O107"/>
    <mergeCell ref="P107:Q107"/>
    <mergeCell ref="R107:S107"/>
    <mergeCell ref="B108:C108"/>
    <mergeCell ref="H108:I108"/>
    <mergeCell ref="J108:K108"/>
    <mergeCell ref="N108:O108"/>
    <mergeCell ref="P108:Q108"/>
    <mergeCell ref="R108:S108"/>
    <mergeCell ref="V108:W108"/>
    <mergeCell ref="B109:C109"/>
    <mergeCell ref="F109:G109"/>
    <mergeCell ref="H109:I109"/>
    <mergeCell ref="J109:K109"/>
    <mergeCell ref="N109:O109"/>
    <mergeCell ref="P109:Q109"/>
    <mergeCell ref="R109:S109"/>
    <mergeCell ref="T109:U109"/>
    <mergeCell ref="V109:W109"/>
    <mergeCell ref="F110:G110"/>
    <mergeCell ref="J110:K110"/>
    <mergeCell ref="N110:O110"/>
    <mergeCell ref="P110:Q110"/>
    <mergeCell ref="R110:S110"/>
    <mergeCell ref="T110:U110"/>
    <mergeCell ref="V110:W110"/>
    <mergeCell ref="B111:C111"/>
    <mergeCell ref="F111:G111"/>
    <mergeCell ref="J111:K111"/>
    <mergeCell ref="N111:O111"/>
    <mergeCell ref="P111:Q111"/>
    <mergeCell ref="R111:S111"/>
    <mergeCell ref="T111:U111"/>
    <mergeCell ref="V111:W111"/>
    <mergeCell ref="B112:C112"/>
    <mergeCell ref="F112:G112"/>
    <mergeCell ref="H112:I112"/>
    <mergeCell ref="J112:K112"/>
    <mergeCell ref="N112:O112"/>
    <mergeCell ref="P112:Q112"/>
    <mergeCell ref="R112:S112"/>
    <mergeCell ref="T112:U112"/>
    <mergeCell ref="V112:W112"/>
    <mergeCell ref="B113:C113"/>
    <mergeCell ref="F113:G113"/>
    <mergeCell ref="H113:I113"/>
    <mergeCell ref="J113:K113"/>
    <mergeCell ref="N113:O113"/>
    <mergeCell ref="P113:Q113"/>
    <mergeCell ref="R113:S113"/>
    <mergeCell ref="T113:U113"/>
    <mergeCell ref="V113:W113"/>
    <mergeCell ref="B114:C114"/>
    <mergeCell ref="F114:G114"/>
    <mergeCell ref="H114:I114"/>
    <mergeCell ref="J114:K114"/>
    <mergeCell ref="N114:O114"/>
    <mergeCell ref="P114:Q114"/>
    <mergeCell ref="R114:S114"/>
    <mergeCell ref="T114:U114"/>
    <mergeCell ref="V114:W114"/>
    <mergeCell ref="H115:I115"/>
    <mergeCell ref="J115:K115"/>
    <mergeCell ref="N115:O115"/>
    <mergeCell ref="P115:Q115"/>
    <mergeCell ref="R115:S115"/>
    <mergeCell ref="T115:U115"/>
    <mergeCell ref="V115:W115"/>
    <mergeCell ref="B116:C116"/>
    <mergeCell ref="D116:E116"/>
    <mergeCell ref="F116:G116"/>
    <mergeCell ref="H116:I116"/>
    <mergeCell ref="J116:K116"/>
    <mergeCell ref="N116:O116"/>
    <mergeCell ref="P116:Q116"/>
    <mergeCell ref="R116:S116"/>
    <mergeCell ref="T116:U116"/>
    <mergeCell ref="V116:W116"/>
    <mergeCell ref="B117:C117"/>
    <mergeCell ref="D117:E117"/>
    <mergeCell ref="F117:K127"/>
    <mergeCell ref="N117:W127"/>
    <mergeCell ref="B118:C118"/>
    <mergeCell ref="D118:E11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9:C129"/>
    <mergeCell ref="D129:E129"/>
    <mergeCell ref="F129:G129"/>
    <mergeCell ref="H129:I129"/>
    <mergeCell ref="J129:K129"/>
    <mergeCell ref="N129:O129"/>
    <mergeCell ref="P129:Q129"/>
    <mergeCell ref="R129:S129"/>
    <mergeCell ref="T129:U129"/>
    <mergeCell ref="V129:W129"/>
    <mergeCell ref="B130:G140"/>
    <mergeCell ref="H130:I130"/>
    <mergeCell ref="H131:I131"/>
    <mergeCell ref="H132:I132"/>
    <mergeCell ref="H133:I133"/>
    <mergeCell ref="J133:K133"/>
    <mergeCell ref="H134:I136"/>
    <mergeCell ref="J134:K136"/>
    <mergeCell ref="P134:Q136"/>
    <mergeCell ref="T134:U136"/>
    <mergeCell ref="H137:I137"/>
    <mergeCell ref="J137:K137"/>
    <mergeCell ref="H138:I138"/>
    <mergeCell ref="J138:K138"/>
    <mergeCell ref="H139:I139"/>
    <mergeCell ref="J139:K139"/>
    <mergeCell ref="H140:I140"/>
    <mergeCell ref="J140:K140"/>
    <mergeCell ref="B142:C142"/>
    <mergeCell ref="D142:E142"/>
    <mergeCell ref="F142:G142"/>
    <mergeCell ref="H142:I142"/>
    <mergeCell ref="J142:K142"/>
    <mergeCell ref="N142:O142"/>
    <mergeCell ref="P142:Q142"/>
    <mergeCell ref="R142:S142"/>
    <mergeCell ref="T142:U142"/>
    <mergeCell ref="V142:W142"/>
    <mergeCell ref="B143:C145"/>
    <mergeCell ref="D143:E145"/>
    <mergeCell ref="F143:G145"/>
    <mergeCell ref="H143:I145"/>
    <mergeCell ref="J143:K145"/>
    <mergeCell ref="B147:C149"/>
    <mergeCell ref="N147:O149"/>
    <mergeCell ref="P147:Q149"/>
    <mergeCell ref="R147:S149"/>
    <mergeCell ref="T147:U149"/>
    <mergeCell ref="V147:W149"/>
  </mergeCells>
  <conditionalFormatting sqref="L13:N13 D13 F13 H13 J13 L129:N133 F39:F41 P41:P43 V41:V62 B77:B83 F77:F103 R103:R105 B105 R13:R15 R39:R40 F29:F31 D40 T64:T68 A13:A26 M14:N31 I33:J33 P33 V33 D45:D62 J41:J62 P46:P62 T41:T62 F60:F62 D77:D104 H77:H103 P90:P106 J77:J103 T103:T105 V108 B108:B109 J108:J109 B111:B112 B117:B121 L14:L26 L30:L31 L33:M33 L41:M50 L51:L68 L73:M75 L77:N88 L90:N101 L102:M103 L108:M110 L117:M127 L135:M140 L142:M146 D148:M153 M52:N62 A91:B103 A104:A112 A117:A127 A129:A140 A142:A146 A148:A153 A27:B31 A44:A75 B14 T13:T30 B41 D69 P13:P31 H31 N43 R43:R53 N46:N51 F47:F57 R56:R62 H60:H62 A76:N76 T74:T101 V67:V101 B86:B90 R108 F109:F112 N109:N110 D117:D121 V17:V31 R18:R31 R33 R64:R101 B25:B26 D25:D31 F25:F26 H25:H28 J25:J31 N102:N107 M51 M63:M68 A77:A90 V103 V13 B129:B130 D129 F129 N142 P142 R142 T142 V142 B44:B52 N117 B69 H43:H57 L89:Q89 R102:W102 A128:W128 A141:W141 F44 J64:J67 F69:F75 J69:J75 H129:H132 H137:H140 H68 D72:D75 H72:H75 J137:J140 N65:O65 P68 B63:B64 F64 D64 H64 N64 J129 B142:B143 D142:D143 F142:F143 H142:H143 J142:J143 P64 P129 R129:R133 T129 V129:V133 V64 B72:B75 J133 Q75 P73:P88 F106 F117 S130:S133 R135:S140 V135:W140 B146:K146 B150:C153 O130:O133 W130:W133 N137:Q140 T137:U140 T133:U133 N146:Q146 T146:W146 N150:W153 N147 P147 V147 R147 T147">
    <cfRule type="expression" priority="2" aboveAverage="0" equalAverage="0" bottom="0" percent="0" rank="0" text="" dxfId="1">
      <formula>NOT(ISERROR(SEARCH("Visual3D",A13)))</formula>
    </cfRule>
    <cfRule type="expression" priority="3" aboveAverage="0" equalAverage="0" bottom="0" percent="0" rank="0" text="" dxfId="0">
      <formula>NOT(ISERROR(SEARCH("T.D. Algorit",A13)))</formula>
    </cfRule>
    <cfRule type="expression" priority="4" aboveAverage="0" equalAverage="0" bottom="0" percent="0" rank="0" text="" dxfId="2">
      <formula>NOT(ISERROR(SEARCH("Mod. I Infer",A13)))</formula>
    </cfRule>
    <cfRule type="expression" priority="5" aboveAverage="0" equalAverage="0" bottom="0" percent="0" rank="0" text="" dxfId="3">
      <formula>NOT(ISERROR(SEARCH("Equacions D.O",A13)))</formula>
    </cfRule>
    <cfRule type="expression" priority="6" aboveAverage="0" equalAverage="0" bottom="0" percent="0" rank="0" text="" dxfId="4">
      <formula>NOT(ISERROR(SEARCH("B.Dades Rel",A13)))</formula>
    </cfRule>
  </conditionalFormatting>
  <conditionalFormatting sqref="B13">
    <cfRule type="expression" priority="7" aboveAverage="0" equalAverage="0" bottom="0" percent="0" rank="0" text="" dxfId="0">
      <formula>NOT(ISERROR(SEARCH("Fonaments",B13)))</formula>
    </cfRule>
    <cfRule type="expression" priority="8" aboveAverage="0" equalAverage="0" bottom="0" percent="0" rank="0" text="" dxfId="1">
      <formula>NOT(ISERROR(SEARCH("P.Sistema",B13)))</formula>
    </cfRule>
    <cfRule type="expression" priority="9" aboveAverage="0" equalAverage="0" bottom="0" percent="0" rank="0" text="" dxfId="2">
      <formula>NOT(ISERROR(SEARCH("I.Program",B13)))</formula>
    </cfRule>
    <cfRule type="expression" priority="10" aboveAverage="0" equalAverage="0" bottom="0" percent="0" rank="0" text="" dxfId="3">
      <formula>NOT(ISERROR(SEARCH("A.Lineal",B13)))</formula>
    </cfRule>
    <cfRule type="expression" priority="11" aboveAverage="0" equalAverage="0" bottom="0" percent="0" rank="0" text="" dxfId="4">
      <formula>NOT(ISERROR(SEARCH("C.Variable",B13)))</formula>
    </cfRule>
  </conditionalFormatting>
  <conditionalFormatting sqref="H29:H30 J68">
    <cfRule type="expression" priority="12" aboveAverage="0" equalAverage="0" bottom="0" percent="0" rank="0" text="" dxfId="1">
      <formula>NOT(ISERROR(SEARCH("Visual3D",A13)))</formula>
    </cfRule>
    <cfRule type="expression" priority="13" aboveAverage="0" equalAverage="0" bottom="0" percent="0" rank="0" text="" dxfId="1">
      <formula>NOT(ISERROR(SEARCH("Visual3D",A13)))</formula>
    </cfRule>
    <cfRule type="expression" priority="14" aboveAverage="0" equalAverage="0" bottom="0" percent="0" rank="0" text="" dxfId="0">
      <formula>NOT(ISERROR(SEARCH("T.D. Algorit",A13)))</formula>
    </cfRule>
    <cfRule type="expression" priority="15" aboveAverage="0" equalAverage="0" bottom="0" percent="0" rank="0" text="" dxfId="0">
      <formula>NOT(ISERROR(SEARCH("T.D. Algorit",A13)))</formula>
    </cfRule>
    <cfRule type="expression" priority="16" aboveAverage="0" equalAverage="0" bottom="0" percent="0" rank="0" text="" dxfId="2">
      <formula>NOT(ISERROR(SEARCH("Mod. I Infer",A13)))</formula>
    </cfRule>
    <cfRule type="expression" priority="17" aboveAverage="0" equalAverage="0" bottom="0" percent="0" rank="0" text="" dxfId="2">
      <formula>NOT(ISERROR(SEARCH("Mod. I Infer",A13)))</formula>
    </cfRule>
    <cfRule type="expression" priority="18" aboveAverage="0" equalAverage="0" bottom="0" percent="0" rank="0" text="" dxfId="3">
      <formula>NOT(ISERROR(SEARCH("Equacions D.O",A13)))</formula>
    </cfRule>
    <cfRule type="expression" priority="19" aboveAverage="0" equalAverage="0" bottom="0" percent="0" rank="0" text="" dxfId="3">
      <formula>NOT(ISERROR(SEARCH("Equacions D.O",A13)))</formula>
    </cfRule>
    <cfRule type="expression" priority="20" aboveAverage="0" equalAverage="0" bottom="0" percent="0" rank="0" text="" dxfId="4">
      <formula>NOT(ISERROR(SEARCH("B.Dades Rel",A13)))</formula>
    </cfRule>
    <cfRule type="expression" priority="21" aboveAverage="0" equalAverage="0" bottom="0" percent="0" rank="0" text="" dxfId="4">
      <formula>NOT(ISERROR(SEARCH("B.Dades Rel",A13)))</formula>
    </cfRule>
  </conditionalFormatting>
  <conditionalFormatting sqref="F27:F28">
    <cfRule type="expression" priority="22" aboveAverage="0" equalAverage="0" bottom="0" percent="0" rank="0" text="" dxfId="1">
      <formula>NOT(ISERROR(SEARCH("Visual3D",F27)))</formula>
    </cfRule>
    <cfRule type="expression" priority="23" aboveAverage="0" equalAverage="0" bottom="0" percent="0" rank="0" text="" dxfId="0">
      <formula>NOT(ISERROR(SEARCH("T.D. Algorit",F27)))</formula>
    </cfRule>
    <cfRule type="expression" priority="24" aboveAverage="0" equalAverage="0" bottom="0" percent="0" rank="0" text="" dxfId="2">
      <formula>NOT(ISERROR(SEARCH("Mod. I Infer",F27)))</formula>
    </cfRule>
    <cfRule type="expression" priority="25" aboveAverage="0" equalAverage="0" bottom="0" percent="0" rank="0" text="" dxfId="3">
      <formula>NOT(ISERROR(SEARCH("Equacions D.O",F27)))</formula>
    </cfRule>
    <cfRule type="expression" priority="26" aboveAverage="0" equalAverage="0" bottom="0" percent="0" rank="0" text="" dxfId="4">
      <formula>NOT(ISERROR(SEARCH("B.Dades Rel",F27)))</formula>
    </cfRule>
  </conditionalFormatting>
  <conditionalFormatting sqref="A32:B37 H32:J32 P32 V32 F34:F38 J34:J40 P34:P40 V34:V40 T32 D34:D39 H34:H40 N35:N40 T35:T40 L32:N32 L34:M40 L104:M105 A38:A43 R32 R34:R38 B38:B40 D41:D42 F104:F105 H104:H105 P107 B43 J104:J105">
    <cfRule type="expression" priority="27" aboveAverage="0" equalAverage="0" bottom="0" percent="0" rank="0" text="" dxfId="1">
      <formula>NOT(ISERROR(SEARCH("Visual3D",A32)))</formula>
    </cfRule>
    <cfRule type="expression" priority="28" aboveAverage="0" equalAverage="0" bottom="0" percent="0" rank="0" text="" dxfId="0">
      <formula>NOT(ISERROR(SEARCH("T.D. Algorit",A32)))</formula>
    </cfRule>
    <cfRule type="expression" priority="29" aboveAverage="0" equalAverage="0" bottom="0" percent="0" rank="0" text="" dxfId="2">
      <formula>NOT(ISERROR(SEARCH("Mod. I Infer",A32)))</formula>
    </cfRule>
    <cfRule type="expression" priority="30" aboveAverage="0" equalAverage="0" bottom="0" percent="0" rank="0" text="" dxfId="3">
      <formula>NOT(ISERROR(SEARCH("Equacions D.O",A32)))</formula>
    </cfRule>
    <cfRule type="expression" priority="31" aboveAverage="0" equalAverage="0" bottom="0" percent="0" rank="0" text="" dxfId="4">
      <formula>NOT(ISERROR(SEARCH("B.Dades Rel",A32)))</formula>
    </cfRule>
  </conditionalFormatting>
  <conditionalFormatting sqref="R16:R17">
    <cfRule type="expression" priority="32" aboveAverage="0" equalAverage="0" bottom="0" percent="0" rank="0" text="" dxfId="1">
      <formula>NOT(ISERROR(SEARCH("Visual3D",R16)))</formula>
    </cfRule>
    <cfRule type="expression" priority="33" aboveAverage="0" equalAverage="0" bottom="0" percent="0" rank="0" text="" dxfId="0">
      <formula>NOT(ISERROR(SEARCH("T.D. Algorit",R16)))</formula>
    </cfRule>
    <cfRule type="expression" priority="34" aboveAverage="0" equalAverage="0" bottom="0" percent="0" rank="0" text="" dxfId="2">
      <formula>NOT(ISERROR(SEARCH("Mod. I Infer",R16)))</formula>
    </cfRule>
    <cfRule type="expression" priority="35" aboveAverage="0" equalAverage="0" bottom="0" percent="0" rank="0" text="" dxfId="3">
      <formula>NOT(ISERROR(SEARCH("Equacions D.O",R16)))</formula>
    </cfRule>
    <cfRule type="expression" priority="36" aboveAverage="0" equalAverage="0" bottom="0" percent="0" rank="0" text="" dxfId="4">
      <formula>NOT(ISERROR(SEARCH("B.Dades Rel",R16)))</formula>
    </cfRule>
  </conditionalFormatting>
  <conditionalFormatting sqref="N41:N42">
    <cfRule type="expression" priority="37" aboveAverage="0" equalAverage="0" bottom="0" percent="0" rank="0" text="" dxfId="1">
      <formula>NOT(ISERROR(SEARCH("Visual3D",N41)))</formula>
    </cfRule>
    <cfRule type="expression" priority="38" aboveAverage="0" equalAverage="0" bottom="0" percent="0" rank="0" text="" dxfId="0">
      <formula>NOT(ISERROR(SEARCH("T.D. Algorit",N41)))</formula>
    </cfRule>
    <cfRule type="expression" priority="39" aboveAverage="0" equalAverage="0" bottom="0" percent="0" rank="0" text="" dxfId="2">
      <formula>NOT(ISERROR(SEARCH("Mod. I Infer",N41)))</formula>
    </cfRule>
    <cfRule type="expression" priority="40" aboveAverage="0" equalAverage="0" bottom="0" percent="0" rank="0" text="" dxfId="3">
      <formula>NOT(ISERROR(SEARCH("Equacions D.O",N41)))</formula>
    </cfRule>
    <cfRule type="expression" priority="41" aboveAverage="0" equalAverage="0" bottom="0" percent="0" rank="0" text="" dxfId="4">
      <formula>NOT(ISERROR(SEARCH("B.Dades Rel",N41)))</formula>
    </cfRule>
  </conditionalFormatting>
  <conditionalFormatting sqref="R41:R42">
    <cfRule type="expression" priority="42" aboveAverage="0" equalAverage="0" bottom="0" percent="0" rank="0" text="" dxfId="1">
      <formula>NOT(ISERROR(SEARCH("Visual3D",R41)))</formula>
    </cfRule>
    <cfRule type="expression" priority="43" aboveAverage="0" equalAverage="0" bottom="0" percent="0" rank="0" text="" dxfId="0">
      <formula>NOT(ISERROR(SEARCH("T.D. Algorit",R41)))</formula>
    </cfRule>
    <cfRule type="expression" priority="44" aboveAverage="0" equalAverage="0" bottom="0" percent="0" rank="0" text="" dxfId="2">
      <formula>NOT(ISERROR(SEARCH("Mod. I Infer",R41)))</formula>
    </cfRule>
    <cfRule type="expression" priority="45" aboveAverage="0" equalAverage="0" bottom="0" percent="0" rank="0" text="" dxfId="3">
      <formula>NOT(ISERROR(SEARCH("Equacions D.O",R41)))</formula>
    </cfRule>
    <cfRule type="expression" priority="46" aboveAverage="0" equalAverage="0" bottom="0" percent="0" rank="0" text="" dxfId="4">
      <formula>NOT(ISERROR(SEARCH("B.Dades Rel",R41)))</formula>
    </cfRule>
    <cfRule type="expression" priority="47" aboveAverage="0" equalAverage="0" bottom="0" percent="0" rank="0" text="" dxfId="1">
      <formula>NOT(ISERROR(SEARCH("Visual3D",R41)))</formula>
    </cfRule>
    <cfRule type="expression" priority="48" aboveAverage="0" equalAverage="0" bottom="0" percent="0" rank="0" text="" dxfId="0">
      <formula>NOT(ISERROR(SEARCH("T.D. Algorit",R41)))</formula>
    </cfRule>
    <cfRule type="expression" priority="49" aboveAverage="0" equalAverage="0" bottom="0" percent="0" rank="0" text="" dxfId="2">
      <formula>NOT(ISERROR(SEARCH("Mod. I Infer",R41)))</formula>
    </cfRule>
    <cfRule type="expression" priority="50" aboveAverage="0" equalAverage="0" bottom="0" percent="0" rank="0" text="" dxfId="3">
      <formula>NOT(ISERROR(SEARCH("Equacions D.O",R41)))</formula>
    </cfRule>
    <cfRule type="expression" priority="51" aboveAverage="0" equalAverage="0" bottom="0" percent="0" rank="0" text="" dxfId="4">
      <formula>NOT(ISERROR(SEARCH("B.Dades Rel",R41)))</formula>
    </cfRule>
  </conditionalFormatting>
  <conditionalFormatting sqref="R54:R55">
    <cfRule type="expression" priority="52" aboveAverage="0" equalAverage="0" bottom="0" percent="0" rank="0" text="" dxfId="1">
      <formula>NOT(ISERROR(SEARCH("Visual3D",R54)))</formula>
    </cfRule>
    <cfRule type="expression" priority="53" aboveAverage="0" equalAverage="0" bottom="0" percent="0" rank="0" text="" dxfId="0">
      <formula>NOT(ISERROR(SEARCH("T.D. Algorit",R54)))</formula>
    </cfRule>
    <cfRule type="expression" priority="54" aboveAverage="0" equalAverage="0" bottom="0" percent="0" rank="0" text="" dxfId="2">
      <formula>NOT(ISERROR(SEARCH("Mod. I Infer",R54)))</formula>
    </cfRule>
    <cfRule type="expression" priority="55" aboveAverage="0" equalAverage="0" bottom="0" percent="0" rank="0" text="" dxfId="3">
      <formula>NOT(ISERROR(SEARCH("Equacions D.O",R54)))</formula>
    </cfRule>
    <cfRule type="expression" priority="56" aboveAverage="0" equalAverage="0" bottom="0" percent="0" rank="0" text="" dxfId="4">
      <formula>NOT(ISERROR(SEARCH("B.Dades Rel",R54)))</formula>
    </cfRule>
    <cfRule type="expression" priority="57" aboveAverage="0" equalAverage="0" bottom="0" percent="0" rank="0" text="" dxfId="1">
      <formula>NOT(ISERROR(SEARCH("Visual3D",R54)))</formula>
    </cfRule>
    <cfRule type="expression" priority="58" aboveAverage="0" equalAverage="0" bottom="0" percent="0" rank="0" text="" dxfId="0">
      <formula>NOT(ISERROR(SEARCH("T.D. Algorit",R54)))</formula>
    </cfRule>
    <cfRule type="expression" priority="59" aboveAverage="0" equalAverage="0" bottom="0" percent="0" rank="0" text="" dxfId="2">
      <formula>NOT(ISERROR(SEARCH("Mod. I Infer",R54)))</formula>
    </cfRule>
    <cfRule type="expression" priority="60" aboveAverage="0" equalAverage="0" bottom="0" percent="0" rank="0" text="" dxfId="3">
      <formula>NOT(ISERROR(SEARCH("Equacions D.O",R54)))</formula>
    </cfRule>
    <cfRule type="expression" priority="61" aboveAverage="0" equalAverage="0" bottom="0" percent="0" rank="0" text="" dxfId="4">
      <formula>NOT(ISERROR(SEARCH("B.Dades Rel",R54)))</formula>
    </cfRule>
  </conditionalFormatting>
  <conditionalFormatting sqref="B42 H41:H42 H107 R106:R107">
    <cfRule type="expression" priority="62" aboveAverage="0" equalAverage="0" bottom="0" percent="0" rank="0" text="" dxfId="1">
      <formula>NOT(ISERROR(SEARCH("Visual3D",A32)))</formula>
    </cfRule>
    <cfRule type="expression" priority="63" aboveAverage="0" equalAverage="0" bottom="0" percent="0" rank="0" text="" dxfId="0">
      <formula>NOT(ISERROR(SEARCH("T.D. Algorit",A32)))</formula>
    </cfRule>
    <cfRule type="expression" priority="64" aboveAverage="0" equalAverage="0" bottom="0" percent="0" rank="0" text="" dxfId="2">
      <formula>NOT(ISERROR(SEARCH("Mod. I Infer",A32)))</formula>
    </cfRule>
    <cfRule type="expression" priority="65" aboveAverage="0" equalAverage="0" bottom="0" percent="0" rank="0" text="" dxfId="3">
      <formula>NOT(ISERROR(SEARCH("Equacions D.O",A32)))</formula>
    </cfRule>
    <cfRule type="expression" priority="66" aboveAverage="0" equalAverage="0" bottom="0" percent="0" rank="0" text="" dxfId="4">
      <formula>NOT(ISERROR(SEARCH("B.Dades Rel",A32)))</formula>
    </cfRule>
    <cfRule type="expression" priority="67" aboveAverage="0" equalAverage="0" bottom="0" percent="0" rank="0" text="" dxfId="1">
      <formula>NOT(ISERROR(SEARCH("Visual3D",A13)))</formula>
    </cfRule>
    <cfRule type="expression" priority="68" aboveAverage="0" equalAverage="0" bottom="0" percent="0" rank="0" text="" dxfId="0">
      <formula>NOT(ISERROR(SEARCH("T.D. Algorit",A13)))</formula>
    </cfRule>
    <cfRule type="expression" priority="69" aboveAverage="0" equalAverage="0" bottom="0" percent="0" rank="0" text="" dxfId="2">
      <formula>NOT(ISERROR(SEARCH("Mod. I Infer",A13)))</formula>
    </cfRule>
    <cfRule type="expression" priority="70" aboveAverage="0" equalAverage="0" bottom="0" percent="0" rank="0" text="" dxfId="3">
      <formula>NOT(ISERROR(SEARCH("Equacions D.O",A13)))</formula>
    </cfRule>
    <cfRule type="expression" priority="71" aboveAverage="0" equalAverage="0" bottom="0" percent="0" rank="0" text="" dxfId="4">
      <formula>NOT(ISERROR(SEARCH("B.Dades Rel",A13)))</formula>
    </cfRule>
  </conditionalFormatting>
  <conditionalFormatting sqref="F43">
    <cfRule type="expression" priority="72" aboveAverage="0" equalAverage="0" bottom="0" percent="0" rank="0" text="" dxfId="1">
      <formula>NOT(ISERROR(SEARCH("Visual3D",F42)))</formula>
    </cfRule>
    <cfRule type="expression" priority="73" aboveAverage="0" equalAverage="0" bottom="0" percent="0" rank="0" text="" dxfId="0">
      <formula>NOT(ISERROR(SEARCH("T.D. Algorit",F42)))</formula>
    </cfRule>
    <cfRule type="expression" priority="74" aboveAverage="0" equalAverage="0" bottom="0" percent="0" rank="0" text="" dxfId="2">
      <formula>NOT(ISERROR(SEARCH("Mod. I Infer",F42)))</formula>
    </cfRule>
    <cfRule type="expression" priority="75" aboveAverage="0" equalAverage="0" bottom="0" percent="0" rank="0" text="" dxfId="3">
      <formula>NOT(ISERROR(SEARCH("Equacions D.O",F42)))</formula>
    </cfRule>
    <cfRule type="expression" priority="76" aboveAverage="0" equalAverage="0" bottom="0" percent="0" rank="0" text="" dxfId="4">
      <formula>NOT(ISERROR(SEARCH("B.Dades Rel",F42)))</formula>
    </cfRule>
  </conditionalFormatting>
  <conditionalFormatting sqref="F42">
    <cfRule type="expression" priority="77" aboveAverage="0" equalAverage="0" bottom="0" percent="0" rank="0" text="" dxfId="1">
      <formula>NOT(ISERROR(SEARCH("Visual3D",F42)))</formula>
    </cfRule>
    <cfRule type="expression" priority="78" aboveAverage="0" equalAverage="0" bottom="0" percent="0" rank="0" text="" dxfId="0">
      <formula>NOT(ISERROR(SEARCH("T.D. Algorit",F42)))</formula>
    </cfRule>
    <cfRule type="expression" priority="79" aboveAverage="0" equalAverage="0" bottom="0" percent="0" rank="0" text="" dxfId="2">
      <formula>NOT(ISERROR(SEARCH("Mod. I Infer",F42)))</formula>
    </cfRule>
    <cfRule type="expression" priority="80" aboveAverage="0" equalAverage="0" bottom="0" percent="0" rank="0" text="" dxfId="3">
      <formula>NOT(ISERROR(SEARCH("Equacions D.O",F42)))</formula>
    </cfRule>
    <cfRule type="expression" priority="81" aboveAverage="0" equalAverage="0" bottom="0" percent="0" rank="0" text="" dxfId="4">
      <formula>NOT(ISERROR(SEARCH("B.Dades Rel",F42)))</formula>
    </cfRule>
    <cfRule type="expression" priority="82" aboveAverage="0" equalAverage="0" bottom="0" percent="0" rank="0" text="" dxfId="1">
      <formula>NOT(ISERROR(SEARCH("Visual3D",A32)))</formula>
    </cfRule>
    <cfRule type="expression" priority="83" aboveAverage="0" equalAverage="0" bottom="0" percent="0" rank="0" text="" dxfId="0">
      <formula>NOT(ISERROR(SEARCH("T.D. Algorit",A32)))</formula>
    </cfRule>
    <cfRule type="expression" priority="84" aboveAverage="0" equalAverage="0" bottom="0" percent="0" rank="0" text="" dxfId="2">
      <formula>NOT(ISERROR(SEARCH("Mod. I Infer",A32)))</formula>
    </cfRule>
    <cfRule type="expression" priority="85" aboveAverage="0" equalAverage="0" bottom="0" percent="0" rank="0" text="" dxfId="3">
      <formula>NOT(ISERROR(SEARCH("Equacions D.O",A32)))</formula>
    </cfRule>
    <cfRule type="expression" priority="86" aboveAverage="0" equalAverage="0" bottom="0" percent="0" rank="0" text="" dxfId="4">
      <formula>NOT(ISERROR(SEARCH("B.Dades Rel",A32)))</formula>
    </cfRule>
    <cfRule type="expression" priority="87" aboveAverage="0" equalAverage="0" bottom="0" percent="0" rank="0" text="" dxfId="1">
      <formula>NOT(ISERROR(SEARCH("Visual3D",A13)))</formula>
    </cfRule>
    <cfRule type="expression" priority="88" aboveAverage="0" equalAverage="0" bottom="0" percent="0" rank="0" text="" dxfId="0">
      <formula>NOT(ISERROR(SEARCH("T.D. Algorit",A13)))</formula>
    </cfRule>
    <cfRule type="expression" priority="89" aboveAverage="0" equalAverage="0" bottom="0" percent="0" rank="0" text="" dxfId="2">
      <formula>NOT(ISERROR(SEARCH("Mod. I Infer",A13)))</formula>
    </cfRule>
    <cfRule type="expression" priority="90" aboveAverage="0" equalAverage="0" bottom="0" percent="0" rank="0" text="" dxfId="3">
      <formula>NOT(ISERROR(SEARCH("Equacions D.O",A13)))</formula>
    </cfRule>
    <cfRule type="expression" priority="91" aboveAverage="0" equalAverage="0" bottom="0" percent="0" rank="0" text="" dxfId="4">
      <formula>NOT(ISERROR(SEARCH("B.Dades Rel",A13)))</formula>
    </cfRule>
  </conditionalFormatting>
  <conditionalFormatting sqref="V65:V66">
    <cfRule type="expression" priority="92" aboveAverage="0" equalAverage="0" bottom="0" percent="0" rank="0" text="" dxfId="1">
      <formula>NOT(ISERROR(SEARCH("Visual3D",V65)))</formula>
    </cfRule>
    <cfRule type="expression" priority="93" aboveAverage="0" equalAverage="0" bottom="0" percent="0" rank="0" text="" dxfId="0">
      <formula>NOT(ISERROR(SEARCH("T.D. Algorit",V65)))</formula>
    </cfRule>
    <cfRule type="expression" priority="94" aboveAverage="0" equalAverage="0" bottom="0" percent="0" rank="0" text="" dxfId="2">
      <formula>NOT(ISERROR(SEARCH("Mod. I Infer",V65)))</formula>
    </cfRule>
    <cfRule type="expression" priority="95" aboveAverage="0" equalAverage="0" bottom="0" percent="0" rank="0" text="" dxfId="3">
      <formula>NOT(ISERROR(SEARCH("Equacions D.O",V65)))</formula>
    </cfRule>
    <cfRule type="expression" priority="96" aboveAverage="0" equalAverage="0" bottom="0" percent="0" rank="0" text="" dxfId="4">
      <formula>NOT(ISERROR(SEARCH("B.Dades Rel",V65)))</formula>
    </cfRule>
    <cfRule type="expression" priority="97" aboveAverage="0" equalAverage="0" bottom="0" percent="0" rank="0" text="" dxfId="1">
      <formula>NOT(ISERROR(SEARCH("Visual3D",V65)))</formula>
    </cfRule>
    <cfRule type="expression" priority="98" aboveAverage="0" equalAverage="0" bottom="0" percent="0" rank="0" text="" dxfId="0">
      <formula>NOT(ISERROR(SEARCH("T.D. Algorit",V65)))</formula>
    </cfRule>
    <cfRule type="expression" priority="99" aboveAverage="0" equalAverage="0" bottom="0" percent="0" rank="0" text="" dxfId="2">
      <formula>NOT(ISERROR(SEARCH("Mod. I Infer",V65)))</formula>
    </cfRule>
    <cfRule type="expression" priority="100" aboveAverage="0" equalAverage="0" bottom="0" percent="0" rank="0" text="" dxfId="3">
      <formula>NOT(ISERROR(SEARCH("Equacions D.O",V65)))</formula>
    </cfRule>
    <cfRule type="expression" priority="101" aboveAverage="0" equalAverage="0" bottom="0" percent="0" rank="0" text="" dxfId="4">
      <formula>NOT(ISERROR(SEARCH("B.Dades Rel",V65)))</formula>
    </cfRule>
  </conditionalFormatting>
  <conditionalFormatting sqref="H69">
    <cfRule type="expression" priority="102" aboveAverage="0" equalAverage="0" bottom="0" percent="0" rank="0" text="" dxfId="1">
      <formula>NOT(ISERROR(SEARCH("Visual3D",A13)))</formula>
    </cfRule>
    <cfRule type="expression" priority="103" aboveAverage="0" equalAverage="0" bottom="0" percent="0" rank="0" text="" dxfId="0">
      <formula>NOT(ISERROR(SEARCH("T.D. Algorit",A13)))</formula>
    </cfRule>
    <cfRule type="expression" priority="104" aboveAverage="0" equalAverage="0" bottom="0" percent="0" rank="0" text="" dxfId="2">
      <formula>NOT(ISERROR(SEARCH("Mod. I Infer",A13)))</formula>
    </cfRule>
    <cfRule type="expression" priority="105" aboveAverage="0" equalAverage="0" bottom="0" percent="0" rank="0" text="" dxfId="3">
      <formula>NOT(ISERROR(SEARCH("Equacions D.O",A13)))</formula>
    </cfRule>
    <cfRule type="expression" priority="106" aboveAverage="0" equalAverage="0" bottom="0" percent="0" rank="0" text="" dxfId="4">
      <formula>NOT(ISERROR(SEARCH("B.Dades Rel",A13)))</formula>
    </cfRule>
    <cfRule type="expression" priority="107" aboveAverage="0" equalAverage="0" bottom="0" percent="0" rank="0" text="" dxfId="1">
      <formula>NOT(ISERROR(SEARCH("Visual3D",A13)))</formula>
    </cfRule>
    <cfRule type="expression" priority="108" aboveAverage="0" equalAverage="0" bottom="0" percent="0" rank="0" text="" dxfId="0">
      <formula>NOT(ISERROR(SEARCH("T.D. Algorit",A13)))</formula>
    </cfRule>
    <cfRule type="expression" priority="109" aboveAverage="0" equalAverage="0" bottom="0" percent="0" rank="0" text="" dxfId="0">
      <formula>NOT(ISERROR(SEARCH("T.D. Algorit",A69)))</formula>
    </cfRule>
    <cfRule type="expression" priority="110" aboveAverage="0" equalAverage="0" bottom="0" percent="0" rank="0" text="" dxfId="2">
      <formula>NOT(ISERROR(SEARCH("Mod. I Infer",A69)))</formula>
    </cfRule>
    <cfRule type="expression" priority="111" aboveAverage="0" equalAverage="0" bottom="0" percent="0" rank="0" text="" dxfId="3">
      <formula>NOT(ISERROR(SEARCH("Equacions D.O",A69)))</formula>
    </cfRule>
    <cfRule type="expression" priority="112" aboveAverage="0" equalAverage="0" bottom="0" percent="0" rank="0" text="" dxfId="4">
      <formula>NOT(ISERROR(SEARCH("B.Dades Rel",A69)))</formula>
    </cfRule>
    <cfRule type="expression" priority="113" aboveAverage="0" equalAverage="0" bottom="0" percent="0" rank="0" text="" dxfId="2">
      <formula>NOT(ISERROR(SEARCH("Mod. I Infer",A13)))</formula>
    </cfRule>
    <cfRule type="expression" priority="114" aboveAverage="0" equalAverage="0" bottom="0" percent="0" rank="0" text="" dxfId="3">
      <formula>NOT(ISERROR(SEARCH("Equacions D.O",A13)))</formula>
    </cfRule>
    <cfRule type="expression" priority="115" aboveAverage="0" equalAverage="0" bottom="0" percent="0" rank="0" text="" dxfId="4">
      <formula>NOT(ISERROR(SEARCH("B.Dades Rel",A13)))</formula>
    </cfRule>
  </conditionalFormatting>
  <conditionalFormatting sqref="L69:M72 L111:N116 A113:B114 H109 N72:Q72 P109:P116 T109:T116 V109:V116 J110:J116 H112:H116 R109:R116 F113 A115:G115 A116:B116 D116 F116">
    <cfRule type="expression" priority="116" aboveAverage="0" equalAverage="0" bottom="0" percent="0" rank="0" text="" dxfId="1">
      <formula>NOT(ISERROR(SEARCH("Visual3D",A13)))</formula>
    </cfRule>
    <cfRule type="expression" priority="117" aboveAverage="0" equalAverage="0" bottom="0" percent="0" rank="0" text="" dxfId="0">
      <formula>NOT(ISERROR(SEARCH("T.D. Algorit",A69)))</formula>
    </cfRule>
    <cfRule type="expression" priority="118" aboveAverage="0" equalAverage="0" bottom="0" percent="0" rank="0" text="" dxfId="2">
      <formula>NOT(ISERROR(SEARCH("Mod. I Infer",A69)))</formula>
    </cfRule>
    <cfRule type="expression" priority="119" aboveAverage="0" equalAverage="0" bottom="0" percent="0" rank="0" text="" dxfId="3">
      <formula>NOT(ISERROR(SEARCH("Equacions D.O",A69)))</formula>
    </cfRule>
    <cfRule type="expression" priority="120" aboveAverage="0" equalAverage="0" bottom="0" percent="0" rank="0" text="" dxfId="4">
      <formula>NOT(ISERROR(SEARCH("B.Dades Rel",A69)))</formula>
    </cfRule>
  </conditionalFormatting>
  <conditionalFormatting sqref="T69">
    <cfRule type="expression" priority="121" aboveAverage="0" equalAverage="0" bottom="0" percent="0" rank="0" text="" dxfId="1">
      <formula>NOT(ISERROR(SEARCH("P.Sistema",T69)))</formula>
    </cfRule>
    <cfRule type="expression" priority="122" aboveAverage="0" equalAverage="0" bottom="0" percent="0" rank="0" text="" dxfId="0">
      <formula>NOT(ISERROR(SEARCH("Fonaments",T69)))</formula>
    </cfRule>
    <cfRule type="expression" priority="123" aboveAverage="0" equalAverage="0" bottom="0" percent="0" rank="0" text="" dxfId="2">
      <formula>NOT(ISERROR(SEARCH("I.Program",T69)))</formula>
    </cfRule>
    <cfRule type="expression" priority="124" aboveAverage="0" equalAverage="0" bottom="0" percent="0" rank="0" text="" dxfId="3">
      <formula>NOT(ISERROR(SEARCH("A.Lineal",T69)))</formula>
    </cfRule>
    <cfRule type="expression" priority="125" aboveAverage="0" equalAverage="0" bottom="0" percent="0" rank="0" text="" dxfId="4">
      <formula>NOT(ISERROR(SEARCH("C.Variable",T69)))</formula>
    </cfRule>
  </conditionalFormatting>
  <conditionalFormatting sqref="N69">
    <cfRule type="expression" priority="126" aboveAverage="0" equalAverage="0" bottom="0" percent="0" rank="0" text="" dxfId="1">
      <formula>NOT(ISERROR(SEARCH("Visual3D",A13)))</formula>
    </cfRule>
    <cfRule type="expression" priority="127" aboveAverage="0" equalAverage="0" bottom="0" percent="0" rank="0" text="" dxfId="0">
      <formula>NOT(ISERROR(SEARCH("T.D. Algorit",A13)))</formula>
    </cfRule>
    <cfRule type="expression" priority="128" aboveAverage="0" equalAverage="0" bottom="0" percent="0" rank="0" text="" dxfId="0">
      <formula>NOT(ISERROR(SEARCH("T.D. Algorit",A69)))</formula>
    </cfRule>
    <cfRule type="expression" priority="129" aboveAverage="0" equalAverage="0" bottom="0" percent="0" rank="0" text="" dxfId="2">
      <formula>NOT(ISERROR(SEARCH("Mod. I Infer",A69)))</formula>
    </cfRule>
    <cfRule type="expression" priority="130" aboveAverage="0" equalAverage="0" bottom="0" percent="0" rank="0" text="" dxfId="3">
      <formula>NOT(ISERROR(SEARCH("Equacions D.O",A69)))</formula>
    </cfRule>
    <cfRule type="expression" priority="131" aboveAverage="0" equalAverage="0" bottom="0" percent="0" rank="0" text="" dxfId="4">
      <formula>NOT(ISERROR(SEARCH("B.Dades Rel",A69)))</formula>
    </cfRule>
    <cfRule type="expression" priority="132" aboveAverage="0" equalAverage="0" bottom="0" percent="0" rank="0" text="" dxfId="2">
      <formula>NOT(ISERROR(SEARCH("Mod. I Infer",A13)))</formula>
    </cfRule>
    <cfRule type="expression" priority="133" aboveAverage="0" equalAverage="0" bottom="0" percent="0" rank="0" text="" dxfId="3">
      <formula>NOT(ISERROR(SEARCH("Equacions D.O",A13)))</formula>
    </cfRule>
    <cfRule type="expression" priority="134" aboveAverage="0" equalAverage="0" bottom="0" percent="0" rank="0" text="" dxfId="4">
      <formula>NOT(ISERROR(SEARCH("B.Dades Rel",A13)))</formula>
    </cfRule>
  </conditionalFormatting>
  <conditionalFormatting sqref="P69 F114">
    <cfRule type="expression" priority="135" aboveAverage="0" equalAverage="0" bottom="0" percent="0" rank="0" text="" dxfId="1">
      <formula>NOT(ISERROR(SEARCH("Visual3D",A13)))</formula>
    </cfRule>
    <cfRule type="expression" priority="136" aboveAverage="0" equalAverage="0" bottom="0" percent="0" rank="0" text="" dxfId="0">
      <formula>NOT(ISERROR(SEARCH("T.D. Algorit",A13)))</formula>
    </cfRule>
    <cfRule type="expression" priority="137" aboveAverage="0" equalAverage="0" bottom="0" percent="0" rank="0" text="" dxfId="2">
      <formula>NOT(ISERROR(SEARCH("Mod. I Infer",A13)))</formula>
    </cfRule>
    <cfRule type="expression" priority="138" aboveAverage="0" equalAverage="0" bottom="0" percent="0" rank="0" text="" dxfId="3">
      <formula>NOT(ISERROR(SEARCH("Equacions D.O",A13)))</formula>
    </cfRule>
    <cfRule type="expression" priority="139" aboveAverage="0" equalAverage="0" bottom="0" percent="0" rank="0" text="" dxfId="4">
      <formula>NOT(ISERROR(SEARCH("B.Dades Rel",A13)))</formula>
    </cfRule>
    <cfRule type="expression" priority="140" aboveAverage="0" equalAverage="0" bottom="0" percent="0" rank="0" text="" dxfId="1">
      <formula>NOT(ISERROR(SEARCH("Visual3D",A13)))</formula>
    </cfRule>
    <cfRule type="expression" priority="141" aboveAverage="0" equalAverage="0" bottom="0" percent="0" rank="0" text="" dxfId="0">
      <formula>NOT(ISERROR(SEARCH("T.D. Algorit",A69)))</formula>
    </cfRule>
    <cfRule type="expression" priority="142" aboveAverage="0" equalAverage="0" bottom="0" percent="0" rank="0" text="" dxfId="2">
      <formula>NOT(ISERROR(SEARCH("Mod. I Infer",A69)))</formula>
    </cfRule>
    <cfRule type="expression" priority="143" aboveAverage="0" equalAverage="0" bottom="0" percent="0" rank="0" text="" dxfId="3">
      <formula>NOT(ISERROR(SEARCH("Equacions D.O",A69)))</formula>
    </cfRule>
    <cfRule type="expression" priority="144" aboveAverage="0" equalAverage="0" bottom="0" percent="0" rank="0" text="" dxfId="4">
      <formula>NOT(ISERROR(SEARCH("B.Dades Rel",A69)))</formula>
    </cfRule>
  </conditionalFormatting>
  <conditionalFormatting sqref="B104 N108">
    <cfRule type="expression" priority="145" aboveAverage="0" equalAverage="0" bottom="0" percent="0" rank="0" text="" dxfId="1">
      <formula>NOT(ISERROR(SEARCH("Visual3D",A32)))</formula>
    </cfRule>
    <cfRule type="expression" priority="146" aboveAverage="0" equalAverage="0" bottom="0" percent="0" rank="0" text="" dxfId="0">
      <formula>NOT(ISERROR(SEARCH("T.D. Algorit",A32)))</formula>
    </cfRule>
    <cfRule type="expression" priority="147" aboveAverage="0" equalAverage="0" bottom="0" percent="0" rank="0" text="" dxfId="2">
      <formula>NOT(ISERROR(SEARCH("Mod. I Infer",A32)))</formula>
    </cfRule>
    <cfRule type="expression" priority="148" aboveAverage="0" equalAverage="0" bottom="0" percent="0" rank="0" text="" dxfId="3">
      <formula>NOT(ISERROR(SEARCH("Equacions D.O",A32)))</formula>
    </cfRule>
    <cfRule type="expression" priority="149" aboveAverage="0" equalAverage="0" bottom="0" percent="0" rank="0" text="" dxfId="4">
      <formula>NOT(ISERROR(SEARCH("B.Dades Rel",A32)))</formula>
    </cfRule>
    <cfRule type="expression" priority="150" aboveAverage="0" equalAverage="0" bottom="0" percent="0" rank="0" text="" dxfId="1">
      <formula>NOT(ISERROR(SEARCH("Visual3D",A13)))</formula>
    </cfRule>
    <cfRule type="expression" priority="151" aboveAverage="0" equalAverage="0" bottom="0" percent="0" rank="0" text="" dxfId="0">
      <formula>NOT(ISERROR(SEARCH("T.D. Algorit",A13)))</formula>
    </cfRule>
    <cfRule type="expression" priority="152" aboveAverage="0" equalAverage="0" bottom="0" percent="0" rank="0" text="" dxfId="2">
      <formula>NOT(ISERROR(SEARCH("Mod. I Infer",A13)))</formula>
    </cfRule>
    <cfRule type="expression" priority="153" aboveAverage="0" equalAverage="0" bottom="0" percent="0" rank="0" text="" dxfId="3">
      <formula>NOT(ISERROR(SEARCH("Equacions D.O",A13)))</formula>
    </cfRule>
    <cfRule type="expression" priority="154" aboveAverage="0" equalAverage="0" bottom="0" percent="0" rank="0" text="" dxfId="4">
      <formula>NOT(ISERROR(SEARCH("B.Dades Rel",A13)))</formula>
    </cfRule>
    <cfRule type="expression" priority="155" aboveAverage="0" equalAverage="0" bottom="0" percent="0" rank="0" text="" dxfId="1">
      <formula>NOT(ISERROR(SEARCH("Visual3D",A13)))</formula>
    </cfRule>
    <cfRule type="expression" priority="156" aboveAverage="0" equalAverage="0" bottom="0" percent="0" rank="0" text="" dxfId="0">
      <formula>NOT(ISERROR(SEARCH("T.D. Algorit",A13)))</formula>
    </cfRule>
    <cfRule type="expression" priority="157" aboveAverage="0" equalAverage="0" bottom="0" percent="0" rank="0" text="" dxfId="2">
      <formula>NOT(ISERROR(SEARCH("Mod. I Infer",A13)))</formula>
    </cfRule>
    <cfRule type="expression" priority="158" aboveAverage="0" equalAverage="0" bottom="0" percent="0" rank="0" text="" dxfId="3">
      <formula>NOT(ISERROR(SEARCH("Equacions D.O",A13)))</formula>
    </cfRule>
    <cfRule type="expression" priority="159" aboveAverage="0" equalAverage="0" bottom="0" percent="0" rank="0" text="" dxfId="4">
      <formula>NOT(ISERROR(SEARCH("B.Dades Rel",A13)))</formula>
    </cfRule>
  </conditionalFormatting>
  <conditionalFormatting sqref="H106 H108">
    <cfRule type="expression" priority="160" aboveAverage="0" equalAverage="0" bottom="0" percent="0" rank="0" text="" dxfId="1">
      <formula>NOT(ISERROR(SEARCH("Visual3D",A32)))</formula>
    </cfRule>
    <cfRule type="expression" priority="161" aboveAverage="0" equalAverage="0" bottom="0" percent="0" rank="0" text="" dxfId="0">
      <formula>NOT(ISERROR(SEARCH("T.D. Algorit",A32)))</formula>
    </cfRule>
    <cfRule type="expression" priority="162" aboveAverage="0" equalAverage="0" bottom="0" percent="0" rank="0" text="" dxfId="2">
      <formula>NOT(ISERROR(SEARCH("Mod. I Infer",A32)))</formula>
    </cfRule>
    <cfRule type="expression" priority="163" aboveAverage="0" equalAverage="0" bottom="0" percent="0" rank="0" text="" dxfId="3">
      <formula>NOT(ISERROR(SEARCH("Equacions D.O",A32)))</formula>
    </cfRule>
    <cfRule type="expression" priority="164" aboveAverage="0" equalAverage="0" bottom="0" percent="0" rank="0" text="" dxfId="4">
      <formula>NOT(ISERROR(SEARCH("B.Dades Rel",A32)))</formula>
    </cfRule>
    <cfRule type="expression" priority="165" aboveAverage="0" equalAverage="0" bottom="0" percent="0" rank="0" text="" dxfId="1">
      <formula>NOT(ISERROR(SEARCH("Visual3D",A13)))</formula>
    </cfRule>
    <cfRule type="expression" priority="166" aboveAverage="0" equalAverage="0" bottom="0" percent="0" rank="0" text="" dxfId="0">
      <formula>NOT(ISERROR(SEARCH("T.D. Algorit",A69)))</formula>
    </cfRule>
    <cfRule type="expression" priority="167" aboveAverage="0" equalAverage="0" bottom="0" percent="0" rank="0" text="" dxfId="2">
      <formula>NOT(ISERROR(SEARCH("Mod. I Infer",A69)))</formula>
    </cfRule>
    <cfRule type="expression" priority="168" aboveAverage="0" equalAverage="0" bottom="0" percent="0" rank="0" text="" dxfId="3">
      <formula>NOT(ISERROR(SEARCH("Equacions D.O",A69)))</formula>
    </cfRule>
    <cfRule type="expression" priority="169" aboveAverage="0" equalAverage="0" bottom="0" percent="0" rank="0" text="" dxfId="4">
      <formula>NOT(ISERROR(SEARCH("B.Dades Rel",A69)))</formula>
    </cfRule>
  </conditionalFormatting>
  <conditionalFormatting sqref="J106:J107 L106:M107">
    <cfRule type="expression" priority="170" aboveAverage="0" equalAverage="0" bottom="0" percent="0" rank="0" text="" dxfId="1">
      <formula>NOT(ISERROR(SEARCH("Visual3D",A32)))</formula>
    </cfRule>
    <cfRule type="expression" priority="171" aboveAverage="0" equalAverage="0" bottom="0" percent="0" rank="0" text="" dxfId="0">
      <formula>NOT(ISERROR(SEARCH("T.D. Algorit",A32)))</formula>
    </cfRule>
    <cfRule type="expression" priority="172" aboveAverage="0" equalAverage="0" bottom="0" percent="0" rank="0" text="" dxfId="2">
      <formula>NOT(ISERROR(SEARCH("Mod. I Infer",A32)))</formula>
    </cfRule>
    <cfRule type="expression" priority="173" aboveAverage="0" equalAverage="0" bottom="0" percent="0" rank="0" text="" dxfId="3">
      <formula>NOT(ISERROR(SEARCH("Equacions D.O",A69)))</formula>
    </cfRule>
    <cfRule type="expression" priority="174" aboveAverage="0" equalAverage="0" bottom="0" percent="0" rank="0" text="" dxfId="4">
      <formula>NOT(ISERROR(SEARCH("B.Dades Rel",A69)))</formula>
    </cfRule>
  </conditionalFormatting>
  <conditionalFormatting sqref="B106:B107">
    <cfRule type="expression" priority="175" aboveAverage="0" equalAverage="0" bottom="0" percent="0" rank="0" text="" dxfId="1">
      <formula>NOT(ISERROR(SEARCH("Visual3D",A32)))</formula>
    </cfRule>
    <cfRule type="expression" priority="176" aboveAverage="0" equalAverage="0" bottom="0" percent="0" rank="0" text="" dxfId="0">
      <formula>NOT(ISERROR(SEARCH("T.D. Algorit",A32)))</formula>
    </cfRule>
    <cfRule type="expression" priority="177" aboveAverage="0" equalAverage="0" bottom="0" percent="0" rank="0" text="" dxfId="2">
      <formula>NOT(ISERROR(SEARCH("Mod. I Infer",A32)))</formula>
    </cfRule>
    <cfRule type="expression" priority="178" aboveAverage="0" equalAverage="0" bottom="0" percent="0" rank="0" text="" dxfId="1">
      <formula>NOT(ISERROR(SEARCH("Visual3D",A13)))</formula>
    </cfRule>
    <cfRule type="expression" priority="179" aboveAverage="0" equalAverage="0" bottom="0" percent="0" rank="0" text="" dxfId="0">
      <formula>NOT(ISERROR(SEARCH("T.D. Algorit",A13)))</formula>
    </cfRule>
    <cfRule type="expression" priority="180" aboveAverage="0" equalAverage="0" bottom="0" percent="0" rank="0" text="" dxfId="3">
      <formula>NOT(ISERROR(SEARCH("Equacions D.O",A69)))</formula>
    </cfRule>
    <cfRule type="expression" priority="181" aboveAverage="0" equalAverage="0" bottom="0" percent="0" rank="0" text="" dxfId="4">
      <formula>NOT(ISERROR(SEARCH("B.Dades Rel",A69)))</formula>
    </cfRule>
    <cfRule type="expression" priority="182" aboveAverage="0" equalAverage="0" bottom="0" percent="0" rank="0" text="" dxfId="2">
      <formula>NOT(ISERROR(SEARCH("Mod. I Infer",A13)))</formula>
    </cfRule>
    <cfRule type="expression" priority="183" aboveAverage="0" equalAverage="0" bottom="0" percent="0" rank="0" text="" dxfId="3">
      <formula>NOT(ISERROR(SEARCH("Equacions D.O",A13)))</formula>
    </cfRule>
    <cfRule type="expression" priority="184" aboveAverage="0" equalAverage="0" bottom="0" percent="0" rank="0" text="" dxfId="4">
      <formula>NOT(ISERROR(SEARCH("B.Dades Rel",A13)))</formula>
    </cfRule>
  </conditionalFormatting>
  <conditionalFormatting sqref="B122:B127 D122:D127">
    <cfRule type="expression" priority="185" aboveAverage="0" equalAverage="0" bottom="0" percent="0" rank="0" text="" dxfId="1">
      <formula>NOT(ISERROR(SEARCH("Visual3D",B122)))</formula>
    </cfRule>
    <cfRule type="expression" priority="186" aboveAverage="0" equalAverage="0" bottom="0" percent="0" rank="0" text="" dxfId="0">
      <formula>NOT(ISERROR(SEARCH("T.D. Algorit",B122)))</formula>
    </cfRule>
    <cfRule type="expression" priority="187" aboveAverage="0" equalAverage="0" bottom="0" percent="0" rank="0" text="" dxfId="2">
      <formula>NOT(ISERROR(SEARCH("Mod. I Infer",B122)))</formula>
    </cfRule>
    <cfRule type="expression" priority="188" aboveAverage="0" equalAverage="0" bottom="0" percent="0" rank="0" text="" dxfId="3">
      <formula>NOT(ISERROR(SEARCH("Equacions D.O",B122)))</formula>
    </cfRule>
    <cfRule type="expression" priority="189" aboveAverage="0" equalAverage="0" bottom="0" percent="0" rank="0" text="" dxfId="4">
      <formula>NOT(ISERROR(SEARCH("B.Dades Rel",B122)))</formula>
    </cfRule>
  </conditionalFormatting>
  <conditionalFormatting sqref="H133 L134:M134 L147:M147 A147">
    <cfRule type="expression" priority="190" aboveAverage="0" equalAverage="0" bottom="0" percent="0" rank="0" text="" dxfId="1">
      <formula>NOT(ISERROR(SEARCH("Visual3D",A133)))</formula>
    </cfRule>
    <cfRule type="expression" priority="191" aboveAverage="0" equalAverage="0" bottom="0" percent="0" rank="0" text="" dxfId="0">
      <formula>NOT(ISERROR(SEARCH("T.D. Algorit",A133)))</formula>
    </cfRule>
    <cfRule type="expression" priority="192" aboveAverage="0" equalAverage="0" bottom="0" percent="0" rank="0" text="" dxfId="2">
      <formula>NOT(ISERROR(SEARCH("Mod. I Infer",A133)))</formula>
    </cfRule>
    <cfRule type="expression" priority="193" aboveAverage="0" equalAverage="0" bottom="0" percent="0" rank="0" text="" dxfId="3">
      <formula>NOT(ISERROR(SEARCH("Equacions D.O",A133)))</formula>
    </cfRule>
    <cfRule type="expression" priority="194" aboveAverage="0" equalAverage="0" bottom="0" percent="0" rank="0" text="" dxfId="4">
      <formula>NOT(ISERROR(SEARCH("B.Dades Rel",A133)))</formula>
    </cfRule>
  </conditionalFormatting>
  <conditionalFormatting sqref="P134">
    <cfRule type="expression" priority="195" aboveAverage="0" equalAverage="0" bottom="0" percent="0" rank="0" text="" dxfId="1">
      <formula>NOT(ISERROR(SEARCH("Visual3D",P134)))</formula>
    </cfRule>
    <cfRule type="expression" priority="196" aboveAverage="0" equalAverage="0" bottom="0" percent="0" rank="0" text="" dxfId="0">
      <formula>NOT(ISERROR(SEARCH("T.D. Algorit",P134)))</formula>
    </cfRule>
    <cfRule type="expression" priority="197" aboveAverage="0" equalAverage="0" bottom="0" percent="0" rank="0" text="" dxfId="2">
      <formula>NOT(ISERROR(SEARCH("Mod. I Infer",P134)))</formula>
    </cfRule>
    <cfRule type="expression" priority="198" aboveAverage="0" equalAverage="0" bottom="0" percent="0" rank="0" text="" dxfId="3">
      <formula>NOT(ISERROR(SEARCH("Equacions D.O",P134)))</formula>
    </cfRule>
    <cfRule type="expression" priority="199" aboveAverage="0" equalAverage="0" bottom="0" percent="0" rank="0" text="" dxfId="4">
      <formula>NOT(ISERROR(SEARCH("B.Dades Rel",P134)))</formula>
    </cfRule>
  </conditionalFormatting>
  <conditionalFormatting sqref="T134 H134 B147">
    <cfRule type="expression" priority="200" aboveAverage="0" equalAverage="0" bottom="0" percent="0" rank="0" text="" dxfId="1">
      <formula>NOT(ISERROR(SEARCH("Visual3D",A13)))</formula>
    </cfRule>
    <cfRule type="expression" priority="201" aboveAverage="0" equalAverage="0" bottom="0" percent="0" rank="0" text="" dxfId="0">
      <formula>NOT(ISERROR(SEARCH("T.D. Algorit",A13)))</formula>
    </cfRule>
    <cfRule type="expression" priority="202" aboveAverage="0" equalAverage="0" bottom="0" percent="0" rank="0" text="" dxfId="2">
      <formula>NOT(ISERROR(SEARCH("Mod. I Infer",A13)))</formula>
    </cfRule>
    <cfRule type="expression" priority="203" aboveAverage="0" equalAverage="0" bottom="0" percent="0" rank="0" text="" dxfId="3">
      <formula>NOT(ISERROR(SEARCH("Equacions D.O",A13)))</formula>
    </cfRule>
    <cfRule type="expression" priority="204" aboveAverage="0" equalAverage="0" bottom="0" percent="0" rank="0" text="" dxfId="4">
      <formula>NOT(ISERROR(SEARCH("B.Dades Rel",A13)))</formula>
    </cfRule>
    <cfRule type="expression" priority="205" aboveAverage="0" equalAverage="0" bottom="0" percent="0" rank="0" text="" dxfId="1">
      <formula>NOT(ISERROR(SEARCH("Visual3D",A13)))</formula>
    </cfRule>
    <cfRule type="expression" priority="206" aboveAverage="0" equalAverage="0" bottom="0" percent="0" rank="0" text="" dxfId="0">
      <formula>NOT(ISERROR(SEARCH("T.D. Algorit",A13)))</formula>
    </cfRule>
    <cfRule type="expression" priority="207" aboveAverage="0" equalAverage="0" bottom="0" percent="0" rank="0" text="" dxfId="2">
      <formula>NOT(ISERROR(SEARCH("Mod. I Infer",A13)))</formula>
    </cfRule>
    <cfRule type="expression" priority="208" aboveAverage="0" equalAverage="0" bottom="0" percent="0" rank="0" text="" dxfId="3">
      <formula>NOT(ISERROR(SEARCH("Equacions D.O",A13)))</formula>
    </cfRule>
    <cfRule type="expression" priority="209" aboveAverage="0" equalAverage="0" bottom="0" percent="0" rank="0" text="" dxfId="4">
      <formula>NOT(ISERROR(SEARCH("B.Dades Rel",A13)))</formula>
    </cfRule>
  </conditionalFormatting>
  <conditionalFormatting sqref="J134">
    <cfRule type="expression" priority="210" aboveAverage="0" equalAverage="0" bottom="0" percent="0" rank="0" text="" dxfId="1">
      <formula>NOT(ISERROR(SEARCH("Visual3D",A13)))</formula>
    </cfRule>
    <cfRule type="expression" priority="211" aboveAverage="0" equalAverage="0" bottom="0" percent="0" rank="0" text="" dxfId="1">
      <formula>NOT(ISERROR(SEARCH("Visual3D",A13)))</formula>
    </cfRule>
    <cfRule type="expression" priority="212" aboveAverage="0" equalAverage="0" bottom="0" percent="0" rank="0" text="" dxfId="0">
      <formula>NOT(ISERROR(SEARCH("T.D. Algorit",A13)))</formula>
    </cfRule>
    <cfRule type="expression" priority="213" aboveAverage="0" equalAverage="0" bottom="0" percent="0" rank="0" text="" dxfId="0">
      <formula>NOT(ISERROR(SEARCH("T.D. Algorit",A13)))</formula>
    </cfRule>
    <cfRule type="expression" priority="214" aboveAverage="0" equalAverage="0" bottom="0" percent="0" rank="0" text="" dxfId="2">
      <formula>NOT(ISERROR(SEARCH("Mod. I Infer",A13)))</formula>
    </cfRule>
    <cfRule type="expression" priority="215" aboveAverage="0" equalAverage="0" bottom="0" percent="0" rank="0" text="" dxfId="2">
      <formula>NOT(ISERROR(SEARCH("Mod. I Infer",A13)))</formula>
    </cfRule>
    <cfRule type="expression" priority="216" aboveAverage="0" equalAverage="0" bottom="0" percent="0" rank="0" text="" dxfId="3">
      <formula>NOT(ISERROR(SEARCH("Equacions D.O",A13)))</formula>
    </cfRule>
    <cfRule type="expression" priority="217" aboveAverage="0" equalAverage="0" bottom="0" percent="0" rank="0" text="" dxfId="3">
      <formula>NOT(ISERROR(SEARCH("Equacions D.O",A13)))</formula>
    </cfRule>
    <cfRule type="expression" priority="218" aboveAverage="0" equalAverage="0" bottom="0" percent="0" rank="0" text="" dxfId="4">
      <formula>NOT(ISERROR(SEARCH("B.Dades Rel",A13)))</formula>
    </cfRule>
    <cfRule type="expression" priority="219" aboveAverage="0" equalAverage="0" bottom="0" percent="0" rank="0" text="" dxfId="4">
      <formula>NOT(ISERROR(SEARCH("B.Dades Rel",A13)))</formula>
    </cfRule>
    <cfRule type="expression" priority="220" aboveAverage="0" equalAverage="0" bottom="0" percent="0" rank="0" text="" dxfId="1">
      <formula>NOT(ISERROR(SEARCH("Visual3D",A13)))</formula>
    </cfRule>
    <cfRule type="expression" priority="221" aboveAverage="0" equalAverage="0" bottom="0" percent="0" rank="0" text="" dxfId="0">
      <formula>NOT(ISERROR(SEARCH("T.D. Algorit",A13)))</formula>
    </cfRule>
    <cfRule type="expression" priority="222" aboveAverage="0" equalAverage="0" bottom="0" percent="0" rank="0" text="" dxfId="2">
      <formula>NOT(ISERROR(SEARCH("Mod. I Infer",A13)))</formula>
    </cfRule>
    <cfRule type="expression" priority="223" aboveAverage="0" equalAverage="0" bottom="0" percent="0" rank="0" text="" dxfId="3">
      <formula>NOT(ISERROR(SEARCH("Equacions D.O",A13)))</formula>
    </cfRule>
    <cfRule type="expression" priority="224" aboveAverage="0" equalAverage="0" bottom="0" percent="0" rank="0" text="" dxfId="4">
      <formula>NOT(ISERROR(SEARCH("B.Dades Rel",A13)))</formula>
    </cfRule>
  </conditionalFormatting>
  <printOptions headings="false" gridLines="false" gridLinesSet="true" horizontalCentered="true" verticalCentered="false"/>
  <pageMargins left="0.708333333333333" right="0.708333333333333" top="0.511805555555556" bottom="0.511805555555556" header="0.511805555555556" footer="0.511805555555556"/>
  <pageSetup paperSize="1" scale="100" fitToWidth="1" fitToHeight="0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  <rowBreaks count="1" manualBreakCount="1">
    <brk id="62" man="true" max="16383" min="0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9.40625" defaultRowHeight="15" customHeight="false" zeroHeight="false" outlineLevelRow="0" outlineLevelCol="0"/>
  <cols>
    <col collapsed="false" customWidth="true" hidden="false" outlineLevel="0" max="1" min="1" style="1" width="5.6"/>
    <col collapsed="false" customWidth="true" hidden="false" outlineLevel="0" max="23" min="2" style="1" width="9.88"/>
    <col collapsed="false" customWidth="false" hidden="false" outlineLevel="0" max="16384" min="24" style="1" width="9.4"/>
  </cols>
  <sheetData>
    <row r="1" customFormat="false" ht="15" hidden="false" customHeight="true" outlineLevel="0" collapsed="false">
      <c r="A1" s="3" t="s">
        <v>102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customFormat="false" ht="1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4"/>
      <c r="O3" s="4"/>
      <c r="P3" s="4"/>
      <c r="Q3" s="4"/>
      <c r="R3" s="4"/>
      <c r="S3" s="4"/>
    </row>
    <row r="4" customFormat="false" ht="1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6" t="s">
        <v>1</v>
      </c>
      <c r="O4" s="6"/>
      <c r="P4" s="6" t="s">
        <v>2</v>
      </c>
      <c r="Q4" s="6"/>
      <c r="R4" s="6" t="s">
        <v>3</v>
      </c>
      <c r="S4" s="6"/>
      <c r="T4" s="6" t="s">
        <v>4</v>
      </c>
      <c r="U4" s="6"/>
      <c r="V4" s="6" t="s">
        <v>5</v>
      </c>
      <c r="W4" s="6"/>
    </row>
    <row r="5" customFormat="false" ht="1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7" t="s">
        <v>6</v>
      </c>
      <c r="O5" s="7"/>
      <c r="P5" s="7" t="s">
        <v>7</v>
      </c>
      <c r="Q5" s="7"/>
      <c r="R5" s="7" t="s">
        <v>8</v>
      </c>
      <c r="S5" s="7"/>
      <c r="T5" s="7" t="s">
        <v>9</v>
      </c>
      <c r="U5" s="7"/>
      <c r="V5" s="7" t="s">
        <v>10</v>
      </c>
      <c r="W5" s="7"/>
    </row>
    <row r="6" customFormat="false" ht="15" hidden="false" customHeight="tru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7" t="s">
        <v>11</v>
      </c>
      <c r="O6" s="7" t="s">
        <v>12</v>
      </c>
      <c r="P6" s="7" t="s">
        <v>11</v>
      </c>
      <c r="Q6" s="7" t="s">
        <v>12</v>
      </c>
      <c r="R6" s="7" t="s">
        <v>11</v>
      </c>
      <c r="S6" s="7" t="s">
        <v>12</v>
      </c>
      <c r="T6" s="7" t="s">
        <v>11</v>
      </c>
      <c r="U6" s="7" t="s">
        <v>12</v>
      </c>
      <c r="V6" s="7" t="s">
        <v>11</v>
      </c>
      <c r="W6" s="7" t="s">
        <v>12</v>
      </c>
    </row>
    <row r="7" customFormat="false" ht="15" hidden="false" customHeight="true" outlineLevel="0" collapsed="false">
      <c r="B7" s="105" t="n">
        <v>104401</v>
      </c>
      <c r="C7" s="105"/>
      <c r="D7" s="105" t="s">
        <v>103</v>
      </c>
      <c r="E7" s="105"/>
      <c r="F7" s="9" t="s">
        <v>104</v>
      </c>
      <c r="G7" s="9"/>
      <c r="H7" s="9"/>
      <c r="I7" s="9"/>
      <c r="J7" s="9"/>
      <c r="K7" s="9"/>
      <c r="L7" s="4"/>
      <c r="M7" s="4"/>
      <c r="N7" s="11" t="n">
        <v>27</v>
      </c>
      <c r="O7" s="11" t="n">
        <v>1</v>
      </c>
      <c r="P7" s="11" t="s">
        <v>15</v>
      </c>
      <c r="Q7" s="11" t="s">
        <v>15</v>
      </c>
      <c r="R7" s="11" t="n">
        <v>12</v>
      </c>
      <c r="S7" s="11" t="n">
        <v>1</v>
      </c>
      <c r="T7" s="11" t="n">
        <v>10</v>
      </c>
      <c r="U7" s="11" t="n">
        <v>1</v>
      </c>
      <c r="V7" s="11" t="s">
        <v>15</v>
      </c>
      <c r="W7" s="11" t="s">
        <v>15</v>
      </c>
    </row>
    <row r="8" customFormat="false" ht="15" hidden="false" customHeight="true" outlineLevel="0" collapsed="false">
      <c r="B8" s="106" t="n">
        <v>104402</v>
      </c>
      <c r="C8" s="106"/>
      <c r="D8" s="106" t="s">
        <v>105</v>
      </c>
      <c r="E8" s="106"/>
      <c r="F8" s="13" t="s">
        <v>106</v>
      </c>
      <c r="G8" s="13"/>
      <c r="H8" s="13"/>
      <c r="I8" s="13"/>
      <c r="J8" s="13"/>
      <c r="K8" s="13"/>
      <c r="L8" s="4"/>
      <c r="M8" s="4"/>
      <c r="N8" s="14" t="n">
        <v>41</v>
      </c>
      <c r="O8" s="14" t="n">
        <v>1</v>
      </c>
      <c r="P8" s="14" t="s">
        <v>15</v>
      </c>
      <c r="Q8" s="14" t="s">
        <v>15</v>
      </c>
      <c r="R8" s="14" t="n">
        <v>18</v>
      </c>
      <c r="S8" s="14" t="n">
        <v>1</v>
      </c>
      <c r="T8" s="14" t="n">
        <v>15</v>
      </c>
      <c r="U8" s="14" t="n">
        <v>1</v>
      </c>
      <c r="V8" s="14" t="s">
        <v>15</v>
      </c>
      <c r="W8" s="14" t="s">
        <v>15</v>
      </c>
    </row>
    <row r="9" customFormat="false" ht="15" hidden="false" customHeight="true" outlineLevel="0" collapsed="false">
      <c r="B9" s="107" t="n">
        <v>104403</v>
      </c>
      <c r="C9" s="107"/>
      <c r="D9" s="107" t="s">
        <v>107</v>
      </c>
      <c r="E9" s="107"/>
      <c r="F9" s="16" t="s">
        <v>108</v>
      </c>
      <c r="G9" s="16"/>
      <c r="H9" s="16"/>
      <c r="I9" s="16"/>
      <c r="J9" s="16"/>
      <c r="K9" s="16"/>
      <c r="L9" s="4"/>
      <c r="M9" s="4"/>
      <c r="N9" s="17" t="n">
        <v>27</v>
      </c>
      <c r="O9" s="17" t="n">
        <v>1</v>
      </c>
      <c r="P9" s="17" t="s">
        <v>15</v>
      </c>
      <c r="Q9" s="17" t="s">
        <v>15</v>
      </c>
      <c r="R9" s="17" t="n">
        <v>22</v>
      </c>
      <c r="S9" s="17" t="n">
        <v>1</v>
      </c>
      <c r="T9" s="17" t="s">
        <v>15</v>
      </c>
      <c r="U9" s="17" t="s">
        <v>15</v>
      </c>
      <c r="V9" s="17" t="s">
        <v>15</v>
      </c>
      <c r="W9" s="17" t="s">
        <v>15</v>
      </c>
    </row>
    <row r="10" customFormat="false" ht="15" hidden="false" customHeight="true" outlineLevel="0" collapsed="false">
      <c r="B10" s="108" t="n">
        <v>104404</v>
      </c>
      <c r="C10" s="108"/>
      <c r="D10" s="108" t="s">
        <v>109</v>
      </c>
      <c r="E10" s="108"/>
      <c r="F10" s="19" t="s">
        <v>110</v>
      </c>
      <c r="G10" s="19"/>
      <c r="H10" s="19"/>
      <c r="I10" s="19"/>
      <c r="J10" s="19"/>
      <c r="K10" s="19"/>
      <c r="L10" s="4"/>
      <c r="M10" s="4"/>
      <c r="N10" s="20" t="n">
        <v>24</v>
      </c>
      <c r="O10" s="20" t="n">
        <v>1</v>
      </c>
      <c r="P10" s="20" t="s">
        <v>15</v>
      </c>
      <c r="Q10" s="20" t="s">
        <v>15</v>
      </c>
      <c r="R10" s="20" t="n">
        <v>25</v>
      </c>
      <c r="S10" s="20" t="n">
        <v>2</v>
      </c>
      <c r="T10" s="20" t="s">
        <v>15</v>
      </c>
      <c r="U10" s="20" t="s">
        <v>15</v>
      </c>
      <c r="V10" s="20" t="s">
        <v>15</v>
      </c>
      <c r="W10" s="20" t="s">
        <v>15</v>
      </c>
    </row>
    <row r="11" customFormat="false" ht="15" hidden="false" customHeight="true" outlineLevel="0" collapsed="false">
      <c r="B11" s="109" t="n">
        <v>104405</v>
      </c>
      <c r="C11" s="109"/>
      <c r="D11" s="109" t="s">
        <v>111</v>
      </c>
      <c r="E11" s="109"/>
      <c r="F11" s="110" t="s">
        <v>112</v>
      </c>
      <c r="G11" s="110"/>
      <c r="H11" s="110"/>
      <c r="I11" s="110"/>
      <c r="J11" s="110"/>
      <c r="K11" s="110"/>
      <c r="L11" s="4"/>
      <c r="M11" s="4"/>
      <c r="N11" s="23" t="n">
        <v>12</v>
      </c>
      <c r="O11" s="23" t="n">
        <v>1</v>
      </c>
      <c r="P11" s="23" t="s">
        <v>15</v>
      </c>
      <c r="Q11" s="23" t="s">
        <v>15</v>
      </c>
      <c r="R11" s="23" t="s">
        <v>15</v>
      </c>
      <c r="S11" s="23" t="s">
        <v>15</v>
      </c>
      <c r="T11" s="23" t="n">
        <v>12</v>
      </c>
      <c r="U11" s="23" t="n">
        <v>1</v>
      </c>
      <c r="V11" s="23" t="s">
        <v>15</v>
      </c>
      <c r="W11" s="23" t="s">
        <v>15</v>
      </c>
    </row>
    <row r="12" customFormat="false" ht="22.5" hidden="false" customHeight="true" outlineLevel="0" collapsed="false">
      <c r="A12" s="4"/>
      <c r="B12" s="4"/>
      <c r="C12" s="4"/>
      <c r="D12" s="4"/>
      <c r="E12" s="26"/>
      <c r="F12" s="26"/>
      <c r="G12" s="4"/>
      <c r="H12" s="4"/>
      <c r="I12" s="4"/>
      <c r="J12" s="4"/>
      <c r="K12" s="4"/>
      <c r="L12" s="4"/>
      <c r="M12" s="4"/>
      <c r="N12" s="44"/>
      <c r="O12" s="44"/>
      <c r="P12" s="44"/>
      <c r="Q12" s="44"/>
      <c r="R12" s="44"/>
      <c r="S12" s="44"/>
      <c r="T12" s="41"/>
      <c r="U12" s="41"/>
      <c r="V12" s="41"/>
      <c r="W12" s="41"/>
    </row>
    <row r="13" customFormat="false" ht="24" hidden="false" customHeight="true" outlineLevel="0" collapsed="false">
      <c r="A13" s="27"/>
      <c r="B13" s="28" t="n">
        <v>46265</v>
      </c>
      <c r="C13" s="28"/>
      <c r="D13" s="28" t="n">
        <f aca="false">B13+1</f>
        <v>46266</v>
      </c>
      <c r="E13" s="28"/>
      <c r="F13" s="28" t="n">
        <f aca="false">D13+1</f>
        <v>46267</v>
      </c>
      <c r="G13" s="28"/>
      <c r="H13" s="28" t="n">
        <f aca="false">F13+1</f>
        <v>46268</v>
      </c>
      <c r="I13" s="28"/>
      <c r="J13" s="28" t="n">
        <f aca="false">H13+1</f>
        <v>46269</v>
      </c>
      <c r="K13" s="28"/>
      <c r="L13" s="4"/>
      <c r="M13" s="141"/>
      <c r="N13" s="30" t="n">
        <f aca="false">B13+7</f>
        <v>46272</v>
      </c>
      <c r="O13" s="30"/>
      <c r="P13" s="30" t="n">
        <f aca="false">N13+1</f>
        <v>46273</v>
      </c>
      <c r="Q13" s="30"/>
      <c r="R13" s="30" t="n">
        <f aca="false">P13+1</f>
        <v>46274</v>
      </c>
      <c r="S13" s="30"/>
      <c r="T13" s="30" t="n">
        <f aca="false">R13+1</f>
        <v>46275</v>
      </c>
      <c r="U13" s="30"/>
      <c r="V13" s="28" t="n">
        <f aca="false">T13+1</f>
        <v>46276</v>
      </c>
      <c r="W13" s="28"/>
    </row>
    <row r="14" customFormat="false" ht="24" hidden="false" customHeight="true" outlineLevel="0" collapsed="false">
      <c r="A14" s="40" t="s">
        <v>24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4"/>
      <c r="M14" s="31" t="s">
        <v>24</v>
      </c>
      <c r="N14" s="35"/>
      <c r="O14" s="35"/>
      <c r="P14" s="27" t="s">
        <v>109</v>
      </c>
      <c r="Q14" s="27"/>
      <c r="R14" s="27" t="s">
        <v>113</v>
      </c>
      <c r="S14" s="27"/>
      <c r="T14" s="32" t="s">
        <v>105</v>
      </c>
      <c r="U14" s="32"/>
      <c r="V14" s="97"/>
      <c r="W14" s="97"/>
    </row>
    <row r="15" customFormat="false" ht="24" hidden="false" customHeight="true" outlineLevel="0" collapsed="false">
      <c r="A15" s="40" t="s">
        <v>26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4"/>
      <c r="M15" s="142" t="s">
        <v>26</v>
      </c>
      <c r="N15" s="38"/>
      <c r="O15" s="38"/>
      <c r="P15" s="143" t="s">
        <v>114</v>
      </c>
      <c r="Q15" s="91" t="s">
        <v>115</v>
      </c>
      <c r="R15" s="27" t="s">
        <v>116</v>
      </c>
      <c r="S15" s="27"/>
      <c r="T15" s="32" t="s">
        <v>117</v>
      </c>
      <c r="U15" s="32"/>
      <c r="V15" s="97"/>
      <c r="W15" s="97"/>
    </row>
    <row r="16" customFormat="false" ht="24" hidden="false" customHeight="true" outlineLevel="0" collapsed="false">
      <c r="A16" s="40" t="s">
        <v>27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4"/>
      <c r="M16" s="142" t="s">
        <v>27</v>
      </c>
      <c r="N16" s="38"/>
      <c r="O16" s="38"/>
      <c r="P16" s="27" t="s">
        <v>105</v>
      </c>
      <c r="Q16" s="27"/>
      <c r="R16" s="27" t="s">
        <v>111</v>
      </c>
      <c r="S16" s="27"/>
      <c r="T16" s="32" t="s">
        <v>109</v>
      </c>
      <c r="U16" s="32"/>
      <c r="V16" s="97"/>
      <c r="W16" s="97"/>
    </row>
    <row r="17" customFormat="false" ht="24" hidden="false" customHeight="true" outlineLevel="0" collapsed="false">
      <c r="A17" s="40" t="s">
        <v>28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4"/>
      <c r="M17" s="142" t="s">
        <v>28</v>
      </c>
      <c r="N17" s="38"/>
      <c r="O17" s="38"/>
      <c r="P17" s="27" t="s">
        <v>105</v>
      </c>
      <c r="Q17" s="27"/>
      <c r="R17" s="27" t="s">
        <v>118</v>
      </c>
      <c r="S17" s="27"/>
      <c r="T17" s="144" t="s">
        <v>114</v>
      </c>
      <c r="U17" s="37" t="s">
        <v>115</v>
      </c>
      <c r="V17" s="97"/>
      <c r="W17" s="97"/>
    </row>
    <row r="18" customFormat="false" ht="24" hidden="false" customHeight="true" outlineLevel="0" collapsed="false">
      <c r="A18" s="40" t="s">
        <v>29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4"/>
      <c r="M18" s="142" t="s">
        <v>29</v>
      </c>
      <c r="N18" s="38"/>
      <c r="O18" s="38"/>
      <c r="P18" s="41"/>
      <c r="Q18" s="41"/>
      <c r="R18" s="35"/>
      <c r="S18" s="35"/>
      <c r="T18" s="38"/>
      <c r="U18" s="38"/>
      <c r="V18" s="39"/>
      <c r="W18" s="39"/>
    </row>
    <row r="19" customFormat="false" ht="24" hidden="false" customHeight="true" outlineLevel="0" collapsed="false">
      <c r="A19" s="40" t="s">
        <v>30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4"/>
      <c r="M19" s="142" t="s">
        <v>30</v>
      </c>
      <c r="N19" s="38"/>
      <c r="O19" s="38"/>
      <c r="P19" s="41"/>
      <c r="Q19" s="41"/>
      <c r="R19" s="38"/>
      <c r="S19" s="38"/>
      <c r="T19" s="38"/>
      <c r="U19" s="38"/>
      <c r="V19" s="39" t="s">
        <v>31</v>
      </c>
      <c r="W19" s="39"/>
    </row>
    <row r="20" customFormat="false" ht="24" hidden="false" customHeight="true" outlineLevel="0" collapsed="false">
      <c r="A20" s="40" t="s">
        <v>32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4"/>
      <c r="M20" s="142" t="s">
        <v>32</v>
      </c>
      <c r="N20" s="38"/>
      <c r="O20" s="38"/>
      <c r="R20" s="38"/>
      <c r="S20" s="38"/>
      <c r="T20" s="38"/>
      <c r="U20" s="38"/>
      <c r="V20" s="101"/>
      <c r="W20" s="101"/>
    </row>
    <row r="21" customFormat="false" ht="24" hidden="false" customHeight="true" outlineLevel="0" collapsed="false">
      <c r="A21" s="40" t="s">
        <v>33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4"/>
      <c r="M21" s="142" t="s">
        <v>33</v>
      </c>
      <c r="N21" s="38"/>
      <c r="O21" s="38"/>
      <c r="R21" s="38"/>
      <c r="S21" s="38"/>
      <c r="T21" s="38"/>
      <c r="U21" s="38"/>
      <c r="V21" s="39"/>
      <c r="W21" s="39"/>
    </row>
    <row r="22" customFormat="false" ht="24" hidden="false" customHeight="true" outlineLevel="0" collapsed="false">
      <c r="A22" s="40" t="s">
        <v>34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4"/>
      <c r="M22" s="142" t="s">
        <v>34</v>
      </c>
      <c r="N22" s="38"/>
      <c r="O22" s="38"/>
      <c r="P22" s="41"/>
      <c r="Q22" s="41"/>
      <c r="R22" s="38"/>
      <c r="S22" s="38"/>
      <c r="T22" s="38"/>
      <c r="U22" s="38"/>
      <c r="V22" s="39"/>
      <c r="W22" s="39"/>
    </row>
    <row r="23" customFormat="false" ht="24" hidden="false" customHeight="true" outlineLevel="0" collapsed="false">
      <c r="A23" s="40" t="s">
        <v>35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4"/>
      <c r="M23" s="142" t="s">
        <v>35</v>
      </c>
      <c r="N23" s="38"/>
      <c r="O23" s="38"/>
      <c r="P23" s="41"/>
      <c r="Q23" s="41"/>
      <c r="R23" s="38"/>
      <c r="S23" s="38"/>
      <c r="T23" s="38"/>
      <c r="U23" s="38"/>
      <c r="V23" s="39"/>
      <c r="W23" s="39"/>
    </row>
    <row r="24" customFormat="false" ht="24" hidden="false" customHeight="true" outlineLevel="0" collapsed="false">
      <c r="A24" s="40" t="s">
        <v>36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4"/>
      <c r="M24" s="31" t="s">
        <v>36</v>
      </c>
      <c r="N24" s="42"/>
      <c r="O24" s="42"/>
      <c r="P24" s="42"/>
      <c r="Q24" s="42"/>
      <c r="R24" s="42"/>
      <c r="S24" s="42"/>
      <c r="T24" s="42"/>
      <c r="U24" s="42"/>
      <c r="V24" s="43"/>
      <c r="W24" s="43"/>
    </row>
    <row r="25" customFormat="false" ht="24" hidden="false" customHeight="true" outlineLevel="0" collapsed="false">
      <c r="A25" s="145"/>
      <c r="B25" s="44"/>
      <c r="C25" s="44"/>
      <c r="D25" s="44"/>
      <c r="E25" s="44"/>
      <c r="F25" s="44"/>
      <c r="G25" s="44"/>
      <c r="H25" s="4"/>
      <c r="I25" s="4"/>
      <c r="J25" s="44"/>
      <c r="K25" s="44"/>
      <c r="L25" s="4"/>
      <c r="M25" s="145"/>
      <c r="N25" s="44"/>
      <c r="O25" s="44"/>
      <c r="P25" s="44"/>
      <c r="Q25" s="44"/>
      <c r="R25" s="44"/>
      <c r="S25" s="44"/>
      <c r="T25" s="44"/>
      <c r="U25" s="44"/>
      <c r="V25" s="44"/>
      <c r="W25" s="44"/>
    </row>
    <row r="26" customFormat="false" ht="24" hidden="false" customHeight="true" outlineLevel="0" collapsed="false">
      <c r="A26" s="141"/>
      <c r="B26" s="30" t="n">
        <f aca="false">V13+3</f>
        <v>46279</v>
      </c>
      <c r="C26" s="30"/>
      <c r="D26" s="46" t="n">
        <f aca="false">B26+1</f>
        <v>46280</v>
      </c>
      <c r="E26" s="46"/>
      <c r="F26" s="46" t="n">
        <f aca="false">D26+1</f>
        <v>46281</v>
      </c>
      <c r="G26" s="46"/>
      <c r="H26" s="30" t="n">
        <f aca="false">F26+1</f>
        <v>46282</v>
      </c>
      <c r="I26" s="30"/>
      <c r="J26" s="30" t="n">
        <f aca="false">H26+1</f>
        <v>46283</v>
      </c>
      <c r="K26" s="30"/>
      <c r="L26" s="4"/>
      <c r="M26" s="141"/>
      <c r="N26" s="30" t="n">
        <f aca="false">B26+7</f>
        <v>46286</v>
      </c>
      <c r="O26" s="30"/>
      <c r="P26" s="30" t="n">
        <f aca="false">N26+1</f>
        <v>46287</v>
      </c>
      <c r="Q26" s="30"/>
      <c r="R26" s="30" t="n">
        <f aca="false">P26+1</f>
        <v>46288</v>
      </c>
      <c r="S26" s="30"/>
      <c r="T26" s="28" t="n">
        <f aca="false">R26+1</f>
        <v>46289</v>
      </c>
      <c r="U26" s="28"/>
      <c r="V26" s="30" t="n">
        <f aca="false">T26+1</f>
        <v>46290</v>
      </c>
      <c r="W26" s="30"/>
    </row>
    <row r="27" customFormat="false" ht="24" hidden="false" customHeight="true" outlineLevel="0" collapsed="false">
      <c r="A27" s="31" t="s">
        <v>24</v>
      </c>
      <c r="B27" s="27" t="s">
        <v>103</v>
      </c>
      <c r="C27" s="27"/>
      <c r="D27" s="27" t="s">
        <v>109</v>
      </c>
      <c r="E27" s="27"/>
      <c r="F27" s="27" t="s">
        <v>113</v>
      </c>
      <c r="G27" s="27"/>
      <c r="H27" s="27" t="s">
        <v>105</v>
      </c>
      <c r="I27" s="27"/>
      <c r="J27" s="27" t="s">
        <v>105</v>
      </c>
      <c r="K27" s="27"/>
      <c r="L27" s="4"/>
      <c r="M27" s="31" t="s">
        <v>24</v>
      </c>
      <c r="N27" s="27" t="s">
        <v>119</v>
      </c>
      <c r="O27" s="27"/>
      <c r="P27" s="32" t="s">
        <v>109</v>
      </c>
      <c r="Q27" s="32"/>
      <c r="R27" s="64" t="s">
        <v>113</v>
      </c>
      <c r="S27" s="64"/>
      <c r="T27" s="32" t="s">
        <v>31</v>
      </c>
      <c r="U27" s="32"/>
      <c r="V27" s="27" t="s">
        <v>105</v>
      </c>
      <c r="W27" s="27"/>
    </row>
    <row r="28" customFormat="false" ht="24" hidden="false" customHeight="true" outlineLevel="0" collapsed="false">
      <c r="A28" s="31" t="s">
        <v>26</v>
      </c>
      <c r="B28" s="27" t="s">
        <v>120</v>
      </c>
      <c r="C28" s="27"/>
      <c r="D28" s="91" t="s">
        <v>114</v>
      </c>
      <c r="E28" s="35" t="s">
        <v>115</v>
      </c>
      <c r="F28" s="27" t="s">
        <v>116</v>
      </c>
      <c r="G28" s="27"/>
      <c r="H28" s="27" t="s">
        <v>117</v>
      </c>
      <c r="I28" s="27"/>
      <c r="J28" s="27" t="s">
        <v>105</v>
      </c>
      <c r="K28" s="27"/>
      <c r="L28" s="4"/>
      <c r="M28" s="31" t="s">
        <v>26</v>
      </c>
      <c r="N28" s="27" t="s">
        <v>103</v>
      </c>
      <c r="O28" s="27"/>
      <c r="P28" s="146" t="s">
        <v>114</v>
      </c>
      <c r="Q28" s="37" t="s">
        <v>115</v>
      </c>
      <c r="R28" s="64" t="s">
        <v>116</v>
      </c>
      <c r="S28" s="64"/>
      <c r="T28" s="32"/>
      <c r="U28" s="32"/>
      <c r="V28" s="27" t="s">
        <v>121</v>
      </c>
      <c r="W28" s="27"/>
    </row>
    <row r="29" customFormat="false" ht="24" hidden="false" customHeight="true" outlineLevel="0" collapsed="false">
      <c r="A29" s="31" t="s">
        <v>27</v>
      </c>
      <c r="B29" s="27" t="s">
        <v>113</v>
      </c>
      <c r="C29" s="27"/>
      <c r="D29" s="27" t="s">
        <v>105</v>
      </c>
      <c r="E29" s="27"/>
      <c r="F29" s="27" t="s">
        <v>111</v>
      </c>
      <c r="G29" s="27"/>
      <c r="H29" s="27" t="s">
        <v>109</v>
      </c>
      <c r="I29" s="27"/>
      <c r="J29" s="27" t="s">
        <v>119</v>
      </c>
      <c r="K29" s="27"/>
      <c r="L29" s="4"/>
      <c r="M29" s="31" t="s">
        <v>27</v>
      </c>
      <c r="N29" s="27" t="s">
        <v>113</v>
      </c>
      <c r="O29" s="27"/>
      <c r="P29" s="27" t="s">
        <v>105</v>
      </c>
      <c r="Q29" s="27"/>
      <c r="R29" s="27" t="s">
        <v>111</v>
      </c>
      <c r="S29" s="27"/>
      <c r="T29" s="32"/>
      <c r="U29" s="32"/>
      <c r="V29" s="32" t="s">
        <v>119</v>
      </c>
      <c r="W29" s="32"/>
    </row>
    <row r="30" customFormat="false" ht="24" hidden="false" customHeight="true" outlineLevel="0" collapsed="false">
      <c r="A30" s="31" t="s">
        <v>28</v>
      </c>
      <c r="B30" s="27" t="s">
        <v>113</v>
      </c>
      <c r="C30" s="27"/>
      <c r="D30" s="27" t="s">
        <v>121</v>
      </c>
      <c r="E30" s="27"/>
      <c r="F30" s="27" t="s">
        <v>118</v>
      </c>
      <c r="G30" s="27"/>
      <c r="H30" s="91" t="s">
        <v>114</v>
      </c>
      <c r="I30" s="35" t="s">
        <v>115</v>
      </c>
      <c r="J30" s="27" t="s">
        <v>103</v>
      </c>
      <c r="K30" s="27"/>
      <c r="L30" s="4"/>
      <c r="M30" s="31" t="s">
        <v>28</v>
      </c>
      <c r="N30" s="27" t="s">
        <v>116</v>
      </c>
      <c r="O30" s="27"/>
      <c r="P30" s="27" t="s">
        <v>117</v>
      </c>
      <c r="Q30" s="27"/>
      <c r="R30" s="27" t="s">
        <v>118</v>
      </c>
      <c r="S30" s="27"/>
      <c r="T30" s="32"/>
      <c r="U30" s="32"/>
      <c r="V30" s="32" t="s">
        <v>103</v>
      </c>
      <c r="W30" s="32"/>
    </row>
    <row r="31" customFormat="false" ht="24" hidden="false" customHeight="true" outlineLevel="0" collapsed="false">
      <c r="A31" s="31" t="s">
        <v>29</v>
      </c>
      <c r="B31" s="35"/>
      <c r="C31" s="35"/>
      <c r="D31" s="35"/>
      <c r="E31" s="35"/>
      <c r="F31" s="41"/>
      <c r="G31" s="41"/>
      <c r="H31" s="38"/>
      <c r="I31" s="38"/>
      <c r="J31" s="41"/>
      <c r="K31" s="41"/>
      <c r="L31" s="4"/>
      <c r="M31" s="31" t="s">
        <v>29</v>
      </c>
      <c r="N31" s="41"/>
      <c r="O31" s="41"/>
      <c r="P31" s="35"/>
      <c r="Q31" s="35"/>
      <c r="R31" s="35"/>
      <c r="S31" s="35"/>
      <c r="T31" s="32"/>
      <c r="U31" s="32"/>
      <c r="V31" s="35"/>
      <c r="W31" s="35"/>
    </row>
    <row r="32" customFormat="false" ht="24" hidden="false" customHeight="true" outlineLevel="0" collapsed="false">
      <c r="A32" s="31" t="s">
        <v>30</v>
      </c>
      <c r="B32" s="38"/>
      <c r="C32" s="38"/>
      <c r="D32" s="111"/>
      <c r="E32" s="112"/>
      <c r="F32" s="41"/>
      <c r="G32" s="41"/>
      <c r="H32" s="38"/>
      <c r="I32" s="38"/>
      <c r="J32" s="41"/>
      <c r="K32" s="41"/>
      <c r="L32" s="4"/>
      <c r="M32" s="31" t="s">
        <v>30</v>
      </c>
      <c r="N32" s="41"/>
      <c r="O32" s="41"/>
      <c r="P32" s="38"/>
      <c r="Q32" s="38"/>
      <c r="R32" s="38"/>
      <c r="S32" s="38"/>
      <c r="T32" s="32"/>
      <c r="U32" s="32"/>
      <c r="V32" s="38"/>
      <c r="W32" s="38"/>
    </row>
    <row r="33" customFormat="false" ht="24" hidden="false" customHeight="true" outlineLevel="0" collapsed="false">
      <c r="A33" s="31" t="s">
        <v>32</v>
      </c>
      <c r="B33" s="38"/>
      <c r="C33" s="38"/>
      <c r="D33" s="111"/>
      <c r="E33" s="112"/>
      <c r="F33" s="41"/>
      <c r="G33" s="41"/>
      <c r="H33" s="38"/>
      <c r="I33" s="38"/>
      <c r="J33" s="41"/>
      <c r="K33" s="41"/>
      <c r="L33" s="4"/>
      <c r="M33" s="31" t="s">
        <v>32</v>
      </c>
      <c r="N33" s="41"/>
      <c r="O33" s="41"/>
      <c r="P33" s="38"/>
      <c r="Q33" s="38"/>
      <c r="R33" s="38"/>
      <c r="S33" s="38"/>
      <c r="T33" s="32"/>
      <c r="U33" s="32"/>
      <c r="V33" s="38"/>
      <c r="W33" s="38"/>
    </row>
    <row r="34" customFormat="false" ht="24" hidden="false" customHeight="true" outlineLevel="0" collapsed="false">
      <c r="A34" s="31" t="s">
        <v>33</v>
      </c>
      <c r="B34" s="38"/>
      <c r="C34" s="38"/>
      <c r="D34" s="38"/>
      <c r="E34" s="38"/>
      <c r="F34" s="41"/>
      <c r="G34" s="41"/>
      <c r="H34" s="38"/>
      <c r="I34" s="38"/>
      <c r="J34" s="41"/>
      <c r="K34" s="41"/>
      <c r="L34" s="4"/>
      <c r="M34" s="31" t="s">
        <v>33</v>
      </c>
      <c r="N34" s="41"/>
      <c r="O34" s="41"/>
      <c r="P34" s="38"/>
      <c r="Q34" s="38"/>
      <c r="R34" s="38"/>
      <c r="S34" s="38"/>
      <c r="T34" s="32"/>
      <c r="U34" s="32"/>
      <c r="V34" s="38"/>
      <c r="W34" s="38"/>
    </row>
    <row r="35" customFormat="false" ht="24" hidden="false" customHeight="true" outlineLevel="0" collapsed="false">
      <c r="A35" s="31" t="s">
        <v>34</v>
      </c>
      <c r="B35" s="38"/>
      <c r="C35" s="38"/>
      <c r="D35" s="38"/>
      <c r="E35" s="38"/>
      <c r="F35" s="41"/>
      <c r="G35" s="41"/>
      <c r="H35" s="38"/>
      <c r="I35" s="38"/>
      <c r="J35" s="41"/>
      <c r="K35" s="41"/>
      <c r="L35" s="4"/>
      <c r="M35" s="31" t="s">
        <v>34</v>
      </c>
      <c r="N35" s="41"/>
      <c r="O35" s="41"/>
      <c r="P35" s="38"/>
      <c r="Q35" s="38"/>
      <c r="R35" s="38"/>
      <c r="S35" s="38"/>
      <c r="T35" s="32"/>
      <c r="U35" s="32"/>
      <c r="V35" s="38"/>
      <c r="W35" s="38"/>
    </row>
    <row r="36" customFormat="false" ht="24" hidden="false" customHeight="true" outlineLevel="0" collapsed="false">
      <c r="A36" s="31" t="s">
        <v>35</v>
      </c>
      <c r="B36" s="38"/>
      <c r="C36" s="38"/>
      <c r="D36" s="38"/>
      <c r="E36" s="38"/>
      <c r="F36" s="41"/>
      <c r="G36" s="41"/>
      <c r="H36" s="38"/>
      <c r="I36" s="38"/>
      <c r="J36" s="41"/>
      <c r="K36" s="41"/>
      <c r="L36" s="4"/>
      <c r="M36" s="31" t="s">
        <v>35</v>
      </c>
      <c r="N36" s="41"/>
      <c r="O36" s="41"/>
      <c r="P36" s="38"/>
      <c r="Q36" s="38"/>
      <c r="R36" s="38"/>
      <c r="S36" s="38"/>
      <c r="T36" s="32"/>
      <c r="U36" s="32"/>
      <c r="V36" s="38"/>
      <c r="W36" s="38"/>
    </row>
    <row r="37" customFormat="false" ht="24" hidden="false" customHeight="true" outlineLevel="0" collapsed="false">
      <c r="A37" s="31" t="s">
        <v>36</v>
      </c>
      <c r="B37" s="42"/>
      <c r="C37" s="42"/>
      <c r="D37" s="42"/>
      <c r="E37" s="42"/>
      <c r="F37" s="42"/>
      <c r="G37" s="42"/>
      <c r="H37" s="42"/>
      <c r="I37" s="42"/>
      <c r="J37" s="41"/>
      <c r="K37" s="41"/>
      <c r="L37" s="4"/>
      <c r="M37" s="31" t="s">
        <v>36</v>
      </c>
      <c r="N37" s="42"/>
      <c r="O37" s="42"/>
      <c r="P37" s="42"/>
      <c r="Q37" s="42"/>
      <c r="R37" s="42"/>
      <c r="S37" s="42"/>
      <c r="T37" s="32"/>
      <c r="U37" s="32"/>
      <c r="V37" s="42"/>
      <c r="W37" s="42"/>
    </row>
    <row r="38" customFormat="false" ht="24" hidden="false" customHeight="true" outlineLevel="0" collapsed="false">
      <c r="B38" s="44"/>
      <c r="C38" s="44"/>
      <c r="D38" s="44"/>
      <c r="E38" s="44"/>
      <c r="F38" s="44"/>
      <c r="G38" s="44"/>
      <c r="H38" s="44"/>
      <c r="I38" s="44"/>
      <c r="J38" s="44"/>
      <c r="K38" s="44"/>
      <c r="N38" s="44"/>
      <c r="O38" s="44"/>
      <c r="P38" s="44"/>
      <c r="Q38" s="44"/>
      <c r="R38" s="44"/>
      <c r="S38" s="44"/>
      <c r="T38" s="44"/>
      <c r="U38" s="44"/>
      <c r="V38" s="44"/>
      <c r="W38" s="44"/>
    </row>
    <row r="39" customFormat="false" ht="24" hidden="false" customHeight="true" outlineLevel="0" collapsed="false">
      <c r="A39" s="27"/>
      <c r="B39" s="30" t="n">
        <f aca="false">V26+3</f>
        <v>46293</v>
      </c>
      <c r="C39" s="30"/>
      <c r="D39" s="30" t="n">
        <f aca="false">B39+1</f>
        <v>46294</v>
      </c>
      <c r="E39" s="30"/>
      <c r="F39" s="30" t="n">
        <f aca="false">D39+1</f>
        <v>46295</v>
      </c>
      <c r="G39" s="30"/>
      <c r="H39" s="30" t="n">
        <f aca="false">F39+1</f>
        <v>46296</v>
      </c>
      <c r="I39" s="30"/>
      <c r="J39" s="30" t="n">
        <f aca="false">H39+1</f>
        <v>46297</v>
      </c>
      <c r="K39" s="30"/>
      <c r="L39" s="29"/>
      <c r="M39" s="27"/>
      <c r="N39" s="30" t="n">
        <f aca="false">B39+7</f>
        <v>46300</v>
      </c>
      <c r="O39" s="30"/>
      <c r="P39" s="30" t="n">
        <f aca="false">N39+1</f>
        <v>46301</v>
      </c>
      <c r="Q39" s="30"/>
      <c r="R39" s="30" t="n">
        <f aca="false">P39+1</f>
        <v>46302</v>
      </c>
      <c r="S39" s="30"/>
      <c r="T39" s="30" t="n">
        <f aca="false">R39+1</f>
        <v>46303</v>
      </c>
      <c r="U39" s="30"/>
      <c r="V39" s="30" t="n">
        <f aca="false">T39+1</f>
        <v>46304</v>
      </c>
      <c r="W39" s="3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  <c r="AMK39" s="0"/>
      <c r="AML39" s="0"/>
      <c r="AMM39" s="0"/>
      <c r="AMN39" s="0"/>
      <c r="AMO39" s="0"/>
      <c r="AMP39" s="0"/>
      <c r="AMQ39" s="0"/>
      <c r="AMR39" s="0"/>
      <c r="AMS39" s="0"/>
      <c r="AMT39" s="0"/>
      <c r="AMU39" s="0"/>
      <c r="AMV39" s="0"/>
      <c r="AMW39" s="0"/>
      <c r="AMX39" s="0"/>
      <c r="AMY39" s="0"/>
      <c r="AMZ39" s="0"/>
      <c r="ANA39" s="0"/>
      <c r="ANB39" s="0"/>
      <c r="ANC39" s="0"/>
      <c r="AND39" s="0"/>
      <c r="ANE39" s="0"/>
      <c r="ANF39" s="0"/>
      <c r="ANG39" s="0"/>
      <c r="ANH39" s="0"/>
      <c r="ANI39" s="0"/>
      <c r="ANJ39" s="0"/>
      <c r="ANK39" s="0"/>
      <c r="ANL39" s="0"/>
      <c r="ANM39" s="0"/>
      <c r="ANN39" s="0"/>
      <c r="ANO39" s="0"/>
      <c r="ANP39" s="0"/>
      <c r="ANQ39" s="0"/>
      <c r="ANR39" s="0"/>
      <c r="ANS39" s="0"/>
      <c r="ANT39" s="0"/>
      <c r="ANU39" s="0"/>
      <c r="ANV39" s="0"/>
      <c r="ANW39" s="0"/>
      <c r="ANX39" s="0"/>
      <c r="ANY39" s="0"/>
      <c r="ANZ39" s="0"/>
      <c r="AOA39" s="0"/>
      <c r="AOB39" s="0"/>
      <c r="AOC39" s="0"/>
      <c r="AOD39" s="0"/>
      <c r="AOE39" s="0"/>
      <c r="AOF39" s="0"/>
      <c r="AOG39" s="0"/>
      <c r="AOH39" s="0"/>
      <c r="AOI39" s="0"/>
      <c r="AOJ39" s="0"/>
      <c r="AOK39" s="0"/>
      <c r="AOL39" s="0"/>
      <c r="AOM39" s="0"/>
      <c r="AON39" s="0"/>
      <c r="AOO39" s="0"/>
      <c r="AOP39" s="0"/>
      <c r="AOQ39" s="0"/>
      <c r="AOR39" s="0"/>
      <c r="AOS39" s="0"/>
      <c r="AOT39" s="0"/>
      <c r="AOU39" s="0"/>
      <c r="AOV39" s="0"/>
      <c r="AOW39" s="0"/>
      <c r="AOX39" s="0"/>
      <c r="AOY39" s="0"/>
      <c r="AOZ39" s="0"/>
      <c r="APA39" s="0"/>
      <c r="APB39" s="0"/>
      <c r="APC39" s="0"/>
      <c r="APD39" s="0"/>
      <c r="APE39" s="0"/>
      <c r="APF39" s="0"/>
      <c r="APG39" s="0"/>
      <c r="APH39" s="0"/>
      <c r="API39" s="0"/>
      <c r="APJ39" s="0"/>
      <c r="APK39" s="0"/>
      <c r="APL39" s="0"/>
      <c r="APM39" s="0"/>
      <c r="APN39" s="0"/>
      <c r="APO39" s="0"/>
      <c r="APP39" s="0"/>
      <c r="APQ39" s="0"/>
      <c r="APR39" s="0"/>
      <c r="APS39" s="0"/>
      <c r="APT39" s="0"/>
      <c r="APU39" s="0"/>
      <c r="APV39" s="0"/>
      <c r="APW39" s="0"/>
      <c r="APX39" s="0"/>
      <c r="APY39" s="0"/>
      <c r="APZ39" s="0"/>
      <c r="AQA39" s="0"/>
      <c r="AQB39" s="0"/>
      <c r="AQC39" s="0"/>
      <c r="AQD39" s="0"/>
      <c r="AQE39" s="0"/>
      <c r="AQF39" s="0"/>
      <c r="AQG39" s="0"/>
      <c r="AQH39" s="0"/>
      <c r="AQI39" s="0"/>
      <c r="AQJ39" s="0"/>
      <c r="AQK39" s="0"/>
      <c r="AQL39" s="0"/>
      <c r="AQM39" s="0"/>
      <c r="AQN39" s="0"/>
      <c r="AQO39" s="0"/>
      <c r="AQP39" s="0"/>
      <c r="AQQ39" s="0"/>
      <c r="AQR39" s="0"/>
      <c r="AQS39" s="0"/>
      <c r="AQT39" s="0"/>
      <c r="AQU39" s="0"/>
      <c r="AQV39" s="0"/>
      <c r="AQW39" s="0"/>
      <c r="AQX39" s="0"/>
      <c r="AQY39" s="0"/>
      <c r="AQZ39" s="0"/>
      <c r="ARA39" s="0"/>
      <c r="ARB39" s="0"/>
      <c r="ARC39" s="0"/>
      <c r="ARD39" s="0"/>
      <c r="ARE39" s="0"/>
      <c r="ARF39" s="0"/>
      <c r="ARG39" s="0"/>
      <c r="ARH39" s="0"/>
      <c r="ARI39" s="0"/>
      <c r="ARJ39" s="0"/>
      <c r="ARK39" s="0"/>
      <c r="ARL39" s="0"/>
      <c r="ARM39" s="0"/>
      <c r="ARN39" s="0"/>
      <c r="ARO39" s="0"/>
      <c r="ARP39" s="0"/>
      <c r="ARQ39" s="0"/>
      <c r="ARR39" s="0"/>
      <c r="ARS39" s="0"/>
      <c r="ART39" s="0"/>
      <c r="ARU39" s="0"/>
      <c r="ARV39" s="0"/>
      <c r="ARW39" s="0"/>
      <c r="ARX39" s="0"/>
      <c r="ARY39" s="0"/>
      <c r="ARZ39" s="0"/>
      <c r="ASA39" s="0"/>
      <c r="ASB39" s="0"/>
      <c r="ASC39" s="0"/>
      <c r="ASD39" s="0"/>
      <c r="ASE39" s="0"/>
      <c r="ASF39" s="0"/>
      <c r="ASG39" s="0"/>
      <c r="ASH39" s="0"/>
      <c r="ASI39" s="0"/>
      <c r="ASJ39" s="0"/>
      <c r="ASK39" s="0"/>
      <c r="ASL39" s="0"/>
      <c r="ASM39" s="0"/>
      <c r="ASN39" s="0"/>
      <c r="ASO39" s="0"/>
      <c r="ASP39" s="0"/>
      <c r="ASQ39" s="0"/>
      <c r="ASR39" s="0"/>
      <c r="ASS39" s="0"/>
      <c r="AST39" s="0"/>
      <c r="ASU39" s="0"/>
      <c r="ASV39" s="0"/>
      <c r="ASW39" s="0"/>
      <c r="ASX39" s="0"/>
      <c r="ASY39" s="0"/>
      <c r="ASZ39" s="0"/>
      <c r="ATA39" s="0"/>
      <c r="ATB39" s="0"/>
      <c r="ATC39" s="0"/>
      <c r="ATD39" s="0"/>
      <c r="ATE39" s="0"/>
      <c r="ATF39" s="0"/>
      <c r="ATG39" s="0"/>
      <c r="ATH39" s="0"/>
      <c r="ATI39" s="0"/>
      <c r="ATJ39" s="0"/>
      <c r="ATK39" s="0"/>
      <c r="ATL39" s="0"/>
      <c r="ATM39" s="0"/>
      <c r="ATN39" s="0"/>
      <c r="ATO39" s="0"/>
      <c r="ATP39" s="0"/>
      <c r="ATQ39" s="0"/>
      <c r="ATR39" s="0"/>
      <c r="ATS39" s="0"/>
      <c r="ATT39" s="0"/>
      <c r="ATU39" s="0"/>
      <c r="ATV39" s="0"/>
      <c r="ATW39" s="0"/>
      <c r="ATX39" s="0"/>
      <c r="ATY39" s="0"/>
      <c r="ATZ39" s="0"/>
      <c r="AUA39" s="0"/>
      <c r="AUB39" s="0"/>
      <c r="AUC39" s="0"/>
      <c r="AUD39" s="0"/>
      <c r="AUE39" s="0"/>
      <c r="AUF39" s="0"/>
      <c r="AUG39" s="0"/>
      <c r="AUH39" s="0"/>
      <c r="AUI39" s="0"/>
      <c r="AUJ39" s="0"/>
      <c r="AUK39" s="0"/>
      <c r="AUL39" s="0"/>
      <c r="AUM39" s="0"/>
      <c r="AUN39" s="0"/>
      <c r="AUO39" s="0"/>
      <c r="AUP39" s="0"/>
      <c r="AUQ39" s="0"/>
      <c r="AUR39" s="0"/>
      <c r="AUS39" s="0"/>
      <c r="AUT39" s="0"/>
      <c r="AUU39" s="0"/>
      <c r="AUV39" s="0"/>
      <c r="AUW39" s="0"/>
      <c r="AUX39" s="0"/>
      <c r="AUY39" s="0"/>
      <c r="AUZ39" s="0"/>
      <c r="AVA39" s="0"/>
      <c r="AVB39" s="0"/>
      <c r="AVC39" s="0"/>
      <c r="AVD39" s="0"/>
      <c r="AVE39" s="0"/>
      <c r="AVF39" s="0"/>
      <c r="AVG39" s="0"/>
      <c r="AVH39" s="0"/>
      <c r="AVI39" s="0"/>
      <c r="AVJ39" s="0"/>
      <c r="AVK39" s="0"/>
      <c r="AVL39" s="0"/>
      <c r="AVM39" s="0"/>
      <c r="AVN39" s="0"/>
      <c r="AVO39" s="0"/>
      <c r="AVP39" s="0"/>
      <c r="AVQ39" s="0"/>
      <c r="AVR39" s="0"/>
      <c r="AVS39" s="0"/>
      <c r="AVT39" s="0"/>
      <c r="AVU39" s="0"/>
      <c r="AVV39" s="0"/>
      <c r="AVW39" s="0"/>
      <c r="AVX39" s="0"/>
      <c r="AVY39" s="0"/>
      <c r="AVZ39" s="0"/>
      <c r="AWA39" s="0"/>
      <c r="AWB39" s="0"/>
      <c r="AWC39" s="0"/>
      <c r="AWD39" s="0"/>
      <c r="AWE39" s="0"/>
      <c r="AWF39" s="0"/>
      <c r="AWG39" s="0"/>
      <c r="AWH39" s="0"/>
      <c r="AWI39" s="0"/>
      <c r="AWJ39" s="0"/>
      <c r="AWK39" s="0"/>
      <c r="AWL39" s="0"/>
      <c r="AWM39" s="0"/>
      <c r="AWN39" s="0"/>
      <c r="AWO39" s="0"/>
      <c r="AWP39" s="0"/>
      <c r="AWQ39" s="0"/>
      <c r="AWR39" s="0"/>
      <c r="AWS39" s="0"/>
      <c r="AWT39" s="0"/>
      <c r="AWU39" s="0"/>
      <c r="AWV39" s="0"/>
      <c r="AWW39" s="0"/>
      <c r="AWX39" s="0"/>
      <c r="AWY39" s="0"/>
      <c r="AWZ39" s="0"/>
      <c r="AXA39" s="0"/>
      <c r="AXB39" s="0"/>
      <c r="AXC39" s="0"/>
      <c r="AXD39" s="0"/>
      <c r="AXE39" s="0"/>
      <c r="AXF39" s="0"/>
      <c r="AXG39" s="0"/>
      <c r="AXH39" s="0"/>
      <c r="AXI39" s="0"/>
      <c r="AXJ39" s="0"/>
      <c r="AXK39" s="0"/>
      <c r="AXL39" s="0"/>
      <c r="AXM39" s="0"/>
      <c r="AXN39" s="0"/>
      <c r="AXO39" s="0"/>
      <c r="AXP39" s="0"/>
      <c r="AXQ39" s="0"/>
      <c r="AXR39" s="0"/>
      <c r="AXS39" s="0"/>
      <c r="AXT39" s="0"/>
      <c r="AXU39" s="0"/>
      <c r="AXV39" s="0"/>
      <c r="AXW39" s="0"/>
      <c r="AXX39" s="0"/>
      <c r="AXY39" s="0"/>
      <c r="AXZ39" s="0"/>
      <c r="AYA39" s="0"/>
      <c r="AYB39" s="0"/>
      <c r="AYC39" s="0"/>
      <c r="AYD39" s="0"/>
      <c r="AYE39" s="0"/>
      <c r="AYF39" s="0"/>
      <c r="AYG39" s="0"/>
      <c r="AYH39" s="0"/>
      <c r="AYI39" s="0"/>
      <c r="AYJ39" s="0"/>
      <c r="AYK39" s="0"/>
      <c r="AYL39" s="0"/>
      <c r="AYM39" s="0"/>
      <c r="AYN39" s="0"/>
      <c r="AYO39" s="0"/>
      <c r="AYP39" s="0"/>
      <c r="AYQ39" s="0"/>
      <c r="AYR39" s="0"/>
      <c r="AYS39" s="0"/>
      <c r="AYT39" s="0"/>
      <c r="AYU39" s="0"/>
      <c r="AYV39" s="0"/>
      <c r="AYW39" s="0"/>
      <c r="AYX39" s="0"/>
      <c r="AYY39" s="0"/>
      <c r="AYZ39" s="0"/>
      <c r="AZA39" s="0"/>
      <c r="AZB39" s="0"/>
      <c r="AZC39" s="0"/>
      <c r="AZD39" s="0"/>
      <c r="AZE39" s="0"/>
      <c r="AZF39" s="0"/>
      <c r="AZG39" s="0"/>
      <c r="AZH39" s="0"/>
      <c r="AZI39" s="0"/>
      <c r="AZJ39" s="0"/>
      <c r="AZK39" s="0"/>
      <c r="AZL39" s="0"/>
      <c r="AZM39" s="0"/>
      <c r="AZN39" s="0"/>
      <c r="AZO39" s="0"/>
      <c r="AZP39" s="0"/>
      <c r="AZQ39" s="0"/>
      <c r="AZR39" s="0"/>
      <c r="AZS39" s="0"/>
      <c r="AZT39" s="0"/>
      <c r="AZU39" s="0"/>
      <c r="AZV39" s="0"/>
      <c r="AZW39" s="0"/>
      <c r="AZX39" s="0"/>
      <c r="AZY39" s="0"/>
      <c r="AZZ39" s="0"/>
      <c r="BAA39" s="0"/>
      <c r="BAB39" s="0"/>
      <c r="BAC39" s="0"/>
      <c r="BAD39" s="0"/>
      <c r="BAE39" s="0"/>
      <c r="BAF39" s="0"/>
      <c r="BAG39" s="0"/>
      <c r="BAH39" s="0"/>
      <c r="BAI39" s="0"/>
      <c r="BAJ39" s="0"/>
      <c r="BAK39" s="0"/>
      <c r="BAL39" s="0"/>
      <c r="BAM39" s="0"/>
      <c r="BAN39" s="0"/>
      <c r="BAO39" s="0"/>
      <c r="BAP39" s="0"/>
      <c r="BAQ39" s="0"/>
      <c r="BAR39" s="0"/>
      <c r="BAS39" s="0"/>
      <c r="BAT39" s="0"/>
      <c r="BAU39" s="0"/>
      <c r="BAV39" s="0"/>
      <c r="BAW39" s="0"/>
      <c r="BAX39" s="0"/>
      <c r="BAY39" s="0"/>
      <c r="BAZ39" s="0"/>
      <c r="BBA39" s="0"/>
      <c r="BBB39" s="0"/>
      <c r="BBC39" s="0"/>
      <c r="BBD39" s="0"/>
      <c r="BBE39" s="0"/>
      <c r="BBF39" s="0"/>
      <c r="BBG39" s="0"/>
      <c r="BBH39" s="0"/>
      <c r="BBI39" s="0"/>
      <c r="BBJ39" s="0"/>
      <c r="BBK39" s="0"/>
      <c r="BBL39" s="0"/>
      <c r="BBM39" s="0"/>
      <c r="BBN39" s="0"/>
      <c r="BBO39" s="0"/>
      <c r="BBP39" s="0"/>
      <c r="BBQ39" s="0"/>
      <c r="BBR39" s="0"/>
      <c r="BBS39" s="0"/>
      <c r="BBT39" s="0"/>
      <c r="BBU39" s="0"/>
      <c r="BBV39" s="0"/>
      <c r="BBW39" s="0"/>
      <c r="BBX39" s="0"/>
      <c r="BBY39" s="0"/>
      <c r="BBZ39" s="0"/>
      <c r="BCA39" s="0"/>
      <c r="BCB39" s="0"/>
      <c r="BCC39" s="0"/>
      <c r="BCD39" s="0"/>
      <c r="BCE39" s="0"/>
      <c r="BCF39" s="0"/>
      <c r="BCG39" s="0"/>
      <c r="BCH39" s="0"/>
      <c r="BCI39" s="0"/>
      <c r="BCJ39" s="0"/>
      <c r="BCK39" s="0"/>
      <c r="BCL39" s="0"/>
      <c r="BCM39" s="0"/>
      <c r="BCN39" s="0"/>
      <c r="BCO39" s="0"/>
      <c r="BCP39" s="0"/>
      <c r="BCQ39" s="0"/>
      <c r="BCR39" s="0"/>
      <c r="BCS39" s="0"/>
      <c r="BCT39" s="0"/>
      <c r="BCU39" s="0"/>
      <c r="BCV39" s="0"/>
      <c r="BCW39" s="0"/>
      <c r="BCX39" s="0"/>
      <c r="BCY39" s="0"/>
      <c r="BCZ39" s="0"/>
      <c r="BDA39" s="0"/>
      <c r="BDB39" s="0"/>
      <c r="BDC39" s="0"/>
      <c r="BDD39" s="0"/>
      <c r="BDE39" s="0"/>
      <c r="BDF39" s="0"/>
      <c r="BDG39" s="0"/>
      <c r="BDH39" s="0"/>
      <c r="BDI39" s="0"/>
      <c r="BDJ39" s="0"/>
      <c r="BDK39" s="0"/>
      <c r="BDL39" s="0"/>
      <c r="BDM39" s="0"/>
      <c r="BDN39" s="0"/>
      <c r="BDO39" s="0"/>
      <c r="BDP39" s="0"/>
      <c r="BDQ39" s="0"/>
      <c r="BDR39" s="0"/>
      <c r="BDS39" s="0"/>
      <c r="BDT39" s="0"/>
      <c r="BDU39" s="0"/>
      <c r="BDV39" s="0"/>
      <c r="BDW39" s="0"/>
      <c r="BDX39" s="0"/>
      <c r="BDY39" s="0"/>
      <c r="BDZ39" s="0"/>
      <c r="BEA39" s="0"/>
      <c r="BEB39" s="0"/>
      <c r="BEC39" s="0"/>
      <c r="BED39" s="0"/>
      <c r="BEE39" s="0"/>
      <c r="BEF39" s="0"/>
      <c r="BEG39" s="0"/>
      <c r="BEH39" s="0"/>
      <c r="BEI39" s="0"/>
      <c r="BEJ39" s="0"/>
      <c r="BEK39" s="0"/>
      <c r="BEL39" s="0"/>
      <c r="BEM39" s="0"/>
      <c r="BEN39" s="0"/>
      <c r="BEO39" s="0"/>
      <c r="BEP39" s="0"/>
      <c r="BEQ39" s="0"/>
      <c r="BER39" s="0"/>
      <c r="BES39" s="0"/>
      <c r="BET39" s="0"/>
      <c r="BEU39" s="0"/>
      <c r="BEV39" s="0"/>
      <c r="BEW39" s="0"/>
      <c r="BEX39" s="0"/>
      <c r="BEY39" s="0"/>
      <c r="BEZ39" s="0"/>
      <c r="BFA39" s="0"/>
      <c r="BFB39" s="0"/>
      <c r="BFC39" s="0"/>
      <c r="BFD39" s="0"/>
      <c r="BFE39" s="0"/>
      <c r="BFF39" s="0"/>
      <c r="BFG39" s="0"/>
      <c r="BFH39" s="0"/>
      <c r="BFI39" s="0"/>
      <c r="BFJ39" s="0"/>
      <c r="BFK39" s="0"/>
      <c r="BFL39" s="0"/>
      <c r="BFM39" s="0"/>
      <c r="BFN39" s="0"/>
      <c r="BFO39" s="0"/>
      <c r="BFP39" s="0"/>
      <c r="BFQ39" s="0"/>
      <c r="BFR39" s="0"/>
      <c r="BFS39" s="0"/>
      <c r="BFT39" s="0"/>
      <c r="BFU39" s="0"/>
      <c r="BFV39" s="0"/>
      <c r="BFW39" s="0"/>
      <c r="BFX39" s="0"/>
      <c r="BFY39" s="0"/>
      <c r="BFZ39" s="0"/>
      <c r="BGA39" s="0"/>
      <c r="BGB39" s="0"/>
      <c r="BGC39" s="0"/>
      <c r="BGD39" s="0"/>
      <c r="BGE39" s="0"/>
      <c r="BGF39" s="0"/>
      <c r="BGG39" s="0"/>
      <c r="BGH39" s="0"/>
      <c r="BGI39" s="0"/>
      <c r="BGJ39" s="0"/>
      <c r="BGK39" s="0"/>
      <c r="BGL39" s="0"/>
      <c r="BGM39" s="0"/>
      <c r="BGN39" s="0"/>
      <c r="BGO39" s="0"/>
      <c r="BGP39" s="0"/>
      <c r="BGQ39" s="0"/>
      <c r="BGR39" s="0"/>
      <c r="BGS39" s="0"/>
      <c r="BGT39" s="0"/>
      <c r="BGU39" s="0"/>
      <c r="BGV39" s="0"/>
      <c r="BGW39" s="0"/>
      <c r="BGX39" s="0"/>
      <c r="BGY39" s="0"/>
      <c r="BGZ39" s="0"/>
      <c r="BHA39" s="0"/>
      <c r="BHB39" s="0"/>
      <c r="BHC39" s="0"/>
      <c r="BHD39" s="0"/>
      <c r="BHE39" s="0"/>
      <c r="BHF39" s="0"/>
      <c r="BHG39" s="0"/>
      <c r="BHH39" s="0"/>
      <c r="BHI39" s="0"/>
      <c r="BHJ39" s="0"/>
      <c r="BHK39" s="0"/>
      <c r="BHL39" s="0"/>
      <c r="BHM39" s="0"/>
      <c r="BHN39" s="0"/>
      <c r="BHO39" s="0"/>
      <c r="BHP39" s="0"/>
      <c r="BHQ39" s="0"/>
      <c r="BHR39" s="0"/>
      <c r="BHS39" s="0"/>
      <c r="BHT39" s="0"/>
      <c r="BHU39" s="0"/>
      <c r="BHV39" s="0"/>
      <c r="BHW39" s="0"/>
      <c r="BHX39" s="0"/>
      <c r="BHY39" s="0"/>
      <c r="BHZ39" s="0"/>
      <c r="BIA39" s="0"/>
      <c r="BIB39" s="0"/>
      <c r="BIC39" s="0"/>
      <c r="BID39" s="0"/>
      <c r="BIE39" s="0"/>
      <c r="BIF39" s="0"/>
      <c r="BIG39" s="0"/>
      <c r="BIH39" s="0"/>
      <c r="BII39" s="0"/>
      <c r="BIJ39" s="0"/>
      <c r="BIK39" s="0"/>
      <c r="BIL39" s="0"/>
      <c r="BIM39" s="0"/>
      <c r="BIN39" s="0"/>
      <c r="BIO39" s="0"/>
      <c r="BIP39" s="0"/>
      <c r="BIQ39" s="0"/>
      <c r="BIR39" s="0"/>
      <c r="BIS39" s="0"/>
      <c r="BIT39" s="0"/>
      <c r="BIU39" s="0"/>
      <c r="BIV39" s="0"/>
      <c r="BIW39" s="0"/>
      <c r="BIX39" s="0"/>
      <c r="BIY39" s="0"/>
      <c r="BIZ39" s="0"/>
      <c r="BJA39" s="0"/>
      <c r="BJB39" s="0"/>
      <c r="BJC39" s="0"/>
      <c r="BJD39" s="0"/>
      <c r="BJE39" s="0"/>
      <c r="BJF39" s="0"/>
      <c r="BJG39" s="0"/>
      <c r="BJH39" s="0"/>
      <c r="BJI39" s="0"/>
      <c r="BJJ39" s="0"/>
      <c r="BJK39" s="0"/>
      <c r="BJL39" s="0"/>
      <c r="BJM39" s="0"/>
      <c r="BJN39" s="0"/>
      <c r="BJO39" s="0"/>
      <c r="BJP39" s="0"/>
      <c r="BJQ39" s="0"/>
      <c r="BJR39" s="0"/>
      <c r="BJS39" s="0"/>
      <c r="BJT39" s="0"/>
      <c r="BJU39" s="0"/>
      <c r="BJV39" s="0"/>
      <c r="BJW39" s="0"/>
      <c r="BJX39" s="0"/>
      <c r="BJY39" s="0"/>
      <c r="BJZ39" s="0"/>
      <c r="BKA39" s="0"/>
      <c r="BKB39" s="0"/>
      <c r="BKC39" s="0"/>
      <c r="BKD39" s="0"/>
      <c r="BKE39" s="0"/>
      <c r="BKF39" s="0"/>
      <c r="BKG39" s="0"/>
      <c r="BKH39" s="0"/>
      <c r="BKI39" s="0"/>
      <c r="BKJ39" s="0"/>
      <c r="BKK39" s="0"/>
      <c r="BKL39" s="0"/>
      <c r="BKM39" s="0"/>
      <c r="BKN39" s="0"/>
      <c r="BKO39" s="0"/>
      <c r="BKP39" s="0"/>
      <c r="BKQ39" s="0"/>
      <c r="BKR39" s="0"/>
      <c r="BKS39" s="0"/>
      <c r="BKT39" s="0"/>
      <c r="BKU39" s="0"/>
      <c r="BKV39" s="0"/>
      <c r="BKW39" s="0"/>
      <c r="BKX39" s="0"/>
      <c r="BKY39" s="0"/>
      <c r="BKZ39" s="0"/>
      <c r="BLA39" s="0"/>
      <c r="BLB39" s="0"/>
      <c r="BLC39" s="0"/>
      <c r="BLD39" s="0"/>
      <c r="BLE39" s="0"/>
      <c r="BLF39" s="0"/>
      <c r="BLG39" s="0"/>
      <c r="BLH39" s="0"/>
      <c r="BLI39" s="0"/>
      <c r="BLJ39" s="0"/>
      <c r="BLK39" s="0"/>
      <c r="BLL39" s="0"/>
      <c r="BLM39" s="0"/>
      <c r="BLN39" s="0"/>
      <c r="BLO39" s="0"/>
      <c r="BLP39" s="0"/>
      <c r="BLQ39" s="0"/>
      <c r="BLR39" s="0"/>
      <c r="BLS39" s="0"/>
      <c r="BLT39" s="0"/>
      <c r="BLU39" s="0"/>
      <c r="BLV39" s="0"/>
      <c r="BLW39" s="0"/>
      <c r="BLX39" s="0"/>
      <c r="BLY39" s="0"/>
      <c r="BLZ39" s="0"/>
      <c r="BMA39" s="0"/>
      <c r="BMB39" s="0"/>
      <c r="BMC39" s="0"/>
      <c r="BMD39" s="0"/>
      <c r="BME39" s="0"/>
      <c r="BMF39" s="0"/>
      <c r="BMG39" s="0"/>
      <c r="BMH39" s="0"/>
      <c r="BMI39" s="0"/>
      <c r="BMJ39" s="0"/>
      <c r="BMK39" s="0"/>
      <c r="BML39" s="0"/>
      <c r="BMM39" s="0"/>
      <c r="BMN39" s="0"/>
      <c r="BMO39" s="0"/>
      <c r="BMP39" s="0"/>
      <c r="BMQ39" s="0"/>
      <c r="BMR39" s="0"/>
      <c r="BMS39" s="0"/>
      <c r="BMT39" s="0"/>
      <c r="BMU39" s="0"/>
      <c r="BMV39" s="0"/>
      <c r="BMW39" s="0"/>
      <c r="BMX39" s="0"/>
      <c r="BMY39" s="0"/>
      <c r="BMZ39" s="0"/>
      <c r="BNA39" s="0"/>
      <c r="BNB39" s="0"/>
      <c r="BNC39" s="0"/>
      <c r="BND39" s="0"/>
      <c r="BNE39" s="0"/>
      <c r="BNF39" s="0"/>
      <c r="BNG39" s="0"/>
      <c r="BNH39" s="0"/>
      <c r="BNI39" s="0"/>
      <c r="BNJ39" s="0"/>
      <c r="BNK39" s="0"/>
      <c r="BNL39" s="0"/>
      <c r="BNM39" s="0"/>
      <c r="BNN39" s="0"/>
      <c r="BNO39" s="0"/>
      <c r="BNP39" s="0"/>
      <c r="BNQ39" s="0"/>
      <c r="BNR39" s="0"/>
      <c r="BNS39" s="0"/>
      <c r="BNT39" s="0"/>
      <c r="BNU39" s="0"/>
      <c r="BNV39" s="0"/>
      <c r="BNW39" s="0"/>
      <c r="BNX39" s="0"/>
      <c r="BNY39" s="0"/>
      <c r="BNZ39" s="0"/>
      <c r="BOA39" s="0"/>
      <c r="BOB39" s="0"/>
      <c r="BOC39" s="0"/>
      <c r="BOD39" s="0"/>
      <c r="BOE39" s="0"/>
      <c r="BOF39" s="0"/>
      <c r="BOG39" s="0"/>
      <c r="BOH39" s="0"/>
      <c r="BOI39" s="0"/>
      <c r="BOJ39" s="0"/>
      <c r="BOK39" s="0"/>
      <c r="BOL39" s="0"/>
      <c r="BOM39" s="0"/>
      <c r="BON39" s="0"/>
      <c r="BOO39" s="0"/>
      <c r="BOP39" s="0"/>
      <c r="BOQ39" s="0"/>
      <c r="BOR39" s="0"/>
      <c r="BOS39" s="0"/>
      <c r="BOT39" s="0"/>
      <c r="BOU39" s="0"/>
      <c r="BOV39" s="0"/>
      <c r="BOW39" s="0"/>
      <c r="BOX39" s="0"/>
      <c r="BOY39" s="0"/>
      <c r="BOZ39" s="0"/>
      <c r="BPA39" s="0"/>
      <c r="BPB39" s="0"/>
      <c r="BPC39" s="0"/>
      <c r="BPD39" s="0"/>
      <c r="BPE39" s="0"/>
      <c r="BPF39" s="0"/>
      <c r="BPG39" s="0"/>
      <c r="BPH39" s="0"/>
      <c r="BPI39" s="0"/>
      <c r="BPJ39" s="0"/>
      <c r="BPK39" s="0"/>
      <c r="BPL39" s="0"/>
      <c r="BPM39" s="0"/>
      <c r="BPN39" s="0"/>
      <c r="BPO39" s="0"/>
      <c r="BPP39" s="0"/>
      <c r="BPQ39" s="0"/>
      <c r="BPR39" s="0"/>
      <c r="BPS39" s="0"/>
      <c r="BPT39" s="0"/>
      <c r="BPU39" s="0"/>
      <c r="BPV39" s="0"/>
      <c r="BPW39" s="0"/>
      <c r="BPX39" s="0"/>
      <c r="BPY39" s="0"/>
      <c r="BPZ39" s="0"/>
      <c r="BQA39" s="0"/>
      <c r="BQB39" s="0"/>
      <c r="BQC39" s="0"/>
      <c r="BQD39" s="0"/>
      <c r="BQE39" s="0"/>
      <c r="BQF39" s="0"/>
      <c r="BQG39" s="0"/>
      <c r="BQH39" s="0"/>
      <c r="BQI39" s="0"/>
      <c r="BQJ39" s="0"/>
      <c r="BQK39" s="0"/>
      <c r="BQL39" s="0"/>
      <c r="BQM39" s="0"/>
      <c r="BQN39" s="0"/>
      <c r="BQO39" s="0"/>
      <c r="BQP39" s="0"/>
      <c r="BQQ39" s="0"/>
      <c r="BQR39" s="0"/>
      <c r="BQS39" s="0"/>
      <c r="BQT39" s="0"/>
      <c r="BQU39" s="0"/>
      <c r="BQV39" s="0"/>
      <c r="BQW39" s="0"/>
      <c r="BQX39" s="0"/>
      <c r="BQY39" s="0"/>
      <c r="BQZ39" s="0"/>
      <c r="BRA39" s="0"/>
      <c r="BRB39" s="0"/>
      <c r="BRC39" s="0"/>
      <c r="BRD39" s="0"/>
      <c r="BRE39" s="0"/>
      <c r="BRF39" s="0"/>
      <c r="BRG39" s="0"/>
      <c r="BRH39" s="0"/>
      <c r="BRI39" s="0"/>
      <c r="BRJ39" s="0"/>
      <c r="BRK39" s="0"/>
      <c r="BRL39" s="0"/>
      <c r="BRM39" s="0"/>
      <c r="BRN39" s="0"/>
      <c r="BRO39" s="0"/>
      <c r="BRP39" s="0"/>
      <c r="BRQ39" s="0"/>
      <c r="BRR39" s="0"/>
      <c r="BRS39" s="0"/>
      <c r="BRT39" s="0"/>
      <c r="BRU39" s="0"/>
      <c r="BRV39" s="0"/>
      <c r="BRW39" s="0"/>
      <c r="BRX39" s="0"/>
      <c r="BRY39" s="0"/>
      <c r="BRZ39" s="0"/>
      <c r="BSA39" s="0"/>
      <c r="BSB39" s="0"/>
      <c r="BSC39" s="0"/>
      <c r="BSD39" s="0"/>
      <c r="BSE39" s="0"/>
      <c r="BSF39" s="0"/>
      <c r="BSG39" s="0"/>
      <c r="BSH39" s="0"/>
      <c r="BSI39" s="0"/>
      <c r="BSJ39" s="0"/>
      <c r="BSK39" s="0"/>
      <c r="BSL39" s="0"/>
      <c r="BSM39" s="0"/>
      <c r="BSN39" s="0"/>
      <c r="BSO39" s="0"/>
      <c r="BSP39" s="0"/>
      <c r="BSQ39" s="0"/>
      <c r="BSR39" s="0"/>
      <c r="BSS39" s="0"/>
      <c r="BST39" s="0"/>
      <c r="BSU39" s="0"/>
      <c r="BSV39" s="0"/>
      <c r="BSW39" s="0"/>
      <c r="BSX39" s="0"/>
      <c r="BSY39" s="0"/>
      <c r="BSZ39" s="0"/>
      <c r="BTA39" s="0"/>
      <c r="BTB39" s="0"/>
      <c r="BTC39" s="0"/>
      <c r="BTD39" s="0"/>
      <c r="BTE39" s="0"/>
      <c r="BTF39" s="0"/>
      <c r="BTG39" s="0"/>
      <c r="BTH39" s="0"/>
      <c r="BTI39" s="0"/>
      <c r="BTJ39" s="0"/>
      <c r="BTK39" s="0"/>
      <c r="BTL39" s="0"/>
      <c r="BTM39" s="0"/>
      <c r="BTN39" s="0"/>
      <c r="BTO39" s="0"/>
      <c r="BTP39" s="0"/>
      <c r="BTQ39" s="0"/>
      <c r="BTR39" s="0"/>
      <c r="BTS39" s="0"/>
      <c r="BTT39" s="0"/>
      <c r="BTU39" s="0"/>
      <c r="BTV39" s="0"/>
      <c r="BTW39" s="0"/>
      <c r="BTX39" s="0"/>
      <c r="BTY39" s="0"/>
      <c r="BTZ39" s="0"/>
      <c r="BUA39" s="0"/>
      <c r="BUB39" s="0"/>
      <c r="BUC39" s="0"/>
      <c r="BUD39" s="0"/>
      <c r="BUE39" s="0"/>
      <c r="BUF39" s="0"/>
      <c r="BUG39" s="0"/>
      <c r="BUH39" s="0"/>
      <c r="BUI39" s="0"/>
      <c r="BUJ39" s="0"/>
      <c r="BUK39" s="0"/>
      <c r="BUL39" s="0"/>
      <c r="BUM39" s="0"/>
      <c r="BUN39" s="0"/>
      <c r="BUO39" s="0"/>
      <c r="BUP39" s="0"/>
      <c r="BUQ39" s="0"/>
      <c r="BUR39" s="0"/>
      <c r="BUS39" s="0"/>
      <c r="BUT39" s="0"/>
      <c r="BUU39" s="0"/>
      <c r="BUV39" s="0"/>
      <c r="BUW39" s="0"/>
      <c r="BUX39" s="0"/>
      <c r="BUY39" s="0"/>
      <c r="BUZ39" s="0"/>
      <c r="BVA39" s="0"/>
      <c r="BVB39" s="0"/>
      <c r="BVC39" s="0"/>
      <c r="BVD39" s="0"/>
      <c r="BVE39" s="0"/>
      <c r="BVF39" s="0"/>
      <c r="BVG39" s="0"/>
      <c r="BVH39" s="0"/>
      <c r="BVI39" s="0"/>
      <c r="BVJ39" s="0"/>
      <c r="BVK39" s="0"/>
      <c r="BVL39" s="0"/>
      <c r="BVM39" s="0"/>
      <c r="BVN39" s="0"/>
      <c r="BVO39" s="0"/>
      <c r="BVP39" s="0"/>
      <c r="BVQ39" s="0"/>
      <c r="BVR39" s="0"/>
      <c r="BVS39" s="0"/>
      <c r="BVT39" s="0"/>
      <c r="BVU39" s="0"/>
      <c r="BVV39" s="0"/>
      <c r="BVW39" s="0"/>
      <c r="BVX39" s="0"/>
      <c r="BVY39" s="0"/>
      <c r="BVZ39" s="0"/>
      <c r="BWA39" s="0"/>
      <c r="BWB39" s="0"/>
      <c r="BWC39" s="0"/>
      <c r="BWD39" s="0"/>
      <c r="BWE39" s="0"/>
      <c r="BWF39" s="0"/>
      <c r="BWG39" s="0"/>
      <c r="BWH39" s="0"/>
      <c r="BWI39" s="0"/>
      <c r="BWJ39" s="0"/>
      <c r="BWK39" s="0"/>
      <c r="BWL39" s="0"/>
      <c r="BWM39" s="0"/>
      <c r="BWN39" s="0"/>
      <c r="BWO39" s="0"/>
      <c r="BWP39" s="0"/>
      <c r="BWQ39" s="0"/>
      <c r="BWR39" s="0"/>
      <c r="BWS39" s="0"/>
      <c r="BWT39" s="0"/>
      <c r="BWU39" s="0"/>
      <c r="BWV39" s="0"/>
      <c r="BWW39" s="0"/>
      <c r="BWX39" s="0"/>
      <c r="BWY39" s="0"/>
      <c r="BWZ39" s="0"/>
      <c r="BXA39" s="0"/>
      <c r="BXB39" s="0"/>
      <c r="BXC39" s="0"/>
      <c r="BXD39" s="0"/>
      <c r="BXE39" s="0"/>
      <c r="BXF39" s="0"/>
      <c r="BXG39" s="0"/>
      <c r="BXH39" s="0"/>
      <c r="BXI39" s="0"/>
      <c r="BXJ39" s="0"/>
      <c r="BXK39" s="0"/>
      <c r="BXL39" s="0"/>
      <c r="BXM39" s="0"/>
      <c r="BXN39" s="0"/>
      <c r="BXO39" s="0"/>
      <c r="BXP39" s="0"/>
      <c r="BXQ39" s="0"/>
      <c r="BXR39" s="0"/>
      <c r="BXS39" s="0"/>
      <c r="BXT39" s="0"/>
      <c r="BXU39" s="0"/>
      <c r="BXV39" s="0"/>
      <c r="BXW39" s="0"/>
      <c r="BXX39" s="0"/>
      <c r="BXY39" s="0"/>
      <c r="BXZ39" s="0"/>
      <c r="BYA39" s="0"/>
      <c r="BYB39" s="0"/>
      <c r="BYC39" s="0"/>
      <c r="BYD39" s="0"/>
      <c r="BYE39" s="0"/>
      <c r="BYF39" s="0"/>
      <c r="BYG39" s="0"/>
      <c r="BYH39" s="0"/>
      <c r="BYI39" s="0"/>
      <c r="BYJ39" s="0"/>
      <c r="BYK39" s="0"/>
      <c r="BYL39" s="0"/>
      <c r="BYM39" s="0"/>
      <c r="BYN39" s="0"/>
      <c r="BYO39" s="0"/>
      <c r="BYP39" s="0"/>
      <c r="BYQ39" s="0"/>
      <c r="BYR39" s="0"/>
      <c r="BYS39" s="0"/>
      <c r="BYT39" s="0"/>
      <c r="BYU39" s="0"/>
      <c r="BYV39" s="0"/>
      <c r="BYW39" s="0"/>
      <c r="BYX39" s="0"/>
      <c r="BYY39" s="0"/>
      <c r="BYZ39" s="0"/>
      <c r="BZA39" s="0"/>
      <c r="BZB39" s="0"/>
      <c r="BZC39" s="0"/>
      <c r="BZD39" s="0"/>
      <c r="BZE39" s="0"/>
      <c r="BZF39" s="0"/>
      <c r="BZG39" s="0"/>
      <c r="BZH39" s="0"/>
      <c r="BZI39" s="0"/>
      <c r="BZJ39" s="0"/>
      <c r="BZK39" s="0"/>
      <c r="BZL39" s="0"/>
      <c r="BZM39" s="0"/>
      <c r="BZN39" s="0"/>
      <c r="BZO39" s="0"/>
      <c r="BZP39" s="0"/>
      <c r="BZQ39" s="0"/>
      <c r="BZR39" s="0"/>
      <c r="BZS39" s="0"/>
      <c r="BZT39" s="0"/>
      <c r="BZU39" s="0"/>
      <c r="BZV39" s="0"/>
      <c r="BZW39" s="0"/>
      <c r="BZX39" s="0"/>
      <c r="BZY39" s="0"/>
      <c r="BZZ39" s="0"/>
      <c r="CAA39" s="0"/>
      <c r="CAB39" s="0"/>
      <c r="CAC39" s="0"/>
      <c r="CAD39" s="0"/>
      <c r="CAE39" s="0"/>
      <c r="CAF39" s="0"/>
      <c r="CAG39" s="0"/>
      <c r="CAH39" s="0"/>
      <c r="CAI39" s="0"/>
      <c r="CAJ39" s="0"/>
      <c r="CAK39" s="0"/>
      <c r="CAL39" s="0"/>
      <c r="CAM39" s="0"/>
      <c r="CAN39" s="0"/>
      <c r="CAO39" s="0"/>
      <c r="CAP39" s="0"/>
      <c r="CAQ39" s="0"/>
      <c r="CAR39" s="0"/>
      <c r="CAS39" s="0"/>
      <c r="CAT39" s="0"/>
      <c r="CAU39" s="0"/>
      <c r="CAV39" s="0"/>
      <c r="CAW39" s="0"/>
      <c r="CAX39" s="0"/>
      <c r="CAY39" s="0"/>
      <c r="CAZ39" s="0"/>
      <c r="CBA39" s="0"/>
      <c r="CBB39" s="0"/>
      <c r="CBC39" s="0"/>
      <c r="CBD39" s="0"/>
      <c r="CBE39" s="0"/>
      <c r="CBF39" s="0"/>
      <c r="CBG39" s="0"/>
      <c r="CBH39" s="0"/>
      <c r="CBI39" s="0"/>
      <c r="CBJ39" s="0"/>
      <c r="CBK39" s="0"/>
      <c r="CBL39" s="0"/>
      <c r="CBM39" s="0"/>
      <c r="CBN39" s="0"/>
      <c r="CBO39" s="0"/>
      <c r="CBP39" s="0"/>
      <c r="CBQ39" s="0"/>
      <c r="CBR39" s="0"/>
      <c r="CBS39" s="0"/>
      <c r="CBT39" s="0"/>
      <c r="CBU39" s="0"/>
      <c r="CBV39" s="0"/>
      <c r="CBW39" s="0"/>
      <c r="CBX39" s="0"/>
      <c r="CBY39" s="0"/>
      <c r="CBZ39" s="0"/>
      <c r="CCA39" s="0"/>
      <c r="CCB39" s="0"/>
      <c r="CCC39" s="0"/>
      <c r="CCD39" s="0"/>
      <c r="CCE39" s="0"/>
      <c r="CCF39" s="0"/>
      <c r="CCG39" s="0"/>
      <c r="CCH39" s="0"/>
      <c r="CCI39" s="0"/>
      <c r="CCJ39" s="0"/>
      <c r="CCK39" s="0"/>
      <c r="CCL39" s="0"/>
      <c r="CCM39" s="0"/>
      <c r="CCN39" s="0"/>
      <c r="CCO39" s="0"/>
      <c r="CCP39" s="0"/>
      <c r="CCQ39" s="0"/>
      <c r="CCR39" s="0"/>
      <c r="CCS39" s="0"/>
      <c r="CCT39" s="0"/>
      <c r="CCU39" s="0"/>
      <c r="CCV39" s="0"/>
      <c r="CCW39" s="0"/>
      <c r="CCX39" s="0"/>
      <c r="CCY39" s="0"/>
      <c r="CCZ39" s="0"/>
      <c r="CDA39" s="0"/>
      <c r="CDB39" s="0"/>
      <c r="CDC39" s="0"/>
      <c r="CDD39" s="0"/>
      <c r="CDE39" s="0"/>
      <c r="CDF39" s="0"/>
      <c r="CDG39" s="0"/>
      <c r="CDH39" s="0"/>
      <c r="CDI39" s="0"/>
      <c r="CDJ39" s="0"/>
      <c r="CDK39" s="0"/>
      <c r="CDL39" s="0"/>
      <c r="CDM39" s="0"/>
      <c r="CDN39" s="0"/>
      <c r="CDO39" s="0"/>
      <c r="CDP39" s="0"/>
      <c r="CDQ39" s="0"/>
      <c r="CDR39" s="0"/>
      <c r="CDS39" s="0"/>
      <c r="CDT39" s="0"/>
      <c r="CDU39" s="0"/>
      <c r="CDV39" s="0"/>
      <c r="CDW39" s="0"/>
      <c r="CDX39" s="0"/>
      <c r="CDY39" s="0"/>
      <c r="CDZ39" s="0"/>
      <c r="CEA39" s="0"/>
      <c r="CEB39" s="0"/>
      <c r="CEC39" s="0"/>
      <c r="CED39" s="0"/>
      <c r="CEE39" s="0"/>
      <c r="CEF39" s="0"/>
      <c r="CEG39" s="0"/>
      <c r="CEH39" s="0"/>
      <c r="CEI39" s="0"/>
      <c r="CEJ39" s="0"/>
      <c r="CEK39" s="0"/>
      <c r="CEL39" s="0"/>
      <c r="CEM39" s="0"/>
      <c r="CEN39" s="0"/>
      <c r="CEO39" s="0"/>
      <c r="CEP39" s="0"/>
      <c r="CEQ39" s="0"/>
      <c r="CER39" s="0"/>
      <c r="CES39" s="0"/>
      <c r="CET39" s="0"/>
      <c r="CEU39" s="0"/>
      <c r="CEV39" s="0"/>
      <c r="CEW39" s="0"/>
      <c r="CEX39" s="0"/>
      <c r="CEY39" s="0"/>
      <c r="CEZ39" s="0"/>
      <c r="CFA39" s="0"/>
      <c r="CFB39" s="0"/>
      <c r="CFC39" s="0"/>
      <c r="CFD39" s="0"/>
      <c r="CFE39" s="0"/>
      <c r="CFF39" s="0"/>
      <c r="CFG39" s="0"/>
      <c r="CFH39" s="0"/>
      <c r="CFI39" s="0"/>
      <c r="CFJ39" s="0"/>
      <c r="CFK39" s="0"/>
      <c r="CFL39" s="0"/>
      <c r="CFM39" s="0"/>
      <c r="CFN39" s="0"/>
      <c r="CFO39" s="0"/>
      <c r="CFP39" s="0"/>
      <c r="CFQ39" s="0"/>
      <c r="CFR39" s="0"/>
      <c r="CFS39" s="0"/>
      <c r="CFT39" s="0"/>
      <c r="CFU39" s="0"/>
      <c r="CFV39" s="0"/>
      <c r="CFW39" s="0"/>
      <c r="CFX39" s="0"/>
      <c r="CFY39" s="0"/>
      <c r="CFZ39" s="0"/>
      <c r="CGA39" s="0"/>
      <c r="CGB39" s="0"/>
      <c r="CGC39" s="0"/>
      <c r="CGD39" s="0"/>
      <c r="CGE39" s="0"/>
      <c r="CGF39" s="0"/>
      <c r="CGG39" s="0"/>
      <c r="CGH39" s="0"/>
      <c r="CGI39" s="0"/>
      <c r="CGJ39" s="0"/>
      <c r="CGK39" s="0"/>
      <c r="CGL39" s="0"/>
      <c r="CGM39" s="0"/>
      <c r="CGN39" s="0"/>
      <c r="CGO39" s="0"/>
      <c r="CGP39" s="0"/>
      <c r="CGQ39" s="0"/>
      <c r="CGR39" s="0"/>
      <c r="CGS39" s="0"/>
      <c r="CGT39" s="0"/>
      <c r="CGU39" s="0"/>
      <c r="CGV39" s="0"/>
      <c r="CGW39" s="0"/>
      <c r="CGX39" s="0"/>
      <c r="CGY39" s="0"/>
      <c r="CGZ39" s="0"/>
      <c r="CHA39" s="0"/>
      <c r="CHB39" s="0"/>
      <c r="CHC39" s="0"/>
      <c r="CHD39" s="0"/>
      <c r="CHE39" s="0"/>
      <c r="CHF39" s="0"/>
      <c r="CHG39" s="0"/>
      <c r="CHH39" s="0"/>
      <c r="CHI39" s="0"/>
      <c r="CHJ39" s="0"/>
      <c r="CHK39" s="0"/>
      <c r="CHL39" s="0"/>
      <c r="CHM39" s="0"/>
      <c r="CHN39" s="0"/>
      <c r="CHO39" s="0"/>
      <c r="CHP39" s="0"/>
      <c r="CHQ39" s="0"/>
      <c r="CHR39" s="0"/>
      <c r="CHS39" s="0"/>
      <c r="CHT39" s="0"/>
      <c r="CHU39" s="0"/>
      <c r="CHV39" s="0"/>
      <c r="CHW39" s="0"/>
      <c r="CHX39" s="0"/>
      <c r="CHY39" s="0"/>
      <c r="CHZ39" s="0"/>
      <c r="CIA39" s="0"/>
      <c r="CIB39" s="0"/>
      <c r="CIC39" s="0"/>
      <c r="CID39" s="0"/>
      <c r="CIE39" s="0"/>
      <c r="CIF39" s="0"/>
      <c r="CIG39" s="0"/>
      <c r="CIH39" s="0"/>
      <c r="CII39" s="0"/>
      <c r="CIJ39" s="0"/>
      <c r="CIK39" s="0"/>
      <c r="CIL39" s="0"/>
      <c r="CIM39" s="0"/>
      <c r="CIN39" s="0"/>
      <c r="CIO39" s="0"/>
      <c r="CIP39" s="0"/>
      <c r="CIQ39" s="0"/>
      <c r="CIR39" s="0"/>
      <c r="CIS39" s="0"/>
      <c r="CIT39" s="0"/>
      <c r="CIU39" s="0"/>
      <c r="CIV39" s="0"/>
      <c r="CIW39" s="0"/>
      <c r="CIX39" s="0"/>
      <c r="CIY39" s="0"/>
      <c r="CIZ39" s="0"/>
      <c r="CJA39" s="0"/>
      <c r="CJB39" s="0"/>
      <c r="CJC39" s="0"/>
      <c r="CJD39" s="0"/>
      <c r="CJE39" s="0"/>
      <c r="CJF39" s="0"/>
      <c r="CJG39" s="0"/>
      <c r="CJH39" s="0"/>
      <c r="CJI39" s="0"/>
      <c r="CJJ39" s="0"/>
      <c r="CJK39" s="0"/>
      <c r="CJL39" s="0"/>
      <c r="CJM39" s="0"/>
      <c r="CJN39" s="0"/>
      <c r="CJO39" s="0"/>
      <c r="CJP39" s="0"/>
      <c r="CJQ39" s="0"/>
      <c r="CJR39" s="0"/>
      <c r="CJS39" s="0"/>
      <c r="CJT39" s="0"/>
      <c r="CJU39" s="0"/>
      <c r="CJV39" s="0"/>
      <c r="CJW39" s="0"/>
      <c r="CJX39" s="0"/>
      <c r="CJY39" s="0"/>
      <c r="CJZ39" s="0"/>
      <c r="CKA39" s="0"/>
      <c r="CKB39" s="0"/>
      <c r="CKC39" s="0"/>
      <c r="CKD39" s="0"/>
      <c r="CKE39" s="0"/>
      <c r="CKF39" s="0"/>
      <c r="CKG39" s="0"/>
      <c r="CKH39" s="0"/>
      <c r="CKI39" s="0"/>
      <c r="CKJ39" s="0"/>
      <c r="CKK39" s="0"/>
      <c r="CKL39" s="0"/>
      <c r="CKM39" s="0"/>
      <c r="CKN39" s="0"/>
      <c r="CKO39" s="0"/>
      <c r="CKP39" s="0"/>
      <c r="CKQ39" s="0"/>
      <c r="CKR39" s="0"/>
      <c r="CKS39" s="0"/>
      <c r="CKT39" s="0"/>
      <c r="CKU39" s="0"/>
      <c r="CKV39" s="0"/>
      <c r="CKW39" s="0"/>
      <c r="CKX39" s="0"/>
      <c r="CKY39" s="0"/>
      <c r="CKZ39" s="0"/>
      <c r="CLA39" s="0"/>
      <c r="CLB39" s="0"/>
      <c r="CLC39" s="0"/>
      <c r="CLD39" s="0"/>
      <c r="CLE39" s="0"/>
      <c r="CLF39" s="0"/>
      <c r="CLG39" s="0"/>
      <c r="CLH39" s="0"/>
      <c r="CLI39" s="0"/>
      <c r="CLJ39" s="0"/>
      <c r="CLK39" s="0"/>
      <c r="CLL39" s="0"/>
      <c r="CLM39" s="0"/>
      <c r="CLN39" s="0"/>
      <c r="CLO39" s="0"/>
      <c r="CLP39" s="0"/>
      <c r="CLQ39" s="0"/>
      <c r="CLR39" s="0"/>
      <c r="CLS39" s="0"/>
      <c r="CLT39" s="0"/>
      <c r="CLU39" s="0"/>
      <c r="CLV39" s="0"/>
      <c r="CLW39" s="0"/>
      <c r="CLX39" s="0"/>
      <c r="CLY39" s="0"/>
      <c r="CLZ39" s="0"/>
      <c r="CMA39" s="0"/>
      <c r="CMB39" s="0"/>
      <c r="CMC39" s="0"/>
      <c r="CMD39" s="0"/>
      <c r="CME39" s="0"/>
      <c r="CMF39" s="0"/>
      <c r="CMG39" s="0"/>
      <c r="CMH39" s="0"/>
      <c r="CMI39" s="0"/>
      <c r="CMJ39" s="0"/>
      <c r="CMK39" s="0"/>
      <c r="CML39" s="0"/>
      <c r="CMM39" s="0"/>
      <c r="CMN39" s="0"/>
      <c r="CMO39" s="0"/>
      <c r="CMP39" s="0"/>
      <c r="CMQ39" s="0"/>
      <c r="CMR39" s="0"/>
      <c r="CMS39" s="0"/>
      <c r="CMT39" s="0"/>
      <c r="CMU39" s="0"/>
      <c r="CMV39" s="0"/>
      <c r="CMW39" s="0"/>
      <c r="CMX39" s="0"/>
      <c r="CMY39" s="0"/>
      <c r="CMZ39" s="0"/>
      <c r="CNA39" s="0"/>
      <c r="CNB39" s="0"/>
      <c r="CNC39" s="0"/>
      <c r="CND39" s="0"/>
      <c r="CNE39" s="0"/>
      <c r="CNF39" s="0"/>
      <c r="CNG39" s="0"/>
      <c r="CNH39" s="0"/>
      <c r="CNI39" s="0"/>
      <c r="CNJ39" s="0"/>
      <c r="CNK39" s="0"/>
      <c r="CNL39" s="0"/>
      <c r="CNM39" s="0"/>
      <c r="CNN39" s="0"/>
      <c r="CNO39" s="0"/>
      <c r="CNP39" s="0"/>
      <c r="CNQ39" s="0"/>
      <c r="CNR39" s="0"/>
      <c r="CNS39" s="0"/>
      <c r="CNT39" s="0"/>
      <c r="CNU39" s="0"/>
      <c r="CNV39" s="0"/>
      <c r="CNW39" s="0"/>
      <c r="CNX39" s="0"/>
      <c r="CNY39" s="0"/>
      <c r="CNZ39" s="0"/>
      <c r="COA39" s="0"/>
      <c r="COB39" s="0"/>
      <c r="COC39" s="0"/>
      <c r="COD39" s="0"/>
      <c r="COE39" s="0"/>
      <c r="COF39" s="0"/>
      <c r="COG39" s="0"/>
      <c r="COH39" s="0"/>
      <c r="COI39" s="0"/>
      <c r="COJ39" s="0"/>
      <c r="COK39" s="0"/>
      <c r="COL39" s="0"/>
      <c r="COM39" s="0"/>
      <c r="CON39" s="0"/>
      <c r="COO39" s="0"/>
      <c r="COP39" s="0"/>
      <c r="COQ39" s="0"/>
      <c r="COR39" s="0"/>
      <c r="COS39" s="0"/>
      <c r="COT39" s="0"/>
      <c r="COU39" s="0"/>
      <c r="COV39" s="0"/>
      <c r="COW39" s="0"/>
      <c r="COX39" s="0"/>
      <c r="COY39" s="0"/>
      <c r="COZ39" s="0"/>
      <c r="CPA39" s="0"/>
      <c r="CPB39" s="0"/>
      <c r="CPC39" s="0"/>
      <c r="CPD39" s="0"/>
      <c r="CPE39" s="0"/>
      <c r="CPF39" s="0"/>
      <c r="CPG39" s="0"/>
      <c r="CPH39" s="0"/>
      <c r="CPI39" s="0"/>
      <c r="CPJ39" s="0"/>
      <c r="CPK39" s="0"/>
      <c r="CPL39" s="0"/>
      <c r="CPM39" s="0"/>
      <c r="CPN39" s="0"/>
      <c r="CPO39" s="0"/>
      <c r="CPP39" s="0"/>
      <c r="CPQ39" s="0"/>
      <c r="CPR39" s="0"/>
      <c r="CPS39" s="0"/>
      <c r="CPT39" s="0"/>
      <c r="CPU39" s="0"/>
      <c r="CPV39" s="0"/>
      <c r="CPW39" s="0"/>
      <c r="CPX39" s="0"/>
      <c r="CPY39" s="0"/>
      <c r="CPZ39" s="0"/>
      <c r="CQA39" s="0"/>
      <c r="CQB39" s="0"/>
      <c r="CQC39" s="0"/>
      <c r="CQD39" s="0"/>
      <c r="CQE39" s="0"/>
      <c r="CQF39" s="0"/>
      <c r="CQG39" s="0"/>
      <c r="CQH39" s="0"/>
      <c r="CQI39" s="0"/>
      <c r="CQJ39" s="0"/>
      <c r="CQK39" s="0"/>
      <c r="CQL39" s="0"/>
      <c r="CQM39" s="0"/>
      <c r="CQN39" s="0"/>
      <c r="CQO39" s="0"/>
      <c r="CQP39" s="0"/>
      <c r="CQQ39" s="0"/>
      <c r="CQR39" s="0"/>
      <c r="CQS39" s="0"/>
      <c r="CQT39" s="0"/>
      <c r="CQU39" s="0"/>
      <c r="CQV39" s="0"/>
      <c r="CQW39" s="0"/>
      <c r="CQX39" s="0"/>
      <c r="CQY39" s="0"/>
      <c r="CQZ39" s="0"/>
      <c r="CRA39" s="0"/>
      <c r="CRB39" s="0"/>
      <c r="CRC39" s="0"/>
      <c r="CRD39" s="0"/>
      <c r="CRE39" s="0"/>
      <c r="CRF39" s="0"/>
      <c r="CRG39" s="0"/>
      <c r="CRH39" s="0"/>
      <c r="CRI39" s="0"/>
      <c r="CRJ39" s="0"/>
      <c r="CRK39" s="0"/>
      <c r="CRL39" s="0"/>
      <c r="CRM39" s="0"/>
      <c r="CRN39" s="0"/>
      <c r="CRO39" s="0"/>
      <c r="CRP39" s="0"/>
      <c r="CRQ39" s="0"/>
      <c r="CRR39" s="0"/>
      <c r="CRS39" s="0"/>
      <c r="CRT39" s="0"/>
      <c r="CRU39" s="0"/>
      <c r="CRV39" s="0"/>
      <c r="CRW39" s="0"/>
      <c r="CRX39" s="0"/>
      <c r="CRY39" s="0"/>
      <c r="CRZ39" s="0"/>
      <c r="CSA39" s="0"/>
      <c r="CSB39" s="0"/>
      <c r="CSC39" s="0"/>
      <c r="CSD39" s="0"/>
      <c r="CSE39" s="0"/>
      <c r="CSF39" s="0"/>
      <c r="CSG39" s="0"/>
      <c r="CSH39" s="0"/>
      <c r="CSI39" s="0"/>
      <c r="CSJ39" s="0"/>
      <c r="CSK39" s="0"/>
      <c r="CSL39" s="0"/>
      <c r="CSM39" s="0"/>
      <c r="CSN39" s="0"/>
      <c r="CSO39" s="0"/>
      <c r="CSP39" s="0"/>
      <c r="CSQ39" s="0"/>
      <c r="CSR39" s="0"/>
      <c r="CSS39" s="0"/>
      <c r="CST39" s="0"/>
      <c r="CSU39" s="0"/>
      <c r="CSV39" s="0"/>
      <c r="CSW39" s="0"/>
      <c r="CSX39" s="0"/>
      <c r="CSY39" s="0"/>
      <c r="CSZ39" s="0"/>
      <c r="CTA39" s="0"/>
      <c r="CTB39" s="0"/>
      <c r="CTC39" s="0"/>
      <c r="CTD39" s="0"/>
      <c r="CTE39" s="0"/>
      <c r="CTF39" s="0"/>
      <c r="CTG39" s="0"/>
      <c r="CTH39" s="0"/>
      <c r="CTI39" s="0"/>
      <c r="CTJ39" s="0"/>
      <c r="CTK39" s="0"/>
      <c r="CTL39" s="0"/>
      <c r="CTM39" s="0"/>
      <c r="CTN39" s="0"/>
      <c r="CTO39" s="0"/>
      <c r="CTP39" s="0"/>
      <c r="CTQ39" s="0"/>
      <c r="CTR39" s="0"/>
      <c r="CTS39" s="0"/>
      <c r="CTT39" s="0"/>
      <c r="CTU39" s="0"/>
      <c r="CTV39" s="0"/>
      <c r="CTW39" s="0"/>
      <c r="CTX39" s="0"/>
      <c r="CTY39" s="0"/>
      <c r="CTZ39" s="0"/>
      <c r="CUA39" s="0"/>
      <c r="CUB39" s="0"/>
      <c r="CUC39" s="0"/>
      <c r="CUD39" s="0"/>
      <c r="CUE39" s="0"/>
      <c r="CUF39" s="0"/>
      <c r="CUG39" s="0"/>
      <c r="CUH39" s="0"/>
      <c r="CUI39" s="0"/>
      <c r="CUJ39" s="0"/>
      <c r="CUK39" s="0"/>
      <c r="CUL39" s="0"/>
      <c r="CUM39" s="0"/>
      <c r="CUN39" s="0"/>
      <c r="CUO39" s="0"/>
      <c r="CUP39" s="0"/>
      <c r="CUQ39" s="0"/>
      <c r="CUR39" s="0"/>
      <c r="CUS39" s="0"/>
      <c r="CUT39" s="0"/>
      <c r="CUU39" s="0"/>
      <c r="CUV39" s="0"/>
      <c r="CUW39" s="0"/>
      <c r="CUX39" s="0"/>
      <c r="CUY39" s="0"/>
      <c r="CUZ39" s="0"/>
      <c r="CVA39" s="0"/>
      <c r="CVB39" s="0"/>
      <c r="CVC39" s="0"/>
      <c r="CVD39" s="0"/>
      <c r="CVE39" s="0"/>
      <c r="CVF39" s="0"/>
      <c r="CVG39" s="0"/>
      <c r="CVH39" s="0"/>
      <c r="CVI39" s="0"/>
      <c r="CVJ39" s="0"/>
      <c r="CVK39" s="0"/>
      <c r="CVL39" s="0"/>
      <c r="CVM39" s="0"/>
      <c r="CVN39" s="0"/>
      <c r="CVO39" s="0"/>
      <c r="CVP39" s="0"/>
      <c r="CVQ39" s="0"/>
      <c r="CVR39" s="0"/>
      <c r="CVS39" s="0"/>
      <c r="CVT39" s="0"/>
      <c r="CVU39" s="0"/>
      <c r="CVV39" s="0"/>
      <c r="CVW39" s="0"/>
      <c r="CVX39" s="0"/>
      <c r="CVY39" s="0"/>
      <c r="CVZ39" s="0"/>
      <c r="CWA39" s="0"/>
      <c r="CWB39" s="0"/>
      <c r="CWC39" s="0"/>
      <c r="CWD39" s="0"/>
      <c r="CWE39" s="0"/>
      <c r="CWF39" s="0"/>
      <c r="CWG39" s="0"/>
      <c r="CWH39" s="0"/>
      <c r="CWI39" s="0"/>
      <c r="CWJ39" s="0"/>
      <c r="CWK39" s="0"/>
      <c r="CWL39" s="0"/>
      <c r="CWM39" s="0"/>
      <c r="CWN39" s="0"/>
      <c r="CWO39" s="0"/>
      <c r="CWP39" s="0"/>
      <c r="CWQ39" s="0"/>
      <c r="CWR39" s="0"/>
      <c r="CWS39" s="0"/>
      <c r="CWT39" s="0"/>
      <c r="CWU39" s="0"/>
      <c r="CWV39" s="0"/>
      <c r="CWW39" s="0"/>
      <c r="CWX39" s="0"/>
      <c r="CWY39" s="0"/>
      <c r="CWZ39" s="0"/>
      <c r="CXA39" s="0"/>
      <c r="CXB39" s="0"/>
      <c r="CXC39" s="0"/>
      <c r="CXD39" s="0"/>
      <c r="CXE39" s="0"/>
      <c r="CXF39" s="0"/>
      <c r="CXG39" s="0"/>
      <c r="CXH39" s="0"/>
      <c r="CXI39" s="0"/>
      <c r="CXJ39" s="0"/>
      <c r="CXK39" s="0"/>
      <c r="CXL39" s="0"/>
      <c r="CXM39" s="0"/>
      <c r="CXN39" s="0"/>
      <c r="CXO39" s="0"/>
      <c r="CXP39" s="0"/>
      <c r="CXQ39" s="0"/>
      <c r="CXR39" s="0"/>
      <c r="CXS39" s="0"/>
      <c r="CXT39" s="0"/>
      <c r="CXU39" s="0"/>
      <c r="CXV39" s="0"/>
      <c r="CXW39" s="0"/>
      <c r="CXX39" s="0"/>
      <c r="CXY39" s="0"/>
      <c r="CXZ39" s="0"/>
      <c r="CYA39" s="0"/>
      <c r="CYB39" s="0"/>
      <c r="CYC39" s="0"/>
      <c r="CYD39" s="0"/>
      <c r="CYE39" s="0"/>
      <c r="CYF39" s="0"/>
      <c r="CYG39" s="0"/>
      <c r="CYH39" s="0"/>
      <c r="CYI39" s="0"/>
      <c r="CYJ39" s="0"/>
      <c r="CYK39" s="0"/>
      <c r="CYL39" s="0"/>
      <c r="CYM39" s="0"/>
      <c r="CYN39" s="0"/>
      <c r="CYO39" s="0"/>
      <c r="CYP39" s="0"/>
      <c r="CYQ39" s="0"/>
      <c r="CYR39" s="0"/>
      <c r="CYS39" s="0"/>
      <c r="CYT39" s="0"/>
      <c r="CYU39" s="0"/>
      <c r="CYV39" s="0"/>
      <c r="CYW39" s="0"/>
      <c r="CYX39" s="0"/>
      <c r="CYY39" s="0"/>
      <c r="CYZ39" s="0"/>
      <c r="CZA39" s="0"/>
      <c r="CZB39" s="0"/>
      <c r="CZC39" s="0"/>
      <c r="CZD39" s="0"/>
      <c r="CZE39" s="0"/>
      <c r="CZF39" s="0"/>
      <c r="CZG39" s="0"/>
      <c r="CZH39" s="0"/>
      <c r="CZI39" s="0"/>
      <c r="CZJ39" s="0"/>
      <c r="CZK39" s="0"/>
      <c r="CZL39" s="0"/>
      <c r="CZM39" s="0"/>
      <c r="CZN39" s="0"/>
      <c r="CZO39" s="0"/>
      <c r="CZP39" s="0"/>
      <c r="CZQ39" s="0"/>
      <c r="CZR39" s="0"/>
      <c r="CZS39" s="0"/>
      <c r="CZT39" s="0"/>
      <c r="CZU39" s="0"/>
      <c r="CZV39" s="0"/>
      <c r="CZW39" s="0"/>
      <c r="CZX39" s="0"/>
      <c r="CZY39" s="0"/>
      <c r="CZZ39" s="0"/>
      <c r="DAA39" s="0"/>
      <c r="DAB39" s="0"/>
      <c r="DAC39" s="0"/>
      <c r="DAD39" s="0"/>
      <c r="DAE39" s="0"/>
      <c r="DAF39" s="0"/>
      <c r="DAG39" s="0"/>
      <c r="DAH39" s="0"/>
      <c r="DAI39" s="0"/>
      <c r="DAJ39" s="0"/>
      <c r="DAK39" s="0"/>
      <c r="DAL39" s="0"/>
      <c r="DAM39" s="0"/>
      <c r="DAN39" s="0"/>
      <c r="DAO39" s="0"/>
      <c r="DAP39" s="0"/>
      <c r="DAQ39" s="0"/>
      <c r="DAR39" s="0"/>
      <c r="DAS39" s="0"/>
      <c r="DAT39" s="0"/>
      <c r="DAU39" s="0"/>
      <c r="DAV39" s="0"/>
      <c r="DAW39" s="0"/>
      <c r="DAX39" s="0"/>
      <c r="DAY39" s="0"/>
      <c r="DAZ39" s="0"/>
      <c r="DBA39" s="0"/>
      <c r="DBB39" s="0"/>
      <c r="DBC39" s="0"/>
      <c r="DBD39" s="0"/>
      <c r="DBE39" s="0"/>
      <c r="DBF39" s="0"/>
      <c r="DBG39" s="0"/>
      <c r="DBH39" s="0"/>
      <c r="DBI39" s="0"/>
      <c r="DBJ39" s="0"/>
      <c r="DBK39" s="0"/>
      <c r="DBL39" s="0"/>
      <c r="DBM39" s="0"/>
      <c r="DBN39" s="0"/>
      <c r="DBO39" s="0"/>
      <c r="DBP39" s="0"/>
      <c r="DBQ39" s="0"/>
      <c r="DBR39" s="0"/>
      <c r="DBS39" s="0"/>
      <c r="DBT39" s="0"/>
      <c r="DBU39" s="0"/>
      <c r="DBV39" s="0"/>
      <c r="DBW39" s="0"/>
      <c r="DBX39" s="0"/>
      <c r="DBY39" s="0"/>
      <c r="DBZ39" s="0"/>
      <c r="DCA39" s="0"/>
      <c r="DCB39" s="0"/>
      <c r="DCC39" s="0"/>
      <c r="DCD39" s="0"/>
      <c r="DCE39" s="0"/>
      <c r="DCF39" s="0"/>
      <c r="DCG39" s="0"/>
      <c r="DCH39" s="0"/>
      <c r="DCI39" s="0"/>
      <c r="DCJ39" s="0"/>
      <c r="DCK39" s="0"/>
      <c r="DCL39" s="0"/>
      <c r="DCM39" s="0"/>
      <c r="DCN39" s="0"/>
      <c r="DCO39" s="0"/>
      <c r="DCP39" s="0"/>
      <c r="DCQ39" s="0"/>
      <c r="DCR39" s="0"/>
      <c r="DCS39" s="0"/>
      <c r="DCT39" s="0"/>
      <c r="DCU39" s="0"/>
      <c r="DCV39" s="0"/>
      <c r="DCW39" s="0"/>
      <c r="DCX39" s="0"/>
      <c r="DCY39" s="0"/>
      <c r="DCZ39" s="0"/>
      <c r="DDA39" s="0"/>
      <c r="DDB39" s="0"/>
      <c r="DDC39" s="0"/>
      <c r="DDD39" s="0"/>
      <c r="DDE39" s="0"/>
      <c r="DDF39" s="0"/>
      <c r="DDG39" s="0"/>
      <c r="DDH39" s="0"/>
      <c r="DDI39" s="0"/>
      <c r="DDJ39" s="0"/>
      <c r="DDK39" s="0"/>
      <c r="DDL39" s="0"/>
      <c r="DDM39" s="0"/>
      <c r="DDN39" s="0"/>
      <c r="DDO39" s="0"/>
      <c r="DDP39" s="0"/>
      <c r="DDQ39" s="0"/>
      <c r="DDR39" s="0"/>
      <c r="DDS39" s="0"/>
      <c r="DDT39" s="0"/>
      <c r="DDU39" s="0"/>
      <c r="DDV39" s="0"/>
      <c r="DDW39" s="0"/>
      <c r="DDX39" s="0"/>
      <c r="DDY39" s="0"/>
      <c r="DDZ39" s="0"/>
      <c r="DEA39" s="0"/>
      <c r="DEB39" s="0"/>
      <c r="DEC39" s="0"/>
      <c r="DED39" s="0"/>
      <c r="DEE39" s="0"/>
      <c r="DEF39" s="0"/>
      <c r="DEG39" s="0"/>
      <c r="DEH39" s="0"/>
      <c r="DEI39" s="0"/>
      <c r="DEJ39" s="0"/>
      <c r="DEK39" s="0"/>
      <c r="DEL39" s="0"/>
      <c r="DEM39" s="0"/>
      <c r="DEN39" s="0"/>
      <c r="DEO39" s="0"/>
      <c r="DEP39" s="0"/>
      <c r="DEQ39" s="0"/>
      <c r="DER39" s="0"/>
      <c r="DES39" s="0"/>
      <c r="DET39" s="0"/>
      <c r="DEU39" s="0"/>
      <c r="DEV39" s="0"/>
      <c r="DEW39" s="0"/>
      <c r="DEX39" s="0"/>
      <c r="DEY39" s="0"/>
      <c r="DEZ39" s="0"/>
      <c r="DFA39" s="0"/>
      <c r="DFB39" s="0"/>
      <c r="DFC39" s="0"/>
      <c r="DFD39" s="0"/>
      <c r="DFE39" s="0"/>
      <c r="DFF39" s="0"/>
      <c r="DFG39" s="0"/>
      <c r="DFH39" s="0"/>
      <c r="DFI39" s="0"/>
      <c r="DFJ39" s="0"/>
      <c r="DFK39" s="0"/>
      <c r="DFL39" s="0"/>
      <c r="DFM39" s="0"/>
      <c r="DFN39" s="0"/>
      <c r="DFO39" s="0"/>
      <c r="DFP39" s="0"/>
      <c r="DFQ39" s="0"/>
      <c r="DFR39" s="0"/>
      <c r="DFS39" s="0"/>
      <c r="DFT39" s="0"/>
      <c r="DFU39" s="0"/>
      <c r="DFV39" s="0"/>
      <c r="DFW39" s="0"/>
      <c r="DFX39" s="0"/>
      <c r="DFY39" s="0"/>
      <c r="DFZ39" s="0"/>
      <c r="DGA39" s="0"/>
      <c r="DGB39" s="0"/>
      <c r="DGC39" s="0"/>
      <c r="DGD39" s="0"/>
      <c r="DGE39" s="0"/>
      <c r="DGF39" s="0"/>
      <c r="DGG39" s="0"/>
      <c r="DGH39" s="0"/>
      <c r="DGI39" s="0"/>
      <c r="DGJ39" s="0"/>
      <c r="DGK39" s="0"/>
      <c r="DGL39" s="0"/>
      <c r="DGM39" s="0"/>
      <c r="DGN39" s="0"/>
      <c r="DGO39" s="0"/>
      <c r="DGP39" s="0"/>
      <c r="DGQ39" s="0"/>
      <c r="DGR39" s="0"/>
      <c r="DGS39" s="0"/>
      <c r="DGT39" s="0"/>
      <c r="DGU39" s="0"/>
      <c r="DGV39" s="0"/>
      <c r="DGW39" s="0"/>
      <c r="DGX39" s="0"/>
      <c r="DGY39" s="0"/>
      <c r="DGZ39" s="0"/>
      <c r="DHA39" s="0"/>
      <c r="DHB39" s="0"/>
      <c r="DHC39" s="0"/>
      <c r="DHD39" s="0"/>
      <c r="DHE39" s="0"/>
      <c r="DHF39" s="0"/>
      <c r="DHG39" s="0"/>
      <c r="DHH39" s="0"/>
      <c r="DHI39" s="0"/>
      <c r="DHJ39" s="0"/>
      <c r="DHK39" s="0"/>
      <c r="DHL39" s="0"/>
      <c r="DHM39" s="0"/>
      <c r="DHN39" s="0"/>
      <c r="DHO39" s="0"/>
      <c r="DHP39" s="0"/>
      <c r="DHQ39" s="0"/>
      <c r="DHR39" s="0"/>
      <c r="DHS39" s="0"/>
      <c r="DHT39" s="0"/>
      <c r="DHU39" s="0"/>
      <c r="DHV39" s="0"/>
      <c r="DHW39" s="0"/>
      <c r="DHX39" s="0"/>
      <c r="DHY39" s="0"/>
      <c r="DHZ39" s="0"/>
      <c r="DIA39" s="0"/>
      <c r="DIB39" s="0"/>
      <c r="DIC39" s="0"/>
      <c r="DID39" s="0"/>
      <c r="DIE39" s="0"/>
      <c r="DIF39" s="0"/>
      <c r="DIG39" s="0"/>
      <c r="DIH39" s="0"/>
      <c r="DII39" s="0"/>
      <c r="DIJ39" s="0"/>
      <c r="DIK39" s="0"/>
      <c r="DIL39" s="0"/>
      <c r="DIM39" s="0"/>
      <c r="DIN39" s="0"/>
      <c r="DIO39" s="0"/>
      <c r="DIP39" s="0"/>
      <c r="DIQ39" s="0"/>
      <c r="DIR39" s="0"/>
      <c r="DIS39" s="0"/>
      <c r="DIT39" s="0"/>
      <c r="DIU39" s="0"/>
      <c r="DIV39" s="0"/>
      <c r="DIW39" s="0"/>
      <c r="DIX39" s="0"/>
      <c r="DIY39" s="0"/>
      <c r="DIZ39" s="0"/>
      <c r="DJA39" s="0"/>
      <c r="DJB39" s="0"/>
      <c r="DJC39" s="0"/>
      <c r="DJD39" s="0"/>
      <c r="DJE39" s="0"/>
      <c r="DJF39" s="0"/>
      <c r="DJG39" s="0"/>
      <c r="DJH39" s="0"/>
      <c r="DJI39" s="0"/>
      <c r="DJJ39" s="0"/>
      <c r="DJK39" s="0"/>
      <c r="DJL39" s="0"/>
      <c r="DJM39" s="0"/>
      <c r="DJN39" s="0"/>
      <c r="DJO39" s="0"/>
      <c r="DJP39" s="0"/>
      <c r="DJQ39" s="0"/>
      <c r="DJR39" s="0"/>
      <c r="DJS39" s="0"/>
      <c r="DJT39" s="0"/>
      <c r="DJU39" s="0"/>
      <c r="DJV39" s="0"/>
      <c r="DJW39" s="0"/>
      <c r="DJX39" s="0"/>
      <c r="DJY39" s="0"/>
      <c r="DJZ39" s="0"/>
      <c r="DKA39" s="0"/>
      <c r="DKB39" s="0"/>
      <c r="DKC39" s="0"/>
      <c r="DKD39" s="0"/>
      <c r="DKE39" s="0"/>
      <c r="DKF39" s="0"/>
      <c r="DKG39" s="0"/>
      <c r="DKH39" s="0"/>
      <c r="DKI39" s="0"/>
      <c r="DKJ39" s="0"/>
      <c r="DKK39" s="0"/>
      <c r="DKL39" s="0"/>
      <c r="DKM39" s="0"/>
      <c r="DKN39" s="0"/>
      <c r="DKO39" s="0"/>
      <c r="DKP39" s="0"/>
      <c r="DKQ39" s="0"/>
      <c r="DKR39" s="0"/>
      <c r="DKS39" s="0"/>
      <c r="DKT39" s="0"/>
      <c r="DKU39" s="0"/>
      <c r="DKV39" s="0"/>
      <c r="DKW39" s="0"/>
      <c r="DKX39" s="0"/>
      <c r="DKY39" s="0"/>
      <c r="DKZ39" s="0"/>
      <c r="DLA39" s="0"/>
      <c r="DLB39" s="0"/>
      <c r="DLC39" s="0"/>
      <c r="DLD39" s="0"/>
      <c r="DLE39" s="0"/>
      <c r="DLF39" s="0"/>
      <c r="DLG39" s="0"/>
      <c r="DLH39" s="0"/>
      <c r="DLI39" s="0"/>
      <c r="DLJ39" s="0"/>
      <c r="DLK39" s="0"/>
      <c r="DLL39" s="0"/>
      <c r="DLM39" s="0"/>
      <c r="DLN39" s="0"/>
      <c r="DLO39" s="0"/>
      <c r="DLP39" s="0"/>
      <c r="DLQ39" s="0"/>
      <c r="DLR39" s="0"/>
      <c r="DLS39" s="0"/>
      <c r="DLT39" s="0"/>
      <c r="DLU39" s="0"/>
      <c r="DLV39" s="0"/>
      <c r="DLW39" s="0"/>
      <c r="DLX39" s="0"/>
      <c r="DLY39" s="0"/>
      <c r="DLZ39" s="0"/>
      <c r="DMA39" s="0"/>
      <c r="DMB39" s="0"/>
      <c r="DMC39" s="0"/>
      <c r="DMD39" s="0"/>
      <c r="DME39" s="0"/>
      <c r="DMF39" s="0"/>
      <c r="DMG39" s="0"/>
      <c r="DMH39" s="0"/>
      <c r="DMI39" s="0"/>
      <c r="DMJ39" s="0"/>
      <c r="DMK39" s="0"/>
      <c r="DML39" s="0"/>
      <c r="DMM39" s="0"/>
      <c r="DMN39" s="0"/>
      <c r="DMO39" s="0"/>
      <c r="DMP39" s="0"/>
      <c r="DMQ39" s="0"/>
      <c r="DMR39" s="0"/>
      <c r="DMS39" s="0"/>
      <c r="DMT39" s="0"/>
      <c r="DMU39" s="0"/>
      <c r="DMV39" s="0"/>
      <c r="DMW39" s="0"/>
      <c r="DMX39" s="0"/>
      <c r="DMY39" s="0"/>
      <c r="DMZ39" s="0"/>
      <c r="DNA39" s="0"/>
      <c r="DNB39" s="0"/>
      <c r="DNC39" s="0"/>
      <c r="DND39" s="0"/>
      <c r="DNE39" s="0"/>
      <c r="DNF39" s="0"/>
      <c r="DNG39" s="0"/>
      <c r="DNH39" s="0"/>
      <c r="DNI39" s="0"/>
      <c r="DNJ39" s="0"/>
      <c r="DNK39" s="0"/>
      <c r="DNL39" s="0"/>
      <c r="DNM39" s="0"/>
      <c r="DNN39" s="0"/>
      <c r="DNO39" s="0"/>
      <c r="DNP39" s="0"/>
      <c r="DNQ39" s="0"/>
      <c r="DNR39" s="0"/>
      <c r="DNS39" s="0"/>
      <c r="DNT39" s="0"/>
      <c r="DNU39" s="0"/>
      <c r="DNV39" s="0"/>
      <c r="DNW39" s="0"/>
      <c r="DNX39" s="0"/>
      <c r="DNY39" s="0"/>
      <c r="DNZ39" s="0"/>
      <c r="DOA39" s="0"/>
      <c r="DOB39" s="0"/>
      <c r="DOC39" s="0"/>
      <c r="DOD39" s="0"/>
      <c r="DOE39" s="0"/>
      <c r="DOF39" s="0"/>
      <c r="DOG39" s="0"/>
      <c r="DOH39" s="0"/>
      <c r="DOI39" s="0"/>
      <c r="DOJ39" s="0"/>
      <c r="DOK39" s="0"/>
      <c r="DOL39" s="0"/>
      <c r="DOM39" s="0"/>
      <c r="DON39" s="0"/>
      <c r="DOO39" s="0"/>
      <c r="DOP39" s="0"/>
      <c r="DOQ39" s="0"/>
      <c r="DOR39" s="0"/>
      <c r="DOS39" s="0"/>
      <c r="DOT39" s="0"/>
      <c r="DOU39" s="0"/>
      <c r="DOV39" s="0"/>
      <c r="DOW39" s="0"/>
      <c r="DOX39" s="0"/>
      <c r="DOY39" s="0"/>
      <c r="DOZ39" s="0"/>
      <c r="DPA39" s="0"/>
      <c r="DPB39" s="0"/>
      <c r="DPC39" s="0"/>
      <c r="DPD39" s="0"/>
      <c r="DPE39" s="0"/>
      <c r="DPF39" s="0"/>
      <c r="DPG39" s="0"/>
      <c r="DPH39" s="0"/>
      <c r="DPI39" s="0"/>
      <c r="DPJ39" s="0"/>
      <c r="DPK39" s="0"/>
      <c r="DPL39" s="0"/>
      <c r="DPM39" s="0"/>
      <c r="DPN39" s="0"/>
      <c r="DPO39" s="0"/>
      <c r="DPP39" s="0"/>
      <c r="DPQ39" s="0"/>
      <c r="DPR39" s="0"/>
      <c r="DPS39" s="0"/>
      <c r="DPT39" s="0"/>
      <c r="DPU39" s="0"/>
      <c r="DPV39" s="0"/>
      <c r="DPW39" s="0"/>
      <c r="DPX39" s="0"/>
      <c r="DPY39" s="0"/>
      <c r="DPZ39" s="0"/>
      <c r="DQA39" s="0"/>
      <c r="DQB39" s="0"/>
      <c r="DQC39" s="0"/>
      <c r="DQD39" s="0"/>
      <c r="DQE39" s="0"/>
      <c r="DQF39" s="0"/>
      <c r="DQG39" s="0"/>
      <c r="DQH39" s="0"/>
      <c r="DQI39" s="0"/>
      <c r="DQJ39" s="0"/>
      <c r="DQK39" s="0"/>
      <c r="DQL39" s="0"/>
      <c r="DQM39" s="0"/>
      <c r="DQN39" s="0"/>
      <c r="DQO39" s="0"/>
      <c r="DQP39" s="0"/>
      <c r="DQQ39" s="0"/>
      <c r="DQR39" s="0"/>
      <c r="DQS39" s="0"/>
      <c r="DQT39" s="0"/>
      <c r="DQU39" s="0"/>
      <c r="DQV39" s="0"/>
      <c r="DQW39" s="0"/>
      <c r="DQX39" s="0"/>
      <c r="DQY39" s="0"/>
      <c r="DQZ39" s="0"/>
      <c r="DRA39" s="0"/>
      <c r="DRB39" s="0"/>
      <c r="DRC39" s="0"/>
      <c r="DRD39" s="0"/>
      <c r="DRE39" s="0"/>
      <c r="DRF39" s="0"/>
      <c r="DRG39" s="0"/>
      <c r="DRH39" s="0"/>
      <c r="DRI39" s="0"/>
      <c r="DRJ39" s="0"/>
      <c r="DRK39" s="0"/>
      <c r="DRL39" s="0"/>
      <c r="DRM39" s="0"/>
      <c r="DRN39" s="0"/>
      <c r="DRO39" s="0"/>
      <c r="DRP39" s="0"/>
      <c r="DRQ39" s="0"/>
      <c r="DRR39" s="0"/>
      <c r="DRS39" s="0"/>
      <c r="DRT39" s="0"/>
      <c r="DRU39" s="0"/>
      <c r="DRV39" s="0"/>
      <c r="DRW39" s="0"/>
      <c r="DRX39" s="0"/>
      <c r="DRY39" s="0"/>
      <c r="DRZ39" s="0"/>
      <c r="DSA39" s="0"/>
      <c r="DSB39" s="0"/>
      <c r="DSC39" s="0"/>
      <c r="DSD39" s="0"/>
      <c r="DSE39" s="0"/>
      <c r="DSF39" s="0"/>
      <c r="DSG39" s="0"/>
      <c r="DSH39" s="0"/>
      <c r="DSI39" s="0"/>
      <c r="DSJ39" s="0"/>
      <c r="DSK39" s="0"/>
      <c r="DSL39" s="0"/>
      <c r="DSM39" s="0"/>
      <c r="DSN39" s="0"/>
      <c r="DSO39" s="0"/>
      <c r="DSP39" s="0"/>
      <c r="DSQ39" s="0"/>
      <c r="DSR39" s="0"/>
      <c r="DSS39" s="0"/>
      <c r="DST39" s="0"/>
      <c r="DSU39" s="0"/>
      <c r="DSV39" s="0"/>
      <c r="DSW39" s="0"/>
      <c r="DSX39" s="0"/>
      <c r="DSY39" s="0"/>
      <c r="DSZ39" s="0"/>
      <c r="DTA39" s="0"/>
      <c r="DTB39" s="0"/>
      <c r="DTC39" s="0"/>
      <c r="DTD39" s="0"/>
      <c r="DTE39" s="0"/>
      <c r="DTF39" s="0"/>
      <c r="DTG39" s="0"/>
      <c r="DTH39" s="0"/>
      <c r="DTI39" s="0"/>
      <c r="DTJ39" s="0"/>
      <c r="DTK39" s="0"/>
      <c r="DTL39" s="0"/>
      <c r="DTM39" s="0"/>
      <c r="DTN39" s="0"/>
      <c r="DTO39" s="0"/>
      <c r="DTP39" s="0"/>
      <c r="DTQ39" s="0"/>
      <c r="DTR39" s="0"/>
      <c r="DTS39" s="0"/>
      <c r="DTT39" s="0"/>
      <c r="DTU39" s="0"/>
      <c r="DTV39" s="0"/>
      <c r="DTW39" s="0"/>
      <c r="DTX39" s="0"/>
      <c r="DTY39" s="0"/>
      <c r="DTZ39" s="0"/>
      <c r="DUA39" s="0"/>
      <c r="DUB39" s="0"/>
      <c r="DUC39" s="0"/>
      <c r="DUD39" s="0"/>
      <c r="DUE39" s="0"/>
      <c r="DUF39" s="0"/>
      <c r="DUG39" s="0"/>
      <c r="DUH39" s="0"/>
      <c r="DUI39" s="0"/>
      <c r="DUJ39" s="0"/>
      <c r="DUK39" s="0"/>
      <c r="DUL39" s="0"/>
      <c r="DUM39" s="0"/>
      <c r="DUN39" s="0"/>
      <c r="DUO39" s="0"/>
      <c r="DUP39" s="0"/>
      <c r="DUQ39" s="0"/>
      <c r="DUR39" s="0"/>
      <c r="DUS39" s="0"/>
      <c r="DUT39" s="0"/>
      <c r="DUU39" s="0"/>
      <c r="DUV39" s="0"/>
      <c r="DUW39" s="0"/>
      <c r="DUX39" s="0"/>
      <c r="DUY39" s="0"/>
      <c r="DUZ39" s="0"/>
      <c r="DVA39" s="0"/>
      <c r="DVB39" s="0"/>
      <c r="DVC39" s="0"/>
      <c r="DVD39" s="0"/>
      <c r="DVE39" s="0"/>
      <c r="DVF39" s="0"/>
      <c r="DVG39" s="0"/>
      <c r="DVH39" s="0"/>
      <c r="DVI39" s="0"/>
      <c r="DVJ39" s="0"/>
      <c r="DVK39" s="0"/>
      <c r="DVL39" s="0"/>
      <c r="DVM39" s="0"/>
      <c r="DVN39" s="0"/>
      <c r="DVO39" s="0"/>
      <c r="DVP39" s="0"/>
      <c r="DVQ39" s="0"/>
      <c r="DVR39" s="0"/>
      <c r="DVS39" s="0"/>
      <c r="DVT39" s="0"/>
      <c r="DVU39" s="0"/>
      <c r="DVV39" s="0"/>
      <c r="DVW39" s="0"/>
      <c r="DVX39" s="0"/>
      <c r="DVY39" s="0"/>
      <c r="DVZ39" s="0"/>
      <c r="DWA39" s="0"/>
      <c r="DWB39" s="0"/>
      <c r="DWC39" s="0"/>
      <c r="DWD39" s="0"/>
      <c r="DWE39" s="0"/>
      <c r="DWF39" s="0"/>
      <c r="DWG39" s="0"/>
      <c r="DWH39" s="0"/>
      <c r="DWI39" s="0"/>
      <c r="DWJ39" s="0"/>
      <c r="DWK39" s="0"/>
      <c r="DWL39" s="0"/>
      <c r="DWM39" s="0"/>
      <c r="DWN39" s="0"/>
      <c r="DWO39" s="0"/>
      <c r="DWP39" s="0"/>
      <c r="DWQ39" s="0"/>
      <c r="DWR39" s="0"/>
      <c r="DWS39" s="0"/>
      <c r="DWT39" s="0"/>
      <c r="DWU39" s="0"/>
      <c r="DWV39" s="0"/>
      <c r="DWW39" s="0"/>
      <c r="DWX39" s="0"/>
      <c r="DWY39" s="0"/>
      <c r="DWZ39" s="0"/>
      <c r="DXA39" s="0"/>
      <c r="DXB39" s="0"/>
      <c r="DXC39" s="0"/>
      <c r="DXD39" s="0"/>
      <c r="DXE39" s="0"/>
      <c r="DXF39" s="0"/>
      <c r="DXG39" s="0"/>
      <c r="DXH39" s="0"/>
      <c r="DXI39" s="0"/>
      <c r="DXJ39" s="0"/>
      <c r="DXK39" s="0"/>
      <c r="DXL39" s="0"/>
      <c r="DXM39" s="0"/>
      <c r="DXN39" s="0"/>
      <c r="DXO39" s="0"/>
      <c r="DXP39" s="0"/>
      <c r="DXQ39" s="0"/>
      <c r="DXR39" s="0"/>
      <c r="DXS39" s="0"/>
      <c r="DXT39" s="0"/>
      <c r="DXU39" s="0"/>
      <c r="DXV39" s="0"/>
      <c r="DXW39" s="0"/>
      <c r="DXX39" s="0"/>
      <c r="DXY39" s="0"/>
      <c r="DXZ39" s="0"/>
      <c r="DYA39" s="0"/>
      <c r="DYB39" s="0"/>
      <c r="DYC39" s="0"/>
      <c r="DYD39" s="0"/>
      <c r="DYE39" s="0"/>
      <c r="DYF39" s="0"/>
      <c r="DYG39" s="0"/>
      <c r="DYH39" s="0"/>
      <c r="DYI39" s="0"/>
      <c r="DYJ39" s="0"/>
      <c r="DYK39" s="0"/>
      <c r="DYL39" s="0"/>
      <c r="DYM39" s="0"/>
      <c r="DYN39" s="0"/>
      <c r="DYO39" s="0"/>
      <c r="DYP39" s="0"/>
      <c r="DYQ39" s="0"/>
      <c r="DYR39" s="0"/>
      <c r="DYS39" s="0"/>
      <c r="DYT39" s="0"/>
      <c r="DYU39" s="0"/>
      <c r="DYV39" s="0"/>
      <c r="DYW39" s="0"/>
      <c r="DYX39" s="0"/>
      <c r="DYY39" s="0"/>
      <c r="DYZ39" s="0"/>
      <c r="DZA39" s="0"/>
      <c r="DZB39" s="0"/>
      <c r="DZC39" s="0"/>
      <c r="DZD39" s="0"/>
      <c r="DZE39" s="0"/>
      <c r="DZF39" s="0"/>
      <c r="DZG39" s="0"/>
      <c r="DZH39" s="0"/>
      <c r="DZI39" s="0"/>
      <c r="DZJ39" s="0"/>
      <c r="DZK39" s="0"/>
      <c r="DZL39" s="0"/>
      <c r="DZM39" s="0"/>
      <c r="DZN39" s="0"/>
      <c r="DZO39" s="0"/>
      <c r="DZP39" s="0"/>
      <c r="DZQ39" s="0"/>
      <c r="DZR39" s="0"/>
      <c r="DZS39" s="0"/>
      <c r="DZT39" s="0"/>
      <c r="DZU39" s="0"/>
      <c r="DZV39" s="0"/>
      <c r="DZW39" s="0"/>
      <c r="DZX39" s="0"/>
      <c r="DZY39" s="0"/>
      <c r="DZZ39" s="0"/>
      <c r="EAA39" s="0"/>
      <c r="EAB39" s="0"/>
      <c r="EAC39" s="0"/>
      <c r="EAD39" s="0"/>
      <c r="EAE39" s="0"/>
      <c r="EAF39" s="0"/>
      <c r="EAG39" s="0"/>
      <c r="EAH39" s="0"/>
      <c r="EAI39" s="0"/>
      <c r="EAJ39" s="0"/>
      <c r="EAK39" s="0"/>
      <c r="EAL39" s="0"/>
      <c r="EAM39" s="0"/>
      <c r="EAN39" s="0"/>
      <c r="EAO39" s="0"/>
      <c r="EAP39" s="0"/>
      <c r="EAQ39" s="0"/>
      <c r="EAR39" s="0"/>
      <c r="EAS39" s="0"/>
      <c r="EAT39" s="0"/>
      <c r="EAU39" s="0"/>
      <c r="EAV39" s="0"/>
      <c r="EAW39" s="0"/>
      <c r="EAX39" s="0"/>
      <c r="EAY39" s="0"/>
      <c r="EAZ39" s="0"/>
      <c r="EBA39" s="0"/>
      <c r="EBB39" s="0"/>
      <c r="EBC39" s="0"/>
      <c r="EBD39" s="0"/>
      <c r="EBE39" s="0"/>
      <c r="EBF39" s="0"/>
      <c r="EBG39" s="0"/>
      <c r="EBH39" s="0"/>
      <c r="EBI39" s="0"/>
      <c r="EBJ39" s="0"/>
      <c r="EBK39" s="0"/>
      <c r="EBL39" s="0"/>
      <c r="EBM39" s="0"/>
      <c r="EBN39" s="0"/>
      <c r="EBO39" s="0"/>
      <c r="EBP39" s="0"/>
      <c r="EBQ39" s="0"/>
      <c r="EBR39" s="0"/>
      <c r="EBS39" s="0"/>
      <c r="EBT39" s="0"/>
      <c r="EBU39" s="0"/>
      <c r="EBV39" s="0"/>
      <c r="EBW39" s="0"/>
      <c r="EBX39" s="0"/>
      <c r="EBY39" s="0"/>
      <c r="EBZ39" s="0"/>
      <c r="ECA39" s="0"/>
      <c r="ECB39" s="0"/>
      <c r="ECC39" s="0"/>
      <c r="ECD39" s="0"/>
      <c r="ECE39" s="0"/>
      <c r="ECF39" s="0"/>
      <c r="ECG39" s="0"/>
      <c r="ECH39" s="0"/>
      <c r="ECI39" s="0"/>
      <c r="ECJ39" s="0"/>
      <c r="ECK39" s="0"/>
      <c r="ECL39" s="0"/>
      <c r="ECM39" s="0"/>
      <c r="ECN39" s="0"/>
      <c r="ECO39" s="0"/>
      <c r="ECP39" s="0"/>
      <c r="ECQ39" s="0"/>
      <c r="ECR39" s="0"/>
      <c r="ECS39" s="0"/>
      <c r="ECT39" s="0"/>
      <c r="ECU39" s="0"/>
      <c r="ECV39" s="0"/>
      <c r="ECW39" s="0"/>
      <c r="ECX39" s="0"/>
      <c r="ECY39" s="0"/>
      <c r="ECZ39" s="0"/>
      <c r="EDA39" s="0"/>
      <c r="EDB39" s="0"/>
      <c r="EDC39" s="0"/>
      <c r="EDD39" s="0"/>
      <c r="EDE39" s="0"/>
      <c r="EDF39" s="0"/>
      <c r="EDG39" s="0"/>
      <c r="EDH39" s="0"/>
      <c r="EDI39" s="0"/>
      <c r="EDJ39" s="0"/>
      <c r="EDK39" s="0"/>
      <c r="EDL39" s="0"/>
      <c r="EDM39" s="0"/>
      <c r="EDN39" s="0"/>
      <c r="EDO39" s="0"/>
      <c r="EDP39" s="0"/>
      <c r="EDQ39" s="0"/>
      <c r="EDR39" s="0"/>
      <c r="EDS39" s="0"/>
      <c r="EDT39" s="0"/>
      <c r="EDU39" s="0"/>
      <c r="EDV39" s="0"/>
      <c r="EDW39" s="0"/>
      <c r="EDX39" s="0"/>
      <c r="EDY39" s="0"/>
      <c r="EDZ39" s="0"/>
      <c r="EEA39" s="0"/>
      <c r="EEB39" s="0"/>
      <c r="EEC39" s="0"/>
      <c r="EED39" s="0"/>
      <c r="EEE39" s="0"/>
      <c r="EEF39" s="0"/>
      <c r="EEG39" s="0"/>
      <c r="EEH39" s="0"/>
      <c r="EEI39" s="0"/>
      <c r="EEJ39" s="0"/>
      <c r="EEK39" s="0"/>
      <c r="EEL39" s="0"/>
      <c r="EEM39" s="0"/>
      <c r="EEN39" s="0"/>
      <c r="EEO39" s="0"/>
      <c r="EEP39" s="0"/>
      <c r="EEQ39" s="0"/>
      <c r="EER39" s="0"/>
      <c r="EES39" s="0"/>
      <c r="EET39" s="0"/>
      <c r="EEU39" s="0"/>
      <c r="EEV39" s="0"/>
      <c r="EEW39" s="0"/>
      <c r="EEX39" s="0"/>
      <c r="EEY39" s="0"/>
      <c r="EEZ39" s="0"/>
      <c r="EFA39" s="0"/>
      <c r="EFB39" s="0"/>
      <c r="EFC39" s="0"/>
      <c r="EFD39" s="0"/>
      <c r="EFE39" s="0"/>
      <c r="EFF39" s="0"/>
      <c r="EFG39" s="0"/>
      <c r="EFH39" s="0"/>
      <c r="EFI39" s="0"/>
      <c r="EFJ39" s="0"/>
      <c r="EFK39" s="0"/>
      <c r="EFL39" s="0"/>
      <c r="EFM39" s="0"/>
      <c r="EFN39" s="0"/>
      <c r="EFO39" s="0"/>
      <c r="EFP39" s="0"/>
      <c r="EFQ39" s="0"/>
      <c r="EFR39" s="0"/>
      <c r="EFS39" s="0"/>
      <c r="EFT39" s="0"/>
      <c r="EFU39" s="0"/>
      <c r="EFV39" s="0"/>
      <c r="EFW39" s="0"/>
      <c r="EFX39" s="0"/>
      <c r="EFY39" s="0"/>
      <c r="EFZ39" s="0"/>
      <c r="EGA39" s="0"/>
      <c r="EGB39" s="0"/>
      <c r="EGC39" s="0"/>
      <c r="EGD39" s="0"/>
      <c r="EGE39" s="0"/>
      <c r="EGF39" s="0"/>
      <c r="EGG39" s="0"/>
      <c r="EGH39" s="0"/>
      <c r="EGI39" s="0"/>
      <c r="EGJ39" s="0"/>
      <c r="EGK39" s="0"/>
      <c r="EGL39" s="0"/>
      <c r="EGM39" s="0"/>
      <c r="EGN39" s="0"/>
      <c r="EGO39" s="0"/>
      <c r="EGP39" s="0"/>
      <c r="EGQ39" s="0"/>
      <c r="EGR39" s="0"/>
      <c r="EGS39" s="0"/>
      <c r="EGT39" s="0"/>
      <c r="EGU39" s="0"/>
      <c r="EGV39" s="0"/>
      <c r="EGW39" s="0"/>
      <c r="EGX39" s="0"/>
      <c r="EGY39" s="0"/>
      <c r="EGZ39" s="0"/>
      <c r="EHA39" s="0"/>
      <c r="EHB39" s="0"/>
      <c r="EHC39" s="0"/>
      <c r="EHD39" s="0"/>
      <c r="EHE39" s="0"/>
      <c r="EHF39" s="0"/>
      <c r="EHG39" s="0"/>
      <c r="EHH39" s="0"/>
      <c r="EHI39" s="0"/>
      <c r="EHJ39" s="0"/>
      <c r="EHK39" s="0"/>
      <c r="EHL39" s="0"/>
      <c r="EHM39" s="0"/>
      <c r="EHN39" s="0"/>
      <c r="EHO39" s="0"/>
      <c r="EHP39" s="0"/>
      <c r="EHQ39" s="0"/>
      <c r="EHR39" s="0"/>
      <c r="EHS39" s="0"/>
      <c r="EHT39" s="0"/>
      <c r="EHU39" s="0"/>
      <c r="EHV39" s="0"/>
      <c r="EHW39" s="0"/>
      <c r="EHX39" s="0"/>
      <c r="EHY39" s="0"/>
      <c r="EHZ39" s="0"/>
      <c r="EIA39" s="0"/>
      <c r="EIB39" s="0"/>
      <c r="EIC39" s="0"/>
      <c r="EID39" s="0"/>
      <c r="EIE39" s="0"/>
      <c r="EIF39" s="0"/>
      <c r="EIG39" s="0"/>
      <c r="EIH39" s="0"/>
      <c r="EII39" s="0"/>
      <c r="EIJ39" s="0"/>
      <c r="EIK39" s="0"/>
      <c r="EIL39" s="0"/>
      <c r="EIM39" s="0"/>
      <c r="EIN39" s="0"/>
      <c r="EIO39" s="0"/>
      <c r="EIP39" s="0"/>
      <c r="EIQ39" s="0"/>
      <c r="EIR39" s="0"/>
      <c r="EIS39" s="0"/>
      <c r="EIT39" s="0"/>
      <c r="EIU39" s="0"/>
      <c r="EIV39" s="0"/>
      <c r="EIW39" s="0"/>
      <c r="EIX39" s="0"/>
      <c r="EIY39" s="0"/>
      <c r="EIZ39" s="0"/>
      <c r="EJA39" s="0"/>
      <c r="EJB39" s="0"/>
      <c r="EJC39" s="0"/>
      <c r="EJD39" s="0"/>
      <c r="EJE39" s="0"/>
      <c r="EJF39" s="0"/>
      <c r="EJG39" s="0"/>
      <c r="EJH39" s="0"/>
      <c r="EJI39" s="0"/>
      <c r="EJJ39" s="0"/>
      <c r="EJK39" s="0"/>
      <c r="EJL39" s="0"/>
      <c r="EJM39" s="0"/>
      <c r="EJN39" s="0"/>
      <c r="EJO39" s="0"/>
      <c r="EJP39" s="0"/>
      <c r="EJQ39" s="0"/>
      <c r="EJR39" s="0"/>
      <c r="EJS39" s="0"/>
      <c r="EJT39" s="0"/>
      <c r="EJU39" s="0"/>
      <c r="EJV39" s="0"/>
      <c r="EJW39" s="0"/>
      <c r="EJX39" s="0"/>
      <c r="EJY39" s="0"/>
      <c r="EJZ39" s="0"/>
      <c r="EKA39" s="0"/>
      <c r="EKB39" s="0"/>
      <c r="EKC39" s="0"/>
      <c r="EKD39" s="0"/>
      <c r="EKE39" s="0"/>
      <c r="EKF39" s="0"/>
      <c r="EKG39" s="0"/>
      <c r="EKH39" s="0"/>
      <c r="EKI39" s="0"/>
      <c r="EKJ39" s="0"/>
      <c r="EKK39" s="0"/>
      <c r="EKL39" s="0"/>
      <c r="EKM39" s="0"/>
      <c r="EKN39" s="0"/>
      <c r="EKO39" s="0"/>
      <c r="EKP39" s="0"/>
      <c r="EKQ39" s="0"/>
      <c r="EKR39" s="0"/>
      <c r="EKS39" s="0"/>
      <c r="EKT39" s="0"/>
      <c r="EKU39" s="0"/>
      <c r="EKV39" s="0"/>
      <c r="EKW39" s="0"/>
      <c r="EKX39" s="0"/>
      <c r="EKY39" s="0"/>
      <c r="EKZ39" s="0"/>
      <c r="ELA39" s="0"/>
      <c r="ELB39" s="0"/>
      <c r="ELC39" s="0"/>
      <c r="ELD39" s="0"/>
      <c r="ELE39" s="0"/>
      <c r="ELF39" s="0"/>
      <c r="ELG39" s="0"/>
      <c r="ELH39" s="0"/>
      <c r="ELI39" s="0"/>
      <c r="ELJ39" s="0"/>
      <c r="ELK39" s="0"/>
      <c r="ELL39" s="0"/>
      <c r="ELM39" s="0"/>
      <c r="ELN39" s="0"/>
      <c r="ELO39" s="0"/>
      <c r="ELP39" s="0"/>
      <c r="ELQ39" s="0"/>
      <c r="ELR39" s="0"/>
      <c r="ELS39" s="0"/>
      <c r="ELT39" s="0"/>
      <c r="ELU39" s="0"/>
      <c r="ELV39" s="0"/>
      <c r="ELW39" s="0"/>
      <c r="ELX39" s="0"/>
      <c r="ELY39" s="0"/>
      <c r="ELZ39" s="0"/>
      <c r="EMA39" s="0"/>
      <c r="EMB39" s="0"/>
      <c r="EMC39" s="0"/>
      <c r="EMD39" s="0"/>
      <c r="EME39" s="0"/>
      <c r="EMF39" s="0"/>
      <c r="EMG39" s="0"/>
      <c r="EMH39" s="0"/>
      <c r="EMI39" s="0"/>
      <c r="EMJ39" s="0"/>
      <c r="EMK39" s="0"/>
      <c r="EML39" s="0"/>
      <c r="EMM39" s="0"/>
      <c r="EMN39" s="0"/>
      <c r="EMO39" s="0"/>
      <c r="EMP39" s="0"/>
      <c r="EMQ39" s="0"/>
      <c r="EMR39" s="0"/>
      <c r="EMS39" s="0"/>
      <c r="EMT39" s="0"/>
      <c r="EMU39" s="0"/>
      <c r="EMV39" s="0"/>
      <c r="EMW39" s="0"/>
      <c r="EMX39" s="0"/>
      <c r="EMY39" s="0"/>
      <c r="EMZ39" s="0"/>
      <c r="ENA39" s="0"/>
      <c r="ENB39" s="0"/>
      <c r="ENC39" s="0"/>
      <c r="END39" s="0"/>
      <c r="ENE39" s="0"/>
      <c r="ENF39" s="0"/>
      <c r="ENG39" s="0"/>
      <c r="ENH39" s="0"/>
      <c r="ENI39" s="0"/>
      <c r="ENJ39" s="0"/>
      <c r="ENK39" s="0"/>
      <c r="ENL39" s="0"/>
      <c r="ENM39" s="0"/>
      <c r="ENN39" s="0"/>
      <c r="ENO39" s="0"/>
      <c r="ENP39" s="0"/>
      <c r="ENQ39" s="0"/>
      <c r="ENR39" s="0"/>
      <c r="ENS39" s="0"/>
      <c r="ENT39" s="0"/>
      <c r="ENU39" s="0"/>
      <c r="ENV39" s="0"/>
      <c r="ENW39" s="0"/>
      <c r="ENX39" s="0"/>
      <c r="ENY39" s="0"/>
      <c r="ENZ39" s="0"/>
      <c r="EOA39" s="0"/>
      <c r="EOB39" s="0"/>
      <c r="EOC39" s="0"/>
      <c r="EOD39" s="0"/>
      <c r="EOE39" s="0"/>
      <c r="EOF39" s="0"/>
      <c r="EOG39" s="0"/>
      <c r="EOH39" s="0"/>
      <c r="EOI39" s="0"/>
      <c r="EOJ39" s="0"/>
      <c r="EOK39" s="0"/>
      <c r="EOL39" s="0"/>
      <c r="EOM39" s="0"/>
      <c r="EON39" s="0"/>
      <c r="EOO39" s="0"/>
      <c r="EOP39" s="0"/>
      <c r="EOQ39" s="0"/>
      <c r="EOR39" s="0"/>
      <c r="EOS39" s="0"/>
      <c r="EOT39" s="0"/>
      <c r="EOU39" s="0"/>
      <c r="EOV39" s="0"/>
      <c r="EOW39" s="0"/>
      <c r="EOX39" s="0"/>
      <c r="EOY39" s="0"/>
      <c r="EOZ39" s="0"/>
      <c r="EPA39" s="0"/>
      <c r="EPB39" s="0"/>
      <c r="EPC39" s="0"/>
      <c r="EPD39" s="0"/>
      <c r="EPE39" s="0"/>
      <c r="EPF39" s="0"/>
      <c r="EPG39" s="0"/>
      <c r="EPH39" s="0"/>
      <c r="EPI39" s="0"/>
      <c r="EPJ39" s="0"/>
      <c r="EPK39" s="0"/>
      <c r="EPL39" s="0"/>
      <c r="EPM39" s="0"/>
      <c r="EPN39" s="0"/>
      <c r="EPO39" s="0"/>
      <c r="EPP39" s="0"/>
      <c r="EPQ39" s="0"/>
      <c r="EPR39" s="0"/>
      <c r="EPS39" s="0"/>
      <c r="EPT39" s="0"/>
      <c r="EPU39" s="0"/>
      <c r="EPV39" s="0"/>
      <c r="EPW39" s="0"/>
      <c r="EPX39" s="0"/>
      <c r="EPY39" s="0"/>
      <c r="EPZ39" s="0"/>
      <c r="EQA39" s="0"/>
      <c r="EQB39" s="0"/>
      <c r="EQC39" s="0"/>
      <c r="EQD39" s="0"/>
      <c r="EQE39" s="0"/>
      <c r="EQF39" s="0"/>
      <c r="EQG39" s="0"/>
      <c r="EQH39" s="0"/>
      <c r="EQI39" s="0"/>
      <c r="EQJ39" s="0"/>
      <c r="EQK39" s="0"/>
      <c r="EQL39" s="0"/>
      <c r="EQM39" s="0"/>
      <c r="EQN39" s="0"/>
      <c r="EQO39" s="0"/>
      <c r="EQP39" s="0"/>
      <c r="EQQ39" s="0"/>
      <c r="EQR39" s="0"/>
      <c r="EQS39" s="0"/>
      <c r="EQT39" s="0"/>
      <c r="EQU39" s="0"/>
      <c r="EQV39" s="0"/>
      <c r="EQW39" s="0"/>
      <c r="EQX39" s="0"/>
      <c r="EQY39" s="0"/>
      <c r="EQZ39" s="0"/>
      <c r="ERA39" s="0"/>
      <c r="ERB39" s="0"/>
      <c r="ERC39" s="0"/>
      <c r="ERD39" s="0"/>
      <c r="ERE39" s="0"/>
      <c r="ERF39" s="0"/>
      <c r="ERG39" s="0"/>
      <c r="ERH39" s="0"/>
      <c r="ERI39" s="0"/>
      <c r="ERJ39" s="0"/>
      <c r="ERK39" s="0"/>
      <c r="ERL39" s="0"/>
      <c r="ERM39" s="0"/>
      <c r="ERN39" s="0"/>
      <c r="ERO39" s="0"/>
      <c r="ERP39" s="0"/>
      <c r="ERQ39" s="0"/>
      <c r="ERR39" s="0"/>
      <c r="ERS39" s="0"/>
      <c r="ERT39" s="0"/>
      <c r="ERU39" s="0"/>
      <c r="ERV39" s="0"/>
      <c r="ERW39" s="0"/>
      <c r="ERX39" s="0"/>
      <c r="ERY39" s="0"/>
      <c r="ERZ39" s="0"/>
      <c r="ESA39" s="0"/>
      <c r="ESB39" s="0"/>
      <c r="ESC39" s="0"/>
      <c r="ESD39" s="0"/>
      <c r="ESE39" s="0"/>
      <c r="ESF39" s="0"/>
      <c r="ESG39" s="0"/>
      <c r="ESH39" s="0"/>
      <c r="ESI39" s="0"/>
      <c r="ESJ39" s="0"/>
      <c r="ESK39" s="0"/>
      <c r="ESL39" s="0"/>
      <c r="ESM39" s="0"/>
      <c r="ESN39" s="0"/>
      <c r="ESO39" s="0"/>
      <c r="ESP39" s="0"/>
      <c r="ESQ39" s="0"/>
      <c r="ESR39" s="0"/>
      <c r="ESS39" s="0"/>
      <c r="EST39" s="0"/>
      <c r="ESU39" s="0"/>
      <c r="ESV39" s="0"/>
      <c r="ESW39" s="0"/>
      <c r="ESX39" s="0"/>
      <c r="ESY39" s="0"/>
      <c r="ESZ39" s="0"/>
      <c r="ETA39" s="0"/>
      <c r="ETB39" s="0"/>
      <c r="ETC39" s="0"/>
      <c r="ETD39" s="0"/>
      <c r="ETE39" s="0"/>
      <c r="ETF39" s="0"/>
      <c r="ETG39" s="0"/>
      <c r="ETH39" s="0"/>
      <c r="ETI39" s="0"/>
      <c r="ETJ39" s="0"/>
      <c r="ETK39" s="0"/>
      <c r="ETL39" s="0"/>
      <c r="ETM39" s="0"/>
      <c r="ETN39" s="0"/>
      <c r="ETO39" s="0"/>
      <c r="ETP39" s="0"/>
      <c r="ETQ39" s="0"/>
      <c r="ETR39" s="0"/>
      <c r="ETS39" s="0"/>
      <c r="ETT39" s="0"/>
      <c r="ETU39" s="0"/>
      <c r="ETV39" s="0"/>
      <c r="ETW39" s="0"/>
      <c r="ETX39" s="0"/>
      <c r="ETY39" s="0"/>
      <c r="ETZ39" s="0"/>
      <c r="EUA39" s="0"/>
      <c r="EUB39" s="0"/>
      <c r="EUC39" s="0"/>
      <c r="EUD39" s="0"/>
      <c r="EUE39" s="0"/>
      <c r="EUF39" s="0"/>
      <c r="EUG39" s="0"/>
      <c r="EUH39" s="0"/>
      <c r="EUI39" s="0"/>
      <c r="EUJ39" s="0"/>
      <c r="EUK39" s="0"/>
      <c r="EUL39" s="0"/>
      <c r="EUM39" s="0"/>
      <c r="EUN39" s="0"/>
      <c r="EUO39" s="0"/>
      <c r="EUP39" s="0"/>
      <c r="EUQ39" s="0"/>
      <c r="EUR39" s="0"/>
      <c r="EUS39" s="0"/>
      <c r="EUT39" s="0"/>
      <c r="EUU39" s="0"/>
      <c r="EUV39" s="0"/>
      <c r="EUW39" s="0"/>
      <c r="EUX39" s="0"/>
      <c r="EUY39" s="0"/>
      <c r="EUZ39" s="0"/>
      <c r="EVA39" s="0"/>
      <c r="EVB39" s="0"/>
      <c r="EVC39" s="0"/>
      <c r="EVD39" s="0"/>
      <c r="EVE39" s="0"/>
      <c r="EVF39" s="0"/>
      <c r="EVG39" s="0"/>
      <c r="EVH39" s="0"/>
      <c r="EVI39" s="0"/>
      <c r="EVJ39" s="0"/>
      <c r="EVK39" s="0"/>
      <c r="EVL39" s="0"/>
      <c r="EVM39" s="0"/>
      <c r="EVN39" s="0"/>
      <c r="EVO39" s="0"/>
      <c r="EVP39" s="0"/>
      <c r="EVQ39" s="0"/>
      <c r="EVR39" s="0"/>
      <c r="EVS39" s="0"/>
      <c r="EVT39" s="0"/>
      <c r="EVU39" s="0"/>
      <c r="EVV39" s="0"/>
      <c r="EVW39" s="0"/>
      <c r="EVX39" s="0"/>
      <c r="EVY39" s="0"/>
      <c r="EVZ39" s="0"/>
      <c r="EWA39" s="0"/>
      <c r="EWB39" s="0"/>
      <c r="EWC39" s="0"/>
      <c r="EWD39" s="0"/>
      <c r="EWE39" s="0"/>
      <c r="EWF39" s="0"/>
      <c r="EWG39" s="0"/>
      <c r="EWH39" s="0"/>
      <c r="EWI39" s="0"/>
      <c r="EWJ39" s="0"/>
      <c r="EWK39" s="0"/>
      <c r="EWL39" s="0"/>
      <c r="EWM39" s="0"/>
      <c r="EWN39" s="0"/>
      <c r="EWO39" s="0"/>
      <c r="EWP39" s="0"/>
      <c r="EWQ39" s="0"/>
      <c r="EWR39" s="0"/>
      <c r="EWS39" s="0"/>
      <c r="EWT39" s="0"/>
      <c r="EWU39" s="0"/>
      <c r="EWV39" s="0"/>
      <c r="EWW39" s="0"/>
      <c r="EWX39" s="0"/>
      <c r="EWY39" s="0"/>
      <c r="EWZ39" s="0"/>
      <c r="EXA39" s="0"/>
      <c r="EXB39" s="0"/>
      <c r="EXC39" s="0"/>
      <c r="EXD39" s="0"/>
      <c r="EXE39" s="0"/>
      <c r="EXF39" s="0"/>
      <c r="EXG39" s="0"/>
      <c r="EXH39" s="0"/>
      <c r="EXI39" s="0"/>
      <c r="EXJ39" s="0"/>
      <c r="EXK39" s="0"/>
      <c r="EXL39" s="0"/>
      <c r="EXM39" s="0"/>
      <c r="EXN39" s="0"/>
      <c r="EXO39" s="0"/>
      <c r="EXP39" s="0"/>
      <c r="EXQ39" s="0"/>
      <c r="EXR39" s="0"/>
      <c r="EXS39" s="0"/>
      <c r="EXT39" s="0"/>
      <c r="EXU39" s="0"/>
      <c r="EXV39" s="0"/>
      <c r="EXW39" s="0"/>
      <c r="EXX39" s="0"/>
      <c r="EXY39" s="0"/>
      <c r="EXZ39" s="0"/>
      <c r="EYA39" s="0"/>
      <c r="EYB39" s="0"/>
      <c r="EYC39" s="0"/>
      <c r="EYD39" s="0"/>
      <c r="EYE39" s="0"/>
      <c r="EYF39" s="0"/>
      <c r="EYG39" s="0"/>
      <c r="EYH39" s="0"/>
      <c r="EYI39" s="0"/>
      <c r="EYJ39" s="0"/>
      <c r="EYK39" s="0"/>
      <c r="EYL39" s="0"/>
      <c r="EYM39" s="0"/>
      <c r="EYN39" s="0"/>
      <c r="EYO39" s="0"/>
      <c r="EYP39" s="0"/>
      <c r="EYQ39" s="0"/>
      <c r="EYR39" s="0"/>
      <c r="EYS39" s="0"/>
      <c r="EYT39" s="0"/>
      <c r="EYU39" s="0"/>
      <c r="EYV39" s="0"/>
      <c r="EYW39" s="0"/>
      <c r="EYX39" s="0"/>
      <c r="EYY39" s="0"/>
      <c r="EYZ39" s="0"/>
      <c r="EZA39" s="0"/>
      <c r="EZB39" s="0"/>
      <c r="EZC39" s="0"/>
      <c r="EZD39" s="0"/>
      <c r="EZE39" s="0"/>
      <c r="EZF39" s="0"/>
      <c r="EZG39" s="0"/>
      <c r="EZH39" s="0"/>
      <c r="EZI39" s="0"/>
      <c r="EZJ39" s="0"/>
      <c r="EZK39" s="0"/>
      <c r="EZL39" s="0"/>
      <c r="EZM39" s="0"/>
      <c r="EZN39" s="0"/>
      <c r="EZO39" s="0"/>
      <c r="EZP39" s="0"/>
      <c r="EZQ39" s="0"/>
      <c r="EZR39" s="0"/>
      <c r="EZS39" s="0"/>
      <c r="EZT39" s="0"/>
      <c r="EZU39" s="0"/>
      <c r="EZV39" s="0"/>
      <c r="EZW39" s="0"/>
      <c r="EZX39" s="0"/>
      <c r="EZY39" s="0"/>
      <c r="EZZ39" s="0"/>
      <c r="FAA39" s="0"/>
      <c r="FAB39" s="0"/>
      <c r="FAC39" s="0"/>
      <c r="FAD39" s="0"/>
      <c r="FAE39" s="0"/>
      <c r="FAF39" s="0"/>
      <c r="FAG39" s="0"/>
      <c r="FAH39" s="0"/>
      <c r="FAI39" s="0"/>
      <c r="FAJ39" s="0"/>
      <c r="FAK39" s="0"/>
      <c r="FAL39" s="0"/>
      <c r="FAM39" s="0"/>
      <c r="FAN39" s="0"/>
      <c r="FAO39" s="0"/>
      <c r="FAP39" s="0"/>
      <c r="FAQ39" s="0"/>
      <c r="FAR39" s="0"/>
      <c r="FAS39" s="0"/>
      <c r="FAT39" s="0"/>
      <c r="FAU39" s="0"/>
      <c r="FAV39" s="0"/>
      <c r="FAW39" s="0"/>
      <c r="FAX39" s="0"/>
      <c r="FAY39" s="0"/>
      <c r="FAZ39" s="0"/>
      <c r="FBA39" s="0"/>
      <c r="FBB39" s="0"/>
      <c r="FBC39" s="0"/>
      <c r="FBD39" s="0"/>
      <c r="FBE39" s="0"/>
      <c r="FBF39" s="0"/>
      <c r="FBG39" s="0"/>
      <c r="FBH39" s="0"/>
      <c r="FBI39" s="0"/>
      <c r="FBJ39" s="0"/>
      <c r="FBK39" s="0"/>
      <c r="FBL39" s="0"/>
      <c r="FBM39" s="0"/>
      <c r="FBN39" s="0"/>
      <c r="FBO39" s="0"/>
      <c r="FBP39" s="0"/>
      <c r="FBQ39" s="0"/>
      <c r="FBR39" s="0"/>
      <c r="FBS39" s="0"/>
      <c r="FBT39" s="0"/>
      <c r="FBU39" s="0"/>
      <c r="FBV39" s="0"/>
      <c r="FBW39" s="0"/>
      <c r="FBX39" s="0"/>
      <c r="FBY39" s="0"/>
      <c r="FBZ39" s="0"/>
      <c r="FCA39" s="0"/>
      <c r="FCB39" s="0"/>
      <c r="FCC39" s="0"/>
      <c r="FCD39" s="0"/>
      <c r="FCE39" s="0"/>
      <c r="FCF39" s="0"/>
      <c r="FCG39" s="0"/>
      <c r="FCH39" s="0"/>
      <c r="FCI39" s="0"/>
      <c r="FCJ39" s="0"/>
      <c r="FCK39" s="0"/>
      <c r="FCL39" s="0"/>
      <c r="FCM39" s="0"/>
      <c r="FCN39" s="0"/>
      <c r="FCO39" s="0"/>
      <c r="FCP39" s="0"/>
      <c r="FCQ39" s="0"/>
      <c r="FCR39" s="0"/>
      <c r="FCS39" s="0"/>
      <c r="FCT39" s="0"/>
      <c r="FCU39" s="0"/>
      <c r="FCV39" s="0"/>
      <c r="FCW39" s="0"/>
      <c r="FCX39" s="0"/>
      <c r="FCY39" s="0"/>
      <c r="FCZ39" s="0"/>
      <c r="FDA39" s="0"/>
      <c r="FDB39" s="0"/>
      <c r="FDC39" s="0"/>
      <c r="FDD39" s="0"/>
      <c r="FDE39" s="0"/>
      <c r="FDF39" s="0"/>
      <c r="FDG39" s="0"/>
      <c r="FDH39" s="0"/>
      <c r="FDI39" s="0"/>
      <c r="FDJ39" s="0"/>
      <c r="FDK39" s="0"/>
      <c r="FDL39" s="0"/>
      <c r="FDM39" s="0"/>
      <c r="FDN39" s="0"/>
      <c r="FDO39" s="0"/>
      <c r="FDP39" s="0"/>
      <c r="FDQ39" s="0"/>
      <c r="FDR39" s="0"/>
      <c r="FDS39" s="0"/>
      <c r="FDT39" s="0"/>
      <c r="FDU39" s="0"/>
      <c r="FDV39" s="0"/>
      <c r="FDW39" s="0"/>
      <c r="FDX39" s="0"/>
      <c r="FDY39" s="0"/>
      <c r="FDZ39" s="0"/>
      <c r="FEA39" s="0"/>
      <c r="FEB39" s="0"/>
      <c r="FEC39" s="0"/>
      <c r="FED39" s="0"/>
      <c r="FEE39" s="0"/>
      <c r="FEF39" s="0"/>
      <c r="FEG39" s="0"/>
      <c r="FEH39" s="0"/>
      <c r="FEI39" s="0"/>
      <c r="FEJ39" s="0"/>
      <c r="FEK39" s="0"/>
      <c r="FEL39" s="0"/>
      <c r="FEM39" s="0"/>
      <c r="FEN39" s="0"/>
      <c r="FEO39" s="0"/>
      <c r="FEP39" s="0"/>
      <c r="FEQ39" s="0"/>
      <c r="FER39" s="0"/>
      <c r="FES39" s="0"/>
      <c r="FET39" s="0"/>
      <c r="FEU39" s="0"/>
      <c r="FEV39" s="0"/>
      <c r="FEW39" s="0"/>
      <c r="FEX39" s="0"/>
      <c r="FEY39" s="0"/>
      <c r="FEZ39" s="0"/>
      <c r="FFA39" s="0"/>
      <c r="FFB39" s="0"/>
      <c r="FFC39" s="0"/>
      <c r="FFD39" s="0"/>
      <c r="FFE39" s="0"/>
      <c r="FFF39" s="0"/>
      <c r="FFG39" s="0"/>
      <c r="FFH39" s="0"/>
      <c r="FFI39" s="0"/>
      <c r="FFJ39" s="0"/>
      <c r="FFK39" s="0"/>
      <c r="FFL39" s="0"/>
      <c r="FFM39" s="0"/>
      <c r="FFN39" s="0"/>
      <c r="FFO39" s="0"/>
      <c r="FFP39" s="0"/>
      <c r="FFQ39" s="0"/>
      <c r="FFR39" s="0"/>
      <c r="FFS39" s="0"/>
      <c r="FFT39" s="0"/>
      <c r="FFU39" s="0"/>
      <c r="FFV39" s="0"/>
      <c r="FFW39" s="0"/>
      <c r="FFX39" s="0"/>
      <c r="FFY39" s="0"/>
      <c r="FFZ39" s="0"/>
      <c r="FGA39" s="0"/>
      <c r="FGB39" s="0"/>
      <c r="FGC39" s="0"/>
      <c r="FGD39" s="0"/>
      <c r="FGE39" s="0"/>
      <c r="FGF39" s="0"/>
      <c r="FGG39" s="0"/>
      <c r="FGH39" s="0"/>
      <c r="FGI39" s="0"/>
      <c r="FGJ39" s="0"/>
      <c r="FGK39" s="0"/>
      <c r="FGL39" s="0"/>
      <c r="FGM39" s="0"/>
      <c r="FGN39" s="0"/>
      <c r="FGO39" s="0"/>
      <c r="FGP39" s="0"/>
      <c r="FGQ39" s="0"/>
      <c r="FGR39" s="0"/>
      <c r="FGS39" s="0"/>
      <c r="FGT39" s="0"/>
      <c r="FGU39" s="0"/>
      <c r="FGV39" s="0"/>
      <c r="FGW39" s="0"/>
      <c r="FGX39" s="0"/>
      <c r="FGY39" s="0"/>
      <c r="FGZ39" s="0"/>
      <c r="FHA39" s="0"/>
      <c r="FHB39" s="0"/>
      <c r="FHC39" s="0"/>
      <c r="FHD39" s="0"/>
      <c r="FHE39" s="0"/>
      <c r="FHF39" s="0"/>
      <c r="FHG39" s="0"/>
      <c r="FHH39" s="0"/>
      <c r="FHI39" s="0"/>
      <c r="FHJ39" s="0"/>
      <c r="FHK39" s="0"/>
      <c r="FHL39" s="0"/>
      <c r="FHM39" s="0"/>
      <c r="FHN39" s="0"/>
      <c r="FHO39" s="0"/>
      <c r="FHP39" s="0"/>
      <c r="FHQ39" s="0"/>
      <c r="FHR39" s="0"/>
      <c r="FHS39" s="0"/>
      <c r="FHT39" s="0"/>
      <c r="FHU39" s="0"/>
      <c r="FHV39" s="0"/>
      <c r="FHW39" s="0"/>
      <c r="FHX39" s="0"/>
      <c r="FHY39" s="0"/>
      <c r="FHZ39" s="0"/>
      <c r="FIA39" s="0"/>
      <c r="FIB39" s="0"/>
      <c r="FIC39" s="0"/>
      <c r="FID39" s="0"/>
      <c r="FIE39" s="0"/>
      <c r="FIF39" s="0"/>
      <c r="FIG39" s="0"/>
      <c r="FIH39" s="0"/>
      <c r="FII39" s="0"/>
      <c r="FIJ39" s="0"/>
      <c r="FIK39" s="0"/>
      <c r="FIL39" s="0"/>
      <c r="FIM39" s="0"/>
      <c r="FIN39" s="0"/>
      <c r="FIO39" s="0"/>
      <c r="FIP39" s="0"/>
      <c r="FIQ39" s="0"/>
      <c r="FIR39" s="0"/>
      <c r="FIS39" s="0"/>
      <c r="FIT39" s="0"/>
      <c r="FIU39" s="0"/>
      <c r="FIV39" s="0"/>
      <c r="FIW39" s="0"/>
      <c r="FIX39" s="0"/>
      <c r="FIY39" s="0"/>
      <c r="FIZ39" s="0"/>
      <c r="FJA39" s="0"/>
      <c r="FJB39" s="0"/>
      <c r="FJC39" s="0"/>
      <c r="FJD39" s="0"/>
      <c r="FJE39" s="0"/>
      <c r="FJF39" s="0"/>
      <c r="FJG39" s="0"/>
      <c r="FJH39" s="0"/>
      <c r="FJI39" s="0"/>
      <c r="FJJ39" s="0"/>
      <c r="FJK39" s="0"/>
      <c r="FJL39" s="0"/>
      <c r="FJM39" s="0"/>
      <c r="FJN39" s="0"/>
      <c r="FJO39" s="0"/>
      <c r="FJP39" s="0"/>
      <c r="FJQ39" s="0"/>
      <c r="FJR39" s="0"/>
      <c r="FJS39" s="0"/>
      <c r="FJT39" s="0"/>
      <c r="FJU39" s="0"/>
      <c r="FJV39" s="0"/>
      <c r="FJW39" s="0"/>
      <c r="FJX39" s="0"/>
      <c r="FJY39" s="0"/>
      <c r="FJZ39" s="0"/>
      <c r="FKA39" s="0"/>
      <c r="FKB39" s="0"/>
      <c r="FKC39" s="0"/>
      <c r="FKD39" s="0"/>
      <c r="FKE39" s="0"/>
      <c r="FKF39" s="0"/>
      <c r="FKG39" s="0"/>
      <c r="FKH39" s="0"/>
      <c r="FKI39" s="0"/>
      <c r="FKJ39" s="0"/>
      <c r="FKK39" s="0"/>
      <c r="FKL39" s="0"/>
      <c r="FKM39" s="0"/>
      <c r="FKN39" s="0"/>
      <c r="FKO39" s="0"/>
      <c r="FKP39" s="0"/>
      <c r="FKQ39" s="0"/>
      <c r="FKR39" s="0"/>
      <c r="FKS39" s="0"/>
      <c r="FKT39" s="0"/>
      <c r="FKU39" s="0"/>
      <c r="FKV39" s="0"/>
      <c r="FKW39" s="0"/>
      <c r="FKX39" s="0"/>
      <c r="FKY39" s="0"/>
      <c r="FKZ39" s="0"/>
      <c r="FLA39" s="0"/>
      <c r="FLB39" s="0"/>
      <c r="FLC39" s="0"/>
      <c r="FLD39" s="0"/>
      <c r="FLE39" s="0"/>
      <c r="FLF39" s="0"/>
      <c r="FLG39" s="0"/>
      <c r="FLH39" s="0"/>
      <c r="FLI39" s="0"/>
      <c r="FLJ39" s="0"/>
      <c r="FLK39" s="0"/>
      <c r="FLL39" s="0"/>
      <c r="FLM39" s="0"/>
      <c r="FLN39" s="0"/>
      <c r="FLO39" s="0"/>
      <c r="FLP39" s="0"/>
      <c r="FLQ39" s="0"/>
      <c r="FLR39" s="0"/>
      <c r="FLS39" s="0"/>
      <c r="FLT39" s="0"/>
      <c r="FLU39" s="0"/>
      <c r="FLV39" s="0"/>
      <c r="FLW39" s="0"/>
      <c r="FLX39" s="0"/>
      <c r="FLY39" s="0"/>
      <c r="FLZ39" s="0"/>
      <c r="FMA39" s="0"/>
      <c r="FMB39" s="0"/>
      <c r="FMC39" s="0"/>
      <c r="FMD39" s="0"/>
      <c r="FME39" s="0"/>
      <c r="FMF39" s="0"/>
      <c r="FMG39" s="0"/>
      <c r="FMH39" s="0"/>
      <c r="FMI39" s="0"/>
      <c r="FMJ39" s="0"/>
      <c r="FMK39" s="0"/>
      <c r="FML39" s="0"/>
      <c r="FMM39" s="0"/>
      <c r="FMN39" s="0"/>
      <c r="FMO39" s="0"/>
      <c r="FMP39" s="0"/>
      <c r="FMQ39" s="0"/>
      <c r="FMR39" s="0"/>
      <c r="FMS39" s="0"/>
      <c r="FMT39" s="0"/>
      <c r="FMU39" s="0"/>
      <c r="FMV39" s="0"/>
      <c r="FMW39" s="0"/>
      <c r="FMX39" s="0"/>
      <c r="FMY39" s="0"/>
      <c r="FMZ39" s="0"/>
      <c r="FNA39" s="0"/>
      <c r="FNB39" s="0"/>
      <c r="FNC39" s="0"/>
      <c r="FND39" s="0"/>
      <c r="FNE39" s="0"/>
      <c r="FNF39" s="0"/>
      <c r="FNG39" s="0"/>
      <c r="FNH39" s="0"/>
      <c r="FNI39" s="0"/>
      <c r="FNJ39" s="0"/>
      <c r="FNK39" s="0"/>
      <c r="FNL39" s="0"/>
      <c r="FNM39" s="0"/>
      <c r="FNN39" s="0"/>
      <c r="FNO39" s="0"/>
      <c r="FNP39" s="0"/>
      <c r="FNQ39" s="0"/>
      <c r="FNR39" s="0"/>
      <c r="FNS39" s="0"/>
      <c r="FNT39" s="0"/>
      <c r="FNU39" s="0"/>
      <c r="FNV39" s="0"/>
      <c r="FNW39" s="0"/>
      <c r="FNX39" s="0"/>
      <c r="FNY39" s="0"/>
      <c r="FNZ39" s="0"/>
      <c r="FOA39" s="0"/>
      <c r="FOB39" s="0"/>
      <c r="FOC39" s="0"/>
      <c r="FOD39" s="0"/>
      <c r="FOE39" s="0"/>
      <c r="FOF39" s="0"/>
      <c r="FOG39" s="0"/>
      <c r="FOH39" s="0"/>
      <c r="FOI39" s="0"/>
      <c r="FOJ39" s="0"/>
      <c r="FOK39" s="0"/>
      <c r="FOL39" s="0"/>
      <c r="FOM39" s="0"/>
      <c r="FON39" s="0"/>
      <c r="FOO39" s="0"/>
      <c r="FOP39" s="0"/>
      <c r="FOQ39" s="0"/>
      <c r="FOR39" s="0"/>
      <c r="FOS39" s="0"/>
      <c r="FOT39" s="0"/>
      <c r="FOU39" s="0"/>
      <c r="FOV39" s="0"/>
      <c r="FOW39" s="0"/>
      <c r="FOX39" s="0"/>
      <c r="FOY39" s="0"/>
      <c r="FOZ39" s="0"/>
      <c r="FPA39" s="0"/>
      <c r="FPB39" s="0"/>
      <c r="FPC39" s="0"/>
      <c r="FPD39" s="0"/>
      <c r="FPE39" s="0"/>
      <c r="FPF39" s="0"/>
      <c r="FPG39" s="0"/>
      <c r="FPH39" s="0"/>
      <c r="FPI39" s="0"/>
      <c r="FPJ39" s="0"/>
      <c r="FPK39" s="0"/>
      <c r="FPL39" s="0"/>
      <c r="FPM39" s="0"/>
      <c r="FPN39" s="0"/>
      <c r="FPO39" s="0"/>
      <c r="FPP39" s="0"/>
      <c r="FPQ39" s="0"/>
      <c r="FPR39" s="0"/>
      <c r="FPS39" s="0"/>
      <c r="FPT39" s="0"/>
      <c r="FPU39" s="0"/>
      <c r="FPV39" s="0"/>
      <c r="FPW39" s="0"/>
      <c r="FPX39" s="0"/>
      <c r="FPY39" s="0"/>
      <c r="FPZ39" s="0"/>
      <c r="FQA39" s="0"/>
      <c r="FQB39" s="0"/>
      <c r="FQC39" s="0"/>
      <c r="FQD39" s="0"/>
      <c r="FQE39" s="0"/>
      <c r="FQF39" s="0"/>
      <c r="FQG39" s="0"/>
      <c r="FQH39" s="0"/>
      <c r="FQI39" s="0"/>
      <c r="FQJ39" s="0"/>
      <c r="FQK39" s="0"/>
      <c r="FQL39" s="0"/>
      <c r="FQM39" s="0"/>
      <c r="FQN39" s="0"/>
      <c r="FQO39" s="0"/>
      <c r="FQP39" s="0"/>
      <c r="FQQ39" s="0"/>
      <c r="FQR39" s="0"/>
      <c r="FQS39" s="0"/>
      <c r="FQT39" s="0"/>
      <c r="FQU39" s="0"/>
      <c r="FQV39" s="0"/>
      <c r="FQW39" s="0"/>
      <c r="FQX39" s="0"/>
      <c r="FQY39" s="0"/>
      <c r="FQZ39" s="0"/>
      <c r="FRA39" s="0"/>
      <c r="FRB39" s="0"/>
      <c r="FRC39" s="0"/>
      <c r="FRD39" s="0"/>
      <c r="FRE39" s="0"/>
      <c r="FRF39" s="0"/>
      <c r="FRG39" s="0"/>
      <c r="FRH39" s="0"/>
      <c r="FRI39" s="0"/>
      <c r="FRJ39" s="0"/>
      <c r="FRK39" s="0"/>
      <c r="FRL39" s="0"/>
      <c r="FRM39" s="0"/>
      <c r="FRN39" s="0"/>
      <c r="FRO39" s="0"/>
      <c r="FRP39" s="0"/>
      <c r="FRQ39" s="0"/>
      <c r="FRR39" s="0"/>
      <c r="FRS39" s="0"/>
      <c r="FRT39" s="0"/>
      <c r="FRU39" s="0"/>
      <c r="FRV39" s="0"/>
      <c r="FRW39" s="0"/>
      <c r="FRX39" s="0"/>
      <c r="FRY39" s="0"/>
      <c r="FRZ39" s="0"/>
      <c r="FSA39" s="0"/>
      <c r="FSB39" s="0"/>
      <c r="FSC39" s="0"/>
      <c r="FSD39" s="0"/>
      <c r="FSE39" s="0"/>
      <c r="FSF39" s="0"/>
      <c r="FSG39" s="0"/>
      <c r="FSH39" s="0"/>
      <c r="FSI39" s="0"/>
      <c r="FSJ39" s="0"/>
      <c r="FSK39" s="0"/>
      <c r="FSL39" s="0"/>
      <c r="FSM39" s="0"/>
      <c r="FSN39" s="0"/>
      <c r="FSO39" s="0"/>
      <c r="FSP39" s="0"/>
      <c r="FSQ39" s="0"/>
      <c r="FSR39" s="0"/>
      <c r="FSS39" s="0"/>
      <c r="FST39" s="0"/>
      <c r="FSU39" s="0"/>
      <c r="FSV39" s="0"/>
      <c r="FSW39" s="0"/>
      <c r="FSX39" s="0"/>
      <c r="FSY39" s="0"/>
      <c r="FSZ39" s="0"/>
      <c r="FTA39" s="0"/>
      <c r="FTB39" s="0"/>
      <c r="FTC39" s="0"/>
      <c r="FTD39" s="0"/>
      <c r="FTE39" s="0"/>
      <c r="FTF39" s="0"/>
      <c r="FTG39" s="0"/>
      <c r="FTH39" s="0"/>
      <c r="FTI39" s="0"/>
      <c r="FTJ39" s="0"/>
      <c r="FTK39" s="0"/>
      <c r="FTL39" s="0"/>
      <c r="FTM39" s="0"/>
      <c r="FTN39" s="0"/>
      <c r="FTO39" s="0"/>
      <c r="FTP39" s="0"/>
      <c r="FTQ39" s="0"/>
      <c r="FTR39" s="0"/>
      <c r="FTS39" s="0"/>
      <c r="FTT39" s="0"/>
      <c r="FTU39" s="0"/>
      <c r="FTV39" s="0"/>
      <c r="FTW39" s="0"/>
      <c r="FTX39" s="0"/>
      <c r="FTY39" s="0"/>
      <c r="FTZ39" s="0"/>
      <c r="FUA39" s="0"/>
      <c r="FUB39" s="0"/>
      <c r="FUC39" s="0"/>
      <c r="FUD39" s="0"/>
      <c r="FUE39" s="0"/>
      <c r="FUF39" s="0"/>
      <c r="FUG39" s="0"/>
      <c r="FUH39" s="0"/>
      <c r="FUI39" s="0"/>
      <c r="FUJ39" s="0"/>
      <c r="FUK39" s="0"/>
      <c r="FUL39" s="0"/>
      <c r="FUM39" s="0"/>
      <c r="FUN39" s="0"/>
      <c r="FUO39" s="0"/>
      <c r="FUP39" s="0"/>
      <c r="FUQ39" s="0"/>
      <c r="FUR39" s="0"/>
      <c r="FUS39" s="0"/>
      <c r="FUT39" s="0"/>
      <c r="FUU39" s="0"/>
      <c r="FUV39" s="0"/>
      <c r="FUW39" s="0"/>
      <c r="FUX39" s="0"/>
      <c r="FUY39" s="0"/>
      <c r="FUZ39" s="0"/>
      <c r="FVA39" s="0"/>
      <c r="FVB39" s="0"/>
      <c r="FVC39" s="0"/>
      <c r="FVD39" s="0"/>
      <c r="FVE39" s="0"/>
      <c r="FVF39" s="0"/>
      <c r="FVG39" s="0"/>
      <c r="FVH39" s="0"/>
      <c r="FVI39" s="0"/>
      <c r="FVJ39" s="0"/>
      <c r="FVK39" s="0"/>
      <c r="FVL39" s="0"/>
      <c r="FVM39" s="0"/>
      <c r="FVN39" s="0"/>
      <c r="FVO39" s="0"/>
      <c r="FVP39" s="0"/>
      <c r="FVQ39" s="0"/>
      <c r="FVR39" s="0"/>
      <c r="FVS39" s="0"/>
      <c r="FVT39" s="0"/>
      <c r="FVU39" s="0"/>
      <c r="FVV39" s="0"/>
      <c r="FVW39" s="0"/>
      <c r="FVX39" s="0"/>
      <c r="FVY39" s="0"/>
      <c r="FVZ39" s="0"/>
      <c r="FWA39" s="0"/>
      <c r="FWB39" s="0"/>
      <c r="FWC39" s="0"/>
      <c r="FWD39" s="0"/>
      <c r="FWE39" s="0"/>
      <c r="FWF39" s="0"/>
      <c r="FWG39" s="0"/>
      <c r="FWH39" s="0"/>
      <c r="FWI39" s="0"/>
      <c r="FWJ39" s="0"/>
      <c r="FWK39" s="0"/>
      <c r="FWL39" s="0"/>
      <c r="FWM39" s="0"/>
      <c r="FWN39" s="0"/>
      <c r="FWO39" s="0"/>
      <c r="FWP39" s="0"/>
      <c r="FWQ39" s="0"/>
      <c r="FWR39" s="0"/>
      <c r="FWS39" s="0"/>
      <c r="FWT39" s="0"/>
      <c r="FWU39" s="0"/>
      <c r="FWV39" s="0"/>
      <c r="FWW39" s="0"/>
      <c r="FWX39" s="0"/>
      <c r="FWY39" s="0"/>
      <c r="FWZ39" s="0"/>
      <c r="FXA39" s="0"/>
      <c r="FXB39" s="0"/>
      <c r="FXC39" s="0"/>
      <c r="FXD39" s="0"/>
      <c r="FXE39" s="0"/>
      <c r="FXF39" s="0"/>
      <c r="FXG39" s="0"/>
      <c r="FXH39" s="0"/>
      <c r="FXI39" s="0"/>
      <c r="FXJ39" s="0"/>
      <c r="FXK39" s="0"/>
      <c r="FXL39" s="0"/>
      <c r="FXM39" s="0"/>
      <c r="FXN39" s="0"/>
      <c r="FXO39" s="0"/>
      <c r="FXP39" s="0"/>
      <c r="FXQ39" s="0"/>
      <c r="FXR39" s="0"/>
      <c r="FXS39" s="0"/>
      <c r="FXT39" s="0"/>
      <c r="FXU39" s="0"/>
      <c r="FXV39" s="0"/>
      <c r="FXW39" s="0"/>
      <c r="FXX39" s="0"/>
      <c r="FXY39" s="0"/>
      <c r="FXZ39" s="0"/>
      <c r="FYA39" s="0"/>
      <c r="FYB39" s="0"/>
      <c r="FYC39" s="0"/>
      <c r="FYD39" s="0"/>
      <c r="FYE39" s="0"/>
      <c r="FYF39" s="0"/>
      <c r="FYG39" s="0"/>
      <c r="FYH39" s="0"/>
      <c r="FYI39" s="0"/>
      <c r="FYJ39" s="0"/>
      <c r="FYK39" s="0"/>
      <c r="FYL39" s="0"/>
      <c r="FYM39" s="0"/>
      <c r="FYN39" s="0"/>
      <c r="FYO39" s="0"/>
      <c r="FYP39" s="0"/>
      <c r="FYQ39" s="0"/>
      <c r="FYR39" s="0"/>
      <c r="FYS39" s="0"/>
      <c r="FYT39" s="0"/>
      <c r="FYU39" s="0"/>
      <c r="FYV39" s="0"/>
      <c r="FYW39" s="0"/>
      <c r="FYX39" s="0"/>
      <c r="FYY39" s="0"/>
      <c r="FYZ39" s="0"/>
      <c r="FZA39" s="0"/>
      <c r="FZB39" s="0"/>
      <c r="FZC39" s="0"/>
      <c r="FZD39" s="0"/>
      <c r="FZE39" s="0"/>
      <c r="FZF39" s="0"/>
      <c r="FZG39" s="0"/>
      <c r="FZH39" s="0"/>
      <c r="FZI39" s="0"/>
      <c r="FZJ39" s="0"/>
      <c r="FZK39" s="0"/>
      <c r="FZL39" s="0"/>
      <c r="FZM39" s="0"/>
      <c r="FZN39" s="0"/>
      <c r="FZO39" s="0"/>
      <c r="FZP39" s="0"/>
      <c r="FZQ39" s="0"/>
      <c r="FZR39" s="0"/>
      <c r="FZS39" s="0"/>
      <c r="FZT39" s="0"/>
      <c r="FZU39" s="0"/>
      <c r="FZV39" s="0"/>
      <c r="FZW39" s="0"/>
      <c r="FZX39" s="0"/>
      <c r="FZY39" s="0"/>
      <c r="FZZ39" s="0"/>
      <c r="GAA39" s="0"/>
      <c r="GAB39" s="0"/>
      <c r="GAC39" s="0"/>
      <c r="GAD39" s="0"/>
      <c r="GAE39" s="0"/>
      <c r="GAF39" s="0"/>
      <c r="GAG39" s="0"/>
      <c r="GAH39" s="0"/>
      <c r="GAI39" s="0"/>
      <c r="GAJ39" s="0"/>
      <c r="GAK39" s="0"/>
      <c r="GAL39" s="0"/>
      <c r="GAM39" s="0"/>
      <c r="GAN39" s="0"/>
      <c r="GAO39" s="0"/>
      <c r="GAP39" s="0"/>
      <c r="GAQ39" s="0"/>
      <c r="GAR39" s="0"/>
      <c r="GAS39" s="0"/>
      <c r="GAT39" s="0"/>
      <c r="GAU39" s="0"/>
      <c r="GAV39" s="0"/>
      <c r="GAW39" s="0"/>
      <c r="GAX39" s="0"/>
      <c r="GAY39" s="0"/>
      <c r="GAZ39" s="0"/>
      <c r="GBA39" s="0"/>
      <c r="GBB39" s="0"/>
      <c r="GBC39" s="0"/>
      <c r="GBD39" s="0"/>
      <c r="GBE39" s="0"/>
      <c r="GBF39" s="0"/>
      <c r="GBG39" s="0"/>
      <c r="GBH39" s="0"/>
      <c r="GBI39" s="0"/>
      <c r="GBJ39" s="0"/>
      <c r="GBK39" s="0"/>
      <c r="GBL39" s="0"/>
      <c r="GBM39" s="0"/>
      <c r="GBN39" s="0"/>
      <c r="GBO39" s="0"/>
      <c r="GBP39" s="0"/>
      <c r="GBQ39" s="0"/>
      <c r="GBR39" s="0"/>
      <c r="GBS39" s="0"/>
      <c r="GBT39" s="0"/>
      <c r="GBU39" s="0"/>
      <c r="GBV39" s="0"/>
      <c r="GBW39" s="0"/>
      <c r="GBX39" s="0"/>
      <c r="GBY39" s="0"/>
      <c r="GBZ39" s="0"/>
      <c r="GCA39" s="0"/>
      <c r="GCB39" s="0"/>
      <c r="GCC39" s="0"/>
      <c r="GCD39" s="0"/>
      <c r="GCE39" s="0"/>
      <c r="GCF39" s="0"/>
      <c r="GCG39" s="0"/>
      <c r="GCH39" s="0"/>
      <c r="GCI39" s="0"/>
      <c r="GCJ39" s="0"/>
      <c r="GCK39" s="0"/>
      <c r="GCL39" s="0"/>
      <c r="GCM39" s="0"/>
      <c r="GCN39" s="0"/>
      <c r="GCO39" s="0"/>
      <c r="GCP39" s="0"/>
      <c r="GCQ39" s="0"/>
      <c r="GCR39" s="0"/>
      <c r="GCS39" s="0"/>
      <c r="GCT39" s="0"/>
      <c r="GCU39" s="0"/>
      <c r="GCV39" s="0"/>
      <c r="GCW39" s="0"/>
      <c r="GCX39" s="0"/>
      <c r="GCY39" s="0"/>
      <c r="GCZ39" s="0"/>
      <c r="GDA39" s="0"/>
      <c r="GDB39" s="0"/>
      <c r="GDC39" s="0"/>
      <c r="GDD39" s="0"/>
      <c r="GDE39" s="0"/>
      <c r="GDF39" s="0"/>
      <c r="GDG39" s="0"/>
      <c r="GDH39" s="0"/>
      <c r="GDI39" s="0"/>
      <c r="GDJ39" s="0"/>
      <c r="GDK39" s="0"/>
      <c r="GDL39" s="0"/>
      <c r="GDM39" s="0"/>
      <c r="GDN39" s="0"/>
      <c r="GDO39" s="0"/>
      <c r="GDP39" s="0"/>
      <c r="GDQ39" s="0"/>
      <c r="GDR39" s="0"/>
      <c r="GDS39" s="0"/>
      <c r="GDT39" s="0"/>
      <c r="GDU39" s="0"/>
      <c r="GDV39" s="0"/>
      <c r="GDW39" s="0"/>
      <c r="GDX39" s="0"/>
      <c r="GDY39" s="0"/>
      <c r="GDZ39" s="0"/>
      <c r="GEA39" s="0"/>
      <c r="GEB39" s="0"/>
      <c r="GEC39" s="0"/>
      <c r="GED39" s="0"/>
      <c r="GEE39" s="0"/>
      <c r="GEF39" s="0"/>
      <c r="GEG39" s="0"/>
      <c r="GEH39" s="0"/>
      <c r="GEI39" s="0"/>
      <c r="GEJ39" s="0"/>
      <c r="GEK39" s="0"/>
      <c r="GEL39" s="0"/>
      <c r="GEM39" s="0"/>
      <c r="GEN39" s="0"/>
      <c r="GEO39" s="0"/>
      <c r="GEP39" s="0"/>
      <c r="GEQ39" s="0"/>
      <c r="GER39" s="0"/>
      <c r="GES39" s="0"/>
      <c r="GET39" s="0"/>
      <c r="GEU39" s="0"/>
      <c r="GEV39" s="0"/>
      <c r="GEW39" s="0"/>
      <c r="GEX39" s="0"/>
      <c r="GEY39" s="0"/>
      <c r="GEZ39" s="0"/>
      <c r="GFA39" s="0"/>
      <c r="GFB39" s="0"/>
      <c r="GFC39" s="0"/>
      <c r="GFD39" s="0"/>
      <c r="GFE39" s="0"/>
      <c r="GFF39" s="0"/>
      <c r="GFG39" s="0"/>
      <c r="GFH39" s="0"/>
      <c r="GFI39" s="0"/>
      <c r="GFJ39" s="0"/>
      <c r="GFK39" s="0"/>
      <c r="GFL39" s="0"/>
      <c r="GFM39" s="0"/>
      <c r="GFN39" s="0"/>
      <c r="GFO39" s="0"/>
      <c r="GFP39" s="0"/>
      <c r="GFQ39" s="0"/>
      <c r="GFR39" s="0"/>
      <c r="GFS39" s="0"/>
      <c r="GFT39" s="0"/>
      <c r="GFU39" s="0"/>
      <c r="GFV39" s="0"/>
      <c r="GFW39" s="0"/>
      <c r="GFX39" s="0"/>
      <c r="GFY39" s="0"/>
      <c r="GFZ39" s="0"/>
      <c r="GGA39" s="0"/>
      <c r="GGB39" s="0"/>
      <c r="GGC39" s="0"/>
      <c r="GGD39" s="0"/>
      <c r="GGE39" s="0"/>
      <c r="GGF39" s="0"/>
      <c r="GGG39" s="0"/>
      <c r="GGH39" s="0"/>
      <c r="GGI39" s="0"/>
      <c r="GGJ39" s="0"/>
      <c r="GGK39" s="0"/>
      <c r="GGL39" s="0"/>
      <c r="GGM39" s="0"/>
      <c r="GGN39" s="0"/>
      <c r="GGO39" s="0"/>
      <c r="GGP39" s="0"/>
      <c r="GGQ39" s="0"/>
      <c r="GGR39" s="0"/>
      <c r="GGS39" s="0"/>
      <c r="GGT39" s="0"/>
      <c r="GGU39" s="0"/>
      <c r="GGV39" s="0"/>
      <c r="GGW39" s="0"/>
      <c r="GGX39" s="0"/>
      <c r="GGY39" s="0"/>
      <c r="GGZ39" s="0"/>
      <c r="GHA39" s="0"/>
      <c r="GHB39" s="0"/>
      <c r="GHC39" s="0"/>
      <c r="GHD39" s="0"/>
      <c r="GHE39" s="0"/>
      <c r="GHF39" s="0"/>
      <c r="GHG39" s="0"/>
      <c r="GHH39" s="0"/>
      <c r="GHI39" s="0"/>
      <c r="GHJ39" s="0"/>
      <c r="GHK39" s="0"/>
      <c r="GHL39" s="0"/>
      <c r="GHM39" s="0"/>
      <c r="GHN39" s="0"/>
      <c r="GHO39" s="0"/>
      <c r="GHP39" s="0"/>
      <c r="GHQ39" s="0"/>
      <c r="GHR39" s="0"/>
      <c r="GHS39" s="0"/>
      <c r="GHT39" s="0"/>
      <c r="GHU39" s="0"/>
      <c r="GHV39" s="0"/>
      <c r="GHW39" s="0"/>
      <c r="GHX39" s="0"/>
      <c r="GHY39" s="0"/>
      <c r="GHZ39" s="0"/>
      <c r="GIA39" s="0"/>
      <c r="GIB39" s="0"/>
      <c r="GIC39" s="0"/>
      <c r="GID39" s="0"/>
      <c r="GIE39" s="0"/>
      <c r="GIF39" s="0"/>
      <c r="GIG39" s="0"/>
      <c r="GIH39" s="0"/>
      <c r="GII39" s="0"/>
      <c r="GIJ39" s="0"/>
      <c r="GIK39" s="0"/>
      <c r="GIL39" s="0"/>
      <c r="GIM39" s="0"/>
      <c r="GIN39" s="0"/>
      <c r="GIO39" s="0"/>
      <c r="GIP39" s="0"/>
      <c r="GIQ39" s="0"/>
      <c r="GIR39" s="0"/>
      <c r="GIS39" s="0"/>
      <c r="GIT39" s="0"/>
      <c r="GIU39" s="0"/>
      <c r="GIV39" s="0"/>
      <c r="GIW39" s="0"/>
      <c r="GIX39" s="0"/>
      <c r="GIY39" s="0"/>
      <c r="GIZ39" s="0"/>
      <c r="GJA39" s="0"/>
      <c r="GJB39" s="0"/>
      <c r="GJC39" s="0"/>
      <c r="GJD39" s="0"/>
      <c r="GJE39" s="0"/>
      <c r="GJF39" s="0"/>
      <c r="GJG39" s="0"/>
      <c r="GJH39" s="0"/>
      <c r="GJI39" s="0"/>
      <c r="GJJ39" s="0"/>
      <c r="GJK39" s="0"/>
      <c r="GJL39" s="0"/>
      <c r="GJM39" s="0"/>
      <c r="GJN39" s="0"/>
      <c r="GJO39" s="0"/>
      <c r="GJP39" s="0"/>
      <c r="GJQ39" s="0"/>
      <c r="GJR39" s="0"/>
      <c r="GJS39" s="0"/>
      <c r="GJT39" s="0"/>
      <c r="GJU39" s="0"/>
      <c r="GJV39" s="0"/>
      <c r="GJW39" s="0"/>
      <c r="GJX39" s="0"/>
      <c r="GJY39" s="0"/>
      <c r="GJZ39" s="0"/>
      <c r="GKA39" s="0"/>
      <c r="GKB39" s="0"/>
      <c r="GKC39" s="0"/>
      <c r="GKD39" s="0"/>
      <c r="GKE39" s="0"/>
      <c r="GKF39" s="0"/>
      <c r="GKG39" s="0"/>
      <c r="GKH39" s="0"/>
      <c r="GKI39" s="0"/>
      <c r="GKJ39" s="0"/>
      <c r="GKK39" s="0"/>
      <c r="GKL39" s="0"/>
      <c r="GKM39" s="0"/>
      <c r="GKN39" s="0"/>
      <c r="GKO39" s="0"/>
      <c r="GKP39" s="0"/>
      <c r="GKQ39" s="0"/>
      <c r="GKR39" s="0"/>
      <c r="GKS39" s="0"/>
      <c r="GKT39" s="0"/>
      <c r="GKU39" s="0"/>
      <c r="GKV39" s="0"/>
      <c r="GKW39" s="0"/>
      <c r="GKX39" s="0"/>
      <c r="GKY39" s="0"/>
      <c r="GKZ39" s="0"/>
      <c r="GLA39" s="0"/>
      <c r="GLB39" s="0"/>
      <c r="GLC39" s="0"/>
      <c r="GLD39" s="0"/>
      <c r="GLE39" s="0"/>
      <c r="GLF39" s="0"/>
      <c r="GLG39" s="0"/>
      <c r="GLH39" s="0"/>
      <c r="GLI39" s="0"/>
      <c r="GLJ39" s="0"/>
      <c r="GLK39" s="0"/>
      <c r="GLL39" s="0"/>
      <c r="GLM39" s="0"/>
      <c r="GLN39" s="0"/>
      <c r="GLO39" s="0"/>
      <c r="GLP39" s="0"/>
      <c r="GLQ39" s="0"/>
      <c r="GLR39" s="0"/>
      <c r="GLS39" s="0"/>
      <c r="GLT39" s="0"/>
      <c r="GLU39" s="0"/>
      <c r="GLV39" s="0"/>
      <c r="GLW39" s="0"/>
      <c r="GLX39" s="0"/>
      <c r="GLY39" s="0"/>
      <c r="GLZ39" s="0"/>
      <c r="GMA39" s="0"/>
      <c r="GMB39" s="0"/>
      <c r="GMC39" s="0"/>
      <c r="GMD39" s="0"/>
      <c r="GME39" s="0"/>
      <c r="GMF39" s="0"/>
      <c r="GMG39" s="0"/>
      <c r="GMH39" s="0"/>
      <c r="GMI39" s="0"/>
      <c r="GMJ39" s="0"/>
      <c r="GMK39" s="0"/>
      <c r="GML39" s="0"/>
      <c r="GMM39" s="0"/>
      <c r="GMN39" s="0"/>
      <c r="GMO39" s="0"/>
      <c r="GMP39" s="0"/>
      <c r="GMQ39" s="0"/>
      <c r="GMR39" s="0"/>
      <c r="GMS39" s="0"/>
      <c r="GMT39" s="0"/>
      <c r="GMU39" s="0"/>
      <c r="GMV39" s="0"/>
      <c r="GMW39" s="0"/>
      <c r="GMX39" s="0"/>
      <c r="GMY39" s="0"/>
      <c r="GMZ39" s="0"/>
      <c r="GNA39" s="0"/>
      <c r="GNB39" s="0"/>
      <c r="GNC39" s="0"/>
      <c r="GND39" s="0"/>
      <c r="GNE39" s="0"/>
      <c r="GNF39" s="0"/>
      <c r="GNG39" s="0"/>
      <c r="GNH39" s="0"/>
      <c r="GNI39" s="0"/>
      <c r="GNJ39" s="0"/>
      <c r="GNK39" s="0"/>
      <c r="GNL39" s="0"/>
      <c r="GNM39" s="0"/>
      <c r="GNN39" s="0"/>
      <c r="GNO39" s="0"/>
      <c r="GNP39" s="0"/>
      <c r="GNQ39" s="0"/>
      <c r="GNR39" s="0"/>
      <c r="GNS39" s="0"/>
      <c r="GNT39" s="0"/>
      <c r="GNU39" s="0"/>
      <c r="GNV39" s="0"/>
      <c r="GNW39" s="0"/>
      <c r="GNX39" s="0"/>
      <c r="GNY39" s="0"/>
      <c r="GNZ39" s="0"/>
      <c r="GOA39" s="0"/>
      <c r="GOB39" s="0"/>
      <c r="GOC39" s="0"/>
      <c r="GOD39" s="0"/>
      <c r="GOE39" s="0"/>
      <c r="GOF39" s="0"/>
      <c r="GOG39" s="0"/>
      <c r="GOH39" s="0"/>
      <c r="GOI39" s="0"/>
      <c r="GOJ39" s="0"/>
      <c r="GOK39" s="0"/>
      <c r="GOL39" s="0"/>
      <c r="GOM39" s="0"/>
      <c r="GON39" s="0"/>
      <c r="GOO39" s="0"/>
      <c r="GOP39" s="0"/>
      <c r="GOQ39" s="0"/>
      <c r="GOR39" s="0"/>
      <c r="GOS39" s="0"/>
      <c r="GOT39" s="0"/>
      <c r="GOU39" s="0"/>
      <c r="GOV39" s="0"/>
      <c r="GOW39" s="0"/>
      <c r="GOX39" s="0"/>
      <c r="GOY39" s="0"/>
      <c r="GOZ39" s="0"/>
      <c r="GPA39" s="0"/>
      <c r="GPB39" s="0"/>
      <c r="GPC39" s="0"/>
      <c r="GPD39" s="0"/>
      <c r="GPE39" s="0"/>
      <c r="GPF39" s="0"/>
      <c r="GPG39" s="0"/>
      <c r="GPH39" s="0"/>
      <c r="GPI39" s="0"/>
      <c r="GPJ39" s="0"/>
      <c r="GPK39" s="0"/>
      <c r="GPL39" s="0"/>
      <c r="GPM39" s="0"/>
      <c r="GPN39" s="0"/>
      <c r="GPO39" s="0"/>
      <c r="GPP39" s="0"/>
      <c r="GPQ39" s="0"/>
      <c r="GPR39" s="0"/>
      <c r="GPS39" s="0"/>
      <c r="GPT39" s="0"/>
      <c r="GPU39" s="0"/>
      <c r="GPV39" s="0"/>
      <c r="GPW39" s="0"/>
      <c r="GPX39" s="0"/>
      <c r="GPY39" s="0"/>
      <c r="GPZ39" s="0"/>
      <c r="GQA39" s="0"/>
      <c r="GQB39" s="0"/>
      <c r="GQC39" s="0"/>
      <c r="GQD39" s="0"/>
      <c r="GQE39" s="0"/>
      <c r="GQF39" s="0"/>
      <c r="GQG39" s="0"/>
      <c r="GQH39" s="0"/>
      <c r="GQI39" s="0"/>
      <c r="GQJ39" s="0"/>
      <c r="GQK39" s="0"/>
      <c r="GQL39" s="0"/>
      <c r="GQM39" s="0"/>
      <c r="GQN39" s="0"/>
      <c r="GQO39" s="0"/>
      <c r="GQP39" s="0"/>
      <c r="GQQ39" s="0"/>
      <c r="GQR39" s="0"/>
      <c r="GQS39" s="0"/>
      <c r="GQT39" s="0"/>
      <c r="GQU39" s="0"/>
      <c r="GQV39" s="0"/>
      <c r="GQW39" s="0"/>
      <c r="GQX39" s="0"/>
      <c r="GQY39" s="0"/>
      <c r="GQZ39" s="0"/>
      <c r="GRA39" s="0"/>
      <c r="GRB39" s="0"/>
      <c r="GRC39" s="0"/>
      <c r="GRD39" s="0"/>
      <c r="GRE39" s="0"/>
      <c r="GRF39" s="0"/>
      <c r="GRG39" s="0"/>
      <c r="GRH39" s="0"/>
      <c r="GRI39" s="0"/>
      <c r="GRJ39" s="0"/>
      <c r="GRK39" s="0"/>
      <c r="GRL39" s="0"/>
      <c r="GRM39" s="0"/>
      <c r="GRN39" s="0"/>
      <c r="GRO39" s="0"/>
      <c r="GRP39" s="0"/>
      <c r="GRQ39" s="0"/>
      <c r="GRR39" s="0"/>
      <c r="GRS39" s="0"/>
      <c r="GRT39" s="0"/>
      <c r="GRU39" s="0"/>
      <c r="GRV39" s="0"/>
      <c r="GRW39" s="0"/>
      <c r="GRX39" s="0"/>
      <c r="GRY39" s="0"/>
      <c r="GRZ39" s="0"/>
      <c r="GSA39" s="0"/>
      <c r="GSB39" s="0"/>
      <c r="GSC39" s="0"/>
      <c r="GSD39" s="0"/>
      <c r="GSE39" s="0"/>
      <c r="GSF39" s="0"/>
      <c r="GSG39" s="0"/>
      <c r="GSH39" s="0"/>
      <c r="GSI39" s="0"/>
      <c r="GSJ39" s="0"/>
      <c r="GSK39" s="0"/>
      <c r="GSL39" s="0"/>
      <c r="GSM39" s="0"/>
      <c r="GSN39" s="0"/>
      <c r="GSO39" s="0"/>
      <c r="GSP39" s="0"/>
      <c r="GSQ39" s="0"/>
      <c r="GSR39" s="0"/>
      <c r="GSS39" s="0"/>
      <c r="GST39" s="0"/>
      <c r="GSU39" s="0"/>
      <c r="GSV39" s="0"/>
      <c r="GSW39" s="0"/>
      <c r="GSX39" s="0"/>
      <c r="GSY39" s="0"/>
      <c r="GSZ39" s="0"/>
      <c r="GTA39" s="0"/>
      <c r="GTB39" s="0"/>
      <c r="GTC39" s="0"/>
      <c r="GTD39" s="0"/>
      <c r="GTE39" s="0"/>
      <c r="GTF39" s="0"/>
      <c r="GTG39" s="0"/>
      <c r="GTH39" s="0"/>
      <c r="GTI39" s="0"/>
      <c r="GTJ39" s="0"/>
      <c r="GTK39" s="0"/>
      <c r="GTL39" s="0"/>
      <c r="GTM39" s="0"/>
      <c r="GTN39" s="0"/>
      <c r="GTO39" s="0"/>
      <c r="GTP39" s="0"/>
      <c r="GTQ39" s="0"/>
      <c r="GTR39" s="0"/>
      <c r="GTS39" s="0"/>
      <c r="GTT39" s="0"/>
      <c r="GTU39" s="0"/>
      <c r="GTV39" s="0"/>
      <c r="GTW39" s="0"/>
      <c r="GTX39" s="0"/>
      <c r="GTY39" s="0"/>
      <c r="GTZ39" s="0"/>
      <c r="GUA39" s="0"/>
      <c r="GUB39" s="0"/>
      <c r="GUC39" s="0"/>
      <c r="GUD39" s="0"/>
      <c r="GUE39" s="0"/>
      <c r="GUF39" s="0"/>
      <c r="GUG39" s="0"/>
      <c r="GUH39" s="0"/>
      <c r="GUI39" s="0"/>
      <c r="GUJ39" s="0"/>
      <c r="GUK39" s="0"/>
      <c r="GUL39" s="0"/>
      <c r="GUM39" s="0"/>
      <c r="GUN39" s="0"/>
      <c r="GUO39" s="0"/>
      <c r="GUP39" s="0"/>
      <c r="GUQ39" s="0"/>
      <c r="GUR39" s="0"/>
      <c r="GUS39" s="0"/>
      <c r="GUT39" s="0"/>
      <c r="GUU39" s="0"/>
      <c r="GUV39" s="0"/>
      <c r="GUW39" s="0"/>
      <c r="GUX39" s="0"/>
      <c r="GUY39" s="0"/>
      <c r="GUZ39" s="0"/>
      <c r="GVA39" s="0"/>
      <c r="GVB39" s="0"/>
      <c r="GVC39" s="0"/>
      <c r="GVD39" s="0"/>
      <c r="GVE39" s="0"/>
      <c r="GVF39" s="0"/>
      <c r="GVG39" s="0"/>
      <c r="GVH39" s="0"/>
      <c r="GVI39" s="0"/>
      <c r="GVJ39" s="0"/>
      <c r="GVK39" s="0"/>
      <c r="GVL39" s="0"/>
      <c r="GVM39" s="0"/>
      <c r="GVN39" s="0"/>
      <c r="GVO39" s="0"/>
      <c r="GVP39" s="0"/>
      <c r="GVQ39" s="0"/>
      <c r="GVR39" s="0"/>
      <c r="GVS39" s="0"/>
      <c r="GVT39" s="0"/>
      <c r="GVU39" s="0"/>
      <c r="GVV39" s="0"/>
      <c r="GVW39" s="0"/>
      <c r="GVX39" s="0"/>
      <c r="GVY39" s="0"/>
      <c r="GVZ39" s="0"/>
      <c r="GWA39" s="0"/>
      <c r="GWB39" s="0"/>
      <c r="GWC39" s="0"/>
      <c r="GWD39" s="0"/>
      <c r="GWE39" s="0"/>
      <c r="GWF39" s="0"/>
      <c r="GWG39" s="0"/>
      <c r="GWH39" s="0"/>
      <c r="GWI39" s="0"/>
      <c r="GWJ39" s="0"/>
      <c r="GWK39" s="0"/>
      <c r="GWL39" s="0"/>
      <c r="GWM39" s="0"/>
      <c r="GWN39" s="0"/>
      <c r="GWO39" s="0"/>
      <c r="GWP39" s="0"/>
      <c r="GWQ39" s="0"/>
      <c r="GWR39" s="0"/>
      <c r="GWS39" s="0"/>
      <c r="GWT39" s="0"/>
      <c r="GWU39" s="0"/>
      <c r="GWV39" s="0"/>
      <c r="GWW39" s="0"/>
      <c r="GWX39" s="0"/>
      <c r="GWY39" s="0"/>
      <c r="GWZ39" s="0"/>
      <c r="GXA39" s="0"/>
      <c r="GXB39" s="0"/>
      <c r="GXC39" s="0"/>
      <c r="GXD39" s="0"/>
      <c r="GXE39" s="0"/>
      <c r="GXF39" s="0"/>
      <c r="GXG39" s="0"/>
      <c r="GXH39" s="0"/>
      <c r="GXI39" s="0"/>
      <c r="GXJ39" s="0"/>
      <c r="GXK39" s="0"/>
      <c r="GXL39" s="0"/>
      <c r="GXM39" s="0"/>
      <c r="GXN39" s="0"/>
      <c r="GXO39" s="0"/>
      <c r="GXP39" s="0"/>
      <c r="GXQ39" s="0"/>
      <c r="GXR39" s="0"/>
      <c r="GXS39" s="0"/>
      <c r="GXT39" s="0"/>
      <c r="GXU39" s="0"/>
      <c r="GXV39" s="0"/>
      <c r="GXW39" s="0"/>
      <c r="GXX39" s="0"/>
      <c r="GXY39" s="0"/>
      <c r="GXZ39" s="0"/>
      <c r="GYA39" s="0"/>
      <c r="GYB39" s="0"/>
      <c r="GYC39" s="0"/>
      <c r="GYD39" s="0"/>
      <c r="GYE39" s="0"/>
      <c r="GYF39" s="0"/>
      <c r="GYG39" s="0"/>
      <c r="GYH39" s="0"/>
      <c r="GYI39" s="0"/>
      <c r="GYJ39" s="0"/>
      <c r="GYK39" s="0"/>
      <c r="GYL39" s="0"/>
      <c r="GYM39" s="0"/>
      <c r="GYN39" s="0"/>
      <c r="GYO39" s="0"/>
      <c r="GYP39" s="0"/>
      <c r="GYQ39" s="0"/>
      <c r="GYR39" s="0"/>
      <c r="GYS39" s="0"/>
      <c r="GYT39" s="0"/>
      <c r="GYU39" s="0"/>
      <c r="GYV39" s="0"/>
      <c r="GYW39" s="0"/>
      <c r="GYX39" s="0"/>
      <c r="GYY39" s="0"/>
      <c r="GYZ39" s="0"/>
      <c r="GZA39" s="0"/>
      <c r="GZB39" s="0"/>
      <c r="GZC39" s="0"/>
      <c r="GZD39" s="0"/>
      <c r="GZE39" s="0"/>
      <c r="GZF39" s="0"/>
      <c r="GZG39" s="0"/>
      <c r="GZH39" s="0"/>
      <c r="GZI39" s="0"/>
      <c r="GZJ39" s="0"/>
      <c r="GZK39" s="0"/>
      <c r="GZL39" s="0"/>
      <c r="GZM39" s="0"/>
      <c r="GZN39" s="0"/>
      <c r="GZO39" s="0"/>
      <c r="GZP39" s="0"/>
      <c r="GZQ39" s="0"/>
      <c r="GZR39" s="0"/>
      <c r="GZS39" s="0"/>
      <c r="GZT39" s="0"/>
      <c r="GZU39" s="0"/>
      <c r="GZV39" s="0"/>
      <c r="GZW39" s="0"/>
      <c r="GZX39" s="0"/>
      <c r="GZY39" s="0"/>
      <c r="GZZ39" s="0"/>
      <c r="HAA39" s="0"/>
      <c r="HAB39" s="0"/>
      <c r="HAC39" s="0"/>
      <c r="HAD39" s="0"/>
      <c r="HAE39" s="0"/>
      <c r="HAF39" s="0"/>
      <c r="HAG39" s="0"/>
      <c r="HAH39" s="0"/>
      <c r="HAI39" s="0"/>
      <c r="HAJ39" s="0"/>
      <c r="HAK39" s="0"/>
      <c r="HAL39" s="0"/>
      <c r="HAM39" s="0"/>
      <c r="HAN39" s="0"/>
      <c r="HAO39" s="0"/>
      <c r="HAP39" s="0"/>
      <c r="HAQ39" s="0"/>
      <c r="HAR39" s="0"/>
      <c r="HAS39" s="0"/>
      <c r="HAT39" s="0"/>
      <c r="HAU39" s="0"/>
      <c r="HAV39" s="0"/>
      <c r="HAW39" s="0"/>
      <c r="HAX39" s="0"/>
      <c r="HAY39" s="0"/>
      <c r="HAZ39" s="0"/>
      <c r="HBA39" s="0"/>
      <c r="HBB39" s="0"/>
      <c r="HBC39" s="0"/>
      <c r="HBD39" s="0"/>
      <c r="HBE39" s="0"/>
      <c r="HBF39" s="0"/>
      <c r="HBG39" s="0"/>
      <c r="HBH39" s="0"/>
      <c r="HBI39" s="0"/>
      <c r="HBJ39" s="0"/>
      <c r="HBK39" s="0"/>
      <c r="HBL39" s="0"/>
      <c r="HBM39" s="0"/>
      <c r="HBN39" s="0"/>
      <c r="HBO39" s="0"/>
      <c r="HBP39" s="0"/>
      <c r="HBQ39" s="0"/>
      <c r="HBR39" s="0"/>
      <c r="HBS39" s="0"/>
      <c r="HBT39" s="0"/>
      <c r="HBU39" s="0"/>
      <c r="HBV39" s="0"/>
      <c r="HBW39" s="0"/>
      <c r="HBX39" s="0"/>
      <c r="HBY39" s="0"/>
      <c r="HBZ39" s="0"/>
      <c r="HCA39" s="0"/>
      <c r="HCB39" s="0"/>
      <c r="HCC39" s="0"/>
      <c r="HCD39" s="0"/>
      <c r="HCE39" s="0"/>
      <c r="HCF39" s="0"/>
      <c r="HCG39" s="0"/>
      <c r="HCH39" s="0"/>
      <c r="HCI39" s="0"/>
      <c r="HCJ39" s="0"/>
      <c r="HCK39" s="0"/>
      <c r="HCL39" s="0"/>
      <c r="HCM39" s="0"/>
      <c r="HCN39" s="0"/>
      <c r="HCO39" s="0"/>
      <c r="HCP39" s="0"/>
      <c r="HCQ39" s="0"/>
      <c r="HCR39" s="0"/>
      <c r="HCS39" s="0"/>
      <c r="HCT39" s="0"/>
      <c r="HCU39" s="0"/>
      <c r="HCV39" s="0"/>
      <c r="HCW39" s="0"/>
      <c r="HCX39" s="0"/>
      <c r="HCY39" s="0"/>
      <c r="HCZ39" s="0"/>
      <c r="HDA39" s="0"/>
      <c r="HDB39" s="0"/>
      <c r="HDC39" s="0"/>
      <c r="HDD39" s="0"/>
      <c r="HDE39" s="0"/>
      <c r="HDF39" s="0"/>
      <c r="HDG39" s="0"/>
      <c r="HDH39" s="0"/>
      <c r="HDI39" s="0"/>
      <c r="HDJ39" s="0"/>
      <c r="HDK39" s="0"/>
      <c r="HDL39" s="0"/>
      <c r="HDM39" s="0"/>
      <c r="HDN39" s="0"/>
      <c r="HDO39" s="0"/>
      <c r="HDP39" s="0"/>
      <c r="HDQ39" s="0"/>
      <c r="HDR39" s="0"/>
      <c r="HDS39" s="0"/>
      <c r="HDT39" s="0"/>
      <c r="HDU39" s="0"/>
      <c r="HDV39" s="0"/>
      <c r="HDW39" s="0"/>
      <c r="HDX39" s="0"/>
      <c r="HDY39" s="0"/>
      <c r="HDZ39" s="0"/>
      <c r="HEA39" s="0"/>
      <c r="HEB39" s="0"/>
      <c r="HEC39" s="0"/>
      <c r="HED39" s="0"/>
      <c r="HEE39" s="0"/>
      <c r="HEF39" s="0"/>
      <c r="HEG39" s="0"/>
      <c r="HEH39" s="0"/>
      <c r="HEI39" s="0"/>
      <c r="HEJ39" s="0"/>
      <c r="HEK39" s="0"/>
      <c r="HEL39" s="0"/>
      <c r="HEM39" s="0"/>
      <c r="HEN39" s="0"/>
      <c r="HEO39" s="0"/>
      <c r="HEP39" s="0"/>
      <c r="HEQ39" s="0"/>
      <c r="HER39" s="0"/>
      <c r="HES39" s="0"/>
      <c r="HET39" s="0"/>
      <c r="HEU39" s="0"/>
      <c r="HEV39" s="0"/>
      <c r="HEW39" s="0"/>
      <c r="HEX39" s="0"/>
      <c r="HEY39" s="0"/>
      <c r="HEZ39" s="0"/>
      <c r="HFA39" s="0"/>
      <c r="HFB39" s="0"/>
      <c r="HFC39" s="0"/>
      <c r="HFD39" s="0"/>
      <c r="HFE39" s="0"/>
      <c r="HFF39" s="0"/>
      <c r="HFG39" s="0"/>
      <c r="HFH39" s="0"/>
      <c r="HFI39" s="0"/>
      <c r="HFJ39" s="0"/>
      <c r="HFK39" s="0"/>
      <c r="HFL39" s="0"/>
      <c r="HFM39" s="0"/>
      <c r="HFN39" s="0"/>
      <c r="HFO39" s="0"/>
      <c r="HFP39" s="0"/>
      <c r="HFQ39" s="0"/>
      <c r="HFR39" s="0"/>
      <c r="HFS39" s="0"/>
      <c r="HFT39" s="0"/>
      <c r="HFU39" s="0"/>
      <c r="HFV39" s="0"/>
      <c r="HFW39" s="0"/>
      <c r="HFX39" s="0"/>
      <c r="HFY39" s="0"/>
      <c r="HFZ39" s="0"/>
      <c r="HGA39" s="0"/>
      <c r="HGB39" s="0"/>
      <c r="HGC39" s="0"/>
      <c r="HGD39" s="0"/>
      <c r="HGE39" s="0"/>
      <c r="HGF39" s="0"/>
      <c r="HGG39" s="0"/>
      <c r="HGH39" s="0"/>
      <c r="HGI39" s="0"/>
      <c r="HGJ39" s="0"/>
      <c r="HGK39" s="0"/>
      <c r="HGL39" s="0"/>
      <c r="HGM39" s="0"/>
      <c r="HGN39" s="0"/>
      <c r="HGO39" s="0"/>
      <c r="HGP39" s="0"/>
      <c r="HGQ39" s="0"/>
      <c r="HGR39" s="0"/>
      <c r="HGS39" s="0"/>
      <c r="HGT39" s="0"/>
      <c r="HGU39" s="0"/>
      <c r="HGV39" s="0"/>
      <c r="HGW39" s="0"/>
      <c r="HGX39" s="0"/>
      <c r="HGY39" s="0"/>
      <c r="HGZ39" s="0"/>
      <c r="HHA39" s="0"/>
      <c r="HHB39" s="0"/>
      <c r="HHC39" s="0"/>
      <c r="HHD39" s="0"/>
      <c r="HHE39" s="0"/>
      <c r="HHF39" s="0"/>
      <c r="HHG39" s="0"/>
      <c r="HHH39" s="0"/>
      <c r="HHI39" s="0"/>
      <c r="HHJ39" s="0"/>
      <c r="HHK39" s="0"/>
      <c r="HHL39" s="0"/>
      <c r="HHM39" s="0"/>
      <c r="HHN39" s="0"/>
      <c r="HHO39" s="0"/>
      <c r="HHP39" s="0"/>
      <c r="HHQ39" s="0"/>
      <c r="HHR39" s="0"/>
      <c r="HHS39" s="0"/>
      <c r="HHT39" s="0"/>
      <c r="HHU39" s="0"/>
      <c r="HHV39" s="0"/>
      <c r="HHW39" s="0"/>
      <c r="HHX39" s="0"/>
      <c r="HHY39" s="0"/>
      <c r="HHZ39" s="0"/>
      <c r="HIA39" s="0"/>
      <c r="HIB39" s="0"/>
      <c r="HIC39" s="0"/>
      <c r="HID39" s="0"/>
      <c r="HIE39" s="0"/>
      <c r="HIF39" s="0"/>
      <c r="HIG39" s="0"/>
      <c r="HIH39" s="0"/>
      <c r="HII39" s="0"/>
      <c r="HIJ39" s="0"/>
      <c r="HIK39" s="0"/>
      <c r="HIL39" s="0"/>
      <c r="HIM39" s="0"/>
      <c r="HIN39" s="0"/>
      <c r="HIO39" s="0"/>
      <c r="HIP39" s="0"/>
      <c r="HIQ39" s="0"/>
      <c r="HIR39" s="0"/>
      <c r="HIS39" s="0"/>
      <c r="HIT39" s="0"/>
      <c r="HIU39" s="0"/>
      <c r="HIV39" s="0"/>
      <c r="HIW39" s="0"/>
      <c r="HIX39" s="0"/>
      <c r="HIY39" s="0"/>
      <c r="HIZ39" s="0"/>
      <c r="HJA39" s="0"/>
      <c r="HJB39" s="0"/>
      <c r="HJC39" s="0"/>
      <c r="HJD39" s="0"/>
      <c r="HJE39" s="0"/>
      <c r="HJF39" s="0"/>
      <c r="HJG39" s="0"/>
      <c r="HJH39" s="0"/>
      <c r="HJI39" s="0"/>
      <c r="HJJ39" s="0"/>
      <c r="HJK39" s="0"/>
      <c r="HJL39" s="0"/>
      <c r="HJM39" s="0"/>
      <c r="HJN39" s="0"/>
      <c r="HJO39" s="0"/>
      <c r="HJP39" s="0"/>
      <c r="HJQ39" s="0"/>
      <c r="HJR39" s="0"/>
      <c r="HJS39" s="0"/>
      <c r="HJT39" s="0"/>
      <c r="HJU39" s="0"/>
      <c r="HJV39" s="0"/>
      <c r="HJW39" s="0"/>
      <c r="HJX39" s="0"/>
      <c r="HJY39" s="0"/>
      <c r="HJZ39" s="0"/>
      <c r="HKA39" s="0"/>
      <c r="HKB39" s="0"/>
      <c r="HKC39" s="0"/>
      <c r="HKD39" s="0"/>
      <c r="HKE39" s="0"/>
      <c r="HKF39" s="0"/>
      <c r="HKG39" s="0"/>
      <c r="HKH39" s="0"/>
      <c r="HKI39" s="0"/>
      <c r="HKJ39" s="0"/>
      <c r="HKK39" s="0"/>
      <c r="HKL39" s="0"/>
      <c r="HKM39" s="0"/>
      <c r="HKN39" s="0"/>
      <c r="HKO39" s="0"/>
      <c r="HKP39" s="0"/>
      <c r="HKQ39" s="0"/>
      <c r="HKR39" s="0"/>
      <c r="HKS39" s="0"/>
      <c r="HKT39" s="0"/>
      <c r="HKU39" s="0"/>
      <c r="HKV39" s="0"/>
      <c r="HKW39" s="0"/>
      <c r="HKX39" s="0"/>
      <c r="HKY39" s="0"/>
      <c r="HKZ39" s="0"/>
      <c r="HLA39" s="0"/>
      <c r="HLB39" s="0"/>
      <c r="HLC39" s="0"/>
      <c r="HLD39" s="0"/>
      <c r="HLE39" s="0"/>
      <c r="HLF39" s="0"/>
      <c r="HLG39" s="0"/>
      <c r="HLH39" s="0"/>
      <c r="HLI39" s="0"/>
      <c r="HLJ39" s="0"/>
      <c r="HLK39" s="0"/>
      <c r="HLL39" s="0"/>
      <c r="HLM39" s="0"/>
      <c r="HLN39" s="0"/>
      <c r="HLO39" s="0"/>
      <c r="HLP39" s="0"/>
      <c r="HLQ39" s="0"/>
      <c r="HLR39" s="0"/>
      <c r="HLS39" s="0"/>
      <c r="HLT39" s="0"/>
      <c r="HLU39" s="0"/>
      <c r="HLV39" s="0"/>
      <c r="HLW39" s="0"/>
      <c r="HLX39" s="0"/>
      <c r="HLY39" s="0"/>
      <c r="HLZ39" s="0"/>
      <c r="HMA39" s="0"/>
      <c r="HMB39" s="0"/>
      <c r="HMC39" s="0"/>
      <c r="HMD39" s="0"/>
      <c r="HME39" s="0"/>
      <c r="HMF39" s="0"/>
      <c r="HMG39" s="0"/>
      <c r="HMH39" s="0"/>
      <c r="HMI39" s="0"/>
      <c r="HMJ39" s="0"/>
      <c r="HMK39" s="0"/>
      <c r="HML39" s="0"/>
      <c r="HMM39" s="0"/>
      <c r="HMN39" s="0"/>
      <c r="HMO39" s="0"/>
      <c r="HMP39" s="0"/>
      <c r="HMQ39" s="0"/>
      <c r="HMR39" s="0"/>
      <c r="HMS39" s="0"/>
      <c r="HMT39" s="0"/>
      <c r="HMU39" s="0"/>
      <c r="HMV39" s="0"/>
      <c r="HMW39" s="0"/>
      <c r="HMX39" s="0"/>
      <c r="HMY39" s="0"/>
      <c r="HMZ39" s="0"/>
      <c r="HNA39" s="0"/>
      <c r="HNB39" s="0"/>
      <c r="HNC39" s="0"/>
      <c r="HND39" s="0"/>
      <c r="HNE39" s="0"/>
      <c r="HNF39" s="0"/>
      <c r="HNG39" s="0"/>
      <c r="HNH39" s="0"/>
      <c r="HNI39" s="0"/>
      <c r="HNJ39" s="0"/>
      <c r="HNK39" s="0"/>
      <c r="HNL39" s="0"/>
      <c r="HNM39" s="0"/>
      <c r="HNN39" s="0"/>
      <c r="HNO39" s="0"/>
      <c r="HNP39" s="0"/>
      <c r="HNQ39" s="0"/>
      <c r="HNR39" s="0"/>
      <c r="HNS39" s="0"/>
      <c r="HNT39" s="0"/>
      <c r="HNU39" s="0"/>
      <c r="HNV39" s="0"/>
      <c r="HNW39" s="0"/>
      <c r="HNX39" s="0"/>
      <c r="HNY39" s="0"/>
      <c r="HNZ39" s="0"/>
      <c r="HOA39" s="0"/>
      <c r="HOB39" s="0"/>
      <c r="HOC39" s="0"/>
      <c r="HOD39" s="0"/>
      <c r="HOE39" s="0"/>
      <c r="HOF39" s="0"/>
      <c r="HOG39" s="0"/>
      <c r="HOH39" s="0"/>
      <c r="HOI39" s="0"/>
      <c r="HOJ39" s="0"/>
      <c r="HOK39" s="0"/>
      <c r="HOL39" s="0"/>
      <c r="HOM39" s="0"/>
      <c r="HON39" s="0"/>
      <c r="HOO39" s="0"/>
      <c r="HOP39" s="0"/>
      <c r="HOQ39" s="0"/>
      <c r="HOR39" s="0"/>
      <c r="HOS39" s="0"/>
      <c r="HOT39" s="0"/>
      <c r="HOU39" s="0"/>
      <c r="HOV39" s="0"/>
      <c r="HOW39" s="0"/>
      <c r="HOX39" s="0"/>
      <c r="HOY39" s="0"/>
      <c r="HOZ39" s="0"/>
      <c r="HPA39" s="0"/>
      <c r="HPB39" s="0"/>
      <c r="HPC39" s="0"/>
      <c r="HPD39" s="0"/>
      <c r="HPE39" s="0"/>
      <c r="HPF39" s="0"/>
      <c r="HPG39" s="0"/>
      <c r="HPH39" s="0"/>
      <c r="HPI39" s="0"/>
      <c r="HPJ39" s="0"/>
      <c r="HPK39" s="0"/>
      <c r="HPL39" s="0"/>
      <c r="HPM39" s="0"/>
      <c r="HPN39" s="0"/>
      <c r="HPO39" s="0"/>
      <c r="HPP39" s="0"/>
      <c r="HPQ39" s="0"/>
      <c r="HPR39" s="0"/>
      <c r="HPS39" s="0"/>
      <c r="HPT39" s="0"/>
      <c r="HPU39" s="0"/>
      <c r="HPV39" s="0"/>
      <c r="HPW39" s="0"/>
      <c r="HPX39" s="0"/>
      <c r="HPY39" s="0"/>
      <c r="HPZ39" s="0"/>
      <c r="HQA39" s="0"/>
      <c r="HQB39" s="0"/>
      <c r="HQC39" s="0"/>
      <c r="HQD39" s="0"/>
      <c r="HQE39" s="0"/>
      <c r="HQF39" s="0"/>
      <c r="HQG39" s="0"/>
      <c r="HQH39" s="0"/>
      <c r="HQI39" s="0"/>
      <c r="HQJ39" s="0"/>
      <c r="HQK39" s="0"/>
      <c r="HQL39" s="0"/>
      <c r="HQM39" s="0"/>
      <c r="HQN39" s="0"/>
      <c r="HQO39" s="0"/>
      <c r="HQP39" s="0"/>
      <c r="HQQ39" s="0"/>
      <c r="HQR39" s="0"/>
      <c r="HQS39" s="0"/>
      <c r="HQT39" s="0"/>
      <c r="HQU39" s="0"/>
      <c r="HQV39" s="0"/>
      <c r="HQW39" s="0"/>
      <c r="HQX39" s="0"/>
      <c r="HQY39" s="0"/>
      <c r="HQZ39" s="0"/>
      <c r="HRA39" s="0"/>
      <c r="HRB39" s="0"/>
      <c r="HRC39" s="0"/>
      <c r="HRD39" s="0"/>
      <c r="HRE39" s="0"/>
      <c r="HRF39" s="0"/>
      <c r="HRG39" s="0"/>
      <c r="HRH39" s="0"/>
      <c r="HRI39" s="0"/>
      <c r="HRJ39" s="0"/>
      <c r="HRK39" s="0"/>
      <c r="HRL39" s="0"/>
      <c r="HRM39" s="0"/>
      <c r="HRN39" s="0"/>
      <c r="HRO39" s="0"/>
      <c r="HRP39" s="0"/>
      <c r="HRQ39" s="0"/>
      <c r="HRR39" s="0"/>
      <c r="HRS39" s="0"/>
      <c r="HRT39" s="0"/>
      <c r="HRU39" s="0"/>
      <c r="HRV39" s="0"/>
      <c r="HRW39" s="0"/>
      <c r="HRX39" s="0"/>
      <c r="HRY39" s="0"/>
      <c r="HRZ39" s="0"/>
      <c r="HSA39" s="0"/>
      <c r="HSB39" s="0"/>
      <c r="HSC39" s="0"/>
      <c r="HSD39" s="0"/>
      <c r="HSE39" s="0"/>
      <c r="HSF39" s="0"/>
      <c r="HSG39" s="0"/>
      <c r="HSH39" s="0"/>
      <c r="HSI39" s="0"/>
      <c r="HSJ39" s="0"/>
      <c r="HSK39" s="0"/>
      <c r="HSL39" s="0"/>
      <c r="HSM39" s="0"/>
      <c r="HSN39" s="0"/>
      <c r="HSO39" s="0"/>
      <c r="HSP39" s="0"/>
      <c r="HSQ39" s="0"/>
      <c r="HSR39" s="0"/>
      <c r="HSS39" s="0"/>
      <c r="HST39" s="0"/>
      <c r="HSU39" s="0"/>
      <c r="HSV39" s="0"/>
      <c r="HSW39" s="0"/>
      <c r="HSX39" s="0"/>
      <c r="HSY39" s="0"/>
      <c r="HSZ39" s="0"/>
      <c r="HTA39" s="0"/>
      <c r="HTB39" s="0"/>
      <c r="HTC39" s="0"/>
      <c r="HTD39" s="0"/>
      <c r="HTE39" s="0"/>
      <c r="HTF39" s="0"/>
      <c r="HTG39" s="0"/>
      <c r="HTH39" s="0"/>
      <c r="HTI39" s="0"/>
      <c r="HTJ39" s="0"/>
      <c r="HTK39" s="0"/>
      <c r="HTL39" s="0"/>
      <c r="HTM39" s="0"/>
      <c r="HTN39" s="0"/>
      <c r="HTO39" s="0"/>
      <c r="HTP39" s="0"/>
      <c r="HTQ39" s="0"/>
      <c r="HTR39" s="0"/>
      <c r="HTS39" s="0"/>
      <c r="HTT39" s="0"/>
      <c r="HTU39" s="0"/>
      <c r="HTV39" s="0"/>
      <c r="HTW39" s="0"/>
      <c r="HTX39" s="0"/>
      <c r="HTY39" s="0"/>
      <c r="HTZ39" s="0"/>
      <c r="HUA39" s="0"/>
      <c r="HUB39" s="0"/>
      <c r="HUC39" s="0"/>
      <c r="HUD39" s="0"/>
      <c r="HUE39" s="0"/>
      <c r="HUF39" s="0"/>
      <c r="HUG39" s="0"/>
      <c r="HUH39" s="0"/>
      <c r="HUI39" s="0"/>
      <c r="HUJ39" s="0"/>
      <c r="HUK39" s="0"/>
      <c r="HUL39" s="0"/>
      <c r="HUM39" s="0"/>
      <c r="HUN39" s="0"/>
      <c r="HUO39" s="0"/>
      <c r="HUP39" s="0"/>
      <c r="HUQ39" s="0"/>
      <c r="HUR39" s="0"/>
      <c r="HUS39" s="0"/>
      <c r="HUT39" s="0"/>
      <c r="HUU39" s="0"/>
      <c r="HUV39" s="0"/>
      <c r="HUW39" s="0"/>
      <c r="HUX39" s="0"/>
      <c r="HUY39" s="0"/>
      <c r="HUZ39" s="0"/>
      <c r="HVA39" s="0"/>
      <c r="HVB39" s="0"/>
      <c r="HVC39" s="0"/>
      <c r="HVD39" s="0"/>
      <c r="HVE39" s="0"/>
      <c r="HVF39" s="0"/>
      <c r="HVG39" s="0"/>
      <c r="HVH39" s="0"/>
      <c r="HVI39" s="0"/>
      <c r="HVJ39" s="0"/>
      <c r="HVK39" s="0"/>
      <c r="HVL39" s="0"/>
      <c r="HVM39" s="0"/>
      <c r="HVN39" s="0"/>
      <c r="HVO39" s="0"/>
      <c r="HVP39" s="0"/>
      <c r="HVQ39" s="0"/>
      <c r="HVR39" s="0"/>
      <c r="HVS39" s="0"/>
      <c r="HVT39" s="0"/>
      <c r="HVU39" s="0"/>
      <c r="HVV39" s="0"/>
      <c r="HVW39" s="0"/>
      <c r="HVX39" s="0"/>
      <c r="HVY39" s="0"/>
      <c r="HVZ39" s="0"/>
      <c r="HWA39" s="0"/>
      <c r="HWB39" s="0"/>
      <c r="HWC39" s="0"/>
      <c r="HWD39" s="0"/>
      <c r="HWE39" s="0"/>
      <c r="HWF39" s="0"/>
      <c r="HWG39" s="0"/>
      <c r="HWH39" s="0"/>
      <c r="HWI39" s="0"/>
      <c r="HWJ39" s="0"/>
      <c r="HWK39" s="0"/>
      <c r="HWL39" s="0"/>
      <c r="HWM39" s="0"/>
      <c r="HWN39" s="0"/>
      <c r="HWO39" s="0"/>
      <c r="HWP39" s="0"/>
      <c r="HWQ39" s="0"/>
      <c r="HWR39" s="0"/>
      <c r="HWS39" s="0"/>
      <c r="HWT39" s="0"/>
      <c r="HWU39" s="0"/>
      <c r="HWV39" s="0"/>
      <c r="HWW39" s="0"/>
      <c r="HWX39" s="0"/>
      <c r="HWY39" s="0"/>
      <c r="HWZ39" s="0"/>
      <c r="HXA39" s="0"/>
      <c r="HXB39" s="0"/>
      <c r="HXC39" s="0"/>
      <c r="HXD39" s="0"/>
      <c r="HXE39" s="0"/>
      <c r="HXF39" s="0"/>
      <c r="HXG39" s="0"/>
      <c r="HXH39" s="0"/>
      <c r="HXI39" s="0"/>
      <c r="HXJ39" s="0"/>
      <c r="HXK39" s="0"/>
      <c r="HXL39" s="0"/>
      <c r="HXM39" s="0"/>
      <c r="HXN39" s="0"/>
      <c r="HXO39" s="0"/>
      <c r="HXP39" s="0"/>
      <c r="HXQ39" s="0"/>
      <c r="HXR39" s="0"/>
      <c r="HXS39" s="0"/>
      <c r="HXT39" s="0"/>
      <c r="HXU39" s="0"/>
      <c r="HXV39" s="0"/>
      <c r="HXW39" s="0"/>
      <c r="HXX39" s="0"/>
      <c r="HXY39" s="0"/>
      <c r="HXZ39" s="0"/>
      <c r="HYA39" s="0"/>
      <c r="HYB39" s="0"/>
      <c r="HYC39" s="0"/>
      <c r="HYD39" s="0"/>
      <c r="HYE39" s="0"/>
      <c r="HYF39" s="0"/>
      <c r="HYG39" s="0"/>
      <c r="HYH39" s="0"/>
      <c r="HYI39" s="0"/>
      <c r="HYJ39" s="0"/>
      <c r="HYK39" s="0"/>
      <c r="HYL39" s="0"/>
      <c r="HYM39" s="0"/>
      <c r="HYN39" s="0"/>
      <c r="HYO39" s="0"/>
      <c r="HYP39" s="0"/>
      <c r="HYQ39" s="0"/>
      <c r="HYR39" s="0"/>
      <c r="HYS39" s="0"/>
      <c r="HYT39" s="0"/>
      <c r="HYU39" s="0"/>
      <c r="HYV39" s="0"/>
      <c r="HYW39" s="0"/>
      <c r="HYX39" s="0"/>
      <c r="HYY39" s="0"/>
      <c r="HYZ39" s="0"/>
      <c r="HZA39" s="0"/>
      <c r="HZB39" s="0"/>
      <c r="HZC39" s="0"/>
      <c r="HZD39" s="0"/>
      <c r="HZE39" s="0"/>
      <c r="HZF39" s="0"/>
      <c r="HZG39" s="0"/>
      <c r="HZH39" s="0"/>
      <c r="HZI39" s="0"/>
      <c r="HZJ39" s="0"/>
      <c r="HZK39" s="0"/>
      <c r="HZL39" s="0"/>
      <c r="HZM39" s="0"/>
      <c r="HZN39" s="0"/>
      <c r="HZO39" s="0"/>
      <c r="HZP39" s="0"/>
      <c r="HZQ39" s="0"/>
      <c r="HZR39" s="0"/>
      <c r="HZS39" s="0"/>
      <c r="HZT39" s="0"/>
      <c r="HZU39" s="0"/>
      <c r="HZV39" s="0"/>
      <c r="HZW39" s="0"/>
      <c r="HZX39" s="0"/>
      <c r="HZY39" s="0"/>
      <c r="HZZ39" s="0"/>
      <c r="IAA39" s="0"/>
      <c r="IAB39" s="0"/>
      <c r="IAC39" s="0"/>
      <c r="IAD39" s="0"/>
      <c r="IAE39" s="0"/>
      <c r="IAF39" s="0"/>
      <c r="IAG39" s="0"/>
      <c r="IAH39" s="0"/>
      <c r="IAI39" s="0"/>
      <c r="IAJ39" s="0"/>
      <c r="IAK39" s="0"/>
      <c r="IAL39" s="0"/>
      <c r="IAM39" s="0"/>
      <c r="IAN39" s="0"/>
      <c r="IAO39" s="0"/>
      <c r="IAP39" s="0"/>
      <c r="IAQ39" s="0"/>
      <c r="IAR39" s="0"/>
      <c r="IAS39" s="0"/>
      <c r="IAT39" s="0"/>
      <c r="IAU39" s="0"/>
      <c r="IAV39" s="0"/>
      <c r="IAW39" s="0"/>
      <c r="IAX39" s="0"/>
      <c r="IAY39" s="0"/>
      <c r="IAZ39" s="0"/>
      <c r="IBA39" s="0"/>
      <c r="IBB39" s="0"/>
      <c r="IBC39" s="0"/>
      <c r="IBD39" s="0"/>
      <c r="IBE39" s="0"/>
      <c r="IBF39" s="0"/>
      <c r="IBG39" s="0"/>
      <c r="IBH39" s="0"/>
      <c r="IBI39" s="0"/>
      <c r="IBJ39" s="0"/>
      <c r="IBK39" s="0"/>
      <c r="IBL39" s="0"/>
      <c r="IBM39" s="0"/>
      <c r="IBN39" s="0"/>
      <c r="IBO39" s="0"/>
      <c r="IBP39" s="0"/>
      <c r="IBQ39" s="0"/>
      <c r="IBR39" s="0"/>
      <c r="IBS39" s="0"/>
      <c r="IBT39" s="0"/>
      <c r="IBU39" s="0"/>
      <c r="IBV39" s="0"/>
      <c r="IBW39" s="0"/>
      <c r="IBX39" s="0"/>
      <c r="IBY39" s="0"/>
      <c r="IBZ39" s="0"/>
      <c r="ICA39" s="0"/>
      <c r="ICB39" s="0"/>
      <c r="ICC39" s="0"/>
      <c r="ICD39" s="0"/>
      <c r="ICE39" s="0"/>
      <c r="ICF39" s="0"/>
      <c r="ICG39" s="0"/>
      <c r="ICH39" s="0"/>
      <c r="ICI39" s="0"/>
      <c r="ICJ39" s="0"/>
      <c r="ICK39" s="0"/>
      <c r="ICL39" s="0"/>
      <c r="ICM39" s="0"/>
      <c r="ICN39" s="0"/>
      <c r="ICO39" s="0"/>
      <c r="ICP39" s="0"/>
      <c r="ICQ39" s="0"/>
      <c r="ICR39" s="0"/>
      <c r="ICS39" s="0"/>
      <c r="ICT39" s="0"/>
      <c r="ICU39" s="0"/>
      <c r="ICV39" s="0"/>
      <c r="ICW39" s="0"/>
      <c r="ICX39" s="0"/>
      <c r="ICY39" s="0"/>
      <c r="ICZ39" s="0"/>
      <c r="IDA39" s="0"/>
      <c r="IDB39" s="0"/>
      <c r="IDC39" s="0"/>
      <c r="IDD39" s="0"/>
      <c r="IDE39" s="0"/>
      <c r="IDF39" s="0"/>
      <c r="IDG39" s="0"/>
      <c r="IDH39" s="0"/>
      <c r="IDI39" s="0"/>
      <c r="IDJ39" s="0"/>
      <c r="IDK39" s="0"/>
      <c r="IDL39" s="0"/>
      <c r="IDM39" s="0"/>
      <c r="IDN39" s="0"/>
      <c r="IDO39" s="0"/>
      <c r="IDP39" s="0"/>
      <c r="IDQ39" s="0"/>
      <c r="IDR39" s="0"/>
      <c r="IDS39" s="0"/>
      <c r="IDT39" s="0"/>
      <c r="IDU39" s="0"/>
      <c r="IDV39" s="0"/>
      <c r="IDW39" s="0"/>
      <c r="IDX39" s="0"/>
      <c r="IDY39" s="0"/>
      <c r="IDZ39" s="0"/>
      <c r="IEA39" s="0"/>
      <c r="IEB39" s="0"/>
      <c r="IEC39" s="0"/>
      <c r="IED39" s="0"/>
      <c r="IEE39" s="0"/>
      <c r="IEF39" s="0"/>
      <c r="IEG39" s="0"/>
      <c r="IEH39" s="0"/>
      <c r="IEI39" s="0"/>
      <c r="IEJ39" s="0"/>
      <c r="IEK39" s="0"/>
      <c r="IEL39" s="0"/>
      <c r="IEM39" s="0"/>
      <c r="IEN39" s="0"/>
      <c r="IEO39" s="0"/>
      <c r="IEP39" s="0"/>
      <c r="IEQ39" s="0"/>
      <c r="IER39" s="0"/>
      <c r="IES39" s="0"/>
      <c r="IET39" s="0"/>
      <c r="IEU39" s="0"/>
      <c r="IEV39" s="0"/>
      <c r="IEW39" s="0"/>
      <c r="IEX39" s="0"/>
      <c r="IEY39" s="0"/>
      <c r="IEZ39" s="0"/>
      <c r="IFA39" s="0"/>
      <c r="IFB39" s="0"/>
      <c r="IFC39" s="0"/>
      <c r="IFD39" s="0"/>
      <c r="IFE39" s="0"/>
      <c r="IFF39" s="0"/>
      <c r="IFG39" s="0"/>
      <c r="IFH39" s="0"/>
      <c r="IFI39" s="0"/>
      <c r="IFJ39" s="0"/>
      <c r="IFK39" s="0"/>
      <c r="IFL39" s="0"/>
      <c r="IFM39" s="0"/>
      <c r="IFN39" s="0"/>
      <c r="IFO39" s="0"/>
      <c r="IFP39" s="0"/>
      <c r="IFQ39" s="0"/>
      <c r="IFR39" s="0"/>
      <c r="IFS39" s="0"/>
      <c r="IFT39" s="0"/>
      <c r="IFU39" s="0"/>
      <c r="IFV39" s="0"/>
      <c r="IFW39" s="0"/>
      <c r="IFX39" s="0"/>
      <c r="IFY39" s="0"/>
      <c r="IFZ39" s="0"/>
      <c r="IGA39" s="0"/>
      <c r="IGB39" s="0"/>
      <c r="IGC39" s="0"/>
      <c r="IGD39" s="0"/>
      <c r="IGE39" s="0"/>
      <c r="IGF39" s="0"/>
      <c r="IGG39" s="0"/>
      <c r="IGH39" s="0"/>
      <c r="IGI39" s="0"/>
      <c r="IGJ39" s="0"/>
      <c r="IGK39" s="0"/>
      <c r="IGL39" s="0"/>
      <c r="IGM39" s="0"/>
      <c r="IGN39" s="0"/>
      <c r="IGO39" s="0"/>
      <c r="IGP39" s="0"/>
      <c r="IGQ39" s="0"/>
      <c r="IGR39" s="0"/>
      <c r="IGS39" s="0"/>
      <c r="IGT39" s="0"/>
      <c r="IGU39" s="0"/>
      <c r="IGV39" s="0"/>
      <c r="IGW39" s="0"/>
      <c r="IGX39" s="0"/>
      <c r="IGY39" s="0"/>
      <c r="IGZ39" s="0"/>
      <c r="IHA39" s="0"/>
      <c r="IHB39" s="0"/>
      <c r="IHC39" s="0"/>
      <c r="IHD39" s="0"/>
      <c r="IHE39" s="0"/>
      <c r="IHF39" s="0"/>
      <c r="IHG39" s="0"/>
      <c r="IHH39" s="0"/>
      <c r="IHI39" s="0"/>
      <c r="IHJ39" s="0"/>
      <c r="IHK39" s="0"/>
      <c r="IHL39" s="0"/>
      <c r="IHM39" s="0"/>
      <c r="IHN39" s="0"/>
      <c r="IHO39" s="0"/>
      <c r="IHP39" s="0"/>
      <c r="IHQ39" s="0"/>
      <c r="IHR39" s="0"/>
      <c r="IHS39" s="0"/>
      <c r="IHT39" s="0"/>
      <c r="IHU39" s="0"/>
      <c r="IHV39" s="0"/>
      <c r="IHW39" s="0"/>
      <c r="IHX39" s="0"/>
      <c r="IHY39" s="0"/>
      <c r="IHZ39" s="0"/>
      <c r="IIA39" s="0"/>
      <c r="IIB39" s="0"/>
      <c r="IIC39" s="0"/>
      <c r="IID39" s="0"/>
      <c r="IIE39" s="0"/>
      <c r="IIF39" s="0"/>
      <c r="IIG39" s="0"/>
      <c r="IIH39" s="0"/>
      <c r="III39" s="0"/>
      <c r="IIJ39" s="0"/>
      <c r="IIK39" s="0"/>
      <c r="IIL39" s="0"/>
      <c r="IIM39" s="0"/>
      <c r="IIN39" s="0"/>
      <c r="IIO39" s="0"/>
      <c r="IIP39" s="0"/>
      <c r="IIQ39" s="0"/>
      <c r="IIR39" s="0"/>
      <c r="IIS39" s="0"/>
      <c r="IIT39" s="0"/>
      <c r="IIU39" s="0"/>
      <c r="IIV39" s="0"/>
      <c r="IIW39" s="0"/>
      <c r="IIX39" s="0"/>
      <c r="IIY39" s="0"/>
      <c r="IIZ39" s="0"/>
      <c r="IJA39" s="0"/>
      <c r="IJB39" s="0"/>
      <c r="IJC39" s="0"/>
      <c r="IJD39" s="0"/>
      <c r="IJE39" s="0"/>
      <c r="IJF39" s="0"/>
      <c r="IJG39" s="0"/>
      <c r="IJH39" s="0"/>
      <c r="IJI39" s="0"/>
      <c r="IJJ39" s="0"/>
      <c r="IJK39" s="0"/>
      <c r="IJL39" s="0"/>
      <c r="IJM39" s="0"/>
      <c r="IJN39" s="0"/>
      <c r="IJO39" s="0"/>
      <c r="IJP39" s="0"/>
      <c r="IJQ39" s="0"/>
      <c r="IJR39" s="0"/>
      <c r="IJS39" s="0"/>
      <c r="IJT39" s="0"/>
      <c r="IJU39" s="0"/>
      <c r="IJV39" s="0"/>
      <c r="IJW39" s="0"/>
      <c r="IJX39" s="0"/>
      <c r="IJY39" s="0"/>
      <c r="IJZ39" s="0"/>
      <c r="IKA39" s="0"/>
      <c r="IKB39" s="0"/>
      <c r="IKC39" s="0"/>
      <c r="IKD39" s="0"/>
      <c r="IKE39" s="0"/>
      <c r="IKF39" s="0"/>
      <c r="IKG39" s="0"/>
      <c r="IKH39" s="0"/>
      <c r="IKI39" s="0"/>
      <c r="IKJ39" s="0"/>
      <c r="IKK39" s="0"/>
      <c r="IKL39" s="0"/>
      <c r="IKM39" s="0"/>
      <c r="IKN39" s="0"/>
      <c r="IKO39" s="0"/>
      <c r="IKP39" s="0"/>
      <c r="IKQ39" s="0"/>
      <c r="IKR39" s="0"/>
      <c r="IKS39" s="0"/>
      <c r="IKT39" s="0"/>
      <c r="IKU39" s="0"/>
      <c r="IKV39" s="0"/>
      <c r="IKW39" s="0"/>
      <c r="IKX39" s="0"/>
      <c r="IKY39" s="0"/>
      <c r="IKZ39" s="0"/>
      <c r="ILA39" s="0"/>
      <c r="ILB39" s="0"/>
      <c r="ILC39" s="0"/>
      <c r="ILD39" s="0"/>
      <c r="ILE39" s="0"/>
      <c r="ILF39" s="0"/>
      <c r="ILG39" s="0"/>
      <c r="ILH39" s="0"/>
      <c r="ILI39" s="0"/>
      <c r="ILJ39" s="0"/>
      <c r="ILK39" s="0"/>
      <c r="ILL39" s="0"/>
      <c r="ILM39" s="0"/>
      <c r="ILN39" s="0"/>
      <c r="ILO39" s="0"/>
      <c r="ILP39" s="0"/>
      <c r="ILQ39" s="0"/>
      <c r="ILR39" s="0"/>
      <c r="ILS39" s="0"/>
      <c r="ILT39" s="0"/>
      <c r="ILU39" s="0"/>
      <c r="ILV39" s="0"/>
      <c r="ILW39" s="0"/>
      <c r="ILX39" s="0"/>
      <c r="ILY39" s="0"/>
      <c r="ILZ39" s="0"/>
      <c r="IMA39" s="0"/>
      <c r="IMB39" s="0"/>
      <c r="IMC39" s="0"/>
      <c r="IMD39" s="0"/>
      <c r="IME39" s="0"/>
      <c r="IMF39" s="0"/>
      <c r="IMG39" s="0"/>
      <c r="IMH39" s="0"/>
      <c r="IMI39" s="0"/>
      <c r="IMJ39" s="0"/>
      <c r="IMK39" s="0"/>
      <c r="IML39" s="0"/>
      <c r="IMM39" s="0"/>
      <c r="IMN39" s="0"/>
      <c r="IMO39" s="0"/>
      <c r="IMP39" s="0"/>
      <c r="IMQ39" s="0"/>
      <c r="IMR39" s="0"/>
      <c r="IMS39" s="0"/>
      <c r="IMT39" s="0"/>
      <c r="IMU39" s="0"/>
      <c r="IMV39" s="0"/>
      <c r="IMW39" s="0"/>
      <c r="IMX39" s="0"/>
      <c r="IMY39" s="0"/>
      <c r="IMZ39" s="0"/>
      <c r="INA39" s="0"/>
      <c r="INB39" s="0"/>
      <c r="INC39" s="0"/>
      <c r="IND39" s="0"/>
      <c r="INE39" s="0"/>
      <c r="INF39" s="0"/>
      <c r="ING39" s="0"/>
      <c r="INH39" s="0"/>
      <c r="INI39" s="0"/>
      <c r="INJ39" s="0"/>
      <c r="INK39" s="0"/>
      <c r="INL39" s="0"/>
      <c r="INM39" s="0"/>
      <c r="INN39" s="0"/>
      <c r="INO39" s="0"/>
      <c r="INP39" s="0"/>
      <c r="INQ39" s="0"/>
      <c r="INR39" s="0"/>
      <c r="INS39" s="0"/>
      <c r="INT39" s="0"/>
      <c r="INU39" s="0"/>
      <c r="INV39" s="0"/>
      <c r="INW39" s="0"/>
      <c r="INX39" s="0"/>
      <c r="INY39" s="0"/>
      <c r="INZ39" s="0"/>
      <c r="IOA39" s="0"/>
      <c r="IOB39" s="0"/>
      <c r="IOC39" s="0"/>
      <c r="IOD39" s="0"/>
      <c r="IOE39" s="0"/>
      <c r="IOF39" s="0"/>
      <c r="IOG39" s="0"/>
      <c r="IOH39" s="0"/>
      <c r="IOI39" s="0"/>
      <c r="IOJ39" s="0"/>
      <c r="IOK39" s="0"/>
      <c r="IOL39" s="0"/>
      <c r="IOM39" s="0"/>
      <c r="ION39" s="0"/>
      <c r="IOO39" s="0"/>
      <c r="IOP39" s="0"/>
      <c r="IOQ39" s="0"/>
      <c r="IOR39" s="0"/>
      <c r="IOS39" s="0"/>
      <c r="IOT39" s="0"/>
      <c r="IOU39" s="0"/>
      <c r="IOV39" s="0"/>
      <c r="IOW39" s="0"/>
      <c r="IOX39" s="0"/>
      <c r="IOY39" s="0"/>
      <c r="IOZ39" s="0"/>
      <c r="IPA39" s="0"/>
      <c r="IPB39" s="0"/>
      <c r="IPC39" s="0"/>
      <c r="IPD39" s="0"/>
      <c r="IPE39" s="0"/>
      <c r="IPF39" s="0"/>
      <c r="IPG39" s="0"/>
      <c r="IPH39" s="0"/>
      <c r="IPI39" s="0"/>
      <c r="IPJ39" s="0"/>
      <c r="IPK39" s="0"/>
      <c r="IPL39" s="0"/>
      <c r="IPM39" s="0"/>
      <c r="IPN39" s="0"/>
      <c r="IPO39" s="0"/>
      <c r="IPP39" s="0"/>
      <c r="IPQ39" s="0"/>
      <c r="IPR39" s="0"/>
      <c r="IPS39" s="0"/>
      <c r="IPT39" s="0"/>
      <c r="IPU39" s="0"/>
      <c r="IPV39" s="0"/>
      <c r="IPW39" s="0"/>
      <c r="IPX39" s="0"/>
      <c r="IPY39" s="0"/>
      <c r="IPZ39" s="0"/>
      <c r="IQA39" s="0"/>
      <c r="IQB39" s="0"/>
      <c r="IQC39" s="0"/>
      <c r="IQD39" s="0"/>
      <c r="IQE39" s="0"/>
      <c r="IQF39" s="0"/>
      <c r="IQG39" s="0"/>
      <c r="IQH39" s="0"/>
      <c r="IQI39" s="0"/>
      <c r="IQJ39" s="0"/>
      <c r="IQK39" s="0"/>
      <c r="IQL39" s="0"/>
      <c r="IQM39" s="0"/>
      <c r="IQN39" s="0"/>
      <c r="IQO39" s="0"/>
      <c r="IQP39" s="0"/>
      <c r="IQQ39" s="0"/>
      <c r="IQR39" s="0"/>
      <c r="IQS39" s="0"/>
      <c r="IQT39" s="0"/>
      <c r="IQU39" s="0"/>
      <c r="IQV39" s="0"/>
      <c r="IQW39" s="0"/>
      <c r="IQX39" s="0"/>
      <c r="IQY39" s="0"/>
      <c r="IQZ39" s="0"/>
      <c r="IRA39" s="0"/>
      <c r="IRB39" s="0"/>
      <c r="IRC39" s="0"/>
      <c r="IRD39" s="0"/>
      <c r="IRE39" s="0"/>
      <c r="IRF39" s="0"/>
      <c r="IRG39" s="0"/>
      <c r="IRH39" s="0"/>
      <c r="IRI39" s="0"/>
      <c r="IRJ39" s="0"/>
      <c r="IRK39" s="0"/>
      <c r="IRL39" s="0"/>
      <c r="IRM39" s="0"/>
      <c r="IRN39" s="0"/>
      <c r="IRO39" s="0"/>
      <c r="IRP39" s="0"/>
      <c r="IRQ39" s="0"/>
      <c r="IRR39" s="0"/>
      <c r="IRS39" s="0"/>
      <c r="IRT39" s="0"/>
      <c r="IRU39" s="0"/>
      <c r="IRV39" s="0"/>
      <c r="IRW39" s="0"/>
      <c r="IRX39" s="0"/>
      <c r="IRY39" s="0"/>
      <c r="IRZ39" s="0"/>
      <c r="ISA39" s="0"/>
      <c r="ISB39" s="0"/>
      <c r="ISC39" s="0"/>
      <c r="ISD39" s="0"/>
      <c r="ISE39" s="0"/>
      <c r="ISF39" s="0"/>
      <c r="ISG39" s="0"/>
      <c r="ISH39" s="0"/>
      <c r="ISI39" s="0"/>
      <c r="ISJ39" s="0"/>
      <c r="ISK39" s="0"/>
      <c r="ISL39" s="0"/>
      <c r="ISM39" s="0"/>
      <c r="ISN39" s="0"/>
      <c r="ISO39" s="0"/>
      <c r="ISP39" s="0"/>
      <c r="ISQ39" s="0"/>
      <c r="ISR39" s="0"/>
      <c r="ISS39" s="0"/>
      <c r="IST39" s="0"/>
      <c r="ISU39" s="0"/>
      <c r="ISV39" s="0"/>
      <c r="ISW39" s="0"/>
      <c r="ISX39" s="0"/>
      <c r="ISY39" s="0"/>
      <c r="ISZ39" s="0"/>
      <c r="ITA39" s="0"/>
      <c r="ITB39" s="0"/>
      <c r="ITC39" s="0"/>
      <c r="ITD39" s="0"/>
      <c r="ITE39" s="0"/>
      <c r="ITF39" s="0"/>
      <c r="ITG39" s="0"/>
      <c r="ITH39" s="0"/>
      <c r="ITI39" s="0"/>
      <c r="ITJ39" s="0"/>
      <c r="ITK39" s="0"/>
      <c r="ITL39" s="0"/>
      <c r="ITM39" s="0"/>
      <c r="ITN39" s="0"/>
      <c r="ITO39" s="0"/>
      <c r="ITP39" s="0"/>
      <c r="ITQ39" s="0"/>
      <c r="ITR39" s="0"/>
      <c r="ITS39" s="0"/>
      <c r="ITT39" s="0"/>
      <c r="ITU39" s="0"/>
      <c r="ITV39" s="0"/>
      <c r="ITW39" s="0"/>
      <c r="ITX39" s="0"/>
      <c r="ITY39" s="0"/>
      <c r="ITZ39" s="0"/>
      <c r="IUA39" s="0"/>
      <c r="IUB39" s="0"/>
      <c r="IUC39" s="0"/>
      <c r="IUD39" s="0"/>
      <c r="IUE39" s="0"/>
      <c r="IUF39" s="0"/>
      <c r="IUG39" s="0"/>
      <c r="IUH39" s="0"/>
      <c r="IUI39" s="0"/>
      <c r="IUJ39" s="0"/>
      <c r="IUK39" s="0"/>
      <c r="IUL39" s="0"/>
      <c r="IUM39" s="0"/>
      <c r="IUN39" s="0"/>
      <c r="IUO39" s="0"/>
      <c r="IUP39" s="0"/>
      <c r="IUQ39" s="0"/>
      <c r="IUR39" s="0"/>
      <c r="IUS39" s="0"/>
      <c r="IUT39" s="0"/>
      <c r="IUU39" s="0"/>
      <c r="IUV39" s="0"/>
      <c r="IUW39" s="0"/>
      <c r="IUX39" s="0"/>
      <c r="IUY39" s="0"/>
      <c r="IUZ39" s="0"/>
      <c r="IVA39" s="0"/>
      <c r="IVB39" s="0"/>
      <c r="IVC39" s="0"/>
      <c r="IVD39" s="0"/>
      <c r="IVE39" s="0"/>
      <c r="IVF39" s="0"/>
      <c r="IVG39" s="0"/>
      <c r="IVH39" s="0"/>
      <c r="IVI39" s="0"/>
      <c r="IVJ39" s="0"/>
      <c r="IVK39" s="0"/>
      <c r="IVL39" s="0"/>
      <c r="IVM39" s="0"/>
      <c r="IVN39" s="0"/>
      <c r="IVO39" s="0"/>
      <c r="IVP39" s="0"/>
      <c r="IVQ39" s="0"/>
      <c r="IVR39" s="0"/>
      <c r="IVS39" s="0"/>
      <c r="IVT39" s="0"/>
      <c r="IVU39" s="0"/>
      <c r="IVV39" s="0"/>
      <c r="IVW39" s="0"/>
      <c r="IVX39" s="0"/>
      <c r="IVY39" s="0"/>
      <c r="IVZ39" s="0"/>
      <c r="IWA39" s="0"/>
      <c r="IWB39" s="0"/>
      <c r="IWC39" s="0"/>
      <c r="IWD39" s="0"/>
      <c r="IWE39" s="0"/>
      <c r="IWF39" s="0"/>
      <c r="IWG39" s="0"/>
      <c r="IWH39" s="0"/>
      <c r="IWI39" s="0"/>
      <c r="IWJ39" s="0"/>
      <c r="IWK39" s="0"/>
      <c r="IWL39" s="0"/>
      <c r="IWM39" s="0"/>
      <c r="IWN39" s="0"/>
      <c r="IWO39" s="0"/>
      <c r="IWP39" s="0"/>
      <c r="IWQ39" s="0"/>
      <c r="IWR39" s="0"/>
      <c r="IWS39" s="0"/>
      <c r="IWT39" s="0"/>
      <c r="IWU39" s="0"/>
      <c r="IWV39" s="0"/>
      <c r="IWW39" s="0"/>
      <c r="IWX39" s="0"/>
      <c r="IWY39" s="0"/>
      <c r="IWZ39" s="0"/>
      <c r="IXA39" s="0"/>
      <c r="IXB39" s="0"/>
      <c r="IXC39" s="0"/>
      <c r="IXD39" s="0"/>
      <c r="IXE39" s="0"/>
      <c r="IXF39" s="0"/>
      <c r="IXG39" s="0"/>
      <c r="IXH39" s="0"/>
      <c r="IXI39" s="0"/>
      <c r="IXJ39" s="0"/>
      <c r="IXK39" s="0"/>
      <c r="IXL39" s="0"/>
      <c r="IXM39" s="0"/>
      <c r="IXN39" s="0"/>
      <c r="IXO39" s="0"/>
      <c r="IXP39" s="0"/>
      <c r="IXQ39" s="0"/>
      <c r="IXR39" s="0"/>
      <c r="IXS39" s="0"/>
      <c r="IXT39" s="0"/>
      <c r="IXU39" s="0"/>
      <c r="IXV39" s="0"/>
      <c r="IXW39" s="0"/>
      <c r="IXX39" s="0"/>
      <c r="IXY39" s="0"/>
      <c r="IXZ39" s="0"/>
      <c r="IYA39" s="0"/>
      <c r="IYB39" s="0"/>
      <c r="IYC39" s="0"/>
      <c r="IYD39" s="0"/>
      <c r="IYE39" s="0"/>
      <c r="IYF39" s="0"/>
      <c r="IYG39" s="0"/>
      <c r="IYH39" s="0"/>
      <c r="IYI39" s="0"/>
      <c r="IYJ39" s="0"/>
      <c r="IYK39" s="0"/>
      <c r="IYL39" s="0"/>
      <c r="IYM39" s="0"/>
      <c r="IYN39" s="0"/>
      <c r="IYO39" s="0"/>
      <c r="IYP39" s="0"/>
      <c r="IYQ39" s="0"/>
      <c r="IYR39" s="0"/>
      <c r="IYS39" s="0"/>
      <c r="IYT39" s="0"/>
      <c r="IYU39" s="0"/>
      <c r="IYV39" s="0"/>
      <c r="IYW39" s="0"/>
      <c r="IYX39" s="0"/>
      <c r="IYY39" s="0"/>
      <c r="IYZ39" s="0"/>
      <c r="IZA39" s="0"/>
      <c r="IZB39" s="0"/>
      <c r="IZC39" s="0"/>
      <c r="IZD39" s="0"/>
      <c r="IZE39" s="0"/>
      <c r="IZF39" s="0"/>
      <c r="IZG39" s="0"/>
      <c r="IZH39" s="0"/>
      <c r="IZI39" s="0"/>
      <c r="IZJ39" s="0"/>
      <c r="IZK39" s="0"/>
      <c r="IZL39" s="0"/>
      <c r="IZM39" s="0"/>
      <c r="IZN39" s="0"/>
      <c r="IZO39" s="0"/>
      <c r="IZP39" s="0"/>
      <c r="IZQ39" s="0"/>
      <c r="IZR39" s="0"/>
      <c r="IZS39" s="0"/>
      <c r="IZT39" s="0"/>
      <c r="IZU39" s="0"/>
      <c r="IZV39" s="0"/>
      <c r="IZW39" s="0"/>
      <c r="IZX39" s="0"/>
      <c r="IZY39" s="0"/>
      <c r="IZZ39" s="0"/>
      <c r="JAA39" s="0"/>
      <c r="JAB39" s="0"/>
      <c r="JAC39" s="0"/>
      <c r="JAD39" s="0"/>
      <c r="JAE39" s="0"/>
      <c r="JAF39" s="0"/>
      <c r="JAG39" s="0"/>
      <c r="JAH39" s="0"/>
      <c r="JAI39" s="0"/>
      <c r="JAJ39" s="0"/>
      <c r="JAK39" s="0"/>
      <c r="JAL39" s="0"/>
      <c r="JAM39" s="0"/>
      <c r="JAN39" s="0"/>
      <c r="JAO39" s="0"/>
      <c r="JAP39" s="0"/>
      <c r="JAQ39" s="0"/>
      <c r="JAR39" s="0"/>
      <c r="JAS39" s="0"/>
      <c r="JAT39" s="0"/>
      <c r="JAU39" s="0"/>
      <c r="JAV39" s="0"/>
      <c r="JAW39" s="0"/>
      <c r="JAX39" s="0"/>
      <c r="JAY39" s="0"/>
      <c r="JAZ39" s="0"/>
      <c r="JBA39" s="0"/>
      <c r="JBB39" s="0"/>
      <c r="JBC39" s="0"/>
      <c r="JBD39" s="0"/>
      <c r="JBE39" s="0"/>
      <c r="JBF39" s="0"/>
      <c r="JBG39" s="0"/>
      <c r="JBH39" s="0"/>
      <c r="JBI39" s="0"/>
      <c r="JBJ39" s="0"/>
      <c r="JBK39" s="0"/>
      <c r="JBL39" s="0"/>
      <c r="JBM39" s="0"/>
      <c r="JBN39" s="0"/>
      <c r="JBO39" s="0"/>
      <c r="JBP39" s="0"/>
      <c r="JBQ39" s="0"/>
      <c r="JBR39" s="0"/>
      <c r="JBS39" s="0"/>
      <c r="JBT39" s="0"/>
      <c r="JBU39" s="0"/>
      <c r="JBV39" s="0"/>
      <c r="JBW39" s="0"/>
      <c r="JBX39" s="0"/>
      <c r="JBY39" s="0"/>
      <c r="JBZ39" s="0"/>
      <c r="JCA39" s="0"/>
      <c r="JCB39" s="0"/>
      <c r="JCC39" s="0"/>
      <c r="JCD39" s="0"/>
      <c r="JCE39" s="0"/>
      <c r="JCF39" s="0"/>
      <c r="JCG39" s="0"/>
      <c r="JCH39" s="0"/>
      <c r="JCI39" s="0"/>
      <c r="JCJ39" s="0"/>
      <c r="JCK39" s="0"/>
      <c r="JCL39" s="0"/>
      <c r="JCM39" s="0"/>
      <c r="JCN39" s="0"/>
      <c r="JCO39" s="0"/>
      <c r="JCP39" s="0"/>
      <c r="JCQ39" s="0"/>
      <c r="JCR39" s="0"/>
      <c r="JCS39" s="0"/>
      <c r="JCT39" s="0"/>
      <c r="JCU39" s="0"/>
      <c r="JCV39" s="0"/>
      <c r="JCW39" s="0"/>
      <c r="JCX39" s="0"/>
      <c r="JCY39" s="0"/>
      <c r="JCZ39" s="0"/>
      <c r="JDA39" s="0"/>
      <c r="JDB39" s="0"/>
      <c r="JDC39" s="0"/>
      <c r="JDD39" s="0"/>
      <c r="JDE39" s="0"/>
      <c r="JDF39" s="0"/>
      <c r="JDG39" s="0"/>
      <c r="JDH39" s="0"/>
      <c r="JDI39" s="0"/>
      <c r="JDJ39" s="0"/>
      <c r="JDK39" s="0"/>
      <c r="JDL39" s="0"/>
      <c r="JDM39" s="0"/>
      <c r="JDN39" s="0"/>
      <c r="JDO39" s="0"/>
      <c r="JDP39" s="0"/>
      <c r="JDQ39" s="0"/>
      <c r="JDR39" s="0"/>
      <c r="JDS39" s="0"/>
      <c r="JDT39" s="0"/>
      <c r="JDU39" s="0"/>
      <c r="JDV39" s="0"/>
      <c r="JDW39" s="0"/>
      <c r="JDX39" s="0"/>
      <c r="JDY39" s="0"/>
      <c r="JDZ39" s="0"/>
      <c r="JEA39" s="0"/>
      <c r="JEB39" s="0"/>
      <c r="JEC39" s="0"/>
      <c r="JED39" s="0"/>
      <c r="JEE39" s="0"/>
      <c r="JEF39" s="0"/>
      <c r="JEG39" s="0"/>
      <c r="JEH39" s="0"/>
      <c r="JEI39" s="0"/>
      <c r="JEJ39" s="0"/>
      <c r="JEK39" s="0"/>
      <c r="JEL39" s="0"/>
      <c r="JEM39" s="0"/>
      <c r="JEN39" s="0"/>
      <c r="JEO39" s="0"/>
      <c r="JEP39" s="0"/>
      <c r="JEQ39" s="0"/>
      <c r="JER39" s="0"/>
      <c r="JES39" s="0"/>
      <c r="JET39" s="0"/>
      <c r="JEU39" s="0"/>
      <c r="JEV39" s="0"/>
      <c r="JEW39" s="0"/>
      <c r="JEX39" s="0"/>
      <c r="JEY39" s="0"/>
      <c r="JEZ39" s="0"/>
      <c r="JFA39" s="0"/>
      <c r="JFB39" s="0"/>
      <c r="JFC39" s="0"/>
      <c r="JFD39" s="0"/>
      <c r="JFE39" s="0"/>
      <c r="JFF39" s="0"/>
      <c r="JFG39" s="0"/>
      <c r="JFH39" s="0"/>
      <c r="JFI39" s="0"/>
      <c r="JFJ39" s="0"/>
      <c r="JFK39" s="0"/>
      <c r="JFL39" s="0"/>
      <c r="JFM39" s="0"/>
      <c r="JFN39" s="0"/>
      <c r="JFO39" s="0"/>
      <c r="JFP39" s="0"/>
      <c r="JFQ39" s="0"/>
      <c r="JFR39" s="0"/>
      <c r="JFS39" s="0"/>
      <c r="JFT39" s="0"/>
      <c r="JFU39" s="0"/>
      <c r="JFV39" s="0"/>
      <c r="JFW39" s="0"/>
      <c r="JFX39" s="0"/>
      <c r="JFY39" s="0"/>
      <c r="JFZ39" s="0"/>
      <c r="JGA39" s="0"/>
      <c r="JGB39" s="0"/>
      <c r="JGC39" s="0"/>
      <c r="JGD39" s="0"/>
      <c r="JGE39" s="0"/>
      <c r="JGF39" s="0"/>
      <c r="JGG39" s="0"/>
      <c r="JGH39" s="0"/>
      <c r="JGI39" s="0"/>
      <c r="JGJ39" s="0"/>
      <c r="JGK39" s="0"/>
      <c r="JGL39" s="0"/>
      <c r="JGM39" s="0"/>
      <c r="JGN39" s="0"/>
      <c r="JGO39" s="0"/>
      <c r="JGP39" s="0"/>
      <c r="JGQ39" s="0"/>
      <c r="JGR39" s="0"/>
      <c r="JGS39" s="0"/>
      <c r="JGT39" s="0"/>
      <c r="JGU39" s="0"/>
      <c r="JGV39" s="0"/>
      <c r="JGW39" s="0"/>
      <c r="JGX39" s="0"/>
      <c r="JGY39" s="0"/>
      <c r="JGZ39" s="0"/>
      <c r="JHA39" s="0"/>
      <c r="JHB39" s="0"/>
      <c r="JHC39" s="0"/>
      <c r="JHD39" s="0"/>
      <c r="JHE39" s="0"/>
      <c r="JHF39" s="0"/>
      <c r="JHG39" s="0"/>
      <c r="JHH39" s="0"/>
      <c r="JHI39" s="0"/>
      <c r="JHJ39" s="0"/>
      <c r="JHK39" s="0"/>
      <c r="JHL39" s="0"/>
      <c r="JHM39" s="0"/>
      <c r="JHN39" s="0"/>
      <c r="JHO39" s="0"/>
      <c r="JHP39" s="0"/>
      <c r="JHQ39" s="0"/>
      <c r="JHR39" s="0"/>
      <c r="JHS39" s="0"/>
      <c r="JHT39" s="0"/>
      <c r="JHU39" s="0"/>
      <c r="JHV39" s="0"/>
      <c r="JHW39" s="0"/>
      <c r="JHX39" s="0"/>
      <c r="JHY39" s="0"/>
      <c r="JHZ39" s="0"/>
      <c r="JIA39" s="0"/>
      <c r="JIB39" s="0"/>
      <c r="JIC39" s="0"/>
      <c r="JID39" s="0"/>
      <c r="JIE39" s="0"/>
      <c r="JIF39" s="0"/>
      <c r="JIG39" s="0"/>
      <c r="JIH39" s="0"/>
      <c r="JII39" s="0"/>
      <c r="JIJ39" s="0"/>
      <c r="JIK39" s="0"/>
      <c r="JIL39" s="0"/>
      <c r="JIM39" s="0"/>
      <c r="JIN39" s="0"/>
      <c r="JIO39" s="0"/>
      <c r="JIP39" s="0"/>
      <c r="JIQ39" s="0"/>
      <c r="JIR39" s="0"/>
      <c r="JIS39" s="0"/>
      <c r="JIT39" s="0"/>
      <c r="JIU39" s="0"/>
      <c r="JIV39" s="0"/>
      <c r="JIW39" s="0"/>
      <c r="JIX39" s="0"/>
      <c r="JIY39" s="0"/>
      <c r="JIZ39" s="0"/>
      <c r="JJA39" s="0"/>
      <c r="JJB39" s="0"/>
      <c r="JJC39" s="0"/>
      <c r="JJD39" s="0"/>
      <c r="JJE39" s="0"/>
      <c r="JJF39" s="0"/>
      <c r="JJG39" s="0"/>
      <c r="JJH39" s="0"/>
      <c r="JJI39" s="0"/>
      <c r="JJJ39" s="0"/>
      <c r="JJK39" s="0"/>
      <c r="JJL39" s="0"/>
      <c r="JJM39" s="0"/>
      <c r="JJN39" s="0"/>
      <c r="JJO39" s="0"/>
      <c r="JJP39" s="0"/>
      <c r="JJQ39" s="0"/>
      <c r="JJR39" s="0"/>
      <c r="JJS39" s="0"/>
      <c r="JJT39" s="0"/>
      <c r="JJU39" s="0"/>
      <c r="JJV39" s="0"/>
      <c r="JJW39" s="0"/>
      <c r="JJX39" s="0"/>
      <c r="JJY39" s="0"/>
      <c r="JJZ39" s="0"/>
      <c r="JKA39" s="0"/>
      <c r="JKB39" s="0"/>
      <c r="JKC39" s="0"/>
      <c r="JKD39" s="0"/>
      <c r="JKE39" s="0"/>
      <c r="JKF39" s="0"/>
      <c r="JKG39" s="0"/>
      <c r="JKH39" s="0"/>
      <c r="JKI39" s="0"/>
      <c r="JKJ39" s="0"/>
      <c r="JKK39" s="0"/>
      <c r="JKL39" s="0"/>
      <c r="JKM39" s="0"/>
      <c r="JKN39" s="0"/>
      <c r="JKO39" s="0"/>
      <c r="JKP39" s="0"/>
      <c r="JKQ39" s="0"/>
      <c r="JKR39" s="0"/>
      <c r="JKS39" s="0"/>
      <c r="JKT39" s="0"/>
      <c r="JKU39" s="0"/>
      <c r="JKV39" s="0"/>
      <c r="JKW39" s="0"/>
      <c r="JKX39" s="0"/>
      <c r="JKY39" s="0"/>
      <c r="JKZ39" s="0"/>
      <c r="JLA39" s="0"/>
      <c r="JLB39" s="0"/>
      <c r="JLC39" s="0"/>
      <c r="JLD39" s="0"/>
      <c r="JLE39" s="0"/>
      <c r="JLF39" s="0"/>
      <c r="JLG39" s="0"/>
      <c r="JLH39" s="0"/>
      <c r="JLI39" s="0"/>
      <c r="JLJ39" s="0"/>
      <c r="JLK39" s="0"/>
      <c r="JLL39" s="0"/>
      <c r="JLM39" s="0"/>
      <c r="JLN39" s="0"/>
      <c r="JLO39" s="0"/>
      <c r="JLP39" s="0"/>
      <c r="JLQ39" s="0"/>
      <c r="JLR39" s="0"/>
      <c r="JLS39" s="0"/>
      <c r="JLT39" s="0"/>
      <c r="JLU39" s="0"/>
      <c r="JLV39" s="0"/>
      <c r="JLW39" s="0"/>
      <c r="JLX39" s="0"/>
      <c r="JLY39" s="0"/>
      <c r="JLZ39" s="0"/>
      <c r="JMA39" s="0"/>
      <c r="JMB39" s="0"/>
      <c r="JMC39" s="0"/>
      <c r="JMD39" s="0"/>
      <c r="JME39" s="0"/>
      <c r="JMF39" s="0"/>
      <c r="JMG39" s="0"/>
      <c r="JMH39" s="0"/>
      <c r="JMI39" s="0"/>
      <c r="JMJ39" s="0"/>
      <c r="JMK39" s="0"/>
      <c r="JML39" s="0"/>
      <c r="JMM39" s="0"/>
      <c r="JMN39" s="0"/>
      <c r="JMO39" s="0"/>
      <c r="JMP39" s="0"/>
      <c r="JMQ39" s="0"/>
      <c r="JMR39" s="0"/>
      <c r="JMS39" s="0"/>
      <c r="JMT39" s="0"/>
      <c r="JMU39" s="0"/>
      <c r="JMV39" s="0"/>
      <c r="JMW39" s="0"/>
      <c r="JMX39" s="0"/>
      <c r="JMY39" s="0"/>
      <c r="JMZ39" s="0"/>
      <c r="JNA39" s="0"/>
      <c r="JNB39" s="0"/>
      <c r="JNC39" s="0"/>
      <c r="JND39" s="0"/>
      <c r="JNE39" s="0"/>
      <c r="JNF39" s="0"/>
      <c r="JNG39" s="0"/>
      <c r="JNH39" s="0"/>
      <c r="JNI39" s="0"/>
      <c r="JNJ39" s="0"/>
      <c r="JNK39" s="0"/>
      <c r="JNL39" s="0"/>
      <c r="JNM39" s="0"/>
      <c r="JNN39" s="0"/>
      <c r="JNO39" s="0"/>
      <c r="JNP39" s="0"/>
      <c r="JNQ39" s="0"/>
      <c r="JNR39" s="0"/>
      <c r="JNS39" s="0"/>
      <c r="JNT39" s="0"/>
      <c r="JNU39" s="0"/>
      <c r="JNV39" s="0"/>
      <c r="JNW39" s="0"/>
      <c r="JNX39" s="0"/>
      <c r="JNY39" s="0"/>
      <c r="JNZ39" s="0"/>
      <c r="JOA39" s="0"/>
      <c r="JOB39" s="0"/>
      <c r="JOC39" s="0"/>
      <c r="JOD39" s="0"/>
      <c r="JOE39" s="0"/>
      <c r="JOF39" s="0"/>
      <c r="JOG39" s="0"/>
      <c r="JOH39" s="0"/>
      <c r="JOI39" s="0"/>
      <c r="JOJ39" s="0"/>
      <c r="JOK39" s="0"/>
      <c r="JOL39" s="0"/>
      <c r="JOM39" s="0"/>
      <c r="JON39" s="0"/>
      <c r="JOO39" s="0"/>
      <c r="JOP39" s="0"/>
      <c r="JOQ39" s="0"/>
      <c r="JOR39" s="0"/>
      <c r="JOS39" s="0"/>
      <c r="JOT39" s="0"/>
      <c r="JOU39" s="0"/>
      <c r="JOV39" s="0"/>
      <c r="JOW39" s="0"/>
      <c r="JOX39" s="0"/>
      <c r="JOY39" s="0"/>
      <c r="JOZ39" s="0"/>
      <c r="JPA39" s="0"/>
      <c r="JPB39" s="0"/>
      <c r="JPC39" s="0"/>
      <c r="JPD39" s="0"/>
      <c r="JPE39" s="0"/>
      <c r="JPF39" s="0"/>
      <c r="JPG39" s="0"/>
      <c r="JPH39" s="0"/>
      <c r="JPI39" s="0"/>
      <c r="JPJ39" s="0"/>
      <c r="JPK39" s="0"/>
      <c r="JPL39" s="0"/>
      <c r="JPM39" s="0"/>
      <c r="JPN39" s="0"/>
      <c r="JPO39" s="0"/>
      <c r="JPP39" s="0"/>
      <c r="JPQ39" s="0"/>
      <c r="JPR39" s="0"/>
      <c r="JPS39" s="0"/>
      <c r="JPT39" s="0"/>
      <c r="JPU39" s="0"/>
      <c r="JPV39" s="0"/>
      <c r="JPW39" s="0"/>
      <c r="JPX39" s="0"/>
      <c r="JPY39" s="0"/>
      <c r="JPZ39" s="0"/>
      <c r="JQA39" s="0"/>
      <c r="JQB39" s="0"/>
      <c r="JQC39" s="0"/>
      <c r="JQD39" s="0"/>
      <c r="JQE39" s="0"/>
      <c r="JQF39" s="0"/>
      <c r="JQG39" s="0"/>
      <c r="JQH39" s="0"/>
      <c r="JQI39" s="0"/>
      <c r="JQJ39" s="0"/>
      <c r="JQK39" s="0"/>
      <c r="JQL39" s="0"/>
      <c r="JQM39" s="0"/>
      <c r="JQN39" s="0"/>
      <c r="JQO39" s="0"/>
      <c r="JQP39" s="0"/>
      <c r="JQQ39" s="0"/>
      <c r="JQR39" s="0"/>
      <c r="JQS39" s="0"/>
      <c r="JQT39" s="0"/>
      <c r="JQU39" s="0"/>
      <c r="JQV39" s="0"/>
      <c r="JQW39" s="0"/>
      <c r="JQX39" s="0"/>
      <c r="JQY39" s="0"/>
      <c r="JQZ39" s="0"/>
      <c r="JRA39" s="0"/>
      <c r="JRB39" s="0"/>
      <c r="JRC39" s="0"/>
      <c r="JRD39" s="0"/>
      <c r="JRE39" s="0"/>
      <c r="JRF39" s="0"/>
      <c r="JRG39" s="0"/>
      <c r="JRH39" s="0"/>
      <c r="JRI39" s="0"/>
      <c r="JRJ39" s="0"/>
      <c r="JRK39" s="0"/>
      <c r="JRL39" s="0"/>
      <c r="JRM39" s="0"/>
      <c r="JRN39" s="0"/>
      <c r="JRO39" s="0"/>
      <c r="JRP39" s="0"/>
      <c r="JRQ39" s="0"/>
      <c r="JRR39" s="0"/>
      <c r="JRS39" s="0"/>
      <c r="JRT39" s="0"/>
      <c r="JRU39" s="0"/>
      <c r="JRV39" s="0"/>
      <c r="JRW39" s="0"/>
      <c r="JRX39" s="0"/>
      <c r="JRY39" s="0"/>
      <c r="JRZ39" s="0"/>
      <c r="JSA39" s="0"/>
      <c r="JSB39" s="0"/>
      <c r="JSC39" s="0"/>
      <c r="JSD39" s="0"/>
      <c r="JSE39" s="0"/>
      <c r="JSF39" s="0"/>
      <c r="JSG39" s="0"/>
      <c r="JSH39" s="0"/>
      <c r="JSI39" s="0"/>
      <c r="JSJ39" s="0"/>
      <c r="JSK39" s="0"/>
      <c r="JSL39" s="0"/>
      <c r="JSM39" s="0"/>
      <c r="JSN39" s="0"/>
      <c r="JSO39" s="0"/>
      <c r="JSP39" s="0"/>
      <c r="JSQ39" s="0"/>
      <c r="JSR39" s="0"/>
      <c r="JSS39" s="0"/>
      <c r="JST39" s="0"/>
      <c r="JSU39" s="0"/>
      <c r="JSV39" s="0"/>
      <c r="JSW39" s="0"/>
      <c r="JSX39" s="0"/>
      <c r="JSY39" s="0"/>
      <c r="JSZ39" s="0"/>
      <c r="JTA39" s="0"/>
      <c r="JTB39" s="0"/>
      <c r="JTC39" s="0"/>
      <c r="JTD39" s="0"/>
      <c r="JTE39" s="0"/>
      <c r="JTF39" s="0"/>
      <c r="JTG39" s="0"/>
      <c r="JTH39" s="0"/>
      <c r="JTI39" s="0"/>
      <c r="JTJ39" s="0"/>
      <c r="JTK39" s="0"/>
      <c r="JTL39" s="0"/>
      <c r="JTM39" s="0"/>
      <c r="JTN39" s="0"/>
      <c r="JTO39" s="0"/>
      <c r="JTP39" s="0"/>
      <c r="JTQ39" s="0"/>
      <c r="JTR39" s="0"/>
      <c r="JTS39" s="0"/>
      <c r="JTT39" s="0"/>
      <c r="JTU39" s="0"/>
      <c r="JTV39" s="0"/>
      <c r="JTW39" s="0"/>
      <c r="JTX39" s="0"/>
      <c r="JTY39" s="0"/>
      <c r="JTZ39" s="0"/>
      <c r="JUA39" s="0"/>
      <c r="JUB39" s="0"/>
      <c r="JUC39" s="0"/>
      <c r="JUD39" s="0"/>
      <c r="JUE39" s="0"/>
      <c r="JUF39" s="0"/>
      <c r="JUG39" s="0"/>
      <c r="JUH39" s="0"/>
      <c r="JUI39" s="0"/>
      <c r="JUJ39" s="0"/>
      <c r="JUK39" s="0"/>
      <c r="JUL39" s="0"/>
      <c r="JUM39" s="0"/>
      <c r="JUN39" s="0"/>
      <c r="JUO39" s="0"/>
      <c r="JUP39" s="0"/>
      <c r="JUQ39" s="0"/>
      <c r="JUR39" s="0"/>
      <c r="JUS39" s="0"/>
      <c r="JUT39" s="0"/>
      <c r="JUU39" s="0"/>
      <c r="JUV39" s="0"/>
      <c r="JUW39" s="0"/>
      <c r="JUX39" s="0"/>
      <c r="JUY39" s="0"/>
      <c r="JUZ39" s="0"/>
      <c r="JVA39" s="0"/>
      <c r="JVB39" s="0"/>
      <c r="JVC39" s="0"/>
      <c r="JVD39" s="0"/>
      <c r="JVE39" s="0"/>
      <c r="JVF39" s="0"/>
      <c r="JVG39" s="0"/>
      <c r="JVH39" s="0"/>
      <c r="JVI39" s="0"/>
      <c r="JVJ39" s="0"/>
      <c r="JVK39" s="0"/>
      <c r="JVL39" s="0"/>
      <c r="JVM39" s="0"/>
      <c r="JVN39" s="0"/>
      <c r="JVO39" s="0"/>
      <c r="JVP39" s="0"/>
      <c r="JVQ39" s="0"/>
      <c r="JVR39" s="0"/>
      <c r="JVS39" s="0"/>
      <c r="JVT39" s="0"/>
      <c r="JVU39" s="0"/>
      <c r="JVV39" s="0"/>
      <c r="JVW39" s="0"/>
      <c r="JVX39" s="0"/>
      <c r="JVY39" s="0"/>
      <c r="JVZ39" s="0"/>
      <c r="JWA39" s="0"/>
      <c r="JWB39" s="0"/>
      <c r="JWC39" s="0"/>
      <c r="JWD39" s="0"/>
      <c r="JWE39" s="0"/>
      <c r="JWF39" s="0"/>
      <c r="JWG39" s="0"/>
      <c r="JWH39" s="0"/>
      <c r="JWI39" s="0"/>
      <c r="JWJ39" s="0"/>
      <c r="JWK39" s="0"/>
      <c r="JWL39" s="0"/>
      <c r="JWM39" s="0"/>
      <c r="JWN39" s="0"/>
      <c r="JWO39" s="0"/>
      <c r="JWP39" s="0"/>
      <c r="JWQ39" s="0"/>
      <c r="JWR39" s="0"/>
      <c r="JWS39" s="0"/>
      <c r="JWT39" s="0"/>
      <c r="JWU39" s="0"/>
      <c r="JWV39" s="0"/>
      <c r="JWW39" s="0"/>
      <c r="JWX39" s="0"/>
      <c r="JWY39" s="0"/>
      <c r="JWZ39" s="0"/>
      <c r="JXA39" s="0"/>
      <c r="JXB39" s="0"/>
      <c r="JXC39" s="0"/>
      <c r="JXD39" s="0"/>
      <c r="JXE39" s="0"/>
      <c r="JXF39" s="0"/>
      <c r="JXG39" s="0"/>
      <c r="JXH39" s="0"/>
      <c r="JXI39" s="0"/>
      <c r="JXJ39" s="0"/>
      <c r="JXK39" s="0"/>
      <c r="JXL39" s="0"/>
      <c r="JXM39" s="0"/>
      <c r="JXN39" s="0"/>
      <c r="JXO39" s="0"/>
      <c r="JXP39" s="0"/>
      <c r="JXQ39" s="0"/>
      <c r="JXR39" s="0"/>
      <c r="JXS39" s="0"/>
      <c r="JXT39" s="0"/>
      <c r="JXU39" s="0"/>
      <c r="JXV39" s="0"/>
      <c r="JXW39" s="0"/>
      <c r="JXX39" s="0"/>
      <c r="JXY39" s="0"/>
      <c r="JXZ39" s="0"/>
      <c r="JYA39" s="0"/>
      <c r="JYB39" s="0"/>
      <c r="JYC39" s="0"/>
      <c r="JYD39" s="0"/>
      <c r="JYE39" s="0"/>
      <c r="JYF39" s="0"/>
      <c r="JYG39" s="0"/>
      <c r="JYH39" s="0"/>
      <c r="JYI39" s="0"/>
      <c r="JYJ39" s="0"/>
      <c r="JYK39" s="0"/>
      <c r="JYL39" s="0"/>
      <c r="JYM39" s="0"/>
      <c r="JYN39" s="0"/>
      <c r="JYO39" s="0"/>
      <c r="JYP39" s="0"/>
      <c r="JYQ39" s="0"/>
      <c r="JYR39" s="0"/>
      <c r="JYS39" s="0"/>
      <c r="JYT39" s="0"/>
      <c r="JYU39" s="0"/>
      <c r="JYV39" s="0"/>
      <c r="JYW39" s="0"/>
      <c r="JYX39" s="0"/>
      <c r="JYY39" s="0"/>
      <c r="JYZ39" s="0"/>
      <c r="JZA39" s="0"/>
      <c r="JZB39" s="0"/>
      <c r="JZC39" s="0"/>
      <c r="JZD39" s="0"/>
      <c r="JZE39" s="0"/>
      <c r="JZF39" s="0"/>
      <c r="JZG39" s="0"/>
      <c r="JZH39" s="0"/>
      <c r="JZI39" s="0"/>
      <c r="JZJ39" s="0"/>
      <c r="JZK39" s="0"/>
      <c r="JZL39" s="0"/>
      <c r="JZM39" s="0"/>
      <c r="JZN39" s="0"/>
      <c r="JZO39" s="0"/>
      <c r="JZP39" s="0"/>
      <c r="JZQ39" s="0"/>
      <c r="JZR39" s="0"/>
      <c r="JZS39" s="0"/>
      <c r="JZT39" s="0"/>
      <c r="JZU39" s="0"/>
      <c r="JZV39" s="0"/>
      <c r="JZW39" s="0"/>
      <c r="JZX39" s="0"/>
      <c r="JZY39" s="0"/>
      <c r="JZZ39" s="0"/>
      <c r="KAA39" s="0"/>
      <c r="KAB39" s="0"/>
      <c r="KAC39" s="0"/>
      <c r="KAD39" s="0"/>
      <c r="KAE39" s="0"/>
      <c r="KAF39" s="0"/>
      <c r="KAG39" s="0"/>
      <c r="KAH39" s="0"/>
      <c r="KAI39" s="0"/>
      <c r="KAJ39" s="0"/>
      <c r="KAK39" s="0"/>
      <c r="KAL39" s="0"/>
      <c r="KAM39" s="0"/>
      <c r="KAN39" s="0"/>
      <c r="KAO39" s="0"/>
      <c r="KAP39" s="0"/>
      <c r="KAQ39" s="0"/>
      <c r="KAR39" s="0"/>
      <c r="KAS39" s="0"/>
      <c r="KAT39" s="0"/>
      <c r="KAU39" s="0"/>
      <c r="KAV39" s="0"/>
      <c r="KAW39" s="0"/>
      <c r="KAX39" s="0"/>
      <c r="KAY39" s="0"/>
      <c r="KAZ39" s="0"/>
      <c r="KBA39" s="0"/>
      <c r="KBB39" s="0"/>
      <c r="KBC39" s="0"/>
      <c r="KBD39" s="0"/>
      <c r="KBE39" s="0"/>
      <c r="KBF39" s="0"/>
      <c r="KBG39" s="0"/>
      <c r="KBH39" s="0"/>
      <c r="KBI39" s="0"/>
      <c r="KBJ39" s="0"/>
      <c r="KBK39" s="0"/>
      <c r="KBL39" s="0"/>
      <c r="KBM39" s="0"/>
      <c r="KBN39" s="0"/>
      <c r="KBO39" s="0"/>
      <c r="KBP39" s="0"/>
      <c r="KBQ39" s="0"/>
      <c r="KBR39" s="0"/>
      <c r="KBS39" s="0"/>
      <c r="KBT39" s="0"/>
      <c r="KBU39" s="0"/>
      <c r="KBV39" s="0"/>
      <c r="KBW39" s="0"/>
      <c r="KBX39" s="0"/>
      <c r="KBY39" s="0"/>
      <c r="KBZ39" s="0"/>
      <c r="KCA39" s="0"/>
      <c r="KCB39" s="0"/>
      <c r="KCC39" s="0"/>
      <c r="KCD39" s="0"/>
      <c r="KCE39" s="0"/>
      <c r="KCF39" s="0"/>
      <c r="KCG39" s="0"/>
      <c r="KCH39" s="0"/>
      <c r="KCI39" s="0"/>
      <c r="KCJ39" s="0"/>
      <c r="KCK39" s="0"/>
      <c r="KCL39" s="0"/>
      <c r="KCM39" s="0"/>
      <c r="KCN39" s="0"/>
      <c r="KCO39" s="0"/>
      <c r="KCP39" s="0"/>
      <c r="KCQ39" s="0"/>
      <c r="KCR39" s="0"/>
      <c r="KCS39" s="0"/>
      <c r="KCT39" s="0"/>
      <c r="KCU39" s="0"/>
      <c r="KCV39" s="0"/>
      <c r="KCW39" s="0"/>
      <c r="KCX39" s="0"/>
      <c r="KCY39" s="0"/>
      <c r="KCZ39" s="0"/>
      <c r="KDA39" s="0"/>
      <c r="KDB39" s="0"/>
      <c r="KDC39" s="0"/>
      <c r="KDD39" s="0"/>
      <c r="KDE39" s="0"/>
      <c r="KDF39" s="0"/>
      <c r="KDG39" s="0"/>
      <c r="KDH39" s="0"/>
      <c r="KDI39" s="0"/>
      <c r="KDJ39" s="0"/>
      <c r="KDK39" s="0"/>
      <c r="KDL39" s="0"/>
      <c r="KDM39" s="0"/>
      <c r="KDN39" s="0"/>
      <c r="KDO39" s="0"/>
      <c r="KDP39" s="0"/>
      <c r="KDQ39" s="0"/>
      <c r="KDR39" s="0"/>
      <c r="KDS39" s="0"/>
      <c r="KDT39" s="0"/>
      <c r="KDU39" s="0"/>
      <c r="KDV39" s="0"/>
      <c r="KDW39" s="0"/>
      <c r="KDX39" s="0"/>
      <c r="KDY39" s="0"/>
      <c r="KDZ39" s="0"/>
      <c r="KEA39" s="0"/>
      <c r="KEB39" s="0"/>
      <c r="KEC39" s="0"/>
      <c r="KED39" s="0"/>
      <c r="KEE39" s="0"/>
      <c r="KEF39" s="0"/>
      <c r="KEG39" s="0"/>
      <c r="KEH39" s="0"/>
      <c r="KEI39" s="0"/>
      <c r="KEJ39" s="0"/>
      <c r="KEK39" s="0"/>
      <c r="KEL39" s="0"/>
      <c r="KEM39" s="0"/>
      <c r="KEN39" s="0"/>
      <c r="KEO39" s="0"/>
      <c r="KEP39" s="0"/>
      <c r="KEQ39" s="0"/>
      <c r="KER39" s="0"/>
      <c r="KES39" s="0"/>
      <c r="KET39" s="0"/>
      <c r="KEU39" s="0"/>
      <c r="KEV39" s="0"/>
      <c r="KEW39" s="0"/>
      <c r="KEX39" s="0"/>
      <c r="KEY39" s="0"/>
      <c r="KEZ39" s="0"/>
      <c r="KFA39" s="0"/>
      <c r="KFB39" s="0"/>
      <c r="KFC39" s="0"/>
      <c r="KFD39" s="0"/>
      <c r="KFE39" s="0"/>
      <c r="KFF39" s="0"/>
      <c r="KFG39" s="0"/>
      <c r="KFH39" s="0"/>
      <c r="KFI39" s="0"/>
      <c r="KFJ39" s="0"/>
      <c r="KFK39" s="0"/>
      <c r="KFL39" s="0"/>
      <c r="KFM39" s="0"/>
      <c r="KFN39" s="0"/>
      <c r="KFO39" s="0"/>
      <c r="KFP39" s="0"/>
      <c r="KFQ39" s="0"/>
      <c r="KFR39" s="0"/>
      <c r="KFS39" s="0"/>
      <c r="KFT39" s="0"/>
      <c r="KFU39" s="0"/>
      <c r="KFV39" s="0"/>
      <c r="KFW39" s="0"/>
      <c r="KFX39" s="0"/>
      <c r="KFY39" s="0"/>
      <c r="KFZ39" s="0"/>
      <c r="KGA39" s="0"/>
      <c r="KGB39" s="0"/>
      <c r="KGC39" s="0"/>
      <c r="KGD39" s="0"/>
      <c r="KGE39" s="0"/>
      <c r="KGF39" s="0"/>
      <c r="KGG39" s="0"/>
      <c r="KGH39" s="0"/>
      <c r="KGI39" s="0"/>
      <c r="KGJ39" s="0"/>
      <c r="KGK39" s="0"/>
      <c r="KGL39" s="0"/>
      <c r="KGM39" s="0"/>
      <c r="KGN39" s="0"/>
      <c r="KGO39" s="0"/>
      <c r="KGP39" s="0"/>
      <c r="KGQ39" s="0"/>
      <c r="KGR39" s="0"/>
      <c r="KGS39" s="0"/>
      <c r="KGT39" s="0"/>
      <c r="KGU39" s="0"/>
      <c r="KGV39" s="0"/>
      <c r="KGW39" s="0"/>
      <c r="KGX39" s="0"/>
      <c r="KGY39" s="0"/>
      <c r="KGZ39" s="0"/>
      <c r="KHA39" s="0"/>
      <c r="KHB39" s="0"/>
      <c r="KHC39" s="0"/>
      <c r="KHD39" s="0"/>
      <c r="KHE39" s="0"/>
      <c r="KHF39" s="0"/>
      <c r="KHG39" s="0"/>
      <c r="KHH39" s="0"/>
      <c r="KHI39" s="0"/>
      <c r="KHJ39" s="0"/>
      <c r="KHK39" s="0"/>
      <c r="KHL39" s="0"/>
      <c r="KHM39" s="0"/>
      <c r="KHN39" s="0"/>
      <c r="KHO39" s="0"/>
      <c r="KHP39" s="0"/>
      <c r="KHQ39" s="0"/>
      <c r="KHR39" s="0"/>
      <c r="KHS39" s="0"/>
      <c r="KHT39" s="0"/>
      <c r="KHU39" s="0"/>
      <c r="KHV39" s="0"/>
      <c r="KHW39" s="0"/>
      <c r="KHX39" s="0"/>
      <c r="KHY39" s="0"/>
      <c r="KHZ39" s="0"/>
      <c r="KIA39" s="0"/>
      <c r="KIB39" s="0"/>
      <c r="KIC39" s="0"/>
      <c r="KID39" s="0"/>
      <c r="KIE39" s="0"/>
      <c r="KIF39" s="0"/>
      <c r="KIG39" s="0"/>
      <c r="KIH39" s="0"/>
      <c r="KII39" s="0"/>
      <c r="KIJ39" s="0"/>
      <c r="KIK39" s="0"/>
      <c r="KIL39" s="0"/>
      <c r="KIM39" s="0"/>
      <c r="KIN39" s="0"/>
      <c r="KIO39" s="0"/>
      <c r="KIP39" s="0"/>
      <c r="KIQ39" s="0"/>
      <c r="KIR39" s="0"/>
      <c r="KIS39" s="0"/>
      <c r="KIT39" s="0"/>
      <c r="KIU39" s="0"/>
      <c r="KIV39" s="0"/>
      <c r="KIW39" s="0"/>
      <c r="KIX39" s="0"/>
      <c r="KIY39" s="0"/>
      <c r="KIZ39" s="0"/>
      <c r="KJA39" s="0"/>
      <c r="KJB39" s="0"/>
      <c r="KJC39" s="0"/>
      <c r="KJD39" s="0"/>
      <c r="KJE39" s="0"/>
      <c r="KJF39" s="0"/>
      <c r="KJG39" s="0"/>
      <c r="KJH39" s="0"/>
      <c r="KJI39" s="0"/>
      <c r="KJJ39" s="0"/>
      <c r="KJK39" s="0"/>
      <c r="KJL39" s="0"/>
      <c r="KJM39" s="0"/>
      <c r="KJN39" s="0"/>
      <c r="KJO39" s="0"/>
      <c r="KJP39" s="0"/>
      <c r="KJQ39" s="0"/>
      <c r="KJR39" s="0"/>
      <c r="KJS39" s="0"/>
      <c r="KJT39" s="0"/>
      <c r="KJU39" s="0"/>
      <c r="KJV39" s="0"/>
      <c r="KJW39" s="0"/>
      <c r="KJX39" s="0"/>
      <c r="KJY39" s="0"/>
      <c r="KJZ39" s="0"/>
      <c r="KKA39" s="0"/>
      <c r="KKB39" s="0"/>
      <c r="KKC39" s="0"/>
      <c r="KKD39" s="0"/>
      <c r="KKE39" s="0"/>
      <c r="KKF39" s="0"/>
      <c r="KKG39" s="0"/>
      <c r="KKH39" s="0"/>
      <c r="KKI39" s="0"/>
      <c r="KKJ39" s="0"/>
      <c r="KKK39" s="0"/>
      <c r="KKL39" s="0"/>
      <c r="KKM39" s="0"/>
      <c r="KKN39" s="0"/>
      <c r="KKO39" s="0"/>
      <c r="KKP39" s="0"/>
      <c r="KKQ39" s="0"/>
      <c r="KKR39" s="0"/>
      <c r="KKS39" s="0"/>
      <c r="KKT39" s="0"/>
      <c r="KKU39" s="0"/>
      <c r="KKV39" s="0"/>
      <c r="KKW39" s="0"/>
      <c r="KKX39" s="0"/>
      <c r="KKY39" s="0"/>
      <c r="KKZ39" s="0"/>
      <c r="KLA39" s="0"/>
      <c r="KLB39" s="0"/>
      <c r="KLC39" s="0"/>
      <c r="KLD39" s="0"/>
      <c r="KLE39" s="0"/>
      <c r="KLF39" s="0"/>
      <c r="KLG39" s="0"/>
      <c r="KLH39" s="0"/>
      <c r="KLI39" s="0"/>
      <c r="KLJ39" s="0"/>
      <c r="KLK39" s="0"/>
      <c r="KLL39" s="0"/>
      <c r="KLM39" s="0"/>
      <c r="KLN39" s="0"/>
      <c r="KLO39" s="0"/>
      <c r="KLP39" s="0"/>
      <c r="KLQ39" s="0"/>
      <c r="KLR39" s="0"/>
      <c r="KLS39" s="0"/>
      <c r="KLT39" s="0"/>
      <c r="KLU39" s="0"/>
      <c r="KLV39" s="0"/>
      <c r="KLW39" s="0"/>
      <c r="KLX39" s="0"/>
      <c r="KLY39" s="0"/>
      <c r="KLZ39" s="0"/>
      <c r="KMA39" s="0"/>
      <c r="KMB39" s="0"/>
      <c r="KMC39" s="0"/>
      <c r="KMD39" s="0"/>
      <c r="KME39" s="0"/>
      <c r="KMF39" s="0"/>
      <c r="KMG39" s="0"/>
      <c r="KMH39" s="0"/>
      <c r="KMI39" s="0"/>
      <c r="KMJ39" s="0"/>
      <c r="KMK39" s="0"/>
      <c r="KML39" s="0"/>
      <c r="KMM39" s="0"/>
      <c r="KMN39" s="0"/>
      <c r="KMO39" s="0"/>
      <c r="KMP39" s="0"/>
      <c r="KMQ39" s="0"/>
      <c r="KMR39" s="0"/>
      <c r="KMS39" s="0"/>
      <c r="KMT39" s="0"/>
      <c r="KMU39" s="0"/>
      <c r="KMV39" s="0"/>
      <c r="KMW39" s="0"/>
      <c r="KMX39" s="0"/>
      <c r="KMY39" s="0"/>
      <c r="KMZ39" s="0"/>
      <c r="KNA39" s="0"/>
      <c r="KNB39" s="0"/>
      <c r="KNC39" s="0"/>
      <c r="KND39" s="0"/>
      <c r="KNE39" s="0"/>
      <c r="KNF39" s="0"/>
      <c r="KNG39" s="0"/>
      <c r="KNH39" s="0"/>
      <c r="KNI39" s="0"/>
      <c r="KNJ39" s="0"/>
      <c r="KNK39" s="0"/>
      <c r="KNL39" s="0"/>
      <c r="KNM39" s="0"/>
      <c r="KNN39" s="0"/>
      <c r="KNO39" s="0"/>
      <c r="KNP39" s="0"/>
      <c r="KNQ39" s="0"/>
      <c r="KNR39" s="0"/>
      <c r="KNS39" s="0"/>
      <c r="KNT39" s="0"/>
      <c r="KNU39" s="0"/>
      <c r="KNV39" s="0"/>
      <c r="KNW39" s="0"/>
      <c r="KNX39" s="0"/>
      <c r="KNY39" s="0"/>
      <c r="KNZ39" s="0"/>
      <c r="KOA39" s="0"/>
      <c r="KOB39" s="0"/>
      <c r="KOC39" s="0"/>
      <c r="KOD39" s="0"/>
      <c r="KOE39" s="0"/>
      <c r="KOF39" s="0"/>
      <c r="KOG39" s="0"/>
      <c r="KOH39" s="0"/>
      <c r="KOI39" s="0"/>
      <c r="KOJ39" s="0"/>
      <c r="KOK39" s="0"/>
      <c r="KOL39" s="0"/>
      <c r="KOM39" s="0"/>
      <c r="KON39" s="0"/>
      <c r="KOO39" s="0"/>
      <c r="KOP39" s="0"/>
      <c r="KOQ39" s="0"/>
      <c r="KOR39" s="0"/>
      <c r="KOS39" s="0"/>
      <c r="KOT39" s="0"/>
      <c r="KOU39" s="0"/>
      <c r="KOV39" s="0"/>
      <c r="KOW39" s="0"/>
      <c r="KOX39" s="0"/>
      <c r="KOY39" s="0"/>
      <c r="KOZ39" s="0"/>
      <c r="KPA39" s="0"/>
      <c r="KPB39" s="0"/>
      <c r="KPC39" s="0"/>
      <c r="KPD39" s="0"/>
      <c r="KPE39" s="0"/>
      <c r="KPF39" s="0"/>
      <c r="KPG39" s="0"/>
      <c r="KPH39" s="0"/>
      <c r="KPI39" s="0"/>
      <c r="KPJ39" s="0"/>
      <c r="KPK39" s="0"/>
      <c r="KPL39" s="0"/>
      <c r="KPM39" s="0"/>
      <c r="KPN39" s="0"/>
      <c r="KPO39" s="0"/>
      <c r="KPP39" s="0"/>
      <c r="KPQ39" s="0"/>
      <c r="KPR39" s="0"/>
      <c r="KPS39" s="0"/>
      <c r="KPT39" s="0"/>
      <c r="KPU39" s="0"/>
      <c r="KPV39" s="0"/>
      <c r="KPW39" s="0"/>
      <c r="KPX39" s="0"/>
      <c r="KPY39" s="0"/>
      <c r="KPZ39" s="0"/>
      <c r="KQA39" s="0"/>
      <c r="KQB39" s="0"/>
      <c r="KQC39" s="0"/>
      <c r="KQD39" s="0"/>
      <c r="KQE39" s="0"/>
      <c r="KQF39" s="0"/>
      <c r="KQG39" s="0"/>
      <c r="KQH39" s="0"/>
      <c r="KQI39" s="0"/>
      <c r="KQJ39" s="0"/>
      <c r="KQK39" s="0"/>
      <c r="KQL39" s="0"/>
      <c r="KQM39" s="0"/>
      <c r="KQN39" s="0"/>
      <c r="KQO39" s="0"/>
      <c r="KQP39" s="0"/>
      <c r="KQQ39" s="0"/>
      <c r="KQR39" s="0"/>
      <c r="KQS39" s="0"/>
      <c r="KQT39" s="0"/>
      <c r="KQU39" s="0"/>
      <c r="KQV39" s="0"/>
      <c r="KQW39" s="0"/>
      <c r="KQX39" s="0"/>
      <c r="KQY39" s="0"/>
      <c r="KQZ39" s="0"/>
      <c r="KRA39" s="0"/>
      <c r="KRB39" s="0"/>
      <c r="KRC39" s="0"/>
      <c r="KRD39" s="0"/>
      <c r="KRE39" s="0"/>
      <c r="KRF39" s="0"/>
      <c r="KRG39" s="0"/>
      <c r="KRH39" s="0"/>
      <c r="KRI39" s="0"/>
      <c r="KRJ39" s="0"/>
      <c r="KRK39" s="0"/>
      <c r="KRL39" s="0"/>
      <c r="KRM39" s="0"/>
      <c r="KRN39" s="0"/>
      <c r="KRO39" s="0"/>
      <c r="KRP39" s="0"/>
      <c r="KRQ39" s="0"/>
      <c r="KRR39" s="0"/>
      <c r="KRS39" s="0"/>
      <c r="KRT39" s="0"/>
      <c r="KRU39" s="0"/>
      <c r="KRV39" s="0"/>
      <c r="KRW39" s="0"/>
      <c r="KRX39" s="0"/>
      <c r="KRY39" s="0"/>
      <c r="KRZ39" s="0"/>
      <c r="KSA39" s="0"/>
      <c r="KSB39" s="0"/>
      <c r="KSC39" s="0"/>
      <c r="KSD39" s="0"/>
      <c r="KSE39" s="0"/>
      <c r="KSF39" s="0"/>
      <c r="KSG39" s="0"/>
      <c r="KSH39" s="0"/>
      <c r="KSI39" s="0"/>
      <c r="KSJ39" s="0"/>
      <c r="KSK39" s="0"/>
      <c r="KSL39" s="0"/>
      <c r="KSM39" s="0"/>
      <c r="KSN39" s="0"/>
      <c r="KSO39" s="0"/>
      <c r="KSP39" s="0"/>
      <c r="KSQ39" s="0"/>
      <c r="KSR39" s="0"/>
      <c r="KSS39" s="0"/>
      <c r="KST39" s="0"/>
      <c r="KSU39" s="0"/>
      <c r="KSV39" s="0"/>
      <c r="KSW39" s="0"/>
      <c r="KSX39" s="0"/>
      <c r="KSY39" s="0"/>
      <c r="KSZ39" s="0"/>
      <c r="KTA39" s="0"/>
      <c r="KTB39" s="0"/>
      <c r="KTC39" s="0"/>
      <c r="KTD39" s="0"/>
      <c r="KTE39" s="0"/>
      <c r="KTF39" s="0"/>
      <c r="KTG39" s="0"/>
      <c r="KTH39" s="0"/>
      <c r="KTI39" s="0"/>
      <c r="KTJ39" s="0"/>
      <c r="KTK39" s="0"/>
      <c r="KTL39" s="0"/>
      <c r="KTM39" s="0"/>
      <c r="KTN39" s="0"/>
      <c r="KTO39" s="0"/>
      <c r="KTP39" s="0"/>
      <c r="KTQ39" s="0"/>
      <c r="KTR39" s="0"/>
      <c r="KTS39" s="0"/>
      <c r="KTT39" s="0"/>
      <c r="KTU39" s="0"/>
      <c r="KTV39" s="0"/>
      <c r="KTW39" s="0"/>
      <c r="KTX39" s="0"/>
      <c r="KTY39" s="0"/>
      <c r="KTZ39" s="0"/>
      <c r="KUA39" s="0"/>
      <c r="KUB39" s="0"/>
      <c r="KUC39" s="0"/>
      <c r="KUD39" s="0"/>
      <c r="KUE39" s="0"/>
      <c r="KUF39" s="0"/>
      <c r="KUG39" s="0"/>
      <c r="KUH39" s="0"/>
      <c r="KUI39" s="0"/>
      <c r="KUJ39" s="0"/>
      <c r="KUK39" s="0"/>
      <c r="KUL39" s="0"/>
      <c r="KUM39" s="0"/>
      <c r="KUN39" s="0"/>
      <c r="KUO39" s="0"/>
      <c r="KUP39" s="0"/>
      <c r="KUQ39" s="0"/>
      <c r="KUR39" s="0"/>
      <c r="KUS39" s="0"/>
      <c r="KUT39" s="0"/>
      <c r="KUU39" s="0"/>
      <c r="KUV39" s="0"/>
      <c r="KUW39" s="0"/>
      <c r="KUX39" s="0"/>
      <c r="KUY39" s="0"/>
      <c r="KUZ39" s="0"/>
      <c r="KVA39" s="0"/>
      <c r="KVB39" s="0"/>
      <c r="KVC39" s="0"/>
      <c r="KVD39" s="0"/>
      <c r="KVE39" s="0"/>
      <c r="KVF39" s="0"/>
      <c r="KVG39" s="0"/>
      <c r="KVH39" s="0"/>
      <c r="KVI39" s="0"/>
      <c r="KVJ39" s="0"/>
      <c r="KVK39" s="0"/>
      <c r="KVL39" s="0"/>
      <c r="KVM39" s="0"/>
      <c r="KVN39" s="0"/>
      <c r="KVO39" s="0"/>
      <c r="KVP39" s="0"/>
      <c r="KVQ39" s="0"/>
      <c r="KVR39" s="0"/>
      <c r="KVS39" s="0"/>
      <c r="KVT39" s="0"/>
      <c r="KVU39" s="0"/>
      <c r="KVV39" s="0"/>
      <c r="KVW39" s="0"/>
      <c r="KVX39" s="0"/>
      <c r="KVY39" s="0"/>
      <c r="KVZ39" s="0"/>
      <c r="KWA39" s="0"/>
      <c r="KWB39" s="0"/>
      <c r="KWC39" s="0"/>
      <c r="KWD39" s="0"/>
      <c r="KWE39" s="0"/>
      <c r="KWF39" s="0"/>
      <c r="KWG39" s="0"/>
      <c r="KWH39" s="0"/>
      <c r="KWI39" s="0"/>
      <c r="KWJ39" s="0"/>
      <c r="KWK39" s="0"/>
      <c r="KWL39" s="0"/>
      <c r="KWM39" s="0"/>
      <c r="KWN39" s="0"/>
      <c r="KWO39" s="0"/>
      <c r="KWP39" s="0"/>
      <c r="KWQ39" s="0"/>
      <c r="KWR39" s="0"/>
      <c r="KWS39" s="0"/>
      <c r="KWT39" s="0"/>
      <c r="KWU39" s="0"/>
      <c r="KWV39" s="0"/>
      <c r="KWW39" s="0"/>
      <c r="KWX39" s="0"/>
      <c r="KWY39" s="0"/>
      <c r="KWZ39" s="0"/>
      <c r="KXA39" s="0"/>
      <c r="KXB39" s="0"/>
      <c r="KXC39" s="0"/>
      <c r="KXD39" s="0"/>
      <c r="KXE39" s="0"/>
      <c r="KXF39" s="0"/>
      <c r="KXG39" s="0"/>
      <c r="KXH39" s="0"/>
      <c r="KXI39" s="0"/>
      <c r="KXJ39" s="0"/>
      <c r="KXK39" s="0"/>
      <c r="KXL39" s="0"/>
      <c r="KXM39" s="0"/>
      <c r="KXN39" s="0"/>
      <c r="KXO39" s="0"/>
      <c r="KXP39" s="0"/>
      <c r="KXQ39" s="0"/>
      <c r="KXR39" s="0"/>
      <c r="KXS39" s="0"/>
      <c r="KXT39" s="0"/>
      <c r="KXU39" s="0"/>
      <c r="KXV39" s="0"/>
      <c r="KXW39" s="0"/>
      <c r="KXX39" s="0"/>
      <c r="KXY39" s="0"/>
      <c r="KXZ39" s="0"/>
      <c r="KYA39" s="0"/>
      <c r="KYB39" s="0"/>
      <c r="KYC39" s="0"/>
      <c r="KYD39" s="0"/>
      <c r="KYE39" s="0"/>
      <c r="KYF39" s="0"/>
      <c r="KYG39" s="0"/>
      <c r="KYH39" s="0"/>
      <c r="KYI39" s="0"/>
      <c r="KYJ39" s="0"/>
      <c r="KYK39" s="0"/>
      <c r="KYL39" s="0"/>
      <c r="KYM39" s="0"/>
      <c r="KYN39" s="0"/>
      <c r="KYO39" s="0"/>
      <c r="KYP39" s="0"/>
      <c r="KYQ39" s="0"/>
      <c r="KYR39" s="0"/>
      <c r="KYS39" s="0"/>
      <c r="KYT39" s="0"/>
      <c r="KYU39" s="0"/>
      <c r="KYV39" s="0"/>
      <c r="KYW39" s="0"/>
      <c r="KYX39" s="0"/>
      <c r="KYY39" s="0"/>
      <c r="KYZ39" s="0"/>
      <c r="KZA39" s="0"/>
      <c r="KZB39" s="0"/>
      <c r="KZC39" s="0"/>
      <c r="KZD39" s="0"/>
      <c r="KZE39" s="0"/>
      <c r="KZF39" s="0"/>
      <c r="KZG39" s="0"/>
      <c r="KZH39" s="0"/>
      <c r="KZI39" s="0"/>
      <c r="KZJ39" s="0"/>
      <c r="KZK39" s="0"/>
      <c r="KZL39" s="0"/>
      <c r="KZM39" s="0"/>
      <c r="KZN39" s="0"/>
      <c r="KZO39" s="0"/>
      <c r="KZP39" s="0"/>
      <c r="KZQ39" s="0"/>
      <c r="KZR39" s="0"/>
      <c r="KZS39" s="0"/>
      <c r="KZT39" s="0"/>
      <c r="KZU39" s="0"/>
      <c r="KZV39" s="0"/>
      <c r="KZW39" s="0"/>
      <c r="KZX39" s="0"/>
      <c r="KZY39" s="0"/>
      <c r="KZZ39" s="0"/>
      <c r="LAA39" s="0"/>
      <c r="LAB39" s="0"/>
      <c r="LAC39" s="0"/>
      <c r="LAD39" s="0"/>
      <c r="LAE39" s="0"/>
      <c r="LAF39" s="0"/>
      <c r="LAG39" s="0"/>
      <c r="LAH39" s="0"/>
      <c r="LAI39" s="0"/>
      <c r="LAJ39" s="0"/>
      <c r="LAK39" s="0"/>
      <c r="LAL39" s="0"/>
      <c r="LAM39" s="0"/>
      <c r="LAN39" s="0"/>
      <c r="LAO39" s="0"/>
      <c r="LAP39" s="0"/>
      <c r="LAQ39" s="0"/>
      <c r="LAR39" s="0"/>
      <c r="LAS39" s="0"/>
      <c r="LAT39" s="0"/>
      <c r="LAU39" s="0"/>
      <c r="LAV39" s="0"/>
      <c r="LAW39" s="0"/>
      <c r="LAX39" s="0"/>
      <c r="LAY39" s="0"/>
      <c r="LAZ39" s="0"/>
      <c r="LBA39" s="0"/>
      <c r="LBB39" s="0"/>
      <c r="LBC39" s="0"/>
      <c r="LBD39" s="0"/>
      <c r="LBE39" s="0"/>
      <c r="LBF39" s="0"/>
      <c r="LBG39" s="0"/>
      <c r="LBH39" s="0"/>
      <c r="LBI39" s="0"/>
      <c r="LBJ39" s="0"/>
      <c r="LBK39" s="0"/>
      <c r="LBL39" s="0"/>
      <c r="LBM39" s="0"/>
      <c r="LBN39" s="0"/>
      <c r="LBO39" s="0"/>
      <c r="LBP39" s="0"/>
      <c r="LBQ39" s="0"/>
      <c r="LBR39" s="0"/>
      <c r="LBS39" s="0"/>
      <c r="LBT39" s="0"/>
      <c r="LBU39" s="0"/>
      <c r="LBV39" s="0"/>
      <c r="LBW39" s="0"/>
      <c r="LBX39" s="0"/>
      <c r="LBY39" s="0"/>
      <c r="LBZ39" s="0"/>
      <c r="LCA39" s="0"/>
      <c r="LCB39" s="0"/>
      <c r="LCC39" s="0"/>
      <c r="LCD39" s="0"/>
      <c r="LCE39" s="0"/>
      <c r="LCF39" s="0"/>
      <c r="LCG39" s="0"/>
      <c r="LCH39" s="0"/>
      <c r="LCI39" s="0"/>
      <c r="LCJ39" s="0"/>
      <c r="LCK39" s="0"/>
      <c r="LCL39" s="0"/>
      <c r="LCM39" s="0"/>
      <c r="LCN39" s="0"/>
      <c r="LCO39" s="0"/>
      <c r="LCP39" s="0"/>
      <c r="LCQ39" s="0"/>
      <c r="LCR39" s="0"/>
      <c r="LCS39" s="0"/>
      <c r="LCT39" s="0"/>
      <c r="LCU39" s="0"/>
      <c r="LCV39" s="0"/>
      <c r="LCW39" s="0"/>
      <c r="LCX39" s="0"/>
      <c r="LCY39" s="0"/>
      <c r="LCZ39" s="0"/>
      <c r="LDA39" s="0"/>
      <c r="LDB39" s="0"/>
      <c r="LDC39" s="0"/>
      <c r="LDD39" s="0"/>
      <c r="LDE39" s="0"/>
      <c r="LDF39" s="0"/>
      <c r="LDG39" s="0"/>
      <c r="LDH39" s="0"/>
      <c r="LDI39" s="0"/>
      <c r="LDJ39" s="0"/>
      <c r="LDK39" s="0"/>
      <c r="LDL39" s="0"/>
      <c r="LDM39" s="0"/>
      <c r="LDN39" s="0"/>
      <c r="LDO39" s="0"/>
      <c r="LDP39" s="0"/>
      <c r="LDQ39" s="0"/>
      <c r="LDR39" s="0"/>
      <c r="LDS39" s="0"/>
      <c r="LDT39" s="0"/>
      <c r="LDU39" s="0"/>
      <c r="LDV39" s="0"/>
      <c r="LDW39" s="0"/>
      <c r="LDX39" s="0"/>
      <c r="LDY39" s="0"/>
      <c r="LDZ39" s="0"/>
      <c r="LEA39" s="0"/>
      <c r="LEB39" s="0"/>
      <c r="LEC39" s="0"/>
      <c r="LED39" s="0"/>
      <c r="LEE39" s="0"/>
      <c r="LEF39" s="0"/>
      <c r="LEG39" s="0"/>
      <c r="LEH39" s="0"/>
      <c r="LEI39" s="0"/>
      <c r="LEJ39" s="0"/>
      <c r="LEK39" s="0"/>
      <c r="LEL39" s="0"/>
      <c r="LEM39" s="0"/>
      <c r="LEN39" s="0"/>
      <c r="LEO39" s="0"/>
      <c r="LEP39" s="0"/>
      <c r="LEQ39" s="0"/>
      <c r="LER39" s="0"/>
      <c r="LES39" s="0"/>
      <c r="LET39" s="0"/>
      <c r="LEU39" s="0"/>
      <c r="LEV39" s="0"/>
      <c r="LEW39" s="0"/>
      <c r="LEX39" s="0"/>
      <c r="LEY39" s="0"/>
      <c r="LEZ39" s="0"/>
      <c r="LFA39" s="0"/>
      <c r="LFB39" s="0"/>
      <c r="LFC39" s="0"/>
      <c r="LFD39" s="0"/>
      <c r="LFE39" s="0"/>
      <c r="LFF39" s="0"/>
      <c r="LFG39" s="0"/>
      <c r="LFH39" s="0"/>
      <c r="LFI39" s="0"/>
      <c r="LFJ39" s="0"/>
      <c r="LFK39" s="0"/>
      <c r="LFL39" s="0"/>
      <c r="LFM39" s="0"/>
      <c r="LFN39" s="0"/>
      <c r="LFO39" s="0"/>
      <c r="LFP39" s="0"/>
      <c r="LFQ39" s="0"/>
      <c r="LFR39" s="0"/>
      <c r="LFS39" s="0"/>
      <c r="LFT39" s="0"/>
      <c r="LFU39" s="0"/>
      <c r="LFV39" s="0"/>
      <c r="LFW39" s="0"/>
      <c r="LFX39" s="0"/>
      <c r="LFY39" s="0"/>
      <c r="LFZ39" s="0"/>
      <c r="LGA39" s="0"/>
      <c r="LGB39" s="0"/>
      <c r="LGC39" s="0"/>
      <c r="LGD39" s="0"/>
      <c r="LGE39" s="0"/>
      <c r="LGF39" s="0"/>
      <c r="LGG39" s="0"/>
      <c r="LGH39" s="0"/>
      <c r="LGI39" s="0"/>
      <c r="LGJ39" s="0"/>
      <c r="LGK39" s="0"/>
      <c r="LGL39" s="0"/>
      <c r="LGM39" s="0"/>
      <c r="LGN39" s="0"/>
      <c r="LGO39" s="0"/>
      <c r="LGP39" s="0"/>
      <c r="LGQ39" s="0"/>
      <c r="LGR39" s="0"/>
      <c r="LGS39" s="0"/>
      <c r="LGT39" s="0"/>
      <c r="LGU39" s="0"/>
      <c r="LGV39" s="0"/>
      <c r="LGW39" s="0"/>
      <c r="LGX39" s="0"/>
      <c r="LGY39" s="0"/>
      <c r="LGZ39" s="0"/>
      <c r="LHA39" s="0"/>
      <c r="LHB39" s="0"/>
      <c r="LHC39" s="0"/>
      <c r="LHD39" s="0"/>
      <c r="LHE39" s="0"/>
      <c r="LHF39" s="0"/>
      <c r="LHG39" s="0"/>
      <c r="LHH39" s="0"/>
      <c r="LHI39" s="0"/>
      <c r="LHJ39" s="0"/>
      <c r="LHK39" s="0"/>
      <c r="LHL39" s="0"/>
      <c r="LHM39" s="0"/>
      <c r="LHN39" s="0"/>
      <c r="LHO39" s="0"/>
      <c r="LHP39" s="0"/>
      <c r="LHQ39" s="0"/>
      <c r="LHR39" s="0"/>
      <c r="LHS39" s="0"/>
      <c r="LHT39" s="0"/>
      <c r="LHU39" s="0"/>
      <c r="LHV39" s="0"/>
      <c r="LHW39" s="0"/>
      <c r="LHX39" s="0"/>
      <c r="LHY39" s="0"/>
      <c r="LHZ39" s="0"/>
      <c r="LIA39" s="0"/>
      <c r="LIB39" s="0"/>
      <c r="LIC39" s="0"/>
      <c r="LID39" s="0"/>
      <c r="LIE39" s="0"/>
      <c r="LIF39" s="0"/>
      <c r="LIG39" s="0"/>
      <c r="LIH39" s="0"/>
      <c r="LII39" s="0"/>
      <c r="LIJ39" s="0"/>
      <c r="LIK39" s="0"/>
      <c r="LIL39" s="0"/>
      <c r="LIM39" s="0"/>
      <c r="LIN39" s="0"/>
      <c r="LIO39" s="0"/>
      <c r="LIP39" s="0"/>
      <c r="LIQ39" s="0"/>
      <c r="LIR39" s="0"/>
      <c r="LIS39" s="0"/>
      <c r="LIT39" s="0"/>
      <c r="LIU39" s="0"/>
      <c r="LIV39" s="0"/>
      <c r="LIW39" s="0"/>
      <c r="LIX39" s="0"/>
      <c r="LIY39" s="0"/>
      <c r="LIZ39" s="0"/>
      <c r="LJA39" s="0"/>
      <c r="LJB39" s="0"/>
      <c r="LJC39" s="0"/>
      <c r="LJD39" s="0"/>
      <c r="LJE39" s="0"/>
      <c r="LJF39" s="0"/>
      <c r="LJG39" s="0"/>
      <c r="LJH39" s="0"/>
      <c r="LJI39" s="0"/>
      <c r="LJJ39" s="0"/>
      <c r="LJK39" s="0"/>
      <c r="LJL39" s="0"/>
      <c r="LJM39" s="0"/>
      <c r="LJN39" s="0"/>
      <c r="LJO39" s="0"/>
      <c r="LJP39" s="0"/>
      <c r="LJQ39" s="0"/>
      <c r="LJR39" s="0"/>
      <c r="LJS39" s="0"/>
      <c r="LJT39" s="0"/>
      <c r="LJU39" s="0"/>
      <c r="LJV39" s="0"/>
      <c r="LJW39" s="0"/>
      <c r="LJX39" s="0"/>
      <c r="LJY39" s="0"/>
      <c r="LJZ39" s="0"/>
      <c r="LKA39" s="0"/>
      <c r="LKB39" s="0"/>
      <c r="LKC39" s="0"/>
      <c r="LKD39" s="0"/>
      <c r="LKE39" s="0"/>
      <c r="LKF39" s="0"/>
      <c r="LKG39" s="0"/>
      <c r="LKH39" s="0"/>
      <c r="LKI39" s="0"/>
      <c r="LKJ39" s="0"/>
      <c r="LKK39" s="0"/>
      <c r="LKL39" s="0"/>
      <c r="LKM39" s="0"/>
      <c r="LKN39" s="0"/>
      <c r="LKO39" s="0"/>
      <c r="LKP39" s="0"/>
      <c r="LKQ39" s="0"/>
      <c r="LKR39" s="0"/>
      <c r="LKS39" s="0"/>
      <c r="LKT39" s="0"/>
      <c r="LKU39" s="0"/>
      <c r="LKV39" s="0"/>
      <c r="LKW39" s="0"/>
      <c r="LKX39" s="0"/>
      <c r="LKY39" s="0"/>
      <c r="LKZ39" s="0"/>
      <c r="LLA39" s="0"/>
      <c r="LLB39" s="0"/>
      <c r="LLC39" s="0"/>
      <c r="LLD39" s="0"/>
      <c r="LLE39" s="0"/>
      <c r="LLF39" s="0"/>
      <c r="LLG39" s="0"/>
      <c r="LLH39" s="0"/>
      <c r="LLI39" s="0"/>
      <c r="LLJ39" s="0"/>
      <c r="LLK39" s="0"/>
      <c r="LLL39" s="0"/>
      <c r="LLM39" s="0"/>
      <c r="LLN39" s="0"/>
      <c r="LLO39" s="0"/>
      <c r="LLP39" s="0"/>
      <c r="LLQ39" s="0"/>
      <c r="LLR39" s="0"/>
      <c r="LLS39" s="0"/>
      <c r="LLT39" s="0"/>
      <c r="LLU39" s="0"/>
      <c r="LLV39" s="0"/>
      <c r="LLW39" s="0"/>
      <c r="LLX39" s="0"/>
      <c r="LLY39" s="0"/>
      <c r="LLZ39" s="0"/>
      <c r="LMA39" s="0"/>
      <c r="LMB39" s="0"/>
      <c r="LMC39" s="0"/>
      <c r="LMD39" s="0"/>
      <c r="LME39" s="0"/>
      <c r="LMF39" s="0"/>
      <c r="LMG39" s="0"/>
      <c r="LMH39" s="0"/>
      <c r="LMI39" s="0"/>
      <c r="LMJ39" s="0"/>
      <c r="LMK39" s="0"/>
      <c r="LML39" s="0"/>
      <c r="LMM39" s="0"/>
      <c r="LMN39" s="0"/>
      <c r="LMO39" s="0"/>
      <c r="LMP39" s="0"/>
      <c r="LMQ39" s="0"/>
      <c r="LMR39" s="0"/>
      <c r="LMS39" s="0"/>
      <c r="LMT39" s="0"/>
      <c r="LMU39" s="0"/>
      <c r="LMV39" s="0"/>
      <c r="LMW39" s="0"/>
      <c r="LMX39" s="0"/>
      <c r="LMY39" s="0"/>
      <c r="LMZ39" s="0"/>
      <c r="LNA39" s="0"/>
      <c r="LNB39" s="0"/>
      <c r="LNC39" s="0"/>
      <c r="LND39" s="0"/>
      <c r="LNE39" s="0"/>
      <c r="LNF39" s="0"/>
      <c r="LNG39" s="0"/>
      <c r="LNH39" s="0"/>
      <c r="LNI39" s="0"/>
      <c r="LNJ39" s="0"/>
      <c r="LNK39" s="0"/>
      <c r="LNL39" s="0"/>
      <c r="LNM39" s="0"/>
      <c r="LNN39" s="0"/>
      <c r="LNO39" s="0"/>
      <c r="LNP39" s="0"/>
      <c r="LNQ39" s="0"/>
      <c r="LNR39" s="0"/>
      <c r="LNS39" s="0"/>
      <c r="LNT39" s="0"/>
      <c r="LNU39" s="0"/>
      <c r="LNV39" s="0"/>
      <c r="LNW39" s="0"/>
      <c r="LNX39" s="0"/>
      <c r="LNY39" s="0"/>
      <c r="LNZ39" s="0"/>
      <c r="LOA39" s="0"/>
      <c r="LOB39" s="0"/>
      <c r="LOC39" s="0"/>
      <c r="LOD39" s="0"/>
      <c r="LOE39" s="0"/>
      <c r="LOF39" s="0"/>
      <c r="LOG39" s="0"/>
      <c r="LOH39" s="0"/>
      <c r="LOI39" s="0"/>
      <c r="LOJ39" s="0"/>
      <c r="LOK39" s="0"/>
      <c r="LOL39" s="0"/>
      <c r="LOM39" s="0"/>
      <c r="LON39" s="0"/>
      <c r="LOO39" s="0"/>
      <c r="LOP39" s="0"/>
      <c r="LOQ39" s="0"/>
      <c r="LOR39" s="0"/>
      <c r="LOS39" s="0"/>
      <c r="LOT39" s="0"/>
      <c r="LOU39" s="0"/>
      <c r="LOV39" s="0"/>
      <c r="LOW39" s="0"/>
      <c r="LOX39" s="0"/>
      <c r="LOY39" s="0"/>
      <c r="LOZ39" s="0"/>
      <c r="LPA39" s="0"/>
      <c r="LPB39" s="0"/>
      <c r="LPC39" s="0"/>
      <c r="LPD39" s="0"/>
      <c r="LPE39" s="0"/>
      <c r="LPF39" s="0"/>
      <c r="LPG39" s="0"/>
      <c r="LPH39" s="0"/>
      <c r="LPI39" s="0"/>
      <c r="LPJ39" s="0"/>
      <c r="LPK39" s="0"/>
      <c r="LPL39" s="0"/>
      <c r="LPM39" s="0"/>
      <c r="LPN39" s="0"/>
      <c r="LPO39" s="0"/>
      <c r="LPP39" s="0"/>
      <c r="LPQ39" s="0"/>
      <c r="LPR39" s="0"/>
      <c r="LPS39" s="0"/>
      <c r="LPT39" s="0"/>
      <c r="LPU39" s="0"/>
      <c r="LPV39" s="0"/>
      <c r="LPW39" s="0"/>
      <c r="LPX39" s="0"/>
      <c r="LPY39" s="0"/>
      <c r="LPZ39" s="0"/>
      <c r="LQA39" s="0"/>
      <c r="LQB39" s="0"/>
      <c r="LQC39" s="0"/>
      <c r="LQD39" s="0"/>
      <c r="LQE39" s="0"/>
      <c r="LQF39" s="0"/>
      <c r="LQG39" s="0"/>
      <c r="LQH39" s="0"/>
      <c r="LQI39" s="0"/>
      <c r="LQJ39" s="0"/>
      <c r="LQK39" s="0"/>
      <c r="LQL39" s="0"/>
      <c r="LQM39" s="0"/>
      <c r="LQN39" s="0"/>
      <c r="LQO39" s="0"/>
      <c r="LQP39" s="0"/>
      <c r="LQQ39" s="0"/>
      <c r="LQR39" s="0"/>
      <c r="LQS39" s="0"/>
      <c r="LQT39" s="0"/>
      <c r="LQU39" s="0"/>
      <c r="LQV39" s="0"/>
      <c r="LQW39" s="0"/>
      <c r="LQX39" s="0"/>
      <c r="LQY39" s="0"/>
      <c r="LQZ39" s="0"/>
      <c r="LRA39" s="0"/>
      <c r="LRB39" s="0"/>
      <c r="LRC39" s="0"/>
      <c r="LRD39" s="0"/>
      <c r="LRE39" s="0"/>
      <c r="LRF39" s="0"/>
      <c r="LRG39" s="0"/>
      <c r="LRH39" s="0"/>
      <c r="LRI39" s="0"/>
      <c r="LRJ39" s="0"/>
      <c r="LRK39" s="0"/>
      <c r="LRL39" s="0"/>
      <c r="LRM39" s="0"/>
      <c r="LRN39" s="0"/>
      <c r="LRO39" s="0"/>
      <c r="LRP39" s="0"/>
      <c r="LRQ39" s="0"/>
      <c r="LRR39" s="0"/>
      <c r="LRS39" s="0"/>
      <c r="LRT39" s="0"/>
      <c r="LRU39" s="0"/>
      <c r="LRV39" s="0"/>
      <c r="LRW39" s="0"/>
      <c r="LRX39" s="0"/>
      <c r="LRY39" s="0"/>
      <c r="LRZ39" s="0"/>
      <c r="LSA39" s="0"/>
      <c r="LSB39" s="0"/>
      <c r="LSC39" s="0"/>
      <c r="LSD39" s="0"/>
      <c r="LSE39" s="0"/>
      <c r="LSF39" s="0"/>
      <c r="LSG39" s="0"/>
      <c r="LSH39" s="0"/>
      <c r="LSI39" s="0"/>
      <c r="LSJ39" s="0"/>
      <c r="LSK39" s="0"/>
      <c r="LSL39" s="0"/>
      <c r="LSM39" s="0"/>
      <c r="LSN39" s="0"/>
      <c r="LSO39" s="0"/>
      <c r="LSP39" s="0"/>
      <c r="LSQ39" s="0"/>
      <c r="LSR39" s="0"/>
      <c r="LSS39" s="0"/>
      <c r="LST39" s="0"/>
      <c r="LSU39" s="0"/>
      <c r="LSV39" s="0"/>
      <c r="LSW39" s="0"/>
      <c r="LSX39" s="0"/>
      <c r="LSY39" s="0"/>
      <c r="LSZ39" s="0"/>
      <c r="LTA39" s="0"/>
      <c r="LTB39" s="0"/>
      <c r="LTC39" s="0"/>
      <c r="LTD39" s="0"/>
      <c r="LTE39" s="0"/>
      <c r="LTF39" s="0"/>
      <c r="LTG39" s="0"/>
      <c r="LTH39" s="0"/>
      <c r="LTI39" s="0"/>
      <c r="LTJ39" s="0"/>
      <c r="LTK39" s="0"/>
      <c r="LTL39" s="0"/>
      <c r="LTM39" s="0"/>
      <c r="LTN39" s="0"/>
      <c r="LTO39" s="0"/>
      <c r="LTP39" s="0"/>
      <c r="LTQ39" s="0"/>
      <c r="LTR39" s="0"/>
      <c r="LTS39" s="0"/>
      <c r="LTT39" s="0"/>
      <c r="LTU39" s="0"/>
      <c r="LTV39" s="0"/>
      <c r="LTW39" s="0"/>
      <c r="LTX39" s="0"/>
      <c r="LTY39" s="0"/>
      <c r="LTZ39" s="0"/>
      <c r="LUA39" s="0"/>
      <c r="LUB39" s="0"/>
      <c r="LUC39" s="0"/>
      <c r="LUD39" s="0"/>
      <c r="LUE39" s="0"/>
      <c r="LUF39" s="0"/>
      <c r="LUG39" s="0"/>
      <c r="LUH39" s="0"/>
      <c r="LUI39" s="0"/>
      <c r="LUJ39" s="0"/>
      <c r="LUK39" s="0"/>
      <c r="LUL39" s="0"/>
      <c r="LUM39" s="0"/>
      <c r="LUN39" s="0"/>
      <c r="LUO39" s="0"/>
      <c r="LUP39" s="0"/>
      <c r="LUQ39" s="0"/>
      <c r="LUR39" s="0"/>
      <c r="LUS39" s="0"/>
      <c r="LUT39" s="0"/>
      <c r="LUU39" s="0"/>
      <c r="LUV39" s="0"/>
      <c r="LUW39" s="0"/>
      <c r="LUX39" s="0"/>
      <c r="LUY39" s="0"/>
      <c r="LUZ39" s="0"/>
      <c r="LVA39" s="0"/>
      <c r="LVB39" s="0"/>
      <c r="LVC39" s="0"/>
      <c r="LVD39" s="0"/>
      <c r="LVE39" s="0"/>
      <c r="LVF39" s="0"/>
      <c r="LVG39" s="0"/>
      <c r="LVH39" s="0"/>
      <c r="LVI39" s="0"/>
      <c r="LVJ39" s="0"/>
      <c r="LVK39" s="0"/>
      <c r="LVL39" s="0"/>
      <c r="LVM39" s="0"/>
      <c r="LVN39" s="0"/>
      <c r="LVO39" s="0"/>
      <c r="LVP39" s="0"/>
      <c r="LVQ39" s="0"/>
      <c r="LVR39" s="0"/>
      <c r="LVS39" s="0"/>
      <c r="LVT39" s="0"/>
      <c r="LVU39" s="0"/>
      <c r="LVV39" s="0"/>
      <c r="LVW39" s="0"/>
      <c r="LVX39" s="0"/>
      <c r="LVY39" s="0"/>
      <c r="LVZ39" s="0"/>
      <c r="LWA39" s="0"/>
      <c r="LWB39" s="0"/>
      <c r="LWC39" s="0"/>
      <c r="LWD39" s="0"/>
      <c r="LWE39" s="0"/>
      <c r="LWF39" s="0"/>
      <c r="LWG39" s="0"/>
      <c r="LWH39" s="0"/>
      <c r="LWI39" s="0"/>
      <c r="LWJ39" s="0"/>
      <c r="LWK39" s="0"/>
      <c r="LWL39" s="0"/>
      <c r="LWM39" s="0"/>
      <c r="LWN39" s="0"/>
      <c r="LWO39" s="0"/>
      <c r="LWP39" s="0"/>
      <c r="LWQ39" s="0"/>
      <c r="LWR39" s="0"/>
      <c r="LWS39" s="0"/>
      <c r="LWT39" s="0"/>
      <c r="LWU39" s="0"/>
      <c r="LWV39" s="0"/>
      <c r="LWW39" s="0"/>
      <c r="LWX39" s="0"/>
      <c r="LWY39" s="0"/>
      <c r="LWZ39" s="0"/>
      <c r="LXA39" s="0"/>
      <c r="LXB39" s="0"/>
      <c r="LXC39" s="0"/>
      <c r="LXD39" s="0"/>
      <c r="LXE39" s="0"/>
      <c r="LXF39" s="0"/>
      <c r="LXG39" s="0"/>
      <c r="LXH39" s="0"/>
      <c r="LXI39" s="0"/>
      <c r="LXJ39" s="0"/>
      <c r="LXK39" s="0"/>
      <c r="LXL39" s="0"/>
      <c r="LXM39" s="0"/>
      <c r="LXN39" s="0"/>
      <c r="LXO39" s="0"/>
      <c r="LXP39" s="0"/>
      <c r="LXQ39" s="0"/>
      <c r="LXR39" s="0"/>
      <c r="LXS39" s="0"/>
      <c r="LXT39" s="0"/>
      <c r="LXU39" s="0"/>
      <c r="LXV39" s="0"/>
      <c r="LXW39" s="0"/>
      <c r="LXX39" s="0"/>
      <c r="LXY39" s="0"/>
      <c r="LXZ39" s="0"/>
      <c r="LYA39" s="0"/>
      <c r="LYB39" s="0"/>
      <c r="LYC39" s="0"/>
      <c r="LYD39" s="0"/>
      <c r="LYE39" s="0"/>
      <c r="LYF39" s="0"/>
      <c r="LYG39" s="0"/>
      <c r="LYH39" s="0"/>
      <c r="LYI39" s="0"/>
      <c r="LYJ39" s="0"/>
      <c r="LYK39" s="0"/>
      <c r="LYL39" s="0"/>
      <c r="LYM39" s="0"/>
      <c r="LYN39" s="0"/>
      <c r="LYO39" s="0"/>
      <c r="LYP39" s="0"/>
      <c r="LYQ39" s="0"/>
      <c r="LYR39" s="0"/>
      <c r="LYS39" s="0"/>
      <c r="LYT39" s="0"/>
      <c r="LYU39" s="0"/>
      <c r="LYV39" s="0"/>
      <c r="LYW39" s="0"/>
      <c r="LYX39" s="0"/>
      <c r="LYY39" s="0"/>
      <c r="LYZ39" s="0"/>
      <c r="LZA39" s="0"/>
      <c r="LZB39" s="0"/>
      <c r="LZC39" s="0"/>
      <c r="LZD39" s="0"/>
      <c r="LZE39" s="0"/>
      <c r="LZF39" s="0"/>
      <c r="LZG39" s="0"/>
      <c r="LZH39" s="0"/>
      <c r="LZI39" s="0"/>
      <c r="LZJ39" s="0"/>
      <c r="LZK39" s="0"/>
      <c r="LZL39" s="0"/>
      <c r="LZM39" s="0"/>
      <c r="LZN39" s="0"/>
      <c r="LZO39" s="0"/>
      <c r="LZP39" s="0"/>
      <c r="LZQ39" s="0"/>
      <c r="LZR39" s="0"/>
      <c r="LZS39" s="0"/>
      <c r="LZT39" s="0"/>
      <c r="LZU39" s="0"/>
      <c r="LZV39" s="0"/>
      <c r="LZW39" s="0"/>
      <c r="LZX39" s="0"/>
      <c r="LZY39" s="0"/>
      <c r="LZZ39" s="0"/>
      <c r="MAA39" s="0"/>
      <c r="MAB39" s="0"/>
      <c r="MAC39" s="0"/>
      <c r="MAD39" s="0"/>
      <c r="MAE39" s="0"/>
      <c r="MAF39" s="0"/>
      <c r="MAG39" s="0"/>
      <c r="MAH39" s="0"/>
      <c r="MAI39" s="0"/>
      <c r="MAJ39" s="0"/>
      <c r="MAK39" s="0"/>
      <c r="MAL39" s="0"/>
      <c r="MAM39" s="0"/>
      <c r="MAN39" s="0"/>
      <c r="MAO39" s="0"/>
      <c r="MAP39" s="0"/>
      <c r="MAQ39" s="0"/>
      <c r="MAR39" s="0"/>
      <c r="MAS39" s="0"/>
      <c r="MAT39" s="0"/>
      <c r="MAU39" s="0"/>
      <c r="MAV39" s="0"/>
      <c r="MAW39" s="0"/>
      <c r="MAX39" s="0"/>
      <c r="MAY39" s="0"/>
      <c r="MAZ39" s="0"/>
      <c r="MBA39" s="0"/>
      <c r="MBB39" s="0"/>
      <c r="MBC39" s="0"/>
      <c r="MBD39" s="0"/>
      <c r="MBE39" s="0"/>
      <c r="MBF39" s="0"/>
      <c r="MBG39" s="0"/>
      <c r="MBH39" s="0"/>
      <c r="MBI39" s="0"/>
      <c r="MBJ39" s="0"/>
      <c r="MBK39" s="0"/>
      <c r="MBL39" s="0"/>
      <c r="MBM39" s="0"/>
      <c r="MBN39" s="0"/>
      <c r="MBO39" s="0"/>
      <c r="MBP39" s="0"/>
      <c r="MBQ39" s="0"/>
      <c r="MBR39" s="0"/>
      <c r="MBS39" s="0"/>
      <c r="MBT39" s="0"/>
      <c r="MBU39" s="0"/>
      <c r="MBV39" s="0"/>
      <c r="MBW39" s="0"/>
      <c r="MBX39" s="0"/>
      <c r="MBY39" s="0"/>
      <c r="MBZ39" s="0"/>
      <c r="MCA39" s="0"/>
      <c r="MCB39" s="0"/>
      <c r="MCC39" s="0"/>
      <c r="MCD39" s="0"/>
      <c r="MCE39" s="0"/>
      <c r="MCF39" s="0"/>
      <c r="MCG39" s="0"/>
      <c r="MCH39" s="0"/>
      <c r="MCI39" s="0"/>
      <c r="MCJ39" s="0"/>
      <c r="MCK39" s="0"/>
      <c r="MCL39" s="0"/>
      <c r="MCM39" s="0"/>
      <c r="MCN39" s="0"/>
      <c r="MCO39" s="0"/>
      <c r="MCP39" s="0"/>
      <c r="MCQ39" s="0"/>
      <c r="MCR39" s="0"/>
      <c r="MCS39" s="0"/>
      <c r="MCT39" s="0"/>
      <c r="MCU39" s="0"/>
      <c r="MCV39" s="0"/>
      <c r="MCW39" s="0"/>
      <c r="MCX39" s="0"/>
      <c r="MCY39" s="0"/>
      <c r="MCZ39" s="0"/>
      <c r="MDA39" s="0"/>
      <c r="MDB39" s="0"/>
      <c r="MDC39" s="0"/>
      <c r="MDD39" s="0"/>
      <c r="MDE39" s="0"/>
      <c r="MDF39" s="0"/>
      <c r="MDG39" s="0"/>
      <c r="MDH39" s="0"/>
      <c r="MDI39" s="0"/>
      <c r="MDJ39" s="0"/>
      <c r="MDK39" s="0"/>
      <c r="MDL39" s="0"/>
      <c r="MDM39" s="0"/>
      <c r="MDN39" s="0"/>
      <c r="MDO39" s="0"/>
      <c r="MDP39" s="0"/>
      <c r="MDQ39" s="0"/>
      <c r="MDR39" s="0"/>
      <c r="MDS39" s="0"/>
      <c r="MDT39" s="0"/>
      <c r="MDU39" s="0"/>
      <c r="MDV39" s="0"/>
      <c r="MDW39" s="0"/>
      <c r="MDX39" s="0"/>
      <c r="MDY39" s="0"/>
      <c r="MDZ39" s="0"/>
      <c r="MEA39" s="0"/>
      <c r="MEB39" s="0"/>
      <c r="MEC39" s="0"/>
      <c r="MED39" s="0"/>
      <c r="MEE39" s="0"/>
      <c r="MEF39" s="0"/>
      <c r="MEG39" s="0"/>
      <c r="MEH39" s="0"/>
      <c r="MEI39" s="0"/>
      <c r="MEJ39" s="0"/>
      <c r="MEK39" s="0"/>
      <c r="MEL39" s="0"/>
      <c r="MEM39" s="0"/>
      <c r="MEN39" s="0"/>
      <c r="MEO39" s="0"/>
      <c r="MEP39" s="0"/>
      <c r="MEQ39" s="0"/>
      <c r="MER39" s="0"/>
      <c r="MES39" s="0"/>
      <c r="MET39" s="0"/>
      <c r="MEU39" s="0"/>
      <c r="MEV39" s="0"/>
      <c r="MEW39" s="0"/>
      <c r="MEX39" s="0"/>
      <c r="MEY39" s="0"/>
      <c r="MEZ39" s="0"/>
      <c r="MFA39" s="0"/>
      <c r="MFB39" s="0"/>
      <c r="MFC39" s="0"/>
      <c r="MFD39" s="0"/>
      <c r="MFE39" s="0"/>
      <c r="MFF39" s="0"/>
      <c r="MFG39" s="0"/>
      <c r="MFH39" s="0"/>
      <c r="MFI39" s="0"/>
      <c r="MFJ39" s="0"/>
      <c r="MFK39" s="0"/>
      <c r="MFL39" s="0"/>
      <c r="MFM39" s="0"/>
      <c r="MFN39" s="0"/>
      <c r="MFO39" s="0"/>
      <c r="MFP39" s="0"/>
      <c r="MFQ39" s="0"/>
      <c r="MFR39" s="0"/>
      <c r="MFS39" s="0"/>
      <c r="MFT39" s="0"/>
      <c r="MFU39" s="0"/>
      <c r="MFV39" s="0"/>
      <c r="MFW39" s="0"/>
      <c r="MFX39" s="0"/>
      <c r="MFY39" s="0"/>
      <c r="MFZ39" s="0"/>
      <c r="MGA39" s="0"/>
      <c r="MGB39" s="0"/>
      <c r="MGC39" s="0"/>
      <c r="MGD39" s="0"/>
      <c r="MGE39" s="0"/>
      <c r="MGF39" s="0"/>
      <c r="MGG39" s="0"/>
      <c r="MGH39" s="0"/>
      <c r="MGI39" s="0"/>
      <c r="MGJ39" s="0"/>
      <c r="MGK39" s="0"/>
      <c r="MGL39" s="0"/>
      <c r="MGM39" s="0"/>
      <c r="MGN39" s="0"/>
      <c r="MGO39" s="0"/>
      <c r="MGP39" s="0"/>
      <c r="MGQ39" s="0"/>
      <c r="MGR39" s="0"/>
      <c r="MGS39" s="0"/>
      <c r="MGT39" s="0"/>
      <c r="MGU39" s="0"/>
      <c r="MGV39" s="0"/>
      <c r="MGW39" s="0"/>
      <c r="MGX39" s="0"/>
      <c r="MGY39" s="0"/>
      <c r="MGZ39" s="0"/>
      <c r="MHA39" s="0"/>
      <c r="MHB39" s="0"/>
      <c r="MHC39" s="0"/>
      <c r="MHD39" s="0"/>
      <c r="MHE39" s="0"/>
      <c r="MHF39" s="0"/>
      <c r="MHG39" s="0"/>
      <c r="MHH39" s="0"/>
      <c r="MHI39" s="0"/>
      <c r="MHJ39" s="0"/>
      <c r="MHK39" s="0"/>
      <c r="MHL39" s="0"/>
      <c r="MHM39" s="0"/>
      <c r="MHN39" s="0"/>
      <c r="MHO39" s="0"/>
      <c r="MHP39" s="0"/>
      <c r="MHQ39" s="0"/>
      <c r="MHR39" s="0"/>
      <c r="MHS39" s="0"/>
      <c r="MHT39" s="0"/>
      <c r="MHU39" s="0"/>
      <c r="MHV39" s="0"/>
      <c r="MHW39" s="0"/>
      <c r="MHX39" s="0"/>
      <c r="MHY39" s="0"/>
      <c r="MHZ39" s="0"/>
      <c r="MIA39" s="0"/>
      <c r="MIB39" s="0"/>
      <c r="MIC39" s="0"/>
      <c r="MID39" s="0"/>
      <c r="MIE39" s="0"/>
      <c r="MIF39" s="0"/>
      <c r="MIG39" s="0"/>
      <c r="MIH39" s="0"/>
      <c r="MII39" s="0"/>
      <c r="MIJ39" s="0"/>
      <c r="MIK39" s="0"/>
      <c r="MIL39" s="0"/>
      <c r="MIM39" s="0"/>
      <c r="MIN39" s="0"/>
      <c r="MIO39" s="0"/>
      <c r="MIP39" s="0"/>
      <c r="MIQ39" s="0"/>
      <c r="MIR39" s="0"/>
      <c r="MIS39" s="0"/>
      <c r="MIT39" s="0"/>
      <c r="MIU39" s="0"/>
      <c r="MIV39" s="0"/>
      <c r="MIW39" s="0"/>
      <c r="MIX39" s="0"/>
      <c r="MIY39" s="0"/>
      <c r="MIZ39" s="0"/>
      <c r="MJA39" s="0"/>
      <c r="MJB39" s="0"/>
      <c r="MJC39" s="0"/>
      <c r="MJD39" s="0"/>
      <c r="MJE39" s="0"/>
      <c r="MJF39" s="0"/>
      <c r="MJG39" s="0"/>
      <c r="MJH39" s="0"/>
      <c r="MJI39" s="0"/>
      <c r="MJJ39" s="0"/>
      <c r="MJK39" s="0"/>
      <c r="MJL39" s="0"/>
      <c r="MJM39" s="0"/>
      <c r="MJN39" s="0"/>
      <c r="MJO39" s="0"/>
      <c r="MJP39" s="0"/>
      <c r="MJQ39" s="0"/>
      <c r="MJR39" s="0"/>
      <c r="MJS39" s="0"/>
      <c r="MJT39" s="0"/>
      <c r="MJU39" s="0"/>
      <c r="MJV39" s="0"/>
      <c r="MJW39" s="0"/>
      <c r="MJX39" s="0"/>
      <c r="MJY39" s="0"/>
      <c r="MJZ39" s="0"/>
      <c r="MKA39" s="0"/>
      <c r="MKB39" s="0"/>
      <c r="MKC39" s="0"/>
      <c r="MKD39" s="0"/>
      <c r="MKE39" s="0"/>
      <c r="MKF39" s="0"/>
      <c r="MKG39" s="0"/>
      <c r="MKH39" s="0"/>
      <c r="MKI39" s="0"/>
      <c r="MKJ39" s="0"/>
      <c r="MKK39" s="0"/>
      <c r="MKL39" s="0"/>
      <c r="MKM39" s="0"/>
      <c r="MKN39" s="0"/>
      <c r="MKO39" s="0"/>
      <c r="MKP39" s="0"/>
      <c r="MKQ39" s="0"/>
      <c r="MKR39" s="0"/>
      <c r="MKS39" s="0"/>
      <c r="MKT39" s="0"/>
      <c r="MKU39" s="0"/>
      <c r="MKV39" s="0"/>
      <c r="MKW39" s="0"/>
      <c r="MKX39" s="0"/>
      <c r="MKY39" s="0"/>
      <c r="MKZ39" s="0"/>
      <c r="MLA39" s="0"/>
      <c r="MLB39" s="0"/>
      <c r="MLC39" s="0"/>
      <c r="MLD39" s="0"/>
      <c r="MLE39" s="0"/>
      <c r="MLF39" s="0"/>
      <c r="MLG39" s="0"/>
      <c r="MLH39" s="0"/>
      <c r="MLI39" s="0"/>
      <c r="MLJ39" s="0"/>
      <c r="MLK39" s="0"/>
      <c r="MLL39" s="0"/>
      <c r="MLM39" s="0"/>
      <c r="MLN39" s="0"/>
      <c r="MLO39" s="0"/>
      <c r="MLP39" s="0"/>
      <c r="MLQ39" s="0"/>
      <c r="MLR39" s="0"/>
      <c r="MLS39" s="0"/>
      <c r="MLT39" s="0"/>
      <c r="MLU39" s="0"/>
      <c r="MLV39" s="0"/>
      <c r="MLW39" s="0"/>
      <c r="MLX39" s="0"/>
      <c r="MLY39" s="0"/>
      <c r="MLZ39" s="0"/>
      <c r="MMA39" s="0"/>
      <c r="MMB39" s="0"/>
      <c r="MMC39" s="0"/>
      <c r="MMD39" s="0"/>
      <c r="MME39" s="0"/>
      <c r="MMF39" s="0"/>
      <c r="MMG39" s="0"/>
      <c r="MMH39" s="0"/>
      <c r="MMI39" s="0"/>
      <c r="MMJ39" s="0"/>
      <c r="MMK39" s="0"/>
      <c r="MML39" s="0"/>
      <c r="MMM39" s="0"/>
      <c r="MMN39" s="0"/>
      <c r="MMO39" s="0"/>
      <c r="MMP39" s="0"/>
      <c r="MMQ39" s="0"/>
      <c r="MMR39" s="0"/>
      <c r="MMS39" s="0"/>
      <c r="MMT39" s="0"/>
      <c r="MMU39" s="0"/>
      <c r="MMV39" s="0"/>
      <c r="MMW39" s="0"/>
      <c r="MMX39" s="0"/>
      <c r="MMY39" s="0"/>
      <c r="MMZ39" s="0"/>
      <c r="MNA39" s="0"/>
      <c r="MNB39" s="0"/>
      <c r="MNC39" s="0"/>
      <c r="MND39" s="0"/>
      <c r="MNE39" s="0"/>
      <c r="MNF39" s="0"/>
      <c r="MNG39" s="0"/>
      <c r="MNH39" s="0"/>
      <c r="MNI39" s="0"/>
      <c r="MNJ39" s="0"/>
      <c r="MNK39" s="0"/>
      <c r="MNL39" s="0"/>
      <c r="MNM39" s="0"/>
      <c r="MNN39" s="0"/>
      <c r="MNO39" s="0"/>
      <c r="MNP39" s="0"/>
      <c r="MNQ39" s="0"/>
      <c r="MNR39" s="0"/>
      <c r="MNS39" s="0"/>
      <c r="MNT39" s="0"/>
      <c r="MNU39" s="0"/>
      <c r="MNV39" s="0"/>
      <c r="MNW39" s="0"/>
      <c r="MNX39" s="0"/>
      <c r="MNY39" s="0"/>
      <c r="MNZ39" s="0"/>
      <c r="MOA39" s="0"/>
      <c r="MOB39" s="0"/>
      <c r="MOC39" s="0"/>
      <c r="MOD39" s="0"/>
      <c r="MOE39" s="0"/>
      <c r="MOF39" s="0"/>
      <c r="MOG39" s="0"/>
      <c r="MOH39" s="0"/>
      <c r="MOI39" s="0"/>
      <c r="MOJ39" s="0"/>
      <c r="MOK39" s="0"/>
      <c r="MOL39" s="0"/>
      <c r="MOM39" s="0"/>
      <c r="MON39" s="0"/>
      <c r="MOO39" s="0"/>
      <c r="MOP39" s="0"/>
      <c r="MOQ39" s="0"/>
      <c r="MOR39" s="0"/>
      <c r="MOS39" s="0"/>
      <c r="MOT39" s="0"/>
      <c r="MOU39" s="0"/>
      <c r="MOV39" s="0"/>
      <c r="MOW39" s="0"/>
      <c r="MOX39" s="0"/>
      <c r="MOY39" s="0"/>
      <c r="MOZ39" s="0"/>
      <c r="MPA39" s="0"/>
      <c r="MPB39" s="0"/>
      <c r="MPC39" s="0"/>
      <c r="MPD39" s="0"/>
      <c r="MPE39" s="0"/>
      <c r="MPF39" s="0"/>
      <c r="MPG39" s="0"/>
      <c r="MPH39" s="0"/>
      <c r="MPI39" s="0"/>
      <c r="MPJ39" s="0"/>
      <c r="MPK39" s="0"/>
      <c r="MPL39" s="0"/>
      <c r="MPM39" s="0"/>
      <c r="MPN39" s="0"/>
      <c r="MPO39" s="0"/>
      <c r="MPP39" s="0"/>
      <c r="MPQ39" s="0"/>
      <c r="MPR39" s="0"/>
      <c r="MPS39" s="0"/>
      <c r="MPT39" s="0"/>
      <c r="MPU39" s="0"/>
      <c r="MPV39" s="0"/>
      <c r="MPW39" s="0"/>
      <c r="MPX39" s="0"/>
      <c r="MPY39" s="0"/>
      <c r="MPZ39" s="0"/>
      <c r="MQA39" s="0"/>
      <c r="MQB39" s="0"/>
      <c r="MQC39" s="0"/>
      <c r="MQD39" s="0"/>
      <c r="MQE39" s="0"/>
      <c r="MQF39" s="0"/>
      <c r="MQG39" s="0"/>
      <c r="MQH39" s="0"/>
      <c r="MQI39" s="0"/>
      <c r="MQJ39" s="0"/>
      <c r="MQK39" s="0"/>
      <c r="MQL39" s="0"/>
      <c r="MQM39" s="0"/>
      <c r="MQN39" s="0"/>
      <c r="MQO39" s="0"/>
      <c r="MQP39" s="0"/>
      <c r="MQQ39" s="0"/>
      <c r="MQR39" s="0"/>
      <c r="MQS39" s="0"/>
      <c r="MQT39" s="0"/>
      <c r="MQU39" s="0"/>
      <c r="MQV39" s="0"/>
      <c r="MQW39" s="0"/>
      <c r="MQX39" s="0"/>
      <c r="MQY39" s="0"/>
      <c r="MQZ39" s="0"/>
      <c r="MRA39" s="0"/>
      <c r="MRB39" s="0"/>
      <c r="MRC39" s="0"/>
      <c r="MRD39" s="0"/>
      <c r="MRE39" s="0"/>
      <c r="MRF39" s="0"/>
      <c r="MRG39" s="0"/>
      <c r="MRH39" s="0"/>
      <c r="MRI39" s="0"/>
      <c r="MRJ39" s="0"/>
      <c r="MRK39" s="0"/>
      <c r="MRL39" s="0"/>
      <c r="MRM39" s="0"/>
      <c r="MRN39" s="0"/>
      <c r="MRO39" s="0"/>
      <c r="MRP39" s="0"/>
      <c r="MRQ39" s="0"/>
      <c r="MRR39" s="0"/>
      <c r="MRS39" s="0"/>
      <c r="MRT39" s="0"/>
      <c r="MRU39" s="0"/>
      <c r="MRV39" s="0"/>
      <c r="MRW39" s="0"/>
      <c r="MRX39" s="0"/>
      <c r="MRY39" s="0"/>
      <c r="MRZ39" s="0"/>
      <c r="MSA39" s="0"/>
      <c r="MSB39" s="0"/>
      <c r="MSC39" s="0"/>
      <c r="MSD39" s="0"/>
      <c r="MSE39" s="0"/>
      <c r="MSF39" s="0"/>
      <c r="MSG39" s="0"/>
      <c r="MSH39" s="0"/>
      <c r="MSI39" s="0"/>
      <c r="MSJ39" s="0"/>
      <c r="MSK39" s="0"/>
      <c r="MSL39" s="0"/>
      <c r="MSM39" s="0"/>
      <c r="MSN39" s="0"/>
      <c r="MSO39" s="0"/>
      <c r="MSP39" s="0"/>
      <c r="MSQ39" s="0"/>
      <c r="MSR39" s="0"/>
      <c r="MSS39" s="0"/>
      <c r="MST39" s="0"/>
      <c r="MSU39" s="0"/>
      <c r="MSV39" s="0"/>
      <c r="MSW39" s="0"/>
      <c r="MSX39" s="0"/>
      <c r="MSY39" s="0"/>
      <c r="MSZ39" s="0"/>
      <c r="MTA39" s="0"/>
      <c r="MTB39" s="0"/>
      <c r="MTC39" s="0"/>
      <c r="MTD39" s="0"/>
      <c r="MTE39" s="0"/>
      <c r="MTF39" s="0"/>
      <c r="MTG39" s="0"/>
      <c r="MTH39" s="0"/>
      <c r="MTI39" s="0"/>
      <c r="MTJ39" s="0"/>
      <c r="MTK39" s="0"/>
      <c r="MTL39" s="0"/>
      <c r="MTM39" s="0"/>
      <c r="MTN39" s="0"/>
      <c r="MTO39" s="0"/>
      <c r="MTP39" s="0"/>
      <c r="MTQ39" s="0"/>
      <c r="MTR39" s="0"/>
      <c r="MTS39" s="0"/>
      <c r="MTT39" s="0"/>
      <c r="MTU39" s="0"/>
      <c r="MTV39" s="0"/>
      <c r="MTW39" s="0"/>
      <c r="MTX39" s="0"/>
      <c r="MTY39" s="0"/>
      <c r="MTZ39" s="0"/>
      <c r="MUA39" s="0"/>
      <c r="MUB39" s="0"/>
      <c r="MUC39" s="0"/>
      <c r="MUD39" s="0"/>
      <c r="MUE39" s="0"/>
      <c r="MUF39" s="0"/>
      <c r="MUG39" s="0"/>
      <c r="MUH39" s="0"/>
      <c r="MUI39" s="0"/>
      <c r="MUJ39" s="0"/>
      <c r="MUK39" s="0"/>
      <c r="MUL39" s="0"/>
      <c r="MUM39" s="0"/>
      <c r="MUN39" s="0"/>
      <c r="MUO39" s="0"/>
      <c r="MUP39" s="0"/>
      <c r="MUQ39" s="0"/>
      <c r="MUR39" s="0"/>
      <c r="MUS39" s="0"/>
      <c r="MUT39" s="0"/>
      <c r="MUU39" s="0"/>
      <c r="MUV39" s="0"/>
      <c r="MUW39" s="0"/>
      <c r="MUX39" s="0"/>
      <c r="MUY39" s="0"/>
      <c r="MUZ39" s="0"/>
      <c r="MVA39" s="0"/>
      <c r="MVB39" s="0"/>
      <c r="MVC39" s="0"/>
      <c r="MVD39" s="0"/>
      <c r="MVE39" s="0"/>
      <c r="MVF39" s="0"/>
      <c r="MVG39" s="0"/>
      <c r="MVH39" s="0"/>
      <c r="MVI39" s="0"/>
      <c r="MVJ39" s="0"/>
      <c r="MVK39" s="0"/>
      <c r="MVL39" s="0"/>
      <c r="MVM39" s="0"/>
      <c r="MVN39" s="0"/>
      <c r="MVO39" s="0"/>
      <c r="MVP39" s="0"/>
      <c r="MVQ39" s="0"/>
      <c r="MVR39" s="0"/>
      <c r="MVS39" s="0"/>
      <c r="MVT39" s="0"/>
      <c r="MVU39" s="0"/>
      <c r="MVV39" s="0"/>
      <c r="MVW39" s="0"/>
      <c r="MVX39" s="0"/>
      <c r="MVY39" s="0"/>
      <c r="MVZ39" s="0"/>
      <c r="MWA39" s="0"/>
      <c r="MWB39" s="0"/>
      <c r="MWC39" s="0"/>
      <c r="MWD39" s="0"/>
      <c r="MWE39" s="0"/>
      <c r="MWF39" s="0"/>
      <c r="MWG39" s="0"/>
      <c r="MWH39" s="0"/>
      <c r="MWI39" s="0"/>
      <c r="MWJ39" s="0"/>
      <c r="MWK39" s="0"/>
      <c r="MWL39" s="0"/>
      <c r="MWM39" s="0"/>
      <c r="MWN39" s="0"/>
      <c r="MWO39" s="0"/>
      <c r="MWP39" s="0"/>
      <c r="MWQ39" s="0"/>
      <c r="MWR39" s="0"/>
      <c r="MWS39" s="0"/>
      <c r="MWT39" s="0"/>
      <c r="MWU39" s="0"/>
      <c r="MWV39" s="0"/>
      <c r="MWW39" s="0"/>
      <c r="MWX39" s="0"/>
      <c r="MWY39" s="0"/>
      <c r="MWZ39" s="0"/>
      <c r="MXA39" s="0"/>
      <c r="MXB39" s="0"/>
      <c r="MXC39" s="0"/>
      <c r="MXD39" s="0"/>
      <c r="MXE39" s="0"/>
      <c r="MXF39" s="0"/>
      <c r="MXG39" s="0"/>
      <c r="MXH39" s="0"/>
      <c r="MXI39" s="0"/>
      <c r="MXJ39" s="0"/>
      <c r="MXK39" s="0"/>
      <c r="MXL39" s="0"/>
      <c r="MXM39" s="0"/>
      <c r="MXN39" s="0"/>
      <c r="MXO39" s="0"/>
      <c r="MXP39" s="0"/>
      <c r="MXQ39" s="0"/>
      <c r="MXR39" s="0"/>
      <c r="MXS39" s="0"/>
      <c r="MXT39" s="0"/>
      <c r="MXU39" s="0"/>
      <c r="MXV39" s="0"/>
      <c r="MXW39" s="0"/>
      <c r="MXX39" s="0"/>
      <c r="MXY39" s="0"/>
      <c r="MXZ39" s="0"/>
      <c r="MYA39" s="0"/>
      <c r="MYB39" s="0"/>
      <c r="MYC39" s="0"/>
      <c r="MYD39" s="0"/>
      <c r="MYE39" s="0"/>
      <c r="MYF39" s="0"/>
      <c r="MYG39" s="0"/>
      <c r="MYH39" s="0"/>
      <c r="MYI39" s="0"/>
      <c r="MYJ39" s="0"/>
      <c r="MYK39" s="0"/>
      <c r="MYL39" s="0"/>
      <c r="MYM39" s="0"/>
      <c r="MYN39" s="0"/>
      <c r="MYO39" s="0"/>
      <c r="MYP39" s="0"/>
      <c r="MYQ39" s="0"/>
      <c r="MYR39" s="0"/>
      <c r="MYS39" s="0"/>
      <c r="MYT39" s="0"/>
      <c r="MYU39" s="0"/>
      <c r="MYV39" s="0"/>
      <c r="MYW39" s="0"/>
      <c r="MYX39" s="0"/>
      <c r="MYY39" s="0"/>
      <c r="MYZ39" s="0"/>
      <c r="MZA39" s="0"/>
      <c r="MZB39" s="0"/>
      <c r="MZC39" s="0"/>
      <c r="MZD39" s="0"/>
      <c r="MZE39" s="0"/>
      <c r="MZF39" s="0"/>
      <c r="MZG39" s="0"/>
      <c r="MZH39" s="0"/>
      <c r="MZI39" s="0"/>
      <c r="MZJ39" s="0"/>
      <c r="MZK39" s="0"/>
      <c r="MZL39" s="0"/>
      <c r="MZM39" s="0"/>
      <c r="MZN39" s="0"/>
      <c r="MZO39" s="0"/>
      <c r="MZP39" s="0"/>
      <c r="MZQ39" s="0"/>
      <c r="MZR39" s="0"/>
      <c r="MZS39" s="0"/>
      <c r="MZT39" s="0"/>
      <c r="MZU39" s="0"/>
      <c r="MZV39" s="0"/>
      <c r="MZW39" s="0"/>
      <c r="MZX39" s="0"/>
      <c r="MZY39" s="0"/>
      <c r="MZZ39" s="0"/>
      <c r="NAA39" s="0"/>
      <c r="NAB39" s="0"/>
      <c r="NAC39" s="0"/>
      <c r="NAD39" s="0"/>
      <c r="NAE39" s="0"/>
      <c r="NAF39" s="0"/>
      <c r="NAG39" s="0"/>
      <c r="NAH39" s="0"/>
      <c r="NAI39" s="0"/>
      <c r="NAJ39" s="0"/>
      <c r="NAK39" s="0"/>
      <c r="NAL39" s="0"/>
      <c r="NAM39" s="0"/>
      <c r="NAN39" s="0"/>
      <c r="NAO39" s="0"/>
      <c r="NAP39" s="0"/>
      <c r="NAQ39" s="0"/>
      <c r="NAR39" s="0"/>
      <c r="NAS39" s="0"/>
      <c r="NAT39" s="0"/>
      <c r="NAU39" s="0"/>
      <c r="NAV39" s="0"/>
      <c r="NAW39" s="0"/>
      <c r="NAX39" s="0"/>
      <c r="NAY39" s="0"/>
      <c r="NAZ39" s="0"/>
      <c r="NBA39" s="0"/>
      <c r="NBB39" s="0"/>
      <c r="NBC39" s="0"/>
      <c r="NBD39" s="0"/>
      <c r="NBE39" s="0"/>
      <c r="NBF39" s="0"/>
      <c r="NBG39" s="0"/>
      <c r="NBH39" s="0"/>
      <c r="NBI39" s="0"/>
      <c r="NBJ39" s="0"/>
      <c r="NBK39" s="0"/>
      <c r="NBL39" s="0"/>
      <c r="NBM39" s="0"/>
      <c r="NBN39" s="0"/>
      <c r="NBO39" s="0"/>
      <c r="NBP39" s="0"/>
      <c r="NBQ39" s="0"/>
      <c r="NBR39" s="0"/>
      <c r="NBS39" s="0"/>
      <c r="NBT39" s="0"/>
      <c r="NBU39" s="0"/>
      <c r="NBV39" s="0"/>
      <c r="NBW39" s="0"/>
      <c r="NBX39" s="0"/>
      <c r="NBY39" s="0"/>
      <c r="NBZ39" s="0"/>
      <c r="NCA39" s="0"/>
      <c r="NCB39" s="0"/>
      <c r="NCC39" s="0"/>
      <c r="NCD39" s="0"/>
      <c r="NCE39" s="0"/>
      <c r="NCF39" s="0"/>
      <c r="NCG39" s="0"/>
      <c r="NCH39" s="0"/>
      <c r="NCI39" s="0"/>
      <c r="NCJ39" s="0"/>
      <c r="NCK39" s="0"/>
      <c r="NCL39" s="0"/>
      <c r="NCM39" s="0"/>
      <c r="NCN39" s="0"/>
      <c r="NCO39" s="0"/>
      <c r="NCP39" s="0"/>
      <c r="NCQ39" s="0"/>
      <c r="NCR39" s="0"/>
      <c r="NCS39" s="0"/>
      <c r="NCT39" s="0"/>
      <c r="NCU39" s="0"/>
      <c r="NCV39" s="0"/>
      <c r="NCW39" s="0"/>
      <c r="NCX39" s="0"/>
      <c r="NCY39" s="0"/>
      <c r="NCZ39" s="0"/>
      <c r="NDA39" s="0"/>
      <c r="NDB39" s="0"/>
      <c r="NDC39" s="0"/>
      <c r="NDD39" s="0"/>
      <c r="NDE39" s="0"/>
      <c r="NDF39" s="0"/>
      <c r="NDG39" s="0"/>
      <c r="NDH39" s="0"/>
      <c r="NDI39" s="0"/>
      <c r="NDJ39" s="0"/>
      <c r="NDK39" s="0"/>
      <c r="NDL39" s="0"/>
      <c r="NDM39" s="0"/>
      <c r="NDN39" s="0"/>
      <c r="NDO39" s="0"/>
      <c r="NDP39" s="0"/>
      <c r="NDQ39" s="0"/>
      <c r="NDR39" s="0"/>
      <c r="NDS39" s="0"/>
      <c r="NDT39" s="0"/>
      <c r="NDU39" s="0"/>
      <c r="NDV39" s="0"/>
      <c r="NDW39" s="0"/>
      <c r="NDX39" s="0"/>
      <c r="NDY39" s="0"/>
      <c r="NDZ39" s="0"/>
      <c r="NEA39" s="0"/>
      <c r="NEB39" s="0"/>
      <c r="NEC39" s="0"/>
      <c r="NED39" s="0"/>
      <c r="NEE39" s="0"/>
      <c r="NEF39" s="0"/>
      <c r="NEG39" s="0"/>
      <c r="NEH39" s="0"/>
      <c r="NEI39" s="0"/>
      <c r="NEJ39" s="0"/>
      <c r="NEK39" s="0"/>
      <c r="NEL39" s="0"/>
      <c r="NEM39" s="0"/>
      <c r="NEN39" s="0"/>
      <c r="NEO39" s="0"/>
      <c r="NEP39" s="0"/>
      <c r="NEQ39" s="0"/>
      <c r="NER39" s="0"/>
      <c r="NES39" s="0"/>
      <c r="NET39" s="0"/>
      <c r="NEU39" s="0"/>
      <c r="NEV39" s="0"/>
      <c r="NEW39" s="0"/>
      <c r="NEX39" s="0"/>
      <c r="NEY39" s="0"/>
      <c r="NEZ39" s="0"/>
      <c r="NFA39" s="0"/>
      <c r="NFB39" s="0"/>
      <c r="NFC39" s="0"/>
      <c r="NFD39" s="0"/>
      <c r="NFE39" s="0"/>
      <c r="NFF39" s="0"/>
      <c r="NFG39" s="0"/>
      <c r="NFH39" s="0"/>
      <c r="NFI39" s="0"/>
      <c r="NFJ39" s="0"/>
      <c r="NFK39" s="0"/>
      <c r="NFL39" s="0"/>
      <c r="NFM39" s="0"/>
      <c r="NFN39" s="0"/>
      <c r="NFO39" s="0"/>
      <c r="NFP39" s="0"/>
      <c r="NFQ39" s="0"/>
      <c r="NFR39" s="0"/>
      <c r="NFS39" s="0"/>
      <c r="NFT39" s="0"/>
      <c r="NFU39" s="0"/>
      <c r="NFV39" s="0"/>
      <c r="NFW39" s="0"/>
      <c r="NFX39" s="0"/>
      <c r="NFY39" s="0"/>
      <c r="NFZ39" s="0"/>
      <c r="NGA39" s="0"/>
      <c r="NGB39" s="0"/>
      <c r="NGC39" s="0"/>
      <c r="NGD39" s="0"/>
      <c r="NGE39" s="0"/>
      <c r="NGF39" s="0"/>
      <c r="NGG39" s="0"/>
      <c r="NGH39" s="0"/>
      <c r="NGI39" s="0"/>
      <c r="NGJ39" s="0"/>
      <c r="NGK39" s="0"/>
      <c r="NGL39" s="0"/>
      <c r="NGM39" s="0"/>
      <c r="NGN39" s="0"/>
      <c r="NGO39" s="0"/>
      <c r="NGP39" s="0"/>
      <c r="NGQ39" s="0"/>
      <c r="NGR39" s="0"/>
      <c r="NGS39" s="0"/>
      <c r="NGT39" s="0"/>
      <c r="NGU39" s="0"/>
      <c r="NGV39" s="0"/>
      <c r="NGW39" s="0"/>
      <c r="NGX39" s="0"/>
      <c r="NGY39" s="0"/>
      <c r="NGZ39" s="0"/>
      <c r="NHA39" s="0"/>
      <c r="NHB39" s="0"/>
      <c r="NHC39" s="0"/>
      <c r="NHD39" s="0"/>
      <c r="NHE39" s="0"/>
      <c r="NHF39" s="0"/>
      <c r="NHG39" s="0"/>
      <c r="NHH39" s="0"/>
      <c r="NHI39" s="0"/>
      <c r="NHJ39" s="0"/>
      <c r="NHK39" s="0"/>
      <c r="NHL39" s="0"/>
      <c r="NHM39" s="0"/>
      <c r="NHN39" s="0"/>
      <c r="NHO39" s="0"/>
      <c r="NHP39" s="0"/>
      <c r="NHQ39" s="0"/>
      <c r="NHR39" s="0"/>
      <c r="NHS39" s="0"/>
      <c r="NHT39" s="0"/>
      <c r="NHU39" s="0"/>
      <c r="NHV39" s="0"/>
      <c r="NHW39" s="0"/>
      <c r="NHX39" s="0"/>
      <c r="NHY39" s="0"/>
      <c r="NHZ39" s="0"/>
      <c r="NIA39" s="0"/>
      <c r="NIB39" s="0"/>
      <c r="NIC39" s="0"/>
      <c r="NID39" s="0"/>
      <c r="NIE39" s="0"/>
      <c r="NIF39" s="0"/>
      <c r="NIG39" s="0"/>
      <c r="NIH39" s="0"/>
      <c r="NII39" s="0"/>
      <c r="NIJ39" s="0"/>
      <c r="NIK39" s="0"/>
      <c r="NIL39" s="0"/>
      <c r="NIM39" s="0"/>
      <c r="NIN39" s="0"/>
      <c r="NIO39" s="0"/>
      <c r="NIP39" s="0"/>
      <c r="NIQ39" s="0"/>
      <c r="NIR39" s="0"/>
      <c r="NIS39" s="0"/>
      <c r="NIT39" s="0"/>
      <c r="NIU39" s="0"/>
      <c r="NIV39" s="0"/>
      <c r="NIW39" s="0"/>
      <c r="NIX39" s="0"/>
      <c r="NIY39" s="0"/>
      <c r="NIZ39" s="0"/>
      <c r="NJA39" s="0"/>
      <c r="NJB39" s="0"/>
      <c r="NJC39" s="0"/>
      <c r="NJD39" s="0"/>
      <c r="NJE39" s="0"/>
      <c r="NJF39" s="0"/>
      <c r="NJG39" s="0"/>
      <c r="NJH39" s="0"/>
      <c r="NJI39" s="0"/>
      <c r="NJJ39" s="0"/>
      <c r="NJK39" s="0"/>
      <c r="NJL39" s="0"/>
      <c r="NJM39" s="0"/>
      <c r="NJN39" s="0"/>
      <c r="NJO39" s="0"/>
      <c r="NJP39" s="0"/>
      <c r="NJQ39" s="0"/>
      <c r="NJR39" s="0"/>
      <c r="NJS39" s="0"/>
      <c r="NJT39" s="0"/>
      <c r="NJU39" s="0"/>
      <c r="NJV39" s="0"/>
      <c r="NJW39" s="0"/>
      <c r="NJX39" s="0"/>
      <c r="NJY39" s="0"/>
      <c r="NJZ39" s="0"/>
      <c r="NKA39" s="0"/>
      <c r="NKB39" s="0"/>
      <c r="NKC39" s="0"/>
      <c r="NKD39" s="0"/>
      <c r="NKE39" s="0"/>
      <c r="NKF39" s="0"/>
      <c r="NKG39" s="0"/>
      <c r="NKH39" s="0"/>
      <c r="NKI39" s="0"/>
      <c r="NKJ39" s="0"/>
      <c r="NKK39" s="0"/>
      <c r="NKL39" s="0"/>
      <c r="NKM39" s="0"/>
      <c r="NKN39" s="0"/>
      <c r="NKO39" s="0"/>
      <c r="NKP39" s="0"/>
      <c r="NKQ39" s="0"/>
      <c r="NKR39" s="0"/>
      <c r="NKS39" s="0"/>
      <c r="NKT39" s="0"/>
      <c r="NKU39" s="0"/>
      <c r="NKV39" s="0"/>
      <c r="NKW39" s="0"/>
      <c r="NKX39" s="0"/>
      <c r="NKY39" s="0"/>
      <c r="NKZ39" s="0"/>
      <c r="NLA39" s="0"/>
      <c r="NLB39" s="0"/>
      <c r="NLC39" s="0"/>
      <c r="NLD39" s="0"/>
      <c r="NLE39" s="0"/>
      <c r="NLF39" s="0"/>
      <c r="NLG39" s="0"/>
      <c r="NLH39" s="0"/>
      <c r="NLI39" s="0"/>
      <c r="NLJ39" s="0"/>
      <c r="NLK39" s="0"/>
      <c r="NLL39" s="0"/>
      <c r="NLM39" s="0"/>
      <c r="NLN39" s="0"/>
      <c r="NLO39" s="0"/>
      <c r="NLP39" s="0"/>
      <c r="NLQ39" s="0"/>
      <c r="NLR39" s="0"/>
      <c r="NLS39" s="0"/>
      <c r="NLT39" s="0"/>
      <c r="NLU39" s="0"/>
      <c r="NLV39" s="0"/>
      <c r="NLW39" s="0"/>
      <c r="NLX39" s="0"/>
      <c r="NLY39" s="0"/>
      <c r="NLZ39" s="0"/>
      <c r="NMA39" s="0"/>
      <c r="NMB39" s="0"/>
      <c r="NMC39" s="0"/>
      <c r="NMD39" s="0"/>
      <c r="NME39" s="0"/>
      <c r="NMF39" s="0"/>
      <c r="NMG39" s="0"/>
      <c r="NMH39" s="0"/>
      <c r="NMI39" s="0"/>
      <c r="NMJ39" s="0"/>
      <c r="NMK39" s="0"/>
      <c r="NML39" s="0"/>
      <c r="NMM39" s="0"/>
      <c r="NMN39" s="0"/>
      <c r="NMO39" s="0"/>
      <c r="NMP39" s="0"/>
      <c r="NMQ39" s="0"/>
      <c r="NMR39" s="0"/>
      <c r="NMS39" s="0"/>
      <c r="NMT39" s="0"/>
      <c r="NMU39" s="0"/>
      <c r="NMV39" s="0"/>
      <c r="NMW39" s="0"/>
      <c r="NMX39" s="0"/>
      <c r="NMY39" s="0"/>
      <c r="NMZ39" s="0"/>
      <c r="NNA39" s="0"/>
      <c r="NNB39" s="0"/>
      <c r="NNC39" s="0"/>
      <c r="NND39" s="0"/>
      <c r="NNE39" s="0"/>
      <c r="NNF39" s="0"/>
      <c r="NNG39" s="0"/>
      <c r="NNH39" s="0"/>
      <c r="NNI39" s="0"/>
      <c r="NNJ39" s="0"/>
      <c r="NNK39" s="0"/>
      <c r="NNL39" s="0"/>
      <c r="NNM39" s="0"/>
      <c r="NNN39" s="0"/>
      <c r="NNO39" s="0"/>
      <c r="NNP39" s="0"/>
      <c r="NNQ39" s="0"/>
      <c r="NNR39" s="0"/>
      <c r="NNS39" s="0"/>
      <c r="NNT39" s="0"/>
      <c r="NNU39" s="0"/>
      <c r="NNV39" s="0"/>
      <c r="NNW39" s="0"/>
      <c r="NNX39" s="0"/>
      <c r="NNY39" s="0"/>
      <c r="NNZ39" s="0"/>
      <c r="NOA39" s="0"/>
      <c r="NOB39" s="0"/>
      <c r="NOC39" s="0"/>
      <c r="NOD39" s="0"/>
      <c r="NOE39" s="0"/>
      <c r="NOF39" s="0"/>
      <c r="NOG39" s="0"/>
      <c r="NOH39" s="0"/>
      <c r="NOI39" s="0"/>
      <c r="NOJ39" s="0"/>
      <c r="NOK39" s="0"/>
      <c r="NOL39" s="0"/>
      <c r="NOM39" s="0"/>
      <c r="NON39" s="0"/>
      <c r="NOO39" s="0"/>
      <c r="NOP39" s="0"/>
      <c r="NOQ39" s="0"/>
      <c r="NOR39" s="0"/>
      <c r="NOS39" s="0"/>
      <c r="NOT39" s="0"/>
      <c r="NOU39" s="0"/>
      <c r="NOV39" s="0"/>
      <c r="NOW39" s="0"/>
      <c r="NOX39" s="0"/>
      <c r="NOY39" s="0"/>
      <c r="NOZ39" s="0"/>
      <c r="NPA39" s="0"/>
      <c r="NPB39" s="0"/>
      <c r="NPC39" s="0"/>
      <c r="NPD39" s="0"/>
      <c r="NPE39" s="0"/>
      <c r="NPF39" s="0"/>
      <c r="NPG39" s="0"/>
      <c r="NPH39" s="0"/>
      <c r="NPI39" s="0"/>
      <c r="NPJ39" s="0"/>
      <c r="NPK39" s="0"/>
      <c r="NPL39" s="0"/>
      <c r="NPM39" s="0"/>
      <c r="NPN39" s="0"/>
      <c r="NPO39" s="0"/>
      <c r="NPP39" s="0"/>
      <c r="NPQ39" s="0"/>
      <c r="NPR39" s="0"/>
      <c r="NPS39" s="0"/>
      <c r="NPT39" s="0"/>
      <c r="NPU39" s="0"/>
      <c r="NPV39" s="0"/>
      <c r="NPW39" s="0"/>
      <c r="NPX39" s="0"/>
      <c r="NPY39" s="0"/>
      <c r="NPZ39" s="0"/>
      <c r="NQA39" s="0"/>
      <c r="NQB39" s="0"/>
      <c r="NQC39" s="0"/>
      <c r="NQD39" s="0"/>
      <c r="NQE39" s="0"/>
      <c r="NQF39" s="0"/>
      <c r="NQG39" s="0"/>
      <c r="NQH39" s="0"/>
      <c r="NQI39" s="0"/>
      <c r="NQJ39" s="0"/>
      <c r="NQK39" s="0"/>
      <c r="NQL39" s="0"/>
      <c r="NQM39" s="0"/>
      <c r="NQN39" s="0"/>
      <c r="NQO39" s="0"/>
      <c r="NQP39" s="0"/>
      <c r="NQQ39" s="0"/>
      <c r="NQR39" s="0"/>
      <c r="NQS39" s="0"/>
      <c r="NQT39" s="0"/>
      <c r="NQU39" s="0"/>
      <c r="NQV39" s="0"/>
      <c r="NQW39" s="0"/>
      <c r="NQX39" s="0"/>
      <c r="NQY39" s="0"/>
      <c r="NQZ39" s="0"/>
      <c r="NRA39" s="0"/>
      <c r="NRB39" s="0"/>
      <c r="NRC39" s="0"/>
      <c r="NRD39" s="0"/>
      <c r="NRE39" s="0"/>
      <c r="NRF39" s="0"/>
      <c r="NRG39" s="0"/>
      <c r="NRH39" s="0"/>
      <c r="NRI39" s="0"/>
      <c r="NRJ39" s="0"/>
      <c r="NRK39" s="0"/>
      <c r="NRL39" s="0"/>
      <c r="NRM39" s="0"/>
      <c r="NRN39" s="0"/>
      <c r="NRO39" s="0"/>
      <c r="NRP39" s="0"/>
      <c r="NRQ39" s="0"/>
      <c r="NRR39" s="0"/>
      <c r="NRS39" s="0"/>
      <c r="NRT39" s="0"/>
      <c r="NRU39" s="0"/>
      <c r="NRV39" s="0"/>
      <c r="NRW39" s="0"/>
      <c r="NRX39" s="0"/>
      <c r="NRY39" s="0"/>
      <c r="NRZ39" s="0"/>
      <c r="NSA39" s="0"/>
      <c r="NSB39" s="0"/>
      <c r="NSC39" s="0"/>
      <c r="NSD39" s="0"/>
      <c r="NSE39" s="0"/>
      <c r="NSF39" s="0"/>
      <c r="NSG39" s="0"/>
      <c r="NSH39" s="0"/>
      <c r="NSI39" s="0"/>
      <c r="NSJ39" s="0"/>
      <c r="NSK39" s="0"/>
      <c r="NSL39" s="0"/>
      <c r="NSM39" s="0"/>
      <c r="NSN39" s="0"/>
      <c r="NSO39" s="0"/>
      <c r="NSP39" s="0"/>
      <c r="NSQ39" s="0"/>
      <c r="NSR39" s="0"/>
      <c r="NSS39" s="0"/>
      <c r="NST39" s="0"/>
      <c r="NSU39" s="0"/>
      <c r="NSV39" s="0"/>
      <c r="NSW39" s="0"/>
      <c r="NSX39" s="0"/>
      <c r="NSY39" s="0"/>
      <c r="NSZ39" s="0"/>
      <c r="NTA39" s="0"/>
      <c r="NTB39" s="0"/>
      <c r="NTC39" s="0"/>
      <c r="NTD39" s="0"/>
      <c r="NTE39" s="0"/>
      <c r="NTF39" s="0"/>
      <c r="NTG39" s="0"/>
      <c r="NTH39" s="0"/>
      <c r="NTI39" s="0"/>
      <c r="NTJ39" s="0"/>
      <c r="NTK39" s="0"/>
      <c r="NTL39" s="0"/>
      <c r="NTM39" s="0"/>
      <c r="NTN39" s="0"/>
      <c r="NTO39" s="0"/>
      <c r="NTP39" s="0"/>
      <c r="NTQ39" s="0"/>
      <c r="NTR39" s="0"/>
      <c r="NTS39" s="0"/>
      <c r="NTT39" s="0"/>
      <c r="NTU39" s="0"/>
      <c r="NTV39" s="0"/>
      <c r="NTW39" s="0"/>
      <c r="NTX39" s="0"/>
      <c r="NTY39" s="0"/>
      <c r="NTZ39" s="0"/>
      <c r="NUA39" s="0"/>
      <c r="NUB39" s="0"/>
      <c r="NUC39" s="0"/>
      <c r="NUD39" s="0"/>
      <c r="NUE39" s="0"/>
      <c r="NUF39" s="0"/>
      <c r="NUG39" s="0"/>
      <c r="NUH39" s="0"/>
      <c r="NUI39" s="0"/>
      <c r="NUJ39" s="0"/>
      <c r="NUK39" s="0"/>
      <c r="NUL39" s="0"/>
      <c r="NUM39" s="0"/>
      <c r="NUN39" s="0"/>
      <c r="NUO39" s="0"/>
      <c r="NUP39" s="0"/>
      <c r="NUQ39" s="0"/>
      <c r="NUR39" s="0"/>
      <c r="NUS39" s="0"/>
      <c r="NUT39" s="0"/>
      <c r="NUU39" s="0"/>
      <c r="NUV39" s="0"/>
      <c r="NUW39" s="0"/>
      <c r="NUX39" s="0"/>
      <c r="NUY39" s="0"/>
      <c r="NUZ39" s="0"/>
      <c r="NVA39" s="0"/>
      <c r="NVB39" s="0"/>
      <c r="NVC39" s="0"/>
      <c r="NVD39" s="0"/>
      <c r="NVE39" s="0"/>
      <c r="NVF39" s="0"/>
      <c r="NVG39" s="0"/>
      <c r="NVH39" s="0"/>
      <c r="NVI39" s="0"/>
      <c r="NVJ39" s="0"/>
      <c r="NVK39" s="0"/>
      <c r="NVL39" s="0"/>
      <c r="NVM39" s="0"/>
      <c r="NVN39" s="0"/>
      <c r="NVO39" s="0"/>
      <c r="NVP39" s="0"/>
      <c r="NVQ39" s="0"/>
      <c r="NVR39" s="0"/>
      <c r="NVS39" s="0"/>
      <c r="NVT39" s="0"/>
      <c r="NVU39" s="0"/>
      <c r="NVV39" s="0"/>
      <c r="NVW39" s="0"/>
      <c r="NVX39" s="0"/>
      <c r="NVY39" s="0"/>
      <c r="NVZ39" s="0"/>
      <c r="NWA39" s="0"/>
      <c r="NWB39" s="0"/>
      <c r="NWC39" s="0"/>
      <c r="NWD39" s="0"/>
      <c r="NWE39" s="0"/>
      <c r="NWF39" s="0"/>
      <c r="NWG39" s="0"/>
      <c r="NWH39" s="0"/>
      <c r="NWI39" s="0"/>
      <c r="NWJ39" s="0"/>
      <c r="NWK39" s="0"/>
      <c r="NWL39" s="0"/>
      <c r="NWM39" s="0"/>
      <c r="NWN39" s="0"/>
      <c r="NWO39" s="0"/>
      <c r="NWP39" s="0"/>
      <c r="NWQ39" s="0"/>
      <c r="NWR39" s="0"/>
      <c r="NWS39" s="0"/>
      <c r="NWT39" s="0"/>
      <c r="NWU39" s="0"/>
      <c r="NWV39" s="0"/>
      <c r="NWW39" s="0"/>
      <c r="NWX39" s="0"/>
      <c r="NWY39" s="0"/>
      <c r="NWZ39" s="0"/>
      <c r="NXA39" s="0"/>
      <c r="NXB39" s="0"/>
      <c r="NXC39" s="0"/>
      <c r="NXD39" s="0"/>
      <c r="NXE39" s="0"/>
      <c r="NXF39" s="0"/>
      <c r="NXG39" s="0"/>
      <c r="NXH39" s="0"/>
      <c r="NXI39" s="0"/>
      <c r="NXJ39" s="0"/>
      <c r="NXK39" s="0"/>
      <c r="NXL39" s="0"/>
      <c r="NXM39" s="0"/>
      <c r="NXN39" s="0"/>
      <c r="NXO39" s="0"/>
      <c r="NXP39" s="0"/>
      <c r="NXQ39" s="0"/>
      <c r="NXR39" s="0"/>
      <c r="NXS39" s="0"/>
      <c r="NXT39" s="0"/>
      <c r="NXU39" s="0"/>
      <c r="NXV39" s="0"/>
      <c r="NXW39" s="0"/>
      <c r="NXX39" s="0"/>
      <c r="NXY39" s="0"/>
      <c r="NXZ39" s="0"/>
      <c r="NYA39" s="0"/>
      <c r="NYB39" s="0"/>
      <c r="NYC39" s="0"/>
      <c r="NYD39" s="0"/>
      <c r="NYE39" s="0"/>
      <c r="NYF39" s="0"/>
      <c r="NYG39" s="0"/>
      <c r="NYH39" s="0"/>
      <c r="NYI39" s="0"/>
      <c r="NYJ39" s="0"/>
      <c r="NYK39" s="0"/>
      <c r="NYL39" s="0"/>
      <c r="NYM39" s="0"/>
      <c r="NYN39" s="0"/>
      <c r="NYO39" s="0"/>
      <c r="NYP39" s="0"/>
      <c r="NYQ39" s="0"/>
      <c r="NYR39" s="0"/>
      <c r="NYS39" s="0"/>
      <c r="NYT39" s="0"/>
      <c r="NYU39" s="0"/>
      <c r="NYV39" s="0"/>
      <c r="NYW39" s="0"/>
      <c r="NYX39" s="0"/>
      <c r="NYY39" s="0"/>
      <c r="NYZ39" s="0"/>
      <c r="NZA39" s="0"/>
      <c r="NZB39" s="0"/>
      <c r="NZC39" s="0"/>
      <c r="NZD39" s="0"/>
      <c r="NZE39" s="0"/>
      <c r="NZF39" s="0"/>
      <c r="NZG39" s="0"/>
      <c r="NZH39" s="0"/>
      <c r="NZI39" s="0"/>
      <c r="NZJ39" s="0"/>
      <c r="NZK39" s="0"/>
      <c r="NZL39" s="0"/>
      <c r="NZM39" s="0"/>
      <c r="NZN39" s="0"/>
      <c r="NZO39" s="0"/>
      <c r="NZP39" s="0"/>
      <c r="NZQ39" s="0"/>
      <c r="NZR39" s="0"/>
      <c r="NZS39" s="0"/>
      <c r="NZT39" s="0"/>
      <c r="NZU39" s="0"/>
      <c r="NZV39" s="0"/>
      <c r="NZW39" s="0"/>
      <c r="NZX39" s="0"/>
      <c r="NZY39" s="0"/>
      <c r="NZZ39" s="0"/>
      <c r="OAA39" s="0"/>
      <c r="OAB39" s="0"/>
      <c r="OAC39" s="0"/>
      <c r="OAD39" s="0"/>
      <c r="OAE39" s="0"/>
      <c r="OAF39" s="0"/>
      <c r="OAG39" s="0"/>
      <c r="OAH39" s="0"/>
      <c r="OAI39" s="0"/>
      <c r="OAJ39" s="0"/>
      <c r="OAK39" s="0"/>
      <c r="OAL39" s="0"/>
      <c r="OAM39" s="0"/>
      <c r="OAN39" s="0"/>
      <c r="OAO39" s="0"/>
      <c r="OAP39" s="0"/>
      <c r="OAQ39" s="0"/>
      <c r="OAR39" s="0"/>
      <c r="OAS39" s="0"/>
      <c r="OAT39" s="0"/>
      <c r="OAU39" s="0"/>
      <c r="OAV39" s="0"/>
      <c r="OAW39" s="0"/>
      <c r="OAX39" s="0"/>
      <c r="OAY39" s="0"/>
      <c r="OAZ39" s="0"/>
      <c r="OBA39" s="0"/>
      <c r="OBB39" s="0"/>
      <c r="OBC39" s="0"/>
      <c r="OBD39" s="0"/>
      <c r="OBE39" s="0"/>
      <c r="OBF39" s="0"/>
      <c r="OBG39" s="0"/>
      <c r="OBH39" s="0"/>
      <c r="OBI39" s="0"/>
      <c r="OBJ39" s="0"/>
      <c r="OBK39" s="0"/>
      <c r="OBL39" s="0"/>
      <c r="OBM39" s="0"/>
      <c r="OBN39" s="0"/>
      <c r="OBO39" s="0"/>
      <c r="OBP39" s="0"/>
      <c r="OBQ39" s="0"/>
      <c r="OBR39" s="0"/>
      <c r="OBS39" s="0"/>
      <c r="OBT39" s="0"/>
      <c r="OBU39" s="0"/>
      <c r="OBV39" s="0"/>
      <c r="OBW39" s="0"/>
      <c r="OBX39" s="0"/>
      <c r="OBY39" s="0"/>
      <c r="OBZ39" s="0"/>
      <c r="OCA39" s="0"/>
      <c r="OCB39" s="0"/>
      <c r="OCC39" s="0"/>
      <c r="OCD39" s="0"/>
      <c r="OCE39" s="0"/>
      <c r="OCF39" s="0"/>
      <c r="OCG39" s="0"/>
      <c r="OCH39" s="0"/>
      <c r="OCI39" s="0"/>
      <c r="OCJ39" s="0"/>
      <c r="OCK39" s="0"/>
      <c r="OCL39" s="0"/>
      <c r="OCM39" s="0"/>
      <c r="OCN39" s="0"/>
      <c r="OCO39" s="0"/>
      <c r="OCP39" s="0"/>
      <c r="OCQ39" s="0"/>
      <c r="OCR39" s="0"/>
      <c r="OCS39" s="0"/>
      <c r="OCT39" s="0"/>
      <c r="OCU39" s="0"/>
      <c r="OCV39" s="0"/>
      <c r="OCW39" s="0"/>
      <c r="OCX39" s="0"/>
      <c r="OCY39" s="0"/>
      <c r="OCZ39" s="0"/>
      <c r="ODA39" s="0"/>
      <c r="ODB39" s="0"/>
      <c r="ODC39" s="0"/>
      <c r="ODD39" s="0"/>
      <c r="ODE39" s="0"/>
      <c r="ODF39" s="0"/>
      <c r="ODG39" s="0"/>
      <c r="ODH39" s="0"/>
      <c r="ODI39" s="0"/>
      <c r="ODJ39" s="0"/>
      <c r="ODK39" s="0"/>
      <c r="ODL39" s="0"/>
      <c r="ODM39" s="0"/>
      <c r="ODN39" s="0"/>
      <c r="ODO39" s="0"/>
      <c r="ODP39" s="0"/>
      <c r="ODQ39" s="0"/>
      <c r="ODR39" s="0"/>
      <c r="ODS39" s="0"/>
      <c r="ODT39" s="0"/>
      <c r="ODU39" s="0"/>
      <c r="ODV39" s="0"/>
      <c r="ODW39" s="0"/>
      <c r="ODX39" s="0"/>
      <c r="ODY39" s="0"/>
      <c r="ODZ39" s="0"/>
      <c r="OEA39" s="0"/>
      <c r="OEB39" s="0"/>
      <c r="OEC39" s="0"/>
      <c r="OED39" s="0"/>
      <c r="OEE39" s="0"/>
      <c r="OEF39" s="0"/>
      <c r="OEG39" s="0"/>
      <c r="OEH39" s="0"/>
      <c r="OEI39" s="0"/>
      <c r="OEJ39" s="0"/>
      <c r="OEK39" s="0"/>
      <c r="OEL39" s="0"/>
      <c r="OEM39" s="0"/>
      <c r="OEN39" s="0"/>
      <c r="OEO39" s="0"/>
      <c r="OEP39" s="0"/>
      <c r="OEQ39" s="0"/>
      <c r="OER39" s="0"/>
      <c r="OES39" s="0"/>
      <c r="OET39" s="0"/>
      <c r="OEU39" s="0"/>
      <c r="OEV39" s="0"/>
      <c r="OEW39" s="0"/>
      <c r="OEX39" s="0"/>
      <c r="OEY39" s="0"/>
      <c r="OEZ39" s="0"/>
      <c r="OFA39" s="0"/>
      <c r="OFB39" s="0"/>
      <c r="OFC39" s="0"/>
      <c r="OFD39" s="0"/>
      <c r="OFE39" s="0"/>
      <c r="OFF39" s="0"/>
      <c r="OFG39" s="0"/>
      <c r="OFH39" s="0"/>
      <c r="OFI39" s="0"/>
      <c r="OFJ39" s="0"/>
      <c r="OFK39" s="0"/>
      <c r="OFL39" s="0"/>
      <c r="OFM39" s="0"/>
      <c r="OFN39" s="0"/>
      <c r="OFO39" s="0"/>
      <c r="OFP39" s="0"/>
      <c r="OFQ39" s="0"/>
      <c r="OFR39" s="0"/>
      <c r="OFS39" s="0"/>
      <c r="OFT39" s="0"/>
      <c r="OFU39" s="0"/>
      <c r="OFV39" s="0"/>
      <c r="OFW39" s="0"/>
      <c r="OFX39" s="0"/>
      <c r="OFY39" s="0"/>
      <c r="OFZ39" s="0"/>
      <c r="OGA39" s="0"/>
      <c r="OGB39" s="0"/>
      <c r="OGC39" s="0"/>
      <c r="OGD39" s="0"/>
      <c r="OGE39" s="0"/>
      <c r="OGF39" s="0"/>
      <c r="OGG39" s="0"/>
      <c r="OGH39" s="0"/>
      <c r="OGI39" s="0"/>
      <c r="OGJ39" s="0"/>
      <c r="OGK39" s="0"/>
      <c r="OGL39" s="0"/>
      <c r="OGM39" s="0"/>
      <c r="OGN39" s="0"/>
      <c r="OGO39" s="0"/>
      <c r="OGP39" s="0"/>
      <c r="OGQ39" s="0"/>
      <c r="OGR39" s="0"/>
      <c r="OGS39" s="0"/>
      <c r="OGT39" s="0"/>
      <c r="OGU39" s="0"/>
      <c r="OGV39" s="0"/>
      <c r="OGW39" s="0"/>
      <c r="OGX39" s="0"/>
      <c r="OGY39" s="0"/>
      <c r="OGZ39" s="0"/>
      <c r="OHA39" s="0"/>
      <c r="OHB39" s="0"/>
      <c r="OHC39" s="0"/>
      <c r="OHD39" s="0"/>
      <c r="OHE39" s="0"/>
      <c r="OHF39" s="0"/>
      <c r="OHG39" s="0"/>
      <c r="OHH39" s="0"/>
      <c r="OHI39" s="0"/>
      <c r="OHJ39" s="0"/>
      <c r="OHK39" s="0"/>
      <c r="OHL39" s="0"/>
      <c r="OHM39" s="0"/>
      <c r="OHN39" s="0"/>
      <c r="OHO39" s="0"/>
      <c r="OHP39" s="0"/>
      <c r="OHQ39" s="0"/>
      <c r="OHR39" s="0"/>
      <c r="OHS39" s="0"/>
      <c r="OHT39" s="0"/>
      <c r="OHU39" s="0"/>
      <c r="OHV39" s="0"/>
      <c r="OHW39" s="0"/>
      <c r="OHX39" s="0"/>
      <c r="OHY39" s="0"/>
      <c r="OHZ39" s="0"/>
      <c r="OIA39" s="0"/>
      <c r="OIB39" s="0"/>
      <c r="OIC39" s="0"/>
      <c r="OID39" s="0"/>
      <c r="OIE39" s="0"/>
      <c r="OIF39" s="0"/>
      <c r="OIG39" s="0"/>
      <c r="OIH39" s="0"/>
      <c r="OII39" s="0"/>
      <c r="OIJ39" s="0"/>
      <c r="OIK39" s="0"/>
      <c r="OIL39" s="0"/>
      <c r="OIM39" s="0"/>
      <c r="OIN39" s="0"/>
      <c r="OIO39" s="0"/>
      <c r="OIP39" s="0"/>
      <c r="OIQ39" s="0"/>
      <c r="OIR39" s="0"/>
      <c r="OIS39" s="0"/>
      <c r="OIT39" s="0"/>
      <c r="OIU39" s="0"/>
      <c r="OIV39" s="0"/>
      <c r="OIW39" s="0"/>
      <c r="OIX39" s="0"/>
      <c r="OIY39" s="0"/>
      <c r="OIZ39" s="0"/>
      <c r="OJA39" s="0"/>
      <c r="OJB39" s="0"/>
      <c r="OJC39" s="0"/>
      <c r="OJD39" s="0"/>
      <c r="OJE39" s="0"/>
      <c r="OJF39" s="0"/>
      <c r="OJG39" s="0"/>
      <c r="OJH39" s="0"/>
      <c r="OJI39" s="0"/>
      <c r="OJJ39" s="0"/>
      <c r="OJK39" s="0"/>
      <c r="OJL39" s="0"/>
      <c r="OJM39" s="0"/>
      <c r="OJN39" s="0"/>
      <c r="OJO39" s="0"/>
      <c r="OJP39" s="0"/>
      <c r="OJQ39" s="0"/>
      <c r="OJR39" s="0"/>
      <c r="OJS39" s="0"/>
      <c r="OJT39" s="0"/>
      <c r="OJU39" s="0"/>
      <c r="OJV39" s="0"/>
      <c r="OJW39" s="0"/>
      <c r="OJX39" s="0"/>
      <c r="OJY39" s="0"/>
      <c r="OJZ39" s="0"/>
      <c r="OKA39" s="0"/>
      <c r="OKB39" s="0"/>
      <c r="OKC39" s="0"/>
      <c r="OKD39" s="0"/>
      <c r="OKE39" s="0"/>
      <c r="OKF39" s="0"/>
      <c r="OKG39" s="0"/>
      <c r="OKH39" s="0"/>
      <c r="OKI39" s="0"/>
      <c r="OKJ39" s="0"/>
      <c r="OKK39" s="0"/>
      <c r="OKL39" s="0"/>
      <c r="OKM39" s="0"/>
      <c r="OKN39" s="0"/>
      <c r="OKO39" s="0"/>
      <c r="OKP39" s="0"/>
      <c r="OKQ39" s="0"/>
      <c r="OKR39" s="0"/>
      <c r="OKS39" s="0"/>
      <c r="OKT39" s="0"/>
      <c r="OKU39" s="0"/>
      <c r="OKV39" s="0"/>
      <c r="OKW39" s="0"/>
      <c r="OKX39" s="0"/>
      <c r="OKY39" s="0"/>
      <c r="OKZ39" s="0"/>
      <c r="OLA39" s="0"/>
      <c r="OLB39" s="0"/>
      <c r="OLC39" s="0"/>
      <c r="OLD39" s="0"/>
      <c r="OLE39" s="0"/>
      <c r="OLF39" s="0"/>
      <c r="OLG39" s="0"/>
      <c r="OLH39" s="0"/>
      <c r="OLI39" s="0"/>
      <c r="OLJ39" s="0"/>
      <c r="OLK39" s="0"/>
      <c r="OLL39" s="0"/>
      <c r="OLM39" s="0"/>
      <c r="OLN39" s="0"/>
      <c r="OLO39" s="0"/>
      <c r="OLP39" s="0"/>
      <c r="OLQ39" s="0"/>
      <c r="OLR39" s="0"/>
      <c r="OLS39" s="0"/>
      <c r="OLT39" s="0"/>
      <c r="OLU39" s="0"/>
      <c r="OLV39" s="0"/>
      <c r="OLW39" s="0"/>
      <c r="OLX39" s="0"/>
      <c r="OLY39" s="0"/>
      <c r="OLZ39" s="0"/>
      <c r="OMA39" s="0"/>
      <c r="OMB39" s="0"/>
      <c r="OMC39" s="0"/>
      <c r="OMD39" s="0"/>
      <c r="OME39" s="0"/>
      <c r="OMF39" s="0"/>
      <c r="OMG39" s="0"/>
      <c r="OMH39" s="0"/>
      <c r="OMI39" s="0"/>
      <c r="OMJ39" s="0"/>
      <c r="OMK39" s="0"/>
      <c r="OML39" s="0"/>
      <c r="OMM39" s="0"/>
      <c r="OMN39" s="0"/>
      <c r="OMO39" s="0"/>
      <c r="OMP39" s="0"/>
      <c r="OMQ39" s="0"/>
      <c r="OMR39" s="0"/>
      <c r="OMS39" s="0"/>
      <c r="OMT39" s="0"/>
      <c r="OMU39" s="0"/>
      <c r="OMV39" s="0"/>
      <c r="OMW39" s="0"/>
      <c r="OMX39" s="0"/>
      <c r="OMY39" s="0"/>
      <c r="OMZ39" s="0"/>
      <c r="ONA39" s="0"/>
      <c r="ONB39" s="0"/>
      <c r="ONC39" s="0"/>
      <c r="OND39" s="0"/>
      <c r="ONE39" s="0"/>
      <c r="ONF39" s="0"/>
      <c r="ONG39" s="0"/>
      <c r="ONH39" s="0"/>
      <c r="ONI39" s="0"/>
      <c r="ONJ39" s="0"/>
      <c r="ONK39" s="0"/>
      <c r="ONL39" s="0"/>
      <c r="ONM39" s="0"/>
      <c r="ONN39" s="0"/>
      <c r="ONO39" s="0"/>
      <c r="ONP39" s="0"/>
      <c r="ONQ39" s="0"/>
      <c r="ONR39" s="0"/>
      <c r="ONS39" s="0"/>
      <c r="ONT39" s="0"/>
      <c r="ONU39" s="0"/>
      <c r="ONV39" s="0"/>
      <c r="ONW39" s="0"/>
      <c r="ONX39" s="0"/>
      <c r="ONY39" s="0"/>
      <c r="ONZ39" s="0"/>
      <c r="OOA39" s="0"/>
      <c r="OOB39" s="0"/>
      <c r="OOC39" s="0"/>
      <c r="OOD39" s="0"/>
      <c r="OOE39" s="0"/>
      <c r="OOF39" s="0"/>
      <c r="OOG39" s="0"/>
      <c r="OOH39" s="0"/>
      <c r="OOI39" s="0"/>
      <c r="OOJ39" s="0"/>
      <c r="OOK39" s="0"/>
      <c r="OOL39" s="0"/>
      <c r="OOM39" s="0"/>
      <c r="OON39" s="0"/>
      <c r="OOO39" s="0"/>
      <c r="OOP39" s="0"/>
      <c r="OOQ39" s="0"/>
      <c r="OOR39" s="0"/>
      <c r="OOS39" s="0"/>
      <c r="OOT39" s="0"/>
      <c r="OOU39" s="0"/>
      <c r="OOV39" s="0"/>
      <c r="OOW39" s="0"/>
      <c r="OOX39" s="0"/>
      <c r="OOY39" s="0"/>
      <c r="OOZ39" s="0"/>
      <c r="OPA39" s="0"/>
      <c r="OPB39" s="0"/>
      <c r="OPC39" s="0"/>
      <c r="OPD39" s="0"/>
      <c r="OPE39" s="0"/>
      <c r="OPF39" s="0"/>
      <c r="OPG39" s="0"/>
      <c r="OPH39" s="0"/>
      <c r="OPI39" s="0"/>
      <c r="OPJ39" s="0"/>
      <c r="OPK39" s="0"/>
      <c r="OPL39" s="0"/>
      <c r="OPM39" s="0"/>
      <c r="OPN39" s="0"/>
      <c r="OPO39" s="0"/>
      <c r="OPP39" s="0"/>
      <c r="OPQ39" s="0"/>
      <c r="OPR39" s="0"/>
      <c r="OPS39" s="0"/>
      <c r="OPT39" s="0"/>
      <c r="OPU39" s="0"/>
      <c r="OPV39" s="0"/>
      <c r="OPW39" s="0"/>
      <c r="OPX39" s="0"/>
      <c r="OPY39" s="0"/>
      <c r="OPZ39" s="0"/>
      <c r="OQA39" s="0"/>
      <c r="OQB39" s="0"/>
      <c r="OQC39" s="0"/>
      <c r="OQD39" s="0"/>
      <c r="OQE39" s="0"/>
      <c r="OQF39" s="0"/>
      <c r="OQG39" s="0"/>
      <c r="OQH39" s="0"/>
      <c r="OQI39" s="0"/>
      <c r="OQJ39" s="0"/>
      <c r="OQK39" s="0"/>
      <c r="OQL39" s="0"/>
      <c r="OQM39" s="0"/>
      <c r="OQN39" s="0"/>
      <c r="OQO39" s="0"/>
      <c r="OQP39" s="0"/>
      <c r="OQQ39" s="0"/>
      <c r="OQR39" s="0"/>
      <c r="OQS39" s="0"/>
      <c r="OQT39" s="0"/>
      <c r="OQU39" s="0"/>
      <c r="OQV39" s="0"/>
      <c r="OQW39" s="0"/>
      <c r="OQX39" s="0"/>
      <c r="OQY39" s="0"/>
      <c r="OQZ39" s="0"/>
      <c r="ORA39" s="0"/>
      <c r="ORB39" s="0"/>
      <c r="ORC39" s="0"/>
      <c r="ORD39" s="0"/>
      <c r="ORE39" s="0"/>
      <c r="ORF39" s="0"/>
      <c r="ORG39" s="0"/>
      <c r="ORH39" s="0"/>
      <c r="ORI39" s="0"/>
      <c r="ORJ39" s="0"/>
      <c r="ORK39" s="0"/>
      <c r="ORL39" s="0"/>
      <c r="ORM39" s="0"/>
      <c r="ORN39" s="0"/>
      <c r="ORO39" s="0"/>
      <c r="ORP39" s="0"/>
      <c r="ORQ39" s="0"/>
      <c r="ORR39" s="0"/>
      <c r="ORS39" s="0"/>
      <c r="ORT39" s="0"/>
      <c r="ORU39" s="0"/>
      <c r="ORV39" s="0"/>
      <c r="ORW39" s="0"/>
      <c r="ORX39" s="0"/>
      <c r="ORY39" s="0"/>
      <c r="ORZ39" s="0"/>
      <c r="OSA39" s="0"/>
      <c r="OSB39" s="0"/>
      <c r="OSC39" s="0"/>
      <c r="OSD39" s="0"/>
      <c r="OSE39" s="0"/>
      <c r="OSF39" s="0"/>
      <c r="OSG39" s="0"/>
      <c r="OSH39" s="0"/>
      <c r="OSI39" s="0"/>
      <c r="OSJ39" s="0"/>
      <c r="OSK39" s="0"/>
      <c r="OSL39" s="0"/>
      <c r="OSM39" s="0"/>
      <c r="OSN39" s="0"/>
      <c r="OSO39" s="0"/>
      <c r="OSP39" s="0"/>
      <c r="OSQ39" s="0"/>
      <c r="OSR39" s="0"/>
      <c r="OSS39" s="0"/>
      <c r="OST39" s="0"/>
      <c r="OSU39" s="0"/>
      <c r="OSV39" s="0"/>
      <c r="OSW39" s="0"/>
      <c r="OSX39" s="0"/>
      <c r="OSY39" s="0"/>
      <c r="OSZ39" s="0"/>
      <c r="OTA39" s="0"/>
      <c r="OTB39" s="0"/>
      <c r="OTC39" s="0"/>
      <c r="OTD39" s="0"/>
      <c r="OTE39" s="0"/>
      <c r="OTF39" s="0"/>
      <c r="OTG39" s="0"/>
      <c r="OTH39" s="0"/>
      <c r="OTI39" s="0"/>
      <c r="OTJ39" s="0"/>
      <c r="OTK39" s="0"/>
      <c r="OTL39" s="0"/>
      <c r="OTM39" s="0"/>
      <c r="OTN39" s="0"/>
      <c r="OTO39" s="0"/>
      <c r="OTP39" s="0"/>
      <c r="OTQ39" s="0"/>
      <c r="OTR39" s="0"/>
      <c r="OTS39" s="0"/>
      <c r="OTT39" s="0"/>
      <c r="OTU39" s="0"/>
      <c r="OTV39" s="0"/>
      <c r="OTW39" s="0"/>
      <c r="OTX39" s="0"/>
      <c r="OTY39" s="0"/>
      <c r="OTZ39" s="0"/>
      <c r="OUA39" s="0"/>
      <c r="OUB39" s="0"/>
      <c r="OUC39" s="0"/>
      <c r="OUD39" s="0"/>
      <c r="OUE39" s="0"/>
      <c r="OUF39" s="0"/>
      <c r="OUG39" s="0"/>
      <c r="OUH39" s="0"/>
      <c r="OUI39" s="0"/>
      <c r="OUJ39" s="0"/>
      <c r="OUK39" s="0"/>
      <c r="OUL39" s="0"/>
      <c r="OUM39" s="0"/>
      <c r="OUN39" s="0"/>
      <c r="OUO39" s="0"/>
      <c r="OUP39" s="0"/>
      <c r="OUQ39" s="0"/>
      <c r="OUR39" s="0"/>
      <c r="OUS39" s="0"/>
      <c r="OUT39" s="0"/>
      <c r="OUU39" s="0"/>
      <c r="OUV39" s="0"/>
      <c r="OUW39" s="0"/>
      <c r="OUX39" s="0"/>
      <c r="OUY39" s="0"/>
      <c r="OUZ39" s="0"/>
      <c r="OVA39" s="0"/>
      <c r="OVB39" s="0"/>
      <c r="OVC39" s="0"/>
      <c r="OVD39" s="0"/>
      <c r="OVE39" s="0"/>
      <c r="OVF39" s="0"/>
      <c r="OVG39" s="0"/>
      <c r="OVH39" s="0"/>
      <c r="OVI39" s="0"/>
      <c r="OVJ39" s="0"/>
      <c r="OVK39" s="0"/>
      <c r="OVL39" s="0"/>
      <c r="OVM39" s="0"/>
      <c r="OVN39" s="0"/>
      <c r="OVO39" s="0"/>
      <c r="OVP39" s="0"/>
      <c r="OVQ39" s="0"/>
      <c r="OVR39" s="0"/>
      <c r="OVS39" s="0"/>
      <c r="OVT39" s="0"/>
      <c r="OVU39" s="0"/>
      <c r="OVV39" s="0"/>
      <c r="OVW39" s="0"/>
      <c r="OVX39" s="0"/>
      <c r="OVY39" s="0"/>
      <c r="OVZ39" s="0"/>
      <c r="OWA39" s="0"/>
      <c r="OWB39" s="0"/>
      <c r="OWC39" s="0"/>
      <c r="OWD39" s="0"/>
      <c r="OWE39" s="0"/>
      <c r="OWF39" s="0"/>
      <c r="OWG39" s="0"/>
      <c r="OWH39" s="0"/>
      <c r="OWI39" s="0"/>
      <c r="OWJ39" s="0"/>
      <c r="OWK39" s="0"/>
      <c r="OWL39" s="0"/>
      <c r="OWM39" s="0"/>
      <c r="OWN39" s="0"/>
      <c r="OWO39" s="0"/>
      <c r="OWP39" s="0"/>
      <c r="OWQ39" s="0"/>
      <c r="OWR39" s="0"/>
      <c r="OWS39" s="0"/>
      <c r="OWT39" s="0"/>
      <c r="OWU39" s="0"/>
      <c r="OWV39" s="0"/>
      <c r="OWW39" s="0"/>
      <c r="OWX39" s="0"/>
      <c r="OWY39" s="0"/>
      <c r="OWZ39" s="0"/>
      <c r="OXA39" s="0"/>
      <c r="OXB39" s="0"/>
      <c r="OXC39" s="0"/>
      <c r="OXD39" s="0"/>
      <c r="OXE39" s="0"/>
      <c r="OXF39" s="0"/>
      <c r="OXG39" s="0"/>
      <c r="OXH39" s="0"/>
      <c r="OXI39" s="0"/>
      <c r="OXJ39" s="0"/>
      <c r="OXK39" s="0"/>
      <c r="OXL39" s="0"/>
      <c r="OXM39" s="0"/>
      <c r="OXN39" s="0"/>
      <c r="OXO39" s="0"/>
      <c r="OXP39" s="0"/>
      <c r="OXQ39" s="0"/>
      <c r="OXR39" s="0"/>
      <c r="OXS39" s="0"/>
      <c r="OXT39" s="0"/>
      <c r="OXU39" s="0"/>
      <c r="OXV39" s="0"/>
      <c r="OXW39" s="0"/>
      <c r="OXX39" s="0"/>
      <c r="OXY39" s="0"/>
      <c r="OXZ39" s="0"/>
      <c r="OYA39" s="0"/>
      <c r="OYB39" s="0"/>
      <c r="OYC39" s="0"/>
      <c r="OYD39" s="0"/>
      <c r="OYE39" s="0"/>
      <c r="OYF39" s="0"/>
      <c r="OYG39" s="0"/>
      <c r="OYH39" s="0"/>
      <c r="OYI39" s="0"/>
      <c r="OYJ39" s="0"/>
      <c r="OYK39" s="0"/>
      <c r="OYL39" s="0"/>
      <c r="OYM39" s="0"/>
      <c r="OYN39" s="0"/>
      <c r="OYO39" s="0"/>
      <c r="OYP39" s="0"/>
      <c r="OYQ39" s="0"/>
      <c r="OYR39" s="0"/>
      <c r="OYS39" s="0"/>
      <c r="OYT39" s="0"/>
      <c r="OYU39" s="0"/>
      <c r="OYV39" s="0"/>
      <c r="OYW39" s="0"/>
      <c r="OYX39" s="0"/>
      <c r="OYY39" s="0"/>
      <c r="OYZ39" s="0"/>
      <c r="OZA39" s="0"/>
      <c r="OZB39" s="0"/>
      <c r="OZC39" s="0"/>
      <c r="OZD39" s="0"/>
      <c r="OZE39" s="0"/>
      <c r="OZF39" s="0"/>
      <c r="OZG39" s="0"/>
      <c r="OZH39" s="0"/>
      <c r="OZI39" s="0"/>
      <c r="OZJ39" s="0"/>
      <c r="OZK39" s="0"/>
      <c r="OZL39" s="0"/>
      <c r="OZM39" s="0"/>
      <c r="OZN39" s="0"/>
      <c r="OZO39" s="0"/>
      <c r="OZP39" s="0"/>
      <c r="OZQ39" s="0"/>
      <c r="OZR39" s="0"/>
      <c r="OZS39" s="0"/>
      <c r="OZT39" s="0"/>
      <c r="OZU39" s="0"/>
      <c r="OZV39" s="0"/>
      <c r="OZW39" s="0"/>
      <c r="OZX39" s="0"/>
      <c r="OZY39" s="0"/>
      <c r="OZZ39" s="0"/>
      <c r="PAA39" s="0"/>
      <c r="PAB39" s="0"/>
      <c r="PAC39" s="0"/>
      <c r="PAD39" s="0"/>
      <c r="PAE39" s="0"/>
      <c r="PAF39" s="0"/>
      <c r="PAG39" s="0"/>
      <c r="PAH39" s="0"/>
      <c r="PAI39" s="0"/>
      <c r="PAJ39" s="0"/>
      <c r="PAK39" s="0"/>
      <c r="PAL39" s="0"/>
      <c r="PAM39" s="0"/>
      <c r="PAN39" s="0"/>
      <c r="PAO39" s="0"/>
      <c r="PAP39" s="0"/>
      <c r="PAQ39" s="0"/>
      <c r="PAR39" s="0"/>
      <c r="PAS39" s="0"/>
      <c r="PAT39" s="0"/>
      <c r="PAU39" s="0"/>
      <c r="PAV39" s="0"/>
      <c r="PAW39" s="0"/>
      <c r="PAX39" s="0"/>
      <c r="PAY39" s="0"/>
      <c r="PAZ39" s="0"/>
      <c r="PBA39" s="0"/>
      <c r="PBB39" s="0"/>
      <c r="PBC39" s="0"/>
      <c r="PBD39" s="0"/>
      <c r="PBE39" s="0"/>
      <c r="PBF39" s="0"/>
      <c r="PBG39" s="0"/>
      <c r="PBH39" s="0"/>
      <c r="PBI39" s="0"/>
      <c r="PBJ39" s="0"/>
      <c r="PBK39" s="0"/>
      <c r="PBL39" s="0"/>
      <c r="PBM39" s="0"/>
      <c r="PBN39" s="0"/>
      <c r="PBO39" s="0"/>
      <c r="PBP39" s="0"/>
      <c r="PBQ39" s="0"/>
      <c r="PBR39" s="0"/>
      <c r="PBS39" s="0"/>
      <c r="PBT39" s="0"/>
      <c r="PBU39" s="0"/>
      <c r="PBV39" s="0"/>
      <c r="PBW39" s="0"/>
      <c r="PBX39" s="0"/>
      <c r="PBY39" s="0"/>
      <c r="PBZ39" s="0"/>
      <c r="PCA39" s="0"/>
      <c r="PCB39" s="0"/>
      <c r="PCC39" s="0"/>
      <c r="PCD39" s="0"/>
      <c r="PCE39" s="0"/>
      <c r="PCF39" s="0"/>
      <c r="PCG39" s="0"/>
      <c r="PCH39" s="0"/>
      <c r="PCI39" s="0"/>
      <c r="PCJ39" s="0"/>
      <c r="PCK39" s="0"/>
      <c r="PCL39" s="0"/>
      <c r="PCM39" s="0"/>
      <c r="PCN39" s="0"/>
      <c r="PCO39" s="0"/>
      <c r="PCP39" s="0"/>
      <c r="PCQ39" s="0"/>
      <c r="PCR39" s="0"/>
      <c r="PCS39" s="0"/>
      <c r="PCT39" s="0"/>
      <c r="PCU39" s="0"/>
      <c r="PCV39" s="0"/>
      <c r="PCW39" s="0"/>
      <c r="PCX39" s="0"/>
      <c r="PCY39" s="0"/>
      <c r="PCZ39" s="0"/>
      <c r="PDA39" s="0"/>
      <c r="PDB39" s="0"/>
      <c r="PDC39" s="0"/>
      <c r="PDD39" s="0"/>
      <c r="PDE39" s="0"/>
      <c r="PDF39" s="0"/>
      <c r="PDG39" s="0"/>
      <c r="PDH39" s="0"/>
      <c r="PDI39" s="0"/>
      <c r="PDJ39" s="0"/>
      <c r="PDK39" s="0"/>
      <c r="PDL39" s="0"/>
      <c r="PDM39" s="0"/>
      <c r="PDN39" s="0"/>
      <c r="PDO39" s="0"/>
      <c r="PDP39" s="0"/>
      <c r="PDQ39" s="0"/>
      <c r="PDR39" s="0"/>
      <c r="PDS39" s="0"/>
      <c r="PDT39" s="0"/>
      <c r="PDU39" s="0"/>
      <c r="PDV39" s="0"/>
      <c r="PDW39" s="0"/>
      <c r="PDX39" s="0"/>
      <c r="PDY39" s="0"/>
      <c r="PDZ39" s="0"/>
      <c r="PEA39" s="0"/>
      <c r="PEB39" s="0"/>
      <c r="PEC39" s="0"/>
      <c r="PED39" s="0"/>
      <c r="PEE39" s="0"/>
      <c r="PEF39" s="0"/>
      <c r="PEG39" s="0"/>
      <c r="PEH39" s="0"/>
      <c r="PEI39" s="0"/>
      <c r="PEJ39" s="0"/>
      <c r="PEK39" s="0"/>
      <c r="PEL39" s="0"/>
      <c r="PEM39" s="0"/>
      <c r="PEN39" s="0"/>
      <c r="PEO39" s="0"/>
      <c r="PEP39" s="0"/>
      <c r="PEQ39" s="0"/>
      <c r="PER39" s="0"/>
      <c r="PES39" s="0"/>
      <c r="PET39" s="0"/>
      <c r="PEU39" s="0"/>
      <c r="PEV39" s="0"/>
      <c r="PEW39" s="0"/>
      <c r="PEX39" s="0"/>
      <c r="PEY39" s="0"/>
      <c r="PEZ39" s="0"/>
      <c r="PFA39" s="0"/>
      <c r="PFB39" s="0"/>
      <c r="PFC39" s="0"/>
      <c r="PFD39" s="0"/>
      <c r="PFE39" s="0"/>
      <c r="PFF39" s="0"/>
      <c r="PFG39" s="0"/>
      <c r="PFH39" s="0"/>
      <c r="PFI39" s="0"/>
      <c r="PFJ39" s="0"/>
      <c r="PFK39" s="0"/>
      <c r="PFL39" s="0"/>
      <c r="PFM39" s="0"/>
      <c r="PFN39" s="0"/>
      <c r="PFO39" s="0"/>
      <c r="PFP39" s="0"/>
      <c r="PFQ39" s="0"/>
      <c r="PFR39" s="0"/>
      <c r="PFS39" s="0"/>
      <c r="PFT39" s="0"/>
      <c r="PFU39" s="0"/>
      <c r="PFV39" s="0"/>
      <c r="PFW39" s="0"/>
      <c r="PFX39" s="0"/>
      <c r="PFY39" s="0"/>
      <c r="PFZ39" s="0"/>
      <c r="PGA39" s="0"/>
      <c r="PGB39" s="0"/>
      <c r="PGC39" s="0"/>
      <c r="PGD39" s="0"/>
      <c r="PGE39" s="0"/>
      <c r="PGF39" s="0"/>
      <c r="PGG39" s="0"/>
      <c r="PGH39" s="0"/>
      <c r="PGI39" s="0"/>
      <c r="PGJ39" s="0"/>
      <c r="PGK39" s="0"/>
      <c r="PGL39" s="0"/>
      <c r="PGM39" s="0"/>
      <c r="PGN39" s="0"/>
      <c r="PGO39" s="0"/>
      <c r="PGP39" s="0"/>
      <c r="PGQ39" s="0"/>
      <c r="PGR39" s="0"/>
      <c r="PGS39" s="0"/>
      <c r="PGT39" s="0"/>
      <c r="PGU39" s="0"/>
      <c r="PGV39" s="0"/>
      <c r="PGW39" s="0"/>
      <c r="PGX39" s="0"/>
      <c r="PGY39" s="0"/>
      <c r="PGZ39" s="0"/>
      <c r="PHA39" s="0"/>
      <c r="PHB39" s="0"/>
      <c r="PHC39" s="0"/>
      <c r="PHD39" s="0"/>
      <c r="PHE39" s="0"/>
      <c r="PHF39" s="0"/>
      <c r="PHG39" s="0"/>
      <c r="PHH39" s="0"/>
      <c r="PHI39" s="0"/>
      <c r="PHJ39" s="0"/>
      <c r="PHK39" s="0"/>
      <c r="PHL39" s="0"/>
      <c r="PHM39" s="0"/>
      <c r="PHN39" s="0"/>
      <c r="PHO39" s="0"/>
      <c r="PHP39" s="0"/>
      <c r="PHQ39" s="0"/>
      <c r="PHR39" s="0"/>
      <c r="PHS39" s="0"/>
      <c r="PHT39" s="0"/>
      <c r="PHU39" s="0"/>
      <c r="PHV39" s="0"/>
      <c r="PHW39" s="0"/>
      <c r="PHX39" s="0"/>
      <c r="PHY39" s="0"/>
      <c r="PHZ39" s="0"/>
      <c r="PIA39" s="0"/>
      <c r="PIB39" s="0"/>
      <c r="PIC39" s="0"/>
      <c r="PID39" s="0"/>
      <c r="PIE39" s="0"/>
      <c r="PIF39" s="0"/>
      <c r="PIG39" s="0"/>
      <c r="PIH39" s="0"/>
      <c r="PII39" s="0"/>
      <c r="PIJ39" s="0"/>
      <c r="PIK39" s="0"/>
      <c r="PIL39" s="0"/>
      <c r="PIM39" s="0"/>
      <c r="PIN39" s="0"/>
      <c r="PIO39" s="0"/>
      <c r="PIP39" s="0"/>
      <c r="PIQ39" s="0"/>
      <c r="PIR39" s="0"/>
      <c r="PIS39" s="0"/>
      <c r="PIT39" s="0"/>
      <c r="PIU39" s="0"/>
      <c r="PIV39" s="0"/>
      <c r="PIW39" s="0"/>
      <c r="PIX39" s="0"/>
      <c r="PIY39" s="0"/>
      <c r="PIZ39" s="0"/>
      <c r="PJA39" s="0"/>
      <c r="PJB39" s="0"/>
      <c r="PJC39" s="0"/>
      <c r="PJD39" s="0"/>
      <c r="PJE39" s="0"/>
      <c r="PJF39" s="0"/>
      <c r="PJG39" s="0"/>
      <c r="PJH39" s="0"/>
      <c r="PJI39" s="0"/>
      <c r="PJJ39" s="0"/>
      <c r="PJK39" s="0"/>
      <c r="PJL39" s="0"/>
      <c r="PJM39" s="0"/>
      <c r="PJN39" s="0"/>
      <c r="PJO39" s="0"/>
      <c r="PJP39" s="0"/>
      <c r="PJQ39" s="0"/>
      <c r="PJR39" s="0"/>
      <c r="PJS39" s="0"/>
      <c r="PJT39" s="0"/>
      <c r="PJU39" s="0"/>
      <c r="PJV39" s="0"/>
      <c r="PJW39" s="0"/>
      <c r="PJX39" s="0"/>
      <c r="PJY39" s="0"/>
      <c r="PJZ39" s="0"/>
      <c r="PKA39" s="0"/>
      <c r="PKB39" s="0"/>
      <c r="PKC39" s="0"/>
      <c r="PKD39" s="0"/>
      <c r="PKE39" s="0"/>
      <c r="PKF39" s="0"/>
      <c r="PKG39" s="0"/>
      <c r="PKH39" s="0"/>
      <c r="PKI39" s="0"/>
      <c r="PKJ39" s="0"/>
      <c r="PKK39" s="0"/>
      <c r="PKL39" s="0"/>
      <c r="PKM39" s="0"/>
      <c r="PKN39" s="0"/>
      <c r="PKO39" s="0"/>
      <c r="PKP39" s="0"/>
      <c r="PKQ39" s="0"/>
      <c r="PKR39" s="0"/>
      <c r="PKS39" s="0"/>
      <c r="PKT39" s="0"/>
      <c r="PKU39" s="0"/>
      <c r="PKV39" s="0"/>
      <c r="PKW39" s="0"/>
      <c r="PKX39" s="0"/>
      <c r="PKY39" s="0"/>
      <c r="PKZ39" s="0"/>
      <c r="PLA39" s="0"/>
      <c r="PLB39" s="0"/>
      <c r="PLC39" s="0"/>
      <c r="PLD39" s="0"/>
      <c r="PLE39" s="0"/>
      <c r="PLF39" s="0"/>
      <c r="PLG39" s="0"/>
      <c r="PLH39" s="0"/>
      <c r="PLI39" s="0"/>
      <c r="PLJ39" s="0"/>
      <c r="PLK39" s="0"/>
      <c r="PLL39" s="0"/>
      <c r="PLM39" s="0"/>
      <c r="PLN39" s="0"/>
      <c r="PLO39" s="0"/>
      <c r="PLP39" s="0"/>
      <c r="PLQ39" s="0"/>
      <c r="PLR39" s="0"/>
      <c r="PLS39" s="0"/>
      <c r="PLT39" s="0"/>
      <c r="PLU39" s="0"/>
      <c r="PLV39" s="0"/>
      <c r="PLW39" s="0"/>
      <c r="PLX39" s="0"/>
      <c r="PLY39" s="0"/>
      <c r="PLZ39" s="0"/>
      <c r="PMA39" s="0"/>
      <c r="PMB39" s="0"/>
      <c r="PMC39" s="0"/>
      <c r="PMD39" s="0"/>
      <c r="PME39" s="0"/>
      <c r="PMF39" s="0"/>
      <c r="PMG39" s="0"/>
      <c r="PMH39" s="0"/>
      <c r="PMI39" s="0"/>
      <c r="PMJ39" s="0"/>
      <c r="PMK39" s="0"/>
      <c r="PML39" s="0"/>
      <c r="PMM39" s="0"/>
      <c r="PMN39" s="0"/>
      <c r="PMO39" s="0"/>
      <c r="PMP39" s="0"/>
      <c r="PMQ39" s="0"/>
      <c r="PMR39" s="0"/>
      <c r="PMS39" s="0"/>
      <c r="PMT39" s="0"/>
      <c r="PMU39" s="0"/>
      <c r="PMV39" s="0"/>
      <c r="PMW39" s="0"/>
      <c r="PMX39" s="0"/>
      <c r="PMY39" s="0"/>
      <c r="PMZ39" s="0"/>
      <c r="PNA39" s="0"/>
      <c r="PNB39" s="0"/>
      <c r="PNC39" s="0"/>
      <c r="PND39" s="0"/>
      <c r="PNE39" s="0"/>
      <c r="PNF39" s="0"/>
      <c r="PNG39" s="0"/>
      <c r="PNH39" s="0"/>
      <c r="PNI39" s="0"/>
      <c r="PNJ39" s="0"/>
      <c r="PNK39" s="0"/>
      <c r="PNL39" s="0"/>
      <c r="PNM39" s="0"/>
      <c r="PNN39" s="0"/>
      <c r="PNO39" s="0"/>
      <c r="PNP39" s="0"/>
      <c r="PNQ39" s="0"/>
      <c r="PNR39" s="0"/>
      <c r="PNS39" s="0"/>
      <c r="PNT39" s="0"/>
      <c r="PNU39" s="0"/>
      <c r="PNV39" s="0"/>
      <c r="PNW39" s="0"/>
      <c r="PNX39" s="0"/>
      <c r="PNY39" s="0"/>
      <c r="PNZ39" s="0"/>
      <c r="POA39" s="0"/>
      <c r="POB39" s="0"/>
      <c r="POC39" s="0"/>
      <c r="POD39" s="0"/>
      <c r="POE39" s="0"/>
      <c r="POF39" s="0"/>
      <c r="POG39" s="0"/>
      <c r="POH39" s="0"/>
      <c r="POI39" s="0"/>
      <c r="POJ39" s="0"/>
      <c r="POK39" s="0"/>
      <c r="POL39" s="0"/>
      <c r="POM39" s="0"/>
      <c r="PON39" s="0"/>
      <c r="POO39" s="0"/>
      <c r="POP39" s="0"/>
      <c r="POQ39" s="0"/>
      <c r="POR39" s="0"/>
      <c r="POS39" s="0"/>
      <c r="POT39" s="0"/>
      <c r="POU39" s="0"/>
      <c r="POV39" s="0"/>
      <c r="POW39" s="0"/>
      <c r="POX39" s="0"/>
      <c r="POY39" s="0"/>
      <c r="POZ39" s="0"/>
      <c r="PPA39" s="0"/>
      <c r="PPB39" s="0"/>
      <c r="PPC39" s="0"/>
      <c r="PPD39" s="0"/>
      <c r="PPE39" s="0"/>
      <c r="PPF39" s="0"/>
      <c r="PPG39" s="0"/>
      <c r="PPH39" s="0"/>
      <c r="PPI39" s="0"/>
      <c r="PPJ39" s="0"/>
      <c r="PPK39" s="0"/>
      <c r="PPL39" s="0"/>
      <c r="PPM39" s="0"/>
      <c r="PPN39" s="0"/>
      <c r="PPO39" s="0"/>
      <c r="PPP39" s="0"/>
      <c r="PPQ39" s="0"/>
      <c r="PPR39" s="0"/>
      <c r="PPS39" s="0"/>
      <c r="PPT39" s="0"/>
      <c r="PPU39" s="0"/>
      <c r="PPV39" s="0"/>
      <c r="PPW39" s="0"/>
      <c r="PPX39" s="0"/>
      <c r="PPY39" s="0"/>
      <c r="PPZ39" s="0"/>
      <c r="PQA39" s="0"/>
      <c r="PQB39" s="0"/>
      <c r="PQC39" s="0"/>
      <c r="PQD39" s="0"/>
      <c r="PQE39" s="0"/>
      <c r="PQF39" s="0"/>
      <c r="PQG39" s="0"/>
      <c r="PQH39" s="0"/>
      <c r="PQI39" s="0"/>
      <c r="PQJ39" s="0"/>
      <c r="PQK39" s="0"/>
      <c r="PQL39" s="0"/>
      <c r="PQM39" s="0"/>
      <c r="PQN39" s="0"/>
      <c r="PQO39" s="0"/>
      <c r="PQP39" s="0"/>
      <c r="PQQ39" s="0"/>
      <c r="PQR39" s="0"/>
      <c r="PQS39" s="0"/>
      <c r="PQT39" s="0"/>
      <c r="PQU39" s="0"/>
      <c r="PQV39" s="0"/>
      <c r="PQW39" s="0"/>
      <c r="PQX39" s="0"/>
      <c r="PQY39" s="0"/>
      <c r="PQZ39" s="0"/>
      <c r="PRA39" s="0"/>
      <c r="PRB39" s="0"/>
      <c r="PRC39" s="0"/>
      <c r="PRD39" s="0"/>
      <c r="PRE39" s="0"/>
      <c r="PRF39" s="0"/>
      <c r="PRG39" s="0"/>
      <c r="PRH39" s="0"/>
      <c r="PRI39" s="0"/>
      <c r="PRJ39" s="0"/>
      <c r="PRK39" s="0"/>
      <c r="PRL39" s="0"/>
      <c r="PRM39" s="0"/>
      <c r="PRN39" s="0"/>
      <c r="PRO39" s="0"/>
      <c r="PRP39" s="0"/>
      <c r="PRQ39" s="0"/>
      <c r="PRR39" s="0"/>
      <c r="PRS39" s="0"/>
      <c r="PRT39" s="0"/>
      <c r="PRU39" s="0"/>
      <c r="PRV39" s="0"/>
      <c r="PRW39" s="0"/>
      <c r="PRX39" s="0"/>
      <c r="PRY39" s="0"/>
      <c r="PRZ39" s="0"/>
      <c r="PSA39" s="0"/>
      <c r="PSB39" s="0"/>
      <c r="PSC39" s="0"/>
      <c r="PSD39" s="0"/>
      <c r="PSE39" s="0"/>
      <c r="PSF39" s="0"/>
      <c r="PSG39" s="0"/>
      <c r="PSH39" s="0"/>
      <c r="PSI39" s="0"/>
      <c r="PSJ39" s="0"/>
      <c r="PSK39" s="0"/>
      <c r="PSL39" s="0"/>
      <c r="PSM39" s="0"/>
      <c r="PSN39" s="0"/>
      <c r="PSO39" s="0"/>
      <c r="PSP39" s="0"/>
      <c r="PSQ39" s="0"/>
      <c r="PSR39" s="0"/>
      <c r="PSS39" s="0"/>
      <c r="PST39" s="0"/>
      <c r="PSU39" s="0"/>
      <c r="PSV39" s="0"/>
      <c r="PSW39" s="0"/>
      <c r="PSX39" s="0"/>
      <c r="PSY39" s="0"/>
      <c r="PSZ39" s="0"/>
      <c r="PTA39" s="0"/>
      <c r="PTB39" s="0"/>
      <c r="PTC39" s="0"/>
      <c r="PTD39" s="0"/>
      <c r="PTE39" s="0"/>
      <c r="PTF39" s="0"/>
      <c r="PTG39" s="0"/>
      <c r="PTH39" s="0"/>
      <c r="PTI39" s="0"/>
      <c r="PTJ39" s="0"/>
      <c r="PTK39" s="0"/>
      <c r="PTL39" s="0"/>
      <c r="PTM39" s="0"/>
      <c r="PTN39" s="0"/>
      <c r="PTO39" s="0"/>
      <c r="PTP39" s="0"/>
      <c r="PTQ39" s="0"/>
      <c r="PTR39" s="0"/>
      <c r="PTS39" s="0"/>
      <c r="PTT39" s="0"/>
      <c r="PTU39" s="0"/>
      <c r="PTV39" s="0"/>
      <c r="PTW39" s="0"/>
      <c r="PTX39" s="0"/>
      <c r="PTY39" s="0"/>
      <c r="PTZ39" s="0"/>
      <c r="PUA39" s="0"/>
      <c r="PUB39" s="0"/>
      <c r="PUC39" s="0"/>
      <c r="PUD39" s="0"/>
      <c r="PUE39" s="0"/>
      <c r="PUF39" s="0"/>
      <c r="PUG39" s="0"/>
      <c r="PUH39" s="0"/>
      <c r="PUI39" s="0"/>
      <c r="PUJ39" s="0"/>
      <c r="PUK39" s="0"/>
      <c r="PUL39" s="0"/>
      <c r="PUM39" s="0"/>
      <c r="PUN39" s="0"/>
      <c r="PUO39" s="0"/>
      <c r="PUP39" s="0"/>
      <c r="PUQ39" s="0"/>
      <c r="PUR39" s="0"/>
      <c r="PUS39" s="0"/>
      <c r="PUT39" s="0"/>
      <c r="PUU39" s="0"/>
      <c r="PUV39" s="0"/>
      <c r="PUW39" s="0"/>
      <c r="PUX39" s="0"/>
      <c r="PUY39" s="0"/>
      <c r="PUZ39" s="0"/>
      <c r="PVA39" s="0"/>
      <c r="PVB39" s="0"/>
      <c r="PVC39" s="0"/>
      <c r="PVD39" s="0"/>
      <c r="PVE39" s="0"/>
      <c r="PVF39" s="0"/>
      <c r="PVG39" s="0"/>
      <c r="PVH39" s="0"/>
      <c r="PVI39" s="0"/>
      <c r="PVJ39" s="0"/>
      <c r="PVK39" s="0"/>
      <c r="PVL39" s="0"/>
      <c r="PVM39" s="0"/>
      <c r="PVN39" s="0"/>
      <c r="PVO39" s="0"/>
      <c r="PVP39" s="0"/>
      <c r="PVQ39" s="0"/>
      <c r="PVR39" s="0"/>
      <c r="PVS39" s="0"/>
      <c r="PVT39" s="0"/>
      <c r="PVU39" s="0"/>
      <c r="PVV39" s="0"/>
      <c r="PVW39" s="0"/>
      <c r="PVX39" s="0"/>
      <c r="PVY39" s="0"/>
      <c r="PVZ39" s="0"/>
      <c r="PWA39" s="0"/>
      <c r="PWB39" s="0"/>
      <c r="PWC39" s="0"/>
      <c r="PWD39" s="0"/>
      <c r="PWE39" s="0"/>
      <c r="PWF39" s="0"/>
      <c r="PWG39" s="0"/>
      <c r="PWH39" s="0"/>
      <c r="PWI39" s="0"/>
      <c r="PWJ39" s="0"/>
      <c r="PWK39" s="0"/>
      <c r="PWL39" s="0"/>
      <c r="PWM39" s="0"/>
      <c r="PWN39" s="0"/>
      <c r="PWO39" s="0"/>
      <c r="PWP39" s="0"/>
      <c r="PWQ39" s="0"/>
      <c r="PWR39" s="0"/>
      <c r="PWS39" s="0"/>
      <c r="PWT39" s="0"/>
      <c r="PWU39" s="0"/>
      <c r="PWV39" s="0"/>
      <c r="PWW39" s="0"/>
      <c r="PWX39" s="0"/>
      <c r="PWY39" s="0"/>
      <c r="PWZ39" s="0"/>
      <c r="PXA39" s="0"/>
      <c r="PXB39" s="0"/>
      <c r="PXC39" s="0"/>
      <c r="PXD39" s="0"/>
      <c r="PXE39" s="0"/>
      <c r="PXF39" s="0"/>
      <c r="PXG39" s="0"/>
      <c r="PXH39" s="0"/>
      <c r="PXI39" s="0"/>
      <c r="PXJ39" s="0"/>
      <c r="PXK39" s="0"/>
      <c r="PXL39" s="0"/>
      <c r="PXM39" s="0"/>
      <c r="PXN39" s="0"/>
      <c r="PXO39" s="0"/>
      <c r="PXP39" s="0"/>
      <c r="PXQ39" s="0"/>
      <c r="PXR39" s="0"/>
      <c r="PXS39" s="0"/>
      <c r="PXT39" s="0"/>
      <c r="PXU39" s="0"/>
      <c r="PXV39" s="0"/>
      <c r="PXW39" s="0"/>
      <c r="PXX39" s="0"/>
      <c r="PXY39" s="0"/>
      <c r="PXZ39" s="0"/>
      <c r="PYA39" s="0"/>
      <c r="PYB39" s="0"/>
      <c r="PYC39" s="0"/>
      <c r="PYD39" s="0"/>
      <c r="PYE39" s="0"/>
      <c r="PYF39" s="0"/>
      <c r="PYG39" s="0"/>
      <c r="PYH39" s="0"/>
      <c r="PYI39" s="0"/>
      <c r="PYJ39" s="0"/>
      <c r="PYK39" s="0"/>
      <c r="PYL39" s="0"/>
      <c r="PYM39" s="0"/>
      <c r="PYN39" s="0"/>
      <c r="PYO39" s="0"/>
      <c r="PYP39" s="0"/>
      <c r="PYQ39" s="0"/>
      <c r="PYR39" s="0"/>
      <c r="PYS39" s="0"/>
      <c r="PYT39" s="0"/>
      <c r="PYU39" s="0"/>
      <c r="PYV39" s="0"/>
      <c r="PYW39" s="0"/>
      <c r="PYX39" s="0"/>
      <c r="PYY39" s="0"/>
      <c r="PYZ39" s="0"/>
      <c r="PZA39" s="0"/>
      <c r="PZB39" s="0"/>
      <c r="PZC39" s="0"/>
      <c r="PZD39" s="0"/>
      <c r="PZE39" s="0"/>
      <c r="PZF39" s="0"/>
      <c r="PZG39" s="0"/>
      <c r="PZH39" s="0"/>
      <c r="PZI39" s="0"/>
      <c r="PZJ39" s="0"/>
      <c r="PZK39" s="0"/>
      <c r="PZL39" s="0"/>
      <c r="PZM39" s="0"/>
      <c r="PZN39" s="0"/>
      <c r="PZO39" s="0"/>
      <c r="PZP39" s="0"/>
      <c r="PZQ39" s="0"/>
      <c r="PZR39" s="0"/>
      <c r="PZS39" s="0"/>
      <c r="PZT39" s="0"/>
      <c r="PZU39" s="0"/>
      <c r="PZV39" s="0"/>
      <c r="PZW39" s="0"/>
      <c r="PZX39" s="0"/>
      <c r="PZY39" s="0"/>
      <c r="PZZ39" s="0"/>
      <c r="QAA39" s="0"/>
      <c r="QAB39" s="0"/>
      <c r="QAC39" s="0"/>
      <c r="QAD39" s="0"/>
      <c r="QAE39" s="0"/>
      <c r="QAF39" s="0"/>
      <c r="QAG39" s="0"/>
      <c r="QAH39" s="0"/>
      <c r="QAI39" s="0"/>
      <c r="QAJ39" s="0"/>
      <c r="QAK39" s="0"/>
      <c r="QAL39" s="0"/>
      <c r="QAM39" s="0"/>
      <c r="QAN39" s="0"/>
      <c r="QAO39" s="0"/>
      <c r="QAP39" s="0"/>
      <c r="QAQ39" s="0"/>
      <c r="QAR39" s="0"/>
      <c r="QAS39" s="0"/>
      <c r="QAT39" s="0"/>
      <c r="QAU39" s="0"/>
      <c r="QAV39" s="0"/>
      <c r="QAW39" s="0"/>
      <c r="QAX39" s="0"/>
      <c r="QAY39" s="0"/>
      <c r="QAZ39" s="0"/>
      <c r="QBA39" s="0"/>
      <c r="QBB39" s="0"/>
      <c r="QBC39" s="0"/>
      <c r="QBD39" s="0"/>
      <c r="QBE39" s="0"/>
      <c r="QBF39" s="0"/>
      <c r="QBG39" s="0"/>
      <c r="QBH39" s="0"/>
      <c r="QBI39" s="0"/>
      <c r="QBJ39" s="0"/>
      <c r="QBK39" s="0"/>
      <c r="QBL39" s="0"/>
      <c r="QBM39" s="0"/>
      <c r="QBN39" s="0"/>
      <c r="QBO39" s="0"/>
      <c r="QBP39" s="0"/>
      <c r="QBQ39" s="0"/>
      <c r="QBR39" s="0"/>
      <c r="QBS39" s="0"/>
      <c r="QBT39" s="0"/>
      <c r="QBU39" s="0"/>
      <c r="QBV39" s="0"/>
      <c r="QBW39" s="0"/>
      <c r="QBX39" s="0"/>
      <c r="QBY39" s="0"/>
      <c r="QBZ39" s="0"/>
      <c r="QCA39" s="0"/>
      <c r="QCB39" s="0"/>
      <c r="QCC39" s="0"/>
      <c r="QCD39" s="0"/>
      <c r="QCE39" s="0"/>
      <c r="QCF39" s="0"/>
      <c r="QCG39" s="0"/>
      <c r="QCH39" s="0"/>
      <c r="QCI39" s="0"/>
      <c r="QCJ39" s="0"/>
      <c r="QCK39" s="0"/>
      <c r="QCL39" s="0"/>
      <c r="QCM39" s="0"/>
      <c r="QCN39" s="0"/>
      <c r="QCO39" s="0"/>
      <c r="QCP39" s="0"/>
      <c r="QCQ39" s="0"/>
      <c r="QCR39" s="0"/>
      <c r="QCS39" s="0"/>
      <c r="QCT39" s="0"/>
      <c r="QCU39" s="0"/>
      <c r="QCV39" s="0"/>
      <c r="QCW39" s="0"/>
      <c r="QCX39" s="0"/>
      <c r="QCY39" s="0"/>
      <c r="QCZ39" s="0"/>
      <c r="QDA39" s="0"/>
      <c r="QDB39" s="0"/>
      <c r="QDC39" s="0"/>
      <c r="QDD39" s="0"/>
      <c r="QDE39" s="0"/>
      <c r="QDF39" s="0"/>
      <c r="QDG39" s="0"/>
      <c r="QDH39" s="0"/>
      <c r="QDI39" s="0"/>
      <c r="QDJ39" s="0"/>
      <c r="QDK39" s="0"/>
      <c r="QDL39" s="0"/>
      <c r="QDM39" s="0"/>
      <c r="QDN39" s="0"/>
      <c r="QDO39" s="0"/>
      <c r="QDP39" s="0"/>
      <c r="QDQ39" s="0"/>
      <c r="QDR39" s="0"/>
      <c r="QDS39" s="0"/>
      <c r="QDT39" s="0"/>
      <c r="QDU39" s="0"/>
      <c r="QDV39" s="0"/>
      <c r="QDW39" s="0"/>
      <c r="QDX39" s="0"/>
      <c r="QDY39" s="0"/>
      <c r="QDZ39" s="0"/>
      <c r="QEA39" s="0"/>
      <c r="QEB39" s="0"/>
      <c r="QEC39" s="0"/>
      <c r="QED39" s="0"/>
      <c r="QEE39" s="0"/>
      <c r="QEF39" s="0"/>
      <c r="QEG39" s="0"/>
      <c r="QEH39" s="0"/>
      <c r="QEI39" s="0"/>
      <c r="QEJ39" s="0"/>
      <c r="QEK39" s="0"/>
      <c r="QEL39" s="0"/>
      <c r="QEM39" s="0"/>
      <c r="QEN39" s="0"/>
      <c r="QEO39" s="0"/>
      <c r="QEP39" s="0"/>
      <c r="QEQ39" s="0"/>
      <c r="QER39" s="0"/>
      <c r="QES39" s="0"/>
      <c r="QET39" s="0"/>
      <c r="QEU39" s="0"/>
      <c r="QEV39" s="0"/>
      <c r="QEW39" s="0"/>
      <c r="QEX39" s="0"/>
      <c r="QEY39" s="0"/>
      <c r="QEZ39" s="0"/>
      <c r="QFA39" s="0"/>
      <c r="QFB39" s="0"/>
      <c r="QFC39" s="0"/>
      <c r="QFD39" s="0"/>
      <c r="QFE39" s="0"/>
      <c r="QFF39" s="0"/>
      <c r="QFG39" s="0"/>
      <c r="QFH39" s="0"/>
      <c r="QFI39" s="0"/>
      <c r="QFJ39" s="0"/>
      <c r="QFK39" s="0"/>
      <c r="QFL39" s="0"/>
      <c r="QFM39" s="0"/>
      <c r="QFN39" s="0"/>
      <c r="QFO39" s="0"/>
      <c r="QFP39" s="0"/>
      <c r="QFQ39" s="0"/>
      <c r="QFR39" s="0"/>
      <c r="QFS39" s="0"/>
      <c r="QFT39" s="0"/>
      <c r="QFU39" s="0"/>
      <c r="QFV39" s="0"/>
      <c r="QFW39" s="0"/>
      <c r="QFX39" s="0"/>
      <c r="QFY39" s="0"/>
      <c r="QFZ39" s="0"/>
      <c r="QGA39" s="0"/>
      <c r="QGB39" s="0"/>
      <c r="QGC39" s="0"/>
      <c r="QGD39" s="0"/>
      <c r="QGE39" s="0"/>
      <c r="QGF39" s="0"/>
      <c r="QGG39" s="0"/>
      <c r="QGH39" s="0"/>
      <c r="QGI39" s="0"/>
      <c r="QGJ39" s="0"/>
      <c r="QGK39" s="0"/>
      <c r="QGL39" s="0"/>
      <c r="QGM39" s="0"/>
      <c r="QGN39" s="0"/>
      <c r="QGO39" s="0"/>
      <c r="QGP39" s="0"/>
      <c r="QGQ39" s="0"/>
      <c r="QGR39" s="0"/>
      <c r="QGS39" s="0"/>
      <c r="QGT39" s="0"/>
      <c r="QGU39" s="0"/>
      <c r="QGV39" s="0"/>
      <c r="QGW39" s="0"/>
      <c r="QGX39" s="0"/>
      <c r="QGY39" s="0"/>
      <c r="QGZ39" s="0"/>
      <c r="QHA39" s="0"/>
      <c r="QHB39" s="0"/>
      <c r="QHC39" s="0"/>
      <c r="QHD39" s="0"/>
      <c r="QHE39" s="0"/>
      <c r="QHF39" s="0"/>
      <c r="QHG39" s="0"/>
      <c r="QHH39" s="0"/>
      <c r="QHI39" s="0"/>
      <c r="QHJ39" s="0"/>
      <c r="QHK39" s="0"/>
      <c r="QHL39" s="0"/>
      <c r="QHM39" s="0"/>
      <c r="QHN39" s="0"/>
      <c r="QHO39" s="0"/>
      <c r="QHP39" s="0"/>
      <c r="QHQ39" s="0"/>
      <c r="QHR39" s="0"/>
      <c r="QHS39" s="0"/>
      <c r="QHT39" s="0"/>
      <c r="QHU39" s="0"/>
      <c r="QHV39" s="0"/>
      <c r="QHW39" s="0"/>
      <c r="QHX39" s="0"/>
      <c r="QHY39" s="0"/>
      <c r="QHZ39" s="0"/>
      <c r="QIA39" s="0"/>
      <c r="QIB39" s="0"/>
      <c r="QIC39" s="0"/>
      <c r="QID39" s="0"/>
      <c r="QIE39" s="0"/>
      <c r="QIF39" s="0"/>
      <c r="QIG39" s="0"/>
      <c r="QIH39" s="0"/>
      <c r="QII39" s="0"/>
      <c r="QIJ39" s="0"/>
      <c r="QIK39" s="0"/>
      <c r="QIL39" s="0"/>
      <c r="QIM39" s="0"/>
      <c r="QIN39" s="0"/>
      <c r="QIO39" s="0"/>
      <c r="QIP39" s="0"/>
      <c r="QIQ39" s="0"/>
      <c r="QIR39" s="0"/>
      <c r="QIS39" s="0"/>
      <c r="QIT39" s="0"/>
      <c r="QIU39" s="0"/>
      <c r="QIV39" s="0"/>
      <c r="QIW39" s="0"/>
      <c r="QIX39" s="0"/>
      <c r="QIY39" s="0"/>
      <c r="QIZ39" s="0"/>
      <c r="QJA39" s="0"/>
      <c r="QJB39" s="0"/>
      <c r="QJC39" s="0"/>
      <c r="QJD39" s="0"/>
      <c r="QJE39" s="0"/>
      <c r="QJF39" s="0"/>
      <c r="QJG39" s="0"/>
      <c r="QJH39" s="0"/>
      <c r="QJI39" s="0"/>
      <c r="QJJ39" s="0"/>
      <c r="QJK39" s="0"/>
      <c r="QJL39" s="0"/>
      <c r="QJM39" s="0"/>
      <c r="QJN39" s="0"/>
      <c r="QJO39" s="0"/>
      <c r="QJP39" s="0"/>
      <c r="QJQ39" s="0"/>
      <c r="QJR39" s="0"/>
      <c r="QJS39" s="0"/>
      <c r="QJT39" s="0"/>
      <c r="QJU39" s="0"/>
      <c r="QJV39" s="0"/>
      <c r="QJW39" s="0"/>
      <c r="QJX39" s="0"/>
      <c r="QJY39" s="0"/>
      <c r="QJZ39" s="0"/>
      <c r="QKA39" s="0"/>
      <c r="QKB39" s="0"/>
      <c r="QKC39" s="0"/>
      <c r="QKD39" s="0"/>
      <c r="QKE39" s="0"/>
      <c r="QKF39" s="0"/>
      <c r="QKG39" s="0"/>
      <c r="QKH39" s="0"/>
      <c r="QKI39" s="0"/>
      <c r="QKJ39" s="0"/>
      <c r="QKK39" s="0"/>
      <c r="QKL39" s="0"/>
      <c r="QKM39" s="0"/>
      <c r="QKN39" s="0"/>
      <c r="QKO39" s="0"/>
      <c r="QKP39" s="0"/>
      <c r="QKQ39" s="0"/>
      <c r="QKR39" s="0"/>
      <c r="QKS39" s="0"/>
      <c r="QKT39" s="0"/>
      <c r="QKU39" s="0"/>
      <c r="QKV39" s="0"/>
      <c r="QKW39" s="0"/>
      <c r="QKX39" s="0"/>
      <c r="QKY39" s="0"/>
      <c r="QKZ39" s="0"/>
      <c r="QLA39" s="0"/>
      <c r="QLB39" s="0"/>
      <c r="QLC39" s="0"/>
      <c r="QLD39" s="0"/>
      <c r="QLE39" s="0"/>
      <c r="QLF39" s="0"/>
      <c r="QLG39" s="0"/>
      <c r="QLH39" s="0"/>
      <c r="QLI39" s="0"/>
      <c r="QLJ39" s="0"/>
      <c r="QLK39" s="0"/>
      <c r="QLL39" s="0"/>
      <c r="QLM39" s="0"/>
      <c r="QLN39" s="0"/>
      <c r="QLO39" s="0"/>
      <c r="QLP39" s="0"/>
      <c r="QLQ39" s="0"/>
      <c r="QLR39" s="0"/>
      <c r="QLS39" s="0"/>
      <c r="QLT39" s="0"/>
      <c r="QLU39" s="0"/>
      <c r="QLV39" s="0"/>
      <c r="QLW39" s="0"/>
      <c r="QLX39" s="0"/>
      <c r="QLY39" s="0"/>
      <c r="QLZ39" s="0"/>
      <c r="QMA39" s="0"/>
      <c r="QMB39" s="0"/>
      <c r="QMC39" s="0"/>
      <c r="QMD39" s="0"/>
      <c r="QME39" s="0"/>
      <c r="QMF39" s="0"/>
      <c r="QMG39" s="0"/>
      <c r="QMH39" s="0"/>
      <c r="QMI39" s="0"/>
      <c r="QMJ39" s="0"/>
      <c r="QMK39" s="0"/>
      <c r="QML39" s="0"/>
      <c r="QMM39" s="0"/>
      <c r="QMN39" s="0"/>
      <c r="QMO39" s="0"/>
      <c r="QMP39" s="0"/>
      <c r="QMQ39" s="0"/>
      <c r="QMR39" s="0"/>
      <c r="QMS39" s="0"/>
      <c r="QMT39" s="0"/>
      <c r="QMU39" s="0"/>
      <c r="QMV39" s="0"/>
      <c r="QMW39" s="0"/>
      <c r="QMX39" s="0"/>
      <c r="QMY39" s="0"/>
      <c r="QMZ39" s="0"/>
      <c r="QNA39" s="0"/>
      <c r="QNB39" s="0"/>
      <c r="QNC39" s="0"/>
      <c r="QND39" s="0"/>
      <c r="QNE39" s="0"/>
      <c r="QNF39" s="0"/>
      <c r="QNG39" s="0"/>
      <c r="QNH39" s="0"/>
      <c r="QNI39" s="0"/>
      <c r="QNJ39" s="0"/>
      <c r="QNK39" s="0"/>
      <c r="QNL39" s="0"/>
      <c r="QNM39" s="0"/>
      <c r="QNN39" s="0"/>
      <c r="QNO39" s="0"/>
      <c r="QNP39" s="0"/>
      <c r="QNQ39" s="0"/>
      <c r="QNR39" s="0"/>
      <c r="QNS39" s="0"/>
      <c r="QNT39" s="0"/>
      <c r="QNU39" s="0"/>
      <c r="QNV39" s="0"/>
      <c r="QNW39" s="0"/>
      <c r="QNX39" s="0"/>
      <c r="QNY39" s="0"/>
      <c r="QNZ39" s="0"/>
      <c r="QOA39" s="0"/>
      <c r="QOB39" s="0"/>
      <c r="QOC39" s="0"/>
      <c r="QOD39" s="0"/>
      <c r="QOE39" s="0"/>
      <c r="QOF39" s="0"/>
      <c r="QOG39" s="0"/>
      <c r="QOH39" s="0"/>
      <c r="QOI39" s="0"/>
      <c r="QOJ39" s="0"/>
      <c r="QOK39" s="0"/>
      <c r="QOL39" s="0"/>
      <c r="QOM39" s="0"/>
      <c r="QON39" s="0"/>
      <c r="QOO39" s="0"/>
      <c r="QOP39" s="0"/>
      <c r="QOQ39" s="0"/>
      <c r="QOR39" s="0"/>
      <c r="QOS39" s="0"/>
      <c r="QOT39" s="0"/>
      <c r="QOU39" s="0"/>
      <c r="QOV39" s="0"/>
      <c r="QOW39" s="0"/>
      <c r="QOX39" s="0"/>
      <c r="QOY39" s="0"/>
      <c r="QOZ39" s="0"/>
      <c r="QPA39" s="0"/>
      <c r="QPB39" s="0"/>
      <c r="QPC39" s="0"/>
      <c r="QPD39" s="0"/>
      <c r="QPE39" s="0"/>
      <c r="QPF39" s="0"/>
      <c r="QPG39" s="0"/>
      <c r="QPH39" s="0"/>
      <c r="QPI39" s="0"/>
      <c r="QPJ39" s="0"/>
      <c r="QPK39" s="0"/>
      <c r="QPL39" s="0"/>
      <c r="QPM39" s="0"/>
      <c r="QPN39" s="0"/>
      <c r="QPO39" s="0"/>
      <c r="QPP39" s="0"/>
      <c r="QPQ39" s="0"/>
      <c r="QPR39" s="0"/>
      <c r="QPS39" s="0"/>
      <c r="QPT39" s="0"/>
      <c r="QPU39" s="0"/>
      <c r="QPV39" s="0"/>
      <c r="QPW39" s="0"/>
      <c r="QPX39" s="0"/>
      <c r="QPY39" s="0"/>
      <c r="QPZ39" s="0"/>
      <c r="QQA39" s="0"/>
      <c r="QQB39" s="0"/>
      <c r="QQC39" s="0"/>
      <c r="QQD39" s="0"/>
      <c r="QQE39" s="0"/>
      <c r="QQF39" s="0"/>
      <c r="QQG39" s="0"/>
      <c r="QQH39" s="0"/>
      <c r="QQI39" s="0"/>
      <c r="QQJ39" s="0"/>
      <c r="QQK39" s="0"/>
      <c r="QQL39" s="0"/>
      <c r="QQM39" s="0"/>
      <c r="QQN39" s="0"/>
      <c r="QQO39" s="0"/>
      <c r="QQP39" s="0"/>
      <c r="QQQ39" s="0"/>
      <c r="QQR39" s="0"/>
      <c r="QQS39" s="0"/>
      <c r="QQT39" s="0"/>
      <c r="QQU39" s="0"/>
      <c r="QQV39" s="0"/>
      <c r="QQW39" s="0"/>
      <c r="QQX39" s="0"/>
      <c r="QQY39" s="0"/>
      <c r="QQZ39" s="0"/>
      <c r="QRA39" s="0"/>
      <c r="QRB39" s="0"/>
      <c r="QRC39" s="0"/>
      <c r="QRD39" s="0"/>
      <c r="QRE39" s="0"/>
      <c r="QRF39" s="0"/>
      <c r="QRG39" s="0"/>
      <c r="QRH39" s="0"/>
      <c r="QRI39" s="0"/>
      <c r="QRJ39" s="0"/>
      <c r="QRK39" s="0"/>
      <c r="QRL39" s="0"/>
      <c r="QRM39" s="0"/>
      <c r="QRN39" s="0"/>
      <c r="QRO39" s="0"/>
      <c r="QRP39" s="0"/>
      <c r="QRQ39" s="0"/>
      <c r="QRR39" s="0"/>
      <c r="QRS39" s="0"/>
      <c r="QRT39" s="0"/>
      <c r="QRU39" s="0"/>
      <c r="QRV39" s="0"/>
      <c r="QRW39" s="0"/>
      <c r="QRX39" s="0"/>
      <c r="QRY39" s="0"/>
      <c r="QRZ39" s="0"/>
      <c r="QSA39" s="0"/>
      <c r="QSB39" s="0"/>
      <c r="QSC39" s="0"/>
      <c r="QSD39" s="0"/>
      <c r="QSE39" s="0"/>
      <c r="QSF39" s="0"/>
      <c r="QSG39" s="0"/>
      <c r="QSH39" s="0"/>
      <c r="QSI39" s="0"/>
      <c r="QSJ39" s="0"/>
      <c r="QSK39" s="0"/>
      <c r="QSL39" s="0"/>
      <c r="QSM39" s="0"/>
      <c r="QSN39" s="0"/>
      <c r="QSO39" s="0"/>
      <c r="QSP39" s="0"/>
      <c r="QSQ39" s="0"/>
      <c r="QSR39" s="0"/>
      <c r="QSS39" s="0"/>
      <c r="QST39" s="0"/>
      <c r="QSU39" s="0"/>
      <c r="QSV39" s="0"/>
      <c r="QSW39" s="0"/>
      <c r="QSX39" s="0"/>
      <c r="QSY39" s="0"/>
      <c r="QSZ39" s="0"/>
      <c r="QTA39" s="0"/>
      <c r="QTB39" s="0"/>
      <c r="QTC39" s="0"/>
      <c r="QTD39" s="0"/>
      <c r="QTE39" s="0"/>
      <c r="QTF39" s="0"/>
      <c r="QTG39" s="0"/>
      <c r="QTH39" s="0"/>
      <c r="QTI39" s="0"/>
      <c r="QTJ39" s="0"/>
      <c r="QTK39" s="0"/>
      <c r="QTL39" s="0"/>
      <c r="QTM39" s="0"/>
      <c r="QTN39" s="0"/>
      <c r="QTO39" s="0"/>
      <c r="QTP39" s="0"/>
      <c r="QTQ39" s="0"/>
      <c r="QTR39" s="0"/>
      <c r="QTS39" s="0"/>
      <c r="QTT39" s="0"/>
      <c r="QTU39" s="0"/>
      <c r="QTV39" s="0"/>
      <c r="QTW39" s="0"/>
      <c r="QTX39" s="0"/>
      <c r="QTY39" s="0"/>
      <c r="QTZ39" s="0"/>
      <c r="QUA39" s="0"/>
      <c r="QUB39" s="0"/>
      <c r="QUC39" s="0"/>
      <c r="QUD39" s="0"/>
      <c r="QUE39" s="0"/>
      <c r="QUF39" s="0"/>
      <c r="QUG39" s="0"/>
      <c r="QUH39" s="0"/>
      <c r="QUI39" s="0"/>
      <c r="QUJ39" s="0"/>
      <c r="QUK39" s="0"/>
      <c r="QUL39" s="0"/>
      <c r="QUM39" s="0"/>
      <c r="QUN39" s="0"/>
      <c r="QUO39" s="0"/>
      <c r="QUP39" s="0"/>
      <c r="QUQ39" s="0"/>
      <c r="QUR39" s="0"/>
      <c r="QUS39" s="0"/>
      <c r="QUT39" s="0"/>
      <c r="QUU39" s="0"/>
      <c r="QUV39" s="0"/>
      <c r="QUW39" s="0"/>
      <c r="QUX39" s="0"/>
      <c r="QUY39" s="0"/>
      <c r="QUZ39" s="0"/>
      <c r="QVA39" s="0"/>
      <c r="QVB39" s="0"/>
      <c r="QVC39" s="0"/>
      <c r="QVD39" s="0"/>
      <c r="QVE39" s="0"/>
      <c r="QVF39" s="0"/>
      <c r="QVG39" s="0"/>
      <c r="QVH39" s="0"/>
      <c r="QVI39" s="0"/>
      <c r="QVJ39" s="0"/>
      <c r="QVK39" s="0"/>
      <c r="QVL39" s="0"/>
      <c r="QVM39" s="0"/>
      <c r="QVN39" s="0"/>
      <c r="QVO39" s="0"/>
      <c r="QVP39" s="0"/>
      <c r="QVQ39" s="0"/>
      <c r="QVR39" s="0"/>
      <c r="QVS39" s="0"/>
      <c r="QVT39" s="0"/>
      <c r="QVU39" s="0"/>
      <c r="QVV39" s="0"/>
      <c r="QVW39" s="0"/>
      <c r="QVX39" s="0"/>
      <c r="QVY39" s="0"/>
      <c r="QVZ39" s="0"/>
      <c r="QWA39" s="0"/>
      <c r="QWB39" s="0"/>
      <c r="QWC39" s="0"/>
      <c r="QWD39" s="0"/>
      <c r="QWE39" s="0"/>
      <c r="QWF39" s="0"/>
      <c r="QWG39" s="0"/>
      <c r="QWH39" s="0"/>
      <c r="QWI39" s="0"/>
      <c r="QWJ39" s="0"/>
      <c r="QWK39" s="0"/>
      <c r="QWL39" s="0"/>
      <c r="QWM39" s="0"/>
      <c r="QWN39" s="0"/>
      <c r="QWO39" s="0"/>
      <c r="QWP39" s="0"/>
      <c r="QWQ39" s="0"/>
      <c r="QWR39" s="0"/>
      <c r="QWS39" s="0"/>
      <c r="QWT39" s="0"/>
      <c r="QWU39" s="0"/>
      <c r="QWV39" s="0"/>
      <c r="QWW39" s="0"/>
      <c r="QWX39" s="0"/>
      <c r="QWY39" s="0"/>
      <c r="QWZ39" s="0"/>
      <c r="QXA39" s="0"/>
      <c r="QXB39" s="0"/>
      <c r="QXC39" s="0"/>
      <c r="QXD39" s="0"/>
      <c r="QXE39" s="0"/>
      <c r="QXF39" s="0"/>
      <c r="QXG39" s="0"/>
      <c r="QXH39" s="0"/>
      <c r="QXI39" s="0"/>
      <c r="QXJ39" s="0"/>
      <c r="QXK39" s="0"/>
      <c r="QXL39" s="0"/>
      <c r="QXM39" s="0"/>
      <c r="QXN39" s="0"/>
      <c r="QXO39" s="0"/>
      <c r="QXP39" s="0"/>
      <c r="QXQ39" s="0"/>
      <c r="QXR39" s="0"/>
      <c r="QXS39" s="0"/>
      <c r="QXT39" s="0"/>
      <c r="QXU39" s="0"/>
      <c r="QXV39" s="0"/>
      <c r="QXW39" s="0"/>
      <c r="QXX39" s="0"/>
      <c r="QXY39" s="0"/>
      <c r="QXZ39" s="0"/>
      <c r="QYA39" s="0"/>
      <c r="QYB39" s="0"/>
      <c r="QYC39" s="0"/>
      <c r="QYD39" s="0"/>
      <c r="QYE39" s="0"/>
      <c r="QYF39" s="0"/>
      <c r="QYG39" s="0"/>
      <c r="QYH39" s="0"/>
      <c r="QYI39" s="0"/>
      <c r="QYJ39" s="0"/>
      <c r="QYK39" s="0"/>
      <c r="QYL39" s="0"/>
      <c r="QYM39" s="0"/>
      <c r="QYN39" s="0"/>
      <c r="QYO39" s="0"/>
      <c r="QYP39" s="0"/>
      <c r="QYQ39" s="0"/>
      <c r="QYR39" s="0"/>
      <c r="QYS39" s="0"/>
      <c r="QYT39" s="0"/>
      <c r="QYU39" s="0"/>
      <c r="QYV39" s="0"/>
      <c r="QYW39" s="0"/>
      <c r="QYX39" s="0"/>
      <c r="QYY39" s="0"/>
      <c r="QYZ39" s="0"/>
      <c r="QZA39" s="0"/>
      <c r="QZB39" s="0"/>
      <c r="QZC39" s="0"/>
      <c r="QZD39" s="0"/>
      <c r="QZE39" s="0"/>
      <c r="QZF39" s="0"/>
      <c r="QZG39" s="0"/>
      <c r="QZH39" s="0"/>
      <c r="QZI39" s="0"/>
      <c r="QZJ39" s="0"/>
      <c r="QZK39" s="0"/>
      <c r="QZL39" s="0"/>
      <c r="QZM39" s="0"/>
      <c r="QZN39" s="0"/>
      <c r="QZO39" s="0"/>
      <c r="QZP39" s="0"/>
      <c r="QZQ39" s="0"/>
      <c r="QZR39" s="0"/>
      <c r="QZS39" s="0"/>
      <c r="QZT39" s="0"/>
      <c r="QZU39" s="0"/>
      <c r="QZV39" s="0"/>
      <c r="QZW39" s="0"/>
      <c r="QZX39" s="0"/>
      <c r="QZY39" s="0"/>
      <c r="QZZ39" s="0"/>
      <c r="RAA39" s="0"/>
      <c r="RAB39" s="0"/>
      <c r="RAC39" s="0"/>
      <c r="RAD39" s="0"/>
      <c r="RAE39" s="0"/>
      <c r="RAF39" s="0"/>
      <c r="RAG39" s="0"/>
      <c r="RAH39" s="0"/>
      <c r="RAI39" s="0"/>
      <c r="RAJ39" s="0"/>
      <c r="RAK39" s="0"/>
      <c r="RAL39" s="0"/>
      <c r="RAM39" s="0"/>
      <c r="RAN39" s="0"/>
      <c r="RAO39" s="0"/>
      <c r="RAP39" s="0"/>
      <c r="RAQ39" s="0"/>
      <c r="RAR39" s="0"/>
      <c r="RAS39" s="0"/>
      <c r="RAT39" s="0"/>
      <c r="RAU39" s="0"/>
      <c r="RAV39" s="0"/>
      <c r="RAW39" s="0"/>
      <c r="RAX39" s="0"/>
      <c r="RAY39" s="0"/>
      <c r="RAZ39" s="0"/>
      <c r="RBA39" s="0"/>
      <c r="RBB39" s="0"/>
      <c r="RBC39" s="0"/>
      <c r="RBD39" s="0"/>
      <c r="RBE39" s="0"/>
      <c r="RBF39" s="0"/>
      <c r="RBG39" s="0"/>
      <c r="RBH39" s="0"/>
      <c r="RBI39" s="0"/>
      <c r="RBJ39" s="0"/>
      <c r="RBK39" s="0"/>
      <c r="RBL39" s="0"/>
      <c r="RBM39" s="0"/>
      <c r="RBN39" s="0"/>
      <c r="RBO39" s="0"/>
      <c r="RBP39" s="0"/>
      <c r="RBQ39" s="0"/>
      <c r="RBR39" s="0"/>
      <c r="RBS39" s="0"/>
      <c r="RBT39" s="0"/>
      <c r="RBU39" s="0"/>
      <c r="RBV39" s="0"/>
      <c r="RBW39" s="0"/>
      <c r="RBX39" s="0"/>
      <c r="RBY39" s="0"/>
      <c r="RBZ39" s="0"/>
      <c r="RCA39" s="0"/>
      <c r="RCB39" s="0"/>
      <c r="RCC39" s="0"/>
      <c r="RCD39" s="0"/>
      <c r="RCE39" s="0"/>
      <c r="RCF39" s="0"/>
      <c r="RCG39" s="0"/>
      <c r="RCH39" s="0"/>
      <c r="RCI39" s="0"/>
      <c r="RCJ39" s="0"/>
      <c r="RCK39" s="0"/>
      <c r="RCL39" s="0"/>
      <c r="RCM39" s="0"/>
      <c r="RCN39" s="0"/>
      <c r="RCO39" s="0"/>
      <c r="RCP39" s="0"/>
      <c r="RCQ39" s="0"/>
      <c r="RCR39" s="0"/>
      <c r="RCS39" s="0"/>
      <c r="RCT39" s="0"/>
      <c r="RCU39" s="0"/>
      <c r="RCV39" s="0"/>
      <c r="RCW39" s="0"/>
      <c r="RCX39" s="0"/>
      <c r="RCY39" s="0"/>
      <c r="RCZ39" s="0"/>
      <c r="RDA39" s="0"/>
      <c r="RDB39" s="0"/>
      <c r="RDC39" s="0"/>
      <c r="RDD39" s="0"/>
      <c r="RDE39" s="0"/>
      <c r="RDF39" s="0"/>
      <c r="RDG39" s="0"/>
      <c r="RDH39" s="0"/>
      <c r="RDI39" s="0"/>
      <c r="RDJ39" s="0"/>
      <c r="RDK39" s="0"/>
      <c r="RDL39" s="0"/>
      <c r="RDM39" s="0"/>
      <c r="RDN39" s="0"/>
      <c r="RDO39" s="0"/>
      <c r="RDP39" s="0"/>
      <c r="RDQ39" s="0"/>
      <c r="RDR39" s="0"/>
      <c r="RDS39" s="0"/>
      <c r="RDT39" s="0"/>
      <c r="RDU39" s="0"/>
      <c r="RDV39" s="0"/>
      <c r="RDW39" s="0"/>
      <c r="RDX39" s="0"/>
      <c r="RDY39" s="0"/>
      <c r="RDZ39" s="0"/>
      <c r="REA39" s="0"/>
      <c r="REB39" s="0"/>
      <c r="REC39" s="0"/>
      <c r="RED39" s="0"/>
      <c r="REE39" s="0"/>
      <c r="REF39" s="0"/>
      <c r="REG39" s="0"/>
      <c r="REH39" s="0"/>
      <c r="REI39" s="0"/>
      <c r="REJ39" s="0"/>
      <c r="REK39" s="0"/>
      <c r="REL39" s="0"/>
      <c r="REM39" s="0"/>
      <c r="REN39" s="0"/>
      <c r="REO39" s="0"/>
      <c r="REP39" s="0"/>
      <c r="REQ39" s="0"/>
      <c r="RER39" s="0"/>
      <c r="RES39" s="0"/>
      <c r="RET39" s="0"/>
      <c r="REU39" s="0"/>
      <c r="REV39" s="0"/>
      <c r="REW39" s="0"/>
      <c r="REX39" s="0"/>
      <c r="REY39" s="0"/>
      <c r="REZ39" s="0"/>
      <c r="RFA39" s="0"/>
      <c r="RFB39" s="0"/>
      <c r="RFC39" s="0"/>
      <c r="RFD39" s="0"/>
      <c r="RFE39" s="0"/>
      <c r="RFF39" s="0"/>
      <c r="RFG39" s="0"/>
      <c r="RFH39" s="0"/>
      <c r="RFI39" s="0"/>
      <c r="RFJ39" s="0"/>
      <c r="RFK39" s="0"/>
      <c r="RFL39" s="0"/>
      <c r="RFM39" s="0"/>
      <c r="RFN39" s="0"/>
      <c r="RFO39" s="0"/>
      <c r="RFP39" s="0"/>
      <c r="RFQ39" s="0"/>
      <c r="RFR39" s="0"/>
      <c r="RFS39" s="0"/>
      <c r="RFT39" s="0"/>
      <c r="RFU39" s="0"/>
      <c r="RFV39" s="0"/>
      <c r="RFW39" s="0"/>
      <c r="RFX39" s="0"/>
      <c r="RFY39" s="0"/>
      <c r="RFZ39" s="0"/>
      <c r="RGA39" s="0"/>
      <c r="RGB39" s="0"/>
      <c r="RGC39" s="0"/>
      <c r="RGD39" s="0"/>
      <c r="RGE39" s="0"/>
      <c r="RGF39" s="0"/>
      <c r="RGG39" s="0"/>
      <c r="RGH39" s="0"/>
      <c r="RGI39" s="0"/>
      <c r="RGJ39" s="0"/>
      <c r="RGK39" s="0"/>
      <c r="RGL39" s="0"/>
      <c r="RGM39" s="0"/>
      <c r="RGN39" s="0"/>
      <c r="RGO39" s="0"/>
      <c r="RGP39" s="0"/>
      <c r="RGQ39" s="0"/>
      <c r="RGR39" s="0"/>
      <c r="RGS39" s="0"/>
      <c r="RGT39" s="0"/>
      <c r="RGU39" s="0"/>
      <c r="RGV39" s="0"/>
      <c r="RGW39" s="0"/>
      <c r="RGX39" s="0"/>
      <c r="RGY39" s="0"/>
      <c r="RGZ39" s="0"/>
      <c r="RHA39" s="0"/>
      <c r="RHB39" s="0"/>
      <c r="RHC39" s="0"/>
      <c r="RHD39" s="0"/>
      <c r="RHE39" s="0"/>
      <c r="RHF39" s="0"/>
      <c r="RHG39" s="0"/>
      <c r="RHH39" s="0"/>
      <c r="RHI39" s="0"/>
      <c r="RHJ39" s="0"/>
      <c r="RHK39" s="0"/>
      <c r="RHL39" s="0"/>
      <c r="RHM39" s="0"/>
      <c r="RHN39" s="0"/>
      <c r="RHO39" s="0"/>
      <c r="RHP39" s="0"/>
      <c r="RHQ39" s="0"/>
      <c r="RHR39" s="0"/>
      <c r="RHS39" s="0"/>
      <c r="RHT39" s="0"/>
      <c r="RHU39" s="0"/>
      <c r="RHV39" s="0"/>
      <c r="RHW39" s="0"/>
      <c r="RHX39" s="0"/>
      <c r="RHY39" s="0"/>
      <c r="RHZ39" s="0"/>
      <c r="RIA39" s="0"/>
      <c r="RIB39" s="0"/>
      <c r="RIC39" s="0"/>
      <c r="RID39" s="0"/>
      <c r="RIE39" s="0"/>
      <c r="RIF39" s="0"/>
      <c r="RIG39" s="0"/>
      <c r="RIH39" s="0"/>
      <c r="RII39" s="0"/>
      <c r="RIJ39" s="0"/>
      <c r="RIK39" s="0"/>
      <c r="RIL39" s="0"/>
      <c r="RIM39" s="0"/>
      <c r="RIN39" s="0"/>
      <c r="RIO39" s="0"/>
      <c r="RIP39" s="0"/>
      <c r="RIQ39" s="0"/>
      <c r="RIR39" s="0"/>
      <c r="RIS39" s="0"/>
      <c r="RIT39" s="0"/>
      <c r="RIU39" s="0"/>
      <c r="RIV39" s="0"/>
      <c r="RIW39" s="0"/>
      <c r="RIX39" s="0"/>
      <c r="RIY39" s="0"/>
      <c r="RIZ39" s="0"/>
      <c r="RJA39" s="0"/>
      <c r="RJB39" s="0"/>
      <c r="RJC39" s="0"/>
      <c r="RJD39" s="0"/>
      <c r="RJE39" s="0"/>
      <c r="RJF39" s="0"/>
      <c r="RJG39" s="0"/>
      <c r="RJH39" s="0"/>
      <c r="RJI39" s="0"/>
      <c r="RJJ39" s="0"/>
      <c r="RJK39" s="0"/>
      <c r="RJL39" s="0"/>
      <c r="RJM39" s="0"/>
      <c r="RJN39" s="0"/>
      <c r="RJO39" s="0"/>
      <c r="RJP39" s="0"/>
      <c r="RJQ39" s="0"/>
      <c r="RJR39" s="0"/>
      <c r="RJS39" s="0"/>
      <c r="RJT39" s="0"/>
      <c r="RJU39" s="0"/>
      <c r="RJV39" s="0"/>
      <c r="RJW39" s="0"/>
      <c r="RJX39" s="0"/>
      <c r="RJY39" s="0"/>
      <c r="RJZ39" s="0"/>
      <c r="RKA39" s="0"/>
      <c r="RKB39" s="0"/>
      <c r="RKC39" s="0"/>
      <c r="RKD39" s="0"/>
      <c r="RKE39" s="0"/>
      <c r="RKF39" s="0"/>
      <c r="RKG39" s="0"/>
      <c r="RKH39" s="0"/>
      <c r="RKI39" s="0"/>
      <c r="RKJ39" s="0"/>
      <c r="RKK39" s="0"/>
      <c r="RKL39" s="0"/>
      <c r="RKM39" s="0"/>
      <c r="RKN39" s="0"/>
      <c r="RKO39" s="0"/>
      <c r="RKP39" s="0"/>
      <c r="RKQ39" s="0"/>
      <c r="RKR39" s="0"/>
      <c r="RKS39" s="0"/>
      <c r="RKT39" s="0"/>
      <c r="RKU39" s="0"/>
      <c r="RKV39" s="0"/>
      <c r="RKW39" s="0"/>
      <c r="RKX39" s="0"/>
      <c r="RKY39" s="0"/>
      <c r="RKZ39" s="0"/>
      <c r="RLA39" s="0"/>
      <c r="RLB39" s="0"/>
      <c r="RLC39" s="0"/>
      <c r="RLD39" s="0"/>
      <c r="RLE39" s="0"/>
      <c r="RLF39" s="0"/>
      <c r="RLG39" s="0"/>
      <c r="RLH39" s="0"/>
      <c r="RLI39" s="0"/>
      <c r="RLJ39" s="0"/>
      <c r="RLK39" s="0"/>
      <c r="RLL39" s="0"/>
      <c r="RLM39" s="0"/>
      <c r="RLN39" s="0"/>
      <c r="RLO39" s="0"/>
      <c r="RLP39" s="0"/>
      <c r="RLQ39" s="0"/>
      <c r="RLR39" s="0"/>
      <c r="RLS39" s="0"/>
      <c r="RLT39" s="0"/>
      <c r="RLU39" s="0"/>
      <c r="RLV39" s="0"/>
      <c r="RLW39" s="0"/>
      <c r="RLX39" s="0"/>
      <c r="RLY39" s="0"/>
      <c r="RLZ39" s="0"/>
      <c r="RMA39" s="0"/>
      <c r="RMB39" s="0"/>
      <c r="RMC39" s="0"/>
      <c r="RMD39" s="0"/>
      <c r="RME39" s="0"/>
      <c r="RMF39" s="0"/>
      <c r="RMG39" s="0"/>
      <c r="RMH39" s="0"/>
      <c r="RMI39" s="0"/>
      <c r="RMJ39" s="0"/>
      <c r="RMK39" s="0"/>
      <c r="RML39" s="0"/>
      <c r="RMM39" s="0"/>
      <c r="RMN39" s="0"/>
      <c r="RMO39" s="0"/>
      <c r="RMP39" s="0"/>
      <c r="RMQ39" s="0"/>
      <c r="RMR39" s="0"/>
      <c r="RMS39" s="0"/>
      <c r="RMT39" s="0"/>
      <c r="RMU39" s="0"/>
      <c r="RMV39" s="0"/>
      <c r="RMW39" s="0"/>
      <c r="RMX39" s="0"/>
      <c r="RMY39" s="0"/>
      <c r="RMZ39" s="0"/>
      <c r="RNA39" s="0"/>
      <c r="RNB39" s="0"/>
      <c r="RNC39" s="0"/>
      <c r="RND39" s="0"/>
      <c r="RNE39" s="0"/>
      <c r="RNF39" s="0"/>
      <c r="RNG39" s="0"/>
      <c r="RNH39" s="0"/>
      <c r="RNI39" s="0"/>
      <c r="RNJ39" s="0"/>
      <c r="RNK39" s="0"/>
      <c r="RNL39" s="0"/>
      <c r="RNM39" s="0"/>
      <c r="RNN39" s="0"/>
      <c r="RNO39" s="0"/>
      <c r="RNP39" s="0"/>
      <c r="RNQ39" s="0"/>
      <c r="RNR39" s="0"/>
      <c r="RNS39" s="0"/>
      <c r="RNT39" s="0"/>
      <c r="RNU39" s="0"/>
      <c r="RNV39" s="0"/>
      <c r="RNW39" s="0"/>
      <c r="RNX39" s="0"/>
      <c r="RNY39" s="0"/>
      <c r="RNZ39" s="0"/>
      <c r="ROA39" s="0"/>
      <c r="ROB39" s="0"/>
      <c r="ROC39" s="0"/>
      <c r="ROD39" s="0"/>
      <c r="ROE39" s="0"/>
      <c r="ROF39" s="0"/>
      <c r="ROG39" s="0"/>
      <c r="ROH39" s="0"/>
      <c r="ROI39" s="0"/>
      <c r="ROJ39" s="0"/>
      <c r="ROK39" s="0"/>
      <c r="ROL39" s="0"/>
      <c r="ROM39" s="0"/>
      <c r="RON39" s="0"/>
      <c r="ROO39" s="0"/>
      <c r="ROP39" s="0"/>
      <c r="ROQ39" s="0"/>
      <c r="ROR39" s="0"/>
      <c r="ROS39" s="0"/>
      <c r="ROT39" s="0"/>
      <c r="ROU39" s="0"/>
      <c r="ROV39" s="0"/>
      <c r="ROW39" s="0"/>
      <c r="ROX39" s="0"/>
      <c r="ROY39" s="0"/>
      <c r="ROZ39" s="0"/>
      <c r="RPA39" s="0"/>
      <c r="RPB39" s="0"/>
      <c r="RPC39" s="0"/>
      <c r="RPD39" s="0"/>
      <c r="RPE39" s="0"/>
      <c r="RPF39" s="0"/>
      <c r="RPG39" s="0"/>
      <c r="RPH39" s="0"/>
      <c r="RPI39" s="0"/>
      <c r="RPJ39" s="0"/>
      <c r="RPK39" s="0"/>
      <c r="RPL39" s="0"/>
      <c r="RPM39" s="0"/>
      <c r="RPN39" s="0"/>
      <c r="RPO39" s="0"/>
      <c r="RPP39" s="0"/>
      <c r="RPQ39" s="0"/>
      <c r="RPR39" s="0"/>
      <c r="RPS39" s="0"/>
      <c r="RPT39" s="0"/>
      <c r="RPU39" s="0"/>
      <c r="RPV39" s="0"/>
      <c r="RPW39" s="0"/>
      <c r="RPX39" s="0"/>
      <c r="RPY39" s="0"/>
      <c r="RPZ39" s="0"/>
      <c r="RQA39" s="0"/>
      <c r="RQB39" s="0"/>
      <c r="RQC39" s="0"/>
      <c r="RQD39" s="0"/>
      <c r="RQE39" s="0"/>
      <c r="RQF39" s="0"/>
      <c r="RQG39" s="0"/>
      <c r="RQH39" s="0"/>
      <c r="RQI39" s="0"/>
      <c r="RQJ39" s="0"/>
      <c r="RQK39" s="0"/>
      <c r="RQL39" s="0"/>
      <c r="RQM39" s="0"/>
      <c r="RQN39" s="0"/>
      <c r="RQO39" s="0"/>
      <c r="RQP39" s="0"/>
      <c r="RQQ39" s="0"/>
      <c r="RQR39" s="0"/>
      <c r="RQS39" s="0"/>
      <c r="RQT39" s="0"/>
      <c r="RQU39" s="0"/>
      <c r="RQV39" s="0"/>
      <c r="RQW39" s="0"/>
      <c r="RQX39" s="0"/>
      <c r="RQY39" s="0"/>
      <c r="RQZ39" s="0"/>
      <c r="RRA39" s="0"/>
      <c r="RRB39" s="0"/>
      <c r="RRC39" s="0"/>
      <c r="RRD39" s="0"/>
      <c r="RRE39" s="0"/>
      <c r="RRF39" s="0"/>
      <c r="RRG39" s="0"/>
      <c r="RRH39" s="0"/>
      <c r="RRI39" s="0"/>
      <c r="RRJ39" s="0"/>
      <c r="RRK39" s="0"/>
      <c r="RRL39" s="0"/>
      <c r="RRM39" s="0"/>
      <c r="RRN39" s="0"/>
      <c r="RRO39" s="0"/>
      <c r="RRP39" s="0"/>
      <c r="RRQ39" s="0"/>
      <c r="RRR39" s="0"/>
      <c r="RRS39" s="0"/>
      <c r="RRT39" s="0"/>
      <c r="RRU39" s="0"/>
      <c r="RRV39" s="0"/>
      <c r="RRW39" s="0"/>
      <c r="RRX39" s="0"/>
      <c r="RRY39" s="0"/>
      <c r="RRZ39" s="0"/>
      <c r="RSA39" s="0"/>
      <c r="RSB39" s="0"/>
      <c r="RSC39" s="0"/>
      <c r="RSD39" s="0"/>
      <c r="RSE39" s="0"/>
      <c r="RSF39" s="0"/>
      <c r="RSG39" s="0"/>
      <c r="RSH39" s="0"/>
      <c r="RSI39" s="0"/>
      <c r="RSJ39" s="0"/>
      <c r="RSK39" s="0"/>
      <c r="RSL39" s="0"/>
      <c r="RSM39" s="0"/>
      <c r="RSN39" s="0"/>
      <c r="RSO39" s="0"/>
      <c r="RSP39" s="0"/>
      <c r="RSQ39" s="0"/>
      <c r="RSR39" s="0"/>
      <c r="RSS39" s="0"/>
      <c r="RST39" s="0"/>
      <c r="RSU39" s="0"/>
      <c r="RSV39" s="0"/>
      <c r="RSW39" s="0"/>
      <c r="RSX39" s="0"/>
      <c r="RSY39" s="0"/>
      <c r="RSZ39" s="0"/>
      <c r="RTA39" s="0"/>
      <c r="RTB39" s="0"/>
      <c r="RTC39" s="0"/>
      <c r="RTD39" s="0"/>
      <c r="RTE39" s="0"/>
      <c r="RTF39" s="0"/>
      <c r="RTG39" s="0"/>
      <c r="RTH39" s="0"/>
      <c r="RTI39" s="0"/>
      <c r="RTJ39" s="0"/>
      <c r="RTK39" s="0"/>
      <c r="RTL39" s="0"/>
      <c r="RTM39" s="0"/>
      <c r="RTN39" s="0"/>
      <c r="RTO39" s="0"/>
      <c r="RTP39" s="0"/>
      <c r="RTQ39" s="0"/>
      <c r="RTR39" s="0"/>
      <c r="RTS39" s="0"/>
      <c r="RTT39" s="0"/>
      <c r="RTU39" s="0"/>
      <c r="RTV39" s="0"/>
      <c r="RTW39" s="0"/>
      <c r="RTX39" s="0"/>
      <c r="RTY39" s="0"/>
      <c r="RTZ39" s="0"/>
      <c r="RUA39" s="0"/>
      <c r="RUB39" s="0"/>
      <c r="RUC39" s="0"/>
      <c r="RUD39" s="0"/>
      <c r="RUE39" s="0"/>
      <c r="RUF39" s="0"/>
      <c r="RUG39" s="0"/>
      <c r="RUH39" s="0"/>
      <c r="RUI39" s="0"/>
      <c r="RUJ39" s="0"/>
      <c r="RUK39" s="0"/>
      <c r="RUL39" s="0"/>
      <c r="RUM39" s="0"/>
      <c r="RUN39" s="0"/>
      <c r="RUO39" s="0"/>
      <c r="RUP39" s="0"/>
      <c r="RUQ39" s="0"/>
      <c r="RUR39" s="0"/>
      <c r="RUS39" s="0"/>
      <c r="RUT39" s="0"/>
      <c r="RUU39" s="0"/>
      <c r="RUV39" s="0"/>
      <c r="RUW39" s="0"/>
      <c r="RUX39" s="0"/>
      <c r="RUY39" s="0"/>
      <c r="RUZ39" s="0"/>
      <c r="RVA39" s="0"/>
      <c r="RVB39" s="0"/>
      <c r="RVC39" s="0"/>
      <c r="RVD39" s="0"/>
      <c r="RVE39" s="0"/>
      <c r="RVF39" s="0"/>
      <c r="RVG39" s="0"/>
      <c r="RVH39" s="0"/>
      <c r="RVI39" s="0"/>
      <c r="RVJ39" s="0"/>
      <c r="RVK39" s="0"/>
      <c r="RVL39" s="0"/>
      <c r="RVM39" s="0"/>
      <c r="RVN39" s="0"/>
      <c r="RVO39" s="0"/>
      <c r="RVP39" s="0"/>
      <c r="RVQ39" s="0"/>
      <c r="RVR39" s="0"/>
      <c r="RVS39" s="0"/>
      <c r="RVT39" s="0"/>
      <c r="RVU39" s="0"/>
      <c r="RVV39" s="0"/>
      <c r="RVW39" s="0"/>
      <c r="RVX39" s="0"/>
      <c r="RVY39" s="0"/>
      <c r="RVZ39" s="0"/>
      <c r="RWA39" s="0"/>
      <c r="RWB39" s="0"/>
      <c r="RWC39" s="0"/>
      <c r="RWD39" s="0"/>
      <c r="RWE39" s="0"/>
      <c r="RWF39" s="0"/>
      <c r="RWG39" s="0"/>
      <c r="RWH39" s="0"/>
      <c r="RWI39" s="0"/>
      <c r="RWJ39" s="0"/>
      <c r="RWK39" s="0"/>
      <c r="RWL39" s="0"/>
      <c r="RWM39" s="0"/>
      <c r="RWN39" s="0"/>
      <c r="RWO39" s="0"/>
      <c r="RWP39" s="0"/>
      <c r="RWQ39" s="0"/>
      <c r="RWR39" s="0"/>
      <c r="RWS39" s="0"/>
      <c r="RWT39" s="0"/>
      <c r="RWU39" s="0"/>
      <c r="RWV39" s="0"/>
      <c r="RWW39" s="0"/>
      <c r="RWX39" s="0"/>
      <c r="RWY39" s="0"/>
      <c r="RWZ39" s="0"/>
      <c r="RXA39" s="0"/>
      <c r="RXB39" s="0"/>
      <c r="RXC39" s="0"/>
      <c r="RXD39" s="0"/>
      <c r="RXE39" s="0"/>
      <c r="RXF39" s="0"/>
      <c r="RXG39" s="0"/>
      <c r="RXH39" s="0"/>
      <c r="RXI39" s="0"/>
      <c r="RXJ39" s="0"/>
      <c r="RXK39" s="0"/>
      <c r="RXL39" s="0"/>
      <c r="RXM39" s="0"/>
      <c r="RXN39" s="0"/>
      <c r="RXO39" s="0"/>
      <c r="RXP39" s="0"/>
      <c r="RXQ39" s="0"/>
      <c r="RXR39" s="0"/>
      <c r="RXS39" s="0"/>
      <c r="RXT39" s="0"/>
      <c r="RXU39" s="0"/>
      <c r="RXV39" s="0"/>
      <c r="RXW39" s="0"/>
      <c r="RXX39" s="0"/>
      <c r="RXY39" s="0"/>
      <c r="RXZ39" s="0"/>
      <c r="RYA39" s="0"/>
      <c r="RYB39" s="0"/>
      <c r="RYC39" s="0"/>
      <c r="RYD39" s="0"/>
      <c r="RYE39" s="0"/>
      <c r="RYF39" s="0"/>
      <c r="RYG39" s="0"/>
      <c r="RYH39" s="0"/>
      <c r="RYI39" s="0"/>
      <c r="RYJ39" s="0"/>
      <c r="RYK39" s="0"/>
      <c r="RYL39" s="0"/>
      <c r="RYM39" s="0"/>
      <c r="RYN39" s="0"/>
      <c r="RYO39" s="0"/>
      <c r="RYP39" s="0"/>
      <c r="RYQ39" s="0"/>
      <c r="RYR39" s="0"/>
      <c r="RYS39" s="0"/>
      <c r="RYT39" s="0"/>
      <c r="RYU39" s="0"/>
      <c r="RYV39" s="0"/>
      <c r="RYW39" s="0"/>
      <c r="RYX39" s="0"/>
      <c r="RYY39" s="0"/>
      <c r="RYZ39" s="0"/>
      <c r="RZA39" s="0"/>
      <c r="RZB39" s="0"/>
      <c r="RZC39" s="0"/>
      <c r="RZD39" s="0"/>
      <c r="RZE39" s="0"/>
      <c r="RZF39" s="0"/>
      <c r="RZG39" s="0"/>
      <c r="RZH39" s="0"/>
      <c r="RZI39" s="0"/>
      <c r="RZJ39" s="0"/>
      <c r="RZK39" s="0"/>
      <c r="RZL39" s="0"/>
      <c r="RZM39" s="0"/>
      <c r="RZN39" s="0"/>
      <c r="RZO39" s="0"/>
      <c r="RZP39" s="0"/>
      <c r="RZQ39" s="0"/>
      <c r="RZR39" s="0"/>
      <c r="RZS39" s="0"/>
      <c r="RZT39" s="0"/>
      <c r="RZU39" s="0"/>
      <c r="RZV39" s="0"/>
      <c r="RZW39" s="0"/>
      <c r="RZX39" s="0"/>
      <c r="RZY39" s="0"/>
      <c r="RZZ39" s="0"/>
      <c r="SAA39" s="0"/>
      <c r="SAB39" s="0"/>
      <c r="SAC39" s="0"/>
      <c r="SAD39" s="0"/>
      <c r="SAE39" s="0"/>
      <c r="SAF39" s="0"/>
      <c r="SAG39" s="0"/>
      <c r="SAH39" s="0"/>
      <c r="SAI39" s="0"/>
      <c r="SAJ39" s="0"/>
      <c r="SAK39" s="0"/>
      <c r="SAL39" s="0"/>
      <c r="SAM39" s="0"/>
      <c r="SAN39" s="0"/>
      <c r="SAO39" s="0"/>
      <c r="SAP39" s="0"/>
      <c r="SAQ39" s="0"/>
      <c r="SAR39" s="0"/>
      <c r="SAS39" s="0"/>
      <c r="SAT39" s="0"/>
      <c r="SAU39" s="0"/>
      <c r="SAV39" s="0"/>
      <c r="SAW39" s="0"/>
      <c r="SAX39" s="0"/>
      <c r="SAY39" s="0"/>
      <c r="SAZ39" s="0"/>
      <c r="SBA39" s="0"/>
      <c r="SBB39" s="0"/>
      <c r="SBC39" s="0"/>
      <c r="SBD39" s="0"/>
      <c r="SBE39" s="0"/>
      <c r="SBF39" s="0"/>
      <c r="SBG39" s="0"/>
      <c r="SBH39" s="0"/>
      <c r="SBI39" s="0"/>
      <c r="SBJ39" s="0"/>
      <c r="SBK39" s="0"/>
      <c r="SBL39" s="0"/>
      <c r="SBM39" s="0"/>
      <c r="SBN39" s="0"/>
      <c r="SBO39" s="0"/>
      <c r="SBP39" s="0"/>
      <c r="SBQ39" s="0"/>
      <c r="SBR39" s="0"/>
      <c r="SBS39" s="0"/>
      <c r="SBT39" s="0"/>
      <c r="SBU39" s="0"/>
      <c r="SBV39" s="0"/>
      <c r="SBW39" s="0"/>
      <c r="SBX39" s="0"/>
      <c r="SBY39" s="0"/>
      <c r="SBZ39" s="0"/>
      <c r="SCA39" s="0"/>
      <c r="SCB39" s="0"/>
      <c r="SCC39" s="0"/>
      <c r="SCD39" s="0"/>
      <c r="SCE39" s="0"/>
      <c r="SCF39" s="0"/>
      <c r="SCG39" s="0"/>
      <c r="SCH39" s="0"/>
      <c r="SCI39" s="0"/>
      <c r="SCJ39" s="0"/>
      <c r="SCK39" s="0"/>
      <c r="SCL39" s="0"/>
      <c r="SCM39" s="0"/>
      <c r="SCN39" s="0"/>
      <c r="SCO39" s="0"/>
      <c r="SCP39" s="0"/>
      <c r="SCQ39" s="0"/>
      <c r="SCR39" s="0"/>
      <c r="SCS39" s="0"/>
      <c r="SCT39" s="0"/>
      <c r="SCU39" s="0"/>
      <c r="SCV39" s="0"/>
      <c r="SCW39" s="0"/>
      <c r="SCX39" s="0"/>
      <c r="SCY39" s="0"/>
      <c r="SCZ39" s="0"/>
      <c r="SDA39" s="0"/>
      <c r="SDB39" s="0"/>
      <c r="SDC39" s="0"/>
      <c r="SDD39" s="0"/>
      <c r="SDE39" s="0"/>
      <c r="SDF39" s="0"/>
      <c r="SDG39" s="0"/>
      <c r="SDH39" s="0"/>
      <c r="SDI39" s="0"/>
      <c r="SDJ39" s="0"/>
      <c r="SDK39" s="0"/>
      <c r="SDL39" s="0"/>
      <c r="SDM39" s="0"/>
      <c r="SDN39" s="0"/>
      <c r="SDO39" s="0"/>
      <c r="SDP39" s="0"/>
      <c r="SDQ39" s="0"/>
      <c r="SDR39" s="0"/>
      <c r="SDS39" s="0"/>
      <c r="SDT39" s="0"/>
      <c r="SDU39" s="0"/>
      <c r="SDV39" s="0"/>
      <c r="SDW39" s="0"/>
      <c r="SDX39" s="0"/>
      <c r="SDY39" s="0"/>
      <c r="SDZ39" s="0"/>
      <c r="SEA39" s="0"/>
      <c r="SEB39" s="0"/>
      <c r="SEC39" s="0"/>
      <c r="SED39" s="0"/>
      <c r="SEE39" s="0"/>
      <c r="SEF39" s="0"/>
      <c r="SEG39" s="0"/>
      <c r="SEH39" s="0"/>
      <c r="SEI39" s="0"/>
      <c r="SEJ39" s="0"/>
      <c r="SEK39" s="0"/>
      <c r="SEL39" s="0"/>
      <c r="SEM39" s="0"/>
      <c r="SEN39" s="0"/>
      <c r="SEO39" s="0"/>
      <c r="SEP39" s="0"/>
      <c r="SEQ39" s="0"/>
      <c r="SER39" s="0"/>
      <c r="SES39" s="0"/>
      <c r="SET39" s="0"/>
      <c r="SEU39" s="0"/>
      <c r="SEV39" s="0"/>
      <c r="SEW39" s="0"/>
      <c r="SEX39" s="0"/>
      <c r="SEY39" s="0"/>
      <c r="SEZ39" s="0"/>
      <c r="SFA39" s="0"/>
      <c r="SFB39" s="0"/>
      <c r="SFC39" s="0"/>
      <c r="SFD39" s="0"/>
      <c r="SFE39" s="0"/>
      <c r="SFF39" s="0"/>
      <c r="SFG39" s="0"/>
      <c r="SFH39" s="0"/>
      <c r="SFI39" s="0"/>
      <c r="SFJ39" s="0"/>
      <c r="SFK39" s="0"/>
      <c r="SFL39" s="0"/>
      <c r="SFM39" s="0"/>
      <c r="SFN39" s="0"/>
      <c r="SFO39" s="0"/>
      <c r="SFP39" s="0"/>
      <c r="SFQ39" s="0"/>
      <c r="SFR39" s="0"/>
      <c r="SFS39" s="0"/>
      <c r="SFT39" s="0"/>
      <c r="SFU39" s="0"/>
      <c r="SFV39" s="0"/>
      <c r="SFW39" s="0"/>
      <c r="SFX39" s="0"/>
      <c r="SFY39" s="0"/>
      <c r="SFZ39" s="0"/>
      <c r="SGA39" s="0"/>
      <c r="SGB39" s="0"/>
      <c r="SGC39" s="0"/>
      <c r="SGD39" s="0"/>
      <c r="SGE39" s="0"/>
      <c r="SGF39" s="0"/>
      <c r="SGG39" s="0"/>
      <c r="SGH39" s="0"/>
      <c r="SGI39" s="0"/>
      <c r="SGJ39" s="0"/>
      <c r="SGK39" s="0"/>
      <c r="SGL39" s="0"/>
      <c r="SGM39" s="0"/>
      <c r="SGN39" s="0"/>
      <c r="SGO39" s="0"/>
      <c r="SGP39" s="0"/>
      <c r="SGQ39" s="0"/>
      <c r="SGR39" s="0"/>
      <c r="SGS39" s="0"/>
      <c r="SGT39" s="0"/>
      <c r="SGU39" s="0"/>
      <c r="SGV39" s="0"/>
      <c r="SGW39" s="0"/>
      <c r="SGX39" s="0"/>
      <c r="SGY39" s="0"/>
      <c r="SGZ39" s="0"/>
      <c r="SHA39" s="0"/>
      <c r="SHB39" s="0"/>
      <c r="SHC39" s="0"/>
      <c r="SHD39" s="0"/>
      <c r="SHE39" s="0"/>
      <c r="SHF39" s="0"/>
      <c r="SHG39" s="0"/>
      <c r="SHH39" s="0"/>
      <c r="SHI39" s="0"/>
      <c r="SHJ39" s="0"/>
      <c r="SHK39" s="0"/>
      <c r="SHL39" s="0"/>
      <c r="SHM39" s="0"/>
      <c r="SHN39" s="0"/>
      <c r="SHO39" s="0"/>
      <c r="SHP39" s="0"/>
      <c r="SHQ39" s="0"/>
      <c r="SHR39" s="0"/>
      <c r="SHS39" s="0"/>
      <c r="SHT39" s="0"/>
      <c r="SHU39" s="0"/>
      <c r="SHV39" s="0"/>
      <c r="SHW39" s="0"/>
      <c r="SHX39" s="0"/>
      <c r="SHY39" s="0"/>
      <c r="SHZ39" s="0"/>
      <c r="SIA39" s="0"/>
      <c r="SIB39" s="0"/>
      <c r="SIC39" s="0"/>
      <c r="SID39" s="0"/>
      <c r="SIE39" s="0"/>
      <c r="SIF39" s="0"/>
      <c r="SIG39" s="0"/>
      <c r="SIH39" s="0"/>
      <c r="SII39" s="0"/>
      <c r="SIJ39" s="0"/>
      <c r="SIK39" s="0"/>
      <c r="SIL39" s="0"/>
      <c r="SIM39" s="0"/>
      <c r="SIN39" s="0"/>
      <c r="SIO39" s="0"/>
      <c r="SIP39" s="0"/>
      <c r="SIQ39" s="0"/>
      <c r="SIR39" s="0"/>
      <c r="SIS39" s="0"/>
      <c r="SIT39" s="0"/>
      <c r="SIU39" s="0"/>
      <c r="SIV39" s="0"/>
      <c r="SIW39" s="0"/>
      <c r="SIX39" s="0"/>
      <c r="SIY39" s="0"/>
      <c r="SIZ39" s="0"/>
      <c r="SJA39" s="0"/>
      <c r="SJB39" s="0"/>
      <c r="SJC39" s="0"/>
      <c r="SJD39" s="0"/>
      <c r="SJE39" s="0"/>
      <c r="SJF39" s="0"/>
      <c r="SJG39" s="0"/>
      <c r="SJH39" s="0"/>
      <c r="SJI39" s="0"/>
      <c r="SJJ39" s="0"/>
      <c r="SJK39" s="0"/>
      <c r="SJL39" s="0"/>
      <c r="SJM39" s="0"/>
      <c r="SJN39" s="0"/>
      <c r="SJO39" s="0"/>
      <c r="SJP39" s="0"/>
      <c r="SJQ39" s="0"/>
      <c r="SJR39" s="0"/>
      <c r="SJS39" s="0"/>
      <c r="SJT39" s="0"/>
      <c r="SJU39" s="0"/>
      <c r="SJV39" s="0"/>
      <c r="SJW39" s="0"/>
      <c r="SJX39" s="0"/>
      <c r="SJY39" s="0"/>
      <c r="SJZ39" s="0"/>
      <c r="SKA39" s="0"/>
      <c r="SKB39" s="0"/>
      <c r="SKC39" s="0"/>
      <c r="SKD39" s="0"/>
      <c r="SKE39" s="0"/>
      <c r="SKF39" s="0"/>
      <c r="SKG39" s="0"/>
      <c r="SKH39" s="0"/>
      <c r="SKI39" s="0"/>
      <c r="SKJ39" s="0"/>
      <c r="SKK39" s="0"/>
      <c r="SKL39" s="0"/>
      <c r="SKM39" s="0"/>
      <c r="SKN39" s="0"/>
      <c r="SKO39" s="0"/>
      <c r="SKP39" s="0"/>
      <c r="SKQ39" s="0"/>
      <c r="SKR39" s="0"/>
      <c r="SKS39" s="0"/>
      <c r="SKT39" s="0"/>
      <c r="SKU39" s="0"/>
      <c r="SKV39" s="0"/>
      <c r="SKW39" s="0"/>
      <c r="SKX39" s="0"/>
      <c r="SKY39" s="0"/>
      <c r="SKZ39" s="0"/>
      <c r="SLA39" s="0"/>
      <c r="SLB39" s="0"/>
      <c r="SLC39" s="0"/>
      <c r="SLD39" s="0"/>
      <c r="SLE39" s="0"/>
      <c r="SLF39" s="0"/>
      <c r="SLG39" s="0"/>
      <c r="SLH39" s="0"/>
      <c r="SLI39" s="0"/>
      <c r="SLJ39" s="0"/>
      <c r="SLK39" s="0"/>
      <c r="SLL39" s="0"/>
      <c r="SLM39" s="0"/>
      <c r="SLN39" s="0"/>
      <c r="SLO39" s="0"/>
      <c r="SLP39" s="0"/>
      <c r="SLQ39" s="0"/>
      <c r="SLR39" s="0"/>
      <c r="SLS39" s="0"/>
      <c r="SLT39" s="0"/>
      <c r="SLU39" s="0"/>
      <c r="SLV39" s="0"/>
      <c r="SLW39" s="0"/>
      <c r="SLX39" s="0"/>
      <c r="SLY39" s="0"/>
      <c r="SLZ39" s="0"/>
      <c r="SMA39" s="0"/>
      <c r="SMB39" s="0"/>
      <c r="SMC39" s="0"/>
      <c r="SMD39" s="0"/>
      <c r="SME39" s="0"/>
      <c r="SMF39" s="0"/>
      <c r="SMG39" s="0"/>
      <c r="SMH39" s="0"/>
      <c r="SMI39" s="0"/>
      <c r="SMJ39" s="0"/>
      <c r="SMK39" s="0"/>
      <c r="SML39" s="0"/>
      <c r="SMM39" s="0"/>
      <c r="SMN39" s="0"/>
      <c r="SMO39" s="0"/>
      <c r="SMP39" s="0"/>
      <c r="SMQ39" s="0"/>
      <c r="SMR39" s="0"/>
      <c r="SMS39" s="0"/>
      <c r="SMT39" s="0"/>
      <c r="SMU39" s="0"/>
      <c r="SMV39" s="0"/>
      <c r="SMW39" s="0"/>
      <c r="SMX39" s="0"/>
      <c r="SMY39" s="0"/>
      <c r="SMZ39" s="0"/>
      <c r="SNA39" s="0"/>
      <c r="SNB39" s="0"/>
      <c r="SNC39" s="0"/>
      <c r="SND39" s="0"/>
      <c r="SNE39" s="0"/>
      <c r="SNF39" s="0"/>
      <c r="SNG39" s="0"/>
      <c r="SNH39" s="0"/>
      <c r="SNI39" s="0"/>
      <c r="SNJ39" s="0"/>
      <c r="SNK39" s="0"/>
      <c r="SNL39" s="0"/>
      <c r="SNM39" s="0"/>
      <c r="SNN39" s="0"/>
      <c r="SNO39" s="0"/>
      <c r="SNP39" s="0"/>
      <c r="SNQ39" s="0"/>
      <c r="SNR39" s="0"/>
      <c r="SNS39" s="0"/>
      <c r="SNT39" s="0"/>
      <c r="SNU39" s="0"/>
      <c r="SNV39" s="0"/>
      <c r="SNW39" s="0"/>
      <c r="SNX39" s="0"/>
      <c r="SNY39" s="0"/>
      <c r="SNZ39" s="0"/>
      <c r="SOA39" s="0"/>
      <c r="SOB39" s="0"/>
      <c r="SOC39" s="0"/>
      <c r="SOD39" s="0"/>
      <c r="SOE39" s="0"/>
      <c r="SOF39" s="0"/>
      <c r="SOG39" s="0"/>
      <c r="SOH39" s="0"/>
      <c r="SOI39" s="0"/>
      <c r="SOJ39" s="0"/>
      <c r="SOK39" s="0"/>
      <c r="SOL39" s="0"/>
      <c r="SOM39" s="0"/>
      <c r="SON39" s="0"/>
      <c r="SOO39" s="0"/>
      <c r="SOP39" s="0"/>
      <c r="SOQ39" s="0"/>
      <c r="SOR39" s="0"/>
      <c r="SOS39" s="0"/>
      <c r="SOT39" s="0"/>
      <c r="SOU39" s="0"/>
      <c r="SOV39" s="0"/>
      <c r="SOW39" s="0"/>
      <c r="SOX39" s="0"/>
      <c r="SOY39" s="0"/>
      <c r="SOZ39" s="0"/>
      <c r="SPA39" s="0"/>
      <c r="SPB39" s="0"/>
      <c r="SPC39" s="0"/>
      <c r="SPD39" s="0"/>
      <c r="SPE39" s="0"/>
      <c r="SPF39" s="0"/>
      <c r="SPG39" s="0"/>
      <c r="SPH39" s="0"/>
      <c r="SPI39" s="0"/>
      <c r="SPJ39" s="0"/>
      <c r="SPK39" s="0"/>
      <c r="SPL39" s="0"/>
      <c r="SPM39" s="0"/>
      <c r="SPN39" s="0"/>
      <c r="SPO39" s="0"/>
      <c r="SPP39" s="0"/>
      <c r="SPQ39" s="0"/>
      <c r="SPR39" s="0"/>
      <c r="SPS39" s="0"/>
      <c r="SPT39" s="0"/>
      <c r="SPU39" s="0"/>
      <c r="SPV39" s="0"/>
      <c r="SPW39" s="0"/>
      <c r="SPX39" s="0"/>
      <c r="SPY39" s="0"/>
      <c r="SPZ39" s="0"/>
      <c r="SQA39" s="0"/>
      <c r="SQB39" s="0"/>
      <c r="SQC39" s="0"/>
      <c r="SQD39" s="0"/>
      <c r="SQE39" s="0"/>
      <c r="SQF39" s="0"/>
      <c r="SQG39" s="0"/>
      <c r="SQH39" s="0"/>
      <c r="SQI39" s="0"/>
      <c r="SQJ39" s="0"/>
      <c r="SQK39" s="0"/>
      <c r="SQL39" s="0"/>
      <c r="SQM39" s="0"/>
      <c r="SQN39" s="0"/>
      <c r="SQO39" s="0"/>
      <c r="SQP39" s="0"/>
      <c r="SQQ39" s="0"/>
      <c r="SQR39" s="0"/>
      <c r="SQS39" s="0"/>
      <c r="SQT39" s="0"/>
      <c r="SQU39" s="0"/>
      <c r="SQV39" s="0"/>
      <c r="SQW39" s="0"/>
      <c r="SQX39" s="0"/>
      <c r="SQY39" s="0"/>
      <c r="SQZ39" s="0"/>
      <c r="SRA39" s="0"/>
      <c r="SRB39" s="0"/>
      <c r="SRC39" s="0"/>
      <c r="SRD39" s="0"/>
      <c r="SRE39" s="0"/>
      <c r="SRF39" s="0"/>
      <c r="SRG39" s="0"/>
      <c r="SRH39" s="0"/>
      <c r="SRI39" s="0"/>
      <c r="SRJ39" s="0"/>
      <c r="SRK39" s="0"/>
      <c r="SRL39" s="0"/>
      <c r="SRM39" s="0"/>
      <c r="SRN39" s="0"/>
      <c r="SRO39" s="0"/>
      <c r="SRP39" s="0"/>
      <c r="SRQ39" s="0"/>
      <c r="SRR39" s="0"/>
      <c r="SRS39" s="0"/>
      <c r="SRT39" s="0"/>
      <c r="SRU39" s="0"/>
      <c r="SRV39" s="0"/>
      <c r="SRW39" s="0"/>
      <c r="SRX39" s="0"/>
      <c r="SRY39" s="0"/>
      <c r="SRZ39" s="0"/>
      <c r="SSA39" s="0"/>
      <c r="SSB39" s="0"/>
      <c r="SSC39" s="0"/>
      <c r="SSD39" s="0"/>
      <c r="SSE39" s="0"/>
      <c r="SSF39" s="0"/>
      <c r="SSG39" s="0"/>
      <c r="SSH39" s="0"/>
      <c r="SSI39" s="0"/>
      <c r="SSJ39" s="0"/>
      <c r="SSK39" s="0"/>
      <c r="SSL39" s="0"/>
      <c r="SSM39" s="0"/>
      <c r="SSN39" s="0"/>
      <c r="SSO39" s="0"/>
      <c r="SSP39" s="0"/>
      <c r="SSQ39" s="0"/>
      <c r="SSR39" s="0"/>
      <c r="SSS39" s="0"/>
      <c r="SST39" s="0"/>
      <c r="SSU39" s="0"/>
      <c r="SSV39" s="0"/>
      <c r="SSW39" s="0"/>
      <c r="SSX39" s="0"/>
      <c r="SSY39" s="0"/>
      <c r="SSZ39" s="0"/>
      <c r="STA39" s="0"/>
      <c r="STB39" s="0"/>
      <c r="STC39" s="0"/>
      <c r="STD39" s="0"/>
      <c r="STE39" s="0"/>
      <c r="STF39" s="0"/>
      <c r="STG39" s="0"/>
      <c r="STH39" s="0"/>
      <c r="STI39" s="0"/>
      <c r="STJ39" s="0"/>
      <c r="STK39" s="0"/>
      <c r="STL39" s="0"/>
      <c r="STM39" s="0"/>
      <c r="STN39" s="0"/>
      <c r="STO39" s="0"/>
      <c r="STP39" s="0"/>
      <c r="STQ39" s="0"/>
      <c r="STR39" s="0"/>
      <c r="STS39" s="0"/>
      <c r="STT39" s="0"/>
      <c r="STU39" s="0"/>
      <c r="STV39" s="0"/>
      <c r="STW39" s="0"/>
      <c r="STX39" s="0"/>
      <c r="STY39" s="0"/>
      <c r="STZ39" s="0"/>
      <c r="SUA39" s="0"/>
      <c r="SUB39" s="0"/>
      <c r="SUC39" s="0"/>
      <c r="SUD39" s="0"/>
      <c r="SUE39" s="0"/>
      <c r="SUF39" s="0"/>
      <c r="SUG39" s="0"/>
      <c r="SUH39" s="0"/>
      <c r="SUI39" s="0"/>
      <c r="SUJ39" s="0"/>
      <c r="SUK39" s="0"/>
      <c r="SUL39" s="0"/>
      <c r="SUM39" s="0"/>
      <c r="SUN39" s="0"/>
      <c r="SUO39" s="0"/>
      <c r="SUP39" s="0"/>
      <c r="SUQ39" s="0"/>
      <c r="SUR39" s="0"/>
      <c r="SUS39" s="0"/>
      <c r="SUT39" s="0"/>
      <c r="SUU39" s="0"/>
      <c r="SUV39" s="0"/>
      <c r="SUW39" s="0"/>
      <c r="SUX39" s="0"/>
      <c r="SUY39" s="0"/>
      <c r="SUZ39" s="0"/>
      <c r="SVA39" s="0"/>
      <c r="SVB39" s="0"/>
      <c r="SVC39" s="0"/>
      <c r="SVD39" s="0"/>
      <c r="SVE39" s="0"/>
      <c r="SVF39" s="0"/>
      <c r="SVG39" s="0"/>
      <c r="SVH39" s="0"/>
      <c r="SVI39" s="0"/>
      <c r="SVJ39" s="0"/>
      <c r="SVK39" s="0"/>
      <c r="SVL39" s="0"/>
      <c r="SVM39" s="0"/>
      <c r="SVN39" s="0"/>
      <c r="SVO39" s="0"/>
      <c r="SVP39" s="0"/>
      <c r="SVQ39" s="0"/>
      <c r="SVR39" s="0"/>
      <c r="SVS39" s="0"/>
      <c r="SVT39" s="0"/>
      <c r="SVU39" s="0"/>
      <c r="SVV39" s="0"/>
      <c r="SVW39" s="0"/>
      <c r="SVX39" s="0"/>
      <c r="SVY39" s="0"/>
      <c r="SVZ39" s="0"/>
      <c r="SWA39" s="0"/>
      <c r="SWB39" s="0"/>
      <c r="SWC39" s="0"/>
      <c r="SWD39" s="0"/>
      <c r="SWE39" s="0"/>
      <c r="SWF39" s="0"/>
      <c r="SWG39" s="0"/>
      <c r="SWH39" s="0"/>
      <c r="SWI39" s="0"/>
      <c r="SWJ39" s="0"/>
      <c r="SWK39" s="0"/>
      <c r="SWL39" s="0"/>
      <c r="SWM39" s="0"/>
      <c r="SWN39" s="0"/>
      <c r="SWO39" s="0"/>
      <c r="SWP39" s="0"/>
      <c r="SWQ39" s="0"/>
      <c r="SWR39" s="0"/>
      <c r="SWS39" s="0"/>
      <c r="SWT39" s="0"/>
      <c r="SWU39" s="0"/>
      <c r="SWV39" s="0"/>
      <c r="SWW39" s="0"/>
      <c r="SWX39" s="0"/>
      <c r="SWY39" s="0"/>
      <c r="SWZ39" s="0"/>
      <c r="SXA39" s="0"/>
      <c r="SXB39" s="0"/>
      <c r="SXC39" s="0"/>
      <c r="SXD39" s="0"/>
      <c r="SXE39" s="0"/>
      <c r="SXF39" s="0"/>
      <c r="SXG39" s="0"/>
      <c r="SXH39" s="0"/>
      <c r="SXI39" s="0"/>
      <c r="SXJ39" s="0"/>
      <c r="SXK39" s="0"/>
      <c r="SXL39" s="0"/>
      <c r="SXM39" s="0"/>
      <c r="SXN39" s="0"/>
      <c r="SXO39" s="0"/>
      <c r="SXP39" s="0"/>
      <c r="SXQ39" s="0"/>
      <c r="SXR39" s="0"/>
      <c r="SXS39" s="0"/>
      <c r="SXT39" s="0"/>
      <c r="SXU39" s="0"/>
      <c r="SXV39" s="0"/>
      <c r="SXW39" s="0"/>
      <c r="SXX39" s="0"/>
      <c r="SXY39" s="0"/>
      <c r="SXZ39" s="0"/>
      <c r="SYA39" s="0"/>
      <c r="SYB39" s="0"/>
      <c r="SYC39" s="0"/>
      <c r="SYD39" s="0"/>
      <c r="SYE39" s="0"/>
      <c r="SYF39" s="0"/>
      <c r="SYG39" s="0"/>
      <c r="SYH39" s="0"/>
      <c r="SYI39" s="0"/>
      <c r="SYJ39" s="0"/>
      <c r="SYK39" s="0"/>
      <c r="SYL39" s="0"/>
      <c r="SYM39" s="0"/>
      <c r="SYN39" s="0"/>
      <c r="SYO39" s="0"/>
      <c r="SYP39" s="0"/>
      <c r="SYQ39" s="0"/>
      <c r="SYR39" s="0"/>
      <c r="SYS39" s="0"/>
      <c r="SYT39" s="0"/>
      <c r="SYU39" s="0"/>
      <c r="SYV39" s="0"/>
      <c r="SYW39" s="0"/>
      <c r="SYX39" s="0"/>
      <c r="SYY39" s="0"/>
      <c r="SYZ39" s="0"/>
      <c r="SZA39" s="0"/>
      <c r="SZB39" s="0"/>
      <c r="SZC39" s="0"/>
      <c r="SZD39" s="0"/>
      <c r="SZE39" s="0"/>
      <c r="SZF39" s="0"/>
      <c r="SZG39" s="0"/>
      <c r="SZH39" s="0"/>
      <c r="SZI39" s="0"/>
      <c r="SZJ39" s="0"/>
      <c r="SZK39" s="0"/>
      <c r="SZL39" s="0"/>
      <c r="SZM39" s="0"/>
      <c r="SZN39" s="0"/>
      <c r="SZO39" s="0"/>
      <c r="SZP39" s="0"/>
      <c r="SZQ39" s="0"/>
      <c r="SZR39" s="0"/>
      <c r="SZS39" s="0"/>
      <c r="SZT39" s="0"/>
      <c r="SZU39" s="0"/>
      <c r="SZV39" s="0"/>
      <c r="SZW39" s="0"/>
      <c r="SZX39" s="0"/>
      <c r="SZY39" s="0"/>
      <c r="SZZ39" s="0"/>
      <c r="TAA39" s="0"/>
      <c r="TAB39" s="0"/>
      <c r="TAC39" s="0"/>
      <c r="TAD39" s="0"/>
      <c r="TAE39" s="0"/>
      <c r="TAF39" s="0"/>
      <c r="TAG39" s="0"/>
      <c r="TAH39" s="0"/>
      <c r="TAI39" s="0"/>
      <c r="TAJ39" s="0"/>
      <c r="TAK39" s="0"/>
      <c r="TAL39" s="0"/>
      <c r="TAM39" s="0"/>
      <c r="TAN39" s="0"/>
      <c r="TAO39" s="0"/>
      <c r="TAP39" s="0"/>
      <c r="TAQ39" s="0"/>
      <c r="TAR39" s="0"/>
      <c r="TAS39" s="0"/>
      <c r="TAT39" s="0"/>
      <c r="TAU39" s="0"/>
      <c r="TAV39" s="0"/>
      <c r="TAW39" s="0"/>
      <c r="TAX39" s="0"/>
      <c r="TAY39" s="0"/>
      <c r="TAZ39" s="0"/>
      <c r="TBA39" s="0"/>
      <c r="TBB39" s="0"/>
      <c r="TBC39" s="0"/>
      <c r="TBD39" s="0"/>
      <c r="TBE39" s="0"/>
      <c r="TBF39" s="0"/>
      <c r="TBG39" s="0"/>
      <c r="TBH39" s="0"/>
      <c r="TBI39" s="0"/>
      <c r="TBJ39" s="0"/>
      <c r="TBK39" s="0"/>
      <c r="TBL39" s="0"/>
      <c r="TBM39" s="0"/>
      <c r="TBN39" s="0"/>
      <c r="TBO39" s="0"/>
      <c r="TBP39" s="0"/>
      <c r="TBQ39" s="0"/>
      <c r="TBR39" s="0"/>
      <c r="TBS39" s="0"/>
      <c r="TBT39" s="0"/>
      <c r="TBU39" s="0"/>
      <c r="TBV39" s="0"/>
      <c r="TBW39" s="0"/>
      <c r="TBX39" s="0"/>
      <c r="TBY39" s="0"/>
      <c r="TBZ39" s="0"/>
      <c r="TCA39" s="0"/>
      <c r="TCB39" s="0"/>
      <c r="TCC39" s="0"/>
      <c r="TCD39" s="0"/>
      <c r="TCE39" s="0"/>
      <c r="TCF39" s="0"/>
      <c r="TCG39" s="0"/>
      <c r="TCH39" s="0"/>
      <c r="TCI39" s="0"/>
      <c r="TCJ39" s="0"/>
      <c r="TCK39" s="0"/>
      <c r="TCL39" s="0"/>
      <c r="TCM39" s="0"/>
      <c r="TCN39" s="0"/>
      <c r="TCO39" s="0"/>
      <c r="TCP39" s="0"/>
      <c r="TCQ39" s="0"/>
      <c r="TCR39" s="0"/>
      <c r="TCS39" s="0"/>
      <c r="TCT39" s="0"/>
      <c r="TCU39" s="0"/>
      <c r="TCV39" s="0"/>
      <c r="TCW39" s="0"/>
      <c r="TCX39" s="0"/>
      <c r="TCY39" s="0"/>
      <c r="TCZ39" s="0"/>
      <c r="TDA39" s="0"/>
      <c r="TDB39" s="0"/>
      <c r="TDC39" s="0"/>
      <c r="TDD39" s="0"/>
      <c r="TDE39" s="0"/>
      <c r="TDF39" s="0"/>
      <c r="TDG39" s="0"/>
      <c r="TDH39" s="0"/>
      <c r="TDI39" s="0"/>
      <c r="TDJ39" s="0"/>
      <c r="TDK39" s="0"/>
      <c r="TDL39" s="0"/>
      <c r="TDM39" s="0"/>
      <c r="TDN39" s="0"/>
      <c r="TDO39" s="0"/>
      <c r="TDP39" s="0"/>
      <c r="TDQ39" s="0"/>
      <c r="TDR39" s="0"/>
      <c r="TDS39" s="0"/>
      <c r="TDT39" s="0"/>
      <c r="TDU39" s="0"/>
      <c r="TDV39" s="0"/>
      <c r="TDW39" s="0"/>
      <c r="TDX39" s="0"/>
      <c r="TDY39" s="0"/>
      <c r="TDZ39" s="0"/>
      <c r="TEA39" s="0"/>
      <c r="TEB39" s="0"/>
      <c r="TEC39" s="0"/>
      <c r="TED39" s="0"/>
      <c r="TEE39" s="0"/>
      <c r="TEF39" s="0"/>
      <c r="TEG39" s="0"/>
      <c r="TEH39" s="0"/>
      <c r="TEI39" s="0"/>
      <c r="TEJ39" s="0"/>
      <c r="TEK39" s="0"/>
      <c r="TEL39" s="0"/>
      <c r="TEM39" s="0"/>
      <c r="TEN39" s="0"/>
      <c r="TEO39" s="0"/>
      <c r="TEP39" s="0"/>
      <c r="TEQ39" s="0"/>
      <c r="TER39" s="0"/>
      <c r="TES39" s="0"/>
      <c r="TET39" s="0"/>
      <c r="TEU39" s="0"/>
      <c r="TEV39" s="0"/>
      <c r="TEW39" s="0"/>
      <c r="TEX39" s="0"/>
      <c r="TEY39" s="0"/>
      <c r="TEZ39" s="0"/>
      <c r="TFA39" s="0"/>
      <c r="TFB39" s="0"/>
      <c r="TFC39" s="0"/>
      <c r="TFD39" s="0"/>
      <c r="TFE39" s="0"/>
      <c r="TFF39" s="0"/>
      <c r="TFG39" s="0"/>
      <c r="TFH39" s="0"/>
      <c r="TFI39" s="0"/>
      <c r="TFJ39" s="0"/>
      <c r="TFK39" s="0"/>
      <c r="TFL39" s="0"/>
      <c r="TFM39" s="0"/>
      <c r="TFN39" s="0"/>
      <c r="TFO39" s="0"/>
      <c r="TFP39" s="0"/>
      <c r="TFQ39" s="0"/>
      <c r="TFR39" s="0"/>
      <c r="TFS39" s="0"/>
      <c r="TFT39" s="0"/>
      <c r="TFU39" s="0"/>
      <c r="TFV39" s="0"/>
      <c r="TFW39" s="0"/>
      <c r="TFX39" s="0"/>
      <c r="TFY39" s="0"/>
      <c r="TFZ39" s="0"/>
      <c r="TGA39" s="0"/>
      <c r="TGB39" s="0"/>
      <c r="TGC39" s="0"/>
      <c r="TGD39" s="0"/>
      <c r="TGE39" s="0"/>
      <c r="TGF39" s="0"/>
      <c r="TGG39" s="0"/>
      <c r="TGH39" s="0"/>
      <c r="TGI39" s="0"/>
      <c r="TGJ39" s="0"/>
      <c r="TGK39" s="0"/>
      <c r="TGL39" s="0"/>
      <c r="TGM39" s="0"/>
      <c r="TGN39" s="0"/>
      <c r="TGO39" s="0"/>
      <c r="TGP39" s="0"/>
      <c r="TGQ39" s="0"/>
      <c r="TGR39" s="0"/>
      <c r="TGS39" s="0"/>
      <c r="TGT39" s="0"/>
      <c r="TGU39" s="0"/>
      <c r="TGV39" s="0"/>
      <c r="TGW39" s="0"/>
      <c r="TGX39" s="0"/>
      <c r="TGY39" s="0"/>
      <c r="TGZ39" s="0"/>
      <c r="THA39" s="0"/>
      <c r="THB39" s="0"/>
      <c r="THC39" s="0"/>
      <c r="THD39" s="0"/>
      <c r="THE39" s="0"/>
      <c r="THF39" s="0"/>
      <c r="THG39" s="0"/>
      <c r="THH39" s="0"/>
      <c r="THI39" s="0"/>
      <c r="THJ39" s="0"/>
      <c r="THK39" s="0"/>
      <c r="THL39" s="0"/>
      <c r="THM39" s="0"/>
      <c r="THN39" s="0"/>
      <c r="THO39" s="0"/>
      <c r="THP39" s="0"/>
      <c r="THQ39" s="0"/>
      <c r="THR39" s="0"/>
      <c r="THS39" s="0"/>
      <c r="THT39" s="0"/>
      <c r="THU39" s="0"/>
      <c r="THV39" s="0"/>
      <c r="THW39" s="0"/>
      <c r="THX39" s="0"/>
      <c r="THY39" s="0"/>
      <c r="THZ39" s="0"/>
      <c r="TIA39" s="0"/>
      <c r="TIB39" s="0"/>
      <c r="TIC39" s="0"/>
      <c r="TID39" s="0"/>
      <c r="TIE39" s="0"/>
      <c r="TIF39" s="0"/>
      <c r="TIG39" s="0"/>
      <c r="TIH39" s="0"/>
      <c r="TII39" s="0"/>
      <c r="TIJ39" s="0"/>
      <c r="TIK39" s="0"/>
      <c r="TIL39" s="0"/>
      <c r="TIM39" s="0"/>
      <c r="TIN39" s="0"/>
      <c r="TIO39" s="0"/>
      <c r="TIP39" s="0"/>
      <c r="TIQ39" s="0"/>
      <c r="TIR39" s="0"/>
      <c r="TIS39" s="0"/>
      <c r="TIT39" s="0"/>
      <c r="TIU39" s="0"/>
      <c r="TIV39" s="0"/>
      <c r="TIW39" s="0"/>
      <c r="TIX39" s="0"/>
      <c r="TIY39" s="0"/>
      <c r="TIZ39" s="0"/>
      <c r="TJA39" s="0"/>
      <c r="TJB39" s="0"/>
      <c r="TJC39" s="0"/>
      <c r="TJD39" s="0"/>
      <c r="TJE39" s="0"/>
      <c r="TJF39" s="0"/>
      <c r="TJG39" s="0"/>
      <c r="TJH39" s="0"/>
      <c r="TJI39" s="0"/>
      <c r="TJJ39" s="0"/>
      <c r="TJK39" s="0"/>
      <c r="TJL39" s="0"/>
      <c r="TJM39" s="0"/>
      <c r="TJN39" s="0"/>
      <c r="TJO39" s="0"/>
      <c r="TJP39" s="0"/>
      <c r="TJQ39" s="0"/>
      <c r="TJR39" s="0"/>
      <c r="TJS39" s="0"/>
      <c r="TJT39" s="0"/>
      <c r="TJU39" s="0"/>
      <c r="TJV39" s="0"/>
      <c r="TJW39" s="0"/>
      <c r="TJX39" s="0"/>
      <c r="TJY39" s="0"/>
      <c r="TJZ39" s="0"/>
      <c r="TKA39" s="0"/>
      <c r="TKB39" s="0"/>
      <c r="TKC39" s="0"/>
      <c r="TKD39" s="0"/>
      <c r="TKE39" s="0"/>
      <c r="TKF39" s="0"/>
      <c r="TKG39" s="0"/>
      <c r="TKH39" s="0"/>
      <c r="TKI39" s="0"/>
      <c r="TKJ39" s="0"/>
      <c r="TKK39" s="0"/>
      <c r="TKL39" s="0"/>
      <c r="TKM39" s="0"/>
      <c r="TKN39" s="0"/>
      <c r="TKO39" s="0"/>
      <c r="TKP39" s="0"/>
      <c r="TKQ39" s="0"/>
      <c r="TKR39" s="0"/>
      <c r="TKS39" s="0"/>
      <c r="TKT39" s="0"/>
      <c r="TKU39" s="0"/>
      <c r="TKV39" s="0"/>
      <c r="TKW39" s="0"/>
      <c r="TKX39" s="0"/>
      <c r="TKY39" s="0"/>
      <c r="TKZ39" s="0"/>
      <c r="TLA39" s="0"/>
      <c r="TLB39" s="0"/>
      <c r="TLC39" s="0"/>
      <c r="TLD39" s="0"/>
      <c r="TLE39" s="0"/>
      <c r="TLF39" s="0"/>
      <c r="TLG39" s="0"/>
      <c r="TLH39" s="0"/>
      <c r="TLI39" s="0"/>
      <c r="TLJ39" s="0"/>
      <c r="TLK39" s="0"/>
      <c r="TLL39" s="0"/>
      <c r="TLM39" s="0"/>
      <c r="TLN39" s="0"/>
      <c r="TLO39" s="0"/>
      <c r="TLP39" s="0"/>
      <c r="TLQ39" s="0"/>
      <c r="TLR39" s="0"/>
      <c r="TLS39" s="0"/>
      <c r="TLT39" s="0"/>
      <c r="TLU39" s="0"/>
      <c r="TLV39" s="0"/>
      <c r="TLW39" s="0"/>
      <c r="TLX39" s="0"/>
      <c r="TLY39" s="0"/>
      <c r="TLZ39" s="0"/>
      <c r="TMA39" s="0"/>
      <c r="TMB39" s="0"/>
      <c r="TMC39" s="0"/>
      <c r="TMD39" s="0"/>
      <c r="TME39" s="0"/>
      <c r="TMF39" s="0"/>
      <c r="TMG39" s="0"/>
      <c r="TMH39" s="0"/>
      <c r="TMI39" s="0"/>
      <c r="TMJ39" s="0"/>
      <c r="TMK39" s="0"/>
      <c r="TML39" s="0"/>
      <c r="TMM39" s="0"/>
      <c r="TMN39" s="0"/>
      <c r="TMO39" s="0"/>
      <c r="TMP39" s="0"/>
      <c r="TMQ39" s="0"/>
      <c r="TMR39" s="0"/>
      <c r="TMS39" s="0"/>
      <c r="TMT39" s="0"/>
      <c r="TMU39" s="0"/>
      <c r="TMV39" s="0"/>
      <c r="TMW39" s="0"/>
      <c r="TMX39" s="0"/>
      <c r="TMY39" s="0"/>
      <c r="TMZ39" s="0"/>
      <c r="TNA39" s="0"/>
      <c r="TNB39" s="0"/>
      <c r="TNC39" s="0"/>
      <c r="TND39" s="0"/>
      <c r="TNE39" s="0"/>
      <c r="TNF39" s="0"/>
      <c r="TNG39" s="0"/>
      <c r="TNH39" s="0"/>
      <c r="TNI39" s="0"/>
      <c r="TNJ39" s="0"/>
      <c r="TNK39" s="0"/>
      <c r="TNL39" s="0"/>
      <c r="TNM39" s="0"/>
      <c r="TNN39" s="0"/>
      <c r="TNO39" s="0"/>
      <c r="TNP39" s="0"/>
      <c r="TNQ39" s="0"/>
      <c r="TNR39" s="0"/>
      <c r="TNS39" s="0"/>
      <c r="TNT39" s="0"/>
      <c r="TNU39" s="0"/>
      <c r="TNV39" s="0"/>
      <c r="TNW39" s="0"/>
      <c r="TNX39" s="0"/>
      <c r="TNY39" s="0"/>
      <c r="TNZ39" s="0"/>
      <c r="TOA39" s="0"/>
      <c r="TOB39" s="0"/>
      <c r="TOC39" s="0"/>
      <c r="TOD39" s="0"/>
      <c r="TOE39" s="0"/>
      <c r="TOF39" s="0"/>
      <c r="TOG39" s="0"/>
      <c r="TOH39" s="0"/>
      <c r="TOI39" s="0"/>
      <c r="TOJ39" s="0"/>
      <c r="TOK39" s="0"/>
      <c r="TOL39" s="0"/>
      <c r="TOM39" s="0"/>
      <c r="TON39" s="0"/>
      <c r="TOO39" s="0"/>
      <c r="TOP39" s="0"/>
      <c r="TOQ39" s="0"/>
      <c r="TOR39" s="0"/>
      <c r="TOS39" s="0"/>
      <c r="TOT39" s="0"/>
      <c r="TOU39" s="0"/>
      <c r="TOV39" s="0"/>
      <c r="TOW39" s="0"/>
      <c r="TOX39" s="0"/>
      <c r="TOY39" s="0"/>
      <c r="TOZ39" s="0"/>
      <c r="TPA39" s="0"/>
      <c r="TPB39" s="0"/>
      <c r="TPC39" s="0"/>
      <c r="TPD39" s="0"/>
      <c r="TPE39" s="0"/>
      <c r="TPF39" s="0"/>
      <c r="TPG39" s="0"/>
      <c r="TPH39" s="0"/>
      <c r="TPI39" s="0"/>
      <c r="TPJ39" s="0"/>
      <c r="TPK39" s="0"/>
      <c r="TPL39" s="0"/>
      <c r="TPM39" s="0"/>
      <c r="TPN39" s="0"/>
      <c r="TPO39" s="0"/>
      <c r="TPP39" s="0"/>
      <c r="TPQ39" s="0"/>
      <c r="TPR39" s="0"/>
      <c r="TPS39" s="0"/>
      <c r="TPT39" s="0"/>
      <c r="TPU39" s="0"/>
      <c r="TPV39" s="0"/>
      <c r="TPW39" s="0"/>
      <c r="TPX39" s="0"/>
      <c r="TPY39" s="0"/>
      <c r="TPZ39" s="0"/>
      <c r="TQA39" s="0"/>
      <c r="TQB39" s="0"/>
      <c r="TQC39" s="0"/>
      <c r="TQD39" s="0"/>
      <c r="TQE39" s="0"/>
      <c r="TQF39" s="0"/>
      <c r="TQG39" s="0"/>
      <c r="TQH39" s="0"/>
      <c r="TQI39" s="0"/>
      <c r="TQJ39" s="0"/>
      <c r="TQK39" s="0"/>
      <c r="TQL39" s="0"/>
      <c r="TQM39" s="0"/>
      <c r="TQN39" s="0"/>
      <c r="TQO39" s="0"/>
      <c r="TQP39" s="0"/>
      <c r="TQQ39" s="0"/>
      <c r="TQR39" s="0"/>
      <c r="TQS39" s="0"/>
      <c r="TQT39" s="0"/>
      <c r="TQU39" s="0"/>
      <c r="TQV39" s="0"/>
      <c r="TQW39" s="0"/>
      <c r="TQX39" s="0"/>
      <c r="TQY39" s="0"/>
      <c r="TQZ39" s="0"/>
      <c r="TRA39" s="0"/>
      <c r="TRB39" s="0"/>
      <c r="TRC39" s="0"/>
      <c r="TRD39" s="0"/>
      <c r="TRE39" s="0"/>
      <c r="TRF39" s="0"/>
      <c r="TRG39" s="0"/>
      <c r="TRH39" s="0"/>
      <c r="TRI39" s="0"/>
      <c r="TRJ39" s="0"/>
      <c r="TRK39" s="0"/>
      <c r="TRL39" s="0"/>
      <c r="TRM39" s="0"/>
      <c r="TRN39" s="0"/>
      <c r="TRO39" s="0"/>
      <c r="TRP39" s="0"/>
      <c r="TRQ39" s="0"/>
      <c r="TRR39" s="0"/>
      <c r="TRS39" s="0"/>
      <c r="TRT39" s="0"/>
      <c r="TRU39" s="0"/>
      <c r="TRV39" s="0"/>
      <c r="TRW39" s="0"/>
      <c r="TRX39" s="0"/>
      <c r="TRY39" s="0"/>
      <c r="TRZ39" s="0"/>
      <c r="TSA39" s="0"/>
      <c r="TSB39" s="0"/>
      <c r="TSC39" s="0"/>
      <c r="TSD39" s="0"/>
      <c r="TSE39" s="0"/>
      <c r="TSF39" s="0"/>
      <c r="TSG39" s="0"/>
      <c r="TSH39" s="0"/>
      <c r="TSI39" s="0"/>
      <c r="TSJ39" s="0"/>
      <c r="TSK39" s="0"/>
      <c r="TSL39" s="0"/>
      <c r="TSM39" s="0"/>
      <c r="TSN39" s="0"/>
      <c r="TSO39" s="0"/>
      <c r="TSP39" s="0"/>
      <c r="TSQ39" s="0"/>
      <c r="TSR39" s="0"/>
      <c r="TSS39" s="0"/>
      <c r="TST39" s="0"/>
      <c r="TSU39" s="0"/>
      <c r="TSV39" s="0"/>
      <c r="TSW39" s="0"/>
      <c r="TSX39" s="0"/>
      <c r="TSY39" s="0"/>
      <c r="TSZ39" s="0"/>
      <c r="TTA39" s="0"/>
      <c r="TTB39" s="0"/>
      <c r="TTC39" s="0"/>
      <c r="TTD39" s="0"/>
      <c r="TTE39" s="0"/>
      <c r="TTF39" s="0"/>
      <c r="TTG39" s="0"/>
      <c r="TTH39" s="0"/>
      <c r="TTI39" s="0"/>
      <c r="TTJ39" s="0"/>
      <c r="TTK39" s="0"/>
      <c r="TTL39" s="0"/>
      <c r="TTM39" s="0"/>
      <c r="TTN39" s="0"/>
      <c r="TTO39" s="0"/>
      <c r="TTP39" s="0"/>
      <c r="TTQ39" s="0"/>
      <c r="TTR39" s="0"/>
      <c r="TTS39" s="0"/>
      <c r="TTT39" s="0"/>
      <c r="TTU39" s="0"/>
      <c r="TTV39" s="0"/>
      <c r="TTW39" s="0"/>
      <c r="TTX39" s="0"/>
      <c r="TTY39" s="0"/>
      <c r="TTZ39" s="0"/>
      <c r="TUA39" s="0"/>
      <c r="TUB39" s="0"/>
      <c r="TUC39" s="0"/>
      <c r="TUD39" s="0"/>
      <c r="TUE39" s="0"/>
      <c r="TUF39" s="0"/>
      <c r="TUG39" s="0"/>
      <c r="TUH39" s="0"/>
      <c r="TUI39" s="0"/>
      <c r="TUJ39" s="0"/>
      <c r="TUK39" s="0"/>
      <c r="TUL39" s="0"/>
      <c r="TUM39" s="0"/>
      <c r="TUN39" s="0"/>
      <c r="TUO39" s="0"/>
      <c r="TUP39" s="0"/>
      <c r="TUQ39" s="0"/>
      <c r="TUR39" s="0"/>
      <c r="TUS39" s="0"/>
      <c r="TUT39" s="0"/>
      <c r="TUU39" s="0"/>
      <c r="TUV39" s="0"/>
      <c r="TUW39" s="0"/>
      <c r="TUX39" s="0"/>
      <c r="TUY39" s="0"/>
      <c r="TUZ39" s="0"/>
      <c r="TVA39" s="0"/>
      <c r="TVB39" s="0"/>
      <c r="TVC39" s="0"/>
      <c r="TVD39" s="0"/>
      <c r="TVE39" s="0"/>
      <c r="TVF39" s="0"/>
      <c r="TVG39" s="0"/>
      <c r="TVH39" s="0"/>
      <c r="TVI39" s="0"/>
      <c r="TVJ39" s="0"/>
      <c r="TVK39" s="0"/>
      <c r="TVL39" s="0"/>
      <c r="TVM39" s="0"/>
      <c r="TVN39" s="0"/>
      <c r="TVO39" s="0"/>
      <c r="TVP39" s="0"/>
      <c r="TVQ39" s="0"/>
      <c r="TVR39" s="0"/>
      <c r="TVS39" s="0"/>
      <c r="TVT39" s="0"/>
      <c r="TVU39" s="0"/>
      <c r="TVV39" s="0"/>
      <c r="TVW39" s="0"/>
      <c r="TVX39" s="0"/>
      <c r="TVY39" s="0"/>
      <c r="TVZ39" s="0"/>
      <c r="TWA39" s="0"/>
      <c r="TWB39" s="0"/>
      <c r="TWC39" s="0"/>
      <c r="TWD39" s="0"/>
      <c r="TWE39" s="0"/>
      <c r="TWF39" s="0"/>
      <c r="TWG39" s="0"/>
      <c r="TWH39" s="0"/>
      <c r="TWI39" s="0"/>
      <c r="TWJ39" s="0"/>
      <c r="TWK39" s="0"/>
      <c r="TWL39" s="0"/>
      <c r="TWM39" s="0"/>
      <c r="TWN39" s="0"/>
      <c r="TWO39" s="0"/>
      <c r="TWP39" s="0"/>
      <c r="TWQ39" s="0"/>
      <c r="TWR39" s="0"/>
      <c r="TWS39" s="0"/>
      <c r="TWT39" s="0"/>
      <c r="TWU39" s="0"/>
      <c r="TWV39" s="0"/>
      <c r="TWW39" s="0"/>
      <c r="TWX39" s="0"/>
      <c r="TWY39" s="0"/>
      <c r="TWZ39" s="0"/>
      <c r="TXA39" s="0"/>
      <c r="TXB39" s="0"/>
      <c r="TXC39" s="0"/>
      <c r="TXD39" s="0"/>
      <c r="TXE39" s="0"/>
      <c r="TXF39" s="0"/>
      <c r="TXG39" s="0"/>
      <c r="TXH39" s="0"/>
      <c r="TXI39" s="0"/>
      <c r="TXJ39" s="0"/>
      <c r="TXK39" s="0"/>
      <c r="TXL39" s="0"/>
      <c r="TXM39" s="0"/>
      <c r="TXN39" s="0"/>
      <c r="TXO39" s="0"/>
      <c r="TXP39" s="0"/>
      <c r="TXQ39" s="0"/>
      <c r="TXR39" s="0"/>
      <c r="TXS39" s="0"/>
      <c r="TXT39" s="0"/>
      <c r="TXU39" s="0"/>
      <c r="TXV39" s="0"/>
      <c r="TXW39" s="0"/>
      <c r="TXX39" s="0"/>
      <c r="TXY39" s="0"/>
      <c r="TXZ39" s="0"/>
      <c r="TYA39" s="0"/>
      <c r="TYB39" s="0"/>
      <c r="TYC39" s="0"/>
      <c r="TYD39" s="0"/>
      <c r="TYE39" s="0"/>
      <c r="TYF39" s="0"/>
      <c r="TYG39" s="0"/>
      <c r="TYH39" s="0"/>
      <c r="TYI39" s="0"/>
      <c r="TYJ39" s="0"/>
      <c r="TYK39" s="0"/>
      <c r="TYL39" s="0"/>
      <c r="TYM39" s="0"/>
      <c r="TYN39" s="0"/>
      <c r="TYO39" s="0"/>
      <c r="TYP39" s="0"/>
      <c r="TYQ39" s="0"/>
      <c r="TYR39" s="0"/>
      <c r="TYS39" s="0"/>
      <c r="TYT39" s="0"/>
      <c r="TYU39" s="0"/>
      <c r="TYV39" s="0"/>
      <c r="TYW39" s="0"/>
      <c r="TYX39" s="0"/>
      <c r="TYY39" s="0"/>
      <c r="TYZ39" s="0"/>
      <c r="TZA39" s="0"/>
      <c r="TZB39" s="0"/>
      <c r="TZC39" s="0"/>
      <c r="TZD39" s="0"/>
      <c r="TZE39" s="0"/>
      <c r="TZF39" s="0"/>
      <c r="TZG39" s="0"/>
      <c r="TZH39" s="0"/>
      <c r="TZI39" s="0"/>
      <c r="TZJ39" s="0"/>
      <c r="TZK39" s="0"/>
      <c r="TZL39" s="0"/>
      <c r="TZM39" s="0"/>
      <c r="TZN39" s="0"/>
      <c r="TZO39" s="0"/>
      <c r="TZP39" s="0"/>
      <c r="TZQ39" s="0"/>
      <c r="TZR39" s="0"/>
      <c r="TZS39" s="0"/>
      <c r="TZT39" s="0"/>
      <c r="TZU39" s="0"/>
      <c r="TZV39" s="0"/>
      <c r="TZW39" s="0"/>
      <c r="TZX39" s="0"/>
      <c r="TZY39" s="0"/>
      <c r="TZZ39" s="0"/>
      <c r="UAA39" s="0"/>
      <c r="UAB39" s="0"/>
      <c r="UAC39" s="0"/>
      <c r="UAD39" s="0"/>
      <c r="UAE39" s="0"/>
      <c r="UAF39" s="0"/>
      <c r="UAG39" s="0"/>
      <c r="UAH39" s="0"/>
      <c r="UAI39" s="0"/>
      <c r="UAJ39" s="0"/>
      <c r="UAK39" s="0"/>
      <c r="UAL39" s="0"/>
      <c r="UAM39" s="0"/>
      <c r="UAN39" s="0"/>
      <c r="UAO39" s="0"/>
      <c r="UAP39" s="0"/>
      <c r="UAQ39" s="0"/>
      <c r="UAR39" s="0"/>
      <c r="UAS39" s="0"/>
      <c r="UAT39" s="0"/>
      <c r="UAU39" s="0"/>
      <c r="UAV39" s="0"/>
      <c r="UAW39" s="0"/>
      <c r="UAX39" s="0"/>
      <c r="UAY39" s="0"/>
      <c r="UAZ39" s="0"/>
      <c r="UBA39" s="0"/>
      <c r="UBB39" s="0"/>
      <c r="UBC39" s="0"/>
      <c r="UBD39" s="0"/>
      <c r="UBE39" s="0"/>
      <c r="UBF39" s="0"/>
      <c r="UBG39" s="0"/>
      <c r="UBH39" s="0"/>
      <c r="UBI39" s="0"/>
      <c r="UBJ39" s="0"/>
      <c r="UBK39" s="0"/>
      <c r="UBL39" s="0"/>
      <c r="UBM39" s="0"/>
      <c r="UBN39" s="0"/>
      <c r="UBO39" s="0"/>
      <c r="UBP39" s="0"/>
      <c r="UBQ39" s="0"/>
      <c r="UBR39" s="0"/>
      <c r="UBS39" s="0"/>
      <c r="UBT39" s="0"/>
      <c r="UBU39" s="0"/>
      <c r="UBV39" s="0"/>
      <c r="UBW39" s="0"/>
      <c r="UBX39" s="0"/>
      <c r="UBY39" s="0"/>
      <c r="UBZ39" s="0"/>
      <c r="UCA39" s="0"/>
      <c r="UCB39" s="0"/>
      <c r="UCC39" s="0"/>
      <c r="UCD39" s="0"/>
      <c r="UCE39" s="0"/>
      <c r="UCF39" s="0"/>
      <c r="UCG39" s="0"/>
      <c r="UCH39" s="0"/>
      <c r="UCI39" s="0"/>
      <c r="UCJ39" s="0"/>
      <c r="UCK39" s="0"/>
      <c r="UCL39" s="0"/>
      <c r="UCM39" s="0"/>
      <c r="UCN39" s="0"/>
      <c r="UCO39" s="0"/>
      <c r="UCP39" s="0"/>
      <c r="UCQ39" s="0"/>
      <c r="UCR39" s="0"/>
      <c r="UCS39" s="0"/>
      <c r="UCT39" s="0"/>
      <c r="UCU39" s="0"/>
      <c r="UCV39" s="0"/>
      <c r="UCW39" s="0"/>
      <c r="UCX39" s="0"/>
      <c r="UCY39" s="0"/>
      <c r="UCZ39" s="0"/>
      <c r="UDA39" s="0"/>
      <c r="UDB39" s="0"/>
      <c r="UDC39" s="0"/>
      <c r="UDD39" s="0"/>
      <c r="UDE39" s="0"/>
      <c r="UDF39" s="0"/>
      <c r="UDG39" s="0"/>
      <c r="UDH39" s="0"/>
      <c r="UDI39" s="0"/>
      <c r="UDJ39" s="0"/>
      <c r="UDK39" s="0"/>
      <c r="UDL39" s="0"/>
      <c r="UDM39" s="0"/>
      <c r="UDN39" s="0"/>
      <c r="UDO39" s="0"/>
      <c r="UDP39" s="0"/>
      <c r="UDQ39" s="0"/>
      <c r="UDR39" s="0"/>
      <c r="UDS39" s="0"/>
      <c r="UDT39" s="0"/>
      <c r="UDU39" s="0"/>
      <c r="UDV39" s="0"/>
      <c r="UDW39" s="0"/>
      <c r="UDX39" s="0"/>
      <c r="UDY39" s="0"/>
      <c r="UDZ39" s="0"/>
      <c r="UEA39" s="0"/>
      <c r="UEB39" s="0"/>
      <c r="UEC39" s="0"/>
      <c r="UED39" s="0"/>
      <c r="UEE39" s="0"/>
      <c r="UEF39" s="0"/>
      <c r="UEG39" s="0"/>
      <c r="UEH39" s="0"/>
      <c r="UEI39" s="0"/>
      <c r="UEJ39" s="0"/>
      <c r="UEK39" s="0"/>
      <c r="UEL39" s="0"/>
      <c r="UEM39" s="0"/>
      <c r="UEN39" s="0"/>
      <c r="UEO39" s="0"/>
      <c r="UEP39" s="0"/>
      <c r="UEQ39" s="0"/>
      <c r="UER39" s="0"/>
      <c r="UES39" s="0"/>
      <c r="UET39" s="0"/>
      <c r="UEU39" s="0"/>
      <c r="UEV39" s="0"/>
      <c r="UEW39" s="0"/>
      <c r="UEX39" s="0"/>
      <c r="UEY39" s="0"/>
      <c r="UEZ39" s="0"/>
      <c r="UFA39" s="0"/>
      <c r="UFB39" s="0"/>
      <c r="UFC39" s="0"/>
      <c r="UFD39" s="0"/>
      <c r="UFE39" s="0"/>
      <c r="UFF39" s="0"/>
      <c r="UFG39" s="0"/>
      <c r="UFH39" s="0"/>
      <c r="UFI39" s="0"/>
      <c r="UFJ39" s="0"/>
      <c r="UFK39" s="0"/>
      <c r="UFL39" s="0"/>
      <c r="UFM39" s="0"/>
      <c r="UFN39" s="0"/>
      <c r="UFO39" s="0"/>
      <c r="UFP39" s="0"/>
      <c r="UFQ39" s="0"/>
      <c r="UFR39" s="0"/>
      <c r="UFS39" s="0"/>
      <c r="UFT39" s="0"/>
      <c r="UFU39" s="0"/>
      <c r="UFV39" s="0"/>
      <c r="UFW39" s="0"/>
      <c r="UFX39" s="0"/>
      <c r="UFY39" s="0"/>
      <c r="UFZ39" s="0"/>
      <c r="UGA39" s="0"/>
      <c r="UGB39" s="0"/>
      <c r="UGC39" s="0"/>
      <c r="UGD39" s="0"/>
      <c r="UGE39" s="0"/>
      <c r="UGF39" s="0"/>
      <c r="UGG39" s="0"/>
      <c r="UGH39" s="0"/>
      <c r="UGI39" s="0"/>
      <c r="UGJ39" s="0"/>
      <c r="UGK39" s="0"/>
      <c r="UGL39" s="0"/>
      <c r="UGM39" s="0"/>
      <c r="UGN39" s="0"/>
      <c r="UGO39" s="0"/>
      <c r="UGP39" s="0"/>
      <c r="UGQ39" s="0"/>
      <c r="UGR39" s="0"/>
      <c r="UGS39" s="0"/>
      <c r="UGT39" s="0"/>
      <c r="UGU39" s="0"/>
      <c r="UGV39" s="0"/>
      <c r="UGW39" s="0"/>
      <c r="UGX39" s="0"/>
      <c r="UGY39" s="0"/>
      <c r="UGZ39" s="0"/>
      <c r="UHA39" s="0"/>
      <c r="UHB39" s="0"/>
      <c r="UHC39" s="0"/>
      <c r="UHD39" s="0"/>
      <c r="UHE39" s="0"/>
      <c r="UHF39" s="0"/>
      <c r="UHG39" s="0"/>
      <c r="UHH39" s="0"/>
      <c r="UHI39" s="0"/>
      <c r="UHJ39" s="0"/>
      <c r="UHK39" s="0"/>
      <c r="UHL39" s="0"/>
      <c r="UHM39" s="0"/>
      <c r="UHN39" s="0"/>
      <c r="UHO39" s="0"/>
      <c r="UHP39" s="0"/>
      <c r="UHQ39" s="0"/>
      <c r="UHR39" s="0"/>
      <c r="UHS39" s="0"/>
      <c r="UHT39" s="0"/>
      <c r="UHU39" s="0"/>
      <c r="UHV39" s="0"/>
      <c r="UHW39" s="0"/>
      <c r="UHX39" s="0"/>
      <c r="UHY39" s="0"/>
      <c r="UHZ39" s="0"/>
      <c r="UIA39" s="0"/>
      <c r="UIB39" s="0"/>
      <c r="UIC39" s="0"/>
      <c r="UID39" s="0"/>
      <c r="UIE39" s="0"/>
      <c r="UIF39" s="0"/>
      <c r="UIG39" s="0"/>
      <c r="UIH39" s="0"/>
      <c r="UII39" s="0"/>
      <c r="UIJ39" s="0"/>
      <c r="UIK39" s="0"/>
      <c r="UIL39" s="0"/>
      <c r="UIM39" s="0"/>
      <c r="UIN39" s="0"/>
      <c r="UIO39" s="0"/>
      <c r="UIP39" s="0"/>
      <c r="UIQ39" s="0"/>
      <c r="UIR39" s="0"/>
      <c r="UIS39" s="0"/>
      <c r="UIT39" s="0"/>
      <c r="UIU39" s="0"/>
      <c r="UIV39" s="0"/>
      <c r="UIW39" s="0"/>
      <c r="UIX39" s="0"/>
      <c r="UIY39" s="0"/>
      <c r="UIZ39" s="0"/>
      <c r="UJA39" s="0"/>
      <c r="UJB39" s="0"/>
      <c r="UJC39" s="0"/>
      <c r="UJD39" s="0"/>
      <c r="UJE39" s="0"/>
      <c r="UJF39" s="0"/>
      <c r="UJG39" s="0"/>
      <c r="UJH39" s="0"/>
      <c r="UJI39" s="0"/>
      <c r="UJJ39" s="0"/>
      <c r="UJK39" s="0"/>
      <c r="UJL39" s="0"/>
      <c r="UJM39" s="0"/>
      <c r="UJN39" s="0"/>
      <c r="UJO39" s="0"/>
      <c r="UJP39" s="0"/>
      <c r="UJQ39" s="0"/>
      <c r="UJR39" s="0"/>
      <c r="UJS39" s="0"/>
      <c r="UJT39" s="0"/>
      <c r="UJU39" s="0"/>
      <c r="UJV39" s="0"/>
      <c r="UJW39" s="0"/>
      <c r="UJX39" s="0"/>
      <c r="UJY39" s="0"/>
      <c r="UJZ39" s="0"/>
      <c r="UKA39" s="0"/>
      <c r="UKB39" s="0"/>
      <c r="UKC39" s="0"/>
      <c r="UKD39" s="0"/>
      <c r="UKE39" s="0"/>
      <c r="UKF39" s="0"/>
      <c r="UKG39" s="0"/>
      <c r="UKH39" s="0"/>
      <c r="UKI39" s="0"/>
      <c r="UKJ39" s="0"/>
      <c r="UKK39" s="0"/>
      <c r="UKL39" s="0"/>
      <c r="UKM39" s="0"/>
      <c r="UKN39" s="0"/>
      <c r="UKO39" s="0"/>
      <c r="UKP39" s="0"/>
      <c r="UKQ39" s="0"/>
      <c r="UKR39" s="0"/>
      <c r="UKS39" s="0"/>
      <c r="UKT39" s="0"/>
      <c r="UKU39" s="0"/>
      <c r="UKV39" s="0"/>
      <c r="UKW39" s="0"/>
      <c r="UKX39" s="0"/>
      <c r="UKY39" s="0"/>
      <c r="UKZ39" s="0"/>
      <c r="ULA39" s="0"/>
      <c r="ULB39" s="0"/>
      <c r="ULC39" s="0"/>
      <c r="ULD39" s="0"/>
      <c r="ULE39" s="0"/>
      <c r="ULF39" s="0"/>
      <c r="ULG39" s="0"/>
      <c r="ULH39" s="0"/>
      <c r="ULI39" s="0"/>
      <c r="ULJ39" s="0"/>
      <c r="ULK39" s="0"/>
      <c r="ULL39" s="0"/>
      <c r="ULM39" s="0"/>
      <c r="ULN39" s="0"/>
      <c r="ULO39" s="0"/>
      <c r="ULP39" s="0"/>
      <c r="ULQ39" s="0"/>
      <c r="ULR39" s="0"/>
      <c r="ULS39" s="0"/>
      <c r="ULT39" s="0"/>
      <c r="ULU39" s="0"/>
      <c r="ULV39" s="0"/>
      <c r="ULW39" s="0"/>
      <c r="ULX39" s="0"/>
      <c r="ULY39" s="0"/>
      <c r="ULZ39" s="0"/>
      <c r="UMA39" s="0"/>
      <c r="UMB39" s="0"/>
      <c r="UMC39" s="0"/>
      <c r="UMD39" s="0"/>
      <c r="UME39" s="0"/>
      <c r="UMF39" s="0"/>
      <c r="UMG39" s="0"/>
      <c r="UMH39" s="0"/>
      <c r="UMI39" s="0"/>
      <c r="UMJ39" s="0"/>
      <c r="UMK39" s="0"/>
      <c r="UML39" s="0"/>
      <c r="UMM39" s="0"/>
      <c r="UMN39" s="0"/>
      <c r="UMO39" s="0"/>
      <c r="UMP39" s="0"/>
      <c r="UMQ39" s="0"/>
      <c r="UMR39" s="0"/>
      <c r="UMS39" s="0"/>
      <c r="UMT39" s="0"/>
      <c r="UMU39" s="0"/>
      <c r="UMV39" s="0"/>
      <c r="UMW39" s="0"/>
      <c r="UMX39" s="0"/>
      <c r="UMY39" s="0"/>
      <c r="UMZ39" s="0"/>
      <c r="UNA39" s="0"/>
      <c r="UNB39" s="0"/>
      <c r="UNC39" s="0"/>
      <c r="UND39" s="0"/>
      <c r="UNE39" s="0"/>
      <c r="UNF39" s="0"/>
      <c r="UNG39" s="0"/>
      <c r="UNH39" s="0"/>
      <c r="UNI39" s="0"/>
      <c r="UNJ39" s="0"/>
      <c r="UNK39" s="0"/>
      <c r="UNL39" s="0"/>
      <c r="UNM39" s="0"/>
      <c r="UNN39" s="0"/>
      <c r="UNO39" s="0"/>
      <c r="UNP39" s="0"/>
      <c r="UNQ39" s="0"/>
      <c r="UNR39" s="0"/>
      <c r="UNS39" s="0"/>
      <c r="UNT39" s="0"/>
      <c r="UNU39" s="0"/>
      <c r="UNV39" s="0"/>
      <c r="UNW39" s="0"/>
      <c r="UNX39" s="0"/>
      <c r="UNY39" s="0"/>
      <c r="UNZ39" s="0"/>
      <c r="UOA39" s="0"/>
      <c r="UOB39" s="0"/>
      <c r="UOC39" s="0"/>
      <c r="UOD39" s="0"/>
      <c r="UOE39" s="0"/>
      <c r="UOF39" s="0"/>
      <c r="UOG39" s="0"/>
      <c r="UOH39" s="0"/>
      <c r="UOI39" s="0"/>
      <c r="UOJ39" s="0"/>
      <c r="UOK39" s="0"/>
      <c r="UOL39" s="0"/>
      <c r="UOM39" s="0"/>
      <c r="UON39" s="0"/>
      <c r="UOO39" s="0"/>
      <c r="UOP39" s="0"/>
      <c r="UOQ39" s="0"/>
      <c r="UOR39" s="0"/>
      <c r="UOS39" s="0"/>
      <c r="UOT39" s="0"/>
      <c r="UOU39" s="0"/>
      <c r="UOV39" s="0"/>
      <c r="UOW39" s="0"/>
      <c r="UOX39" s="0"/>
      <c r="UOY39" s="0"/>
      <c r="UOZ39" s="0"/>
      <c r="UPA39" s="0"/>
      <c r="UPB39" s="0"/>
      <c r="UPC39" s="0"/>
      <c r="UPD39" s="0"/>
      <c r="UPE39" s="0"/>
      <c r="UPF39" s="0"/>
      <c r="UPG39" s="0"/>
      <c r="UPH39" s="0"/>
      <c r="UPI39" s="0"/>
      <c r="UPJ39" s="0"/>
      <c r="UPK39" s="0"/>
      <c r="UPL39" s="0"/>
      <c r="UPM39" s="0"/>
      <c r="UPN39" s="0"/>
      <c r="UPO39" s="0"/>
      <c r="UPP39" s="0"/>
      <c r="UPQ39" s="0"/>
      <c r="UPR39" s="0"/>
      <c r="UPS39" s="0"/>
      <c r="UPT39" s="0"/>
      <c r="UPU39" s="0"/>
      <c r="UPV39" s="0"/>
      <c r="UPW39" s="0"/>
      <c r="UPX39" s="0"/>
      <c r="UPY39" s="0"/>
      <c r="UPZ39" s="0"/>
      <c r="UQA39" s="0"/>
      <c r="UQB39" s="0"/>
      <c r="UQC39" s="0"/>
      <c r="UQD39" s="0"/>
      <c r="UQE39" s="0"/>
      <c r="UQF39" s="0"/>
      <c r="UQG39" s="0"/>
      <c r="UQH39" s="0"/>
      <c r="UQI39" s="0"/>
      <c r="UQJ39" s="0"/>
      <c r="UQK39" s="0"/>
      <c r="UQL39" s="0"/>
      <c r="UQM39" s="0"/>
      <c r="UQN39" s="0"/>
      <c r="UQO39" s="0"/>
      <c r="UQP39" s="0"/>
      <c r="UQQ39" s="0"/>
      <c r="UQR39" s="0"/>
      <c r="UQS39" s="0"/>
      <c r="UQT39" s="0"/>
      <c r="UQU39" s="0"/>
      <c r="UQV39" s="0"/>
      <c r="UQW39" s="0"/>
      <c r="UQX39" s="0"/>
      <c r="UQY39" s="0"/>
      <c r="UQZ39" s="0"/>
      <c r="URA39" s="0"/>
      <c r="URB39" s="0"/>
      <c r="URC39" s="0"/>
      <c r="URD39" s="0"/>
      <c r="URE39" s="0"/>
      <c r="URF39" s="0"/>
      <c r="URG39" s="0"/>
      <c r="URH39" s="0"/>
      <c r="URI39" s="0"/>
      <c r="URJ39" s="0"/>
      <c r="URK39" s="0"/>
      <c r="URL39" s="0"/>
      <c r="URM39" s="0"/>
      <c r="URN39" s="0"/>
      <c r="URO39" s="0"/>
      <c r="URP39" s="0"/>
      <c r="URQ39" s="0"/>
      <c r="URR39" s="0"/>
      <c r="URS39" s="0"/>
      <c r="URT39" s="0"/>
      <c r="URU39" s="0"/>
      <c r="URV39" s="0"/>
      <c r="URW39" s="0"/>
      <c r="URX39" s="0"/>
      <c r="URY39" s="0"/>
      <c r="URZ39" s="0"/>
      <c r="USA39" s="0"/>
      <c r="USB39" s="0"/>
      <c r="USC39" s="0"/>
      <c r="USD39" s="0"/>
      <c r="USE39" s="0"/>
      <c r="USF39" s="0"/>
      <c r="USG39" s="0"/>
      <c r="USH39" s="0"/>
      <c r="USI39" s="0"/>
      <c r="USJ39" s="0"/>
      <c r="USK39" s="0"/>
      <c r="USL39" s="0"/>
      <c r="USM39" s="0"/>
      <c r="USN39" s="0"/>
      <c r="USO39" s="0"/>
      <c r="USP39" s="0"/>
      <c r="USQ39" s="0"/>
      <c r="USR39" s="0"/>
      <c r="USS39" s="0"/>
      <c r="UST39" s="0"/>
      <c r="USU39" s="0"/>
      <c r="USV39" s="0"/>
      <c r="USW39" s="0"/>
      <c r="USX39" s="0"/>
      <c r="USY39" s="0"/>
      <c r="USZ39" s="0"/>
      <c r="UTA39" s="0"/>
      <c r="UTB39" s="0"/>
      <c r="UTC39" s="0"/>
      <c r="UTD39" s="0"/>
      <c r="UTE39" s="0"/>
      <c r="UTF39" s="0"/>
      <c r="UTG39" s="0"/>
      <c r="UTH39" s="0"/>
      <c r="UTI39" s="0"/>
      <c r="UTJ39" s="0"/>
      <c r="UTK39" s="0"/>
      <c r="UTL39" s="0"/>
      <c r="UTM39" s="0"/>
      <c r="UTN39" s="0"/>
      <c r="UTO39" s="0"/>
      <c r="UTP39" s="0"/>
      <c r="UTQ39" s="0"/>
      <c r="UTR39" s="0"/>
      <c r="UTS39" s="0"/>
      <c r="UTT39" s="0"/>
      <c r="UTU39" s="0"/>
      <c r="UTV39" s="0"/>
      <c r="UTW39" s="0"/>
      <c r="UTX39" s="0"/>
      <c r="UTY39" s="0"/>
      <c r="UTZ39" s="0"/>
      <c r="UUA39" s="0"/>
      <c r="UUB39" s="0"/>
      <c r="UUC39" s="0"/>
      <c r="UUD39" s="0"/>
      <c r="UUE39" s="0"/>
      <c r="UUF39" s="0"/>
      <c r="UUG39" s="0"/>
      <c r="UUH39" s="0"/>
      <c r="UUI39" s="0"/>
      <c r="UUJ39" s="0"/>
      <c r="UUK39" s="0"/>
      <c r="UUL39" s="0"/>
      <c r="UUM39" s="0"/>
      <c r="UUN39" s="0"/>
      <c r="UUO39" s="0"/>
      <c r="UUP39" s="0"/>
      <c r="UUQ39" s="0"/>
      <c r="UUR39" s="0"/>
      <c r="UUS39" s="0"/>
      <c r="UUT39" s="0"/>
      <c r="UUU39" s="0"/>
      <c r="UUV39" s="0"/>
      <c r="UUW39" s="0"/>
      <c r="UUX39" s="0"/>
      <c r="UUY39" s="0"/>
      <c r="UUZ39" s="0"/>
      <c r="UVA39" s="0"/>
      <c r="UVB39" s="0"/>
      <c r="UVC39" s="0"/>
      <c r="UVD39" s="0"/>
      <c r="UVE39" s="0"/>
      <c r="UVF39" s="0"/>
      <c r="UVG39" s="0"/>
      <c r="UVH39" s="0"/>
      <c r="UVI39" s="0"/>
      <c r="UVJ39" s="0"/>
      <c r="UVK39" s="0"/>
      <c r="UVL39" s="0"/>
      <c r="UVM39" s="0"/>
      <c r="UVN39" s="0"/>
      <c r="UVO39" s="0"/>
      <c r="UVP39" s="0"/>
      <c r="UVQ39" s="0"/>
      <c r="UVR39" s="0"/>
      <c r="UVS39" s="0"/>
      <c r="UVT39" s="0"/>
      <c r="UVU39" s="0"/>
      <c r="UVV39" s="0"/>
      <c r="UVW39" s="0"/>
      <c r="UVX39" s="0"/>
      <c r="UVY39" s="0"/>
      <c r="UVZ39" s="0"/>
      <c r="UWA39" s="0"/>
      <c r="UWB39" s="0"/>
      <c r="UWC39" s="0"/>
      <c r="UWD39" s="0"/>
      <c r="UWE39" s="0"/>
      <c r="UWF39" s="0"/>
      <c r="UWG39" s="0"/>
      <c r="UWH39" s="0"/>
      <c r="UWI39" s="0"/>
      <c r="UWJ39" s="0"/>
      <c r="UWK39" s="0"/>
      <c r="UWL39" s="0"/>
      <c r="UWM39" s="0"/>
      <c r="UWN39" s="0"/>
      <c r="UWO39" s="0"/>
      <c r="UWP39" s="0"/>
      <c r="UWQ39" s="0"/>
      <c r="UWR39" s="0"/>
      <c r="UWS39" s="0"/>
      <c r="UWT39" s="0"/>
      <c r="UWU39" s="0"/>
      <c r="UWV39" s="0"/>
      <c r="UWW39" s="0"/>
      <c r="UWX39" s="0"/>
      <c r="UWY39" s="0"/>
      <c r="UWZ39" s="0"/>
      <c r="UXA39" s="0"/>
      <c r="UXB39" s="0"/>
      <c r="UXC39" s="0"/>
      <c r="UXD39" s="0"/>
      <c r="UXE39" s="0"/>
      <c r="UXF39" s="0"/>
      <c r="UXG39" s="0"/>
      <c r="UXH39" s="0"/>
      <c r="UXI39" s="0"/>
      <c r="UXJ39" s="0"/>
      <c r="UXK39" s="0"/>
      <c r="UXL39" s="0"/>
      <c r="UXM39" s="0"/>
      <c r="UXN39" s="0"/>
      <c r="UXO39" s="0"/>
      <c r="UXP39" s="0"/>
      <c r="UXQ39" s="0"/>
      <c r="UXR39" s="0"/>
      <c r="UXS39" s="0"/>
      <c r="UXT39" s="0"/>
      <c r="UXU39" s="0"/>
      <c r="UXV39" s="0"/>
      <c r="UXW39" s="0"/>
      <c r="UXX39" s="0"/>
      <c r="UXY39" s="0"/>
      <c r="UXZ39" s="0"/>
      <c r="UYA39" s="0"/>
      <c r="UYB39" s="0"/>
      <c r="UYC39" s="0"/>
      <c r="UYD39" s="0"/>
      <c r="UYE39" s="0"/>
      <c r="UYF39" s="0"/>
      <c r="UYG39" s="0"/>
      <c r="UYH39" s="0"/>
      <c r="UYI39" s="0"/>
      <c r="UYJ39" s="0"/>
      <c r="UYK39" s="0"/>
      <c r="UYL39" s="0"/>
      <c r="UYM39" s="0"/>
      <c r="UYN39" s="0"/>
      <c r="UYO39" s="0"/>
      <c r="UYP39" s="0"/>
      <c r="UYQ39" s="0"/>
      <c r="UYR39" s="0"/>
      <c r="UYS39" s="0"/>
      <c r="UYT39" s="0"/>
      <c r="UYU39" s="0"/>
      <c r="UYV39" s="0"/>
      <c r="UYW39" s="0"/>
      <c r="UYX39" s="0"/>
      <c r="UYY39" s="0"/>
      <c r="UYZ39" s="0"/>
      <c r="UZA39" s="0"/>
      <c r="UZB39" s="0"/>
      <c r="UZC39" s="0"/>
      <c r="UZD39" s="0"/>
      <c r="UZE39" s="0"/>
      <c r="UZF39" s="0"/>
      <c r="UZG39" s="0"/>
      <c r="UZH39" s="0"/>
      <c r="UZI39" s="0"/>
      <c r="UZJ39" s="0"/>
      <c r="UZK39" s="0"/>
      <c r="UZL39" s="0"/>
      <c r="UZM39" s="0"/>
      <c r="UZN39" s="0"/>
      <c r="UZO39" s="0"/>
      <c r="UZP39" s="0"/>
      <c r="UZQ39" s="0"/>
      <c r="UZR39" s="0"/>
      <c r="UZS39" s="0"/>
      <c r="UZT39" s="0"/>
      <c r="UZU39" s="0"/>
      <c r="UZV39" s="0"/>
      <c r="UZW39" s="0"/>
      <c r="UZX39" s="0"/>
      <c r="UZY39" s="0"/>
      <c r="UZZ39" s="0"/>
      <c r="VAA39" s="0"/>
      <c r="VAB39" s="0"/>
      <c r="VAC39" s="0"/>
      <c r="VAD39" s="0"/>
      <c r="VAE39" s="0"/>
      <c r="VAF39" s="0"/>
      <c r="VAG39" s="0"/>
      <c r="VAH39" s="0"/>
      <c r="VAI39" s="0"/>
      <c r="VAJ39" s="0"/>
      <c r="VAK39" s="0"/>
      <c r="VAL39" s="0"/>
      <c r="VAM39" s="0"/>
      <c r="VAN39" s="0"/>
      <c r="VAO39" s="0"/>
      <c r="VAP39" s="0"/>
      <c r="VAQ39" s="0"/>
      <c r="VAR39" s="0"/>
      <c r="VAS39" s="0"/>
      <c r="VAT39" s="0"/>
      <c r="VAU39" s="0"/>
      <c r="VAV39" s="0"/>
      <c r="VAW39" s="0"/>
      <c r="VAX39" s="0"/>
      <c r="VAY39" s="0"/>
      <c r="VAZ39" s="0"/>
      <c r="VBA39" s="0"/>
      <c r="VBB39" s="0"/>
      <c r="VBC39" s="0"/>
      <c r="VBD39" s="0"/>
      <c r="VBE39" s="0"/>
      <c r="VBF39" s="0"/>
      <c r="VBG39" s="0"/>
      <c r="VBH39" s="0"/>
      <c r="VBI39" s="0"/>
      <c r="VBJ39" s="0"/>
      <c r="VBK39" s="0"/>
      <c r="VBL39" s="0"/>
      <c r="VBM39" s="0"/>
      <c r="VBN39" s="0"/>
      <c r="VBO39" s="0"/>
      <c r="VBP39" s="0"/>
      <c r="VBQ39" s="0"/>
      <c r="VBR39" s="0"/>
      <c r="VBS39" s="0"/>
      <c r="VBT39" s="0"/>
      <c r="VBU39" s="0"/>
      <c r="VBV39" s="0"/>
      <c r="VBW39" s="0"/>
      <c r="VBX39" s="0"/>
      <c r="VBY39" s="0"/>
      <c r="VBZ39" s="0"/>
      <c r="VCA39" s="0"/>
      <c r="VCB39" s="0"/>
      <c r="VCC39" s="0"/>
      <c r="VCD39" s="0"/>
      <c r="VCE39" s="0"/>
      <c r="VCF39" s="0"/>
      <c r="VCG39" s="0"/>
      <c r="VCH39" s="0"/>
      <c r="VCI39" s="0"/>
      <c r="VCJ39" s="0"/>
      <c r="VCK39" s="0"/>
      <c r="VCL39" s="0"/>
      <c r="VCM39" s="0"/>
      <c r="VCN39" s="0"/>
      <c r="VCO39" s="0"/>
      <c r="VCP39" s="0"/>
      <c r="VCQ39" s="0"/>
      <c r="VCR39" s="0"/>
      <c r="VCS39" s="0"/>
      <c r="VCT39" s="0"/>
      <c r="VCU39" s="0"/>
      <c r="VCV39" s="0"/>
      <c r="VCW39" s="0"/>
      <c r="VCX39" s="0"/>
      <c r="VCY39" s="0"/>
      <c r="VCZ39" s="0"/>
      <c r="VDA39" s="0"/>
      <c r="VDB39" s="0"/>
      <c r="VDC39" s="0"/>
      <c r="VDD39" s="0"/>
      <c r="VDE39" s="0"/>
      <c r="VDF39" s="0"/>
      <c r="VDG39" s="0"/>
      <c r="VDH39" s="0"/>
      <c r="VDI39" s="0"/>
      <c r="VDJ39" s="0"/>
      <c r="VDK39" s="0"/>
      <c r="VDL39" s="0"/>
      <c r="VDM39" s="0"/>
      <c r="VDN39" s="0"/>
      <c r="VDO39" s="0"/>
      <c r="VDP39" s="0"/>
      <c r="VDQ39" s="0"/>
      <c r="VDR39" s="0"/>
      <c r="VDS39" s="0"/>
      <c r="VDT39" s="0"/>
      <c r="VDU39" s="0"/>
      <c r="VDV39" s="0"/>
      <c r="VDW39" s="0"/>
      <c r="VDX39" s="0"/>
      <c r="VDY39" s="0"/>
      <c r="VDZ39" s="0"/>
      <c r="VEA39" s="0"/>
      <c r="VEB39" s="0"/>
      <c r="VEC39" s="0"/>
      <c r="VED39" s="0"/>
      <c r="VEE39" s="0"/>
      <c r="VEF39" s="0"/>
      <c r="VEG39" s="0"/>
      <c r="VEH39" s="0"/>
      <c r="VEI39" s="0"/>
      <c r="VEJ39" s="0"/>
      <c r="VEK39" s="0"/>
      <c r="VEL39" s="0"/>
      <c r="VEM39" s="0"/>
      <c r="VEN39" s="0"/>
      <c r="VEO39" s="0"/>
      <c r="VEP39" s="0"/>
      <c r="VEQ39" s="0"/>
      <c r="VER39" s="0"/>
      <c r="VES39" s="0"/>
      <c r="VET39" s="0"/>
      <c r="VEU39" s="0"/>
      <c r="VEV39" s="0"/>
      <c r="VEW39" s="0"/>
      <c r="VEX39" s="0"/>
      <c r="VEY39" s="0"/>
      <c r="VEZ39" s="0"/>
      <c r="VFA39" s="0"/>
      <c r="VFB39" s="0"/>
      <c r="VFC39" s="0"/>
      <c r="VFD39" s="0"/>
      <c r="VFE39" s="0"/>
      <c r="VFF39" s="0"/>
      <c r="VFG39" s="0"/>
      <c r="VFH39" s="0"/>
      <c r="VFI39" s="0"/>
      <c r="VFJ39" s="0"/>
      <c r="VFK39" s="0"/>
      <c r="VFL39" s="0"/>
      <c r="VFM39" s="0"/>
      <c r="VFN39" s="0"/>
      <c r="VFO39" s="0"/>
      <c r="VFP39" s="0"/>
      <c r="VFQ39" s="0"/>
      <c r="VFR39" s="0"/>
      <c r="VFS39" s="0"/>
      <c r="VFT39" s="0"/>
      <c r="VFU39" s="0"/>
      <c r="VFV39" s="0"/>
      <c r="VFW39" s="0"/>
      <c r="VFX39" s="0"/>
      <c r="VFY39" s="0"/>
      <c r="VFZ39" s="0"/>
      <c r="VGA39" s="0"/>
      <c r="VGB39" s="0"/>
      <c r="VGC39" s="0"/>
      <c r="VGD39" s="0"/>
      <c r="VGE39" s="0"/>
      <c r="VGF39" s="0"/>
      <c r="VGG39" s="0"/>
      <c r="VGH39" s="0"/>
      <c r="VGI39" s="0"/>
      <c r="VGJ39" s="0"/>
      <c r="VGK39" s="0"/>
      <c r="VGL39" s="0"/>
      <c r="VGM39" s="0"/>
      <c r="VGN39" s="0"/>
      <c r="VGO39" s="0"/>
      <c r="VGP39" s="0"/>
      <c r="VGQ39" s="0"/>
      <c r="VGR39" s="0"/>
      <c r="VGS39" s="0"/>
      <c r="VGT39" s="0"/>
      <c r="VGU39" s="0"/>
      <c r="VGV39" s="0"/>
      <c r="VGW39" s="0"/>
      <c r="VGX39" s="0"/>
      <c r="VGY39" s="0"/>
      <c r="VGZ39" s="0"/>
      <c r="VHA39" s="0"/>
      <c r="VHB39" s="0"/>
      <c r="VHC39" s="0"/>
      <c r="VHD39" s="0"/>
      <c r="VHE39" s="0"/>
      <c r="VHF39" s="0"/>
      <c r="VHG39" s="0"/>
      <c r="VHH39" s="0"/>
      <c r="VHI39" s="0"/>
      <c r="VHJ39" s="0"/>
      <c r="VHK39" s="0"/>
      <c r="VHL39" s="0"/>
      <c r="VHM39" s="0"/>
      <c r="VHN39" s="0"/>
      <c r="VHO39" s="0"/>
      <c r="VHP39" s="0"/>
      <c r="VHQ39" s="0"/>
      <c r="VHR39" s="0"/>
      <c r="VHS39" s="0"/>
      <c r="VHT39" s="0"/>
      <c r="VHU39" s="0"/>
      <c r="VHV39" s="0"/>
      <c r="VHW39" s="0"/>
      <c r="VHX39" s="0"/>
      <c r="VHY39" s="0"/>
      <c r="VHZ39" s="0"/>
      <c r="VIA39" s="0"/>
      <c r="VIB39" s="0"/>
      <c r="VIC39" s="0"/>
      <c r="VID39" s="0"/>
      <c r="VIE39" s="0"/>
      <c r="VIF39" s="0"/>
      <c r="VIG39" s="0"/>
      <c r="VIH39" s="0"/>
      <c r="VII39" s="0"/>
      <c r="VIJ39" s="0"/>
      <c r="VIK39" s="0"/>
      <c r="VIL39" s="0"/>
      <c r="VIM39" s="0"/>
      <c r="VIN39" s="0"/>
      <c r="VIO39" s="0"/>
      <c r="VIP39" s="0"/>
      <c r="VIQ39" s="0"/>
      <c r="VIR39" s="0"/>
      <c r="VIS39" s="0"/>
      <c r="VIT39" s="0"/>
      <c r="VIU39" s="0"/>
      <c r="VIV39" s="0"/>
      <c r="VIW39" s="0"/>
      <c r="VIX39" s="0"/>
      <c r="VIY39" s="0"/>
      <c r="VIZ39" s="0"/>
      <c r="VJA39" s="0"/>
      <c r="VJB39" s="0"/>
      <c r="VJC39" s="0"/>
      <c r="VJD39" s="0"/>
      <c r="VJE39" s="0"/>
      <c r="VJF39" s="0"/>
      <c r="VJG39" s="0"/>
      <c r="VJH39" s="0"/>
      <c r="VJI39" s="0"/>
      <c r="VJJ39" s="0"/>
      <c r="VJK39" s="0"/>
      <c r="VJL39" s="0"/>
      <c r="VJM39" s="0"/>
      <c r="VJN39" s="0"/>
      <c r="VJO39" s="0"/>
      <c r="VJP39" s="0"/>
      <c r="VJQ39" s="0"/>
      <c r="VJR39" s="0"/>
      <c r="VJS39" s="0"/>
      <c r="VJT39" s="0"/>
      <c r="VJU39" s="0"/>
      <c r="VJV39" s="0"/>
      <c r="VJW39" s="0"/>
      <c r="VJX39" s="0"/>
      <c r="VJY39" s="0"/>
      <c r="VJZ39" s="0"/>
      <c r="VKA39" s="0"/>
      <c r="VKB39" s="0"/>
      <c r="VKC39" s="0"/>
      <c r="VKD39" s="0"/>
      <c r="VKE39" s="0"/>
      <c r="VKF39" s="0"/>
      <c r="VKG39" s="0"/>
      <c r="VKH39" s="0"/>
      <c r="VKI39" s="0"/>
      <c r="VKJ39" s="0"/>
      <c r="VKK39" s="0"/>
      <c r="VKL39" s="0"/>
      <c r="VKM39" s="0"/>
      <c r="VKN39" s="0"/>
      <c r="VKO39" s="0"/>
      <c r="VKP39" s="0"/>
      <c r="VKQ39" s="0"/>
      <c r="VKR39" s="0"/>
      <c r="VKS39" s="0"/>
      <c r="VKT39" s="0"/>
      <c r="VKU39" s="0"/>
      <c r="VKV39" s="0"/>
      <c r="VKW39" s="0"/>
      <c r="VKX39" s="0"/>
      <c r="VKY39" s="0"/>
      <c r="VKZ39" s="0"/>
      <c r="VLA39" s="0"/>
      <c r="VLB39" s="0"/>
      <c r="VLC39" s="0"/>
      <c r="VLD39" s="0"/>
      <c r="VLE39" s="0"/>
      <c r="VLF39" s="0"/>
      <c r="VLG39" s="0"/>
      <c r="VLH39" s="0"/>
      <c r="VLI39" s="0"/>
      <c r="VLJ39" s="0"/>
      <c r="VLK39" s="0"/>
      <c r="VLL39" s="0"/>
      <c r="VLM39" s="0"/>
      <c r="VLN39" s="0"/>
      <c r="VLO39" s="0"/>
      <c r="VLP39" s="0"/>
      <c r="VLQ39" s="0"/>
      <c r="VLR39" s="0"/>
      <c r="VLS39" s="0"/>
      <c r="VLT39" s="0"/>
      <c r="VLU39" s="0"/>
      <c r="VLV39" s="0"/>
      <c r="VLW39" s="0"/>
      <c r="VLX39" s="0"/>
      <c r="VLY39" s="0"/>
      <c r="VLZ39" s="0"/>
      <c r="VMA39" s="0"/>
      <c r="VMB39" s="0"/>
      <c r="VMC39" s="0"/>
      <c r="VMD39" s="0"/>
      <c r="VME39" s="0"/>
      <c r="VMF39" s="0"/>
      <c r="VMG39" s="0"/>
      <c r="VMH39" s="0"/>
      <c r="VMI39" s="0"/>
      <c r="VMJ39" s="0"/>
      <c r="VMK39" s="0"/>
      <c r="VML39" s="0"/>
      <c r="VMM39" s="0"/>
      <c r="VMN39" s="0"/>
      <c r="VMO39" s="0"/>
      <c r="VMP39" s="0"/>
      <c r="VMQ39" s="0"/>
      <c r="VMR39" s="0"/>
      <c r="VMS39" s="0"/>
      <c r="VMT39" s="0"/>
      <c r="VMU39" s="0"/>
      <c r="VMV39" s="0"/>
      <c r="VMW39" s="0"/>
      <c r="VMX39" s="0"/>
      <c r="VMY39" s="0"/>
      <c r="VMZ39" s="0"/>
      <c r="VNA39" s="0"/>
      <c r="VNB39" s="0"/>
      <c r="VNC39" s="0"/>
      <c r="VND39" s="0"/>
      <c r="VNE39" s="0"/>
      <c r="VNF39" s="0"/>
      <c r="VNG39" s="0"/>
      <c r="VNH39" s="0"/>
      <c r="VNI39" s="0"/>
      <c r="VNJ39" s="0"/>
      <c r="VNK39" s="0"/>
      <c r="VNL39" s="0"/>
      <c r="VNM39" s="0"/>
      <c r="VNN39" s="0"/>
      <c r="VNO39" s="0"/>
      <c r="VNP39" s="0"/>
      <c r="VNQ39" s="0"/>
      <c r="VNR39" s="0"/>
      <c r="VNS39" s="0"/>
      <c r="VNT39" s="0"/>
      <c r="VNU39" s="0"/>
      <c r="VNV39" s="0"/>
      <c r="VNW39" s="0"/>
      <c r="VNX39" s="0"/>
      <c r="VNY39" s="0"/>
      <c r="VNZ39" s="0"/>
      <c r="VOA39" s="0"/>
      <c r="VOB39" s="0"/>
      <c r="VOC39" s="0"/>
      <c r="VOD39" s="0"/>
      <c r="VOE39" s="0"/>
      <c r="VOF39" s="0"/>
      <c r="VOG39" s="0"/>
      <c r="VOH39" s="0"/>
      <c r="VOI39" s="0"/>
      <c r="VOJ39" s="0"/>
      <c r="VOK39" s="0"/>
      <c r="VOL39" s="0"/>
      <c r="VOM39" s="0"/>
      <c r="VON39" s="0"/>
      <c r="VOO39" s="0"/>
      <c r="VOP39" s="0"/>
      <c r="VOQ39" s="0"/>
      <c r="VOR39" s="0"/>
      <c r="VOS39" s="0"/>
      <c r="VOT39" s="0"/>
      <c r="VOU39" s="0"/>
      <c r="VOV39" s="0"/>
      <c r="VOW39" s="0"/>
      <c r="VOX39" s="0"/>
      <c r="VOY39" s="0"/>
      <c r="VOZ39" s="0"/>
      <c r="VPA39" s="0"/>
      <c r="VPB39" s="0"/>
      <c r="VPC39" s="0"/>
      <c r="VPD39" s="0"/>
      <c r="VPE39" s="0"/>
      <c r="VPF39" s="0"/>
      <c r="VPG39" s="0"/>
      <c r="VPH39" s="0"/>
      <c r="VPI39" s="0"/>
      <c r="VPJ39" s="0"/>
      <c r="VPK39" s="0"/>
      <c r="VPL39" s="0"/>
      <c r="VPM39" s="0"/>
      <c r="VPN39" s="0"/>
      <c r="VPO39" s="0"/>
      <c r="VPP39" s="0"/>
      <c r="VPQ39" s="0"/>
      <c r="VPR39" s="0"/>
      <c r="VPS39" s="0"/>
      <c r="VPT39" s="0"/>
      <c r="VPU39" s="0"/>
      <c r="VPV39" s="0"/>
      <c r="VPW39" s="0"/>
      <c r="VPX39" s="0"/>
      <c r="VPY39" s="0"/>
      <c r="VPZ39" s="0"/>
      <c r="VQA39" s="0"/>
      <c r="VQB39" s="0"/>
      <c r="VQC39" s="0"/>
      <c r="VQD39" s="0"/>
      <c r="VQE39" s="0"/>
      <c r="VQF39" s="0"/>
      <c r="VQG39" s="0"/>
      <c r="VQH39" s="0"/>
      <c r="VQI39" s="0"/>
      <c r="VQJ39" s="0"/>
      <c r="VQK39" s="0"/>
      <c r="VQL39" s="0"/>
      <c r="VQM39" s="0"/>
      <c r="VQN39" s="0"/>
      <c r="VQO39" s="0"/>
      <c r="VQP39" s="0"/>
      <c r="VQQ39" s="0"/>
      <c r="VQR39" s="0"/>
      <c r="VQS39" s="0"/>
      <c r="VQT39" s="0"/>
      <c r="VQU39" s="0"/>
      <c r="VQV39" s="0"/>
      <c r="VQW39" s="0"/>
      <c r="VQX39" s="0"/>
      <c r="VQY39" s="0"/>
      <c r="VQZ39" s="0"/>
      <c r="VRA39" s="0"/>
      <c r="VRB39" s="0"/>
      <c r="VRC39" s="0"/>
      <c r="VRD39" s="0"/>
      <c r="VRE39" s="0"/>
      <c r="VRF39" s="0"/>
      <c r="VRG39" s="0"/>
      <c r="VRH39" s="0"/>
      <c r="VRI39" s="0"/>
      <c r="VRJ39" s="0"/>
      <c r="VRK39" s="0"/>
      <c r="VRL39" s="0"/>
      <c r="VRM39" s="0"/>
      <c r="VRN39" s="0"/>
      <c r="VRO39" s="0"/>
      <c r="VRP39" s="0"/>
      <c r="VRQ39" s="0"/>
      <c r="VRR39" s="0"/>
      <c r="VRS39" s="0"/>
      <c r="VRT39" s="0"/>
      <c r="VRU39" s="0"/>
      <c r="VRV39" s="0"/>
      <c r="VRW39" s="0"/>
      <c r="VRX39" s="0"/>
      <c r="VRY39" s="0"/>
      <c r="VRZ39" s="0"/>
      <c r="VSA39" s="0"/>
      <c r="VSB39" s="0"/>
      <c r="VSC39" s="0"/>
      <c r="VSD39" s="0"/>
      <c r="VSE39" s="0"/>
      <c r="VSF39" s="0"/>
      <c r="VSG39" s="0"/>
      <c r="VSH39" s="0"/>
      <c r="VSI39" s="0"/>
      <c r="VSJ39" s="0"/>
      <c r="VSK39" s="0"/>
      <c r="VSL39" s="0"/>
      <c r="VSM39" s="0"/>
      <c r="VSN39" s="0"/>
      <c r="VSO39" s="0"/>
      <c r="VSP39" s="0"/>
      <c r="VSQ39" s="0"/>
      <c r="VSR39" s="0"/>
      <c r="VSS39" s="0"/>
      <c r="VST39" s="0"/>
      <c r="VSU39" s="0"/>
      <c r="VSV39" s="0"/>
      <c r="VSW39" s="0"/>
      <c r="VSX39" s="0"/>
      <c r="VSY39" s="0"/>
      <c r="VSZ39" s="0"/>
      <c r="VTA39" s="0"/>
      <c r="VTB39" s="0"/>
      <c r="VTC39" s="0"/>
      <c r="VTD39" s="0"/>
      <c r="VTE39" s="0"/>
      <c r="VTF39" s="0"/>
      <c r="VTG39" s="0"/>
      <c r="VTH39" s="0"/>
      <c r="VTI39" s="0"/>
      <c r="VTJ39" s="0"/>
      <c r="VTK39" s="0"/>
      <c r="VTL39" s="0"/>
      <c r="VTM39" s="0"/>
      <c r="VTN39" s="0"/>
      <c r="VTO39" s="0"/>
      <c r="VTP39" s="0"/>
      <c r="VTQ39" s="0"/>
      <c r="VTR39" s="0"/>
      <c r="VTS39" s="0"/>
      <c r="VTT39" s="0"/>
      <c r="VTU39" s="0"/>
      <c r="VTV39" s="0"/>
      <c r="VTW39" s="0"/>
      <c r="VTX39" s="0"/>
      <c r="VTY39" s="0"/>
      <c r="VTZ39" s="0"/>
      <c r="VUA39" s="0"/>
      <c r="VUB39" s="0"/>
      <c r="VUC39" s="0"/>
      <c r="VUD39" s="0"/>
      <c r="VUE39" s="0"/>
      <c r="VUF39" s="0"/>
      <c r="VUG39" s="0"/>
      <c r="VUH39" s="0"/>
      <c r="VUI39" s="0"/>
      <c r="VUJ39" s="0"/>
      <c r="VUK39" s="0"/>
      <c r="VUL39" s="0"/>
      <c r="VUM39" s="0"/>
      <c r="VUN39" s="0"/>
      <c r="VUO39" s="0"/>
      <c r="VUP39" s="0"/>
      <c r="VUQ39" s="0"/>
      <c r="VUR39" s="0"/>
      <c r="VUS39" s="0"/>
      <c r="VUT39" s="0"/>
      <c r="VUU39" s="0"/>
      <c r="VUV39" s="0"/>
      <c r="VUW39" s="0"/>
      <c r="VUX39" s="0"/>
      <c r="VUY39" s="0"/>
      <c r="VUZ39" s="0"/>
      <c r="VVA39" s="0"/>
      <c r="VVB39" s="0"/>
      <c r="VVC39" s="0"/>
      <c r="VVD39" s="0"/>
      <c r="VVE39" s="0"/>
      <c r="VVF39" s="0"/>
      <c r="VVG39" s="0"/>
      <c r="VVH39" s="0"/>
      <c r="VVI39" s="0"/>
      <c r="VVJ39" s="0"/>
      <c r="VVK39" s="0"/>
      <c r="VVL39" s="0"/>
      <c r="VVM39" s="0"/>
      <c r="VVN39" s="0"/>
      <c r="VVO39" s="0"/>
      <c r="VVP39" s="0"/>
      <c r="VVQ39" s="0"/>
      <c r="VVR39" s="0"/>
      <c r="VVS39" s="0"/>
      <c r="VVT39" s="0"/>
      <c r="VVU39" s="0"/>
      <c r="VVV39" s="0"/>
      <c r="VVW39" s="0"/>
      <c r="VVX39" s="0"/>
      <c r="VVY39" s="0"/>
      <c r="VVZ39" s="0"/>
      <c r="VWA39" s="0"/>
      <c r="VWB39" s="0"/>
      <c r="VWC39" s="0"/>
      <c r="VWD39" s="0"/>
      <c r="VWE39" s="0"/>
      <c r="VWF39" s="0"/>
      <c r="VWG39" s="0"/>
      <c r="VWH39" s="0"/>
      <c r="VWI39" s="0"/>
      <c r="VWJ39" s="0"/>
      <c r="VWK39" s="0"/>
      <c r="VWL39" s="0"/>
      <c r="VWM39" s="0"/>
      <c r="VWN39" s="0"/>
      <c r="VWO39" s="0"/>
      <c r="VWP39" s="0"/>
      <c r="VWQ39" s="0"/>
      <c r="VWR39" s="0"/>
      <c r="VWS39" s="0"/>
      <c r="VWT39" s="0"/>
      <c r="VWU39" s="0"/>
      <c r="VWV39" s="0"/>
      <c r="VWW39" s="0"/>
      <c r="VWX39" s="0"/>
      <c r="VWY39" s="0"/>
      <c r="VWZ39" s="0"/>
      <c r="VXA39" s="0"/>
      <c r="VXB39" s="0"/>
      <c r="VXC39" s="0"/>
      <c r="VXD39" s="0"/>
      <c r="VXE39" s="0"/>
      <c r="VXF39" s="0"/>
      <c r="VXG39" s="0"/>
      <c r="VXH39" s="0"/>
      <c r="VXI39" s="0"/>
      <c r="VXJ39" s="0"/>
      <c r="VXK39" s="0"/>
      <c r="VXL39" s="0"/>
      <c r="VXM39" s="0"/>
      <c r="VXN39" s="0"/>
      <c r="VXO39" s="0"/>
      <c r="VXP39" s="0"/>
      <c r="VXQ39" s="0"/>
      <c r="VXR39" s="0"/>
      <c r="VXS39" s="0"/>
      <c r="VXT39" s="0"/>
      <c r="VXU39" s="0"/>
      <c r="VXV39" s="0"/>
      <c r="VXW39" s="0"/>
      <c r="VXX39" s="0"/>
      <c r="VXY39" s="0"/>
      <c r="VXZ39" s="0"/>
      <c r="VYA39" s="0"/>
      <c r="VYB39" s="0"/>
      <c r="VYC39" s="0"/>
      <c r="VYD39" s="0"/>
      <c r="VYE39" s="0"/>
      <c r="VYF39" s="0"/>
      <c r="VYG39" s="0"/>
      <c r="VYH39" s="0"/>
      <c r="VYI39" s="0"/>
      <c r="VYJ39" s="0"/>
      <c r="VYK39" s="0"/>
      <c r="VYL39" s="0"/>
      <c r="VYM39" s="0"/>
      <c r="VYN39" s="0"/>
      <c r="VYO39" s="0"/>
      <c r="VYP39" s="0"/>
      <c r="VYQ39" s="0"/>
      <c r="VYR39" s="0"/>
      <c r="VYS39" s="0"/>
      <c r="VYT39" s="0"/>
      <c r="VYU39" s="0"/>
      <c r="VYV39" s="0"/>
      <c r="VYW39" s="0"/>
      <c r="VYX39" s="0"/>
      <c r="VYY39" s="0"/>
      <c r="VYZ39" s="0"/>
      <c r="VZA39" s="0"/>
      <c r="VZB39" s="0"/>
      <c r="VZC39" s="0"/>
      <c r="VZD39" s="0"/>
      <c r="VZE39" s="0"/>
      <c r="VZF39" s="0"/>
      <c r="VZG39" s="0"/>
      <c r="VZH39" s="0"/>
      <c r="VZI39" s="0"/>
      <c r="VZJ39" s="0"/>
      <c r="VZK39" s="0"/>
      <c r="VZL39" s="0"/>
      <c r="VZM39" s="0"/>
      <c r="VZN39" s="0"/>
      <c r="VZO39" s="0"/>
      <c r="VZP39" s="0"/>
      <c r="VZQ39" s="0"/>
      <c r="VZR39" s="0"/>
      <c r="VZS39" s="0"/>
      <c r="VZT39" s="0"/>
      <c r="VZU39" s="0"/>
      <c r="VZV39" s="0"/>
      <c r="VZW39" s="0"/>
      <c r="VZX39" s="0"/>
      <c r="VZY39" s="0"/>
      <c r="VZZ39" s="0"/>
      <c r="WAA39" s="0"/>
      <c r="WAB39" s="0"/>
      <c r="WAC39" s="0"/>
      <c r="WAD39" s="0"/>
      <c r="WAE39" s="0"/>
      <c r="WAF39" s="0"/>
      <c r="WAG39" s="0"/>
      <c r="WAH39" s="0"/>
      <c r="WAI39" s="0"/>
      <c r="WAJ39" s="0"/>
      <c r="WAK39" s="0"/>
      <c r="WAL39" s="0"/>
      <c r="WAM39" s="0"/>
      <c r="WAN39" s="0"/>
      <c r="WAO39" s="0"/>
      <c r="WAP39" s="0"/>
      <c r="WAQ39" s="0"/>
      <c r="WAR39" s="0"/>
      <c r="WAS39" s="0"/>
      <c r="WAT39" s="0"/>
      <c r="WAU39" s="0"/>
      <c r="WAV39" s="0"/>
      <c r="WAW39" s="0"/>
      <c r="WAX39" s="0"/>
      <c r="WAY39" s="0"/>
      <c r="WAZ39" s="0"/>
      <c r="WBA39" s="0"/>
      <c r="WBB39" s="0"/>
      <c r="WBC39" s="0"/>
      <c r="WBD39" s="0"/>
      <c r="WBE39" s="0"/>
      <c r="WBF39" s="0"/>
      <c r="WBG39" s="0"/>
      <c r="WBH39" s="0"/>
      <c r="WBI39" s="0"/>
      <c r="WBJ39" s="0"/>
      <c r="WBK39" s="0"/>
      <c r="WBL39" s="0"/>
      <c r="WBM39" s="0"/>
      <c r="WBN39" s="0"/>
      <c r="WBO39" s="0"/>
      <c r="WBP39" s="0"/>
      <c r="WBQ39" s="0"/>
      <c r="WBR39" s="0"/>
      <c r="WBS39" s="0"/>
      <c r="WBT39" s="0"/>
      <c r="WBU39" s="0"/>
      <c r="WBV39" s="0"/>
      <c r="WBW39" s="0"/>
      <c r="WBX39" s="0"/>
      <c r="WBY39" s="0"/>
      <c r="WBZ39" s="0"/>
      <c r="WCA39" s="0"/>
      <c r="WCB39" s="0"/>
      <c r="WCC39" s="0"/>
      <c r="WCD39" s="0"/>
      <c r="WCE39" s="0"/>
      <c r="WCF39" s="0"/>
      <c r="WCG39" s="0"/>
      <c r="WCH39" s="0"/>
      <c r="WCI39" s="0"/>
      <c r="WCJ39" s="0"/>
      <c r="WCK39" s="0"/>
      <c r="WCL39" s="0"/>
      <c r="WCM39" s="0"/>
      <c r="WCN39" s="0"/>
      <c r="WCO39" s="0"/>
      <c r="WCP39" s="0"/>
      <c r="WCQ39" s="0"/>
      <c r="WCR39" s="0"/>
      <c r="WCS39" s="0"/>
      <c r="WCT39" s="0"/>
      <c r="WCU39" s="0"/>
      <c r="WCV39" s="0"/>
      <c r="WCW39" s="0"/>
      <c r="WCX39" s="0"/>
      <c r="WCY39" s="0"/>
      <c r="WCZ39" s="0"/>
      <c r="WDA39" s="0"/>
      <c r="WDB39" s="0"/>
      <c r="WDC39" s="0"/>
      <c r="WDD39" s="0"/>
      <c r="WDE39" s="0"/>
      <c r="WDF39" s="0"/>
      <c r="WDG39" s="0"/>
      <c r="WDH39" s="0"/>
      <c r="WDI39" s="0"/>
      <c r="WDJ39" s="0"/>
      <c r="WDK39" s="0"/>
      <c r="WDL39" s="0"/>
      <c r="WDM39" s="0"/>
      <c r="WDN39" s="0"/>
      <c r="WDO39" s="0"/>
      <c r="WDP39" s="0"/>
      <c r="WDQ39" s="0"/>
      <c r="WDR39" s="0"/>
      <c r="WDS39" s="0"/>
      <c r="WDT39" s="0"/>
      <c r="WDU39" s="0"/>
      <c r="WDV39" s="0"/>
      <c r="WDW39" s="0"/>
      <c r="WDX39" s="0"/>
      <c r="WDY39" s="0"/>
      <c r="WDZ39" s="0"/>
      <c r="WEA39" s="0"/>
      <c r="WEB39" s="0"/>
      <c r="WEC39" s="0"/>
      <c r="WED39" s="0"/>
      <c r="WEE39" s="0"/>
      <c r="WEF39" s="0"/>
      <c r="WEG39" s="0"/>
      <c r="WEH39" s="0"/>
      <c r="WEI39" s="0"/>
      <c r="WEJ39" s="0"/>
      <c r="WEK39" s="0"/>
      <c r="WEL39" s="0"/>
      <c r="WEM39" s="0"/>
      <c r="WEN39" s="0"/>
      <c r="WEO39" s="0"/>
      <c r="WEP39" s="0"/>
      <c r="WEQ39" s="0"/>
      <c r="WER39" s="0"/>
      <c r="WES39" s="0"/>
      <c r="WET39" s="0"/>
      <c r="WEU39" s="0"/>
      <c r="WEV39" s="0"/>
      <c r="WEW39" s="0"/>
      <c r="WEX39" s="0"/>
      <c r="WEY39" s="0"/>
      <c r="WEZ39" s="0"/>
      <c r="WFA39" s="0"/>
      <c r="WFB39" s="0"/>
      <c r="WFC39" s="0"/>
      <c r="WFD39" s="0"/>
      <c r="WFE39" s="0"/>
      <c r="WFF39" s="0"/>
      <c r="WFG39" s="0"/>
      <c r="WFH39" s="0"/>
      <c r="WFI39" s="0"/>
      <c r="WFJ39" s="0"/>
      <c r="WFK39" s="0"/>
      <c r="WFL39" s="0"/>
      <c r="WFM39" s="0"/>
      <c r="WFN39" s="0"/>
      <c r="WFO39" s="0"/>
      <c r="WFP39" s="0"/>
      <c r="WFQ39" s="0"/>
      <c r="WFR39" s="0"/>
      <c r="WFS39" s="0"/>
      <c r="WFT39" s="0"/>
      <c r="WFU39" s="0"/>
      <c r="WFV39" s="0"/>
      <c r="WFW39" s="0"/>
      <c r="WFX39" s="0"/>
      <c r="WFY39" s="0"/>
      <c r="WFZ39" s="0"/>
      <c r="WGA39" s="0"/>
      <c r="WGB39" s="0"/>
      <c r="WGC39" s="0"/>
      <c r="WGD39" s="0"/>
      <c r="WGE39" s="0"/>
      <c r="WGF39" s="0"/>
      <c r="WGG39" s="0"/>
      <c r="WGH39" s="0"/>
      <c r="WGI39" s="0"/>
      <c r="WGJ39" s="0"/>
      <c r="WGK39" s="0"/>
      <c r="WGL39" s="0"/>
      <c r="WGM39" s="0"/>
      <c r="WGN39" s="0"/>
      <c r="WGO39" s="0"/>
      <c r="WGP39" s="0"/>
      <c r="WGQ39" s="0"/>
      <c r="WGR39" s="0"/>
      <c r="WGS39" s="0"/>
      <c r="WGT39" s="0"/>
      <c r="WGU39" s="0"/>
      <c r="WGV39" s="0"/>
      <c r="WGW39" s="0"/>
      <c r="WGX39" s="0"/>
      <c r="WGY39" s="0"/>
      <c r="WGZ39" s="0"/>
      <c r="WHA39" s="0"/>
      <c r="WHB39" s="0"/>
      <c r="WHC39" s="0"/>
      <c r="WHD39" s="0"/>
      <c r="WHE39" s="0"/>
      <c r="WHF39" s="0"/>
      <c r="WHG39" s="0"/>
      <c r="WHH39" s="0"/>
      <c r="WHI39" s="0"/>
      <c r="WHJ39" s="0"/>
      <c r="WHK39" s="0"/>
      <c r="WHL39" s="0"/>
      <c r="WHM39" s="0"/>
      <c r="WHN39" s="0"/>
      <c r="WHO39" s="0"/>
      <c r="WHP39" s="0"/>
      <c r="WHQ39" s="0"/>
      <c r="WHR39" s="0"/>
      <c r="WHS39" s="0"/>
      <c r="WHT39" s="0"/>
      <c r="WHU39" s="0"/>
      <c r="WHV39" s="0"/>
      <c r="WHW39" s="0"/>
      <c r="WHX39" s="0"/>
      <c r="WHY39" s="0"/>
      <c r="WHZ39" s="0"/>
      <c r="WIA39" s="0"/>
      <c r="WIB39" s="0"/>
      <c r="WIC39" s="0"/>
      <c r="WID39" s="0"/>
      <c r="WIE39" s="0"/>
      <c r="WIF39" s="0"/>
      <c r="WIG39" s="0"/>
      <c r="WIH39" s="0"/>
      <c r="WII39" s="0"/>
      <c r="WIJ39" s="0"/>
      <c r="WIK39" s="0"/>
      <c r="WIL39" s="0"/>
      <c r="WIM39" s="0"/>
      <c r="WIN39" s="0"/>
      <c r="WIO39" s="0"/>
      <c r="WIP39" s="0"/>
      <c r="WIQ39" s="0"/>
      <c r="WIR39" s="0"/>
      <c r="WIS39" s="0"/>
      <c r="WIT39" s="0"/>
      <c r="WIU39" s="0"/>
      <c r="WIV39" s="0"/>
      <c r="WIW39" s="0"/>
      <c r="WIX39" s="0"/>
      <c r="WIY39" s="0"/>
      <c r="WIZ39" s="0"/>
      <c r="WJA39" s="0"/>
      <c r="WJB39" s="0"/>
      <c r="WJC39" s="0"/>
      <c r="WJD39" s="0"/>
      <c r="WJE39" s="0"/>
      <c r="WJF39" s="0"/>
      <c r="WJG39" s="0"/>
      <c r="WJH39" s="0"/>
      <c r="WJI39" s="0"/>
      <c r="WJJ39" s="0"/>
      <c r="WJK39" s="0"/>
      <c r="WJL39" s="0"/>
      <c r="WJM39" s="0"/>
      <c r="WJN39" s="0"/>
      <c r="WJO39" s="0"/>
      <c r="WJP39" s="0"/>
      <c r="WJQ39" s="0"/>
      <c r="WJR39" s="0"/>
      <c r="WJS39" s="0"/>
      <c r="WJT39" s="0"/>
      <c r="WJU39" s="0"/>
      <c r="WJV39" s="0"/>
      <c r="WJW39" s="0"/>
      <c r="WJX39" s="0"/>
      <c r="WJY39" s="0"/>
      <c r="WJZ39" s="0"/>
      <c r="WKA39" s="0"/>
      <c r="WKB39" s="0"/>
      <c r="WKC39" s="0"/>
      <c r="WKD39" s="0"/>
      <c r="WKE39" s="0"/>
      <c r="WKF39" s="0"/>
      <c r="WKG39" s="0"/>
      <c r="WKH39" s="0"/>
      <c r="WKI39" s="0"/>
      <c r="WKJ39" s="0"/>
      <c r="WKK39" s="0"/>
      <c r="WKL39" s="0"/>
      <c r="WKM39" s="0"/>
      <c r="WKN39" s="0"/>
      <c r="WKO39" s="0"/>
      <c r="WKP39" s="0"/>
      <c r="WKQ39" s="0"/>
      <c r="WKR39" s="0"/>
      <c r="WKS39" s="0"/>
      <c r="WKT39" s="0"/>
      <c r="WKU39" s="0"/>
      <c r="WKV39" s="0"/>
      <c r="WKW39" s="0"/>
      <c r="WKX39" s="0"/>
      <c r="WKY39" s="0"/>
      <c r="WKZ39" s="0"/>
      <c r="WLA39" s="0"/>
      <c r="WLB39" s="0"/>
      <c r="WLC39" s="0"/>
      <c r="WLD39" s="0"/>
      <c r="WLE39" s="0"/>
      <c r="WLF39" s="0"/>
      <c r="WLG39" s="0"/>
      <c r="WLH39" s="0"/>
      <c r="WLI39" s="0"/>
      <c r="WLJ39" s="0"/>
      <c r="WLK39" s="0"/>
      <c r="WLL39" s="0"/>
      <c r="WLM39" s="0"/>
      <c r="WLN39" s="0"/>
      <c r="WLO39" s="0"/>
      <c r="WLP39" s="0"/>
      <c r="WLQ39" s="0"/>
      <c r="WLR39" s="0"/>
      <c r="WLS39" s="0"/>
      <c r="WLT39" s="0"/>
      <c r="WLU39" s="0"/>
      <c r="WLV39" s="0"/>
      <c r="WLW39" s="0"/>
      <c r="WLX39" s="0"/>
      <c r="WLY39" s="0"/>
      <c r="WLZ39" s="0"/>
      <c r="WMA39" s="0"/>
      <c r="WMB39" s="0"/>
      <c r="WMC39" s="0"/>
      <c r="WMD39" s="0"/>
      <c r="WME39" s="0"/>
      <c r="WMF39" s="0"/>
      <c r="WMG39" s="0"/>
      <c r="WMH39" s="0"/>
      <c r="WMI39" s="0"/>
      <c r="WMJ39" s="0"/>
      <c r="WMK39" s="0"/>
      <c r="WML39" s="0"/>
      <c r="WMM39" s="0"/>
      <c r="WMN39" s="0"/>
      <c r="WMO39" s="0"/>
      <c r="WMP39" s="0"/>
      <c r="WMQ39" s="0"/>
      <c r="WMR39" s="0"/>
      <c r="WMS39" s="0"/>
      <c r="WMT39" s="0"/>
      <c r="WMU39" s="0"/>
      <c r="WMV39" s="0"/>
      <c r="WMW39" s="0"/>
      <c r="WMX39" s="0"/>
      <c r="WMY39" s="0"/>
      <c r="WMZ39" s="0"/>
      <c r="WNA39" s="0"/>
      <c r="WNB39" s="0"/>
      <c r="WNC39" s="0"/>
      <c r="WND39" s="0"/>
      <c r="WNE39" s="0"/>
      <c r="WNF39" s="0"/>
      <c r="WNG39" s="0"/>
      <c r="WNH39" s="0"/>
      <c r="WNI39" s="0"/>
      <c r="WNJ39" s="0"/>
      <c r="WNK39" s="0"/>
      <c r="WNL39" s="0"/>
      <c r="WNM39" s="0"/>
      <c r="WNN39" s="0"/>
      <c r="WNO39" s="0"/>
      <c r="WNP39" s="0"/>
      <c r="WNQ39" s="0"/>
      <c r="WNR39" s="0"/>
      <c r="WNS39" s="0"/>
      <c r="WNT39" s="0"/>
      <c r="WNU39" s="0"/>
      <c r="WNV39" s="0"/>
      <c r="WNW39" s="0"/>
      <c r="WNX39" s="0"/>
      <c r="WNY39" s="0"/>
      <c r="WNZ39" s="0"/>
      <c r="WOA39" s="0"/>
      <c r="WOB39" s="0"/>
      <c r="WOC39" s="0"/>
      <c r="WOD39" s="0"/>
      <c r="WOE39" s="0"/>
      <c r="WOF39" s="0"/>
      <c r="WOG39" s="0"/>
      <c r="WOH39" s="0"/>
      <c r="WOI39" s="0"/>
      <c r="WOJ39" s="0"/>
      <c r="WOK39" s="0"/>
      <c r="WOL39" s="0"/>
      <c r="WOM39" s="0"/>
      <c r="WON39" s="0"/>
      <c r="WOO39" s="0"/>
      <c r="WOP39" s="0"/>
      <c r="WOQ39" s="0"/>
      <c r="WOR39" s="0"/>
      <c r="WOS39" s="0"/>
      <c r="WOT39" s="0"/>
      <c r="WOU39" s="0"/>
      <c r="WOV39" s="0"/>
      <c r="WOW39" s="0"/>
      <c r="WOX39" s="0"/>
      <c r="WOY39" s="0"/>
      <c r="WOZ39" s="0"/>
      <c r="WPA39" s="0"/>
      <c r="WPB39" s="0"/>
      <c r="WPC39" s="0"/>
      <c r="WPD39" s="0"/>
      <c r="WPE39" s="0"/>
      <c r="WPF39" s="0"/>
      <c r="WPG39" s="0"/>
      <c r="WPH39" s="0"/>
      <c r="WPI39" s="0"/>
      <c r="WPJ39" s="0"/>
      <c r="WPK39" s="0"/>
      <c r="WPL39" s="0"/>
      <c r="WPM39" s="0"/>
      <c r="WPN39" s="0"/>
      <c r="WPO39" s="0"/>
      <c r="WPP39" s="0"/>
      <c r="WPQ39" s="0"/>
      <c r="WPR39" s="0"/>
      <c r="WPS39" s="0"/>
      <c r="WPT39" s="0"/>
      <c r="WPU39" s="0"/>
      <c r="WPV39" s="0"/>
      <c r="WPW39" s="0"/>
      <c r="WPX39" s="0"/>
      <c r="WPY39" s="0"/>
      <c r="WPZ39" s="0"/>
      <c r="WQA39" s="0"/>
      <c r="WQB39" s="0"/>
      <c r="WQC39" s="0"/>
      <c r="WQD39" s="0"/>
      <c r="WQE39" s="0"/>
      <c r="WQF39" s="0"/>
      <c r="WQG39" s="0"/>
      <c r="WQH39" s="0"/>
      <c r="WQI39" s="0"/>
      <c r="WQJ39" s="0"/>
      <c r="WQK39" s="0"/>
      <c r="WQL39" s="0"/>
      <c r="WQM39" s="0"/>
      <c r="WQN39" s="0"/>
      <c r="WQO39" s="0"/>
      <c r="WQP39" s="0"/>
      <c r="WQQ39" s="0"/>
      <c r="WQR39" s="0"/>
      <c r="WQS39" s="0"/>
      <c r="WQT39" s="0"/>
      <c r="WQU39" s="0"/>
      <c r="WQV39" s="0"/>
      <c r="WQW39" s="0"/>
      <c r="WQX39" s="0"/>
      <c r="WQY39" s="0"/>
      <c r="WQZ39" s="0"/>
      <c r="WRA39" s="0"/>
      <c r="WRB39" s="0"/>
      <c r="WRC39" s="0"/>
      <c r="WRD39" s="0"/>
      <c r="WRE39" s="0"/>
      <c r="WRF39" s="0"/>
      <c r="WRG39" s="0"/>
      <c r="WRH39" s="0"/>
      <c r="WRI39" s="0"/>
      <c r="WRJ39" s="0"/>
      <c r="WRK39" s="0"/>
      <c r="WRL39" s="0"/>
      <c r="WRM39" s="0"/>
      <c r="WRN39" s="0"/>
      <c r="WRO39" s="0"/>
      <c r="WRP39" s="0"/>
      <c r="WRQ39" s="0"/>
      <c r="WRR39" s="0"/>
      <c r="WRS39" s="0"/>
      <c r="WRT39" s="0"/>
      <c r="WRU39" s="0"/>
      <c r="WRV39" s="0"/>
      <c r="WRW39" s="0"/>
      <c r="WRX39" s="0"/>
      <c r="WRY39" s="0"/>
      <c r="WRZ39" s="0"/>
      <c r="WSA39" s="0"/>
      <c r="WSB39" s="0"/>
      <c r="WSC39" s="0"/>
      <c r="WSD39" s="0"/>
      <c r="WSE39" s="0"/>
      <c r="WSF39" s="0"/>
      <c r="WSG39" s="0"/>
      <c r="WSH39" s="0"/>
      <c r="WSI39" s="0"/>
      <c r="WSJ39" s="0"/>
      <c r="WSK39" s="0"/>
      <c r="WSL39" s="0"/>
      <c r="WSM39" s="0"/>
      <c r="WSN39" s="0"/>
      <c r="WSO39" s="0"/>
      <c r="WSP39" s="0"/>
      <c r="WSQ39" s="0"/>
      <c r="WSR39" s="0"/>
      <c r="WSS39" s="0"/>
      <c r="WST39" s="0"/>
      <c r="WSU39" s="0"/>
      <c r="WSV39" s="0"/>
      <c r="WSW39" s="0"/>
      <c r="WSX39" s="0"/>
      <c r="WSY39" s="0"/>
      <c r="WSZ39" s="0"/>
      <c r="WTA39" s="0"/>
      <c r="WTB39" s="0"/>
      <c r="WTC39" s="0"/>
      <c r="WTD39" s="0"/>
      <c r="WTE39" s="0"/>
      <c r="WTF39" s="0"/>
      <c r="WTG39" s="0"/>
      <c r="WTH39" s="0"/>
      <c r="WTI39" s="0"/>
      <c r="WTJ39" s="0"/>
      <c r="WTK39" s="0"/>
      <c r="WTL39" s="0"/>
      <c r="WTM39" s="0"/>
      <c r="WTN39" s="0"/>
      <c r="WTO39" s="0"/>
      <c r="WTP39" s="0"/>
      <c r="WTQ39" s="0"/>
      <c r="WTR39" s="0"/>
      <c r="WTS39" s="0"/>
      <c r="WTT39" s="0"/>
      <c r="WTU39" s="0"/>
      <c r="WTV39" s="0"/>
      <c r="WTW39" s="0"/>
      <c r="WTX39" s="0"/>
      <c r="WTY39" s="0"/>
      <c r="WTZ39" s="0"/>
      <c r="WUA39" s="0"/>
      <c r="WUB39" s="0"/>
      <c r="WUC39" s="0"/>
      <c r="WUD39" s="0"/>
      <c r="WUE39" s="0"/>
      <c r="WUF39" s="0"/>
      <c r="WUG39" s="0"/>
      <c r="WUH39" s="0"/>
      <c r="WUI39" s="0"/>
      <c r="WUJ39" s="0"/>
      <c r="WUK39" s="0"/>
      <c r="WUL39" s="0"/>
      <c r="WUM39" s="0"/>
      <c r="WUN39" s="0"/>
      <c r="WUO39" s="0"/>
      <c r="WUP39" s="0"/>
      <c r="WUQ39" s="0"/>
      <c r="WUR39" s="0"/>
      <c r="WUS39" s="0"/>
      <c r="WUT39" s="0"/>
      <c r="WUU39" s="0"/>
      <c r="WUV39" s="0"/>
      <c r="WUW39" s="0"/>
      <c r="WUX39" s="0"/>
      <c r="WUY39" s="0"/>
      <c r="WUZ39" s="0"/>
      <c r="WVA39" s="0"/>
      <c r="WVB39" s="0"/>
      <c r="WVC39" s="0"/>
      <c r="WVD39" s="0"/>
      <c r="WVE39" s="0"/>
      <c r="WVF39" s="0"/>
      <c r="WVG39" s="0"/>
      <c r="WVH39" s="0"/>
      <c r="WVI39" s="0"/>
      <c r="WVJ39" s="0"/>
      <c r="WVK39" s="0"/>
      <c r="WVL39" s="0"/>
      <c r="WVM39" s="0"/>
      <c r="WVN39" s="0"/>
      <c r="WVO39" s="0"/>
      <c r="WVP39" s="0"/>
      <c r="WVQ39" s="0"/>
      <c r="WVR39" s="0"/>
      <c r="WVS39" s="0"/>
      <c r="WVT39" s="0"/>
      <c r="WVU39" s="0"/>
      <c r="WVV39" s="0"/>
      <c r="WVW39" s="0"/>
      <c r="WVX39" s="0"/>
      <c r="WVY39" s="0"/>
      <c r="WVZ39" s="0"/>
      <c r="WWA39" s="0"/>
      <c r="WWB39" s="0"/>
      <c r="WWC39" s="0"/>
      <c r="WWD39" s="0"/>
      <c r="WWE39" s="0"/>
      <c r="WWF39" s="0"/>
      <c r="WWG39" s="0"/>
      <c r="WWH39" s="0"/>
      <c r="WWI39" s="0"/>
      <c r="WWJ39" s="0"/>
      <c r="WWK39" s="0"/>
      <c r="WWL39" s="0"/>
      <c r="WWM39" s="0"/>
      <c r="WWN39" s="0"/>
      <c r="WWO39" s="0"/>
      <c r="WWP39" s="0"/>
      <c r="WWQ39" s="0"/>
      <c r="WWR39" s="0"/>
      <c r="WWS39" s="0"/>
      <c r="WWT39" s="0"/>
      <c r="WWU39" s="0"/>
      <c r="WWV39" s="0"/>
      <c r="WWW39" s="0"/>
      <c r="WWX39" s="0"/>
      <c r="WWY39" s="0"/>
      <c r="WWZ39" s="0"/>
      <c r="WXA39" s="0"/>
      <c r="WXB39" s="0"/>
      <c r="WXC39" s="0"/>
      <c r="WXD39" s="0"/>
      <c r="WXE39" s="0"/>
      <c r="WXF39" s="0"/>
      <c r="WXG39" s="0"/>
      <c r="WXH39" s="0"/>
      <c r="WXI39" s="0"/>
      <c r="WXJ39" s="0"/>
      <c r="WXK39" s="0"/>
      <c r="WXL39" s="0"/>
      <c r="WXM39" s="0"/>
      <c r="WXN39" s="0"/>
      <c r="WXO39" s="0"/>
      <c r="WXP39" s="0"/>
      <c r="WXQ39" s="0"/>
      <c r="WXR39" s="0"/>
      <c r="WXS39" s="0"/>
      <c r="WXT39" s="0"/>
      <c r="WXU39" s="0"/>
      <c r="WXV39" s="0"/>
      <c r="WXW39" s="0"/>
      <c r="WXX39" s="0"/>
      <c r="WXY39" s="0"/>
      <c r="WXZ39" s="0"/>
      <c r="WYA39" s="0"/>
      <c r="WYB39" s="0"/>
      <c r="WYC39" s="0"/>
      <c r="WYD39" s="0"/>
      <c r="WYE39" s="0"/>
      <c r="WYF39" s="0"/>
      <c r="WYG39" s="0"/>
      <c r="WYH39" s="0"/>
      <c r="WYI39" s="0"/>
      <c r="WYJ39" s="0"/>
      <c r="WYK39" s="0"/>
      <c r="WYL39" s="0"/>
      <c r="WYM39" s="0"/>
      <c r="WYN39" s="0"/>
      <c r="WYO39" s="0"/>
      <c r="WYP39" s="0"/>
      <c r="WYQ39" s="0"/>
      <c r="WYR39" s="0"/>
      <c r="WYS39" s="0"/>
      <c r="WYT39" s="0"/>
      <c r="WYU39" s="0"/>
      <c r="WYV39" s="0"/>
      <c r="WYW39" s="0"/>
      <c r="WYX39" s="0"/>
      <c r="WYY39" s="0"/>
      <c r="WYZ39" s="0"/>
      <c r="WZA39" s="0"/>
      <c r="WZB39" s="0"/>
      <c r="WZC39" s="0"/>
      <c r="WZD39" s="0"/>
      <c r="WZE39" s="0"/>
      <c r="WZF39" s="0"/>
      <c r="WZG39" s="0"/>
      <c r="WZH39" s="0"/>
      <c r="WZI39" s="0"/>
      <c r="WZJ39" s="0"/>
      <c r="WZK39" s="0"/>
      <c r="WZL39" s="0"/>
      <c r="WZM39" s="0"/>
      <c r="WZN39" s="0"/>
      <c r="WZO39" s="0"/>
      <c r="WZP39" s="0"/>
      <c r="WZQ39" s="0"/>
      <c r="WZR39" s="0"/>
      <c r="WZS39" s="0"/>
      <c r="WZT39" s="0"/>
      <c r="WZU39" s="0"/>
      <c r="WZV39" s="0"/>
      <c r="WZW39" s="0"/>
      <c r="WZX39" s="0"/>
      <c r="WZY39" s="0"/>
      <c r="WZZ39" s="0"/>
      <c r="XAA39" s="0"/>
      <c r="XAB39" s="0"/>
      <c r="XAC39" s="0"/>
      <c r="XAD39" s="0"/>
      <c r="XAE39" s="0"/>
      <c r="XAF39" s="0"/>
      <c r="XAG39" s="0"/>
      <c r="XAH39" s="0"/>
      <c r="XAI39" s="0"/>
      <c r="XAJ39" s="0"/>
      <c r="XAK39" s="0"/>
      <c r="XAL39" s="0"/>
      <c r="XAM39" s="0"/>
      <c r="XAN39" s="0"/>
      <c r="XAO39" s="0"/>
      <c r="XAP39" s="0"/>
      <c r="XAQ39" s="0"/>
      <c r="XAR39" s="0"/>
      <c r="XAS39" s="0"/>
      <c r="XAT39" s="0"/>
      <c r="XAU39" s="0"/>
      <c r="XAV39" s="0"/>
      <c r="XAW39" s="0"/>
      <c r="XAX39" s="0"/>
      <c r="XAY39" s="0"/>
      <c r="XAZ39" s="0"/>
      <c r="XBA39" s="0"/>
      <c r="XBB39" s="0"/>
      <c r="XBC39" s="0"/>
      <c r="XBD39" s="0"/>
      <c r="XBE39" s="0"/>
      <c r="XBF39" s="0"/>
      <c r="XBG39" s="0"/>
      <c r="XBH39" s="0"/>
      <c r="XBI39" s="0"/>
      <c r="XBJ39" s="0"/>
      <c r="XBK39" s="0"/>
      <c r="XBL39" s="0"/>
      <c r="XBM39" s="0"/>
      <c r="XBN39" s="0"/>
      <c r="XBO39" s="0"/>
      <c r="XBP39" s="0"/>
      <c r="XBQ39" s="0"/>
      <c r="XBR39" s="0"/>
      <c r="XBS39" s="0"/>
      <c r="XBT39" s="0"/>
      <c r="XBU39" s="0"/>
      <c r="XBV39" s="0"/>
      <c r="XBW39" s="0"/>
      <c r="XBX39" s="0"/>
      <c r="XBY39" s="0"/>
      <c r="XBZ39" s="0"/>
      <c r="XCA39" s="0"/>
      <c r="XCB39" s="0"/>
      <c r="XCC39" s="0"/>
      <c r="XCD39" s="0"/>
      <c r="XCE39" s="0"/>
      <c r="XCF39" s="0"/>
      <c r="XCG39" s="0"/>
      <c r="XCH39" s="0"/>
      <c r="XCI39" s="0"/>
      <c r="XCJ39" s="0"/>
      <c r="XCK39" s="0"/>
      <c r="XCL39" s="0"/>
      <c r="XCM39" s="0"/>
      <c r="XCN39" s="0"/>
      <c r="XCO39" s="0"/>
      <c r="XCP39" s="0"/>
      <c r="XCQ39" s="0"/>
      <c r="XCR39" s="0"/>
      <c r="XCS39" s="0"/>
      <c r="XCT39" s="0"/>
      <c r="XCU39" s="0"/>
      <c r="XCV39" s="0"/>
      <c r="XCW39" s="0"/>
      <c r="XCX39" s="0"/>
      <c r="XCY39" s="0"/>
      <c r="XCZ39" s="0"/>
      <c r="XDA39" s="0"/>
      <c r="XDB39" s="0"/>
      <c r="XDC39" s="0"/>
      <c r="XDD39" s="0"/>
      <c r="XDE39" s="0"/>
      <c r="XDF39" s="0"/>
      <c r="XDG39" s="0"/>
      <c r="XDH39" s="0"/>
      <c r="XDI39" s="0"/>
      <c r="XDJ39" s="0"/>
      <c r="XDK39" s="0"/>
      <c r="XDL39" s="0"/>
      <c r="XDM39" s="0"/>
      <c r="XDN39" s="0"/>
      <c r="XDO39" s="0"/>
      <c r="XDP39" s="0"/>
      <c r="XDQ39" s="0"/>
      <c r="XDR39" s="0"/>
      <c r="XDS39" s="0"/>
      <c r="XDT39" s="0"/>
      <c r="XDU39" s="0"/>
      <c r="XDV39" s="0"/>
      <c r="XDW39" s="0"/>
      <c r="XDX39" s="0"/>
      <c r="XDY39" s="0"/>
      <c r="XDZ39" s="0"/>
      <c r="XEA39" s="0"/>
      <c r="XEB39" s="0"/>
      <c r="XEC39" s="0"/>
      <c r="XED39" s="0"/>
      <c r="XEE39" s="0"/>
      <c r="XEF39" s="0"/>
      <c r="XEG39" s="0"/>
      <c r="XEH39" s="0"/>
      <c r="XEI39" s="0"/>
      <c r="XEJ39" s="0"/>
      <c r="XEK39" s="0"/>
      <c r="XEL39" s="0"/>
      <c r="XEM39" s="0"/>
      <c r="XEN39" s="0"/>
      <c r="XEO39" s="0"/>
      <c r="XEP39" s="0"/>
      <c r="XEQ39" s="0"/>
      <c r="XER39" s="0"/>
      <c r="XES39" s="0"/>
      <c r="XET39" s="0"/>
      <c r="XEU39" s="0"/>
      <c r="XEV39" s="0"/>
      <c r="XEW39" s="0"/>
      <c r="XEX39" s="0"/>
      <c r="XEY39" s="0"/>
      <c r="XEZ39" s="0"/>
      <c r="XFA39" s="0"/>
      <c r="XFB39" s="0"/>
      <c r="XFC39" s="0"/>
      <c r="XFD39" s="0"/>
    </row>
    <row r="40" customFormat="false" ht="24" hidden="false" customHeight="true" outlineLevel="0" collapsed="false">
      <c r="A40" s="40" t="s">
        <v>24</v>
      </c>
      <c r="B40" s="27" t="s">
        <v>103</v>
      </c>
      <c r="C40" s="27"/>
      <c r="D40" s="27" t="s">
        <v>109</v>
      </c>
      <c r="E40" s="27"/>
      <c r="F40" s="27" t="s">
        <v>113</v>
      </c>
      <c r="G40" s="27"/>
      <c r="H40" s="27" t="s">
        <v>105</v>
      </c>
      <c r="I40" s="27"/>
      <c r="J40" s="27" t="s">
        <v>105</v>
      </c>
      <c r="K40" s="27"/>
      <c r="L40" s="4"/>
      <c r="M40" s="31" t="s">
        <v>24</v>
      </c>
      <c r="N40" s="27" t="s">
        <v>103</v>
      </c>
      <c r="O40" s="27"/>
      <c r="P40" s="27" t="s">
        <v>109</v>
      </c>
      <c r="Q40" s="27"/>
      <c r="R40" s="27" t="s">
        <v>113</v>
      </c>
      <c r="S40" s="27"/>
      <c r="T40" s="27" t="s">
        <v>105</v>
      </c>
      <c r="U40" s="27"/>
      <c r="V40" s="27" t="s">
        <v>105</v>
      </c>
      <c r="W40" s="27"/>
    </row>
    <row r="41" customFormat="false" ht="24" hidden="false" customHeight="true" outlineLevel="0" collapsed="false">
      <c r="A41" s="40" t="s">
        <v>26</v>
      </c>
      <c r="B41" s="27" t="s">
        <v>120</v>
      </c>
      <c r="C41" s="27"/>
      <c r="D41" s="27" t="s">
        <v>105</v>
      </c>
      <c r="E41" s="27"/>
      <c r="F41" s="27" t="s">
        <v>116</v>
      </c>
      <c r="G41" s="27"/>
      <c r="H41" s="27" t="s">
        <v>121</v>
      </c>
      <c r="I41" s="27"/>
      <c r="J41" s="27" t="s">
        <v>117</v>
      </c>
      <c r="K41" s="27"/>
      <c r="L41" s="4"/>
      <c r="M41" s="31" t="s">
        <v>26</v>
      </c>
      <c r="N41" s="27" t="s">
        <v>103</v>
      </c>
      <c r="O41" s="27"/>
      <c r="P41" s="91" t="s">
        <v>114</v>
      </c>
      <c r="Q41" s="35" t="s">
        <v>115</v>
      </c>
      <c r="R41" s="27" t="s">
        <v>116</v>
      </c>
      <c r="S41" s="27"/>
      <c r="T41" s="27" t="s">
        <v>121</v>
      </c>
      <c r="U41" s="27"/>
      <c r="V41" s="27" t="s">
        <v>117</v>
      </c>
      <c r="W41" s="27"/>
    </row>
    <row r="42" customFormat="false" ht="24" hidden="false" customHeight="true" outlineLevel="0" collapsed="false">
      <c r="A42" s="40" t="s">
        <v>27</v>
      </c>
      <c r="B42" s="27" t="s">
        <v>113</v>
      </c>
      <c r="C42" s="27"/>
      <c r="D42" s="27" t="s">
        <v>121</v>
      </c>
      <c r="E42" s="27"/>
      <c r="F42" s="27" t="s">
        <v>111</v>
      </c>
      <c r="G42" s="27"/>
      <c r="H42" s="27" t="s">
        <v>109</v>
      </c>
      <c r="I42" s="27"/>
      <c r="J42" s="27" t="s">
        <v>119</v>
      </c>
      <c r="K42" s="27"/>
      <c r="L42" s="4"/>
      <c r="M42" s="31" t="s">
        <v>27</v>
      </c>
      <c r="N42" s="27" t="s">
        <v>113</v>
      </c>
      <c r="O42" s="27"/>
      <c r="P42" s="27" t="s">
        <v>105</v>
      </c>
      <c r="Q42" s="27"/>
      <c r="R42" s="27" t="s">
        <v>111</v>
      </c>
      <c r="S42" s="27"/>
      <c r="T42" s="27" t="s">
        <v>109</v>
      </c>
      <c r="U42" s="27"/>
      <c r="V42" s="27" t="s">
        <v>119</v>
      </c>
      <c r="W42" s="27"/>
    </row>
    <row r="43" customFormat="false" ht="24" hidden="false" customHeight="true" outlineLevel="0" collapsed="false">
      <c r="A43" s="40" t="s">
        <v>28</v>
      </c>
      <c r="B43" s="27" t="s">
        <v>116</v>
      </c>
      <c r="C43" s="27"/>
      <c r="D43" s="32" t="s">
        <v>48</v>
      </c>
      <c r="E43" s="32"/>
      <c r="F43" s="27" t="s">
        <v>118</v>
      </c>
      <c r="G43" s="27"/>
      <c r="H43" s="91" t="s">
        <v>114</v>
      </c>
      <c r="I43" s="35" t="s">
        <v>115</v>
      </c>
      <c r="J43" s="27" t="s">
        <v>103</v>
      </c>
      <c r="K43" s="27"/>
      <c r="L43" s="4"/>
      <c r="M43" s="31" t="s">
        <v>28</v>
      </c>
      <c r="N43" s="27" t="s">
        <v>116</v>
      </c>
      <c r="O43" s="27"/>
      <c r="P43" s="27" t="s">
        <v>105</v>
      </c>
      <c r="Q43" s="27"/>
      <c r="R43" s="27" t="s">
        <v>118</v>
      </c>
      <c r="S43" s="27"/>
      <c r="T43" s="91" t="s">
        <v>114</v>
      </c>
      <c r="U43" s="35" t="s">
        <v>115</v>
      </c>
      <c r="V43" s="27" t="s">
        <v>103</v>
      </c>
      <c r="W43" s="27"/>
    </row>
    <row r="44" customFormat="false" ht="24" hidden="false" customHeight="true" outlineLevel="0" collapsed="false">
      <c r="A44" s="40" t="s">
        <v>29</v>
      </c>
      <c r="B44" s="35"/>
      <c r="C44" s="35"/>
      <c r="D44" s="32"/>
      <c r="E44" s="32"/>
      <c r="F44" s="41"/>
      <c r="G44" s="41"/>
      <c r="H44" s="38"/>
      <c r="I44" s="38"/>
      <c r="J44" s="35"/>
      <c r="K44" s="35"/>
      <c r="L44" s="4"/>
      <c r="M44" s="31" t="s">
        <v>29</v>
      </c>
      <c r="N44" s="41"/>
      <c r="O44" s="41"/>
      <c r="P44" s="35"/>
      <c r="Q44" s="35"/>
      <c r="R44" s="41"/>
      <c r="S44" s="41"/>
      <c r="T44" s="38"/>
      <c r="U44" s="38"/>
      <c r="V44" s="41"/>
      <c r="W44" s="41"/>
    </row>
    <row r="45" customFormat="false" ht="24" hidden="false" customHeight="true" outlineLevel="0" collapsed="false">
      <c r="A45" s="40" t="s">
        <v>30</v>
      </c>
      <c r="B45" s="38"/>
      <c r="C45" s="38"/>
      <c r="D45" s="32"/>
      <c r="E45" s="32"/>
      <c r="F45" s="41"/>
      <c r="G45" s="41"/>
      <c r="H45" s="38"/>
      <c r="I45" s="38"/>
      <c r="J45" s="38"/>
      <c r="K45" s="38"/>
      <c r="L45" s="4"/>
      <c r="M45" s="31" t="s">
        <v>30</v>
      </c>
      <c r="N45" s="41"/>
      <c r="O45" s="41"/>
      <c r="P45" s="38"/>
      <c r="Q45" s="38"/>
      <c r="R45" s="41"/>
      <c r="S45" s="41"/>
      <c r="T45" s="38"/>
      <c r="U45" s="38"/>
      <c r="V45" s="41"/>
      <c r="W45" s="41"/>
    </row>
    <row r="46" customFormat="false" ht="24" hidden="false" customHeight="true" outlineLevel="0" collapsed="false">
      <c r="A46" s="40" t="s">
        <v>32</v>
      </c>
      <c r="B46" s="38"/>
      <c r="C46" s="38"/>
      <c r="D46" s="32"/>
      <c r="E46" s="32"/>
      <c r="F46" s="41"/>
      <c r="G46" s="41"/>
      <c r="H46" s="38"/>
      <c r="I46" s="38"/>
      <c r="J46" s="38"/>
      <c r="K46" s="38"/>
      <c r="L46" s="4"/>
      <c r="M46" s="31" t="s">
        <v>32</v>
      </c>
      <c r="N46" s="41"/>
      <c r="O46" s="41"/>
      <c r="P46" s="38"/>
      <c r="Q46" s="38"/>
      <c r="R46" s="41"/>
      <c r="S46" s="41"/>
      <c r="T46" s="38"/>
      <c r="U46" s="38"/>
      <c r="V46" s="41"/>
      <c r="W46" s="41"/>
    </row>
    <row r="47" customFormat="false" ht="24" hidden="false" customHeight="true" outlineLevel="0" collapsed="false">
      <c r="A47" s="40" t="s">
        <v>33</v>
      </c>
      <c r="B47" s="38"/>
      <c r="C47" s="38"/>
      <c r="D47" s="35"/>
      <c r="E47" s="35"/>
      <c r="F47" s="41"/>
      <c r="G47" s="41"/>
      <c r="H47" s="38"/>
      <c r="I47" s="38"/>
      <c r="J47" s="38"/>
      <c r="K47" s="38"/>
      <c r="L47" s="4"/>
      <c r="M47" s="31" t="s">
        <v>33</v>
      </c>
      <c r="N47" s="41"/>
      <c r="O47" s="41"/>
      <c r="P47" s="38"/>
      <c r="Q47" s="38"/>
      <c r="R47" s="41"/>
      <c r="S47" s="41"/>
      <c r="T47" s="38"/>
      <c r="U47" s="38"/>
      <c r="V47" s="41"/>
      <c r="W47" s="41"/>
    </row>
    <row r="48" customFormat="false" ht="24" hidden="false" customHeight="true" outlineLevel="0" collapsed="false">
      <c r="A48" s="40" t="s">
        <v>34</v>
      </c>
      <c r="B48" s="38"/>
      <c r="C48" s="38"/>
      <c r="D48" s="38"/>
      <c r="E48" s="38"/>
      <c r="F48" s="41"/>
      <c r="G48" s="41"/>
      <c r="H48" s="38"/>
      <c r="I48" s="38"/>
      <c r="J48" s="38"/>
      <c r="K48" s="38"/>
      <c r="L48" s="4"/>
      <c r="M48" s="31" t="s">
        <v>34</v>
      </c>
      <c r="N48" s="41"/>
      <c r="O48" s="41"/>
      <c r="P48" s="38"/>
      <c r="Q48" s="38"/>
      <c r="R48" s="41"/>
      <c r="S48" s="41"/>
      <c r="T48" s="38"/>
      <c r="U48" s="38"/>
      <c r="V48" s="41"/>
      <c r="W48" s="41"/>
    </row>
    <row r="49" customFormat="false" ht="24" hidden="false" customHeight="true" outlineLevel="0" collapsed="false">
      <c r="A49" s="40" t="s">
        <v>35</v>
      </c>
      <c r="B49" s="38"/>
      <c r="C49" s="38"/>
      <c r="D49" s="38"/>
      <c r="E49" s="38"/>
      <c r="F49" s="41"/>
      <c r="G49" s="41"/>
      <c r="H49" s="38"/>
      <c r="I49" s="38"/>
      <c r="J49" s="38"/>
      <c r="K49" s="38"/>
      <c r="L49" s="4"/>
      <c r="M49" s="31" t="s">
        <v>35</v>
      </c>
      <c r="N49" s="41"/>
      <c r="O49" s="41"/>
      <c r="P49" s="38"/>
      <c r="Q49" s="38"/>
      <c r="R49" s="41"/>
      <c r="S49" s="41"/>
      <c r="T49" s="38"/>
      <c r="U49" s="38"/>
      <c r="V49" s="41"/>
      <c r="W49" s="41"/>
    </row>
    <row r="50" customFormat="false" ht="24" hidden="false" customHeight="true" outlineLevel="0" collapsed="false">
      <c r="A50" s="40" t="s">
        <v>36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"/>
      <c r="M50" s="31" t="s">
        <v>36</v>
      </c>
      <c r="N50" s="41"/>
      <c r="O50" s="41"/>
      <c r="P50" s="42"/>
      <c r="Q50" s="42"/>
      <c r="R50" s="41"/>
      <c r="S50" s="41"/>
      <c r="T50" s="42"/>
      <c r="U50" s="42"/>
      <c r="V50" s="42"/>
      <c r="W50" s="42"/>
    </row>
    <row r="51" customFormat="false" ht="24" hidden="false" customHeight="true" outlineLevel="0" collapsed="false">
      <c r="B51" s="44"/>
      <c r="C51" s="44"/>
      <c r="D51" s="44"/>
      <c r="E51" s="44"/>
      <c r="F51" s="44"/>
      <c r="G51" s="44"/>
      <c r="H51" s="44"/>
      <c r="I51" s="44"/>
      <c r="J51" s="44"/>
      <c r="K51" s="44"/>
      <c r="N51" s="44"/>
      <c r="O51" s="44"/>
      <c r="P51" s="44"/>
      <c r="Q51" s="44"/>
      <c r="R51" s="44"/>
      <c r="S51" s="44"/>
      <c r="T51" s="44"/>
      <c r="U51" s="44"/>
      <c r="V51" s="44"/>
      <c r="W51" s="44"/>
    </row>
    <row r="52" customFormat="false" ht="24" hidden="false" customHeight="true" outlineLevel="0" collapsed="false">
      <c r="A52" s="27"/>
      <c r="B52" s="28" t="n">
        <f aca="false">V39+3</f>
        <v>46307</v>
      </c>
      <c r="C52" s="28"/>
      <c r="D52" s="30" t="n">
        <f aca="false">B52+1</f>
        <v>46308</v>
      </c>
      <c r="E52" s="30"/>
      <c r="F52" s="30" t="n">
        <f aca="false">D52+1</f>
        <v>46309</v>
      </c>
      <c r="G52" s="30"/>
      <c r="H52" s="30" t="n">
        <f aca="false">F52+1</f>
        <v>46310</v>
      </c>
      <c r="I52" s="30"/>
      <c r="J52" s="30" t="n">
        <f aca="false">H52+1</f>
        <v>46311</v>
      </c>
      <c r="K52" s="30"/>
      <c r="L52" s="29"/>
      <c r="M52" s="27"/>
      <c r="N52" s="30" t="n">
        <f aca="false">B52+7</f>
        <v>46314</v>
      </c>
      <c r="O52" s="30"/>
      <c r="P52" s="30" t="n">
        <f aca="false">N52+1</f>
        <v>46315</v>
      </c>
      <c r="Q52" s="30"/>
      <c r="R52" s="46" t="n">
        <f aca="false">P52+1</f>
        <v>46316</v>
      </c>
      <c r="S52" s="46"/>
      <c r="T52" s="30" t="n">
        <f aca="false">R52+1</f>
        <v>46317</v>
      </c>
      <c r="U52" s="30"/>
      <c r="V52" s="30" t="n">
        <f aca="false">T52+1</f>
        <v>46318</v>
      </c>
      <c r="W52" s="3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  <c r="IW52" s="0"/>
      <c r="IX52" s="0"/>
      <c r="IY52" s="0"/>
      <c r="IZ52" s="0"/>
      <c r="JA52" s="0"/>
      <c r="JB52" s="0"/>
      <c r="JC52" s="0"/>
      <c r="JD52" s="0"/>
      <c r="JE52" s="0"/>
      <c r="JF52" s="0"/>
      <c r="JG52" s="0"/>
      <c r="JH52" s="0"/>
      <c r="JI52" s="0"/>
      <c r="JJ52" s="0"/>
      <c r="JK52" s="0"/>
      <c r="JL52" s="0"/>
      <c r="JM52" s="0"/>
      <c r="JN52" s="0"/>
      <c r="JO52" s="0"/>
      <c r="JP52" s="0"/>
      <c r="JQ52" s="0"/>
      <c r="JR52" s="0"/>
      <c r="JS52" s="0"/>
      <c r="JT52" s="0"/>
      <c r="JU52" s="0"/>
      <c r="JV52" s="0"/>
      <c r="JW52" s="0"/>
      <c r="JX52" s="0"/>
      <c r="JY52" s="0"/>
      <c r="JZ52" s="0"/>
      <c r="KA52" s="0"/>
      <c r="KB52" s="0"/>
      <c r="KC52" s="0"/>
      <c r="KD52" s="0"/>
      <c r="KE52" s="0"/>
      <c r="KF52" s="0"/>
      <c r="KG52" s="0"/>
      <c r="KH52" s="0"/>
      <c r="KI52" s="0"/>
      <c r="KJ52" s="0"/>
      <c r="KK52" s="0"/>
      <c r="KL52" s="0"/>
      <c r="KM52" s="0"/>
      <c r="KN52" s="0"/>
      <c r="KO52" s="0"/>
      <c r="KP52" s="0"/>
      <c r="KQ52" s="0"/>
      <c r="KR52" s="0"/>
      <c r="KS52" s="0"/>
      <c r="KT52" s="0"/>
      <c r="KU52" s="0"/>
      <c r="KV52" s="0"/>
      <c r="KW52" s="0"/>
      <c r="KX52" s="0"/>
      <c r="KY52" s="0"/>
      <c r="KZ52" s="0"/>
      <c r="LA52" s="0"/>
      <c r="LB52" s="0"/>
      <c r="LC52" s="0"/>
      <c r="LD52" s="0"/>
      <c r="LE52" s="0"/>
      <c r="LF52" s="0"/>
      <c r="LG52" s="0"/>
      <c r="LH52" s="0"/>
      <c r="LI52" s="0"/>
      <c r="LJ52" s="0"/>
      <c r="LK52" s="0"/>
      <c r="LL52" s="0"/>
      <c r="LM52" s="0"/>
      <c r="LN52" s="0"/>
      <c r="LO52" s="0"/>
      <c r="LP52" s="0"/>
      <c r="LQ52" s="0"/>
      <c r="LR52" s="0"/>
      <c r="LS52" s="0"/>
      <c r="LT52" s="0"/>
      <c r="LU52" s="0"/>
      <c r="LV52" s="0"/>
      <c r="LW52" s="0"/>
      <c r="LX52" s="0"/>
      <c r="LY52" s="0"/>
      <c r="LZ52" s="0"/>
      <c r="MA52" s="0"/>
      <c r="MB52" s="0"/>
      <c r="MC52" s="0"/>
      <c r="MD52" s="0"/>
      <c r="ME52" s="0"/>
      <c r="MF52" s="0"/>
      <c r="MG52" s="0"/>
      <c r="MH52" s="0"/>
      <c r="MI52" s="0"/>
      <c r="MJ52" s="0"/>
      <c r="MK52" s="0"/>
      <c r="ML52" s="0"/>
      <c r="MM52" s="0"/>
      <c r="MN52" s="0"/>
      <c r="MO52" s="0"/>
      <c r="MP52" s="0"/>
      <c r="MQ52" s="0"/>
      <c r="MR52" s="0"/>
      <c r="MS52" s="0"/>
      <c r="MT52" s="0"/>
      <c r="MU52" s="0"/>
      <c r="MV52" s="0"/>
      <c r="MW52" s="0"/>
      <c r="MX52" s="0"/>
      <c r="MY52" s="0"/>
      <c r="MZ52" s="0"/>
      <c r="NA52" s="0"/>
      <c r="NB52" s="0"/>
      <c r="NC52" s="0"/>
      <c r="ND52" s="0"/>
      <c r="NE52" s="0"/>
      <c r="NF52" s="0"/>
      <c r="NG52" s="0"/>
      <c r="NH52" s="0"/>
      <c r="NI52" s="0"/>
      <c r="NJ52" s="0"/>
      <c r="NK52" s="0"/>
      <c r="NL52" s="0"/>
      <c r="NM52" s="0"/>
      <c r="NN52" s="0"/>
      <c r="NO52" s="0"/>
      <c r="NP52" s="0"/>
      <c r="NQ52" s="0"/>
      <c r="NR52" s="0"/>
      <c r="NS52" s="0"/>
      <c r="NT52" s="0"/>
      <c r="NU52" s="0"/>
      <c r="NV52" s="0"/>
      <c r="NW52" s="0"/>
      <c r="NX52" s="0"/>
      <c r="NY52" s="0"/>
      <c r="NZ52" s="0"/>
      <c r="OA52" s="0"/>
      <c r="OB52" s="0"/>
      <c r="OC52" s="0"/>
      <c r="OD52" s="0"/>
      <c r="OE52" s="0"/>
      <c r="OF52" s="0"/>
      <c r="OG52" s="0"/>
      <c r="OH52" s="0"/>
      <c r="OI52" s="0"/>
      <c r="OJ52" s="0"/>
      <c r="OK52" s="0"/>
      <c r="OL52" s="0"/>
      <c r="OM52" s="0"/>
      <c r="ON52" s="0"/>
      <c r="OO52" s="0"/>
      <c r="OP52" s="0"/>
      <c r="OQ52" s="0"/>
      <c r="OR52" s="0"/>
      <c r="OS52" s="0"/>
      <c r="OT52" s="0"/>
      <c r="OU52" s="0"/>
      <c r="OV52" s="0"/>
      <c r="OW52" s="0"/>
      <c r="OX52" s="0"/>
      <c r="OY52" s="0"/>
      <c r="OZ52" s="0"/>
      <c r="PA52" s="0"/>
      <c r="PB52" s="0"/>
      <c r="PC52" s="0"/>
      <c r="PD52" s="0"/>
      <c r="PE52" s="0"/>
      <c r="PF52" s="0"/>
      <c r="PG52" s="0"/>
      <c r="PH52" s="0"/>
      <c r="PI52" s="0"/>
      <c r="PJ52" s="0"/>
      <c r="PK52" s="0"/>
      <c r="PL52" s="0"/>
      <c r="PM52" s="0"/>
      <c r="PN52" s="0"/>
      <c r="PO52" s="0"/>
      <c r="PP52" s="0"/>
      <c r="PQ52" s="0"/>
      <c r="PR52" s="0"/>
      <c r="PS52" s="0"/>
      <c r="PT52" s="0"/>
      <c r="PU52" s="0"/>
      <c r="PV52" s="0"/>
      <c r="PW52" s="0"/>
      <c r="PX52" s="0"/>
      <c r="PY52" s="0"/>
      <c r="PZ52" s="0"/>
      <c r="QA52" s="0"/>
      <c r="QB52" s="0"/>
      <c r="QC52" s="0"/>
      <c r="QD52" s="0"/>
      <c r="QE52" s="0"/>
      <c r="QF52" s="0"/>
      <c r="QG52" s="0"/>
      <c r="QH52" s="0"/>
      <c r="QI52" s="0"/>
      <c r="QJ52" s="0"/>
      <c r="QK52" s="0"/>
      <c r="QL52" s="0"/>
      <c r="QM52" s="0"/>
      <c r="QN52" s="0"/>
      <c r="QO52" s="0"/>
      <c r="QP52" s="0"/>
      <c r="QQ52" s="0"/>
      <c r="QR52" s="0"/>
      <c r="QS52" s="0"/>
      <c r="QT52" s="0"/>
      <c r="QU52" s="0"/>
      <c r="QV52" s="0"/>
      <c r="QW52" s="0"/>
      <c r="QX52" s="0"/>
      <c r="QY52" s="0"/>
      <c r="QZ52" s="0"/>
      <c r="RA52" s="0"/>
      <c r="RB52" s="0"/>
      <c r="RC52" s="0"/>
      <c r="RD52" s="0"/>
      <c r="RE52" s="0"/>
      <c r="RF52" s="0"/>
      <c r="RG52" s="0"/>
      <c r="RH52" s="0"/>
      <c r="RI52" s="0"/>
      <c r="RJ52" s="0"/>
      <c r="RK52" s="0"/>
      <c r="RL52" s="0"/>
      <c r="RM52" s="0"/>
      <c r="RN52" s="0"/>
      <c r="RO52" s="0"/>
      <c r="RP52" s="0"/>
      <c r="RQ52" s="0"/>
      <c r="RR52" s="0"/>
      <c r="RS52" s="0"/>
      <c r="RT52" s="0"/>
      <c r="RU52" s="0"/>
      <c r="RV52" s="0"/>
      <c r="RW52" s="0"/>
      <c r="RX52" s="0"/>
      <c r="RY52" s="0"/>
      <c r="RZ52" s="0"/>
      <c r="SA52" s="0"/>
      <c r="SB52" s="0"/>
      <c r="SC52" s="0"/>
      <c r="SD52" s="0"/>
      <c r="SE52" s="0"/>
      <c r="SF52" s="0"/>
      <c r="SG52" s="0"/>
      <c r="SH52" s="0"/>
      <c r="SI52" s="0"/>
      <c r="SJ52" s="0"/>
      <c r="SK52" s="0"/>
      <c r="SL52" s="0"/>
      <c r="SM52" s="0"/>
      <c r="SN52" s="0"/>
      <c r="SO52" s="0"/>
      <c r="SP52" s="0"/>
      <c r="SQ52" s="0"/>
      <c r="SR52" s="0"/>
      <c r="SS52" s="0"/>
      <c r="ST52" s="0"/>
      <c r="SU52" s="0"/>
      <c r="SV52" s="0"/>
      <c r="SW52" s="0"/>
      <c r="SX52" s="0"/>
      <c r="SY52" s="0"/>
      <c r="SZ52" s="0"/>
      <c r="TA52" s="0"/>
      <c r="TB52" s="0"/>
      <c r="TC52" s="0"/>
      <c r="TD52" s="0"/>
      <c r="TE52" s="0"/>
      <c r="TF52" s="0"/>
      <c r="TG52" s="0"/>
      <c r="TH52" s="0"/>
      <c r="TI52" s="0"/>
      <c r="TJ52" s="0"/>
      <c r="TK52" s="0"/>
      <c r="TL52" s="0"/>
      <c r="TM52" s="0"/>
      <c r="TN52" s="0"/>
      <c r="TO52" s="0"/>
      <c r="TP52" s="0"/>
      <c r="TQ52" s="0"/>
      <c r="TR52" s="0"/>
      <c r="TS52" s="0"/>
      <c r="TT52" s="0"/>
      <c r="TU52" s="0"/>
      <c r="TV52" s="0"/>
      <c r="TW52" s="0"/>
      <c r="TX52" s="0"/>
      <c r="TY52" s="0"/>
      <c r="TZ52" s="0"/>
      <c r="UA52" s="0"/>
      <c r="UB52" s="0"/>
      <c r="UC52" s="0"/>
      <c r="UD52" s="0"/>
      <c r="UE52" s="0"/>
      <c r="UF52" s="0"/>
      <c r="UG52" s="0"/>
      <c r="UH52" s="0"/>
      <c r="UI52" s="0"/>
      <c r="UJ52" s="0"/>
      <c r="UK52" s="0"/>
      <c r="UL52" s="0"/>
      <c r="UM52" s="0"/>
      <c r="UN52" s="0"/>
      <c r="UO52" s="0"/>
      <c r="UP52" s="0"/>
      <c r="UQ52" s="0"/>
      <c r="UR52" s="0"/>
      <c r="US52" s="0"/>
      <c r="UT52" s="0"/>
      <c r="UU52" s="0"/>
      <c r="UV52" s="0"/>
      <c r="UW52" s="0"/>
      <c r="UX52" s="0"/>
      <c r="UY52" s="0"/>
      <c r="UZ52" s="0"/>
      <c r="VA52" s="0"/>
      <c r="VB52" s="0"/>
      <c r="VC52" s="0"/>
      <c r="VD52" s="0"/>
      <c r="VE52" s="0"/>
      <c r="VF52" s="0"/>
      <c r="VG52" s="0"/>
      <c r="VH52" s="0"/>
      <c r="VI52" s="0"/>
      <c r="VJ52" s="0"/>
      <c r="VK52" s="0"/>
      <c r="VL52" s="0"/>
      <c r="VM52" s="0"/>
      <c r="VN52" s="0"/>
      <c r="VO52" s="0"/>
      <c r="VP52" s="0"/>
      <c r="VQ52" s="0"/>
      <c r="VR52" s="0"/>
      <c r="VS52" s="0"/>
      <c r="VT52" s="0"/>
      <c r="VU52" s="0"/>
      <c r="VV52" s="0"/>
      <c r="VW52" s="0"/>
      <c r="VX52" s="0"/>
      <c r="VY52" s="0"/>
      <c r="VZ52" s="0"/>
      <c r="WA52" s="0"/>
      <c r="WB52" s="0"/>
      <c r="WC52" s="0"/>
      <c r="WD52" s="0"/>
      <c r="WE52" s="0"/>
      <c r="WF52" s="0"/>
      <c r="WG52" s="0"/>
      <c r="WH52" s="0"/>
      <c r="WI52" s="0"/>
      <c r="WJ52" s="0"/>
      <c r="WK52" s="0"/>
      <c r="WL52" s="0"/>
      <c r="WM52" s="0"/>
      <c r="WN52" s="0"/>
      <c r="WO52" s="0"/>
      <c r="WP52" s="0"/>
      <c r="WQ52" s="0"/>
      <c r="WR52" s="0"/>
      <c r="WS52" s="0"/>
      <c r="WT52" s="0"/>
      <c r="WU52" s="0"/>
      <c r="WV52" s="0"/>
      <c r="WW52" s="0"/>
      <c r="WX52" s="0"/>
      <c r="WY52" s="0"/>
      <c r="WZ52" s="0"/>
      <c r="XA52" s="0"/>
      <c r="XB52" s="0"/>
      <c r="XC52" s="0"/>
      <c r="XD52" s="0"/>
      <c r="XE52" s="0"/>
      <c r="XF52" s="0"/>
      <c r="XG52" s="0"/>
      <c r="XH52" s="0"/>
      <c r="XI52" s="0"/>
      <c r="XJ52" s="0"/>
      <c r="XK52" s="0"/>
      <c r="XL52" s="0"/>
      <c r="XM52" s="0"/>
      <c r="XN52" s="0"/>
      <c r="XO52" s="0"/>
      <c r="XP52" s="0"/>
      <c r="XQ52" s="0"/>
      <c r="XR52" s="0"/>
      <c r="XS52" s="0"/>
      <c r="XT52" s="0"/>
      <c r="XU52" s="0"/>
      <c r="XV52" s="0"/>
      <c r="XW52" s="0"/>
      <c r="XX52" s="0"/>
      <c r="XY52" s="0"/>
      <c r="XZ52" s="0"/>
      <c r="YA52" s="0"/>
      <c r="YB52" s="0"/>
      <c r="YC52" s="0"/>
      <c r="YD52" s="0"/>
      <c r="YE52" s="0"/>
      <c r="YF52" s="0"/>
      <c r="YG52" s="0"/>
      <c r="YH52" s="0"/>
      <c r="YI52" s="0"/>
      <c r="YJ52" s="0"/>
      <c r="YK52" s="0"/>
      <c r="YL52" s="0"/>
      <c r="YM52" s="0"/>
      <c r="YN52" s="0"/>
      <c r="YO52" s="0"/>
      <c r="YP52" s="0"/>
      <c r="YQ52" s="0"/>
      <c r="YR52" s="0"/>
      <c r="YS52" s="0"/>
      <c r="YT52" s="0"/>
      <c r="YU52" s="0"/>
      <c r="YV52" s="0"/>
      <c r="YW52" s="0"/>
      <c r="YX52" s="0"/>
      <c r="YY52" s="0"/>
      <c r="YZ52" s="0"/>
      <c r="ZA52" s="0"/>
      <c r="ZB52" s="0"/>
      <c r="ZC52" s="0"/>
      <c r="ZD52" s="0"/>
      <c r="ZE52" s="0"/>
      <c r="ZF52" s="0"/>
      <c r="ZG52" s="0"/>
      <c r="ZH52" s="0"/>
      <c r="ZI52" s="0"/>
      <c r="ZJ52" s="0"/>
      <c r="ZK52" s="0"/>
      <c r="ZL52" s="0"/>
      <c r="ZM52" s="0"/>
      <c r="ZN52" s="0"/>
      <c r="ZO52" s="0"/>
      <c r="ZP52" s="0"/>
      <c r="ZQ52" s="0"/>
      <c r="ZR52" s="0"/>
      <c r="ZS52" s="0"/>
      <c r="ZT52" s="0"/>
      <c r="ZU52" s="0"/>
      <c r="ZV52" s="0"/>
      <c r="ZW52" s="0"/>
      <c r="ZX52" s="0"/>
      <c r="ZY52" s="0"/>
      <c r="ZZ52" s="0"/>
      <c r="AAA52" s="0"/>
      <c r="AAB52" s="0"/>
      <c r="AAC52" s="0"/>
      <c r="AAD52" s="0"/>
      <c r="AAE52" s="0"/>
      <c r="AAF52" s="0"/>
      <c r="AAG52" s="0"/>
      <c r="AAH52" s="0"/>
      <c r="AAI52" s="0"/>
      <c r="AAJ52" s="0"/>
      <c r="AAK52" s="0"/>
      <c r="AAL52" s="0"/>
      <c r="AAM52" s="0"/>
      <c r="AAN52" s="0"/>
      <c r="AAO52" s="0"/>
      <c r="AAP52" s="0"/>
      <c r="AAQ52" s="0"/>
      <c r="AAR52" s="0"/>
      <c r="AAS52" s="0"/>
      <c r="AAT52" s="0"/>
      <c r="AAU52" s="0"/>
      <c r="AAV52" s="0"/>
      <c r="AAW52" s="0"/>
      <c r="AAX52" s="0"/>
      <c r="AAY52" s="0"/>
      <c r="AAZ52" s="0"/>
      <c r="ABA52" s="0"/>
      <c r="ABB52" s="0"/>
      <c r="ABC52" s="0"/>
      <c r="ABD52" s="0"/>
      <c r="ABE52" s="0"/>
      <c r="ABF52" s="0"/>
      <c r="ABG52" s="0"/>
      <c r="ABH52" s="0"/>
      <c r="ABI52" s="0"/>
      <c r="ABJ52" s="0"/>
      <c r="ABK52" s="0"/>
      <c r="ABL52" s="0"/>
      <c r="ABM52" s="0"/>
      <c r="ABN52" s="0"/>
      <c r="ABO52" s="0"/>
      <c r="ABP52" s="0"/>
      <c r="ABQ52" s="0"/>
      <c r="ABR52" s="0"/>
      <c r="ABS52" s="0"/>
      <c r="ABT52" s="0"/>
      <c r="ABU52" s="0"/>
      <c r="ABV52" s="0"/>
      <c r="ABW52" s="0"/>
      <c r="ABX52" s="0"/>
      <c r="ABY52" s="0"/>
      <c r="ABZ52" s="0"/>
      <c r="ACA52" s="0"/>
      <c r="ACB52" s="0"/>
      <c r="ACC52" s="0"/>
      <c r="ACD52" s="0"/>
      <c r="ACE52" s="0"/>
      <c r="ACF52" s="0"/>
      <c r="ACG52" s="0"/>
      <c r="ACH52" s="0"/>
      <c r="ACI52" s="0"/>
      <c r="ACJ52" s="0"/>
      <c r="ACK52" s="0"/>
      <c r="ACL52" s="0"/>
      <c r="ACM52" s="0"/>
      <c r="ACN52" s="0"/>
      <c r="ACO52" s="0"/>
      <c r="ACP52" s="0"/>
      <c r="ACQ52" s="0"/>
      <c r="ACR52" s="0"/>
      <c r="ACS52" s="0"/>
      <c r="ACT52" s="0"/>
      <c r="ACU52" s="0"/>
      <c r="ACV52" s="0"/>
      <c r="ACW52" s="0"/>
      <c r="ACX52" s="0"/>
      <c r="ACY52" s="0"/>
      <c r="ACZ52" s="0"/>
      <c r="ADA52" s="0"/>
      <c r="ADB52" s="0"/>
      <c r="ADC52" s="0"/>
      <c r="ADD52" s="0"/>
      <c r="ADE52" s="0"/>
      <c r="ADF52" s="0"/>
      <c r="ADG52" s="0"/>
      <c r="ADH52" s="0"/>
      <c r="ADI52" s="0"/>
      <c r="ADJ52" s="0"/>
      <c r="ADK52" s="0"/>
      <c r="ADL52" s="0"/>
      <c r="ADM52" s="0"/>
      <c r="ADN52" s="0"/>
      <c r="ADO52" s="0"/>
      <c r="ADP52" s="0"/>
      <c r="ADQ52" s="0"/>
      <c r="ADR52" s="0"/>
      <c r="ADS52" s="0"/>
      <c r="ADT52" s="0"/>
      <c r="ADU52" s="0"/>
      <c r="ADV52" s="0"/>
      <c r="ADW52" s="0"/>
      <c r="ADX52" s="0"/>
      <c r="ADY52" s="0"/>
      <c r="ADZ52" s="0"/>
      <c r="AEA52" s="0"/>
      <c r="AEB52" s="0"/>
      <c r="AEC52" s="0"/>
      <c r="AED52" s="0"/>
      <c r="AEE52" s="0"/>
      <c r="AEF52" s="0"/>
      <c r="AEG52" s="0"/>
      <c r="AEH52" s="0"/>
      <c r="AEI52" s="0"/>
      <c r="AEJ52" s="0"/>
      <c r="AEK52" s="0"/>
      <c r="AEL52" s="0"/>
      <c r="AEM52" s="0"/>
      <c r="AEN52" s="0"/>
      <c r="AEO52" s="0"/>
      <c r="AEP52" s="0"/>
      <c r="AEQ52" s="0"/>
      <c r="AER52" s="0"/>
      <c r="AES52" s="0"/>
      <c r="AET52" s="0"/>
      <c r="AEU52" s="0"/>
      <c r="AEV52" s="0"/>
      <c r="AEW52" s="0"/>
      <c r="AEX52" s="0"/>
      <c r="AEY52" s="0"/>
      <c r="AEZ52" s="0"/>
      <c r="AFA52" s="0"/>
      <c r="AFB52" s="0"/>
      <c r="AFC52" s="0"/>
      <c r="AFD52" s="0"/>
      <c r="AFE52" s="0"/>
      <c r="AFF52" s="0"/>
      <c r="AFG52" s="0"/>
      <c r="AFH52" s="0"/>
      <c r="AFI52" s="0"/>
      <c r="AFJ52" s="0"/>
      <c r="AFK52" s="0"/>
      <c r="AFL52" s="0"/>
      <c r="AFM52" s="0"/>
      <c r="AFN52" s="0"/>
      <c r="AFO52" s="0"/>
      <c r="AFP52" s="0"/>
      <c r="AFQ52" s="0"/>
      <c r="AFR52" s="0"/>
      <c r="AFS52" s="0"/>
      <c r="AFT52" s="0"/>
      <c r="AFU52" s="0"/>
      <c r="AFV52" s="0"/>
      <c r="AFW52" s="0"/>
      <c r="AFX52" s="0"/>
      <c r="AFY52" s="0"/>
      <c r="AFZ52" s="0"/>
      <c r="AGA52" s="0"/>
      <c r="AGB52" s="0"/>
      <c r="AGC52" s="0"/>
      <c r="AGD52" s="0"/>
      <c r="AGE52" s="0"/>
      <c r="AGF52" s="0"/>
      <c r="AGG52" s="0"/>
      <c r="AGH52" s="0"/>
      <c r="AGI52" s="0"/>
      <c r="AGJ52" s="0"/>
      <c r="AGK52" s="0"/>
      <c r="AGL52" s="0"/>
      <c r="AGM52" s="0"/>
      <c r="AGN52" s="0"/>
      <c r="AGO52" s="0"/>
      <c r="AGP52" s="0"/>
      <c r="AGQ52" s="0"/>
      <c r="AGR52" s="0"/>
      <c r="AGS52" s="0"/>
      <c r="AGT52" s="0"/>
      <c r="AGU52" s="0"/>
      <c r="AGV52" s="0"/>
      <c r="AGW52" s="0"/>
      <c r="AGX52" s="0"/>
      <c r="AGY52" s="0"/>
      <c r="AGZ52" s="0"/>
      <c r="AHA52" s="0"/>
      <c r="AHB52" s="0"/>
      <c r="AHC52" s="0"/>
      <c r="AHD52" s="0"/>
      <c r="AHE52" s="0"/>
      <c r="AHF52" s="0"/>
      <c r="AHG52" s="0"/>
      <c r="AHH52" s="0"/>
      <c r="AHI52" s="0"/>
      <c r="AHJ52" s="0"/>
      <c r="AHK52" s="0"/>
      <c r="AHL52" s="0"/>
      <c r="AHM52" s="0"/>
      <c r="AHN52" s="0"/>
      <c r="AHO52" s="0"/>
      <c r="AHP52" s="0"/>
      <c r="AHQ52" s="0"/>
      <c r="AHR52" s="0"/>
      <c r="AHS52" s="0"/>
      <c r="AHT52" s="0"/>
      <c r="AHU52" s="0"/>
      <c r="AHV52" s="0"/>
      <c r="AHW52" s="0"/>
      <c r="AHX52" s="0"/>
      <c r="AHY52" s="0"/>
      <c r="AHZ52" s="0"/>
      <c r="AIA52" s="0"/>
      <c r="AIB52" s="0"/>
      <c r="AIC52" s="0"/>
      <c r="AID52" s="0"/>
      <c r="AIE52" s="0"/>
      <c r="AIF52" s="0"/>
      <c r="AIG52" s="0"/>
      <c r="AIH52" s="0"/>
      <c r="AII52" s="0"/>
      <c r="AIJ52" s="0"/>
      <c r="AIK52" s="0"/>
      <c r="AIL52" s="0"/>
      <c r="AIM52" s="0"/>
      <c r="AIN52" s="0"/>
      <c r="AIO52" s="0"/>
      <c r="AIP52" s="0"/>
      <c r="AIQ52" s="0"/>
      <c r="AIR52" s="0"/>
      <c r="AIS52" s="0"/>
      <c r="AIT52" s="0"/>
      <c r="AIU52" s="0"/>
      <c r="AIV52" s="0"/>
      <c r="AIW52" s="0"/>
      <c r="AIX52" s="0"/>
      <c r="AIY52" s="0"/>
      <c r="AIZ52" s="0"/>
      <c r="AJA52" s="0"/>
      <c r="AJB52" s="0"/>
      <c r="AJC52" s="0"/>
      <c r="AJD52" s="0"/>
      <c r="AJE52" s="0"/>
      <c r="AJF52" s="0"/>
      <c r="AJG52" s="0"/>
      <c r="AJH52" s="0"/>
      <c r="AJI52" s="0"/>
      <c r="AJJ52" s="0"/>
      <c r="AJK52" s="0"/>
      <c r="AJL52" s="0"/>
      <c r="AJM52" s="0"/>
      <c r="AJN52" s="0"/>
      <c r="AJO52" s="0"/>
      <c r="AJP52" s="0"/>
      <c r="AJQ52" s="0"/>
      <c r="AJR52" s="0"/>
      <c r="AJS52" s="0"/>
      <c r="AJT52" s="0"/>
      <c r="AJU52" s="0"/>
      <c r="AJV52" s="0"/>
      <c r="AJW52" s="0"/>
      <c r="AJX52" s="0"/>
      <c r="AJY52" s="0"/>
      <c r="AJZ52" s="0"/>
      <c r="AKA52" s="0"/>
      <c r="AKB52" s="0"/>
      <c r="AKC52" s="0"/>
      <c r="AKD52" s="0"/>
      <c r="AKE52" s="0"/>
      <c r="AKF52" s="0"/>
      <c r="AKG52" s="0"/>
      <c r="AKH52" s="0"/>
      <c r="AKI52" s="0"/>
      <c r="AKJ52" s="0"/>
      <c r="AKK52" s="0"/>
      <c r="AKL52" s="0"/>
      <c r="AKM52" s="0"/>
      <c r="AKN52" s="0"/>
      <c r="AKO52" s="0"/>
      <c r="AKP52" s="0"/>
      <c r="AKQ52" s="0"/>
      <c r="AKR52" s="0"/>
      <c r="AKS52" s="0"/>
      <c r="AKT52" s="0"/>
      <c r="AKU52" s="0"/>
      <c r="AKV52" s="0"/>
      <c r="AKW52" s="0"/>
      <c r="AKX52" s="0"/>
      <c r="AKY52" s="0"/>
      <c r="AKZ52" s="0"/>
      <c r="ALA52" s="0"/>
      <c r="ALB52" s="0"/>
      <c r="ALC52" s="0"/>
      <c r="ALD52" s="0"/>
      <c r="ALE52" s="0"/>
      <c r="ALF52" s="0"/>
      <c r="ALG52" s="0"/>
      <c r="ALH52" s="0"/>
      <c r="ALI52" s="0"/>
      <c r="ALJ52" s="0"/>
      <c r="ALK52" s="0"/>
      <c r="ALL52" s="0"/>
      <c r="ALM52" s="0"/>
      <c r="ALN52" s="0"/>
      <c r="ALO52" s="0"/>
      <c r="ALP52" s="0"/>
      <c r="ALQ52" s="0"/>
      <c r="ALR52" s="0"/>
      <c r="ALS52" s="0"/>
      <c r="ALT52" s="0"/>
      <c r="ALU52" s="0"/>
      <c r="ALV52" s="0"/>
      <c r="ALW52" s="0"/>
      <c r="ALX52" s="0"/>
      <c r="ALY52" s="0"/>
      <c r="ALZ52" s="0"/>
      <c r="AMA52" s="0"/>
      <c r="AMB52" s="0"/>
      <c r="AMC52" s="0"/>
      <c r="AMD52" s="0"/>
      <c r="AME52" s="0"/>
      <c r="AMF52" s="0"/>
      <c r="AMG52" s="0"/>
      <c r="AMH52" s="0"/>
      <c r="AMI52" s="0"/>
      <c r="AMJ52" s="0"/>
      <c r="AMK52" s="0"/>
      <c r="AML52" s="0"/>
      <c r="AMM52" s="0"/>
      <c r="AMN52" s="0"/>
      <c r="AMO52" s="0"/>
      <c r="AMP52" s="0"/>
      <c r="AMQ52" s="0"/>
      <c r="AMR52" s="0"/>
      <c r="AMS52" s="0"/>
      <c r="AMT52" s="0"/>
      <c r="AMU52" s="0"/>
      <c r="AMV52" s="0"/>
      <c r="AMW52" s="0"/>
      <c r="AMX52" s="0"/>
      <c r="AMY52" s="0"/>
      <c r="AMZ52" s="0"/>
      <c r="ANA52" s="0"/>
      <c r="ANB52" s="0"/>
      <c r="ANC52" s="0"/>
      <c r="AND52" s="0"/>
      <c r="ANE52" s="0"/>
      <c r="ANF52" s="0"/>
      <c r="ANG52" s="0"/>
      <c r="ANH52" s="0"/>
      <c r="ANI52" s="0"/>
      <c r="ANJ52" s="0"/>
      <c r="ANK52" s="0"/>
      <c r="ANL52" s="0"/>
      <c r="ANM52" s="0"/>
      <c r="ANN52" s="0"/>
      <c r="ANO52" s="0"/>
      <c r="ANP52" s="0"/>
      <c r="ANQ52" s="0"/>
      <c r="ANR52" s="0"/>
      <c r="ANS52" s="0"/>
      <c r="ANT52" s="0"/>
      <c r="ANU52" s="0"/>
      <c r="ANV52" s="0"/>
      <c r="ANW52" s="0"/>
      <c r="ANX52" s="0"/>
      <c r="ANY52" s="0"/>
      <c r="ANZ52" s="0"/>
      <c r="AOA52" s="0"/>
      <c r="AOB52" s="0"/>
      <c r="AOC52" s="0"/>
      <c r="AOD52" s="0"/>
      <c r="AOE52" s="0"/>
      <c r="AOF52" s="0"/>
      <c r="AOG52" s="0"/>
      <c r="AOH52" s="0"/>
      <c r="AOI52" s="0"/>
      <c r="AOJ52" s="0"/>
      <c r="AOK52" s="0"/>
      <c r="AOL52" s="0"/>
      <c r="AOM52" s="0"/>
      <c r="AON52" s="0"/>
      <c r="AOO52" s="0"/>
      <c r="AOP52" s="0"/>
      <c r="AOQ52" s="0"/>
      <c r="AOR52" s="0"/>
      <c r="AOS52" s="0"/>
      <c r="AOT52" s="0"/>
      <c r="AOU52" s="0"/>
      <c r="AOV52" s="0"/>
      <c r="AOW52" s="0"/>
      <c r="AOX52" s="0"/>
      <c r="AOY52" s="0"/>
      <c r="AOZ52" s="0"/>
      <c r="APA52" s="0"/>
      <c r="APB52" s="0"/>
      <c r="APC52" s="0"/>
      <c r="APD52" s="0"/>
      <c r="APE52" s="0"/>
      <c r="APF52" s="0"/>
      <c r="APG52" s="0"/>
      <c r="APH52" s="0"/>
      <c r="API52" s="0"/>
      <c r="APJ52" s="0"/>
      <c r="APK52" s="0"/>
      <c r="APL52" s="0"/>
      <c r="APM52" s="0"/>
      <c r="APN52" s="0"/>
      <c r="APO52" s="0"/>
      <c r="APP52" s="0"/>
      <c r="APQ52" s="0"/>
      <c r="APR52" s="0"/>
      <c r="APS52" s="0"/>
      <c r="APT52" s="0"/>
      <c r="APU52" s="0"/>
      <c r="APV52" s="0"/>
      <c r="APW52" s="0"/>
      <c r="APX52" s="0"/>
      <c r="APY52" s="0"/>
      <c r="APZ52" s="0"/>
      <c r="AQA52" s="0"/>
      <c r="AQB52" s="0"/>
      <c r="AQC52" s="0"/>
      <c r="AQD52" s="0"/>
      <c r="AQE52" s="0"/>
      <c r="AQF52" s="0"/>
      <c r="AQG52" s="0"/>
      <c r="AQH52" s="0"/>
      <c r="AQI52" s="0"/>
      <c r="AQJ52" s="0"/>
      <c r="AQK52" s="0"/>
      <c r="AQL52" s="0"/>
      <c r="AQM52" s="0"/>
      <c r="AQN52" s="0"/>
      <c r="AQO52" s="0"/>
      <c r="AQP52" s="0"/>
      <c r="AQQ52" s="0"/>
      <c r="AQR52" s="0"/>
      <c r="AQS52" s="0"/>
      <c r="AQT52" s="0"/>
      <c r="AQU52" s="0"/>
      <c r="AQV52" s="0"/>
      <c r="AQW52" s="0"/>
      <c r="AQX52" s="0"/>
      <c r="AQY52" s="0"/>
      <c r="AQZ52" s="0"/>
      <c r="ARA52" s="0"/>
      <c r="ARB52" s="0"/>
      <c r="ARC52" s="0"/>
      <c r="ARD52" s="0"/>
      <c r="ARE52" s="0"/>
      <c r="ARF52" s="0"/>
      <c r="ARG52" s="0"/>
      <c r="ARH52" s="0"/>
      <c r="ARI52" s="0"/>
      <c r="ARJ52" s="0"/>
      <c r="ARK52" s="0"/>
      <c r="ARL52" s="0"/>
      <c r="ARM52" s="0"/>
      <c r="ARN52" s="0"/>
      <c r="ARO52" s="0"/>
      <c r="ARP52" s="0"/>
      <c r="ARQ52" s="0"/>
      <c r="ARR52" s="0"/>
      <c r="ARS52" s="0"/>
      <c r="ART52" s="0"/>
      <c r="ARU52" s="0"/>
      <c r="ARV52" s="0"/>
      <c r="ARW52" s="0"/>
      <c r="ARX52" s="0"/>
      <c r="ARY52" s="0"/>
      <c r="ARZ52" s="0"/>
      <c r="ASA52" s="0"/>
      <c r="ASB52" s="0"/>
      <c r="ASC52" s="0"/>
      <c r="ASD52" s="0"/>
      <c r="ASE52" s="0"/>
      <c r="ASF52" s="0"/>
      <c r="ASG52" s="0"/>
      <c r="ASH52" s="0"/>
      <c r="ASI52" s="0"/>
      <c r="ASJ52" s="0"/>
      <c r="ASK52" s="0"/>
      <c r="ASL52" s="0"/>
      <c r="ASM52" s="0"/>
      <c r="ASN52" s="0"/>
      <c r="ASO52" s="0"/>
      <c r="ASP52" s="0"/>
      <c r="ASQ52" s="0"/>
      <c r="ASR52" s="0"/>
      <c r="ASS52" s="0"/>
      <c r="AST52" s="0"/>
      <c r="ASU52" s="0"/>
      <c r="ASV52" s="0"/>
      <c r="ASW52" s="0"/>
      <c r="ASX52" s="0"/>
      <c r="ASY52" s="0"/>
      <c r="ASZ52" s="0"/>
      <c r="ATA52" s="0"/>
      <c r="ATB52" s="0"/>
      <c r="ATC52" s="0"/>
      <c r="ATD52" s="0"/>
      <c r="ATE52" s="0"/>
      <c r="ATF52" s="0"/>
      <c r="ATG52" s="0"/>
      <c r="ATH52" s="0"/>
      <c r="ATI52" s="0"/>
      <c r="ATJ52" s="0"/>
      <c r="ATK52" s="0"/>
      <c r="ATL52" s="0"/>
      <c r="ATM52" s="0"/>
      <c r="ATN52" s="0"/>
      <c r="ATO52" s="0"/>
      <c r="ATP52" s="0"/>
      <c r="ATQ52" s="0"/>
      <c r="ATR52" s="0"/>
      <c r="ATS52" s="0"/>
      <c r="ATT52" s="0"/>
      <c r="ATU52" s="0"/>
      <c r="ATV52" s="0"/>
      <c r="ATW52" s="0"/>
      <c r="ATX52" s="0"/>
      <c r="ATY52" s="0"/>
      <c r="ATZ52" s="0"/>
      <c r="AUA52" s="0"/>
      <c r="AUB52" s="0"/>
      <c r="AUC52" s="0"/>
      <c r="AUD52" s="0"/>
      <c r="AUE52" s="0"/>
      <c r="AUF52" s="0"/>
      <c r="AUG52" s="0"/>
      <c r="AUH52" s="0"/>
      <c r="AUI52" s="0"/>
      <c r="AUJ52" s="0"/>
      <c r="AUK52" s="0"/>
      <c r="AUL52" s="0"/>
      <c r="AUM52" s="0"/>
      <c r="AUN52" s="0"/>
      <c r="AUO52" s="0"/>
      <c r="AUP52" s="0"/>
      <c r="AUQ52" s="0"/>
      <c r="AUR52" s="0"/>
      <c r="AUS52" s="0"/>
      <c r="AUT52" s="0"/>
      <c r="AUU52" s="0"/>
      <c r="AUV52" s="0"/>
      <c r="AUW52" s="0"/>
      <c r="AUX52" s="0"/>
      <c r="AUY52" s="0"/>
      <c r="AUZ52" s="0"/>
      <c r="AVA52" s="0"/>
      <c r="AVB52" s="0"/>
      <c r="AVC52" s="0"/>
      <c r="AVD52" s="0"/>
      <c r="AVE52" s="0"/>
      <c r="AVF52" s="0"/>
      <c r="AVG52" s="0"/>
      <c r="AVH52" s="0"/>
      <c r="AVI52" s="0"/>
      <c r="AVJ52" s="0"/>
      <c r="AVK52" s="0"/>
      <c r="AVL52" s="0"/>
      <c r="AVM52" s="0"/>
      <c r="AVN52" s="0"/>
      <c r="AVO52" s="0"/>
      <c r="AVP52" s="0"/>
      <c r="AVQ52" s="0"/>
      <c r="AVR52" s="0"/>
      <c r="AVS52" s="0"/>
      <c r="AVT52" s="0"/>
      <c r="AVU52" s="0"/>
      <c r="AVV52" s="0"/>
      <c r="AVW52" s="0"/>
      <c r="AVX52" s="0"/>
      <c r="AVY52" s="0"/>
      <c r="AVZ52" s="0"/>
      <c r="AWA52" s="0"/>
      <c r="AWB52" s="0"/>
      <c r="AWC52" s="0"/>
      <c r="AWD52" s="0"/>
      <c r="AWE52" s="0"/>
      <c r="AWF52" s="0"/>
      <c r="AWG52" s="0"/>
      <c r="AWH52" s="0"/>
      <c r="AWI52" s="0"/>
      <c r="AWJ52" s="0"/>
      <c r="AWK52" s="0"/>
      <c r="AWL52" s="0"/>
      <c r="AWM52" s="0"/>
      <c r="AWN52" s="0"/>
      <c r="AWO52" s="0"/>
      <c r="AWP52" s="0"/>
      <c r="AWQ52" s="0"/>
      <c r="AWR52" s="0"/>
      <c r="AWS52" s="0"/>
      <c r="AWT52" s="0"/>
      <c r="AWU52" s="0"/>
      <c r="AWV52" s="0"/>
      <c r="AWW52" s="0"/>
      <c r="AWX52" s="0"/>
      <c r="AWY52" s="0"/>
      <c r="AWZ52" s="0"/>
      <c r="AXA52" s="0"/>
      <c r="AXB52" s="0"/>
      <c r="AXC52" s="0"/>
      <c r="AXD52" s="0"/>
      <c r="AXE52" s="0"/>
      <c r="AXF52" s="0"/>
      <c r="AXG52" s="0"/>
      <c r="AXH52" s="0"/>
      <c r="AXI52" s="0"/>
      <c r="AXJ52" s="0"/>
      <c r="AXK52" s="0"/>
      <c r="AXL52" s="0"/>
      <c r="AXM52" s="0"/>
      <c r="AXN52" s="0"/>
      <c r="AXO52" s="0"/>
      <c r="AXP52" s="0"/>
      <c r="AXQ52" s="0"/>
      <c r="AXR52" s="0"/>
      <c r="AXS52" s="0"/>
      <c r="AXT52" s="0"/>
      <c r="AXU52" s="0"/>
      <c r="AXV52" s="0"/>
      <c r="AXW52" s="0"/>
      <c r="AXX52" s="0"/>
      <c r="AXY52" s="0"/>
      <c r="AXZ52" s="0"/>
      <c r="AYA52" s="0"/>
      <c r="AYB52" s="0"/>
      <c r="AYC52" s="0"/>
      <c r="AYD52" s="0"/>
      <c r="AYE52" s="0"/>
      <c r="AYF52" s="0"/>
      <c r="AYG52" s="0"/>
      <c r="AYH52" s="0"/>
      <c r="AYI52" s="0"/>
      <c r="AYJ52" s="0"/>
      <c r="AYK52" s="0"/>
      <c r="AYL52" s="0"/>
      <c r="AYM52" s="0"/>
      <c r="AYN52" s="0"/>
      <c r="AYO52" s="0"/>
      <c r="AYP52" s="0"/>
      <c r="AYQ52" s="0"/>
      <c r="AYR52" s="0"/>
      <c r="AYS52" s="0"/>
      <c r="AYT52" s="0"/>
      <c r="AYU52" s="0"/>
      <c r="AYV52" s="0"/>
      <c r="AYW52" s="0"/>
      <c r="AYX52" s="0"/>
      <c r="AYY52" s="0"/>
      <c r="AYZ52" s="0"/>
      <c r="AZA52" s="0"/>
      <c r="AZB52" s="0"/>
      <c r="AZC52" s="0"/>
      <c r="AZD52" s="0"/>
      <c r="AZE52" s="0"/>
      <c r="AZF52" s="0"/>
      <c r="AZG52" s="0"/>
      <c r="AZH52" s="0"/>
      <c r="AZI52" s="0"/>
      <c r="AZJ52" s="0"/>
      <c r="AZK52" s="0"/>
      <c r="AZL52" s="0"/>
      <c r="AZM52" s="0"/>
      <c r="AZN52" s="0"/>
      <c r="AZO52" s="0"/>
      <c r="AZP52" s="0"/>
      <c r="AZQ52" s="0"/>
      <c r="AZR52" s="0"/>
      <c r="AZS52" s="0"/>
      <c r="AZT52" s="0"/>
      <c r="AZU52" s="0"/>
      <c r="AZV52" s="0"/>
      <c r="AZW52" s="0"/>
      <c r="AZX52" s="0"/>
      <c r="AZY52" s="0"/>
      <c r="AZZ52" s="0"/>
      <c r="BAA52" s="0"/>
      <c r="BAB52" s="0"/>
      <c r="BAC52" s="0"/>
      <c r="BAD52" s="0"/>
      <c r="BAE52" s="0"/>
      <c r="BAF52" s="0"/>
      <c r="BAG52" s="0"/>
      <c r="BAH52" s="0"/>
      <c r="BAI52" s="0"/>
      <c r="BAJ52" s="0"/>
      <c r="BAK52" s="0"/>
      <c r="BAL52" s="0"/>
      <c r="BAM52" s="0"/>
      <c r="BAN52" s="0"/>
      <c r="BAO52" s="0"/>
      <c r="BAP52" s="0"/>
      <c r="BAQ52" s="0"/>
      <c r="BAR52" s="0"/>
      <c r="BAS52" s="0"/>
      <c r="BAT52" s="0"/>
      <c r="BAU52" s="0"/>
      <c r="BAV52" s="0"/>
      <c r="BAW52" s="0"/>
      <c r="BAX52" s="0"/>
      <c r="BAY52" s="0"/>
      <c r="BAZ52" s="0"/>
      <c r="BBA52" s="0"/>
      <c r="BBB52" s="0"/>
      <c r="BBC52" s="0"/>
      <c r="BBD52" s="0"/>
      <c r="BBE52" s="0"/>
      <c r="BBF52" s="0"/>
      <c r="BBG52" s="0"/>
      <c r="BBH52" s="0"/>
      <c r="BBI52" s="0"/>
      <c r="BBJ52" s="0"/>
      <c r="BBK52" s="0"/>
      <c r="BBL52" s="0"/>
      <c r="BBM52" s="0"/>
      <c r="BBN52" s="0"/>
      <c r="BBO52" s="0"/>
      <c r="BBP52" s="0"/>
      <c r="BBQ52" s="0"/>
      <c r="BBR52" s="0"/>
      <c r="BBS52" s="0"/>
      <c r="BBT52" s="0"/>
      <c r="BBU52" s="0"/>
      <c r="BBV52" s="0"/>
      <c r="BBW52" s="0"/>
      <c r="BBX52" s="0"/>
      <c r="BBY52" s="0"/>
      <c r="BBZ52" s="0"/>
      <c r="BCA52" s="0"/>
      <c r="BCB52" s="0"/>
      <c r="BCC52" s="0"/>
      <c r="BCD52" s="0"/>
      <c r="BCE52" s="0"/>
      <c r="BCF52" s="0"/>
      <c r="BCG52" s="0"/>
      <c r="BCH52" s="0"/>
      <c r="BCI52" s="0"/>
      <c r="BCJ52" s="0"/>
      <c r="BCK52" s="0"/>
      <c r="BCL52" s="0"/>
      <c r="BCM52" s="0"/>
      <c r="BCN52" s="0"/>
      <c r="BCO52" s="0"/>
      <c r="BCP52" s="0"/>
      <c r="BCQ52" s="0"/>
      <c r="BCR52" s="0"/>
      <c r="BCS52" s="0"/>
      <c r="BCT52" s="0"/>
      <c r="BCU52" s="0"/>
      <c r="BCV52" s="0"/>
      <c r="BCW52" s="0"/>
      <c r="BCX52" s="0"/>
      <c r="BCY52" s="0"/>
      <c r="BCZ52" s="0"/>
      <c r="BDA52" s="0"/>
      <c r="BDB52" s="0"/>
      <c r="BDC52" s="0"/>
      <c r="BDD52" s="0"/>
      <c r="BDE52" s="0"/>
      <c r="BDF52" s="0"/>
      <c r="BDG52" s="0"/>
      <c r="BDH52" s="0"/>
      <c r="BDI52" s="0"/>
      <c r="BDJ52" s="0"/>
      <c r="BDK52" s="0"/>
      <c r="BDL52" s="0"/>
      <c r="BDM52" s="0"/>
      <c r="BDN52" s="0"/>
      <c r="BDO52" s="0"/>
      <c r="BDP52" s="0"/>
      <c r="BDQ52" s="0"/>
      <c r="BDR52" s="0"/>
      <c r="BDS52" s="0"/>
      <c r="BDT52" s="0"/>
      <c r="BDU52" s="0"/>
      <c r="BDV52" s="0"/>
      <c r="BDW52" s="0"/>
      <c r="BDX52" s="0"/>
      <c r="BDY52" s="0"/>
      <c r="BDZ52" s="0"/>
      <c r="BEA52" s="0"/>
      <c r="BEB52" s="0"/>
      <c r="BEC52" s="0"/>
      <c r="BED52" s="0"/>
      <c r="BEE52" s="0"/>
      <c r="BEF52" s="0"/>
      <c r="BEG52" s="0"/>
      <c r="BEH52" s="0"/>
      <c r="BEI52" s="0"/>
      <c r="BEJ52" s="0"/>
      <c r="BEK52" s="0"/>
      <c r="BEL52" s="0"/>
      <c r="BEM52" s="0"/>
      <c r="BEN52" s="0"/>
      <c r="BEO52" s="0"/>
      <c r="BEP52" s="0"/>
      <c r="BEQ52" s="0"/>
      <c r="BER52" s="0"/>
      <c r="BES52" s="0"/>
      <c r="BET52" s="0"/>
      <c r="BEU52" s="0"/>
      <c r="BEV52" s="0"/>
      <c r="BEW52" s="0"/>
      <c r="BEX52" s="0"/>
      <c r="BEY52" s="0"/>
      <c r="BEZ52" s="0"/>
      <c r="BFA52" s="0"/>
      <c r="BFB52" s="0"/>
      <c r="BFC52" s="0"/>
      <c r="BFD52" s="0"/>
      <c r="BFE52" s="0"/>
      <c r="BFF52" s="0"/>
      <c r="BFG52" s="0"/>
      <c r="BFH52" s="0"/>
      <c r="BFI52" s="0"/>
      <c r="BFJ52" s="0"/>
      <c r="BFK52" s="0"/>
      <c r="BFL52" s="0"/>
      <c r="BFM52" s="0"/>
      <c r="BFN52" s="0"/>
      <c r="BFO52" s="0"/>
      <c r="BFP52" s="0"/>
      <c r="BFQ52" s="0"/>
      <c r="BFR52" s="0"/>
      <c r="BFS52" s="0"/>
      <c r="BFT52" s="0"/>
      <c r="BFU52" s="0"/>
      <c r="BFV52" s="0"/>
      <c r="BFW52" s="0"/>
      <c r="BFX52" s="0"/>
      <c r="BFY52" s="0"/>
      <c r="BFZ52" s="0"/>
      <c r="BGA52" s="0"/>
      <c r="BGB52" s="0"/>
      <c r="BGC52" s="0"/>
      <c r="BGD52" s="0"/>
      <c r="BGE52" s="0"/>
      <c r="BGF52" s="0"/>
      <c r="BGG52" s="0"/>
      <c r="BGH52" s="0"/>
      <c r="BGI52" s="0"/>
      <c r="BGJ52" s="0"/>
      <c r="BGK52" s="0"/>
      <c r="BGL52" s="0"/>
      <c r="BGM52" s="0"/>
      <c r="BGN52" s="0"/>
      <c r="BGO52" s="0"/>
      <c r="BGP52" s="0"/>
      <c r="BGQ52" s="0"/>
      <c r="BGR52" s="0"/>
      <c r="BGS52" s="0"/>
      <c r="BGT52" s="0"/>
      <c r="BGU52" s="0"/>
      <c r="BGV52" s="0"/>
      <c r="BGW52" s="0"/>
      <c r="BGX52" s="0"/>
      <c r="BGY52" s="0"/>
      <c r="BGZ52" s="0"/>
      <c r="BHA52" s="0"/>
      <c r="BHB52" s="0"/>
      <c r="BHC52" s="0"/>
      <c r="BHD52" s="0"/>
      <c r="BHE52" s="0"/>
      <c r="BHF52" s="0"/>
      <c r="BHG52" s="0"/>
      <c r="BHH52" s="0"/>
      <c r="BHI52" s="0"/>
      <c r="BHJ52" s="0"/>
      <c r="BHK52" s="0"/>
      <c r="BHL52" s="0"/>
      <c r="BHM52" s="0"/>
      <c r="BHN52" s="0"/>
      <c r="BHO52" s="0"/>
      <c r="BHP52" s="0"/>
      <c r="BHQ52" s="0"/>
      <c r="BHR52" s="0"/>
      <c r="BHS52" s="0"/>
      <c r="BHT52" s="0"/>
      <c r="BHU52" s="0"/>
      <c r="BHV52" s="0"/>
      <c r="BHW52" s="0"/>
      <c r="BHX52" s="0"/>
      <c r="BHY52" s="0"/>
      <c r="BHZ52" s="0"/>
      <c r="BIA52" s="0"/>
      <c r="BIB52" s="0"/>
      <c r="BIC52" s="0"/>
      <c r="BID52" s="0"/>
      <c r="BIE52" s="0"/>
      <c r="BIF52" s="0"/>
      <c r="BIG52" s="0"/>
      <c r="BIH52" s="0"/>
      <c r="BII52" s="0"/>
      <c r="BIJ52" s="0"/>
      <c r="BIK52" s="0"/>
      <c r="BIL52" s="0"/>
      <c r="BIM52" s="0"/>
      <c r="BIN52" s="0"/>
      <c r="BIO52" s="0"/>
      <c r="BIP52" s="0"/>
      <c r="BIQ52" s="0"/>
      <c r="BIR52" s="0"/>
      <c r="BIS52" s="0"/>
      <c r="BIT52" s="0"/>
      <c r="BIU52" s="0"/>
      <c r="BIV52" s="0"/>
      <c r="BIW52" s="0"/>
      <c r="BIX52" s="0"/>
      <c r="BIY52" s="0"/>
      <c r="BIZ52" s="0"/>
      <c r="BJA52" s="0"/>
      <c r="BJB52" s="0"/>
      <c r="BJC52" s="0"/>
      <c r="BJD52" s="0"/>
      <c r="BJE52" s="0"/>
      <c r="BJF52" s="0"/>
      <c r="BJG52" s="0"/>
      <c r="BJH52" s="0"/>
      <c r="BJI52" s="0"/>
      <c r="BJJ52" s="0"/>
      <c r="BJK52" s="0"/>
      <c r="BJL52" s="0"/>
      <c r="BJM52" s="0"/>
      <c r="BJN52" s="0"/>
      <c r="BJO52" s="0"/>
      <c r="BJP52" s="0"/>
      <c r="BJQ52" s="0"/>
      <c r="BJR52" s="0"/>
      <c r="BJS52" s="0"/>
      <c r="BJT52" s="0"/>
      <c r="BJU52" s="0"/>
      <c r="BJV52" s="0"/>
      <c r="BJW52" s="0"/>
      <c r="BJX52" s="0"/>
      <c r="BJY52" s="0"/>
      <c r="BJZ52" s="0"/>
      <c r="BKA52" s="0"/>
      <c r="BKB52" s="0"/>
      <c r="BKC52" s="0"/>
      <c r="BKD52" s="0"/>
      <c r="BKE52" s="0"/>
      <c r="BKF52" s="0"/>
      <c r="BKG52" s="0"/>
      <c r="BKH52" s="0"/>
      <c r="BKI52" s="0"/>
      <c r="BKJ52" s="0"/>
      <c r="BKK52" s="0"/>
      <c r="BKL52" s="0"/>
      <c r="BKM52" s="0"/>
      <c r="BKN52" s="0"/>
      <c r="BKO52" s="0"/>
      <c r="BKP52" s="0"/>
      <c r="BKQ52" s="0"/>
      <c r="BKR52" s="0"/>
      <c r="BKS52" s="0"/>
      <c r="BKT52" s="0"/>
      <c r="BKU52" s="0"/>
      <c r="BKV52" s="0"/>
      <c r="BKW52" s="0"/>
      <c r="BKX52" s="0"/>
      <c r="BKY52" s="0"/>
      <c r="BKZ52" s="0"/>
      <c r="BLA52" s="0"/>
      <c r="BLB52" s="0"/>
      <c r="BLC52" s="0"/>
      <c r="BLD52" s="0"/>
      <c r="BLE52" s="0"/>
      <c r="BLF52" s="0"/>
      <c r="BLG52" s="0"/>
      <c r="BLH52" s="0"/>
      <c r="BLI52" s="0"/>
      <c r="BLJ52" s="0"/>
      <c r="BLK52" s="0"/>
      <c r="BLL52" s="0"/>
      <c r="BLM52" s="0"/>
      <c r="BLN52" s="0"/>
      <c r="BLO52" s="0"/>
      <c r="BLP52" s="0"/>
      <c r="BLQ52" s="0"/>
      <c r="BLR52" s="0"/>
      <c r="BLS52" s="0"/>
      <c r="BLT52" s="0"/>
      <c r="BLU52" s="0"/>
      <c r="BLV52" s="0"/>
      <c r="BLW52" s="0"/>
      <c r="BLX52" s="0"/>
      <c r="BLY52" s="0"/>
      <c r="BLZ52" s="0"/>
      <c r="BMA52" s="0"/>
      <c r="BMB52" s="0"/>
      <c r="BMC52" s="0"/>
      <c r="BMD52" s="0"/>
      <c r="BME52" s="0"/>
      <c r="BMF52" s="0"/>
      <c r="BMG52" s="0"/>
      <c r="BMH52" s="0"/>
      <c r="BMI52" s="0"/>
      <c r="BMJ52" s="0"/>
      <c r="BMK52" s="0"/>
      <c r="BML52" s="0"/>
      <c r="BMM52" s="0"/>
      <c r="BMN52" s="0"/>
      <c r="BMO52" s="0"/>
      <c r="BMP52" s="0"/>
      <c r="BMQ52" s="0"/>
      <c r="BMR52" s="0"/>
      <c r="BMS52" s="0"/>
      <c r="BMT52" s="0"/>
      <c r="BMU52" s="0"/>
      <c r="BMV52" s="0"/>
      <c r="BMW52" s="0"/>
      <c r="BMX52" s="0"/>
      <c r="BMY52" s="0"/>
      <c r="BMZ52" s="0"/>
      <c r="BNA52" s="0"/>
      <c r="BNB52" s="0"/>
      <c r="BNC52" s="0"/>
      <c r="BND52" s="0"/>
      <c r="BNE52" s="0"/>
      <c r="BNF52" s="0"/>
      <c r="BNG52" s="0"/>
      <c r="BNH52" s="0"/>
      <c r="BNI52" s="0"/>
      <c r="BNJ52" s="0"/>
      <c r="BNK52" s="0"/>
      <c r="BNL52" s="0"/>
      <c r="BNM52" s="0"/>
      <c r="BNN52" s="0"/>
      <c r="BNO52" s="0"/>
      <c r="BNP52" s="0"/>
      <c r="BNQ52" s="0"/>
      <c r="BNR52" s="0"/>
      <c r="BNS52" s="0"/>
      <c r="BNT52" s="0"/>
      <c r="BNU52" s="0"/>
      <c r="BNV52" s="0"/>
      <c r="BNW52" s="0"/>
      <c r="BNX52" s="0"/>
      <c r="BNY52" s="0"/>
      <c r="BNZ52" s="0"/>
      <c r="BOA52" s="0"/>
      <c r="BOB52" s="0"/>
      <c r="BOC52" s="0"/>
      <c r="BOD52" s="0"/>
      <c r="BOE52" s="0"/>
      <c r="BOF52" s="0"/>
      <c r="BOG52" s="0"/>
      <c r="BOH52" s="0"/>
      <c r="BOI52" s="0"/>
      <c r="BOJ52" s="0"/>
      <c r="BOK52" s="0"/>
      <c r="BOL52" s="0"/>
      <c r="BOM52" s="0"/>
      <c r="BON52" s="0"/>
      <c r="BOO52" s="0"/>
      <c r="BOP52" s="0"/>
      <c r="BOQ52" s="0"/>
      <c r="BOR52" s="0"/>
      <c r="BOS52" s="0"/>
      <c r="BOT52" s="0"/>
      <c r="BOU52" s="0"/>
      <c r="BOV52" s="0"/>
      <c r="BOW52" s="0"/>
      <c r="BOX52" s="0"/>
      <c r="BOY52" s="0"/>
      <c r="BOZ52" s="0"/>
      <c r="BPA52" s="0"/>
      <c r="BPB52" s="0"/>
      <c r="BPC52" s="0"/>
      <c r="BPD52" s="0"/>
      <c r="BPE52" s="0"/>
      <c r="BPF52" s="0"/>
      <c r="BPG52" s="0"/>
      <c r="BPH52" s="0"/>
      <c r="BPI52" s="0"/>
      <c r="BPJ52" s="0"/>
      <c r="BPK52" s="0"/>
      <c r="BPL52" s="0"/>
      <c r="BPM52" s="0"/>
      <c r="BPN52" s="0"/>
      <c r="BPO52" s="0"/>
      <c r="BPP52" s="0"/>
      <c r="BPQ52" s="0"/>
      <c r="BPR52" s="0"/>
      <c r="BPS52" s="0"/>
      <c r="BPT52" s="0"/>
      <c r="BPU52" s="0"/>
      <c r="BPV52" s="0"/>
      <c r="BPW52" s="0"/>
      <c r="BPX52" s="0"/>
      <c r="BPY52" s="0"/>
      <c r="BPZ52" s="0"/>
      <c r="BQA52" s="0"/>
      <c r="BQB52" s="0"/>
      <c r="BQC52" s="0"/>
      <c r="BQD52" s="0"/>
      <c r="BQE52" s="0"/>
      <c r="BQF52" s="0"/>
      <c r="BQG52" s="0"/>
      <c r="BQH52" s="0"/>
      <c r="BQI52" s="0"/>
      <c r="BQJ52" s="0"/>
      <c r="BQK52" s="0"/>
      <c r="BQL52" s="0"/>
      <c r="BQM52" s="0"/>
      <c r="BQN52" s="0"/>
      <c r="BQO52" s="0"/>
      <c r="BQP52" s="0"/>
      <c r="BQQ52" s="0"/>
      <c r="BQR52" s="0"/>
      <c r="BQS52" s="0"/>
      <c r="BQT52" s="0"/>
      <c r="BQU52" s="0"/>
      <c r="BQV52" s="0"/>
      <c r="BQW52" s="0"/>
      <c r="BQX52" s="0"/>
      <c r="BQY52" s="0"/>
      <c r="BQZ52" s="0"/>
      <c r="BRA52" s="0"/>
      <c r="BRB52" s="0"/>
      <c r="BRC52" s="0"/>
      <c r="BRD52" s="0"/>
      <c r="BRE52" s="0"/>
      <c r="BRF52" s="0"/>
      <c r="BRG52" s="0"/>
      <c r="BRH52" s="0"/>
      <c r="BRI52" s="0"/>
      <c r="BRJ52" s="0"/>
      <c r="BRK52" s="0"/>
      <c r="BRL52" s="0"/>
      <c r="BRM52" s="0"/>
      <c r="BRN52" s="0"/>
      <c r="BRO52" s="0"/>
      <c r="BRP52" s="0"/>
      <c r="BRQ52" s="0"/>
      <c r="BRR52" s="0"/>
      <c r="BRS52" s="0"/>
      <c r="BRT52" s="0"/>
      <c r="BRU52" s="0"/>
      <c r="BRV52" s="0"/>
      <c r="BRW52" s="0"/>
      <c r="BRX52" s="0"/>
      <c r="BRY52" s="0"/>
      <c r="BRZ52" s="0"/>
      <c r="BSA52" s="0"/>
      <c r="BSB52" s="0"/>
      <c r="BSC52" s="0"/>
      <c r="BSD52" s="0"/>
      <c r="BSE52" s="0"/>
      <c r="BSF52" s="0"/>
      <c r="BSG52" s="0"/>
      <c r="BSH52" s="0"/>
      <c r="BSI52" s="0"/>
      <c r="BSJ52" s="0"/>
      <c r="BSK52" s="0"/>
      <c r="BSL52" s="0"/>
      <c r="BSM52" s="0"/>
      <c r="BSN52" s="0"/>
      <c r="BSO52" s="0"/>
      <c r="BSP52" s="0"/>
      <c r="BSQ52" s="0"/>
      <c r="BSR52" s="0"/>
      <c r="BSS52" s="0"/>
      <c r="BST52" s="0"/>
      <c r="BSU52" s="0"/>
      <c r="BSV52" s="0"/>
      <c r="BSW52" s="0"/>
      <c r="BSX52" s="0"/>
      <c r="BSY52" s="0"/>
      <c r="BSZ52" s="0"/>
      <c r="BTA52" s="0"/>
      <c r="BTB52" s="0"/>
      <c r="BTC52" s="0"/>
      <c r="BTD52" s="0"/>
      <c r="BTE52" s="0"/>
      <c r="BTF52" s="0"/>
      <c r="BTG52" s="0"/>
      <c r="BTH52" s="0"/>
      <c r="BTI52" s="0"/>
      <c r="BTJ52" s="0"/>
      <c r="BTK52" s="0"/>
      <c r="BTL52" s="0"/>
      <c r="BTM52" s="0"/>
      <c r="BTN52" s="0"/>
      <c r="BTO52" s="0"/>
      <c r="BTP52" s="0"/>
      <c r="BTQ52" s="0"/>
      <c r="BTR52" s="0"/>
      <c r="BTS52" s="0"/>
      <c r="BTT52" s="0"/>
      <c r="BTU52" s="0"/>
      <c r="BTV52" s="0"/>
      <c r="BTW52" s="0"/>
      <c r="BTX52" s="0"/>
      <c r="BTY52" s="0"/>
      <c r="BTZ52" s="0"/>
      <c r="BUA52" s="0"/>
      <c r="BUB52" s="0"/>
      <c r="BUC52" s="0"/>
      <c r="BUD52" s="0"/>
      <c r="BUE52" s="0"/>
      <c r="BUF52" s="0"/>
      <c r="BUG52" s="0"/>
      <c r="BUH52" s="0"/>
      <c r="BUI52" s="0"/>
      <c r="BUJ52" s="0"/>
      <c r="BUK52" s="0"/>
      <c r="BUL52" s="0"/>
      <c r="BUM52" s="0"/>
      <c r="BUN52" s="0"/>
      <c r="BUO52" s="0"/>
      <c r="BUP52" s="0"/>
      <c r="BUQ52" s="0"/>
      <c r="BUR52" s="0"/>
      <c r="BUS52" s="0"/>
      <c r="BUT52" s="0"/>
      <c r="BUU52" s="0"/>
      <c r="BUV52" s="0"/>
      <c r="BUW52" s="0"/>
      <c r="BUX52" s="0"/>
      <c r="BUY52" s="0"/>
      <c r="BUZ52" s="0"/>
      <c r="BVA52" s="0"/>
      <c r="BVB52" s="0"/>
      <c r="BVC52" s="0"/>
      <c r="BVD52" s="0"/>
      <c r="BVE52" s="0"/>
      <c r="BVF52" s="0"/>
      <c r="BVG52" s="0"/>
      <c r="BVH52" s="0"/>
      <c r="BVI52" s="0"/>
      <c r="BVJ52" s="0"/>
      <c r="BVK52" s="0"/>
      <c r="BVL52" s="0"/>
      <c r="BVM52" s="0"/>
      <c r="BVN52" s="0"/>
      <c r="BVO52" s="0"/>
      <c r="BVP52" s="0"/>
      <c r="BVQ52" s="0"/>
      <c r="BVR52" s="0"/>
      <c r="BVS52" s="0"/>
      <c r="BVT52" s="0"/>
      <c r="BVU52" s="0"/>
      <c r="BVV52" s="0"/>
      <c r="BVW52" s="0"/>
      <c r="BVX52" s="0"/>
      <c r="BVY52" s="0"/>
      <c r="BVZ52" s="0"/>
      <c r="BWA52" s="0"/>
      <c r="BWB52" s="0"/>
      <c r="BWC52" s="0"/>
      <c r="BWD52" s="0"/>
      <c r="BWE52" s="0"/>
      <c r="BWF52" s="0"/>
      <c r="BWG52" s="0"/>
      <c r="BWH52" s="0"/>
      <c r="BWI52" s="0"/>
      <c r="BWJ52" s="0"/>
      <c r="BWK52" s="0"/>
      <c r="BWL52" s="0"/>
      <c r="BWM52" s="0"/>
      <c r="BWN52" s="0"/>
      <c r="BWO52" s="0"/>
      <c r="BWP52" s="0"/>
      <c r="BWQ52" s="0"/>
      <c r="BWR52" s="0"/>
      <c r="BWS52" s="0"/>
      <c r="BWT52" s="0"/>
      <c r="BWU52" s="0"/>
      <c r="BWV52" s="0"/>
      <c r="BWW52" s="0"/>
      <c r="BWX52" s="0"/>
      <c r="BWY52" s="0"/>
      <c r="BWZ52" s="0"/>
      <c r="BXA52" s="0"/>
      <c r="BXB52" s="0"/>
      <c r="BXC52" s="0"/>
      <c r="BXD52" s="0"/>
      <c r="BXE52" s="0"/>
      <c r="BXF52" s="0"/>
      <c r="BXG52" s="0"/>
      <c r="BXH52" s="0"/>
      <c r="BXI52" s="0"/>
      <c r="BXJ52" s="0"/>
      <c r="BXK52" s="0"/>
      <c r="BXL52" s="0"/>
      <c r="BXM52" s="0"/>
      <c r="BXN52" s="0"/>
      <c r="BXO52" s="0"/>
      <c r="BXP52" s="0"/>
      <c r="BXQ52" s="0"/>
      <c r="BXR52" s="0"/>
      <c r="BXS52" s="0"/>
      <c r="BXT52" s="0"/>
      <c r="BXU52" s="0"/>
      <c r="BXV52" s="0"/>
      <c r="BXW52" s="0"/>
      <c r="BXX52" s="0"/>
      <c r="BXY52" s="0"/>
      <c r="BXZ52" s="0"/>
      <c r="BYA52" s="0"/>
      <c r="BYB52" s="0"/>
      <c r="BYC52" s="0"/>
      <c r="BYD52" s="0"/>
      <c r="BYE52" s="0"/>
      <c r="BYF52" s="0"/>
      <c r="BYG52" s="0"/>
      <c r="BYH52" s="0"/>
      <c r="BYI52" s="0"/>
      <c r="BYJ52" s="0"/>
      <c r="BYK52" s="0"/>
      <c r="BYL52" s="0"/>
      <c r="BYM52" s="0"/>
      <c r="BYN52" s="0"/>
      <c r="BYO52" s="0"/>
      <c r="BYP52" s="0"/>
      <c r="BYQ52" s="0"/>
      <c r="BYR52" s="0"/>
      <c r="BYS52" s="0"/>
      <c r="BYT52" s="0"/>
      <c r="BYU52" s="0"/>
      <c r="BYV52" s="0"/>
      <c r="BYW52" s="0"/>
      <c r="BYX52" s="0"/>
      <c r="BYY52" s="0"/>
      <c r="BYZ52" s="0"/>
      <c r="BZA52" s="0"/>
      <c r="BZB52" s="0"/>
      <c r="BZC52" s="0"/>
      <c r="BZD52" s="0"/>
      <c r="BZE52" s="0"/>
      <c r="BZF52" s="0"/>
      <c r="BZG52" s="0"/>
      <c r="BZH52" s="0"/>
      <c r="BZI52" s="0"/>
      <c r="BZJ52" s="0"/>
      <c r="BZK52" s="0"/>
      <c r="BZL52" s="0"/>
      <c r="BZM52" s="0"/>
      <c r="BZN52" s="0"/>
      <c r="BZO52" s="0"/>
      <c r="BZP52" s="0"/>
      <c r="BZQ52" s="0"/>
      <c r="BZR52" s="0"/>
      <c r="BZS52" s="0"/>
      <c r="BZT52" s="0"/>
      <c r="BZU52" s="0"/>
      <c r="BZV52" s="0"/>
      <c r="BZW52" s="0"/>
      <c r="BZX52" s="0"/>
      <c r="BZY52" s="0"/>
      <c r="BZZ52" s="0"/>
      <c r="CAA52" s="0"/>
      <c r="CAB52" s="0"/>
      <c r="CAC52" s="0"/>
      <c r="CAD52" s="0"/>
      <c r="CAE52" s="0"/>
      <c r="CAF52" s="0"/>
      <c r="CAG52" s="0"/>
      <c r="CAH52" s="0"/>
      <c r="CAI52" s="0"/>
      <c r="CAJ52" s="0"/>
      <c r="CAK52" s="0"/>
      <c r="CAL52" s="0"/>
      <c r="CAM52" s="0"/>
      <c r="CAN52" s="0"/>
      <c r="CAO52" s="0"/>
      <c r="CAP52" s="0"/>
      <c r="CAQ52" s="0"/>
      <c r="CAR52" s="0"/>
      <c r="CAS52" s="0"/>
      <c r="CAT52" s="0"/>
      <c r="CAU52" s="0"/>
      <c r="CAV52" s="0"/>
      <c r="CAW52" s="0"/>
      <c r="CAX52" s="0"/>
      <c r="CAY52" s="0"/>
      <c r="CAZ52" s="0"/>
      <c r="CBA52" s="0"/>
      <c r="CBB52" s="0"/>
      <c r="CBC52" s="0"/>
      <c r="CBD52" s="0"/>
      <c r="CBE52" s="0"/>
      <c r="CBF52" s="0"/>
      <c r="CBG52" s="0"/>
      <c r="CBH52" s="0"/>
      <c r="CBI52" s="0"/>
      <c r="CBJ52" s="0"/>
      <c r="CBK52" s="0"/>
      <c r="CBL52" s="0"/>
      <c r="CBM52" s="0"/>
      <c r="CBN52" s="0"/>
      <c r="CBO52" s="0"/>
      <c r="CBP52" s="0"/>
      <c r="CBQ52" s="0"/>
      <c r="CBR52" s="0"/>
      <c r="CBS52" s="0"/>
      <c r="CBT52" s="0"/>
      <c r="CBU52" s="0"/>
      <c r="CBV52" s="0"/>
      <c r="CBW52" s="0"/>
      <c r="CBX52" s="0"/>
      <c r="CBY52" s="0"/>
      <c r="CBZ52" s="0"/>
      <c r="CCA52" s="0"/>
      <c r="CCB52" s="0"/>
      <c r="CCC52" s="0"/>
      <c r="CCD52" s="0"/>
      <c r="CCE52" s="0"/>
      <c r="CCF52" s="0"/>
      <c r="CCG52" s="0"/>
      <c r="CCH52" s="0"/>
      <c r="CCI52" s="0"/>
      <c r="CCJ52" s="0"/>
      <c r="CCK52" s="0"/>
      <c r="CCL52" s="0"/>
      <c r="CCM52" s="0"/>
      <c r="CCN52" s="0"/>
      <c r="CCO52" s="0"/>
      <c r="CCP52" s="0"/>
      <c r="CCQ52" s="0"/>
      <c r="CCR52" s="0"/>
      <c r="CCS52" s="0"/>
      <c r="CCT52" s="0"/>
      <c r="CCU52" s="0"/>
      <c r="CCV52" s="0"/>
      <c r="CCW52" s="0"/>
      <c r="CCX52" s="0"/>
      <c r="CCY52" s="0"/>
      <c r="CCZ52" s="0"/>
      <c r="CDA52" s="0"/>
      <c r="CDB52" s="0"/>
      <c r="CDC52" s="0"/>
      <c r="CDD52" s="0"/>
      <c r="CDE52" s="0"/>
      <c r="CDF52" s="0"/>
      <c r="CDG52" s="0"/>
      <c r="CDH52" s="0"/>
      <c r="CDI52" s="0"/>
      <c r="CDJ52" s="0"/>
      <c r="CDK52" s="0"/>
      <c r="CDL52" s="0"/>
      <c r="CDM52" s="0"/>
      <c r="CDN52" s="0"/>
      <c r="CDO52" s="0"/>
      <c r="CDP52" s="0"/>
      <c r="CDQ52" s="0"/>
      <c r="CDR52" s="0"/>
      <c r="CDS52" s="0"/>
      <c r="CDT52" s="0"/>
      <c r="CDU52" s="0"/>
      <c r="CDV52" s="0"/>
      <c r="CDW52" s="0"/>
      <c r="CDX52" s="0"/>
      <c r="CDY52" s="0"/>
      <c r="CDZ52" s="0"/>
      <c r="CEA52" s="0"/>
      <c r="CEB52" s="0"/>
      <c r="CEC52" s="0"/>
      <c r="CED52" s="0"/>
      <c r="CEE52" s="0"/>
      <c r="CEF52" s="0"/>
      <c r="CEG52" s="0"/>
      <c r="CEH52" s="0"/>
      <c r="CEI52" s="0"/>
      <c r="CEJ52" s="0"/>
      <c r="CEK52" s="0"/>
      <c r="CEL52" s="0"/>
      <c r="CEM52" s="0"/>
      <c r="CEN52" s="0"/>
      <c r="CEO52" s="0"/>
      <c r="CEP52" s="0"/>
      <c r="CEQ52" s="0"/>
      <c r="CER52" s="0"/>
      <c r="CES52" s="0"/>
      <c r="CET52" s="0"/>
      <c r="CEU52" s="0"/>
      <c r="CEV52" s="0"/>
      <c r="CEW52" s="0"/>
      <c r="CEX52" s="0"/>
      <c r="CEY52" s="0"/>
      <c r="CEZ52" s="0"/>
      <c r="CFA52" s="0"/>
      <c r="CFB52" s="0"/>
      <c r="CFC52" s="0"/>
      <c r="CFD52" s="0"/>
      <c r="CFE52" s="0"/>
      <c r="CFF52" s="0"/>
      <c r="CFG52" s="0"/>
      <c r="CFH52" s="0"/>
      <c r="CFI52" s="0"/>
      <c r="CFJ52" s="0"/>
      <c r="CFK52" s="0"/>
      <c r="CFL52" s="0"/>
      <c r="CFM52" s="0"/>
      <c r="CFN52" s="0"/>
      <c r="CFO52" s="0"/>
      <c r="CFP52" s="0"/>
      <c r="CFQ52" s="0"/>
      <c r="CFR52" s="0"/>
      <c r="CFS52" s="0"/>
      <c r="CFT52" s="0"/>
      <c r="CFU52" s="0"/>
      <c r="CFV52" s="0"/>
      <c r="CFW52" s="0"/>
      <c r="CFX52" s="0"/>
      <c r="CFY52" s="0"/>
      <c r="CFZ52" s="0"/>
      <c r="CGA52" s="0"/>
      <c r="CGB52" s="0"/>
      <c r="CGC52" s="0"/>
      <c r="CGD52" s="0"/>
      <c r="CGE52" s="0"/>
      <c r="CGF52" s="0"/>
      <c r="CGG52" s="0"/>
      <c r="CGH52" s="0"/>
      <c r="CGI52" s="0"/>
      <c r="CGJ52" s="0"/>
      <c r="CGK52" s="0"/>
      <c r="CGL52" s="0"/>
      <c r="CGM52" s="0"/>
      <c r="CGN52" s="0"/>
      <c r="CGO52" s="0"/>
      <c r="CGP52" s="0"/>
      <c r="CGQ52" s="0"/>
      <c r="CGR52" s="0"/>
      <c r="CGS52" s="0"/>
      <c r="CGT52" s="0"/>
      <c r="CGU52" s="0"/>
      <c r="CGV52" s="0"/>
      <c r="CGW52" s="0"/>
      <c r="CGX52" s="0"/>
      <c r="CGY52" s="0"/>
      <c r="CGZ52" s="0"/>
      <c r="CHA52" s="0"/>
      <c r="CHB52" s="0"/>
      <c r="CHC52" s="0"/>
      <c r="CHD52" s="0"/>
      <c r="CHE52" s="0"/>
      <c r="CHF52" s="0"/>
      <c r="CHG52" s="0"/>
      <c r="CHH52" s="0"/>
      <c r="CHI52" s="0"/>
      <c r="CHJ52" s="0"/>
      <c r="CHK52" s="0"/>
      <c r="CHL52" s="0"/>
      <c r="CHM52" s="0"/>
      <c r="CHN52" s="0"/>
      <c r="CHO52" s="0"/>
      <c r="CHP52" s="0"/>
      <c r="CHQ52" s="0"/>
      <c r="CHR52" s="0"/>
      <c r="CHS52" s="0"/>
      <c r="CHT52" s="0"/>
      <c r="CHU52" s="0"/>
      <c r="CHV52" s="0"/>
      <c r="CHW52" s="0"/>
      <c r="CHX52" s="0"/>
      <c r="CHY52" s="0"/>
      <c r="CHZ52" s="0"/>
      <c r="CIA52" s="0"/>
      <c r="CIB52" s="0"/>
      <c r="CIC52" s="0"/>
      <c r="CID52" s="0"/>
      <c r="CIE52" s="0"/>
      <c r="CIF52" s="0"/>
      <c r="CIG52" s="0"/>
      <c r="CIH52" s="0"/>
      <c r="CII52" s="0"/>
      <c r="CIJ52" s="0"/>
      <c r="CIK52" s="0"/>
      <c r="CIL52" s="0"/>
      <c r="CIM52" s="0"/>
      <c r="CIN52" s="0"/>
      <c r="CIO52" s="0"/>
      <c r="CIP52" s="0"/>
      <c r="CIQ52" s="0"/>
      <c r="CIR52" s="0"/>
      <c r="CIS52" s="0"/>
      <c r="CIT52" s="0"/>
      <c r="CIU52" s="0"/>
      <c r="CIV52" s="0"/>
      <c r="CIW52" s="0"/>
      <c r="CIX52" s="0"/>
      <c r="CIY52" s="0"/>
      <c r="CIZ52" s="0"/>
      <c r="CJA52" s="0"/>
      <c r="CJB52" s="0"/>
      <c r="CJC52" s="0"/>
      <c r="CJD52" s="0"/>
      <c r="CJE52" s="0"/>
      <c r="CJF52" s="0"/>
      <c r="CJG52" s="0"/>
      <c r="CJH52" s="0"/>
      <c r="CJI52" s="0"/>
      <c r="CJJ52" s="0"/>
      <c r="CJK52" s="0"/>
      <c r="CJL52" s="0"/>
      <c r="CJM52" s="0"/>
      <c r="CJN52" s="0"/>
      <c r="CJO52" s="0"/>
      <c r="CJP52" s="0"/>
      <c r="CJQ52" s="0"/>
      <c r="CJR52" s="0"/>
      <c r="CJS52" s="0"/>
      <c r="CJT52" s="0"/>
      <c r="CJU52" s="0"/>
      <c r="CJV52" s="0"/>
      <c r="CJW52" s="0"/>
      <c r="CJX52" s="0"/>
      <c r="CJY52" s="0"/>
      <c r="CJZ52" s="0"/>
      <c r="CKA52" s="0"/>
      <c r="CKB52" s="0"/>
      <c r="CKC52" s="0"/>
      <c r="CKD52" s="0"/>
      <c r="CKE52" s="0"/>
      <c r="CKF52" s="0"/>
      <c r="CKG52" s="0"/>
      <c r="CKH52" s="0"/>
      <c r="CKI52" s="0"/>
      <c r="CKJ52" s="0"/>
      <c r="CKK52" s="0"/>
      <c r="CKL52" s="0"/>
      <c r="CKM52" s="0"/>
      <c r="CKN52" s="0"/>
      <c r="CKO52" s="0"/>
      <c r="CKP52" s="0"/>
      <c r="CKQ52" s="0"/>
      <c r="CKR52" s="0"/>
      <c r="CKS52" s="0"/>
      <c r="CKT52" s="0"/>
      <c r="CKU52" s="0"/>
      <c r="CKV52" s="0"/>
      <c r="CKW52" s="0"/>
      <c r="CKX52" s="0"/>
      <c r="CKY52" s="0"/>
      <c r="CKZ52" s="0"/>
      <c r="CLA52" s="0"/>
      <c r="CLB52" s="0"/>
      <c r="CLC52" s="0"/>
      <c r="CLD52" s="0"/>
      <c r="CLE52" s="0"/>
      <c r="CLF52" s="0"/>
      <c r="CLG52" s="0"/>
      <c r="CLH52" s="0"/>
      <c r="CLI52" s="0"/>
      <c r="CLJ52" s="0"/>
      <c r="CLK52" s="0"/>
      <c r="CLL52" s="0"/>
      <c r="CLM52" s="0"/>
      <c r="CLN52" s="0"/>
      <c r="CLO52" s="0"/>
      <c r="CLP52" s="0"/>
      <c r="CLQ52" s="0"/>
      <c r="CLR52" s="0"/>
      <c r="CLS52" s="0"/>
      <c r="CLT52" s="0"/>
      <c r="CLU52" s="0"/>
      <c r="CLV52" s="0"/>
      <c r="CLW52" s="0"/>
      <c r="CLX52" s="0"/>
      <c r="CLY52" s="0"/>
      <c r="CLZ52" s="0"/>
      <c r="CMA52" s="0"/>
      <c r="CMB52" s="0"/>
      <c r="CMC52" s="0"/>
      <c r="CMD52" s="0"/>
      <c r="CME52" s="0"/>
      <c r="CMF52" s="0"/>
      <c r="CMG52" s="0"/>
      <c r="CMH52" s="0"/>
      <c r="CMI52" s="0"/>
      <c r="CMJ52" s="0"/>
      <c r="CMK52" s="0"/>
      <c r="CML52" s="0"/>
      <c r="CMM52" s="0"/>
      <c r="CMN52" s="0"/>
      <c r="CMO52" s="0"/>
      <c r="CMP52" s="0"/>
      <c r="CMQ52" s="0"/>
      <c r="CMR52" s="0"/>
      <c r="CMS52" s="0"/>
      <c r="CMT52" s="0"/>
      <c r="CMU52" s="0"/>
      <c r="CMV52" s="0"/>
      <c r="CMW52" s="0"/>
      <c r="CMX52" s="0"/>
      <c r="CMY52" s="0"/>
      <c r="CMZ52" s="0"/>
      <c r="CNA52" s="0"/>
      <c r="CNB52" s="0"/>
      <c r="CNC52" s="0"/>
      <c r="CND52" s="0"/>
      <c r="CNE52" s="0"/>
      <c r="CNF52" s="0"/>
      <c r="CNG52" s="0"/>
      <c r="CNH52" s="0"/>
      <c r="CNI52" s="0"/>
      <c r="CNJ52" s="0"/>
      <c r="CNK52" s="0"/>
      <c r="CNL52" s="0"/>
      <c r="CNM52" s="0"/>
      <c r="CNN52" s="0"/>
      <c r="CNO52" s="0"/>
      <c r="CNP52" s="0"/>
      <c r="CNQ52" s="0"/>
      <c r="CNR52" s="0"/>
      <c r="CNS52" s="0"/>
      <c r="CNT52" s="0"/>
      <c r="CNU52" s="0"/>
      <c r="CNV52" s="0"/>
      <c r="CNW52" s="0"/>
      <c r="CNX52" s="0"/>
      <c r="CNY52" s="0"/>
      <c r="CNZ52" s="0"/>
      <c r="COA52" s="0"/>
      <c r="COB52" s="0"/>
      <c r="COC52" s="0"/>
      <c r="COD52" s="0"/>
      <c r="COE52" s="0"/>
      <c r="COF52" s="0"/>
      <c r="COG52" s="0"/>
      <c r="COH52" s="0"/>
      <c r="COI52" s="0"/>
      <c r="COJ52" s="0"/>
      <c r="COK52" s="0"/>
      <c r="COL52" s="0"/>
      <c r="COM52" s="0"/>
      <c r="CON52" s="0"/>
      <c r="COO52" s="0"/>
      <c r="COP52" s="0"/>
      <c r="COQ52" s="0"/>
      <c r="COR52" s="0"/>
      <c r="COS52" s="0"/>
      <c r="COT52" s="0"/>
      <c r="COU52" s="0"/>
      <c r="COV52" s="0"/>
      <c r="COW52" s="0"/>
      <c r="COX52" s="0"/>
      <c r="COY52" s="0"/>
      <c r="COZ52" s="0"/>
      <c r="CPA52" s="0"/>
      <c r="CPB52" s="0"/>
      <c r="CPC52" s="0"/>
      <c r="CPD52" s="0"/>
      <c r="CPE52" s="0"/>
      <c r="CPF52" s="0"/>
      <c r="CPG52" s="0"/>
      <c r="CPH52" s="0"/>
      <c r="CPI52" s="0"/>
      <c r="CPJ52" s="0"/>
      <c r="CPK52" s="0"/>
      <c r="CPL52" s="0"/>
      <c r="CPM52" s="0"/>
      <c r="CPN52" s="0"/>
      <c r="CPO52" s="0"/>
      <c r="CPP52" s="0"/>
      <c r="CPQ52" s="0"/>
      <c r="CPR52" s="0"/>
      <c r="CPS52" s="0"/>
      <c r="CPT52" s="0"/>
      <c r="CPU52" s="0"/>
      <c r="CPV52" s="0"/>
      <c r="CPW52" s="0"/>
      <c r="CPX52" s="0"/>
      <c r="CPY52" s="0"/>
      <c r="CPZ52" s="0"/>
      <c r="CQA52" s="0"/>
      <c r="CQB52" s="0"/>
      <c r="CQC52" s="0"/>
      <c r="CQD52" s="0"/>
      <c r="CQE52" s="0"/>
      <c r="CQF52" s="0"/>
      <c r="CQG52" s="0"/>
      <c r="CQH52" s="0"/>
      <c r="CQI52" s="0"/>
      <c r="CQJ52" s="0"/>
      <c r="CQK52" s="0"/>
      <c r="CQL52" s="0"/>
      <c r="CQM52" s="0"/>
      <c r="CQN52" s="0"/>
      <c r="CQO52" s="0"/>
      <c r="CQP52" s="0"/>
      <c r="CQQ52" s="0"/>
      <c r="CQR52" s="0"/>
      <c r="CQS52" s="0"/>
      <c r="CQT52" s="0"/>
      <c r="CQU52" s="0"/>
      <c r="CQV52" s="0"/>
      <c r="CQW52" s="0"/>
      <c r="CQX52" s="0"/>
      <c r="CQY52" s="0"/>
      <c r="CQZ52" s="0"/>
      <c r="CRA52" s="0"/>
      <c r="CRB52" s="0"/>
      <c r="CRC52" s="0"/>
      <c r="CRD52" s="0"/>
      <c r="CRE52" s="0"/>
      <c r="CRF52" s="0"/>
      <c r="CRG52" s="0"/>
      <c r="CRH52" s="0"/>
      <c r="CRI52" s="0"/>
      <c r="CRJ52" s="0"/>
      <c r="CRK52" s="0"/>
      <c r="CRL52" s="0"/>
      <c r="CRM52" s="0"/>
      <c r="CRN52" s="0"/>
      <c r="CRO52" s="0"/>
      <c r="CRP52" s="0"/>
      <c r="CRQ52" s="0"/>
      <c r="CRR52" s="0"/>
      <c r="CRS52" s="0"/>
      <c r="CRT52" s="0"/>
      <c r="CRU52" s="0"/>
      <c r="CRV52" s="0"/>
      <c r="CRW52" s="0"/>
      <c r="CRX52" s="0"/>
      <c r="CRY52" s="0"/>
      <c r="CRZ52" s="0"/>
      <c r="CSA52" s="0"/>
      <c r="CSB52" s="0"/>
      <c r="CSC52" s="0"/>
      <c r="CSD52" s="0"/>
      <c r="CSE52" s="0"/>
      <c r="CSF52" s="0"/>
      <c r="CSG52" s="0"/>
      <c r="CSH52" s="0"/>
      <c r="CSI52" s="0"/>
      <c r="CSJ52" s="0"/>
      <c r="CSK52" s="0"/>
      <c r="CSL52" s="0"/>
      <c r="CSM52" s="0"/>
      <c r="CSN52" s="0"/>
      <c r="CSO52" s="0"/>
      <c r="CSP52" s="0"/>
      <c r="CSQ52" s="0"/>
      <c r="CSR52" s="0"/>
      <c r="CSS52" s="0"/>
      <c r="CST52" s="0"/>
      <c r="CSU52" s="0"/>
      <c r="CSV52" s="0"/>
      <c r="CSW52" s="0"/>
      <c r="CSX52" s="0"/>
      <c r="CSY52" s="0"/>
      <c r="CSZ52" s="0"/>
      <c r="CTA52" s="0"/>
      <c r="CTB52" s="0"/>
      <c r="CTC52" s="0"/>
      <c r="CTD52" s="0"/>
      <c r="CTE52" s="0"/>
      <c r="CTF52" s="0"/>
      <c r="CTG52" s="0"/>
      <c r="CTH52" s="0"/>
      <c r="CTI52" s="0"/>
      <c r="CTJ52" s="0"/>
      <c r="CTK52" s="0"/>
      <c r="CTL52" s="0"/>
      <c r="CTM52" s="0"/>
      <c r="CTN52" s="0"/>
      <c r="CTO52" s="0"/>
      <c r="CTP52" s="0"/>
      <c r="CTQ52" s="0"/>
      <c r="CTR52" s="0"/>
      <c r="CTS52" s="0"/>
      <c r="CTT52" s="0"/>
      <c r="CTU52" s="0"/>
      <c r="CTV52" s="0"/>
      <c r="CTW52" s="0"/>
      <c r="CTX52" s="0"/>
      <c r="CTY52" s="0"/>
      <c r="CTZ52" s="0"/>
      <c r="CUA52" s="0"/>
      <c r="CUB52" s="0"/>
      <c r="CUC52" s="0"/>
      <c r="CUD52" s="0"/>
      <c r="CUE52" s="0"/>
      <c r="CUF52" s="0"/>
      <c r="CUG52" s="0"/>
      <c r="CUH52" s="0"/>
      <c r="CUI52" s="0"/>
      <c r="CUJ52" s="0"/>
      <c r="CUK52" s="0"/>
      <c r="CUL52" s="0"/>
      <c r="CUM52" s="0"/>
      <c r="CUN52" s="0"/>
      <c r="CUO52" s="0"/>
      <c r="CUP52" s="0"/>
      <c r="CUQ52" s="0"/>
      <c r="CUR52" s="0"/>
      <c r="CUS52" s="0"/>
      <c r="CUT52" s="0"/>
      <c r="CUU52" s="0"/>
      <c r="CUV52" s="0"/>
      <c r="CUW52" s="0"/>
      <c r="CUX52" s="0"/>
      <c r="CUY52" s="0"/>
      <c r="CUZ52" s="0"/>
      <c r="CVA52" s="0"/>
      <c r="CVB52" s="0"/>
      <c r="CVC52" s="0"/>
      <c r="CVD52" s="0"/>
      <c r="CVE52" s="0"/>
      <c r="CVF52" s="0"/>
      <c r="CVG52" s="0"/>
      <c r="CVH52" s="0"/>
      <c r="CVI52" s="0"/>
      <c r="CVJ52" s="0"/>
      <c r="CVK52" s="0"/>
      <c r="CVL52" s="0"/>
      <c r="CVM52" s="0"/>
      <c r="CVN52" s="0"/>
      <c r="CVO52" s="0"/>
      <c r="CVP52" s="0"/>
      <c r="CVQ52" s="0"/>
      <c r="CVR52" s="0"/>
      <c r="CVS52" s="0"/>
      <c r="CVT52" s="0"/>
      <c r="CVU52" s="0"/>
      <c r="CVV52" s="0"/>
      <c r="CVW52" s="0"/>
      <c r="CVX52" s="0"/>
      <c r="CVY52" s="0"/>
      <c r="CVZ52" s="0"/>
      <c r="CWA52" s="0"/>
      <c r="CWB52" s="0"/>
      <c r="CWC52" s="0"/>
      <c r="CWD52" s="0"/>
      <c r="CWE52" s="0"/>
      <c r="CWF52" s="0"/>
      <c r="CWG52" s="0"/>
      <c r="CWH52" s="0"/>
      <c r="CWI52" s="0"/>
      <c r="CWJ52" s="0"/>
      <c r="CWK52" s="0"/>
      <c r="CWL52" s="0"/>
      <c r="CWM52" s="0"/>
      <c r="CWN52" s="0"/>
      <c r="CWO52" s="0"/>
      <c r="CWP52" s="0"/>
      <c r="CWQ52" s="0"/>
      <c r="CWR52" s="0"/>
      <c r="CWS52" s="0"/>
      <c r="CWT52" s="0"/>
      <c r="CWU52" s="0"/>
      <c r="CWV52" s="0"/>
      <c r="CWW52" s="0"/>
      <c r="CWX52" s="0"/>
      <c r="CWY52" s="0"/>
      <c r="CWZ52" s="0"/>
      <c r="CXA52" s="0"/>
      <c r="CXB52" s="0"/>
      <c r="CXC52" s="0"/>
      <c r="CXD52" s="0"/>
      <c r="CXE52" s="0"/>
      <c r="CXF52" s="0"/>
      <c r="CXG52" s="0"/>
      <c r="CXH52" s="0"/>
      <c r="CXI52" s="0"/>
      <c r="CXJ52" s="0"/>
      <c r="CXK52" s="0"/>
      <c r="CXL52" s="0"/>
      <c r="CXM52" s="0"/>
      <c r="CXN52" s="0"/>
      <c r="CXO52" s="0"/>
      <c r="CXP52" s="0"/>
      <c r="CXQ52" s="0"/>
      <c r="CXR52" s="0"/>
      <c r="CXS52" s="0"/>
      <c r="CXT52" s="0"/>
      <c r="CXU52" s="0"/>
      <c r="CXV52" s="0"/>
      <c r="CXW52" s="0"/>
      <c r="CXX52" s="0"/>
      <c r="CXY52" s="0"/>
      <c r="CXZ52" s="0"/>
      <c r="CYA52" s="0"/>
      <c r="CYB52" s="0"/>
      <c r="CYC52" s="0"/>
      <c r="CYD52" s="0"/>
      <c r="CYE52" s="0"/>
      <c r="CYF52" s="0"/>
      <c r="CYG52" s="0"/>
      <c r="CYH52" s="0"/>
      <c r="CYI52" s="0"/>
      <c r="CYJ52" s="0"/>
      <c r="CYK52" s="0"/>
      <c r="CYL52" s="0"/>
      <c r="CYM52" s="0"/>
      <c r="CYN52" s="0"/>
      <c r="CYO52" s="0"/>
      <c r="CYP52" s="0"/>
      <c r="CYQ52" s="0"/>
      <c r="CYR52" s="0"/>
      <c r="CYS52" s="0"/>
      <c r="CYT52" s="0"/>
      <c r="CYU52" s="0"/>
      <c r="CYV52" s="0"/>
      <c r="CYW52" s="0"/>
      <c r="CYX52" s="0"/>
      <c r="CYY52" s="0"/>
      <c r="CYZ52" s="0"/>
      <c r="CZA52" s="0"/>
      <c r="CZB52" s="0"/>
      <c r="CZC52" s="0"/>
      <c r="CZD52" s="0"/>
      <c r="CZE52" s="0"/>
      <c r="CZF52" s="0"/>
      <c r="CZG52" s="0"/>
      <c r="CZH52" s="0"/>
      <c r="CZI52" s="0"/>
      <c r="CZJ52" s="0"/>
      <c r="CZK52" s="0"/>
      <c r="CZL52" s="0"/>
      <c r="CZM52" s="0"/>
      <c r="CZN52" s="0"/>
      <c r="CZO52" s="0"/>
      <c r="CZP52" s="0"/>
      <c r="CZQ52" s="0"/>
      <c r="CZR52" s="0"/>
      <c r="CZS52" s="0"/>
      <c r="CZT52" s="0"/>
      <c r="CZU52" s="0"/>
      <c r="CZV52" s="0"/>
      <c r="CZW52" s="0"/>
      <c r="CZX52" s="0"/>
      <c r="CZY52" s="0"/>
      <c r="CZZ52" s="0"/>
      <c r="DAA52" s="0"/>
      <c r="DAB52" s="0"/>
      <c r="DAC52" s="0"/>
      <c r="DAD52" s="0"/>
      <c r="DAE52" s="0"/>
      <c r="DAF52" s="0"/>
      <c r="DAG52" s="0"/>
      <c r="DAH52" s="0"/>
      <c r="DAI52" s="0"/>
      <c r="DAJ52" s="0"/>
      <c r="DAK52" s="0"/>
      <c r="DAL52" s="0"/>
      <c r="DAM52" s="0"/>
      <c r="DAN52" s="0"/>
      <c r="DAO52" s="0"/>
      <c r="DAP52" s="0"/>
      <c r="DAQ52" s="0"/>
      <c r="DAR52" s="0"/>
      <c r="DAS52" s="0"/>
      <c r="DAT52" s="0"/>
      <c r="DAU52" s="0"/>
      <c r="DAV52" s="0"/>
      <c r="DAW52" s="0"/>
      <c r="DAX52" s="0"/>
      <c r="DAY52" s="0"/>
      <c r="DAZ52" s="0"/>
      <c r="DBA52" s="0"/>
      <c r="DBB52" s="0"/>
      <c r="DBC52" s="0"/>
      <c r="DBD52" s="0"/>
      <c r="DBE52" s="0"/>
      <c r="DBF52" s="0"/>
      <c r="DBG52" s="0"/>
      <c r="DBH52" s="0"/>
      <c r="DBI52" s="0"/>
      <c r="DBJ52" s="0"/>
      <c r="DBK52" s="0"/>
      <c r="DBL52" s="0"/>
      <c r="DBM52" s="0"/>
      <c r="DBN52" s="0"/>
      <c r="DBO52" s="0"/>
      <c r="DBP52" s="0"/>
      <c r="DBQ52" s="0"/>
      <c r="DBR52" s="0"/>
      <c r="DBS52" s="0"/>
      <c r="DBT52" s="0"/>
      <c r="DBU52" s="0"/>
      <c r="DBV52" s="0"/>
      <c r="DBW52" s="0"/>
      <c r="DBX52" s="0"/>
      <c r="DBY52" s="0"/>
      <c r="DBZ52" s="0"/>
      <c r="DCA52" s="0"/>
      <c r="DCB52" s="0"/>
      <c r="DCC52" s="0"/>
      <c r="DCD52" s="0"/>
      <c r="DCE52" s="0"/>
      <c r="DCF52" s="0"/>
      <c r="DCG52" s="0"/>
      <c r="DCH52" s="0"/>
      <c r="DCI52" s="0"/>
      <c r="DCJ52" s="0"/>
      <c r="DCK52" s="0"/>
      <c r="DCL52" s="0"/>
      <c r="DCM52" s="0"/>
      <c r="DCN52" s="0"/>
      <c r="DCO52" s="0"/>
      <c r="DCP52" s="0"/>
      <c r="DCQ52" s="0"/>
      <c r="DCR52" s="0"/>
      <c r="DCS52" s="0"/>
      <c r="DCT52" s="0"/>
      <c r="DCU52" s="0"/>
      <c r="DCV52" s="0"/>
      <c r="DCW52" s="0"/>
      <c r="DCX52" s="0"/>
      <c r="DCY52" s="0"/>
      <c r="DCZ52" s="0"/>
      <c r="DDA52" s="0"/>
      <c r="DDB52" s="0"/>
      <c r="DDC52" s="0"/>
      <c r="DDD52" s="0"/>
      <c r="DDE52" s="0"/>
      <c r="DDF52" s="0"/>
      <c r="DDG52" s="0"/>
      <c r="DDH52" s="0"/>
      <c r="DDI52" s="0"/>
      <c r="DDJ52" s="0"/>
      <c r="DDK52" s="0"/>
      <c r="DDL52" s="0"/>
      <c r="DDM52" s="0"/>
      <c r="DDN52" s="0"/>
      <c r="DDO52" s="0"/>
      <c r="DDP52" s="0"/>
      <c r="DDQ52" s="0"/>
      <c r="DDR52" s="0"/>
      <c r="DDS52" s="0"/>
      <c r="DDT52" s="0"/>
      <c r="DDU52" s="0"/>
      <c r="DDV52" s="0"/>
      <c r="DDW52" s="0"/>
      <c r="DDX52" s="0"/>
      <c r="DDY52" s="0"/>
      <c r="DDZ52" s="0"/>
      <c r="DEA52" s="0"/>
      <c r="DEB52" s="0"/>
      <c r="DEC52" s="0"/>
      <c r="DED52" s="0"/>
      <c r="DEE52" s="0"/>
      <c r="DEF52" s="0"/>
      <c r="DEG52" s="0"/>
      <c r="DEH52" s="0"/>
      <c r="DEI52" s="0"/>
      <c r="DEJ52" s="0"/>
      <c r="DEK52" s="0"/>
      <c r="DEL52" s="0"/>
      <c r="DEM52" s="0"/>
      <c r="DEN52" s="0"/>
      <c r="DEO52" s="0"/>
      <c r="DEP52" s="0"/>
      <c r="DEQ52" s="0"/>
      <c r="DER52" s="0"/>
      <c r="DES52" s="0"/>
      <c r="DET52" s="0"/>
      <c r="DEU52" s="0"/>
      <c r="DEV52" s="0"/>
      <c r="DEW52" s="0"/>
      <c r="DEX52" s="0"/>
      <c r="DEY52" s="0"/>
      <c r="DEZ52" s="0"/>
      <c r="DFA52" s="0"/>
      <c r="DFB52" s="0"/>
      <c r="DFC52" s="0"/>
      <c r="DFD52" s="0"/>
      <c r="DFE52" s="0"/>
      <c r="DFF52" s="0"/>
      <c r="DFG52" s="0"/>
      <c r="DFH52" s="0"/>
      <c r="DFI52" s="0"/>
      <c r="DFJ52" s="0"/>
      <c r="DFK52" s="0"/>
      <c r="DFL52" s="0"/>
      <c r="DFM52" s="0"/>
      <c r="DFN52" s="0"/>
      <c r="DFO52" s="0"/>
      <c r="DFP52" s="0"/>
      <c r="DFQ52" s="0"/>
      <c r="DFR52" s="0"/>
      <c r="DFS52" s="0"/>
      <c r="DFT52" s="0"/>
      <c r="DFU52" s="0"/>
      <c r="DFV52" s="0"/>
      <c r="DFW52" s="0"/>
      <c r="DFX52" s="0"/>
      <c r="DFY52" s="0"/>
      <c r="DFZ52" s="0"/>
      <c r="DGA52" s="0"/>
      <c r="DGB52" s="0"/>
      <c r="DGC52" s="0"/>
      <c r="DGD52" s="0"/>
      <c r="DGE52" s="0"/>
      <c r="DGF52" s="0"/>
      <c r="DGG52" s="0"/>
      <c r="DGH52" s="0"/>
      <c r="DGI52" s="0"/>
      <c r="DGJ52" s="0"/>
      <c r="DGK52" s="0"/>
      <c r="DGL52" s="0"/>
      <c r="DGM52" s="0"/>
      <c r="DGN52" s="0"/>
      <c r="DGO52" s="0"/>
      <c r="DGP52" s="0"/>
      <c r="DGQ52" s="0"/>
      <c r="DGR52" s="0"/>
      <c r="DGS52" s="0"/>
      <c r="DGT52" s="0"/>
      <c r="DGU52" s="0"/>
      <c r="DGV52" s="0"/>
      <c r="DGW52" s="0"/>
      <c r="DGX52" s="0"/>
      <c r="DGY52" s="0"/>
      <c r="DGZ52" s="0"/>
      <c r="DHA52" s="0"/>
      <c r="DHB52" s="0"/>
      <c r="DHC52" s="0"/>
      <c r="DHD52" s="0"/>
      <c r="DHE52" s="0"/>
      <c r="DHF52" s="0"/>
      <c r="DHG52" s="0"/>
      <c r="DHH52" s="0"/>
      <c r="DHI52" s="0"/>
      <c r="DHJ52" s="0"/>
      <c r="DHK52" s="0"/>
      <c r="DHL52" s="0"/>
      <c r="DHM52" s="0"/>
      <c r="DHN52" s="0"/>
      <c r="DHO52" s="0"/>
      <c r="DHP52" s="0"/>
      <c r="DHQ52" s="0"/>
      <c r="DHR52" s="0"/>
      <c r="DHS52" s="0"/>
      <c r="DHT52" s="0"/>
      <c r="DHU52" s="0"/>
      <c r="DHV52" s="0"/>
      <c r="DHW52" s="0"/>
      <c r="DHX52" s="0"/>
      <c r="DHY52" s="0"/>
      <c r="DHZ52" s="0"/>
      <c r="DIA52" s="0"/>
      <c r="DIB52" s="0"/>
      <c r="DIC52" s="0"/>
      <c r="DID52" s="0"/>
      <c r="DIE52" s="0"/>
      <c r="DIF52" s="0"/>
      <c r="DIG52" s="0"/>
      <c r="DIH52" s="0"/>
      <c r="DII52" s="0"/>
      <c r="DIJ52" s="0"/>
      <c r="DIK52" s="0"/>
      <c r="DIL52" s="0"/>
      <c r="DIM52" s="0"/>
      <c r="DIN52" s="0"/>
      <c r="DIO52" s="0"/>
      <c r="DIP52" s="0"/>
      <c r="DIQ52" s="0"/>
      <c r="DIR52" s="0"/>
      <c r="DIS52" s="0"/>
      <c r="DIT52" s="0"/>
      <c r="DIU52" s="0"/>
      <c r="DIV52" s="0"/>
      <c r="DIW52" s="0"/>
      <c r="DIX52" s="0"/>
      <c r="DIY52" s="0"/>
      <c r="DIZ52" s="0"/>
      <c r="DJA52" s="0"/>
      <c r="DJB52" s="0"/>
      <c r="DJC52" s="0"/>
      <c r="DJD52" s="0"/>
      <c r="DJE52" s="0"/>
      <c r="DJF52" s="0"/>
      <c r="DJG52" s="0"/>
      <c r="DJH52" s="0"/>
      <c r="DJI52" s="0"/>
      <c r="DJJ52" s="0"/>
      <c r="DJK52" s="0"/>
      <c r="DJL52" s="0"/>
      <c r="DJM52" s="0"/>
      <c r="DJN52" s="0"/>
      <c r="DJO52" s="0"/>
      <c r="DJP52" s="0"/>
      <c r="DJQ52" s="0"/>
      <c r="DJR52" s="0"/>
      <c r="DJS52" s="0"/>
      <c r="DJT52" s="0"/>
      <c r="DJU52" s="0"/>
      <c r="DJV52" s="0"/>
      <c r="DJW52" s="0"/>
      <c r="DJX52" s="0"/>
      <c r="DJY52" s="0"/>
      <c r="DJZ52" s="0"/>
      <c r="DKA52" s="0"/>
      <c r="DKB52" s="0"/>
      <c r="DKC52" s="0"/>
      <c r="DKD52" s="0"/>
      <c r="DKE52" s="0"/>
      <c r="DKF52" s="0"/>
      <c r="DKG52" s="0"/>
      <c r="DKH52" s="0"/>
      <c r="DKI52" s="0"/>
      <c r="DKJ52" s="0"/>
      <c r="DKK52" s="0"/>
      <c r="DKL52" s="0"/>
      <c r="DKM52" s="0"/>
      <c r="DKN52" s="0"/>
      <c r="DKO52" s="0"/>
      <c r="DKP52" s="0"/>
      <c r="DKQ52" s="0"/>
      <c r="DKR52" s="0"/>
      <c r="DKS52" s="0"/>
      <c r="DKT52" s="0"/>
      <c r="DKU52" s="0"/>
      <c r="DKV52" s="0"/>
      <c r="DKW52" s="0"/>
      <c r="DKX52" s="0"/>
      <c r="DKY52" s="0"/>
      <c r="DKZ52" s="0"/>
      <c r="DLA52" s="0"/>
      <c r="DLB52" s="0"/>
      <c r="DLC52" s="0"/>
      <c r="DLD52" s="0"/>
      <c r="DLE52" s="0"/>
      <c r="DLF52" s="0"/>
      <c r="DLG52" s="0"/>
      <c r="DLH52" s="0"/>
      <c r="DLI52" s="0"/>
      <c r="DLJ52" s="0"/>
      <c r="DLK52" s="0"/>
      <c r="DLL52" s="0"/>
      <c r="DLM52" s="0"/>
      <c r="DLN52" s="0"/>
      <c r="DLO52" s="0"/>
      <c r="DLP52" s="0"/>
      <c r="DLQ52" s="0"/>
      <c r="DLR52" s="0"/>
      <c r="DLS52" s="0"/>
      <c r="DLT52" s="0"/>
      <c r="DLU52" s="0"/>
      <c r="DLV52" s="0"/>
      <c r="DLW52" s="0"/>
      <c r="DLX52" s="0"/>
      <c r="DLY52" s="0"/>
      <c r="DLZ52" s="0"/>
      <c r="DMA52" s="0"/>
      <c r="DMB52" s="0"/>
      <c r="DMC52" s="0"/>
      <c r="DMD52" s="0"/>
      <c r="DME52" s="0"/>
      <c r="DMF52" s="0"/>
      <c r="DMG52" s="0"/>
      <c r="DMH52" s="0"/>
      <c r="DMI52" s="0"/>
      <c r="DMJ52" s="0"/>
      <c r="DMK52" s="0"/>
      <c r="DML52" s="0"/>
      <c r="DMM52" s="0"/>
      <c r="DMN52" s="0"/>
      <c r="DMO52" s="0"/>
      <c r="DMP52" s="0"/>
      <c r="DMQ52" s="0"/>
      <c r="DMR52" s="0"/>
      <c r="DMS52" s="0"/>
      <c r="DMT52" s="0"/>
      <c r="DMU52" s="0"/>
      <c r="DMV52" s="0"/>
      <c r="DMW52" s="0"/>
      <c r="DMX52" s="0"/>
      <c r="DMY52" s="0"/>
      <c r="DMZ52" s="0"/>
      <c r="DNA52" s="0"/>
      <c r="DNB52" s="0"/>
      <c r="DNC52" s="0"/>
      <c r="DND52" s="0"/>
      <c r="DNE52" s="0"/>
      <c r="DNF52" s="0"/>
      <c r="DNG52" s="0"/>
      <c r="DNH52" s="0"/>
      <c r="DNI52" s="0"/>
      <c r="DNJ52" s="0"/>
      <c r="DNK52" s="0"/>
      <c r="DNL52" s="0"/>
      <c r="DNM52" s="0"/>
      <c r="DNN52" s="0"/>
      <c r="DNO52" s="0"/>
      <c r="DNP52" s="0"/>
      <c r="DNQ52" s="0"/>
      <c r="DNR52" s="0"/>
      <c r="DNS52" s="0"/>
      <c r="DNT52" s="0"/>
      <c r="DNU52" s="0"/>
      <c r="DNV52" s="0"/>
      <c r="DNW52" s="0"/>
      <c r="DNX52" s="0"/>
      <c r="DNY52" s="0"/>
      <c r="DNZ52" s="0"/>
      <c r="DOA52" s="0"/>
      <c r="DOB52" s="0"/>
      <c r="DOC52" s="0"/>
      <c r="DOD52" s="0"/>
      <c r="DOE52" s="0"/>
      <c r="DOF52" s="0"/>
      <c r="DOG52" s="0"/>
      <c r="DOH52" s="0"/>
      <c r="DOI52" s="0"/>
      <c r="DOJ52" s="0"/>
      <c r="DOK52" s="0"/>
      <c r="DOL52" s="0"/>
      <c r="DOM52" s="0"/>
      <c r="DON52" s="0"/>
      <c r="DOO52" s="0"/>
      <c r="DOP52" s="0"/>
      <c r="DOQ52" s="0"/>
      <c r="DOR52" s="0"/>
      <c r="DOS52" s="0"/>
      <c r="DOT52" s="0"/>
      <c r="DOU52" s="0"/>
      <c r="DOV52" s="0"/>
      <c r="DOW52" s="0"/>
      <c r="DOX52" s="0"/>
      <c r="DOY52" s="0"/>
      <c r="DOZ52" s="0"/>
      <c r="DPA52" s="0"/>
      <c r="DPB52" s="0"/>
      <c r="DPC52" s="0"/>
      <c r="DPD52" s="0"/>
      <c r="DPE52" s="0"/>
      <c r="DPF52" s="0"/>
      <c r="DPG52" s="0"/>
      <c r="DPH52" s="0"/>
      <c r="DPI52" s="0"/>
      <c r="DPJ52" s="0"/>
      <c r="DPK52" s="0"/>
      <c r="DPL52" s="0"/>
      <c r="DPM52" s="0"/>
      <c r="DPN52" s="0"/>
      <c r="DPO52" s="0"/>
      <c r="DPP52" s="0"/>
      <c r="DPQ52" s="0"/>
      <c r="DPR52" s="0"/>
      <c r="DPS52" s="0"/>
      <c r="DPT52" s="0"/>
      <c r="DPU52" s="0"/>
      <c r="DPV52" s="0"/>
      <c r="DPW52" s="0"/>
      <c r="DPX52" s="0"/>
      <c r="DPY52" s="0"/>
      <c r="DPZ52" s="0"/>
      <c r="DQA52" s="0"/>
      <c r="DQB52" s="0"/>
      <c r="DQC52" s="0"/>
      <c r="DQD52" s="0"/>
      <c r="DQE52" s="0"/>
      <c r="DQF52" s="0"/>
      <c r="DQG52" s="0"/>
      <c r="DQH52" s="0"/>
      <c r="DQI52" s="0"/>
      <c r="DQJ52" s="0"/>
      <c r="DQK52" s="0"/>
      <c r="DQL52" s="0"/>
      <c r="DQM52" s="0"/>
      <c r="DQN52" s="0"/>
      <c r="DQO52" s="0"/>
      <c r="DQP52" s="0"/>
      <c r="DQQ52" s="0"/>
      <c r="DQR52" s="0"/>
      <c r="DQS52" s="0"/>
      <c r="DQT52" s="0"/>
      <c r="DQU52" s="0"/>
      <c r="DQV52" s="0"/>
      <c r="DQW52" s="0"/>
      <c r="DQX52" s="0"/>
      <c r="DQY52" s="0"/>
      <c r="DQZ52" s="0"/>
      <c r="DRA52" s="0"/>
      <c r="DRB52" s="0"/>
      <c r="DRC52" s="0"/>
      <c r="DRD52" s="0"/>
      <c r="DRE52" s="0"/>
      <c r="DRF52" s="0"/>
      <c r="DRG52" s="0"/>
      <c r="DRH52" s="0"/>
      <c r="DRI52" s="0"/>
      <c r="DRJ52" s="0"/>
      <c r="DRK52" s="0"/>
      <c r="DRL52" s="0"/>
      <c r="DRM52" s="0"/>
      <c r="DRN52" s="0"/>
      <c r="DRO52" s="0"/>
      <c r="DRP52" s="0"/>
      <c r="DRQ52" s="0"/>
      <c r="DRR52" s="0"/>
      <c r="DRS52" s="0"/>
      <c r="DRT52" s="0"/>
      <c r="DRU52" s="0"/>
      <c r="DRV52" s="0"/>
      <c r="DRW52" s="0"/>
      <c r="DRX52" s="0"/>
      <c r="DRY52" s="0"/>
      <c r="DRZ52" s="0"/>
      <c r="DSA52" s="0"/>
      <c r="DSB52" s="0"/>
      <c r="DSC52" s="0"/>
      <c r="DSD52" s="0"/>
      <c r="DSE52" s="0"/>
      <c r="DSF52" s="0"/>
      <c r="DSG52" s="0"/>
      <c r="DSH52" s="0"/>
      <c r="DSI52" s="0"/>
      <c r="DSJ52" s="0"/>
      <c r="DSK52" s="0"/>
      <c r="DSL52" s="0"/>
      <c r="DSM52" s="0"/>
      <c r="DSN52" s="0"/>
      <c r="DSO52" s="0"/>
      <c r="DSP52" s="0"/>
      <c r="DSQ52" s="0"/>
      <c r="DSR52" s="0"/>
      <c r="DSS52" s="0"/>
      <c r="DST52" s="0"/>
      <c r="DSU52" s="0"/>
      <c r="DSV52" s="0"/>
      <c r="DSW52" s="0"/>
      <c r="DSX52" s="0"/>
      <c r="DSY52" s="0"/>
      <c r="DSZ52" s="0"/>
      <c r="DTA52" s="0"/>
      <c r="DTB52" s="0"/>
      <c r="DTC52" s="0"/>
      <c r="DTD52" s="0"/>
      <c r="DTE52" s="0"/>
      <c r="DTF52" s="0"/>
      <c r="DTG52" s="0"/>
      <c r="DTH52" s="0"/>
      <c r="DTI52" s="0"/>
      <c r="DTJ52" s="0"/>
      <c r="DTK52" s="0"/>
      <c r="DTL52" s="0"/>
      <c r="DTM52" s="0"/>
      <c r="DTN52" s="0"/>
      <c r="DTO52" s="0"/>
      <c r="DTP52" s="0"/>
      <c r="DTQ52" s="0"/>
      <c r="DTR52" s="0"/>
      <c r="DTS52" s="0"/>
      <c r="DTT52" s="0"/>
      <c r="DTU52" s="0"/>
      <c r="DTV52" s="0"/>
      <c r="DTW52" s="0"/>
      <c r="DTX52" s="0"/>
      <c r="DTY52" s="0"/>
      <c r="DTZ52" s="0"/>
      <c r="DUA52" s="0"/>
      <c r="DUB52" s="0"/>
      <c r="DUC52" s="0"/>
      <c r="DUD52" s="0"/>
      <c r="DUE52" s="0"/>
      <c r="DUF52" s="0"/>
      <c r="DUG52" s="0"/>
      <c r="DUH52" s="0"/>
      <c r="DUI52" s="0"/>
      <c r="DUJ52" s="0"/>
      <c r="DUK52" s="0"/>
      <c r="DUL52" s="0"/>
      <c r="DUM52" s="0"/>
      <c r="DUN52" s="0"/>
      <c r="DUO52" s="0"/>
      <c r="DUP52" s="0"/>
      <c r="DUQ52" s="0"/>
      <c r="DUR52" s="0"/>
      <c r="DUS52" s="0"/>
      <c r="DUT52" s="0"/>
      <c r="DUU52" s="0"/>
      <c r="DUV52" s="0"/>
      <c r="DUW52" s="0"/>
      <c r="DUX52" s="0"/>
      <c r="DUY52" s="0"/>
      <c r="DUZ52" s="0"/>
      <c r="DVA52" s="0"/>
      <c r="DVB52" s="0"/>
      <c r="DVC52" s="0"/>
      <c r="DVD52" s="0"/>
      <c r="DVE52" s="0"/>
      <c r="DVF52" s="0"/>
      <c r="DVG52" s="0"/>
      <c r="DVH52" s="0"/>
      <c r="DVI52" s="0"/>
      <c r="DVJ52" s="0"/>
      <c r="DVK52" s="0"/>
      <c r="DVL52" s="0"/>
      <c r="DVM52" s="0"/>
      <c r="DVN52" s="0"/>
      <c r="DVO52" s="0"/>
      <c r="DVP52" s="0"/>
      <c r="DVQ52" s="0"/>
      <c r="DVR52" s="0"/>
      <c r="DVS52" s="0"/>
      <c r="DVT52" s="0"/>
      <c r="DVU52" s="0"/>
      <c r="DVV52" s="0"/>
      <c r="DVW52" s="0"/>
      <c r="DVX52" s="0"/>
      <c r="DVY52" s="0"/>
      <c r="DVZ52" s="0"/>
      <c r="DWA52" s="0"/>
      <c r="DWB52" s="0"/>
      <c r="DWC52" s="0"/>
      <c r="DWD52" s="0"/>
      <c r="DWE52" s="0"/>
      <c r="DWF52" s="0"/>
      <c r="DWG52" s="0"/>
      <c r="DWH52" s="0"/>
      <c r="DWI52" s="0"/>
      <c r="DWJ52" s="0"/>
      <c r="DWK52" s="0"/>
      <c r="DWL52" s="0"/>
      <c r="DWM52" s="0"/>
      <c r="DWN52" s="0"/>
      <c r="DWO52" s="0"/>
      <c r="DWP52" s="0"/>
      <c r="DWQ52" s="0"/>
      <c r="DWR52" s="0"/>
      <c r="DWS52" s="0"/>
      <c r="DWT52" s="0"/>
      <c r="DWU52" s="0"/>
      <c r="DWV52" s="0"/>
      <c r="DWW52" s="0"/>
      <c r="DWX52" s="0"/>
      <c r="DWY52" s="0"/>
      <c r="DWZ52" s="0"/>
      <c r="DXA52" s="0"/>
      <c r="DXB52" s="0"/>
      <c r="DXC52" s="0"/>
      <c r="DXD52" s="0"/>
      <c r="DXE52" s="0"/>
      <c r="DXF52" s="0"/>
      <c r="DXG52" s="0"/>
      <c r="DXH52" s="0"/>
      <c r="DXI52" s="0"/>
      <c r="DXJ52" s="0"/>
      <c r="DXK52" s="0"/>
      <c r="DXL52" s="0"/>
      <c r="DXM52" s="0"/>
      <c r="DXN52" s="0"/>
      <c r="DXO52" s="0"/>
      <c r="DXP52" s="0"/>
      <c r="DXQ52" s="0"/>
      <c r="DXR52" s="0"/>
      <c r="DXS52" s="0"/>
      <c r="DXT52" s="0"/>
      <c r="DXU52" s="0"/>
      <c r="DXV52" s="0"/>
      <c r="DXW52" s="0"/>
      <c r="DXX52" s="0"/>
      <c r="DXY52" s="0"/>
      <c r="DXZ52" s="0"/>
      <c r="DYA52" s="0"/>
      <c r="DYB52" s="0"/>
      <c r="DYC52" s="0"/>
      <c r="DYD52" s="0"/>
      <c r="DYE52" s="0"/>
      <c r="DYF52" s="0"/>
      <c r="DYG52" s="0"/>
      <c r="DYH52" s="0"/>
      <c r="DYI52" s="0"/>
      <c r="DYJ52" s="0"/>
      <c r="DYK52" s="0"/>
      <c r="DYL52" s="0"/>
      <c r="DYM52" s="0"/>
      <c r="DYN52" s="0"/>
      <c r="DYO52" s="0"/>
      <c r="DYP52" s="0"/>
      <c r="DYQ52" s="0"/>
      <c r="DYR52" s="0"/>
      <c r="DYS52" s="0"/>
      <c r="DYT52" s="0"/>
      <c r="DYU52" s="0"/>
      <c r="DYV52" s="0"/>
      <c r="DYW52" s="0"/>
      <c r="DYX52" s="0"/>
      <c r="DYY52" s="0"/>
      <c r="DYZ52" s="0"/>
      <c r="DZA52" s="0"/>
      <c r="DZB52" s="0"/>
      <c r="DZC52" s="0"/>
      <c r="DZD52" s="0"/>
      <c r="DZE52" s="0"/>
      <c r="DZF52" s="0"/>
      <c r="DZG52" s="0"/>
      <c r="DZH52" s="0"/>
      <c r="DZI52" s="0"/>
      <c r="DZJ52" s="0"/>
      <c r="DZK52" s="0"/>
      <c r="DZL52" s="0"/>
      <c r="DZM52" s="0"/>
      <c r="DZN52" s="0"/>
      <c r="DZO52" s="0"/>
      <c r="DZP52" s="0"/>
      <c r="DZQ52" s="0"/>
      <c r="DZR52" s="0"/>
      <c r="DZS52" s="0"/>
      <c r="DZT52" s="0"/>
      <c r="DZU52" s="0"/>
      <c r="DZV52" s="0"/>
      <c r="DZW52" s="0"/>
      <c r="DZX52" s="0"/>
      <c r="DZY52" s="0"/>
      <c r="DZZ52" s="0"/>
      <c r="EAA52" s="0"/>
      <c r="EAB52" s="0"/>
      <c r="EAC52" s="0"/>
      <c r="EAD52" s="0"/>
      <c r="EAE52" s="0"/>
      <c r="EAF52" s="0"/>
      <c r="EAG52" s="0"/>
      <c r="EAH52" s="0"/>
      <c r="EAI52" s="0"/>
      <c r="EAJ52" s="0"/>
      <c r="EAK52" s="0"/>
      <c r="EAL52" s="0"/>
      <c r="EAM52" s="0"/>
      <c r="EAN52" s="0"/>
      <c r="EAO52" s="0"/>
      <c r="EAP52" s="0"/>
      <c r="EAQ52" s="0"/>
      <c r="EAR52" s="0"/>
      <c r="EAS52" s="0"/>
      <c r="EAT52" s="0"/>
      <c r="EAU52" s="0"/>
      <c r="EAV52" s="0"/>
      <c r="EAW52" s="0"/>
      <c r="EAX52" s="0"/>
      <c r="EAY52" s="0"/>
      <c r="EAZ52" s="0"/>
      <c r="EBA52" s="0"/>
      <c r="EBB52" s="0"/>
      <c r="EBC52" s="0"/>
      <c r="EBD52" s="0"/>
      <c r="EBE52" s="0"/>
      <c r="EBF52" s="0"/>
      <c r="EBG52" s="0"/>
      <c r="EBH52" s="0"/>
      <c r="EBI52" s="0"/>
      <c r="EBJ52" s="0"/>
      <c r="EBK52" s="0"/>
      <c r="EBL52" s="0"/>
      <c r="EBM52" s="0"/>
      <c r="EBN52" s="0"/>
      <c r="EBO52" s="0"/>
      <c r="EBP52" s="0"/>
      <c r="EBQ52" s="0"/>
      <c r="EBR52" s="0"/>
      <c r="EBS52" s="0"/>
      <c r="EBT52" s="0"/>
      <c r="EBU52" s="0"/>
      <c r="EBV52" s="0"/>
      <c r="EBW52" s="0"/>
      <c r="EBX52" s="0"/>
      <c r="EBY52" s="0"/>
      <c r="EBZ52" s="0"/>
      <c r="ECA52" s="0"/>
      <c r="ECB52" s="0"/>
      <c r="ECC52" s="0"/>
      <c r="ECD52" s="0"/>
      <c r="ECE52" s="0"/>
      <c r="ECF52" s="0"/>
      <c r="ECG52" s="0"/>
      <c r="ECH52" s="0"/>
      <c r="ECI52" s="0"/>
      <c r="ECJ52" s="0"/>
      <c r="ECK52" s="0"/>
      <c r="ECL52" s="0"/>
      <c r="ECM52" s="0"/>
      <c r="ECN52" s="0"/>
      <c r="ECO52" s="0"/>
      <c r="ECP52" s="0"/>
      <c r="ECQ52" s="0"/>
      <c r="ECR52" s="0"/>
      <c r="ECS52" s="0"/>
      <c r="ECT52" s="0"/>
      <c r="ECU52" s="0"/>
      <c r="ECV52" s="0"/>
      <c r="ECW52" s="0"/>
      <c r="ECX52" s="0"/>
      <c r="ECY52" s="0"/>
      <c r="ECZ52" s="0"/>
      <c r="EDA52" s="0"/>
      <c r="EDB52" s="0"/>
      <c r="EDC52" s="0"/>
      <c r="EDD52" s="0"/>
      <c r="EDE52" s="0"/>
      <c r="EDF52" s="0"/>
      <c r="EDG52" s="0"/>
      <c r="EDH52" s="0"/>
      <c r="EDI52" s="0"/>
      <c r="EDJ52" s="0"/>
      <c r="EDK52" s="0"/>
      <c r="EDL52" s="0"/>
      <c r="EDM52" s="0"/>
      <c r="EDN52" s="0"/>
      <c r="EDO52" s="0"/>
      <c r="EDP52" s="0"/>
      <c r="EDQ52" s="0"/>
      <c r="EDR52" s="0"/>
      <c r="EDS52" s="0"/>
      <c r="EDT52" s="0"/>
      <c r="EDU52" s="0"/>
      <c r="EDV52" s="0"/>
      <c r="EDW52" s="0"/>
      <c r="EDX52" s="0"/>
      <c r="EDY52" s="0"/>
      <c r="EDZ52" s="0"/>
      <c r="EEA52" s="0"/>
      <c r="EEB52" s="0"/>
      <c r="EEC52" s="0"/>
      <c r="EED52" s="0"/>
      <c r="EEE52" s="0"/>
      <c r="EEF52" s="0"/>
      <c r="EEG52" s="0"/>
      <c r="EEH52" s="0"/>
      <c r="EEI52" s="0"/>
      <c r="EEJ52" s="0"/>
      <c r="EEK52" s="0"/>
      <c r="EEL52" s="0"/>
      <c r="EEM52" s="0"/>
      <c r="EEN52" s="0"/>
      <c r="EEO52" s="0"/>
      <c r="EEP52" s="0"/>
      <c r="EEQ52" s="0"/>
      <c r="EER52" s="0"/>
      <c r="EES52" s="0"/>
      <c r="EET52" s="0"/>
      <c r="EEU52" s="0"/>
      <c r="EEV52" s="0"/>
      <c r="EEW52" s="0"/>
      <c r="EEX52" s="0"/>
      <c r="EEY52" s="0"/>
      <c r="EEZ52" s="0"/>
      <c r="EFA52" s="0"/>
      <c r="EFB52" s="0"/>
      <c r="EFC52" s="0"/>
      <c r="EFD52" s="0"/>
      <c r="EFE52" s="0"/>
      <c r="EFF52" s="0"/>
      <c r="EFG52" s="0"/>
      <c r="EFH52" s="0"/>
      <c r="EFI52" s="0"/>
      <c r="EFJ52" s="0"/>
      <c r="EFK52" s="0"/>
      <c r="EFL52" s="0"/>
      <c r="EFM52" s="0"/>
      <c r="EFN52" s="0"/>
      <c r="EFO52" s="0"/>
      <c r="EFP52" s="0"/>
      <c r="EFQ52" s="0"/>
      <c r="EFR52" s="0"/>
      <c r="EFS52" s="0"/>
      <c r="EFT52" s="0"/>
      <c r="EFU52" s="0"/>
      <c r="EFV52" s="0"/>
      <c r="EFW52" s="0"/>
      <c r="EFX52" s="0"/>
      <c r="EFY52" s="0"/>
      <c r="EFZ52" s="0"/>
      <c r="EGA52" s="0"/>
      <c r="EGB52" s="0"/>
      <c r="EGC52" s="0"/>
      <c r="EGD52" s="0"/>
      <c r="EGE52" s="0"/>
      <c r="EGF52" s="0"/>
      <c r="EGG52" s="0"/>
      <c r="EGH52" s="0"/>
      <c r="EGI52" s="0"/>
      <c r="EGJ52" s="0"/>
      <c r="EGK52" s="0"/>
      <c r="EGL52" s="0"/>
      <c r="EGM52" s="0"/>
      <c r="EGN52" s="0"/>
      <c r="EGO52" s="0"/>
      <c r="EGP52" s="0"/>
      <c r="EGQ52" s="0"/>
      <c r="EGR52" s="0"/>
      <c r="EGS52" s="0"/>
      <c r="EGT52" s="0"/>
      <c r="EGU52" s="0"/>
      <c r="EGV52" s="0"/>
      <c r="EGW52" s="0"/>
      <c r="EGX52" s="0"/>
      <c r="EGY52" s="0"/>
      <c r="EGZ52" s="0"/>
      <c r="EHA52" s="0"/>
      <c r="EHB52" s="0"/>
      <c r="EHC52" s="0"/>
      <c r="EHD52" s="0"/>
      <c r="EHE52" s="0"/>
      <c r="EHF52" s="0"/>
      <c r="EHG52" s="0"/>
      <c r="EHH52" s="0"/>
      <c r="EHI52" s="0"/>
      <c r="EHJ52" s="0"/>
      <c r="EHK52" s="0"/>
      <c r="EHL52" s="0"/>
      <c r="EHM52" s="0"/>
      <c r="EHN52" s="0"/>
      <c r="EHO52" s="0"/>
      <c r="EHP52" s="0"/>
      <c r="EHQ52" s="0"/>
      <c r="EHR52" s="0"/>
      <c r="EHS52" s="0"/>
      <c r="EHT52" s="0"/>
      <c r="EHU52" s="0"/>
      <c r="EHV52" s="0"/>
      <c r="EHW52" s="0"/>
      <c r="EHX52" s="0"/>
      <c r="EHY52" s="0"/>
      <c r="EHZ52" s="0"/>
      <c r="EIA52" s="0"/>
      <c r="EIB52" s="0"/>
      <c r="EIC52" s="0"/>
      <c r="EID52" s="0"/>
      <c r="EIE52" s="0"/>
      <c r="EIF52" s="0"/>
      <c r="EIG52" s="0"/>
      <c r="EIH52" s="0"/>
      <c r="EII52" s="0"/>
      <c r="EIJ52" s="0"/>
      <c r="EIK52" s="0"/>
      <c r="EIL52" s="0"/>
      <c r="EIM52" s="0"/>
      <c r="EIN52" s="0"/>
      <c r="EIO52" s="0"/>
      <c r="EIP52" s="0"/>
      <c r="EIQ52" s="0"/>
      <c r="EIR52" s="0"/>
      <c r="EIS52" s="0"/>
      <c r="EIT52" s="0"/>
      <c r="EIU52" s="0"/>
      <c r="EIV52" s="0"/>
      <c r="EIW52" s="0"/>
      <c r="EIX52" s="0"/>
      <c r="EIY52" s="0"/>
      <c r="EIZ52" s="0"/>
      <c r="EJA52" s="0"/>
      <c r="EJB52" s="0"/>
      <c r="EJC52" s="0"/>
      <c r="EJD52" s="0"/>
      <c r="EJE52" s="0"/>
      <c r="EJF52" s="0"/>
      <c r="EJG52" s="0"/>
      <c r="EJH52" s="0"/>
      <c r="EJI52" s="0"/>
      <c r="EJJ52" s="0"/>
      <c r="EJK52" s="0"/>
      <c r="EJL52" s="0"/>
      <c r="EJM52" s="0"/>
      <c r="EJN52" s="0"/>
      <c r="EJO52" s="0"/>
      <c r="EJP52" s="0"/>
      <c r="EJQ52" s="0"/>
      <c r="EJR52" s="0"/>
      <c r="EJS52" s="0"/>
      <c r="EJT52" s="0"/>
      <c r="EJU52" s="0"/>
      <c r="EJV52" s="0"/>
      <c r="EJW52" s="0"/>
      <c r="EJX52" s="0"/>
      <c r="EJY52" s="0"/>
      <c r="EJZ52" s="0"/>
      <c r="EKA52" s="0"/>
      <c r="EKB52" s="0"/>
      <c r="EKC52" s="0"/>
      <c r="EKD52" s="0"/>
      <c r="EKE52" s="0"/>
      <c r="EKF52" s="0"/>
      <c r="EKG52" s="0"/>
      <c r="EKH52" s="0"/>
      <c r="EKI52" s="0"/>
      <c r="EKJ52" s="0"/>
      <c r="EKK52" s="0"/>
      <c r="EKL52" s="0"/>
      <c r="EKM52" s="0"/>
      <c r="EKN52" s="0"/>
      <c r="EKO52" s="0"/>
      <c r="EKP52" s="0"/>
      <c r="EKQ52" s="0"/>
      <c r="EKR52" s="0"/>
      <c r="EKS52" s="0"/>
      <c r="EKT52" s="0"/>
      <c r="EKU52" s="0"/>
      <c r="EKV52" s="0"/>
      <c r="EKW52" s="0"/>
      <c r="EKX52" s="0"/>
      <c r="EKY52" s="0"/>
      <c r="EKZ52" s="0"/>
      <c r="ELA52" s="0"/>
      <c r="ELB52" s="0"/>
      <c r="ELC52" s="0"/>
      <c r="ELD52" s="0"/>
      <c r="ELE52" s="0"/>
      <c r="ELF52" s="0"/>
      <c r="ELG52" s="0"/>
      <c r="ELH52" s="0"/>
      <c r="ELI52" s="0"/>
      <c r="ELJ52" s="0"/>
      <c r="ELK52" s="0"/>
      <c r="ELL52" s="0"/>
      <c r="ELM52" s="0"/>
      <c r="ELN52" s="0"/>
      <c r="ELO52" s="0"/>
      <c r="ELP52" s="0"/>
      <c r="ELQ52" s="0"/>
      <c r="ELR52" s="0"/>
      <c r="ELS52" s="0"/>
      <c r="ELT52" s="0"/>
      <c r="ELU52" s="0"/>
      <c r="ELV52" s="0"/>
      <c r="ELW52" s="0"/>
      <c r="ELX52" s="0"/>
      <c r="ELY52" s="0"/>
      <c r="ELZ52" s="0"/>
      <c r="EMA52" s="0"/>
      <c r="EMB52" s="0"/>
      <c r="EMC52" s="0"/>
      <c r="EMD52" s="0"/>
      <c r="EME52" s="0"/>
      <c r="EMF52" s="0"/>
      <c r="EMG52" s="0"/>
      <c r="EMH52" s="0"/>
      <c r="EMI52" s="0"/>
      <c r="EMJ52" s="0"/>
      <c r="EMK52" s="0"/>
      <c r="EML52" s="0"/>
      <c r="EMM52" s="0"/>
      <c r="EMN52" s="0"/>
      <c r="EMO52" s="0"/>
      <c r="EMP52" s="0"/>
      <c r="EMQ52" s="0"/>
      <c r="EMR52" s="0"/>
      <c r="EMS52" s="0"/>
      <c r="EMT52" s="0"/>
      <c r="EMU52" s="0"/>
      <c r="EMV52" s="0"/>
      <c r="EMW52" s="0"/>
      <c r="EMX52" s="0"/>
      <c r="EMY52" s="0"/>
      <c r="EMZ52" s="0"/>
      <c r="ENA52" s="0"/>
      <c r="ENB52" s="0"/>
      <c r="ENC52" s="0"/>
      <c r="END52" s="0"/>
      <c r="ENE52" s="0"/>
      <c r="ENF52" s="0"/>
      <c r="ENG52" s="0"/>
      <c r="ENH52" s="0"/>
      <c r="ENI52" s="0"/>
      <c r="ENJ52" s="0"/>
      <c r="ENK52" s="0"/>
      <c r="ENL52" s="0"/>
      <c r="ENM52" s="0"/>
      <c r="ENN52" s="0"/>
      <c r="ENO52" s="0"/>
      <c r="ENP52" s="0"/>
      <c r="ENQ52" s="0"/>
      <c r="ENR52" s="0"/>
      <c r="ENS52" s="0"/>
      <c r="ENT52" s="0"/>
      <c r="ENU52" s="0"/>
      <c r="ENV52" s="0"/>
      <c r="ENW52" s="0"/>
      <c r="ENX52" s="0"/>
      <c r="ENY52" s="0"/>
      <c r="ENZ52" s="0"/>
      <c r="EOA52" s="0"/>
      <c r="EOB52" s="0"/>
      <c r="EOC52" s="0"/>
      <c r="EOD52" s="0"/>
      <c r="EOE52" s="0"/>
      <c r="EOF52" s="0"/>
      <c r="EOG52" s="0"/>
      <c r="EOH52" s="0"/>
      <c r="EOI52" s="0"/>
      <c r="EOJ52" s="0"/>
      <c r="EOK52" s="0"/>
      <c r="EOL52" s="0"/>
      <c r="EOM52" s="0"/>
      <c r="EON52" s="0"/>
      <c r="EOO52" s="0"/>
      <c r="EOP52" s="0"/>
      <c r="EOQ52" s="0"/>
      <c r="EOR52" s="0"/>
      <c r="EOS52" s="0"/>
      <c r="EOT52" s="0"/>
      <c r="EOU52" s="0"/>
      <c r="EOV52" s="0"/>
      <c r="EOW52" s="0"/>
      <c r="EOX52" s="0"/>
      <c r="EOY52" s="0"/>
      <c r="EOZ52" s="0"/>
      <c r="EPA52" s="0"/>
      <c r="EPB52" s="0"/>
      <c r="EPC52" s="0"/>
      <c r="EPD52" s="0"/>
      <c r="EPE52" s="0"/>
      <c r="EPF52" s="0"/>
      <c r="EPG52" s="0"/>
      <c r="EPH52" s="0"/>
      <c r="EPI52" s="0"/>
      <c r="EPJ52" s="0"/>
      <c r="EPK52" s="0"/>
      <c r="EPL52" s="0"/>
      <c r="EPM52" s="0"/>
      <c r="EPN52" s="0"/>
      <c r="EPO52" s="0"/>
      <c r="EPP52" s="0"/>
      <c r="EPQ52" s="0"/>
      <c r="EPR52" s="0"/>
      <c r="EPS52" s="0"/>
      <c r="EPT52" s="0"/>
      <c r="EPU52" s="0"/>
      <c r="EPV52" s="0"/>
      <c r="EPW52" s="0"/>
      <c r="EPX52" s="0"/>
      <c r="EPY52" s="0"/>
      <c r="EPZ52" s="0"/>
      <c r="EQA52" s="0"/>
      <c r="EQB52" s="0"/>
      <c r="EQC52" s="0"/>
      <c r="EQD52" s="0"/>
      <c r="EQE52" s="0"/>
      <c r="EQF52" s="0"/>
      <c r="EQG52" s="0"/>
      <c r="EQH52" s="0"/>
      <c r="EQI52" s="0"/>
      <c r="EQJ52" s="0"/>
      <c r="EQK52" s="0"/>
      <c r="EQL52" s="0"/>
      <c r="EQM52" s="0"/>
      <c r="EQN52" s="0"/>
      <c r="EQO52" s="0"/>
      <c r="EQP52" s="0"/>
      <c r="EQQ52" s="0"/>
      <c r="EQR52" s="0"/>
      <c r="EQS52" s="0"/>
      <c r="EQT52" s="0"/>
      <c r="EQU52" s="0"/>
      <c r="EQV52" s="0"/>
      <c r="EQW52" s="0"/>
      <c r="EQX52" s="0"/>
      <c r="EQY52" s="0"/>
      <c r="EQZ52" s="0"/>
      <c r="ERA52" s="0"/>
      <c r="ERB52" s="0"/>
      <c r="ERC52" s="0"/>
      <c r="ERD52" s="0"/>
      <c r="ERE52" s="0"/>
      <c r="ERF52" s="0"/>
      <c r="ERG52" s="0"/>
      <c r="ERH52" s="0"/>
      <c r="ERI52" s="0"/>
      <c r="ERJ52" s="0"/>
      <c r="ERK52" s="0"/>
      <c r="ERL52" s="0"/>
      <c r="ERM52" s="0"/>
      <c r="ERN52" s="0"/>
      <c r="ERO52" s="0"/>
      <c r="ERP52" s="0"/>
      <c r="ERQ52" s="0"/>
      <c r="ERR52" s="0"/>
      <c r="ERS52" s="0"/>
      <c r="ERT52" s="0"/>
      <c r="ERU52" s="0"/>
      <c r="ERV52" s="0"/>
      <c r="ERW52" s="0"/>
      <c r="ERX52" s="0"/>
      <c r="ERY52" s="0"/>
      <c r="ERZ52" s="0"/>
      <c r="ESA52" s="0"/>
      <c r="ESB52" s="0"/>
      <c r="ESC52" s="0"/>
      <c r="ESD52" s="0"/>
      <c r="ESE52" s="0"/>
      <c r="ESF52" s="0"/>
      <c r="ESG52" s="0"/>
      <c r="ESH52" s="0"/>
      <c r="ESI52" s="0"/>
      <c r="ESJ52" s="0"/>
      <c r="ESK52" s="0"/>
      <c r="ESL52" s="0"/>
      <c r="ESM52" s="0"/>
      <c r="ESN52" s="0"/>
      <c r="ESO52" s="0"/>
      <c r="ESP52" s="0"/>
      <c r="ESQ52" s="0"/>
      <c r="ESR52" s="0"/>
      <c r="ESS52" s="0"/>
      <c r="EST52" s="0"/>
      <c r="ESU52" s="0"/>
      <c r="ESV52" s="0"/>
      <c r="ESW52" s="0"/>
      <c r="ESX52" s="0"/>
      <c r="ESY52" s="0"/>
      <c r="ESZ52" s="0"/>
      <c r="ETA52" s="0"/>
      <c r="ETB52" s="0"/>
      <c r="ETC52" s="0"/>
      <c r="ETD52" s="0"/>
      <c r="ETE52" s="0"/>
      <c r="ETF52" s="0"/>
      <c r="ETG52" s="0"/>
      <c r="ETH52" s="0"/>
      <c r="ETI52" s="0"/>
      <c r="ETJ52" s="0"/>
      <c r="ETK52" s="0"/>
      <c r="ETL52" s="0"/>
      <c r="ETM52" s="0"/>
      <c r="ETN52" s="0"/>
      <c r="ETO52" s="0"/>
      <c r="ETP52" s="0"/>
      <c r="ETQ52" s="0"/>
      <c r="ETR52" s="0"/>
      <c r="ETS52" s="0"/>
      <c r="ETT52" s="0"/>
      <c r="ETU52" s="0"/>
      <c r="ETV52" s="0"/>
      <c r="ETW52" s="0"/>
      <c r="ETX52" s="0"/>
      <c r="ETY52" s="0"/>
      <c r="ETZ52" s="0"/>
      <c r="EUA52" s="0"/>
      <c r="EUB52" s="0"/>
      <c r="EUC52" s="0"/>
      <c r="EUD52" s="0"/>
      <c r="EUE52" s="0"/>
      <c r="EUF52" s="0"/>
      <c r="EUG52" s="0"/>
      <c r="EUH52" s="0"/>
      <c r="EUI52" s="0"/>
      <c r="EUJ52" s="0"/>
      <c r="EUK52" s="0"/>
      <c r="EUL52" s="0"/>
      <c r="EUM52" s="0"/>
      <c r="EUN52" s="0"/>
      <c r="EUO52" s="0"/>
      <c r="EUP52" s="0"/>
      <c r="EUQ52" s="0"/>
      <c r="EUR52" s="0"/>
      <c r="EUS52" s="0"/>
      <c r="EUT52" s="0"/>
      <c r="EUU52" s="0"/>
      <c r="EUV52" s="0"/>
      <c r="EUW52" s="0"/>
      <c r="EUX52" s="0"/>
      <c r="EUY52" s="0"/>
      <c r="EUZ52" s="0"/>
      <c r="EVA52" s="0"/>
      <c r="EVB52" s="0"/>
      <c r="EVC52" s="0"/>
      <c r="EVD52" s="0"/>
      <c r="EVE52" s="0"/>
      <c r="EVF52" s="0"/>
      <c r="EVG52" s="0"/>
      <c r="EVH52" s="0"/>
      <c r="EVI52" s="0"/>
      <c r="EVJ52" s="0"/>
      <c r="EVK52" s="0"/>
      <c r="EVL52" s="0"/>
      <c r="EVM52" s="0"/>
      <c r="EVN52" s="0"/>
      <c r="EVO52" s="0"/>
      <c r="EVP52" s="0"/>
      <c r="EVQ52" s="0"/>
      <c r="EVR52" s="0"/>
      <c r="EVS52" s="0"/>
      <c r="EVT52" s="0"/>
      <c r="EVU52" s="0"/>
      <c r="EVV52" s="0"/>
      <c r="EVW52" s="0"/>
      <c r="EVX52" s="0"/>
      <c r="EVY52" s="0"/>
      <c r="EVZ52" s="0"/>
      <c r="EWA52" s="0"/>
      <c r="EWB52" s="0"/>
      <c r="EWC52" s="0"/>
      <c r="EWD52" s="0"/>
      <c r="EWE52" s="0"/>
      <c r="EWF52" s="0"/>
      <c r="EWG52" s="0"/>
      <c r="EWH52" s="0"/>
      <c r="EWI52" s="0"/>
      <c r="EWJ52" s="0"/>
      <c r="EWK52" s="0"/>
      <c r="EWL52" s="0"/>
      <c r="EWM52" s="0"/>
      <c r="EWN52" s="0"/>
      <c r="EWO52" s="0"/>
      <c r="EWP52" s="0"/>
      <c r="EWQ52" s="0"/>
      <c r="EWR52" s="0"/>
      <c r="EWS52" s="0"/>
      <c r="EWT52" s="0"/>
      <c r="EWU52" s="0"/>
      <c r="EWV52" s="0"/>
      <c r="EWW52" s="0"/>
      <c r="EWX52" s="0"/>
      <c r="EWY52" s="0"/>
      <c r="EWZ52" s="0"/>
      <c r="EXA52" s="0"/>
      <c r="EXB52" s="0"/>
      <c r="EXC52" s="0"/>
      <c r="EXD52" s="0"/>
      <c r="EXE52" s="0"/>
      <c r="EXF52" s="0"/>
      <c r="EXG52" s="0"/>
      <c r="EXH52" s="0"/>
      <c r="EXI52" s="0"/>
      <c r="EXJ52" s="0"/>
      <c r="EXK52" s="0"/>
      <c r="EXL52" s="0"/>
      <c r="EXM52" s="0"/>
      <c r="EXN52" s="0"/>
      <c r="EXO52" s="0"/>
      <c r="EXP52" s="0"/>
      <c r="EXQ52" s="0"/>
      <c r="EXR52" s="0"/>
      <c r="EXS52" s="0"/>
      <c r="EXT52" s="0"/>
      <c r="EXU52" s="0"/>
      <c r="EXV52" s="0"/>
      <c r="EXW52" s="0"/>
      <c r="EXX52" s="0"/>
      <c r="EXY52" s="0"/>
      <c r="EXZ52" s="0"/>
      <c r="EYA52" s="0"/>
      <c r="EYB52" s="0"/>
      <c r="EYC52" s="0"/>
      <c r="EYD52" s="0"/>
      <c r="EYE52" s="0"/>
      <c r="EYF52" s="0"/>
      <c r="EYG52" s="0"/>
      <c r="EYH52" s="0"/>
      <c r="EYI52" s="0"/>
      <c r="EYJ52" s="0"/>
      <c r="EYK52" s="0"/>
      <c r="EYL52" s="0"/>
      <c r="EYM52" s="0"/>
      <c r="EYN52" s="0"/>
      <c r="EYO52" s="0"/>
      <c r="EYP52" s="0"/>
      <c r="EYQ52" s="0"/>
      <c r="EYR52" s="0"/>
      <c r="EYS52" s="0"/>
      <c r="EYT52" s="0"/>
      <c r="EYU52" s="0"/>
      <c r="EYV52" s="0"/>
      <c r="EYW52" s="0"/>
      <c r="EYX52" s="0"/>
      <c r="EYY52" s="0"/>
      <c r="EYZ52" s="0"/>
      <c r="EZA52" s="0"/>
      <c r="EZB52" s="0"/>
      <c r="EZC52" s="0"/>
      <c r="EZD52" s="0"/>
      <c r="EZE52" s="0"/>
      <c r="EZF52" s="0"/>
      <c r="EZG52" s="0"/>
      <c r="EZH52" s="0"/>
      <c r="EZI52" s="0"/>
      <c r="EZJ52" s="0"/>
      <c r="EZK52" s="0"/>
      <c r="EZL52" s="0"/>
      <c r="EZM52" s="0"/>
      <c r="EZN52" s="0"/>
      <c r="EZO52" s="0"/>
      <c r="EZP52" s="0"/>
      <c r="EZQ52" s="0"/>
      <c r="EZR52" s="0"/>
      <c r="EZS52" s="0"/>
      <c r="EZT52" s="0"/>
      <c r="EZU52" s="0"/>
      <c r="EZV52" s="0"/>
      <c r="EZW52" s="0"/>
      <c r="EZX52" s="0"/>
      <c r="EZY52" s="0"/>
      <c r="EZZ52" s="0"/>
      <c r="FAA52" s="0"/>
      <c r="FAB52" s="0"/>
      <c r="FAC52" s="0"/>
      <c r="FAD52" s="0"/>
      <c r="FAE52" s="0"/>
      <c r="FAF52" s="0"/>
      <c r="FAG52" s="0"/>
      <c r="FAH52" s="0"/>
      <c r="FAI52" s="0"/>
      <c r="FAJ52" s="0"/>
      <c r="FAK52" s="0"/>
      <c r="FAL52" s="0"/>
      <c r="FAM52" s="0"/>
      <c r="FAN52" s="0"/>
      <c r="FAO52" s="0"/>
      <c r="FAP52" s="0"/>
      <c r="FAQ52" s="0"/>
      <c r="FAR52" s="0"/>
      <c r="FAS52" s="0"/>
      <c r="FAT52" s="0"/>
      <c r="FAU52" s="0"/>
      <c r="FAV52" s="0"/>
      <c r="FAW52" s="0"/>
      <c r="FAX52" s="0"/>
      <c r="FAY52" s="0"/>
      <c r="FAZ52" s="0"/>
      <c r="FBA52" s="0"/>
      <c r="FBB52" s="0"/>
      <c r="FBC52" s="0"/>
      <c r="FBD52" s="0"/>
      <c r="FBE52" s="0"/>
      <c r="FBF52" s="0"/>
      <c r="FBG52" s="0"/>
      <c r="FBH52" s="0"/>
      <c r="FBI52" s="0"/>
      <c r="FBJ52" s="0"/>
      <c r="FBK52" s="0"/>
      <c r="FBL52" s="0"/>
      <c r="FBM52" s="0"/>
      <c r="FBN52" s="0"/>
      <c r="FBO52" s="0"/>
      <c r="FBP52" s="0"/>
      <c r="FBQ52" s="0"/>
      <c r="FBR52" s="0"/>
      <c r="FBS52" s="0"/>
      <c r="FBT52" s="0"/>
      <c r="FBU52" s="0"/>
      <c r="FBV52" s="0"/>
      <c r="FBW52" s="0"/>
      <c r="FBX52" s="0"/>
      <c r="FBY52" s="0"/>
      <c r="FBZ52" s="0"/>
      <c r="FCA52" s="0"/>
      <c r="FCB52" s="0"/>
      <c r="FCC52" s="0"/>
      <c r="FCD52" s="0"/>
      <c r="FCE52" s="0"/>
      <c r="FCF52" s="0"/>
      <c r="FCG52" s="0"/>
      <c r="FCH52" s="0"/>
      <c r="FCI52" s="0"/>
      <c r="FCJ52" s="0"/>
      <c r="FCK52" s="0"/>
      <c r="FCL52" s="0"/>
      <c r="FCM52" s="0"/>
      <c r="FCN52" s="0"/>
      <c r="FCO52" s="0"/>
      <c r="FCP52" s="0"/>
      <c r="FCQ52" s="0"/>
      <c r="FCR52" s="0"/>
      <c r="FCS52" s="0"/>
      <c r="FCT52" s="0"/>
      <c r="FCU52" s="0"/>
      <c r="FCV52" s="0"/>
      <c r="FCW52" s="0"/>
      <c r="FCX52" s="0"/>
      <c r="FCY52" s="0"/>
      <c r="FCZ52" s="0"/>
      <c r="FDA52" s="0"/>
      <c r="FDB52" s="0"/>
      <c r="FDC52" s="0"/>
      <c r="FDD52" s="0"/>
      <c r="FDE52" s="0"/>
      <c r="FDF52" s="0"/>
      <c r="FDG52" s="0"/>
      <c r="FDH52" s="0"/>
      <c r="FDI52" s="0"/>
      <c r="FDJ52" s="0"/>
      <c r="FDK52" s="0"/>
      <c r="FDL52" s="0"/>
      <c r="FDM52" s="0"/>
      <c r="FDN52" s="0"/>
      <c r="FDO52" s="0"/>
      <c r="FDP52" s="0"/>
      <c r="FDQ52" s="0"/>
      <c r="FDR52" s="0"/>
      <c r="FDS52" s="0"/>
      <c r="FDT52" s="0"/>
      <c r="FDU52" s="0"/>
      <c r="FDV52" s="0"/>
      <c r="FDW52" s="0"/>
      <c r="FDX52" s="0"/>
      <c r="FDY52" s="0"/>
      <c r="FDZ52" s="0"/>
      <c r="FEA52" s="0"/>
      <c r="FEB52" s="0"/>
      <c r="FEC52" s="0"/>
      <c r="FED52" s="0"/>
      <c r="FEE52" s="0"/>
      <c r="FEF52" s="0"/>
      <c r="FEG52" s="0"/>
      <c r="FEH52" s="0"/>
      <c r="FEI52" s="0"/>
      <c r="FEJ52" s="0"/>
      <c r="FEK52" s="0"/>
      <c r="FEL52" s="0"/>
      <c r="FEM52" s="0"/>
      <c r="FEN52" s="0"/>
      <c r="FEO52" s="0"/>
      <c r="FEP52" s="0"/>
      <c r="FEQ52" s="0"/>
      <c r="FER52" s="0"/>
      <c r="FES52" s="0"/>
      <c r="FET52" s="0"/>
      <c r="FEU52" s="0"/>
      <c r="FEV52" s="0"/>
      <c r="FEW52" s="0"/>
      <c r="FEX52" s="0"/>
      <c r="FEY52" s="0"/>
      <c r="FEZ52" s="0"/>
      <c r="FFA52" s="0"/>
      <c r="FFB52" s="0"/>
      <c r="FFC52" s="0"/>
      <c r="FFD52" s="0"/>
      <c r="FFE52" s="0"/>
      <c r="FFF52" s="0"/>
      <c r="FFG52" s="0"/>
      <c r="FFH52" s="0"/>
      <c r="FFI52" s="0"/>
      <c r="FFJ52" s="0"/>
      <c r="FFK52" s="0"/>
      <c r="FFL52" s="0"/>
      <c r="FFM52" s="0"/>
      <c r="FFN52" s="0"/>
      <c r="FFO52" s="0"/>
      <c r="FFP52" s="0"/>
      <c r="FFQ52" s="0"/>
      <c r="FFR52" s="0"/>
      <c r="FFS52" s="0"/>
      <c r="FFT52" s="0"/>
      <c r="FFU52" s="0"/>
      <c r="FFV52" s="0"/>
      <c r="FFW52" s="0"/>
      <c r="FFX52" s="0"/>
      <c r="FFY52" s="0"/>
      <c r="FFZ52" s="0"/>
      <c r="FGA52" s="0"/>
      <c r="FGB52" s="0"/>
      <c r="FGC52" s="0"/>
      <c r="FGD52" s="0"/>
      <c r="FGE52" s="0"/>
      <c r="FGF52" s="0"/>
      <c r="FGG52" s="0"/>
      <c r="FGH52" s="0"/>
      <c r="FGI52" s="0"/>
      <c r="FGJ52" s="0"/>
      <c r="FGK52" s="0"/>
      <c r="FGL52" s="0"/>
      <c r="FGM52" s="0"/>
      <c r="FGN52" s="0"/>
      <c r="FGO52" s="0"/>
      <c r="FGP52" s="0"/>
      <c r="FGQ52" s="0"/>
      <c r="FGR52" s="0"/>
      <c r="FGS52" s="0"/>
      <c r="FGT52" s="0"/>
      <c r="FGU52" s="0"/>
      <c r="FGV52" s="0"/>
      <c r="FGW52" s="0"/>
      <c r="FGX52" s="0"/>
      <c r="FGY52" s="0"/>
      <c r="FGZ52" s="0"/>
      <c r="FHA52" s="0"/>
      <c r="FHB52" s="0"/>
      <c r="FHC52" s="0"/>
      <c r="FHD52" s="0"/>
      <c r="FHE52" s="0"/>
      <c r="FHF52" s="0"/>
      <c r="FHG52" s="0"/>
      <c r="FHH52" s="0"/>
      <c r="FHI52" s="0"/>
      <c r="FHJ52" s="0"/>
      <c r="FHK52" s="0"/>
      <c r="FHL52" s="0"/>
      <c r="FHM52" s="0"/>
      <c r="FHN52" s="0"/>
      <c r="FHO52" s="0"/>
      <c r="FHP52" s="0"/>
      <c r="FHQ52" s="0"/>
      <c r="FHR52" s="0"/>
      <c r="FHS52" s="0"/>
      <c r="FHT52" s="0"/>
      <c r="FHU52" s="0"/>
      <c r="FHV52" s="0"/>
      <c r="FHW52" s="0"/>
      <c r="FHX52" s="0"/>
      <c r="FHY52" s="0"/>
      <c r="FHZ52" s="0"/>
      <c r="FIA52" s="0"/>
      <c r="FIB52" s="0"/>
      <c r="FIC52" s="0"/>
      <c r="FID52" s="0"/>
      <c r="FIE52" s="0"/>
      <c r="FIF52" s="0"/>
      <c r="FIG52" s="0"/>
      <c r="FIH52" s="0"/>
      <c r="FII52" s="0"/>
      <c r="FIJ52" s="0"/>
      <c r="FIK52" s="0"/>
      <c r="FIL52" s="0"/>
      <c r="FIM52" s="0"/>
      <c r="FIN52" s="0"/>
      <c r="FIO52" s="0"/>
      <c r="FIP52" s="0"/>
      <c r="FIQ52" s="0"/>
      <c r="FIR52" s="0"/>
      <c r="FIS52" s="0"/>
      <c r="FIT52" s="0"/>
      <c r="FIU52" s="0"/>
      <c r="FIV52" s="0"/>
      <c r="FIW52" s="0"/>
      <c r="FIX52" s="0"/>
      <c r="FIY52" s="0"/>
      <c r="FIZ52" s="0"/>
      <c r="FJA52" s="0"/>
      <c r="FJB52" s="0"/>
      <c r="FJC52" s="0"/>
      <c r="FJD52" s="0"/>
      <c r="FJE52" s="0"/>
      <c r="FJF52" s="0"/>
      <c r="FJG52" s="0"/>
      <c r="FJH52" s="0"/>
      <c r="FJI52" s="0"/>
      <c r="FJJ52" s="0"/>
      <c r="FJK52" s="0"/>
      <c r="FJL52" s="0"/>
      <c r="FJM52" s="0"/>
      <c r="FJN52" s="0"/>
      <c r="FJO52" s="0"/>
      <c r="FJP52" s="0"/>
      <c r="FJQ52" s="0"/>
      <c r="FJR52" s="0"/>
      <c r="FJS52" s="0"/>
      <c r="FJT52" s="0"/>
      <c r="FJU52" s="0"/>
      <c r="FJV52" s="0"/>
      <c r="FJW52" s="0"/>
      <c r="FJX52" s="0"/>
      <c r="FJY52" s="0"/>
      <c r="FJZ52" s="0"/>
      <c r="FKA52" s="0"/>
      <c r="FKB52" s="0"/>
      <c r="FKC52" s="0"/>
      <c r="FKD52" s="0"/>
      <c r="FKE52" s="0"/>
      <c r="FKF52" s="0"/>
      <c r="FKG52" s="0"/>
      <c r="FKH52" s="0"/>
      <c r="FKI52" s="0"/>
      <c r="FKJ52" s="0"/>
      <c r="FKK52" s="0"/>
      <c r="FKL52" s="0"/>
      <c r="FKM52" s="0"/>
      <c r="FKN52" s="0"/>
      <c r="FKO52" s="0"/>
      <c r="FKP52" s="0"/>
      <c r="FKQ52" s="0"/>
      <c r="FKR52" s="0"/>
      <c r="FKS52" s="0"/>
      <c r="FKT52" s="0"/>
      <c r="FKU52" s="0"/>
      <c r="FKV52" s="0"/>
      <c r="FKW52" s="0"/>
      <c r="FKX52" s="0"/>
      <c r="FKY52" s="0"/>
      <c r="FKZ52" s="0"/>
      <c r="FLA52" s="0"/>
      <c r="FLB52" s="0"/>
      <c r="FLC52" s="0"/>
      <c r="FLD52" s="0"/>
      <c r="FLE52" s="0"/>
      <c r="FLF52" s="0"/>
      <c r="FLG52" s="0"/>
      <c r="FLH52" s="0"/>
      <c r="FLI52" s="0"/>
      <c r="FLJ52" s="0"/>
      <c r="FLK52" s="0"/>
      <c r="FLL52" s="0"/>
      <c r="FLM52" s="0"/>
      <c r="FLN52" s="0"/>
      <c r="FLO52" s="0"/>
      <c r="FLP52" s="0"/>
      <c r="FLQ52" s="0"/>
      <c r="FLR52" s="0"/>
      <c r="FLS52" s="0"/>
      <c r="FLT52" s="0"/>
      <c r="FLU52" s="0"/>
      <c r="FLV52" s="0"/>
      <c r="FLW52" s="0"/>
      <c r="FLX52" s="0"/>
      <c r="FLY52" s="0"/>
      <c r="FLZ52" s="0"/>
      <c r="FMA52" s="0"/>
      <c r="FMB52" s="0"/>
      <c r="FMC52" s="0"/>
      <c r="FMD52" s="0"/>
      <c r="FME52" s="0"/>
      <c r="FMF52" s="0"/>
      <c r="FMG52" s="0"/>
      <c r="FMH52" s="0"/>
      <c r="FMI52" s="0"/>
      <c r="FMJ52" s="0"/>
      <c r="FMK52" s="0"/>
      <c r="FML52" s="0"/>
      <c r="FMM52" s="0"/>
      <c r="FMN52" s="0"/>
      <c r="FMO52" s="0"/>
      <c r="FMP52" s="0"/>
      <c r="FMQ52" s="0"/>
      <c r="FMR52" s="0"/>
      <c r="FMS52" s="0"/>
      <c r="FMT52" s="0"/>
      <c r="FMU52" s="0"/>
      <c r="FMV52" s="0"/>
      <c r="FMW52" s="0"/>
      <c r="FMX52" s="0"/>
      <c r="FMY52" s="0"/>
      <c r="FMZ52" s="0"/>
      <c r="FNA52" s="0"/>
      <c r="FNB52" s="0"/>
      <c r="FNC52" s="0"/>
      <c r="FND52" s="0"/>
      <c r="FNE52" s="0"/>
      <c r="FNF52" s="0"/>
      <c r="FNG52" s="0"/>
      <c r="FNH52" s="0"/>
      <c r="FNI52" s="0"/>
      <c r="FNJ52" s="0"/>
      <c r="FNK52" s="0"/>
      <c r="FNL52" s="0"/>
      <c r="FNM52" s="0"/>
      <c r="FNN52" s="0"/>
      <c r="FNO52" s="0"/>
      <c r="FNP52" s="0"/>
      <c r="FNQ52" s="0"/>
      <c r="FNR52" s="0"/>
      <c r="FNS52" s="0"/>
      <c r="FNT52" s="0"/>
      <c r="FNU52" s="0"/>
      <c r="FNV52" s="0"/>
      <c r="FNW52" s="0"/>
      <c r="FNX52" s="0"/>
      <c r="FNY52" s="0"/>
      <c r="FNZ52" s="0"/>
      <c r="FOA52" s="0"/>
      <c r="FOB52" s="0"/>
      <c r="FOC52" s="0"/>
      <c r="FOD52" s="0"/>
      <c r="FOE52" s="0"/>
      <c r="FOF52" s="0"/>
      <c r="FOG52" s="0"/>
      <c r="FOH52" s="0"/>
      <c r="FOI52" s="0"/>
      <c r="FOJ52" s="0"/>
      <c r="FOK52" s="0"/>
      <c r="FOL52" s="0"/>
      <c r="FOM52" s="0"/>
      <c r="FON52" s="0"/>
      <c r="FOO52" s="0"/>
      <c r="FOP52" s="0"/>
      <c r="FOQ52" s="0"/>
      <c r="FOR52" s="0"/>
      <c r="FOS52" s="0"/>
      <c r="FOT52" s="0"/>
      <c r="FOU52" s="0"/>
      <c r="FOV52" s="0"/>
      <c r="FOW52" s="0"/>
      <c r="FOX52" s="0"/>
      <c r="FOY52" s="0"/>
      <c r="FOZ52" s="0"/>
      <c r="FPA52" s="0"/>
      <c r="FPB52" s="0"/>
      <c r="FPC52" s="0"/>
      <c r="FPD52" s="0"/>
      <c r="FPE52" s="0"/>
      <c r="FPF52" s="0"/>
      <c r="FPG52" s="0"/>
      <c r="FPH52" s="0"/>
      <c r="FPI52" s="0"/>
      <c r="FPJ52" s="0"/>
      <c r="FPK52" s="0"/>
      <c r="FPL52" s="0"/>
      <c r="FPM52" s="0"/>
      <c r="FPN52" s="0"/>
      <c r="FPO52" s="0"/>
      <c r="FPP52" s="0"/>
      <c r="FPQ52" s="0"/>
      <c r="FPR52" s="0"/>
      <c r="FPS52" s="0"/>
      <c r="FPT52" s="0"/>
      <c r="FPU52" s="0"/>
      <c r="FPV52" s="0"/>
      <c r="FPW52" s="0"/>
      <c r="FPX52" s="0"/>
      <c r="FPY52" s="0"/>
      <c r="FPZ52" s="0"/>
      <c r="FQA52" s="0"/>
      <c r="FQB52" s="0"/>
      <c r="FQC52" s="0"/>
      <c r="FQD52" s="0"/>
      <c r="FQE52" s="0"/>
      <c r="FQF52" s="0"/>
      <c r="FQG52" s="0"/>
      <c r="FQH52" s="0"/>
      <c r="FQI52" s="0"/>
      <c r="FQJ52" s="0"/>
      <c r="FQK52" s="0"/>
      <c r="FQL52" s="0"/>
      <c r="FQM52" s="0"/>
      <c r="FQN52" s="0"/>
      <c r="FQO52" s="0"/>
      <c r="FQP52" s="0"/>
      <c r="FQQ52" s="0"/>
      <c r="FQR52" s="0"/>
      <c r="FQS52" s="0"/>
      <c r="FQT52" s="0"/>
      <c r="FQU52" s="0"/>
      <c r="FQV52" s="0"/>
      <c r="FQW52" s="0"/>
      <c r="FQX52" s="0"/>
      <c r="FQY52" s="0"/>
      <c r="FQZ52" s="0"/>
      <c r="FRA52" s="0"/>
      <c r="FRB52" s="0"/>
      <c r="FRC52" s="0"/>
      <c r="FRD52" s="0"/>
      <c r="FRE52" s="0"/>
      <c r="FRF52" s="0"/>
      <c r="FRG52" s="0"/>
      <c r="FRH52" s="0"/>
      <c r="FRI52" s="0"/>
      <c r="FRJ52" s="0"/>
      <c r="FRK52" s="0"/>
      <c r="FRL52" s="0"/>
      <c r="FRM52" s="0"/>
      <c r="FRN52" s="0"/>
      <c r="FRO52" s="0"/>
      <c r="FRP52" s="0"/>
      <c r="FRQ52" s="0"/>
      <c r="FRR52" s="0"/>
      <c r="FRS52" s="0"/>
      <c r="FRT52" s="0"/>
      <c r="FRU52" s="0"/>
      <c r="FRV52" s="0"/>
      <c r="FRW52" s="0"/>
      <c r="FRX52" s="0"/>
      <c r="FRY52" s="0"/>
      <c r="FRZ52" s="0"/>
      <c r="FSA52" s="0"/>
      <c r="FSB52" s="0"/>
      <c r="FSC52" s="0"/>
      <c r="FSD52" s="0"/>
      <c r="FSE52" s="0"/>
      <c r="FSF52" s="0"/>
      <c r="FSG52" s="0"/>
      <c r="FSH52" s="0"/>
      <c r="FSI52" s="0"/>
      <c r="FSJ52" s="0"/>
      <c r="FSK52" s="0"/>
      <c r="FSL52" s="0"/>
      <c r="FSM52" s="0"/>
      <c r="FSN52" s="0"/>
      <c r="FSO52" s="0"/>
      <c r="FSP52" s="0"/>
      <c r="FSQ52" s="0"/>
      <c r="FSR52" s="0"/>
      <c r="FSS52" s="0"/>
      <c r="FST52" s="0"/>
      <c r="FSU52" s="0"/>
      <c r="FSV52" s="0"/>
      <c r="FSW52" s="0"/>
      <c r="FSX52" s="0"/>
      <c r="FSY52" s="0"/>
      <c r="FSZ52" s="0"/>
      <c r="FTA52" s="0"/>
      <c r="FTB52" s="0"/>
      <c r="FTC52" s="0"/>
      <c r="FTD52" s="0"/>
      <c r="FTE52" s="0"/>
      <c r="FTF52" s="0"/>
      <c r="FTG52" s="0"/>
      <c r="FTH52" s="0"/>
      <c r="FTI52" s="0"/>
      <c r="FTJ52" s="0"/>
      <c r="FTK52" s="0"/>
      <c r="FTL52" s="0"/>
      <c r="FTM52" s="0"/>
      <c r="FTN52" s="0"/>
      <c r="FTO52" s="0"/>
      <c r="FTP52" s="0"/>
      <c r="FTQ52" s="0"/>
      <c r="FTR52" s="0"/>
      <c r="FTS52" s="0"/>
      <c r="FTT52" s="0"/>
      <c r="FTU52" s="0"/>
      <c r="FTV52" s="0"/>
      <c r="FTW52" s="0"/>
      <c r="FTX52" s="0"/>
      <c r="FTY52" s="0"/>
      <c r="FTZ52" s="0"/>
      <c r="FUA52" s="0"/>
      <c r="FUB52" s="0"/>
      <c r="FUC52" s="0"/>
      <c r="FUD52" s="0"/>
      <c r="FUE52" s="0"/>
      <c r="FUF52" s="0"/>
      <c r="FUG52" s="0"/>
      <c r="FUH52" s="0"/>
      <c r="FUI52" s="0"/>
      <c r="FUJ52" s="0"/>
      <c r="FUK52" s="0"/>
      <c r="FUL52" s="0"/>
      <c r="FUM52" s="0"/>
      <c r="FUN52" s="0"/>
      <c r="FUO52" s="0"/>
      <c r="FUP52" s="0"/>
      <c r="FUQ52" s="0"/>
      <c r="FUR52" s="0"/>
      <c r="FUS52" s="0"/>
      <c r="FUT52" s="0"/>
      <c r="FUU52" s="0"/>
      <c r="FUV52" s="0"/>
      <c r="FUW52" s="0"/>
      <c r="FUX52" s="0"/>
      <c r="FUY52" s="0"/>
      <c r="FUZ52" s="0"/>
      <c r="FVA52" s="0"/>
      <c r="FVB52" s="0"/>
      <c r="FVC52" s="0"/>
      <c r="FVD52" s="0"/>
      <c r="FVE52" s="0"/>
      <c r="FVF52" s="0"/>
      <c r="FVG52" s="0"/>
      <c r="FVH52" s="0"/>
      <c r="FVI52" s="0"/>
      <c r="FVJ52" s="0"/>
      <c r="FVK52" s="0"/>
      <c r="FVL52" s="0"/>
      <c r="FVM52" s="0"/>
      <c r="FVN52" s="0"/>
      <c r="FVO52" s="0"/>
      <c r="FVP52" s="0"/>
      <c r="FVQ52" s="0"/>
      <c r="FVR52" s="0"/>
      <c r="FVS52" s="0"/>
      <c r="FVT52" s="0"/>
      <c r="FVU52" s="0"/>
      <c r="FVV52" s="0"/>
      <c r="FVW52" s="0"/>
      <c r="FVX52" s="0"/>
      <c r="FVY52" s="0"/>
      <c r="FVZ52" s="0"/>
      <c r="FWA52" s="0"/>
      <c r="FWB52" s="0"/>
      <c r="FWC52" s="0"/>
      <c r="FWD52" s="0"/>
      <c r="FWE52" s="0"/>
      <c r="FWF52" s="0"/>
      <c r="FWG52" s="0"/>
      <c r="FWH52" s="0"/>
      <c r="FWI52" s="0"/>
      <c r="FWJ52" s="0"/>
      <c r="FWK52" s="0"/>
      <c r="FWL52" s="0"/>
      <c r="FWM52" s="0"/>
      <c r="FWN52" s="0"/>
      <c r="FWO52" s="0"/>
      <c r="FWP52" s="0"/>
      <c r="FWQ52" s="0"/>
      <c r="FWR52" s="0"/>
      <c r="FWS52" s="0"/>
      <c r="FWT52" s="0"/>
      <c r="FWU52" s="0"/>
      <c r="FWV52" s="0"/>
      <c r="FWW52" s="0"/>
      <c r="FWX52" s="0"/>
      <c r="FWY52" s="0"/>
      <c r="FWZ52" s="0"/>
      <c r="FXA52" s="0"/>
      <c r="FXB52" s="0"/>
      <c r="FXC52" s="0"/>
      <c r="FXD52" s="0"/>
      <c r="FXE52" s="0"/>
      <c r="FXF52" s="0"/>
      <c r="FXG52" s="0"/>
      <c r="FXH52" s="0"/>
      <c r="FXI52" s="0"/>
      <c r="FXJ52" s="0"/>
      <c r="FXK52" s="0"/>
      <c r="FXL52" s="0"/>
      <c r="FXM52" s="0"/>
      <c r="FXN52" s="0"/>
      <c r="FXO52" s="0"/>
      <c r="FXP52" s="0"/>
      <c r="FXQ52" s="0"/>
      <c r="FXR52" s="0"/>
      <c r="FXS52" s="0"/>
      <c r="FXT52" s="0"/>
      <c r="FXU52" s="0"/>
      <c r="FXV52" s="0"/>
      <c r="FXW52" s="0"/>
      <c r="FXX52" s="0"/>
      <c r="FXY52" s="0"/>
      <c r="FXZ52" s="0"/>
      <c r="FYA52" s="0"/>
      <c r="FYB52" s="0"/>
      <c r="FYC52" s="0"/>
      <c r="FYD52" s="0"/>
      <c r="FYE52" s="0"/>
      <c r="FYF52" s="0"/>
      <c r="FYG52" s="0"/>
      <c r="FYH52" s="0"/>
      <c r="FYI52" s="0"/>
      <c r="FYJ52" s="0"/>
      <c r="FYK52" s="0"/>
      <c r="FYL52" s="0"/>
      <c r="FYM52" s="0"/>
      <c r="FYN52" s="0"/>
      <c r="FYO52" s="0"/>
      <c r="FYP52" s="0"/>
      <c r="FYQ52" s="0"/>
      <c r="FYR52" s="0"/>
      <c r="FYS52" s="0"/>
      <c r="FYT52" s="0"/>
      <c r="FYU52" s="0"/>
      <c r="FYV52" s="0"/>
      <c r="FYW52" s="0"/>
      <c r="FYX52" s="0"/>
      <c r="FYY52" s="0"/>
      <c r="FYZ52" s="0"/>
      <c r="FZA52" s="0"/>
      <c r="FZB52" s="0"/>
      <c r="FZC52" s="0"/>
      <c r="FZD52" s="0"/>
      <c r="FZE52" s="0"/>
      <c r="FZF52" s="0"/>
      <c r="FZG52" s="0"/>
      <c r="FZH52" s="0"/>
      <c r="FZI52" s="0"/>
      <c r="FZJ52" s="0"/>
      <c r="FZK52" s="0"/>
      <c r="FZL52" s="0"/>
      <c r="FZM52" s="0"/>
      <c r="FZN52" s="0"/>
      <c r="FZO52" s="0"/>
      <c r="FZP52" s="0"/>
      <c r="FZQ52" s="0"/>
      <c r="FZR52" s="0"/>
      <c r="FZS52" s="0"/>
      <c r="FZT52" s="0"/>
      <c r="FZU52" s="0"/>
      <c r="FZV52" s="0"/>
      <c r="FZW52" s="0"/>
      <c r="FZX52" s="0"/>
      <c r="FZY52" s="0"/>
      <c r="FZZ52" s="0"/>
      <c r="GAA52" s="0"/>
      <c r="GAB52" s="0"/>
      <c r="GAC52" s="0"/>
      <c r="GAD52" s="0"/>
      <c r="GAE52" s="0"/>
      <c r="GAF52" s="0"/>
      <c r="GAG52" s="0"/>
      <c r="GAH52" s="0"/>
      <c r="GAI52" s="0"/>
      <c r="GAJ52" s="0"/>
      <c r="GAK52" s="0"/>
      <c r="GAL52" s="0"/>
      <c r="GAM52" s="0"/>
      <c r="GAN52" s="0"/>
      <c r="GAO52" s="0"/>
      <c r="GAP52" s="0"/>
      <c r="GAQ52" s="0"/>
      <c r="GAR52" s="0"/>
      <c r="GAS52" s="0"/>
      <c r="GAT52" s="0"/>
      <c r="GAU52" s="0"/>
      <c r="GAV52" s="0"/>
      <c r="GAW52" s="0"/>
      <c r="GAX52" s="0"/>
      <c r="GAY52" s="0"/>
      <c r="GAZ52" s="0"/>
      <c r="GBA52" s="0"/>
      <c r="GBB52" s="0"/>
      <c r="GBC52" s="0"/>
      <c r="GBD52" s="0"/>
      <c r="GBE52" s="0"/>
      <c r="GBF52" s="0"/>
      <c r="GBG52" s="0"/>
      <c r="GBH52" s="0"/>
      <c r="GBI52" s="0"/>
      <c r="GBJ52" s="0"/>
      <c r="GBK52" s="0"/>
      <c r="GBL52" s="0"/>
      <c r="GBM52" s="0"/>
      <c r="GBN52" s="0"/>
      <c r="GBO52" s="0"/>
      <c r="GBP52" s="0"/>
      <c r="GBQ52" s="0"/>
      <c r="GBR52" s="0"/>
      <c r="GBS52" s="0"/>
      <c r="GBT52" s="0"/>
      <c r="GBU52" s="0"/>
      <c r="GBV52" s="0"/>
      <c r="GBW52" s="0"/>
      <c r="GBX52" s="0"/>
      <c r="GBY52" s="0"/>
      <c r="GBZ52" s="0"/>
      <c r="GCA52" s="0"/>
      <c r="GCB52" s="0"/>
      <c r="GCC52" s="0"/>
      <c r="GCD52" s="0"/>
      <c r="GCE52" s="0"/>
      <c r="GCF52" s="0"/>
      <c r="GCG52" s="0"/>
      <c r="GCH52" s="0"/>
      <c r="GCI52" s="0"/>
      <c r="GCJ52" s="0"/>
      <c r="GCK52" s="0"/>
      <c r="GCL52" s="0"/>
      <c r="GCM52" s="0"/>
      <c r="GCN52" s="0"/>
      <c r="GCO52" s="0"/>
      <c r="GCP52" s="0"/>
      <c r="GCQ52" s="0"/>
      <c r="GCR52" s="0"/>
      <c r="GCS52" s="0"/>
      <c r="GCT52" s="0"/>
      <c r="GCU52" s="0"/>
      <c r="GCV52" s="0"/>
      <c r="GCW52" s="0"/>
      <c r="GCX52" s="0"/>
      <c r="GCY52" s="0"/>
      <c r="GCZ52" s="0"/>
      <c r="GDA52" s="0"/>
      <c r="GDB52" s="0"/>
      <c r="GDC52" s="0"/>
      <c r="GDD52" s="0"/>
      <c r="GDE52" s="0"/>
      <c r="GDF52" s="0"/>
      <c r="GDG52" s="0"/>
      <c r="GDH52" s="0"/>
      <c r="GDI52" s="0"/>
      <c r="GDJ52" s="0"/>
      <c r="GDK52" s="0"/>
      <c r="GDL52" s="0"/>
      <c r="GDM52" s="0"/>
      <c r="GDN52" s="0"/>
      <c r="GDO52" s="0"/>
      <c r="GDP52" s="0"/>
      <c r="GDQ52" s="0"/>
      <c r="GDR52" s="0"/>
      <c r="GDS52" s="0"/>
      <c r="GDT52" s="0"/>
      <c r="GDU52" s="0"/>
      <c r="GDV52" s="0"/>
      <c r="GDW52" s="0"/>
      <c r="GDX52" s="0"/>
      <c r="GDY52" s="0"/>
      <c r="GDZ52" s="0"/>
      <c r="GEA52" s="0"/>
      <c r="GEB52" s="0"/>
      <c r="GEC52" s="0"/>
      <c r="GED52" s="0"/>
      <c r="GEE52" s="0"/>
      <c r="GEF52" s="0"/>
      <c r="GEG52" s="0"/>
      <c r="GEH52" s="0"/>
      <c r="GEI52" s="0"/>
      <c r="GEJ52" s="0"/>
      <c r="GEK52" s="0"/>
      <c r="GEL52" s="0"/>
      <c r="GEM52" s="0"/>
      <c r="GEN52" s="0"/>
      <c r="GEO52" s="0"/>
      <c r="GEP52" s="0"/>
      <c r="GEQ52" s="0"/>
      <c r="GER52" s="0"/>
      <c r="GES52" s="0"/>
      <c r="GET52" s="0"/>
      <c r="GEU52" s="0"/>
      <c r="GEV52" s="0"/>
      <c r="GEW52" s="0"/>
      <c r="GEX52" s="0"/>
      <c r="GEY52" s="0"/>
      <c r="GEZ52" s="0"/>
      <c r="GFA52" s="0"/>
      <c r="GFB52" s="0"/>
      <c r="GFC52" s="0"/>
      <c r="GFD52" s="0"/>
      <c r="GFE52" s="0"/>
      <c r="GFF52" s="0"/>
      <c r="GFG52" s="0"/>
      <c r="GFH52" s="0"/>
      <c r="GFI52" s="0"/>
      <c r="GFJ52" s="0"/>
      <c r="GFK52" s="0"/>
      <c r="GFL52" s="0"/>
      <c r="GFM52" s="0"/>
      <c r="GFN52" s="0"/>
      <c r="GFO52" s="0"/>
      <c r="GFP52" s="0"/>
      <c r="GFQ52" s="0"/>
      <c r="GFR52" s="0"/>
      <c r="GFS52" s="0"/>
      <c r="GFT52" s="0"/>
      <c r="GFU52" s="0"/>
      <c r="GFV52" s="0"/>
      <c r="GFW52" s="0"/>
      <c r="GFX52" s="0"/>
      <c r="GFY52" s="0"/>
      <c r="GFZ52" s="0"/>
      <c r="GGA52" s="0"/>
      <c r="GGB52" s="0"/>
      <c r="GGC52" s="0"/>
      <c r="GGD52" s="0"/>
      <c r="GGE52" s="0"/>
      <c r="GGF52" s="0"/>
      <c r="GGG52" s="0"/>
      <c r="GGH52" s="0"/>
      <c r="GGI52" s="0"/>
      <c r="GGJ52" s="0"/>
      <c r="GGK52" s="0"/>
      <c r="GGL52" s="0"/>
      <c r="GGM52" s="0"/>
      <c r="GGN52" s="0"/>
      <c r="GGO52" s="0"/>
      <c r="GGP52" s="0"/>
      <c r="GGQ52" s="0"/>
      <c r="GGR52" s="0"/>
      <c r="GGS52" s="0"/>
      <c r="GGT52" s="0"/>
      <c r="GGU52" s="0"/>
      <c r="GGV52" s="0"/>
      <c r="GGW52" s="0"/>
      <c r="GGX52" s="0"/>
      <c r="GGY52" s="0"/>
      <c r="GGZ52" s="0"/>
      <c r="GHA52" s="0"/>
      <c r="GHB52" s="0"/>
      <c r="GHC52" s="0"/>
      <c r="GHD52" s="0"/>
      <c r="GHE52" s="0"/>
      <c r="GHF52" s="0"/>
      <c r="GHG52" s="0"/>
      <c r="GHH52" s="0"/>
      <c r="GHI52" s="0"/>
      <c r="GHJ52" s="0"/>
      <c r="GHK52" s="0"/>
      <c r="GHL52" s="0"/>
      <c r="GHM52" s="0"/>
      <c r="GHN52" s="0"/>
      <c r="GHO52" s="0"/>
      <c r="GHP52" s="0"/>
      <c r="GHQ52" s="0"/>
      <c r="GHR52" s="0"/>
      <c r="GHS52" s="0"/>
      <c r="GHT52" s="0"/>
      <c r="GHU52" s="0"/>
      <c r="GHV52" s="0"/>
      <c r="GHW52" s="0"/>
      <c r="GHX52" s="0"/>
      <c r="GHY52" s="0"/>
      <c r="GHZ52" s="0"/>
      <c r="GIA52" s="0"/>
      <c r="GIB52" s="0"/>
      <c r="GIC52" s="0"/>
      <c r="GID52" s="0"/>
      <c r="GIE52" s="0"/>
      <c r="GIF52" s="0"/>
      <c r="GIG52" s="0"/>
      <c r="GIH52" s="0"/>
      <c r="GII52" s="0"/>
      <c r="GIJ52" s="0"/>
      <c r="GIK52" s="0"/>
      <c r="GIL52" s="0"/>
      <c r="GIM52" s="0"/>
      <c r="GIN52" s="0"/>
      <c r="GIO52" s="0"/>
      <c r="GIP52" s="0"/>
      <c r="GIQ52" s="0"/>
      <c r="GIR52" s="0"/>
      <c r="GIS52" s="0"/>
      <c r="GIT52" s="0"/>
      <c r="GIU52" s="0"/>
      <c r="GIV52" s="0"/>
      <c r="GIW52" s="0"/>
      <c r="GIX52" s="0"/>
      <c r="GIY52" s="0"/>
      <c r="GIZ52" s="0"/>
      <c r="GJA52" s="0"/>
      <c r="GJB52" s="0"/>
      <c r="GJC52" s="0"/>
      <c r="GJD52" s="0"/>
      <c r="GJE52" s="0"/>
      <c r="GJF52" s="0"/>
      <c r="GJG52" s="0"/>
      <c r="GJH52" s="0"/>
      <c r="GJI52" s="0"/>
      <c r="GJJ52" s="0"/>
      <c r="GJK52" s="0"/>
      <c r="GJL52" s="0"/>
      <c r="GJM52" s="0"/>
      <c r="GJN52" s="0"/>
      <c r="GJO52" s="0"/>
      <c r="GJP52" s="0"/>
      <c r="GJQ52" s="0"/>
      <c r="GJR52" s="0"/>
      <c r="GJS52" s="0"/>
      <c r="GJT52" s="0"/>
      <c r="GJU52" s="0"/>
      <c r="GJV52" s="0"/>
      <c r="GJW52" s="0"/>
      <c r="GJX52" s="0"/>
      <c r="GJY52" s="0"/>
      <c r="GJZ52" s="0"/>
      <c r="GKA52" s="0"/>
      <c r="GKB52" s="0"/>
      <c r="GKC52" s="0"/>
      <c r="GKD52" s="0"/>
      <c r="GKE52" s="0"/>
      <c r="GKF52" s="0"/>
      <c r="GKG52" s="0"/>
      <c r="GKH52" s="0"/>
      <c r="GKI52" s="0"/>
      <c r="GKJ52" s="0"/>
      <c r="GKK52" s="0"/>
      <c r="GKL52" s="0"/>
      <c r="GKM52" s="0"/>
      <c r="GKN52" s="0"/>
      <c r="GKO52" s="0"/>
      <c r="GKP52" s="0"/>
      <c r="GKQ52" s="0"/>
      <c r="GKR52" s="0"/>
      <c r="GKS52" s="0"/>
      <c r="GKT52" s="0"/>
      <c r="GKU52" s="0"/>
      <c r="GKV52" s="0"/>
      <c r="GKW52" s="0"/>
      <c r="GKX52" s="0"/>
      <c r="GKY52" s="0"/>
      <c r="GKZ52" s="0"/>
      <c r="GLA52" s="0"/>
      <c r="GLB52" s="0"/>
      <c r="GLC52" s="0"/>
      <c r="GLD52" s="0"/>
      <c r="GLE52" s="0"/>
      <c r="GLF52" s="0"/>
      <c r="GLG52" s="0"/>
      <c r="GLH52" s="0"/>
      <c r="GLI52" s="0"/>
      <c r="GLJ52" s="0"/>
      <c r="GLK52" s="0"/>
      <c r="GLL52" s="0"/>
      <c r="GLM52" s="0"/>
      <c r="GLN52" s="0"/>
      <c r="GLO52" s="0"/>
      <c r="GLP52" s="0"/>
      <c r="GLQ52" s="0"/>
      <c r="GLR52" s="0"/>
      <c r="GLS52" s="0"/>
      <c r="GLT52" s="0"/>
      <c r="GLU52" s="0"/>
      <c r="GLV52" s="0"/>
      <c r="GLW52" s="0"/>
      <c r="GLX52" s="0"/>
      <c r="GLY52" s="0"/>
      <c r="GLZ52" s="0"/>
      <c r="GMA52" s="0"/>
      <c r="GMB52" s="0"/>
      <c r="GMC52" s="0"/>
      <c r="GMD52" s="0"/>
      <c r="GME52" s="0"/>
      <c r="GMF52" s="0"/>
      <c r="GMG52" s="0"/>
      <c r="GMH52" s="0"/>
      <c r="GMI52" s="0"/>
      <c r="GMJ52" s="0"/>
      <c r="GMK52" s="0"/>
      <c r="GML52" s="0"/>
      <c r="GMM52" s="0"/>
      <c r="GMN52" s="0"/>
      <c r="GMO52" s="0"/>
      <c r="GMP52" s="0"/>
      <c r="GMQ52" s="0"/>
      <c r="GMR52" s="0"/>
      <c r="GMS52" s="0"/>
      <c r="GMT52" s="0"/>
      <c r="GMU52" s="0"/>
      <c r="GMV52" s="0"/>
      <c r="GMW52" s="0"/>
      <c r="GMX52" s="0"/>
      <c r="GMY52" s="0"/>
      <c r="GMZ52" s="0"/>
      <c r="GNA52" s="0"/>
      <c r="GNB52" s="0"/>
      <c r="GNC52" s="0"/>
      <c r="GND52" s="0"/>
      <c r="GNE52" s="0"/>
      <c r="GNF52" s="0"/>
      <c r="GNG52" s="0"/>
      <c r="GNH52" s="0"/>
      <c r="GNI52" s="0"/>
      <c r="GNJ52" s="0"/>
      <c r="GNK52" s="0"/>
      <c r="GNL52" s="0"/>
      <c r="GNM52" s="0"/>
      <c r="GNN52" s="0"/>
      <c r="GNO52" s="0"/>
      <c r="GNP52" s="0"/>
      <c r="GNQ52" s="0"/>
      <c r="GNR52" s="0"/>
      <c r="GNS52" s="0"/>
      <c r="GNT52" s="0"/>
      <c r="GNU52" s="0"/>
      <c r="GNV52" s="0"/>
      <c r="GNW52" s="0"/>
      <c r="GNX52" s="0"/>
      <c r="GNY52" s="0"/>
      <c r="GNZ52" s="0"/>
      <c r="GOA52" s="0"/>
      <c r="GOB52" s="0"/>
      <c r="GOC52" s="0"/>
      <c r="GOD52" s="0"/>
      <c r="GOE52" s="0"/>
      <c r="GOF52" s="0"/>
      <c r="GOG52" s="0"/>
      <c r="GOH52" s="0"/>
      <c r="GOI52" s="0"/>
      <c r="GOJ52" s="0"/>
      <c r="GOK52" s="0"/>
      <c r="GOL52" s="0"/>
      <c r="GOM52" s="0"/>
      <c r="GON52" s="0"/>
      <c r="GOO52" s="0"/>
      <c r="GOP52" s="0"/>
      <c r="GOQ52" s="0"/>
      <c r="GOR52" s="0"/>
      <c r="GOS52" s="0"/>
      <c r="GOT52" s="0"/>
      <c r="GOU52" s="0"/>
      <c r="GOV52" s="0"/>
      <c r="GOW52" s="0"/>
      <c r="GOX52" s="0"/>
      <c r="GOY52" s="0"/>
      <c r="GOZ52" s="0"/>
      <c r="GPA52" s="0"/>
      <c r="GPB52" s="0"/>
      <c r="GPC52" s="0"/>
      <c r="GPD52" s="0"/>
      <c r="GPE52" s="0"/>
      <c r="GPF52" s="0"/>
      <c r="GPG52" s="0"/>
      <c r="GPH52" s="0"/>
      <c r="GPI52" s="0"/>
      <c r="GPJ52" s="0"/>
      <c r="GPK52" s="0"/>
      <c r="GPL52" s="0"/>
      <c r="GPM52" s="0"/>
      <c r="GPN52" s="0"/>
      <c r="GPO52" s="0"/>
      <c r="GPP52" s="0"/>
      <c r="GPQ52" s="0"/>
      <c r="GPR52" s="0"/>
      <c r="GPS52" s="0"/>
      <c r="GPT52" s="0"/>
      <c r="GPU52" s="0"/>
      <c r="GPV52" s="0"/>
      <c r="GPW52" s="0"/>
      <c r="GPX52" s="0"/>
      <c r="GPY52" s="0"/>
      <c r="GPZ52" s="0"/>
      <c r="GQA52" s="0"/>
      <c r="GQB52" s="0"/>
      <c r="GQC52" s="0"/>
      <c r="GQD52" s="0"/>
      <c r="GQE52" s="0"/>
      <c r="GQF52" s="0"/>
      <c r="GQG52" s="0"/>
      <c r="GQH52" s="0"/>
      <c r="GQI52" s="0"/>
      <c r="GQJ52" s="0"/>
      <c r="GQK52" s="0"/>
      <c r="GQL52" s="0"/>
      <c r="GQM52" s="0"/>
      <c r="GQN52" s="0"/>
      <c r="GQO52" s="0"/>
      <c r="GQP52" s="0"/>
      <c r="GQQ52" s="0"/>
      <c r="GQR52" s="0"/>
      <c r="GQS52" s="0"/>
      <c r="GQT52" s="0"/>
      <c r="GQU52" s="0"/>
      <c r="GQV52" s="0"/>
      <c r="GQW52" s="0"/>
      <c r="GQX52" s="0"/>
      <c r="GQY52" s="0"/>
      <c r="GQZ52" s="0"/>
      <c r="GRA52" s="0"/>
      <c r="GRB52" s="0"/>
      <c r="GRC52" s="0"/>
      <c r="GRD52" s="0"/>
      <c r="GRE52" s="0"/>
      <c r="GRF52" s="0"/>
      <c r="GRG52" s="0"/>
      <c r="GRH52" s="0"/>
      <c r="GRI52" s="0"/>
      <c r="GRJ52" s="0"/>
      <c r="GRK52" s="0"/>
      <c r="GRL52" s="0"/>
      <c r="GRM52" s="0"/>
      <c r="GRN52" s="0"/>
      <c r="GRO52" s="0"/>
      <c r="GRP52" s="0"/>
      <c r="GRQ52" s="0"/>
      <c r="GRR52" s="0"/>
      <c r="GRS52" s="0"/>
      <c r="GRT52" s="0"/>
      <c r="GRU52" s="0"/>
      <c r="GRV52" s="0"/>
      <c r="GRW52" s="0"/>
      <c r="GRX52" s="0"/>
      <c r="GRY52" s="0"/>
      <c r="GRZ52" s="0"/>
      <c r="GSA52" s="0"/>
      <c r="GSB52" s="0"/>
      <c r="GSC52" s="0"/>
      <c r="GSD52" s="0"/>
      <c r="GSE52" s="0"/>
      <c r="GSF52" s="0"/>
      <c r="GSG52" s="0"/>
      <c r="GSH52" s="0"/>
      <c r="GSI52" s="0"/>
      <c r="GSJ52" s="0"/>
      <c r="GSK52" s="0"/>
      <c r="GSL52" s="0"/>
      <c r="GSM52" s="0"/>
      <c r="GSN52" s="0"/>
      <c r="GSO52" s="0"/>
      <c r="GSP52" s="0"/>
      <c r="GSQ52" s="0"/>
      <c r="GSR52" s="0"/>
      <c r="GSS52" s="0"/>
      <c r="GST52" s="0"/>
      <c r="GSU52" s="0"/>
      <c r="GSV52" s="0"/>
      <c r="GSW52" s="0"/>
      <c r="GSX52" s="0"/>
      <c r="GSY52" s="0"/>
      <c r="GSZ52" s="0"/>
      <c r="GTA52" s="0"/>
      <c r="GTB52" s="0"/>
      <c r="GTC52" s="0"/>
      <c r="GTD52" s="0"/>
      <c r="GTE52" s="0"/>
      <c r="GTF52" s="0"/>
      <c r="GTG52" s="0"/>
      <c r="GTH52" s="0"/>
      <c r="GTI52" s="0"/>
      <c r="GTJ52" s="0"/>
      <c r="GTK52" s="0"/>
      <c r="GTL52" s="0"/>
      <c r="GTM52" s="0"/>
      <c r="GTN52" s="0"/>
      <c r="GTO52" s="0"/>
      <c r="GTP52" s="0"/>
      <c r="GTQ52" s="0"/>
      <c r="GTR52" s="0"/>
      <c r="GTS52" s="0"/>
      <c r="GTT52" s="0"/>
      <c r="GTU52" s="0"/>
      <c r="GTV52" s="0"/>
      <c r="GTW52" s="0"/>
      <c r="GTX52" s="0"/>
      <c r="GTY52" s="0"/>
      <c r="GTZ52" s="0"/>
      <c r="GUA52" s="0"/>
      <c r="GUB52" s="0"/>
      <c r="GUC52" s="0"/>
      <c r="GUD52" s="0"/>
      <c r="GUE52" s="0"/>
      <c r="GUF52" s="0"/>
      <c r="GUG52" s="0"/>
      <c r="GUH52" s="0"/>
      <c r="GUI52" s="0"/>
      <c r="GUJ52" s="0"/>
      <c r="GUK52" s="0"/>
      <c r="GUL52" s="0"/>
      <c r="GUM52" s="0"/>
      <c r="GUN52" s="0"/>
      <c r="GUO52" s="0"/>
      <c r="GUP52" s="0"/>
      <c r="GUQ52" s="0"/>
      <c r="GUR52" s="0"/>
      <c r="GUS52" s="0"/>
      <c r="GUT52" s="0"/>
      <c r="GUU52" s="0"/>
      <c r="GUV52" s="0"/>
      <c r="GUW52" s="0"/>
      <c r="GUX52" s="0"/>
      <c r="GUY52" s="0"/>
      <c r="GUZ52" s="0"/>
      <c r="GVA52" s="0"/>
      <c r="GVB52" s="0"/>
      <c r="GVC52" s="0"/>
      <c r="GVD52" s="0"/>
      <c r="GVE52" s="0"/>
      <c r="GVF52" s="0"/>
      <c r="GVG52" s="0"/>
      <c r="GVH52" s="0"/>
      <c r="GVI52" s="0"/>
      <c r="GVJ52" s="0"/>
      <c r="GVK52" s="0"/>
      <c r="GVL52" s="0"/>
      <c r="GVM52" s="0"/>
      <c r="GVN52" s="0"/>
      <c r="GVO52" s="0"/>
      <c r="GVP52" s="0"/>
      <c r="GVQ52" s="0"/>
      <c r="GVR52" s="0"/>
      <c r="GVS52" s="0"/>
      <c r="GVT52" s="0"/>
      <c r="GVU52" s="0"/>
      <c r="GVV52" s="0"/>
      <c r="GVW52" s="0"/>
      <c r="GVX52" s="0"/>
      <c r="GVY52" s="0"/>
      <c r="GVZ52" s="0"/>
      <c r="GWA52" s="0"/>
      <c r="GWB52" s="0"/>
      <c r="GWC52" s="0"/>
      <c r="GWD52" s="0"/>
      <c r="GWE52" s="0"/>
      <c r="GWF52" s="0"/>
      <c r="GWG52" s="0"/>
      <c r="GWH52" s="0"/>
      <c r="GWI52" s="0"/>
      <c r="GWJ52" s="0"/>
      <c r="GWK52" s="0"/>
      <c r="GWL52" s="0"/>
      <c r="GWM52" s="0"/>
      <c r="GWN52" s="0"/>
      <c r="GWO52" s="0"/>
      <c r="GWP52" s="0"/>
      <c r="GWQ52" s="0"/>
      <c r="GWR52" s="0"/>
      <c r="GWS52" s="0"/>
      <c r="GWT52" s="0"/>
      <c r="GWU52" s="0"/>
      <c r="GWV52" s="0"/>
      <c r="GWW52" s="0"/>
      <c r="GWX52" s="0"/>
      <c r="GWY52" s="0"/>
      <c r="GWZ52" s="0"/>
      <c r="GXA52" s="0"/>
      <c r="GXB52" s="0"/>
      <c r="GXC52" s="0"/>
      <c r="GXD52" s="0"/>
      <c r="GXE52" s="0"/>
      <c r="GXF52" s="0"/>
      <c r="GXG52" s="0"/>
      <c r="GXH52" s="0"/>
      <c r="GXI52" s="0"/>
      <c r="GXJ52" s="0"/>
      <c r="GXK52" s="0"/>
      <c r="GXL52" s="0"/>
      <c r="GXM52" s="0"/>
      <c r="GXN52" s="0"/>
      <c r="GXO52" s="0"/>
      <c r="GXP52" s="0"/>
      <c r="GXQ52" s="0"/>
      <c r="GXR52" s="0"/>
      <c r="GXS52" s="0"/>
      <c r="GXT52" s="0"/>
      <c r="GXU52" s="0"/>
      <c r="GXV52" s="0"/>
      <c r="GXW52" s="0"/>
      <c r="GXX52" s="0"/>
      <c r="GXY52" s="0"/>
      <c r="GXZ52" s="0"/>
      <c r="GYA52" s="0"/>
      <c r="GYB52" s="0"/>
      <c r="GYC52" s="0"/>
      <c r="GYD52" s="0"/>
      <c r="GYE52" s="0"/>
      <c r="GYF52" s="0"/>
      <c r="GYG52" s="0"/>
      <c r="GYH52" s="0"/>
      <c r="GYI52" s="0"/>
      <c r="GYJ52" s="0"/>
      <c r="GYK52" s="0"/>
      <c r="GYL52" s="0"/>
      <c r="GYM52" s="0"/>
      <c r="GYN52" s="0"/>
      <c r="GYO52" s="0"/>
      <c r="GYP52" s="0"/>
      <c r="GYQ52" s="0"/>
      <c r="GYR52" s="0"/>
      <c r="GYS52" s="0"/>
      <c r="GYT52" s="0"/>
      <c r="GYU52" s="0"/>
      <c r="GYV52" s="0"/>
      <c r="GYW52" s="0"/>
      <c r="GYX52" s="0"/>
      <c r="GYY52" s="0"/>
      <c r="GYZ52" s="0"/>
      <c r="GZA52" s="0"/>
      <c r="GZB52" s="0"/>
      <c r="GZC52" s="0"/>
      <c r="GZD52" s="0"/>
      <c r="GZE52" s="0"/>
      <c r="GZF52" s="0"/>
      <c r="GZG52" s="0"/>
      <c r="GZH52" s="0"/>
      <c r="GZI52" s="0"/>
      <c r="GZJ52" s="0"/>
      <c r="GZK52" s="0"/>
      <c r="GZL52" s="0"/>
      <c r="GZM52" s="0"/>
      <c r="GZN52" s="0"/>
      <c r="GZO52" s="0"/>
      <c r="GZP52" s="0"/>
      <c r="GZQ52" s="0"/>
      <c r="GZR52" s="0"/>
      <c r="GZS52" s="0"/>
      <c r="GZT52" s="0"/>
      <c r="GZU52" s="0"/>
      <c r="GZV52" s="0"/>
      <c r="GZW52" s="0"/>
      <c r="GZX52" s="0"/>
      <c r="GZY52" s="0"/>
      <c r="GZZ52" s="0"/>
      <c r="HAA52" s="0"/>
      <c r="HAB52" s="0"/>
      <c r="HAC52" s="0"/>
      <c r="HAD52" s="0"/>
      <c r="HAE52" s="0"/>
      <c r="HAF52" s="0"/>
      <c r="HAG52" s="0"/>
      <c r="HAH52" s="0"/>
      <c r="HAI52" s="0"/>
      <c r="HAJ52" s="0"/>
      <c r="HAK52" s="0"/>
      <c r="HAL52" s="0"/>
      <c r="HAM52" s="0"/>
      <c r="HAN52" s="0"/>
      <c r="HAO52" s="0"/>
      <c r="HAP52" s="0"/>
      <c r="HAQ52" s="0"/>
      <c r="HAR52" s="0"/>
      <c r="HAS52" s="0"/>
      <c r="HAT52" s="0"/>
      <c r="HAU52" s="0"/>
      <c r="HAV52" s="0"/>
      <c r="HAW52" s="0"/>
      <c r="HAX52" s="0"/>
      <c r="HAY52" s="0"/>
      <c r="HAZ52" s="0"/>
      <c r="HBA52" s="0"/>
      <c r="HBB52" s="0"/>
      <c r="HBC52" s="0"/>
      <c r="HBD52" s="0"/>
      <c r="HBE52" s="0"/>
      <c r="HBF52" s="0"/>
      <c r="HBG52" s="0"/>
      <c r="HBH52" s="0"/>
      <c r="HBI52" s="0"/>
      <c r="HBJ52" s="0"/>
      <c r="HBK52" s="0"/>
      <c r="HBL52" s="0"/>
      <c r="HBM52" s="0"/>
      <c r="HBN52" s="0"/>
      <c r="HBO52" s="0"/>
      <c r="HBP52" s="0"/>
      <c r="HBQ52" s="0"/>
      <c r="HBR52" s="0"/>
      <c r="HBS52" s="0"/>
      <c r="HBT52" s="0"/>
      <c r="HBU52" s="0"/>
      <c r="HBV52" s="0"/>
      <c r="HBW52" s="0"/>
      <c r="HBX52" s="0"/>
      <c r="HBY52" s="0"/>
      <c r="HBZ52" s="0"/>
      <c r="HCA52" s="0"/>
      <c r="HCB52" s="0"/>
      <c r="HCC52" s="0"/>
      <c r="HCD52" s="0"/>
      <c r="HCE52" s="0"/>
      <c r="HCF52" s="0"/>
      <c r="HCG52" s="0"/>
      <c r="HCH52" s="0"/>
      <c r="HCI52" s="0"/>
      <c r="HCJ52" s="0"/>
      <c r="HCK52" s="0"/>
      <c r="HCL52" s="0"/>
      <c r="HCM52" s="0"/>
      <c r="HCN52" s="0"/>
      <c r="HCO52" s="0"/>
      <c r="HCP52" s="0"/>
      <c r="HCQ52" s="0"/>
      <c r="HCR52" s="0"/>
      <c r="HCS52" s="0"/>
      <c r="HCT52" s="0"/>
      <c r="HCU52" s="0"/>
      <c r="HCV52" s="0"/>
      <c r="HCW52" s="0"/>
      <c r="HCX52" s="0"/>
      <c r="HCY52" s="0"/>
      <c r="HCZ52" s="0"/>
      <c r="HDA52" s="0"/>
      <c r="HDB52" s="0"/>
      <c r="HDC52" s="0"/>
      <c r="HDD52" s="0"/>
      <c r="HDE52" s="0"/>
      <c r="HDF52" s="0"/>
      <c r="HDG52" s="0"/>
      <c r="HDH52" s="0"/>
      <c r="HDI52" s="0"/>
      <c r="HDJ52" s="0"/>
      <c r="HDK52" s="0"/>
      <c r="HDL52" s="0"/>
      <c r="HDM52" s="0"/>
      <c r="HDN52" s="0"/>
      <c r="HDO52" s="0"/>
      <c r="HDP52" s="0"/>
      <c r="HDQ52" s="0"/>
      <c r="HDR52" s="0"/>
      <c r="HDS52" s="0"/>
      <c r="HDT52" s="0"/>
      <c r="HDU52" s="0"/>
      <c r="HDV52" s="0"/>
      <c r="HDW52" s="0"/>
      <c r="HDX52" s="0"/>
      <c r="HDY52" s="0"/>
      <c r="HDZ52" s="0"/>
      <c r="HEA52" s="0"/>
      <c r="HEB52" s="0"/>
      <c r="HEC52" s="0"/>
      <c r="HED52" s="0"/>
      <c r="HEE52" s="0"/>
      <c r="HEF52" s="0"/>
      <c r="HEG52" s="0"/>
      <c r="HEH52" s="0"/>
      <c r="HEI52" s="0"/>
      <c r="HEJ52" s="0"/>
      <c r="HEK52" s="0"/>
      <c r="HEL52" s="0"/>
      <c r="HEM52" s="0"/>
      <c r="HEN52" s="0"/>
      <c r="HEO52" s="0"/>
      <c r="HEP52" s="0"/>
      <c r="HEQ52" s="0"/>
      <c r="HER52" s="0"/>
      <c r="HES52" s="0"/>
      <c r="HET52" s="0"/>
      <c r="HEU52" s="0"/>
      <c r="HEV52" s="0"/>
      <c r="HEW52" s="0"/>
      <c r="HEX52" s="0"/>
      <c r="HEY52" s="0"/>
      <c r="HEZ52" s="0"/>
      <c r="HFA52" s="0"/>
      <c r="HFB52" s="0"/>
      <c r="HFC52" s="0"/>
      <c r="HFD52" s="0"/>
      <c r="HFE52" s="0"/>
      <c r="HFF52" s="0"/>
      <c r="HFG52" s="0"/>
      <c r="HFH52" s="0"/>
      <c r="HFI52" s="0"/>
      <c r="HFJ52" s="0"/>
      <c r="HFK52" s="0"/>
      <c r="HFL52" s="0"/>
      <c r="HFM52" s="0"/>
      <c r="HFN52" s="0"/>
      <c r="HFO52" s="0"/>
      <c r="HFP52" s="0"/>
      <c r="HFQ52" s="0"/>
      <c r="HFR52" s="0"/>
      <c r="HFS52" s="0"/>
      <c r="HFT52" s="0"/>
      <c r="HFU52" s="0"/>
      <c r="HFV52" s="0"/>
      <c r="HFW52" s="0"/>
      <c r="HFX52" s="0"/>
      <c r="HFY52" s="0"/>
      <c r="HFZ52" s="0"/>
      <c r="HGA52" s="0"/>
      <c r="HGB52" s="0"/>
      <c r="HGC52" s="0"/>
      <c r="HGD52" s="0"/>
      <c r="HGE52" s="0"/>
      <c r="HGF52" s="0"/>
      <c r="HGG52" s="0"/>
      <c r="HGH52" s="0"/>
      <c r="HGI52" s="0"/>
      <c r="HGJ52" s="0"/>
      <c r="HGK52" s="0"/>
      <c r="HGL52" s="0"/>
      <c r="HGM52" s="0"/>
      <c r="HGN52" s="0"/>
      <c r="HGO52" s="0"/>
      <c r="HGP52" s="0"/>
      <c r="HGQ52" s="0"/>
      <c r="HGR52" s="0"/>
      <c r="HGS52" s="0"/>
      <c r="HGT52" s="0"/>
      <c r="HGU52" s="0"/>
      <c r="HGV52" s="0"/>
      <c r="HGW52" s="0"/>
      <c r="HGX52" s="0"/>
      <c r="HGY52" s="0"/>
      <c r="HGZ52" s="0"/>
      <c r="HHA52" s="0"/>
      <c r="HHB52" s="0"/>
      <c r="HHC52" s="0"/>
      <c r="HHD52" s="0"/>
      <c r="HHE52" s="0"/>
      <c r="HHF52" s="0"/>
      <c r="HHG52" s="0"/>
      <c r="HHH52" s="0"/>
      <c r="HHI52" s="0"/>
      <c r="HHJ52" s="0"/>
      <c r="HHK52" s="0"/>
      <c r="HHL52" s="0"/>
      <c r="HHM52" s="0"/>
      <c r="HHN52" s="0"/>
      <c r="HHO52" s="0"/>
      <c r="HHP52" s="0"/>
      <c r="HHQ52" s="0"/>
      <c r="HHR52" s="0"/>
      <c r="HHS52" s="0"/>
      <c r="HHT52" s="0"/>
      <c r="HHU52" s="0"/>
      <c r="HHV52" s="0"/>
      <c r="HHW52" s="0"/>
      <c r="HHX52" s="0"/>
      <c r="HHY52" s="0"/>
      <c r="HHZ52" s="0"/>
      <c r="HIA52" s="0"/>
      <c r="HIB52" s="0"/>
      <c r="HIC52" s="0"/>
      <c r="HID52" s="0"/>
      <c r="HIE52" s="0"/>
      <c r="HIF52" s="0"/>
      <c r="HIG52" s="0"/>
      <c r="HIH52" s="0"/>
      <c r="HII52" s="0"/>
      <c r="HIJ52" s="0"/>
      <c r="HIK52" s="0"/>
      <c r="HIL52" s="0"/>
      <c r="HIM52" s="0"/>
      <c r="HIN52" s="0"/>
      <c r="HIO52" s="0"/>
      <c r="HIP52" s="0"/>
      <c r="HIQ52" s="0"/>
      <c r="HIR52" s="0"/>
      <c r="HIS52" s="0"/>
      <c r="HIT52" s="0"/>
      <c r="HIU52" s="0"/>
      <c r="HIV52" s="0"/>
      <c r="HIW52" s="0"/>
      <c r="HIX52" s="0"/>
      <c r="HIY52" s="0"/>
      <c r="HIZ52" s="0"/>
      <c r="HJA52" s="0"/>
      <c r="HJB52" s="0"/>
      <c r="HJC52" s="0"/>
      <c r="HJD52" s="0"/>
      <c r="HJE52" s="0"/>
      <c r="HJF52" s="0"/>
      <c r="HJG52" s="0"/>
      <c r="HJH52" s="0"/>
      <c r="HJI52" s="0"/>
      <c r="HJJ52" s="0"/>
      <c r="HJK52" s="0"/>
      <c r="HJL52" s="0"/>
      <c r="HJM52" s="0"/>
      <c r="HJN52" s="0"/>
      <c r="HJO52" s="0"/>
      <c r="HJP52" s="0"/>
      <c r="HJQ52" s="0"/>
      <c r="HJR52" s="0"/>
      <c r="HJS52" s="0"/>
      <c r="HJT52" s="0"/>
      <c r="HJU52" s="0"/>
      <c r="HJV52" s="0"/>
      <c r="HJW52" s="0"/>
      <c r="HJX52" s="0"/>
      <c r="HJY52" s="0"/>
      <c r="HJZ52" s="0"/>
      <c r="HKA52" s="0"/>
      <c r="HKB52" s="0"/>
      <c r="HKC52" s="0"/>
      <c r="HKD52" s="0"/>
      <c r="HKE52" s="0"/>
      <c r="HKF52" s="0"/>
      <c r="HKG52" s="0"/>
      <c r="HKH52" s="0"/>
      <c r="HKI52" s="0"/>
      <c r="HKJ52" s="0"/>
      <c r="HKK52" s="0"/>
      <c r="HKL52" s="0"/>
      <c r="HKM52" s="0"/>
      <c r="HKN52" s="0"/>
      <c r="HKO52" s="0"/>
      <c r="HKP52" s="0"/>
      <c r="HKQ52" s="0"/>
      <c r="HKR52" s="0"/>
      <c r="HKS52" s="0"/>
      <c r="HKT52" s="0"/>
      <c r="HKU52" s="0"/>
      <c r="HKV52" s="0"/>
      <c r="HKW52" s="0"/>
      <c r="HKX52" s="0"/>
      <c r="HKY52" s="0"/>
      <c r="HKZ52" s="0"/>
      <c r="HLA52" s="0"/>
      <c r="HLB52" s="0"/>
      <c r="HLC52" s="0"/>
      <c r="HLD52" s="0"/>
      <c r="HLE52" s="0"/>
      <c r="HLF52" s="0"/>
      <c r="HLG52" s="0"/>
      <c r="HLH52" s="0"/>
      <c r="HLI52" s="0"/>
      <c r="HLJ52" s="0"/>
      <c r="HLK52" s="0"/>
      <c r="HLL52" s="0"/>
      <c r="HLM52" s="0"/>
      <c r="HLN52" s="0"/>
      <c r="HLO52" s="0"/>
      <c r="HLP52" s="0"/>
      <c r="HLQ52" s="0"/>
      <c r="HLR52" s="0"/>
      <c r="HLS52" s="0"/>
      <c r="HLT52" s="0"/>
      <c r="HLU52" s="0"/>
      <c r="HLV52" s="0"/>
      <c r="HLW52" s="0"/>
      <c r="HLX52" s="0"/>
      <c r="HLY52" s="0"/>
      <c r="HLZ52" s="0"/>
      <c r="HMA52" s="0"/>
      <c r="HMB52" s="0"/>
      <c r="HMC52" s="0"/>
      <c r="HMD52" s="0"/>
      <c r="HME52" s="0"/>
      <c r="HMF52" s="0"/>
      <c r="HMG52" s="0"/>
      <c r="HMH52" s="0"/>
      <c r="HMI52" s="0"/>
      <c r="HMJ52" s="0"/>
      <c r="HMK52" s="0"/>
      <c r="HML52" s="0"/>
      <c r="HMM52" s="0"/>
      <c r="HMN52" s="0"/>
      <c r="HMO52" s="0"/>
      <c r="HMP52" s="0"/>
      <c r="HMQ52" s="0"/>
      <c r="HMR52" s="0"/>
      <c r="HMS52" s="0"/>
      <c r="HMT52" s="0"/>
      <c r="HMU52" s="0"/>
      <c r="HMV52" s="0"/>
      <c r="HMW52" s="0"/>
      <c r="HMX52" s="0"/>
      <c r="HMY52" s="0"/>
      <c r="HMZ52" s="0"/>
      <c r="HNA52" s="0"/>
      <c r="HNB52" s="0"/>
      <c r="HNC52" s="0"/>
      <c r="HND52" s="0"/>
      <c r="HNE52" s="0"/>
      <c r="HNF52" s="0"/>
      <c r="HNG52" s="0"/>
      <c r="HNH52" s="0"/>
      <c r="HNI52" s="0"/>
      <c r="HNJ52" s="0"/>
      <c r="HNK52" s="0"/>
      <c r="HNL52" s="0"/>
      <c r="HNM52" s="0"/>
      <c r="HNN52" s="0"/>
      <c r="HNO52" s="0"/>
      <c r="HNP52" s="0"/>
      <c r="HNQ52" s="0"/>
      <c r="HNR52" s="0"/>
      <c r="HNS52" s="0"/>
      <c r="HNT52" s="0"/>
      <c r="HNU52" s="0"/>
      <c r="HNV52" s="0"/>
      <c r="HNW52" s="0"/>
      <c r="HNX52" s="0"/>
      <c r="HNY52" s="0"/>
      <c r="HNZ52" s="0"/>
      <c r="HOA52" s="0"/>
      <c r="HOB52" s="0"/>
      <c r="HOC52" s="0"/>
      <c r="HOD52" s="0"/>
      <c r="HOE52" s="0"/>
      <c r="HOF52" s="0"/>
      <c r="HOG52" s="0"/>
      <c r="HOH52" s="0"/>
      <c r="HOI52" s="0"/>
      <c r="HOJ52" s="0"/>
      <c r="HOK52" s="0"/>
      <c r="HOL52" s="0"/>
      <c r="HOM52" s="0"/>
      <c r="HON52" s="0"/>
      <c r="HOO52" s="0"/>
      <c r="HOP52" s="0"/>
      <c r="HOQ52" s="0"/>
      <c r="HOR52" s="0"/>
      <c r="HOS52" s="0"/>
      <c r="HOT52" s="0"/>
      <c r="HOU52" s="0"/>
      <c r="HOV52" s="0"/>
      <c r="HOW52" s="0"/>
      <c r="HOX52" s="0"/>
      <c r="HOY52" s="0"/>
      <c r="HOZ52" s="0"/>
      <c r="HPA52" s="0"/>
      <c r="HPB52" s="0"/>
      <c r="HPC52" s="0"/>
      <c r="HPD52" s="0"/>
      <c r="HPE52" s="0"/>
      <c r="HPF52" s="0"/>
      <c r="HPG52" s="0"/>
      <c r="HPH52" s="0"/>
      <c r="HPI52" s="0"/>
      <c r="HPJ52" s="0"/>
      <c r="HPK52" s="0"/>
      <c r="HPL52" s="0"/>
      <c r="HPM52" s="0"/>
      <c r="HPN52" s="0"/>
      <c r="HPO52" s="0"/>
      <c r="HPP52" s="0"/>
      <c r="HPQ52" s="0"/>
      <c r="HPR52" s="0"/>
      <c r="HPS52" s="0"/>
      <c r="HPT52" s="0"/>
      <c r="HPU52" s="0"/>
      <c r="HPV52" s="0"/>
      <c r="HPW52" s="0"/>
      <c r="HPX52" s="0"/>
      <c r="HPY52" s="0"/>
      <c r="HPZ52" s="0"/>
      <c r="HQA52" s="0"/>
      <c r="HQB52" s="0"/>
      <c r="HQC52" s="0"/>
      <c r="HQD52" s="0"/>
      <c r="HQE52" s="0"/>
      <c r="HQF52" s="0"/>
      <c r="HQG52" s="0"/>
      <c r="HQH52" s="0"/>
      <c r="HQI52" s="0"/>
      <c r="HQJ52" s="0"/>
      <c r="HQK52" s="0"/>
      <c r="HQL52" s="0"/>
      <c r="HQM52" s="0"/>
      <c r="HQN52" s="0"/>
      <c r="HQO52" s="0"/>
      <c r="HQP52" s="0"/>
      <c r="HQQ52" s="0"/>
      <c r="HQR52" s="0"/>
      <c r="HQS52" s="0"/>
      <c r="HQT52" s="0"/>
      <c r="HQU52" s="0"/>
      <c r="HQV52" s="0"/>
      <c r="HQW52" s="0"/>
      <c r="HQX52" s="0"/>
      <c r="HQY52" s="0"/>
      <c r="HQZ52" s="0"/>
      <c r="HRA52" s="0"/>
      <c r="HRB52" s="0"/>
      <c r="HRC52" s="0"/>
      <c r="HRD52" s="0"/>
      <c r="HRE52" s="0"/>
      <c r="HRF52" s="0"/>
      <c r="HRG52" s="0"/>
      <c r="HRH52" s="0"/>
      <c r="HRI52" s="0"/>
      <c r="HRJ52" s="0"/>
      <c r="HRK52" s="0"/>
      <c r="HRL52" s="0"/>
      <c r="HRM52" s="0"/>
      <c r="HRN52" s="0"/>
      <c r="HRO52" s="0"/>
      <c r="HRP52" s="0"/>
      <c r="HRQ52" s="0"/>
      <c r="HRR52" s="0"/>
      <c r="HRS52" s="0"/>
      <c r="HRT52" s="0"/>
      <c r="HRU52" s="0"/>
      <c r="HRV52" s="0"/>
      <c r="HRW52" s="0"/>
      <c r="HRX52" s="0"/>
      <c r="HRY52" s="0"/>
      <c r="HRZ52" s="0"/>
      <c r="HSA52" s="0"/>
      <c r="HSB52" s="0"/>
      <c r="HSC52" s="0"/>
      <c r="HSD52" s="0"/>
      <c r="HSE52" s="0"/>
      <c r="HSF52" s="0"/>
      <c r="HSG52" s="0"/>
      <c r="HSH52" s="0"/>
      <c r="HSI52" s="0"/>
      <c r="HSJ52" s="0"/>
      <c r="HSK52" s="0"/>
      <c r="HSL52" s="0"/>
      <c r="HSM52" s="0"/>
      <c r="HSN52" s="0"/>
      <c r="HSO52" s="0"/>
      <c r="HSP52" s="0"/>
      <c r="HSQ52" s="0"/>
      <c r="HSR52" s="0"/>
      <c r="HSS52" s="0"/>
      <c r="HST52" s="0"/>
      <c r="HSU52" s="0"/>
      <c r="HSV52" s="0"/>
      <c r="HSW52" s="0"/>
      <c r="HSX52" s="0"/>
      <c r="HSY52" s="0"/>
      <c r="HSZ52" s="0"/>
      <c r="HTA52" s="0"/>
      <c r="HTB52" s="0"/>
      <c r="HTC52" s="0"/>
      <c r="HTD52" s="0"/>
      <c r="HTE52" s="0"/>
      <c r="HTF52" s="0"/>
      <c r="HTG52" s="0"/>
      <c r="HTH52" s="0"/>
      <c r="HTI52" s="0"/>
      <c r="HTJ52" s="0"/>
      <c r="HTK52" s="0"/>
      <c r="HTL52" s="0"/>
      <c r="HTM52" s="0"/>
      <c r="HTN52" s="0"/>
      <c r="HTO52" s="0"/>
      <c r="HTP52" s="0"/>
      <c r="HTQ52" s="0"/>
      <c r="HTR52" s="0"/>
      <c r="HTS52" s="0"/>
      <c r="HTT52" s="0"/>
      <c r="HTU52" s="0"/>
      <c r="HTV52" s="0"/>
      <c r="HTW52" s="0"/>
      <c r="HTX52" s="0"/>
      <c r="HTY52" s="0"/>
      <c r="HTZ52" s="0"/>
      <c r="HUA52" s="0"/>
      <c r="HUB52" s="0"/>
      <c r="HUC52" s="0"/>
      <c r="HUD52" s="0"/>
      <c r="HUE52" s="0"/>
      <c r="HUF52" s="0"/>
      <c r="HUG52" s="0"/>
      <c r="HUH52" s="0"/>
      <c r="HUI52" s="0"/>
      <c r="HUJ52" s="0"/>
      <c r="HUK52" s="0"/>
      <c r="HUL52" s="0"/>
      <c r="HUM52" s="0"/>
      <c r="HUN52" s="0"/>
      <c r="HUO52" s="0"/>
      <c r="HUP52" s="0"/>
      <c r="HUQ52" s="0"/>
      <c r="HUR52" s="0"/>
      <c r="HUS52" s="0"/>
      <c r="HUT52" s="0"/>
      <c r="HUU52" s="0"/>
      <c r="HUV52" s="0"/>
      <c r="HUW52" s="0"/>
      <c r="HUX52" s="0"/>
      <c r="HUY52" s="0"/>
      <c r="HUZ52" s="0"/>
      <c r="HVA52" s="0"/>
      <c r="HVB52" s="0"/>
      <c r="HVC52" s="0"/>
      <c r="HVD52" s="0"/>
      <c r="HVE52" s="0"/>
      <c r="HVF52" s="0"/>
      <c r="HVG52" s="0"/>
      <c r="HVH52" s="0"/>
      <c r="HVI52" s="0"/>
      <c r="HVJ52" s="0"/>
      <c r="HVK52" s="0"/>
      <c r="HVL52" s="0"/>
      <c r="HVM52" s="0"/>
      <c r="HVN52" s="0"/>
      <c r="HVO52" s="0"/>
      <c r="HVP52" s="0"/>
      <c r="HVQ52" s="0"/>
      <c r="HVR52" s="0"/>
      <c r="HVS52" s="0"/>
      <c r="HVT52" s="0"/>
      <c r="HVU52" s="0"/>
      <c r="HVV52" s="0"/>
      <c r="HVW52" s="0"/>
      <c r="HVX52" s="0"/>
      <c r="HVY52" s="0"/>
      <c r="HVZ52" s="0"/>
      <c r="HWA52" s="0"/>
      <c r="HWB52" s="0"/>
      <c r="HWC52" s="0"/>
      <c r="HWD52" s="0"/>
      <c r="HWE52" s="0"/>
      <c r="HWF52" s="0"/>
      <c r="HWG52" s="0"/>
      <c r="HWH52" s="0"/>
      <c r="HWI52" s="0"/>
      <c r="HWJ52" s="0"/>
      <c r="HWK52" s="0"/>
      <c r="HWL52" s="0"/>
      <c r="HWM52" s="0"/>
      <c r="HWN52" s="0"/>
      <c r="HWO52" s="0"/>
      <c r="HWP52" s="0"/>
      <c r="HWQ52" s="0"/>
      <c r="HWR52" s="0"/>
      <c r="HWS52" s="0"/>
      <c r="HWT52" s="0"/>
      <c r="HWU52" s="0"/>
      <c r="HWV52" s="0"/>
      <c r="HWW52" s="0"/>
      <c r="HWX52" s="0"/>
      <c r="HWY52" s="0"/>
      <c r="HWZ52" s="0"/>
      <c r="HXA52" s="0"/>
      <c r="HXB52" s="0"/>
      <c r="HXC52" s="0"/>
      <c r="HXD52" s="0"/>
      <c r="HXE52" s="0"/>
      <c r="HXF52" s="0"/>
      <c r="HXG52" s="0"/>
      <c r="HXH52" s="0"/>
      <c r="HXI52" s="0"/>
      <c r="HXJ52" s="0"/>
      <c r="HXK52" s="0"/>
      <c r="HXL52" s="0"/>
      <c r="HXM52" s="0"/>
      <c r="HXN52" s="0"/>
      <c r="HXO52" s="0"/>
      <c r="HXP52" s="0"/>
      <c r="HXQ52" s="0"/>
      <c r="HXR52" s="0"/>
      <c r="HXS52" s="0"/>
      <c r="HXT52" s="0"/>
      <c r="HXU52" s="0"/>
      <c r="HXV52" s="0"/>
      <c r="HXW52" s="0"/>
      <c r="HXX52" s="0"/>
      <c r="HXY52" s="0"/>
      <c r="HXZ52" s="0"/>
      <c r="HYA52" s="0"/>
      <c r="HYB52" s="0"/>
      <c r="HYC52" s="0"/>
      <c r="HYD52" s="0"/>
      <c r="HYE52" s="0"/>
      <c r="HYF52" s="0"/>
      <c r="HYG52" s="0"/>
      <c r="HYH52" s="0"/>
      <c r="HYI52" s="0"/>
      <c r="HYJ52" s="0"/>
      <c r="HYK52" s="0"/>
      <c r="HYL52" s="0"/>
      <c r="HYM52" s="0"/>
      <c r="HYN52" s="0"/>
      <c r="HYO52" s="0"/>
      <c r="HYP52" s="0"/>
      <c r="HYQ52" s="0"/>
      <c r="HYR52" s="0"/>
      <c r="HYS52" s="0"/>
      <c r="HYT52" s="0"/>
      <c r="HYU52" s="0"/>
      <c r="HYV52" s="0"/>
      <c r="HYW52" s="0"/>
      <c r="HYX52" s="0"/>
      <c r="HYY52" s="0"/>
      <c r="HYZ52" s="0"/>
      <c r="HZA52" s="0"/>
      <c r="HZB52" s="0"/>
      <c r="HZC52" s="0"/>
      <c r="HZD52" s="0"/>
      <c r="HZE52" s="0"/>
      <c r="HZF52" s="0"/>
      <c r="HZG52" s="0"/>
      <c r="HZH52" s="0"/>
      <c r="HZI52" s="0"/>
      <c r="HZJ52" s="0"/>
      <c r="HZK52" s="0"/>
      <c r="HZL52" s="0"/>
      <c r="HZM52" s="0"/>
      <c r="HZN52" s="0"/>
      <c r="HZO52" s="0"/>
      <c r="HZP52" s="0"/>
      <c r="HZQ52" s="0"/>
      <c r="HZR52" s="0"/>
      <c r="HZS52" s="0"/>
      <c r="HZT52" s="0"/>
      <c r="HZU52" s="0"/>
      <c r="HZV52" s="0"/>
      <c r="HZW52" s="0"/>
      <c r="HZX52" s="0"/>
      <c r="HZY52" s="0"/>
      <c r="HZZ52" s="0"/>
      <c r="IAA52" s="0"/>
      <c r="IAB52" s="0"/>
      <c r="IAC52" s="0"/>
      <c r="IAD52" s="0"/>
      <c r="IAE52" s="0"/>
      <c r="IAF52" s="0"/>
      <c r="IAG52" s="0"/>
      <c r="IAH52" s="0"/>
      <c r="IAI52" s="0"/>
      <c r="IAJ52" s="0"/>
      <c r="IAK52" s="0"/>
      <c r="IAL52" s="0"/>
      <c r="IAM52" s="0"/>
      <c r="IAN52" s="0"/>
      <c r="IAO52" s="0"/>
      <c r="IAP52" s="0"/>
      <c r="IAQ52" s="0"/>
      <c r="IAR52" s="0"/>
      <c r="IAS52" s="0"/>
      <c r="IAT52" s="0"/>
      <c r="IAU52" s="0"/>
      <c r="IAV52" s="0"/>
      <c r="IAW52" s="0"/>
      <c r="IAX52" s="0"/>
      <c r="IAY52" s="0"/>
      <c r="IAZ52" s="0"/>
      <c r="IBA52" s="0"/>
      <c r="IBB52" s="0"/>
      <c r="IBC52" s="0"/>
      <c r="IBD52" s="0"/>
      <c r="IBE52" s="0"/>
      <c r="IBF52" s="0"/>
      <c r="IBG52" s="0"/>
      <c r="IBH52" s="0"/>
      <c r="IBI52" s="0"/>
      <c r="IBJ52" s="0"/>
      <c r="IBK52" s="0"/>
      <c r="IBL52" s="0"/>
      <c r="IBM52" s="0"/>
      <c r="IBN52" s="0"/>
      <c r="IBO52" s="0"/>
      <c r="IBP52" s="0"/>
      <c r="IBQ52" s="0"/>
      <c r="IBR52" s="0"/>
      <c r="IBS52" s="0"/>
      <c r="IBT52" s="0"/>
      <c r="IBU52" s="0"/>
      <c r="IBV52" s="0"/>
      <c r="IBW52" s="0"/>
      <c r="IBX52" s="0"/>
      <c r="IBY52" s="0"/>
      <c r="IBZ52" s="0"/>
      <c r="ICA52" s="0"/>
      <c r="ICB52" s="0"/>
      <c r="ICC52" s="0"/>
      <c r="ICD52" s="0"/>
      <c r="ICE52" s="0"/>
      <c r="ICF52" s="0"/>
      <c r="ICG52" s="0"/>
      <c r="ICH52" s="0"/>
      <c r="ICI52" s="0"/>
      <c r="ICJ52" s="0"/>
      <c r="ICK52" s="0"/>
      <c r="ICL52" s="0"/>
      <c r="ICM52" s="0"/>
      <c r="ICN52" s="0"/>
      <c r="ICO52" s="0"/>
      <c r="ICP52" s="0"/>
      <c r="ICQ52" s="0"/>
      <c r="ICR52" s="0"/>
      <c r="ICS52" s="0"/>
      <c r="ICT52" s="0"/>
      <c r="ICU52" s="0"/>
      <c r="ICV52" s="0"/>
      <c r="ICW52" s="0"/>
      <c r="ICX52" s="0"/>
      <c r="ICY52" s="0"/>
      <c r="ICZ52" s="0"/>
      <c r="IDA52" s="0"/>
      <c r="IDB52" s="0"/>
      <c r="IDC52" s="0"/>
      <c r="IDD52" s="0"/>
      <c r="IDE52" s="0"/>
      <c r="IDF52" s="0"/>
      <c r="IDG52" s="0"/>
      <c r="IDH52" s="0"/>
      <c r="IDI52" s="0"/>
      <c r="IDJ52" s="0"/>
      <c r="IDK52" s="0"/>
      <c r="IDL52" s="0"/>
      <c r="IDM52" s="0"/>
      <c r="IDN52" s="0"/>
      <c r="IDO52" s="0"/>
      <c r="IDP52" s="0"/>
      <c r="IDQ52" s="0"/>
      <c r="IDR52" s="0"/>
      <c r="IDS52" s="0"/>
      <c r="IDT52" s="0"/>
      <c r="IDU52" s="0"/>
      <c r="IDV52" s="0"/>
      <c r="IDW52" s="0"/>
      <c r="IDX52" s="0"/>
      <c r="IDY52" s="0"/>
      <c r="IDZ52" s="0"/>
      <c r="IEA52" s="0"/>
      <c r="IEB52" s="0"/>
      <c r="IEC52" s="0"/>
      <c r="IED52" s="0"/>
      <c r="IEE52" s="0"/>
      <c r="IEF52" s="0"/>
      <c r="IEG52" s="0"/>
      <c r="IEH52" s="0"/>
      <c r="IEI52" s="0"/>
      <c r="IEJ52" s="0"/>
      <c r="IEK52" s="0"/>
      <c r="IEL52" s="0"/>
      <c r="IEM52" s="0"/>
      <c r="IEN52" s="0"/>
      <c r="IEO52" s="0"/>
      <c r="IEP52" s="0"/>
      <c r="IEQ52" s="0"/>
      <c r="IER52" s="0"/>
      <c r="IES52" s="0"/>
      <c r="IET52" s="0"/>
      <c r="IEU52" s="0"/>
      <c r="IEV52" s="0"/>
      <c r="IEW52" s="0"/>
      <c r="IEX52" s="0"/>
      <c r="IEY52" s="0"/>
      <c r="IEZ52" s="0"/>
      <c r="IFA52" s="0"/>
      <c r="IFB52" s="0"/>
      <c r="IFC52" s="0"/>
      <c r="IFD52" s="0"/>
      <c r="IFE52" s="0"/>
      <c r="IFF52" s="0"/>
      <c r="IFG52" s="0"/>
      <c r="IFH52" s="0"/>
      <c r="IFI52" s="0"/>
      <c r="IFJ52" s="0"/>
      <c r="IFK52" s="0"/>
      <c r="IFL52" s="0"/>
      <c r="IFM52" s="0"/>
      <c r="IFN52" s="0"/>
      <c r="IFO52" s="0"/>
      <c r="IFP52" s="0"/>
      <c r="IFQ52" s="0"/>
      <c r="IFR52" s="0"/>
      <c r="IFS52" s="0"/>
      <c r="IFT52" s="0"/>
      <c r="IFU52" s="0"/>
      <c r="IFV52" s="0"/>
      <c r="IFW52" s="0"/>
      <c r="IFX52" s="0"/>
      <c r="IFY52" s="0"/>
      <c r="IFZ52" s="0"/>
      <c r="IGA52" s="0"/>
      <c r="IGB52" s="0"/>
      <c r="IGC52" s="0"/>
      <c r="IGD52" s="0"/>
      <c r="IGE52" s="0"/>
      <c r="IGF52" s="0"/>
      <c r="IGG52" s="0"/>
      <c r="IGH52" s="0"/>
      <c r="IGI52" s="0"/>
      <c r="IGJ52" s="0"/>
      <c r="IGK52" s="0"/>
      <c r="IGL52" s="0"/>
      <c r="IGM52" s="0"/>
      <c r="IGN52" s="0"/>
      <c r="IGO52" s="0"/>
      <c r="IGP52" s="0"/>
      <c r="IGQ52" s="0"/>
      <c r="IGR52" s="0"/>
      <c r="IGS52" s="0"/>
      <c r="IGT52" s="0"/>
      <c r="IGU52" s="0"/>
      <c r="IGV52" s="0"/>
      <c r="IGW52" s="0"/>
      <c r="IGX52" s="0"/>
      <c r="IGY52" s="0"/>
      <c r="IGZ52" s="0"/>
      <c r="IHA52" s="0"/>
      <c r="IHB52" s="0"/>
      <c r="IHC52" s="0"/>
      <c r="IHD52" s="0"/>
      <c r="IHE52" s="0"/>
      <c r="IHF52" s="0"/>
      <c r="IHG52" s="0"/>
      <c r="IHH52" s="0"/>
      <c r="IHI52" s="0"/>
      <c r="IHJ52" s="0"/>
      <c r="IHK52" s="0"/>
      <c r="IHL52" s="0"/>
      <c r="IHM52" s="0"/>
      <c r="IHN52" s="0"/>
      <c r="IHO52" s="0"/>
      <c r="IHP52" s="0"/>
      <c r="IHQ52" s="0"/>
      <c r="IHR52" s="0"/>
      <c r="IHS52" s="0"/>
      <c r="IHT52" s="0"/>
      <c r="IHU52" s="0"/>
      <c r="IHV52" s="0"/>
      <c r="IHW52" s="0"/>
      <c r="IHX52" s="0"/>
      <c r="IHY52" s="0"/>
      <c r="IHZ52" s="0"/>
      <c r="IIA52" s="0"/>
      <c r="IIB52" s="0"/>
      <c r="IIC52" s="0"/>
      <c r="IID52" s="0"/>
      <c r="IIE52" s="0"/>
      <c r="IIF52" s="0"/>
      <c r="IIG52" s="0"/>
      <c r="IIH52" s="0"/>
      <c r="III52" s="0"/>
      <c r="IIJ52" s="0"/>
      <c r="IIK52" s="0"/>
      <c r="IIL52" s="0"/>
      <c r="IIM52" s="0"/>
      <c r="IIN52" s="0"/>
      <c r="IIO52" s="0"/>
      <c r="IIP52" s="0"/>
      <c r="IIQ52" s="0"/>
      <c r="IIR52" s="0"/>
      <c r="IIS52" s="0"/>
      <c r="IIT52" s="0"/>
      <c r="IIU52" s="0"/>
      <c r="IIV52" s="0"/>
      <c r="IIW52" s="0"/>
      <c r="IIX52" s="0"/>
      <c r="IIY52" s="0"/>
      <c r="IIZ52" s="0"/>
      <c r="IJA52" s="0"/>
      <c r="IJB52" s="0"/>
      <c r="IJC52" s="0"/>
      <c r="IJD52" s="0"/>
      <c r="IJE52" s="0"/>
      <c r="IJF52" s="0"/>
      <c r="IJG52" s="0"/>
      <c r="IJH52" s="0"/>
      <c r="IJI52" s="0"/>
      <c r="IJJ52" s="0"/>
      <c r="IJK52" s="0"/>
      <c r="IJL52" s="0"/>
      <c r="IJM52" s="0"/>
      <c r="IJN52" s="0"/>
      <c r="IJO52" s="0"/>
      <c r="IJP52" s="0"/>
      <c r="IJQ52" s="0"/>
      <c r="IJR52" s="0"/>
      <c r="IJS52" s="0"/>
      <c r="IJT52" s="0"/>
      <c r="IJU52" s="0"/>
      <c r="IJV52" s="0"/>
      <c r="IJW52" s="0"/>
      <c r="IJX52" s="0"/>
      <c r="IJY52" s="0"/>
      <c r="IJZ52" s="0"/>
      <c r="IKA52" s="0"/>
      <c r="IKB52" s="0"/>
      <c r="IKC52" s="0"/>
      <c r="IKD52" s="0"/>
      <c r="IKE52" s="0"/>
      <c r="IKF52" s="0"/>
      <c r="IKG52" s="0"/>
      <c r="IKH52" s="0"/>
      <c r="IKI52" s="0"/>
      <c r="IKJ52" s="0"/>
      <c r="IKK52" s="0"/>
      <c r="IKL52" s="0"/>
      <c r="IKM52" s="0"/>
      <c r="IKN52" s="0"/>
      <c r="IKO52" s="0"/>
      <c r="IKP52" s="0"/>
      <c r="IKQ52" s="0"/>
      <c r="IKR52" s="0"/>
      <c r="IKS52" s="0"/>
      <c r="IKT52" s="0"/>
      <c r="IKU52" s="0"/>
      <c r="IKV52" s="0"/>
      <c r="IKW52" s="0"/>
      <c r="IKX52" s="0"/>
      <c r="IKY52" s="0"/>
      <c r="IKZ52" s="0"/>
      <c r="ILA52" s="0"/>
      <c r="ILB52" s="0"/>
      <c r="ILC52" s="0"/>
      <c r="ILD52" s="0"/>
      <c r="ILE52" s="0"/>
      <c r="ILF52" s="0"/>
      <c r="ILG52" s="0"/>
      <c r="ILH52" s="0"/>
      <c r="ILI52" s="0"/>
      <c r="ILJ52" s="0"/>
      <c r="ILK52" s="0"/>
      <c r="ILL52" s="0"/>
      <c r="ILM52" s="0"/>
      <c r="ILN52" s="0"/>
      <c r="ILO52" s="0"/>
      <c r="ILP52" s="0"/>
      <c r="ILQ52" s="0"/>
      <c r="ILR52" s="0"/>
      <c r="ILS52" s="0"/>
      <c r="ILT52" s="0"/>
      <c r="ILU52" s="0"/>
      <c r="ILV52" s="0"/>
      <c r="ILW52" s="0"/>
      <c r="ILX52" s="0"/>
      <c r="ILY52" s="0"/>
      <c r="ILZ52" s="0"/>
      <c r="IMA52" s="0"/>
      <c r="IMB52" s="0"/>
      <c r="IMC52" s="0"/>
      <c r="IMD52" s="0"/>
      <c r="IME52" s="0"/>
      <c r="IMF52" s="0"/>
      <c r="IMG52" s="0"/>
      <c r="IMH52" s="0"/>
      <c r="IMI52" s="0"/>
      <c r="IMJ52" s="0"/>
      <c r="IMK52" s="0"/>
      <c r="IML52" s="0"/>
      <c r="IMM52" s="0"/>
      <c r="IMN52" s="0"/>
      <c r="IMO52" s="0"/>
      <c r="IMP52" s="0"/>
      <c r="IMQ52" s="0"/>
      <c r="IMR52" s="0"/>
      <c r="IMS52" s="0"/>
      <c r="IMT52" s="0"/>
      <c r="IMU52" s="0"/>
      <c r="IMV52" s="0"/>
      <c r="IMW52" s="0"/>
      <c r="IMX52" s="0"/>
      <c r="IMY52" s="0"/>
      <c r="IMZ52" s="0"/>
      <c r="INA52" s="0"/>
      <c r="INB52" s="0"/>
      <c r="INC52" s="0"/>
      <c r="IND52" s="0"/>
      <c r="INE52" s="0"/>
      <c r="INF52" s="0"/>
      <c r="ING52" s="0"/>
      <c r="INH52" s="0"/>
      <c r="INI52" s="0"/>
      <c r="INJ52" s="0"/>
      <c r="INK52" s="0"/>
      <c r="INL52" s="0"/>
      <c r="INM52" s="0"/>
      <c r="INN52" s="0"/>
      <c r="INO52" s="0"/>
      <c r="INP52" s="0"/>
      <c r="INQ52" s="0"/>
      <c r="INR52" s="0"/>
      <c r="INS52" s="0"/>
      <c r="INT52" s="0"/>
      <c r="INU52" s="0"/>
      <c r="INV52" s="0"/>
      <c r="INW52" s="0"/>
      <c r="INX52" s="0"/>
      <c r="INY52" s="0"/>
      <c r="INZ52" s="0"/>
      <c r="IOA52" s="0"/>
      <c r="IOB52" s="0"/>
      <c r="IOC52" s="0"/>
      <c r="IOD52" s="0"/>
      <c r="IOE52" s="0"/>
      <c r="IOF52" s="0"/>
      <c r="IOG52" s="0"/>
      <c r="IOH52" s="0"/>
      <c r="IOI52" s="0"/>
      <c r="IOJ52" s="0"/>
      <c r="IOK52" s="0"/>
      <c r="IOL52" s="0"/>
      <c r="IOM52" s="0"/>
      <c r="ION52" s="0"/>
      <c r="IOO52" s="0"/>
      <c r="IOP52" s="0"/>
      <c r="IOQ52" s="0"/>
      <c r="IOR52" s="0"/>
      <c r="IOS52" s="0"/>
      <c r="IOT52" s="0"/>
      <c r="IOU52" s="0"/>
      <c r="IOV52" s="0"/>
      <c r="IOW52" s="0"/>
      <c r="IOX52" s="0"/>
      <c r="IOY52" s="0"/>
      <c r="IOZ52" s="0"/>
      <c r="IPA52" s="0"/>
      <c r="IPB52" s="0"/>
      <c r="IPC52" s="0"/>
      <c r="IPD52" s="0"/>
      <c r="IPE52" s="0"/>
      <c r="IPF52" s="0"/>
      <c r="IPG52" s="0"/>
      <c r="IPH52" s="0"/>
      <c r="IPI52" s="0"/>
      <c r="IPJ52" s="0"/>
      <c r="IPK52" s="0"/>
      <c r="IPL52" s="0"/>
      <c r="IPM52" s="0"/>
      <c r="IPN52" s="0"/>
      <c r="IPO52" s="0"/>
      <c r="IPP52" s="0"/>
      <c r="IPQ52" s="0"/>
      <c r="IPR52" s="0"/>
      <c r="IPS52" s="0"/>
      <c r="IPT52" s="0"/>
      <c r="IPU52" s="0"/>
      <c r="IPV52" s="0"/>
      <c r="IPW52" s="0"/>
      <c r="IPX52" s="0"/>
      <c r="IPY52" s="0"/>
      <c r="IPZ52" s="0"/>
      <c r="IQA52" s="0"/>
      <c r="IQB52" s="0"/>
      <c r="IQC52" s="0"/>
      <c r="IQD52" s="0"/>
      <c r="IQE52" s="0"/>
      <c r="IQF52" s="0"/>
      <c r="IQG52" s="0"/>
      <c r="IQH52" s="0"/>
      <c r="IQI52" s="0"/>
      <c r="IQJ52" s="0"/>
      <c r="IQK52" s="0"/>
      <c r="IQL52" s="0"/>
      <c r="IQM52" s="0"/>
      <c r="IQN52" s="0"/>
      <c r="IQO52" s="0"/>
      <c r="IQP52" s="0"/>
      <c r="IQQ52" s="0"/>
      <c r="IQR52" s="0"/>
      <c r="IQS52" s="0"/>
      <c r="IQT52" s="0"/>
      <c r="IQU52" s="0"/>
      <c r="IQV52" s="0"/>
      <c r="IQW52" s="0"/>
      <c r="IQX52" s="0"/>
      <c r="IQY52" s="0"/>
      <c r="IQZ52" s="0"/>
      <c r="IRA52" s="0"/>
      <c r="IRB52" s="0"/>
      <c r="IRC52" s="0"/>
      <c r="IRD52" s="0"/>
      <c r="IRE52" s="0"/>
      <c r="IRF52" s="0"/>
      <c r="IRG52" s="0"/>
      <c r="IRH52" s="0"/>
      <c r="IRI52" s="0"/>
      <c r="IRJ52" s="0"/>
      <c r="IRK52" s="0"/>
      <c r="IRL52" s="0"/>
      <c r="IRM52" s="0"/>
      <c r="IRN52" s="0"/>
      <c r="IRO52" s="0"/>
      <c r="IRP52" s="0"/>
      <c r="IRQ52" s="0"/>
      <c r="IRR52" s="0"/>
      <c r="IRS52" s="0"/>
      <c r="IRT52" s="0"/>
      <c r="IRU52" s="0"/>
      <c r="IRV52" s="0"/>
      <c r="IRW52" s="0"/>
      <c r="IRX52" s="0"/>
      <c r="IRY52" s="0"/>
      <c r="IRZ52" s="0"/>
      <c r="ISA52" s="0"/>
      <c r="ISB52" s="0"/>
      <c r="ISC52" s="0"/>
      <c r="ISD52" s="0"/>
      <c r="ISE52" s="0"/>
      <c r="ISF52" s="0"/>
      <c r="ISG52" s="0"/>
      <c r="ISH52" s="0"/>
      <c r="ISI52" s="0"/>
      <c r="ISJ52" s="0"/>
      <c r="ISK52" s="0"/>
      <c r="ISL52" s="0"/>
      <c r="ISM52" s="0"/>
      <c r="ISN52" s="0"/>
      <c r="ISO52" s="0"/>
      <c r="ISP52" s="0"/>
      <c r="ISQ52" s="0"/>
      <c r="ISR52" s="0"/>
      <c r="ISS52" s="0"/>
      <c r="IST52" s="0"/>
      <c r="ISU52" s="0"/>
      <c r="ISV52" s="0"/>
      <c r="ISW52" s="0"/>
      <c r="ISX52" s="0"/>
      <c r="ISY52" s="0"/>
      <c r="ISZ52" s="0"/>
      <c r="ITA52" s="0"/>
      <c r="ITB52" s="0"/>
      <c r="ITC52" s="0"/>
      <c r="ITD52" s="0"/>
      <c r="ITE52" s="0"/>
      <c r="ITF52" s="0"/>
      <c r="ITG52" s="0"/>
      <c r="ITH52" s="0"/>
      <c r="ITI52" s="0"/>
      <c r="ITJ52" s="0"/>
      <c r="ITK52" s="0"/>
      <c r="ITL52" s="0"/>
      <c r="ITM52" s="0"/>
      <c r="ITN52" s="0"/>
      <c r="ITO52" s="0"/>
      <c r="ITP52" s="0"/>
      <c r="ITQ52" s="0"/>
      <c r="ITR52" s="0"/>
      <c r="ITS52" s="0"/>
      <c r="ITT52" s="0"/>
      <c r="ITU52" s="0"/>
      <c r="ITV52" s="0"/>
      <c r="ITW52" s="0"/>
      <c r="ITX52" s="0"/>
      <c r="ITY52" s="0"/>
      <c r="ITZ52" s="0"/>
      <c r="IUA52" s="0"/>
      <c r="IUB52" s="0"/>
      <c r="IUC52" s="0"/>
      <c r="IUD52" s="0"/>
      <c r="IUE52" s="0"/>
      <c r="IUF52" s="0"/>
      <c r="IUG52" s="0"/>
      <c r="IUH52" s="0"/>
      <c r="IUI52" s="0"/>
      <c r="IUJ52" s="0"/>
      <c r="IUK52" s="0"/>
      <c r="IUL52" s="0"/>
      <c r="IUM52" s="0"/>
      <c r="IUN52" s="0"/>
      <c r="IUO52" s="0"/>
      <c r="IUP52" s="0"/>
      <c r="IUQ52" s="0"/>
      <c r="IUR52" s="0"/>
      <c r="IUS52" s="0"/>
      <c r="IUT52" s="0"/>
      <c r="IUU52" s="0"/>
      <c r="IUV52" s="0"/>
      <c r="IUW52" s="0"/>
      <c r="IUX52" s="0"/>
      <c r="IUY52" s="0"/>
      <c r="IUZ52" s="0"/>
      <c r="IVA52" s="0"/>
      <c r="IVB52" s="0"/>
      <c r="IVC52" s="0"/>
      <c r="IVD52" s="0"/>
      <c r="IVE52" s="0"/>
      <c r="IVF52" s="0"/>
      <c r="IVG52" s="0"/>
      <c r="IVH52" s="0"/>
      <c r="IVI52" s="0"/>
      <c r="IVJ52" s="0"/>
      <c r="IVK52" s="0"/>
      <c r="IVL52" s="0"/>
      <c r="IVM52" s="0"/>
      <c r="IVN52" s="0"/>
      <c r="IVO52" s="0"/>
      <c r="IVP52" s="0"/>
      <c r="IVQ52" s="0"/>
      <c r="IVR52" s="0"/>
      <c r="IVS52" s="0"/>
      <c r="IVT52" s="0"/>
      <c r="IVU52" s="0"/>
      <c r="IVV52" s="0"/>
      <c r="IVW52" s="0"/>
      <c r="IVX52" s="0"/>
      <c r="IVY52" s="0"/>
      <c r="IVZ52" s="0"/>
      <c r="IWA52" s="0"/>
      <c r="IWB52" s="0"/>
      <c r="IWC52" s="0"/>
      <c r="IWD52" s="0"/>
      <c r="IWE52" s="0"/>
      <c r="IWF52" s="0"/>
      <c r="IWG52" s="0"/>
      <c r="IWH52" s="0"/>
      <c r="IWI52" s="0"/>
      <c r="IWJ52" s="0"/>
      <c r="IWK52" s="0"/>
      <c r="IWL52" s="0"/>
      <c r="IWM52" s="0"/>
      <c r="IWN52" s="0"/>
      <c r="IWO52" s="0"/>
      <c r="IWP52" s="0"/>
      <c r="IWQ52" s="0"/>
      <c r="IWR52" s="0"/>
      <c r="IWS52" s="0"/>
      <c r="IWT52" s="0"/>
      <c r="IWU52" s="0"/>
      <c r="IWV52" s="0"/>
      <c r="IWW52" s="0"/>
      <c r="IWX52" s="0"/>
      <c r="IWY52" s="0"/>
      <c r="IWZ52" s="0"/>
      <c r="IXA52" s="0"/>
      <c r="IXB52" s="0"/>
      <c r="IXC52" s="0"/>
      <c r="IXD52" s="0"/>
      <c r="IXE52" s="0"/>
      <c r="IXF52" s="0"/>
      <c r="IXG52" s="0"/>
      <c r="IXH52" s="0"/>
      <c r="IXI52" s="0"/>
      <c r="IXJ52" s="0"/>
      <c r="IXK52" s="0"/>
      <c r="IXL52" s="0"/>
      <c r="IXM52" s="0"/>
      <c r="IXN52" s="0"/>
      <c r="IXO52" s="0"/>
      <c r="IXP52" s="0"/>
      <c r="IXQ52" s="0"/>
      <c r="IXR52" s="0"/>
      <c r="IXS52" s="0"/>
      <c r="IXT52" s="0"/>
      <c r="IXU52" s="0"/>
      <c r="IXV52" s="0"/>
      <c r="IXW52" s="0"/>
      <c r="IXX52" s="0"/>
      <c r="IXY52" s="0"/>
      <c r="IXZ52" s="0"/>
      <c r="IYA52" s="0"/>
      <c r="IYB52" s="0"/>
      <c r="IYC52" s="0"/>
      <c r="IYD52" s="0"/>
      <c r="IYE52" s="0"/>
      <c r="IYF52" s="0"/>
      <c r="IYG52" s="0"/>
      <c r="IYH52" s="0"/>
      <c r="IYI52" s="0"/>
      <c r="IYJ52" s="0"/>
      <c r="IYK52" s="0"/>
      <c r="IYL52" s="0"/>
      <c r="IYM52" s="0"/>
      <c r="IYN52" s="0"/>
      <c r="IYO52" s="0"/>
      <c r="IYP52" s="0"/>
      <c r="IYQ52" s="0"/>
      <c r="IYR52" s="0"/>
      <c r="IYS52" s="0"/>
      <c r="IYT52" s="0"/>
      <c r="IYU52" s="0"/>
      <c r="IYV52" s="0"/>
      <c r="IYW52" s="0"/>
      <c r="IYX52" s="0"/>
      <c r="IYY52" s="0"/>
      <c r="IYZ52" s="0"/>
      <c r="IZA52" s="0"/>
      <c r="IZB52" s="0"/>
      <c r="IZC52" s="0"/>
      <c r="IZD52" s="0"/>
      <c r="IZE52" s="0"/>
      <c r="IZF52" s="0"/>
      <c r="IZG52" s="0"/>
      <c r="IZH52" s="0"/>
      <c r="IZI52" s="0"/>
      <c r="IZJ52" s="0"/>
      <c r="IZK52" s="0"/>
      <c r="IZL52" s="0"/>
      <c r="IZM52" s="0"/>
      <c r="IZN52" s="0"/>
      <c r="IZO52" s="0"/>
      <c r="IZP52" s="0"/>
      <c r="IZQ52" s="0"/>
      <c r="IZR52" s="0"/>
      <c r="IZS52" s="0"/>
      <c r="IZT52" s="0"/>
      <c r="IZU52" s="0"/>
      <c r="IZV52" s="0"/>
      <c r="IZW52" s="0"/>
      <c r="IZX52" s="0"/>
      <c r="IZY52" s="0"/>
      <c r="IZZ52" s="0"/>
      <c r="JAA52" s="0"/>
      <c r="JAB52" s="0"/>
      <c r="JAC52" s="0"/>
      <c r="JAD52" s="0"/>
      <c r="JAE52" s="0"/>
      <c r="JAF52" s="0"/>
      <c r="JAG52" s="0"/>
      <c r="JAH52" s="0"/>
      <c r="JAI52" s="0"/>
      <c r="JAJ52" s="0"/>
      <c r="JAK52" s="0"/>
      <c r="JAL52" s="0"/>
      <c r="JAM52" s="0"/>
      <c r="JAN52" s="0"/>
      <c r="JAO52" s="0"/>
      <c r="JAP52" s="0"/>
      <c r="JAQ52" s="0"/>
      <c r="JAR52" s="0"/>
      <c r="JAS52" s="0"/>
      <c r="JAT52" s="0"/>
      <c r="JAU52" s="0"/>
      <c r="JAV52" s="0"/>
      <c r="JAW52" s="0"/>
      <c r="JAX52" s="0"/>
      <c r="JAY52" s="0"/>
      <c r="JAZ52" s="0"/>
      <c r="JBA52" s="0"/>
      <c r="JBB52" s="0"/>
      <c r="JBC52" s="0"/>
      <c r="JBD52" s="0"/>
      <c r="JBE52" s="0"/>
      <c r="JBF52" s="0"/>
      <c r="JBG52" s="0"/>
      <c r="JBH52" s="0"/>
      <c r="JBI52" s="0"/>
      <c r="JBJ52" s="0"/>
      <c r="JBK52" s="0"/>
      <c r="JBL52" s="0"/>
      <c r="JBM52" s="0"/>
      <c r="JBN52" s="0"/>
      <c r="JBO52" s="0"/>
      <c r="JBP52" s="0"/>
      <c r="JBQ52" s="0"/>
      <c r="JBR52" s="0"/>
      <c r="JBS52" s="0"/>
      <c r="JBT52" s="0"/>
      <c r="JBU52" s="0"/>
      <c r="JBV52" s="0"/>
      <c r="JBW52" s="0"/>
      <c r="JBX52" s="0"/>
      <c r="JBY52" s="0"/>
      <c r="JBZ52" s="0"/>
      <c r="JCA52" s="0"/>
      <c r="JCB52" s="0"/>
      <c r="JCC52" s="0"/>
      <c r="JCD52" s="0"/>
      <c r="JCE52" s="0"/>
      <c r="JCF52" s="0"/>
      <c r="JCG52" s="0"/>
      <c r="JCH52" s="0"/>
      <c r="JCI52" s="0"/>
      <c r="JCJ52" s="0"/>
      <c r="JCK52" s="0"/>
      <c r="JCL52" s="0"/>
      <c r="JCM52" s="0"/>
      <c r="JCN52" s="0"/>
      <c r="JCO52" s="0"/>
      <c r="JCP52" s="0"/>
      <c r="JCQ52" s="0"/>
      <c r="JCR52" s="0"/>
      <c r="JCS52" s="0"/>
      <c r="JCT52" s="0"/>
      <c r="JCU52" s="0"/>
      <c r="JCV52" s="0"/>
      <c r="JCW52" s="0"/>
      <c r="JCX52" s="0"/>
      <c r="JCY52" s="0"/>
      <c r="JCZ52" s="0"/>
      <c r="JDA52" s="0"/>
      <c r="JDB52" s="0"/>
      <c r="JDC52" s="0"/>
      <c r="JDD52" s="0"/>
      <c r="JDE52" s="0"/>
      <c r="JDF52" s="0"/>
      <c r="JDG52" s="0"/>
      <c r="JDH52" s="0"/>
      <c r="JDI52" s="0"/>
      <c r="JDJ52" s="0"/>
      <c r="JDK52" s="0"/>
      <c r="JDL52" s="0"/>
      <c r="JDM52" s="0"/>
      <c r="JDN52" s="0"/>
      <c r="JDO52" s="0"/>
      <c r="JDP52" s="0"/>
      <c r="JDQ52" s="0"/>
      <c r="JDR52" s="0"/>
      <c r="JDS52" s="0"/>
      <c r="JDT52" s="0"/>
      <c r="JDU52" s="0"/>
      <c r="JDV52" s="0"/>
      <c r="JDW52" s="0"/>
      <c r="JDX52" s="0"/>
      <c r="JDY52" s="0"/>
      <c r="JDZ52" s="0"/>
      <c r="JEA52" s="0"/>
      <c r="JEB52" s="0"/>
      <c r="JEC52" s="0"/>
      <c r="JED52" s="0"/>
      <c r="JEE52" s="0"/>
      <c r="JEF52" s="0"/>
      <c r="JEG52" s="0"/>
      <c r="JEH52" s="0"/>
      <c r="JEI52" s="0"/>
      <c r="JEJ52" s="0"/>
      <c r="JEK52" s="0"/>
      <c r="JEL52" s="0"/>
      <c r="JEM52" s="0"/>
      <c r="JEN52" s="0"/>
      <c r="JEO52" s="0"/>
      <c r="JEP52" s="0"/>
      <c r="JEQ52" s="0"/>
      <c r="JER52" s="0"/>
      <c r="JES52" s="0"/>
      <c r="JET52" s="0"/>
      <c r="JEU52" s="0"/>
      <c r="JEV52" s="0"/>
      <c r="JEW52" s="0"/>
      <c r="JEX52" s="0"/>
      <c r="JEY52" s="0"/>
      <c r="JEZ52" s="0"/>
      <c r="JFA52" s="0"/>
      <c r="JFB52" s="0"/>
      <c r="JFC52" s="0"/>
      <c r="JFD52" s="0"/>
      <c r="JFE52" s="0"/>
      <c r="JFF52" s="0"/>
      <c r="JFG52" s="0"/>
      <c r="JFH52" s="0"/>
      <c r="JFI52" s="0"/>
      <c r="JFJ52" s="0"/>
      <c r="JFK52" s="0"/>
      <c r="JFL52" s="0"/>
      <c r="JFM52" s="0"/>
      <c r="JFN52" s="0"/>
      <c r="JFO52" s="0"/>
      <c r="JFP52" s="0"/>
      <c r="JFQ52" s="0"/>
      <c r="JFR52" s="0"/>
      <c r="JFS52" s="0"/>
      <c r="JFT52" s="0"/>
      <c r="JFU52" s="0"/>
      <c r="JFV52" s="0"/>
      <c r="JFW52" s="0"/>
      <c r="JFX52" s="0"/>
      <c r="JFY52" s="0"/>
      <c r="JFZ52" s="0"/>
      <c r="JGA52" s="0"/>
      <c r="JGB52" s="0"/>
      <c r="JGC52" s="0"/>
      <c r="JGD52" s="0"/>
      <c r="JGE52" s="0"/>
      <c r="JGF52" s="0"/>
      <c r="JGG52" s="0"/>
      <c r="JGH52" s="0"/>
      <c r="JGI52" s="0"/>
      <c r="JGJ52" s="0"/>
      <c r="JGK52" s="0"/>
      <c r="JGL52" s="0"/>
      <c r="JGM52" s="0"/>
      <c r="JGN52" s="0"/>
      <c r="JGO52" s="0"/>
      <c r="JGP52" s="0"/>
      <c r="JGQ52" s="0"/>
      <c r="JGR52" s="0"/>
      <c r="JGS52" s="0"/>
      <c r="JGT52" s="0"/>
      <c r="JGU52" s="0"/>
      <c r="JGV52" s="0"/>
      <c r="JGW52" s="0"/>
      <c r="JGX52" s="0"/>
      <c r="JGY52" s="0"/>
      <c r="JGZ52" s="0"/>
      <c r="JHA52" s="0"/>
      <c r="JHB52" s="0"/>
      <c r="JHC52" s="0"/>
      <c r="JHD52" s="0"/>
      <c r="JHE52" s="0"/>
      <c r="JHF52" s="0"/>
      <c r="JHG52" s="0"/>
      <c r="JHH52" s="0"/>
      <c r="JHI52" s="0"/>
      <c r="JHJ52" s="0"/>
      <c r="JHK52" s="0"/>
      <c r="JHL52" s="0"/>
      <c r="JHM52" s="0"/>
      <c r="JHN52" s="0"/>
      <c r="JHO52" s="0"/>
      <c r="JHP52" s="0"/>
      <c r="JHQ52" s="0"/>
      <c r="JHR52" s="0"/>
      <c r="JHS52" s="0"/>
      <c r="JHT52" s="0"/>
      <c r="JHU52" s="0"/>
      <c r="JHV52" s="0"/>
      <c r="JHW52" s="0"/>
      <c r="JHX52" s="0"/>
      <c r="JHY52" s="0"/>
      <c r="JHZ52" s="0"/>
      <c r="JIA52" s="0"/>
      <c r="JIB52" s="0"/>
      <c r="JIC52" s="0"/>
      <c r="JID52" s="0"/>
      <c r="JIE52" s="0"/>
      <c r="JIF52" s="0"/>
      <c r="JIG52" s="0"/>
      <c r="JIH52" s="0"/>
      <c r="JII52" s="0"/>
      <c r="JIJ52" s="0"/>
      <c r="JIK52" s="0"/>
      <c r="JIL52" s="0"/>
      <c r="JIM52" s="0"/>
      <c r="JIN52" s="0"/>
      <c r="JIO52" s="0"/>
      <c r="JIP52" s="0"/>
      <c r="JIQ52" s="0"/>
      <c r="JIR52" s="0"/>
      <c r="JIS52" s="0"/>
      <c r="JIT52" s="0"/>
      <c r="JIU52" s="0"/>
      <c r="JIV52" s="0"/>
      <c r="JIW52" s="0"/>
      <c r="JIX52" s="0"/>
      <c r="JIY52" s="0"/>
      <c r="JIZ52" s="0"/>
      <c r="JJA52" s="0"/>
      <c r="JJB52" s="0"/>
      <c r="JJC52" s="0"/>
      <c r="JJD52" s="0"/>
      <c r="JJE52" s="0"/>
      <c r="JJF52" s="0"/>
      <c r="JJG52" s="0"/>
      <c r="JJH52" s="0"/>
      <c r="JJI52" s="0"/>
      <c r="JJJ52" s="0"/>
      <c r="JJK52" s="0"/>
      <c r="JJL52" s="0"/>
      <c r="JJM52" s="0"/>
      <c r="JJN52" s="0"/>
      <c r="JJO52" s="0"/>
      <c r="JJP52" s="0"/>
      <c r="JJQ52" s="0"/>
      <c r="JJR52" s="0"/>
      <c r="JJS52" s="0"/>
      <c r="JJT52" s="0"/>
      <c r="JJU52" s="0"/>
      <c r="JJV52" s="0"/>
      <c r="JJW52" s="0"/>
      <c r="JJX52" s="0"/>
      <c r="JJY52" s="0"/>
      <c r="JJZ52" s="0"/>
      <c r="JKA52" s="0"/>
      <c r="JKB52" s="0"/>
      <c r="JKC52" s="0"/>
      <c r="JKD52" s="0"/>
      <c r="JKE52" s="0"/>
      <c r="JKF52" s="0"/>
      <c r="JKG52" s="0"/>
      <c r="JKH52" s="0"/>
      <c r="JKI52" s="0"/>
      <c r="JKJ52" s="0"/>
      <c r="JKK52" s="0"/>
      <c r="JKL52" s="0"/>
      <c r="JKM52" s="0"/>
      <c r="JKN52" s="0"/>
      <c r="JKO52" s="0"/>
      <c r="JKP52" s="0"/>
      <c r="JKQ52" s="0"/>
      <c r="JKR52" s="0"/>
      <c r="JKS52" s="0"/>
      <c r="JKT52" s="0"/>
      <c r="JKU52" s="0"/>
      <c r="JKV52" s="0"/>
      <c r="JKW52" s="0"/>
      <c r="JKX52" s="0"/>
      <c r="JKY52" s="0"/>
      <c r="JKZ52" s="0"/>
      <c r="JLA52" s="0"/>
      <c r="JLB52" s="0"/>
      <c r="JLC52" s="0"/>
      <c r="JLD52" s="0"/>
      <c r="JLE52" s="0"/>
      <c r="JLF52" s="0"/>
      <c r="JLG52" s="0"/>
      <c r="JLH52" s="0"/>
      <c r="JLI52" s="0"/>
      <c r="JLJ52" s="0"/>
      <c r="JLK52" s="0"/>
      <c r="JLL52" s="0"/>
      <c r="JLM52" s="0"/>
      <c r="JLN52" s="0"/>
      <c r="JLO52" s="0"/>
      <c r="JLP52" s="0"/>
      <c r="JLQ52" s="0"/>
      <c r="JLR52" s="0"/>
      <c r="JLS52" s="0"/>
      <c r="JLT52" s="0"/>
      <c r="JLU52" s="0"/>
      <c r="JLV52" s="0"/>
      <c r="JLW52" s="0"/>
      <c r="JLX52" s="0"/>
      <c r="JLY52" s="0"/>
      <c r="JLZ52" s="0"/>
      <c r="JMA52" s="0"/>
      <c r="JMB52" s="0"/>
      <c r="JMC52" s="0"/>
      <c r="JMD52" s="0"/>
      <c r="JME52" s="0"/>
      <c r="JMF52" s="0"/>
      <c r="JMG52" s="0"/>
      <c r="JMH52" s="0"/>
      <c r="JMI52" s="0"/>
      <c r="JMJ52" s="0"/>
      <c r="JMK52" s="0"/>
      <c r="JML52" s="0"/>
      <c r="JMM52" s="0"/>
      <c r="JMN52" s="0"/>
      <c r="JMO52" s="0"/>
      <c r="JMP52" s="0"/>
      <c r="JMQ52" s="0"/>
      <c r="JMR52" s="0"/>
      <c r="JMS52" s="0"/>
      <c r="JMT52" s="0"/>
      <c r="JMU52" s="0"/>
      <c r="JMV52" s="0"/>
      <c r="JMW52" s="0"/>
      <c r="JMX52" s="0"/>
      <c r="JMY52" s="0"/>
      <c r="JMZ52" s="0"/>
      <c r="JNA52" s="0"/>
      <c r="JNB52" s="0"/>
      <c r="JNC52" s="0"/>
      <c r="JND52" s="0"/>
      <c r="JNE52" s="0"/>
      <c r="JNF52" s="0"/>
      <c r="JNG52" s="0"/>
      <c r="JNH52" s="0"/>
      <c r="JNI52" s="0"/>
      <c r="JNJ52" s="0"/>
      <c r="JNK52" s="0"/>
      <c r="JNL52" s="0"/>
      <c r="JNM52" s="0"/>
      <c r="JNN52" s="0"/>
      <c r="JNO52" s="0"/>
      <c r="JNP52" s="0"/>
      <c r="JNQ52" s="0"/>
      <c r="JNR52" s="0"/>
      <c r="JNS52" s="0"/>
      <c r="JNT52" s="0"/>
      <c r="JNU52" s="0"/>
      <c r="JNV52" s="0"/>
      <c r="JNW52" s="0"/>
      <c r="JNX52" s="0"/>
      <c r="JNY52" s="0"/>
      <c r="JNZ52" s="0"/>
      <c r="JOA52" s="0"/>
      <c r="JOB52" s="0"/>
      <c r="JOC52" s="0"/>
      <c r="JOD52" s="0"/>
      <c r="JOE52" s="0"/>
      <c r="JOF52" s="0"/>
      <c r="JOG52" s="0"/>
      <c r="JOH52" s="0"/>
      <c r="JOI52" s="0"/>
      <c r="JOJ52" s="0"/>
      <c r="JOK52" s="0"/>
      <c r="JOL52" s="0"/>
      <c r="JOM52" s="0"/>
      <c r="JON52" s="0"/>
      <c r="JOO52" s="0"/>
      <c r="JOP52" s="0"/>
      <c r="JOQ52" s="0"/>
      <c r="JOR52" s="0"/>
      <c r="JOS52" s="0"/>
      <c r="JOT52" s="0"/>
      <c r="JOU52" s="0"/>
      <c r="JOV52" s="0"/>
      <c r="JOW52" s="0"/>
      <c r="JOX52" s="0"/>
      <c r="JOY52" s="0"/>
      <c r="JOZ52" s="0"/>
      <c r="JPA52" s="0"/>
      <c r="JPB52" s="0"/>
      <c r="JPC52" s="0"/>
      <c r="JPD52" s="0"/>
      <c r="JPE52" s="0"/>
      <c r="JPF52" s="0"/>
      <c r="JPG52" s="0"/>
      <c r="JPH52" s="0"/>
      <c r="JPI52" s="0"/>
      <c r="JPJ52" s="0"/>
      <c r="JPK52" s="0"/>
      <c r="JPL52" s="0"/>
      <c r="JPM52" s="0"/>
      <c r="JPN52" s="0"/>
      <c r="JPO52" s="0"/>
      <c r="JPP52" s="0"/>
      <c r="JPQ52" s="0"/>
      <c r="JPR52" s="0"/>
      <c r="JPS52" s="0"/>
      <c r="JPT52" s="0"/>
      <c r="JPU52" s="0"/>
      <c r="JPV52" s="0"/>
      <c r="JPW52" s="0"/>
      <c r="JPX52" s="0"/>
      <c r="JPY52" s="0"/>
      <c r="JPZ52" s="0"/>
      <c r="JQA52" s="0"/>
      <c r="JQB52" s="0"/>
      <c r="JQC52" s="0"/>
      <c r="JQD52" s="0"/>
      <c r="JQE52" s="0"/>
      <c r="JQF52" s="0"/>
      <c r="JQG52" s="0"/>
      <c r="JQH52" s="0"/>
      <c r="JQI52" s="0"/>
      <c r="JQJ52" s="0"/>
      <c r="JQK52" s="0"/>
      <c r="JQL52" s="0"/>
      <c r="JQM52" s="0"/>
      <c r="JQN52" s="0"/>
      <c r="JQO52" s="0"/>
      <c r="JQP52" s="0"/>
      <c r="JQQ52" s="0"/>
      <c r="JQR52" s="0"/>
      <c r="JQS52" s="0"/>
      <c r="JQT52" s="0"/>
      <c r="JQU52" s="0"/>
      <c r="JQV52" s="0"/>
      <c r="JQW52" s="0"/>
      <c r="JQX52" s="0"/>
      <c r="JQY52" s="0"/>
      <c r="JQZ52" s="0"/>
      <c r="JRA52" s="0"/>
      <c r="JRB52" s="0"/>
      <c r="JRC52" s="0"/>
      <c r="JRD52" s="0"/>
      <c r="JRE52" s="0"/>
      <c r="JRF52" s="0"/>
      <c r="JRG52" s="0"/>
      <c r="JRH52" s="0"/>
      <c r="JRI52" s="0"/>
      <c r="JRJ52" s="0"/>
      <c r="JRK52" s="0"/>
      <c r="JRL52" s="0"/>
      <c r="JRM52" s="0"/>
      <c r="JRN52" s="0"/>
      <c r="JRO52" s="0"/>
      <c r="JRP52" s="0"/>
      <c r="JRQ52" s="0"/>
      <c r="JRR52" s="0"/>
      <c r="JRS52" s="0"/>
      <c r="JRT52" s="0"/>
      <c r="JRU52" s="0"/>
      <c r="JRV52" s="0"/>
      <c r="JRW52" s="0"/>
      <c r="JRX52" s="0"/>
      <c r="JRY52" s="0"/>
      <c r="JRZ52" s="0"/>
      <c r="JSA52" s="0"/>
      <c r="JSB52" s="0"/>
      <c r="JSC52" s="0"/>
      <c r="JSD52" s="0"/>
      <c r="JSE52" s="0"/>
      <c r="JSF52" s="0"/>
      <c r="JSG52" s="0"/>
      <c r="JSH52" s="0"/>
      <c r="JSI52" s="0"/>
      <c r="JSJ52" s="0"/>
      <c r="JSK52" s="0"/>
      <c r="JSL52" s="0"/>
      <c r="JSM52" s="0"/>
      <c r="JSN52" s="0"/>
      <c r="JSO52" s="0"/>
      <c r="JSP52" s="0"/>
      <c r="JSQ52" s="0"/>
      <c r="JSR52" s="0"/>
      <c r="JSS52" s="0"/>
      <c r="JST52" s="0"/>
      <c r="JSU52" s="0"/>
      <c r="JSV52" s="0"/>
      <c r="JSW52" s="0"/>
      <c r="JSX52" s="0"/>
      <c r="JSY52" s="0"/>
      <c r="JSZ52" s="0"/>
      <c r="JTA52" s="0"/>
      <c r="JTB52" s="0"/>
      <c r="JTC52" s="0"/>
      <c r="JTD52" s="0"/>
      <c r="JTE52" s="0"/>
      <c r="JTF52" s="0"/>
      <c r="JTG52" s="0"/>
      <c r="JTH52" s="0"/>
      <c r="JTI52" s="0"/>
      <c r="JTJ52" s="0"/>
      <c r="JTK52" s="0"/>
      <c r="JTL52" s="0"/>
      <c r="JTM52" s="0"/>
      <c r="JTN52" s="0"/>
      <c r="JTO52" s="0"/>
      <c r="JTP52" s="0"/>
      <c r="JTQ52" s="0"/>
      <c r="JTR52" s="0"/>
      <c r="JTS52" s="0"/>
      <c r="JTT52" s="0"/>
      <c r="JTU52" s="0"/>
      <c r="JTV52" s="0"/>
      <c r="JTW52" s="0"/>
      <c r="JTX52" s="0"/>
      <c r="JTY52" s="0"/>
      <c r="JTZ52" s="0"/>
      <c r="JUA52" s="0"/>
      <c r="JUB52" s="0"/>
      <c r="JUC52" s="0"/>
      <c r="JUD52" s="0"/>
      <c r="JUE52" s="0"/>
      <c r="JUF52" s="0"/>
      <c r="JUG52" s="0"/>
      <c r="JUH52" s="0"/>
      <c r="JUI52" s="0"/>
      <c r="JUJ52" s="0"/>
      <c r="JUK52" s="0"/>
      <c r="JUL52" s="0"/>
      <c r="JUM52" s="0"/>
      <c r="JUN52" s="0"/>
      <c r="JUO52" s="0"/>
      <c r="JUP52" s="0"/>
      <c r="JUQ52" s="0"/>
      <c r="JUR52" s="0"/>
      <c r="JUS52" s="0"/>
      <c r="JUT52" s="0"/>
      <c r="JUU52" s="0"/>
      <c r="JUV52" s="0"/>
      <c r="JUW52" s="0"/>
      <c r="JUX52" s="0"/>
      <c r="JUY52" s="0"/>
      <c r="JUZ52" s="0"/>
      <c r="JVA52" s="0"/>
      <c r="JVB52" s="0"/>
      <c r="JVC52" s="0"/>
      <c r="JVD52" s="0"/>
      <c r="JVE52" s="0"/>
      <c r="JVF52" s="0"/>
      <c r="JVG52" s="0"/>
      <c r="JVH52" s="0"/>
      <c r="JVI52" s="0"/>
      <c r="JVJ52" s="0"/>
      <c r="JVK52" s="0"/>
      <c r="JVL52" s="0"/>
      <c r="JVM52" s="0"/>
      <c r="JVN52" s="0"/>
      <c r="JVO52" s="0"/>
      <c r="JVP52" s="0"/>
      <c r="JVQ52" s="0"/>
      <c r="JVR52" s="0"/>
      <c r="JVS52" s="0"/>
      <c r="JVT52" s="0"/>
      <c r="JVU52" s="0"/>
      <c r="JVV52" s="0"/>
      <c r="JVW52" s="0"/>
      <c r="JVX52" s="0"/>
      <c r="JVY52" s="0"/>
      <c r="JVZ52" s="0"/>
      <c r="JWA52" s="0"/>
      <c r="JWB52" s="0"/>
      <c r="JWC52" s="0"/>
      <c r="JWD52" s="0"/>
      <c r="JWE52" s="0"/>
      <c r="JWF52" s="0"/>
      <c r="JWG52" s="0"/>
      <c r="JWH52" s="0"/>
      <c r="JWI52" s="0"/>
      <c r="JWJ52" s="0"/>
      <c r="JWK52" s="0"/>
      <c r="JWL52" s="0"/>
      <c r="JWM52" s="0"/>
      <c r="JWN52" s="0"/>
      <c r="JWO52" s="0"/>
      <c r="JWP52" s="0"/>
      <c r="JWQ52" s="0"/>
      <c r="JWR52" s="0"/>
      <c r="JWS52" s="0"/>
      <c r="JWT52" s="0"/>
      <c r="JWU52" s="0"/>
      <c r="JWV52" s="0"/>
      <c r="JWW52" s="0"/>
      <c r="JWX52" s="0"/>
      <c r="JWY52" s="0"/>
      <c r="JWZ52" s="0"/>
      <c r="JXA52" s="0"/>
      <c r="JXB52" s="0"/>
      <c r="JXC52" s="0"/>
      <c r="JXD52" s="0"/>
      <c r="JXE52" s="0"/>
      <c r="JXF52" s="0"/>
      <c r="JXG52" s="0"/>
      <c r="JXH52" s="0"/>
      <c r="JXI52" s="0"/>
      <c r="JXJ52" s="0"/>
      <c r="JXK52" s="0"/>
      <c r="JXL52" s="0"/>
      <c r="JXM52" s="0"/>
      <c r="JXN52" s="0"/>
      <c r="JXO52" s="0"/>
      <c r="JXP52" s="0"/>
      <c r="JXQ52" s="0"/>
      <c r="JXR52" s="0"/>
      <c r="JXS52" s="0"/>
      <c r="JXT52" s="0"/>
      <c r="JXU52" s="0"/>
      <c r="JXV52" s="0"/>
      <c r="JXW52" s="0"/>
      <c r="JXX52" s="0"/>
      <c r="JXY52" s="0"/>
      <c r="JXZ52" s="0"/>
      <c r="JYA52" s="0"/>
      <c r="JYB52" s="0"/>
      <c r="JYC52" s="0"/>
      <c r="JYD52" s="0"/>
      <c r="JYE52" s="0"/>
      <c r="JYF52" s="0"/>
      <c r="JYG52" s="0"/>
      <c r="JYH52" s="0"/>
      <c r="JYI52" s="0"/>
      <c r="JYJ52" s="0"/>
      <c r="JYK52" s="0"/>
      <c r="JYL52" s="0"/>
      <c r="JYM52" s="0"/>
      <c r="JYN52" s="0"/>
      <c r="JYO52" s="0"/>
      <c r="JYP52" s="0"/>
      <c r="JYQ52" s="0"/>
      <c r="JYR52" s="0"/>
      <c r="JYS52" s="0"/>
      <c r="JYT52" s="0"/>
      <c r="JYU52" s="0"/>
      <c r="JYV52" s="0"/>
      <c r="JYW52" s="0"/>
      <c r="JYX52" s="0"/>
      <c r="JYY52" s="0"/>
      <c r="JYZ52" s="0"/>
      <c r="JZA52" s="0"/>
      <c r="JZB52" s="0"/>
      <c r="JZC52" s="0"/>
      <c r="JZD52" s="0"/>
      <c r="JZE52" s="0"/>
      <c r="JZF52" s="0"/>
      <c r="JZG52" s="0"/>
      <c r="JZH52" s="0"/>
      <c r="JZI52" s="0"/>
      <c r="JZJ52" s="0"/>
      <c r="JZK52" s="0"/>
      <c r="JZL52" s="0"/>
      <c r="JZM52" s="0"/>
      <c r="JZN52" s="0"/>
      <c r="JZO52" s="0"/>
      <c r="JZP52" s="0"/>
      <c r="JZQ52" s="0"/>
      <c r="JZR52" s="0"/>
      <c r="JZS52" s="0"/>
      <c r="JZT52" s="0"/>
      <c r="JZU52" s="0"/>
      <c r="JZV52" s="0"/>
      <c r="JZW52" s="0"/>
      <c r="JZX52" s="0"/>
      <c r="JZY52" s="0"/>
      <c r="JZZ52" s="0"/>
      <c r="KAA52" s="0"/>
      <c r="KAB52" s="0"/>
      <c r="KAC52" s="0"/>
      <c r="KAD52" s="0"/>
      <c r="KAE52" s="0"/>
      <c r="KAF52" s="0"/>
      <c r="KAG52" s="0"/>
      <c r="KAH52" s="0"/>
      <c r="KAI52" s="0"/>
      <c r="KAJ52" s="0"/>
      <c r="KAK52" s="0"/>
      <c r="KAL52" s="0"/>
      <c r="KAM52" s="0"/>
      <c r="KAN52" s="0"/>
      <c r="KAO52" s="0"/>
      <c r="KAP52" s="0"/>
      <c r="KAQ52" s="0"/>
      <c r="KAR52" s="0"/>
      <c r="KAS52" s="0"/>
      <c r="KAT52" s="0"/>
      <c r="KAU52" s="0"/>
      <c r="KAV52" s="0"/>
      <c r="KAW52" s="0"/>
      <c r="KAX52" s="0"/>
      <c r="KAY52" s="0"/>
      <c r="KAZ52" s="0"/>
      <c r="KBA52" s="0"/>
      <c r="KBB52" s="0"/>
      <c r="KBC52" s="0"/>
      <c r="KBD52" s="0"/>
      <c r="KBE52" s="0"/>
      <c r="KBF52" s="0"/>
      <c r="KBG52" s="0"/>
      <c r="KBH52" s="0"/>
      <c r="KBI52" s="0"/>
      <c r="KBJ52" s="0"/>
      <c r="KBK52" s="0"/>
      <c r="KBL52" s="0"/>
      <c r="KBM52" s="0"/>
      <c r="KBN52" s="0"/>
      <c r="KBO52" s="0"/>
      <c r="KBP52" s="0"/>
      <c r="KBQ52" s="0"/>
      <c r="KBR52" s="0"/>
      <c r="KBS52" s="0"/>
      <c r="KBT52" s="0"/>
      <c r="KBU52" s="0"/>
      <c r="KBV52" s="0"/>
      <c r="KBW52" s="0"/>
      <c r="KBX52" s="0"/>
      <c r="KBY52" s="0"/>
      <c r="KBZ52" s="0"/>
      <c r="KCA52" s="0"/>
      <c r="KCB52" s="0"/>
      <c r="KCC52" s="0"/>
      <c r="KCD52" s="0"/>
      <c r="KCE52" s="0"/>
      <c r="KCF52" s="0"/>
      <c r="KCG52" s="0"/>
      <c r="KCH52" s="0"/>
      <c r="KCI52" s="0"/>
      <c r="KCJ52" s="0"/>
      <c r="KCK52" s="0"/>
      <c r="KCL52" s="0"/>
      <c r="KCM52" s="0"/>
      <c r="KCN52" s="0"/>
      <c r="KCO52" s="0"/>
      <c r="KCP52" s="0"/>
      <c r="KCQ52" s="0"/>
      <c r="KCR52" s="0"/>
      <c r="KCS52" s="0"/>
      <c r="KCT52" s="0"/>
      <c r="KCU52" s="0"/>
      <c r="KCV52" s="0"/>
      <c r="KCW52" s="0"/>
      <c r="KCX52" s="0"/>
      <c r="KCY52" s="0"/>
      <c r="KCZ52" s="0"/>
      <c r="KDA52" s="0"/>
      <c r="KDB52" s="0"/>
      <c r="KDC52" s="0"/>
      <c r="KDD52" s="0"/>
      <c r="KDE52" s="0"/>
      <c r="KDF52" s="0"/>
      <c r="KDG52" s="0"/>
      <c r="KDH52" s="0"/>
      <c r="KDI52" s="0"/>
      <c r="KDJ52" s="0"/>
      <c r="KDK52" s="0"/>
      <c r="KDL52" s="0"/>
      <c r="KDM52" s="0"/>
      <c r="KDN52" s="0"/>
      <c r="KDO52" s="0"/>
      <c r="KDP52" s="0"/>
      <c r="KDQ52" s="0"/>
      <c r="KDR52" s="0"/>
      <c r="KDS52" s="0"/>
      <c r="KDT52" s="0"/>
      <c r="KDU52" s="0"/>
      <c r="KDV52" s="0"/>
      <c r="KDW52" s="0"/>
      <c r="KDX52" s="0"/>
      <c r="KDY52" s="0"/>
      <c r="KDZ52" s="0"/>
      <c r="KEA52" s="0"/>
      <c r="KEB52" s="0"/>
      <c r="KEC52" s="0"/>
      <c r="KED52" s="0"/>
      <c r="KEE52" s="0"/>
      <c r="KEF52" s="0"/>
      <c r="KEG52" s="0"/>
      <c r="KEH52" s="0"/>
      <c r="KEI52" s="0"/>
      <c r="KEJ52" s="0"/>
      <c r="KEK52" s="0"/>
      <c r="KEL52" s="0"/>
      <c r="KEM52" s="0"/>
      <c r="KEN52" s="0"/>
      <c r="KEO52" s="0"/>
      <c r="KEP52" s="0"/>
      <c r="KEQ52" s="0"/>
      <c r="KER52" s="0"/>
      <c r="KES52" s="0"/>
      <c r="KET52" s="0"/>
      <c r="KEU52" s="0"/>
      <c r="KEV52" s="0"/>
      <c r="KEW52" s="0"/>
      <c r="KEX52" s="0"/>
      <c r="KEY52" s="0"/>
      <c r="KEZ52" s="0"/>
      <c r="KFA52" s="0"/>
      <c r="KFB52" s="0"/>
      <c r="KFC52" s="0"/>
      <c r="KFD52" s="0"/>
      <c r="KFE52" s="0"/>
      <c r="KFF52" s="0"/>
      <c r="KFG52" s="0"/>
      <c r="KFH52" s="0"/>
      <c r="KFI52" s="0"/>
      <c r="KFJ52" s="0"/>
      <c r="KFK52" s="0"/>
      <c r="KFL52" s="0"/>
      <c r="KFM52" s="0"/>
      <c r="KFN52" s="0"/>
      <c r="KFO52" s="0"/>
      <c r="KFP52" s="0"/>
      <c r="KFQ52" s="0"/>
      <c r="KFR52" s="0"/>
      <c r="KFS52" s="0"/>
      <c r="KFT52" s="0"/>
      <c r="KFU52" s="0"/>
      <c r="KFV52" s="0"/>
      <c r="KFW52" s="0"/>
      <c r="KFX52" s="0"/>
      <c r="KFY52" s="0"/>
      <c r="KFZ52" s="0"/>
      <c r="KGA52" s="0"/>
      <c r="KGB52" s="0"/>
      <c r="KGC52" s="0"/>
      <c r="KGD52" s="0"/>
      <c r="KGE52" s="0"/>
      <c r="KGF52" s="0"/>
      <c r="KGG52" s="0"/>
      <c r="KGH52" s="0"/>
      <c r="KGI52" s="0"/>
      <c r="KGJ52" s="0"/>
      <c r="KGK52" s="0"/>
      <c r="KGL52" s="0"/>
      <c r="KGM52" s="0"/>
      <c r="KGN52" s="0"/>
      <c r="KGO52" s="0"/>
      <c r="KGP52" s="0"/>
      <c r="KGQ52" s="0"/>
      <c r="KGR52" s="0"/>
      <c r="KGS52" s="0"/>
      <c r="KGT52" s="0"/>
      <c r="KGU52" s="0"/>
      <c r="KGV52" s="0"/>
      <c r="KGW52" s="0"/>
      <c r="KGX52" s="0"/>
      <c r="KGY52" s="0"/>
      <c r="KGZ52" s="0"/>
      <c r="KHA52" s="0"/>
      <c r="KHB52" s="0"/>
      <c r="KHC52" s="0"/>
      <c r="KHD52" s="0"/>
      <c r="KHE52" s="0"/>
      <c r="KHF52" s="0"/>
      <c r="KHG52" s="0"/>
      <c r="KHH52" s="0"/>
      <c r="KHI52" s="0"/>
      <c r="KHJ52" s="0"/>
      <c r="KHK52" s="0"/>
      <c r="KHL52" s="0"/>
      <c r="KHM52" s="0"/>
      <c r="KHN52" s="0"/>
      <c r="KHO52" s="0"/>
      <c r="KHP52" s="0"/>
      <c r="KHQ52" s="0"/>
      <c r="KHR52" s="0"/>
      <c r="KHS52" s="0"/>
      <c r="KHT52" s="0"/>
      <c r="KHU52" s="0"/>
      <c r="KHV52" s="0"/>
      <c r="KHW52" s="0"/>
      <c r="KHX52" s="0"/>
      <c r="KHY52" s="0"/>
      <c r="KHZ52" s="0"/>
      <c r="KIA52" s="0"/>
      <c r="KIB52" s="0"/>
      <c r="KIC52" s="0"/>
      <c r="KID52" s="0"/>
      <c r="KIE52" s="0"/>
      <c r="KIF52" s="0"/>
      <c r="KIG52" s="0"/>
      <c r="KIH52" s="0"/>
      <c r="KII52" s="0"/>
      <c r="KIJ52" s="0"/>
      <c r="KIK52" s="0"/>
      <c r="KIL52" s="0"/>
      <c r="KIM52" s="0"/>
      <c r="KIN52" s="0"/>
      <c r="KIO52" s="0"/>
      <c r="KIP52" s="0"/>
      <c r="KIQ52" s="0"/>
      <c r="KIR52" s="0"/>
      <c r="KIS52" s="0"/>
      <c r="KIT52" s="0"/>
      <c r="KIU52" s="0"/>
      <c r="KIV52" s="0"/>
      <c r="KIW52" s="0"/>
      <c r="KIX52" s="0"/>
      <c r="KIY52" s="0"/>
      <c r="KIZ52" s="0"/>
      <c r="KJA52" s="0"/>
      <c r="KJB52" s="0"/>
      <c r="KJC52" s="0"/>
      <c r="KJD52" s="0"/>
      <c r="KJE52" s="0"/>
      <c r="KJF52" s="0"/>
      <c r="KJG52" s="0"/>
      <c r="KJH52" s="0"/>
      <c r="KJI52" s="0"/>
      <c r="KJJ52" s="0"/>
      <c r="KJK52" s="0"/>
      <c r="KJL52" s="0"/>
      <c r="KJM52" s="0"/>
      <c r="KJN52" s="0"/>
      <c r="KJO52" s="0"/>
      <c r="KJP52" s="0"/>
      <c r="KJQ52" s="0"/>
      <c r="KJR52" s="0"/>
      <c r="KJS52" s="0"/>
      <c r="KJT52" s="0"/>
      <c r="KJU52" s="0"/>
      <c r="KJV52" s="0"/>
      <c r="KJW52" s="0"/>
      <c r="KJX52" s="0"/>
      <c r="KJY52" s="0"/>
      <c r="KJZ52" s="0"/>
      <c r="KKA52" s="0"/>
      <c r="KKB52" s="0"/>
      <c r="KKC52" s="0"/>
      <c r="KKD52" s="0"/>
      <c r="KKE52" s="0"/>
      <c r="KKF52" s="0"/>
      <c r="KKG52" s="0"/>
      <c r="KKH52" s="0"/>
      <c r="KKI52" s="0"/>
      <c r="KKJ52" s="0"/>
      <c r="KKK52" s="0"/>
      <c r="KKL52" s="0"/>
      <c r="KKM52" s="0"/>
      <c r="KKN52" s="0"/>
      <c r="KKO52" s="0"/>
      <c r="KKP52" s="0"/>
      <c r="KKQ52" s="0"/>
      <c r="KKR52" s="0"/>
      <c r="KKS52" s="0"/>
      <c r="KKT52" s="0"/>
      <c r="KKU52" s="0"/>
      <c r="KKV52" s="0"/>
      <c r="KKW52" s="0"/>
      <c r="KKX52" s="0"/>
      <c r="KKY52" s="0"/>
      <c r="KKZ52" s="0"/>
      <c r="KLA52" s="0"/>
      <c r="KLB52" s="0"/>
      <c r="KLC52" s="0"/>
      <c r="KLD52" s="0"/>
      <c r="KLE52" s="0"/>
      <c r="KLF52" s="0"/>
      <c r="KLG52" s="0"/>
      <c r="KLH52" s="0"/>
      <c r="KLI52" s="0"/>
      <c r="KLJ52" s="0"/>
      <c r="KLK52" s="0"/>
      <c r="KLL52" s="0"/>
      <c r="KLM52" s="0"/>
      <c r="KLN52" s="0"/>
      <c r="KLO52" s="0"/>
      <c r="KLP52" s="0"/>
      <c r="KLQ52" s="0"/>
      <c r="KLR52" s="0"/>
      <c r="KLS52" s="0"/>
      <c r="KLT52" s="0"/>
      <c r="KLU52" s="0"/>
      <c r="KLV52" s="0"/>
      <c r="KLW52" s="0"/>
      <c r="KLX52" s="0"/>
      <c r="KLY52" s="0"/>
      <c r="KLZ52" s="0"/>
      <c r="KMA52" s="0"/>
      <c r="KMB52" s="0"/>
      <c r="KMC52" s="0"/>
      <c r="KMD52" s="0"/>
      <c r="KME52" s="0"/>
      <c r="KMF52" s="0"/>
      <c r="KMG52" s="0"/>
      <c r="KMH52" s="0"/>
      <c r="KMI52" s="0"/>
      <c r="KMJ52" s="0"/>
      <c r="KMK52" s="0"/>
      <c r="KML52" s="0"/>
      <c r="KMM52" s="0"/>
      <c r="KMN52" s="0"/>
      <c r="KMO52" s="0"/>
      <c r="KMP52" s="0"/>
      <c r="KMQ52" s="0"/>
      <c r="KMR52" s="0"/>
      <c r="KMS52" s="0"/>
      <c r="KMT52" s="0"/>
      <c r="KMU52" s="0"/>
      <c r="KMV52" s="0"/>
      <c r="KMW52" s="0"/>
      <c r="KMX52" s="0"/>
      <c r="KMY52" s="0"/>
      <c r="KMZ52" s="0"/>
      <c r="KNA52" s="0"/>
      <c r="KNB52" s="0"/>
      <c r="KNC52" s="0"/>
      <c r="KND52" s="0"/>
      <c r="KNE52" s="0"/>
      <c r="KNF52" s="0"/>
      <c r="KNG52" s="0"/>
      <c r="KNH52" s="0"/>
      <c r="KNI52" s="0"/>
      <c r="KNJ52" s="0"/>
      <c r="KNK52" s="0"/>
      <c r="KNL52" s="0"/>
      <c r="KNM52" s="0"/>
      <c r="KNN52" s="0"/>
      <c r="KNO52" s="0"/>
      <c r="KNP52" s="0"/>
      <c r="KNQ52" s="0"/>
      <c r="KNR52" s="0"/>
      <c r="KNS52" s="0"/>
      <c r="KNT52" s="0"/>
      <c r="KNU52" s="0"/>
      <c r="KNV52" s="0"/>
      <c r="KNW52" s="0"/>
      <c r="KNX52" s="0"/>
      <c r="KNY52" s="0"/>
      <c r="KNZ52" s="0"/>
      <c r="KOA52" s="0"/>
      <c r="KOB52" s="0"/>
      <c r="KOC52" s="0"/>
      <c r="KOD52" s="0"/>
      <c r="KOE52" s="0"/>
      <c r="KOF52" s="0"/>
      <c r="KOG52" s="0"/>
      <c r="KOH52" s="0"/>
      <c r="KOI52" s="0"/>
      <c r="KOJ52" s="0"/>
      <c r="KOK52" s="0"/>
      <c r="KOL52" s="0"/>
      <c r="KOM52" s="0"/>
      <c r="KON52" s="0"/>
      <c r="KOO52" s="0"/>
      <c r="KOP52" s="0"/>
      <c r="KOQ52" s="0"/>
      <c r="KOR52" s="0"/>
      <c r="KOS52" s="0"/>
      <c r="KOT52" s="0"/>
      <c r="KOU52" s="0"/>
      <c r="KOV52" s="0"/>
      <c r="KOW52" s="0"/>
      <c r="KOX52" s="0"/>
      <c r="KOY52" s="0"/>
      <c r="KOZ52" s="0"/>
      <c r="KPA52" s="0"/>
      <c r="KPB52" s="0"/>
      <c r="KPC52" s="0"/>
      <c r="KPD52" s="0"/>
      <c r="KPE52" s="0"/>
      <c r="KPF52" s="0"/>
      <c r="KPG52" s="0"/>
      <c r="KPH52" s="0"/>
      <c r="KPI52" s="0"/>
      <c r="KPJ52" s="0"/>
      <c r="KPK52" s="0"/>
      <c r="KPL52" s="0"/>
      <c r="KPM52" s="0"/>
      <c r="KPN52" s="0"/>
      <c r="KPO52" s="0"/>
      <c r="KPP52" s="0"/>
      <c r="KPQ52" s="0"/>
      <c r="KPR52" s="0"/>
      <c r="KPS52" s="0"/>
      <c r="KPT52" s="0"/>
      <c r="KPU52" s="0"/>
      <c r="KPV52" s="0"/>
      <c r="KPW52" s="0"/>
      <c r="KPX52" s="0"/>
      <c r="KPY52" s="0"/>
      <c r="KPZ52" s="0"/>
      <c r="KQA52" s="0"/>
      <c r="KQB52" s="0"/>
      <c r="KQC52" s="0"/>
      <c r="KQD52" s="0"/>
      <c r="KQE52" s="0"/>
      <c r="KQF52" s="0"/>
      <c r="KQG52" s="0"/>
      <c r="KQH52" s="0"/>
      <c r="KQI52" s="0"/>
      <c r="KQJ52" s="0"/>
      <c r="KQK52" s="0"/>
      <c r="KQL52" s="0"/>
      <c r="KQM52" s="0"/>
      <c r="KQN52" s="0"/>
      <c r="KQO52" s="0"/>
      <c r="KQP52" s="0"/>
      <c r="KQQ52" s="0"/>
      <c r="KQR52" s="0"/>
      <c r="KQS52" s="0"/>
      <c r="KQT52" s="0"/>
      <c r="KQU52" s="0"/>
      <c r="KQV52" s="0"/>
      <c r="KQW52" s="0"/>
      <c r="KQX52" s="0"/>
      <c r="KQY52" s="0"/>
      <c r="KQZ52" s="0"/>
      <c r="KRA52" s="0"/>
      <c r="KRB52" s="0"/>
      <c r="KRC52" s="0"/>
      <c r="KRD52" s="0"/>
      <c r="KRE52" s="0"/>
      <c r="KRF52" s="0"/>
      <c r="KRG52" s="0"/>
      <c r="KRH52" s="0"/>
      <c r="KRI52" s="0"/>
      <c r="KRJ52" s="0"/>
      <c r="KRK52" s="0"/>
      <c r="KRL52" s="0"/>
      <c r="KRM52" s="0"/>
      <c r="KRN52" s="0"/>
      <c r="KRO52" s="0"/>
      <c r="KRP52" s="0"/>
      <c r="KRQ52" s="0"/>
      <c r="KRR52" s="0"/>
      <c r="KRS52" s="0"/>
      <c r="KRT52" s="0"/>
      <c r="KRU52" s="0"/>
      <c r="KRV52" s="0"/>
      <c r="KRW52" s="0"/>
      <c r="KRX52" s="0"/>
      <c r="KRY52" s="0"/>
      <c r="KRZ52" s="0"/>
      <c r="KSA52" s="0"/>
      <c r="KSB52" s="0"/>
      <c r="KSC52" s="0"/>
      <c r="KSD52" s="0"/>
      <c r="KSE52" s="0"/>
      <c r="KSF52" s="0"/>
      <c r="KSG52" s="0"/>
      <c r="KSH52" s="0"/>
      <c r="KSI52" s="0"/>
      <c r="KSJ52" s="0"/>
      <c r="KSK52" s="0"/>
      <c r="KSL52" s="0"/>
      <c r="KSM52" s="0"/>
      <c r="KSN52" s="0"/>
      <c r="KSO52" s="0"/>
      <c r="KSP52" s="0"/>
      <c r="KSQ52" s="0"/>
      <c r="KSR52" s="0"/>
      <c r="KSS52" s="0"/>
      <c r="KST52" s="0"/>
      <c r="KSU52" s="0"/>
      <c r="KSV52" s="0"/>
      <c r="KSW52" s="0"/>
      <c r="KSX52" s="0"/>
      <c r="KSY52" s="0"/>
      <c r="KSZ52" s="0"/>
      <c r="KTA52" s="0"/>
      <c r="KTB52" s="0"/>
      <c r="KTC52" s="0"/>
      <c r="KTD52" s="0"/>
      <c r="KTE52" s="0"/>
      <c r="KTF52" s="0"/>
      <c r="KTG52" s="0"/>
      <c r="KTH52" s="0"/>
      <c r="KTI52" s="0"/>
      <c r="KTJ52" s="0"/>
      <c r="KTK52" s="0"/>
      <c r="KTL52" s="0"/>
      <c r="KTM52" s="0"/>
      <c r="KTN52" s="0"/>
      <c r="KTO52" s="0"/>
      <c r="KTP52" s="0"/>
      <c r="KTQ52" s="0"/>
      <c r="KTR52" s="0"/>
      <c r="KTS52" s="0"/>
      <c r="KTT52" s="0"/>
      <c r="KTU52" s="0"/>
      <c r="KTV52" s="0"/>
      <c r="KTW52" s="0"/>
      <c r="KTX52" s="0"/>
      <c r="KTY52" s="0"/>
      <c r="KTZ52" s="0"/>
      <c r="KUA52" s="0"/>
      <c r="KUB52" s="0"/>
      <c r="KUC52" s="0"/>
      <c r="KUD52" s="0"/>
      <c r="KUE52" s="0"/>
      <c r="KUF52" s="0"/>
      <c r="KUG52" s="0"/>
      <c r="KUH52" s="0"/>
      <c r="KUI52" s="0"/>
      <c r="KUJ52" s="0"/>
      <c r="KUK52" s="0"/>
      <c r="KUL52" s="0"/>
      <c r="KUM52" s="0"/>
      <c r="KUN52" s="0"/>
      <c r="KUO52" s="0"/>
      <c r="KUP52" s="0"/>
      <c r="KUQ52" s="0"/>
      <c r="KUR52" s="0"/>
      <c r="KUS52" s="0"/>
      <c r="KUT52" s="0"/>
      <c r="KUU52" s="0"/>
      <c r="KUV52" s="0"/>
      <c r="KUW52" s="0"/>
      <c r="KUX52" s="0"/>
      <c r="KUY52" s="0"/>
      <c r="KUZ52" s="0"/>
      <c r="KVA52" s="0"/>
      <c r="KVB52" s="0"/>
      <c r="KVC52" s="0"/>
      <c r="KVD52" s="0"/>
      <c r="KVE52" s="0"/>
      <c r="KVF52" s="0"/>
      <c r="KVG52" s="0"/>
      <c r="KVH52" s="0"/>
      <c r="KVI52" s="0"/>
      <c r="KVJ52" s="0"/>
      <c r="KVK52" s="0"/>
      <c r="KVL52" s="0"/>
      <c r="KVM52" s="0"/>
      <c r="KVN52" s="0"/>
      <c r="KVO52" s="0"/>
      <c r="KVP52" s="0"/>
      <c r="KVQ52" s="0"/>
      <c r="KVR52" s="0"/>
      <c r="KVS52" s="0"/>
      <c r="KVT52" s="0"/>
      <c r="KVU52" s="0"/>
      <c r="KVV52" s="0"/>
      <c r="KVW52" s="0"/>
      <c r="KVX52" s="0"/>
      <c r="KVY52" s="0"/>
      <c r="KVZ52" s="0"/>
      <c r="KWA52" s="0"/>
      <c r="KWB52" s="0"/>
      <c r="KWC52" s="0"/>
      <c r="KWD52" s="0"/>
      <c r="KWE52" s="0"/>
      <c r="KWF52" s="0"/>
      <c r="KWG52" s="0"/>
      <c r="KWH52" s="0"/>
      <c r="KWI52" s="0"/>
      <c r="KWJ52" s="0"/>
      <c r="KWK52" s="0"/>
      <c r="KWL52" s="0"/>
      <c r="KWM52" s="0"/>
      <c r="KWN52" s="0"/>
      <c r="KWO52" s="0"/>
      <c r="KWP52" s="0"/>
      <c r="KWQ52" s="0"/>
      <c r="KWR52" s="0"/>
      <c r="KWS52" s="0"/>
      <c r="KWT52" s="0"/>
      <c r="KWU52" s="0"/>
      <c r="KWV52" s="0"/>
      <c r="KWW52" s="0"/>
      <c r="KWX52" s="0"/>
      <c r="KWY52" s="0"/>
      <c r="KWZ52" s="0"/>
      <c r="KXA52" s="0"/>
      <c r="KXB52" s="0"/>
      <c r="KXC52" s="0"/>
      <c r="KXD52" s="0"/>
      <c r="KXE52" s="0"/>
      <c r="KXF52" s="0"/>
      <c r="KXG52" s="0"/>
      <c r="KXH52" s="0"/>
      <c r="KXI52" s="0"/>
      <c r="KXJ52" s="0"/>
      <c r="KXK52" s="0"/>
      <c r="KXL52" s="0"/>
      <c r="KXM52" s="0"/>
      <c r="KXN52" s="0"/>
      <c r="KXO52" s="0"/>
      <c r="KXP52" s="0"/>
      <c r="KXQ52" s="0"/>
      <c r="KXR52" s="0"/>
      <c r="KXS52" s="0"/>
      <c r="KXT52" s="0"/>
      <c r="KXU52" s="0"/>
      <c r="KXV52" s="0"/>
      <c r="KXW52" s="0"/>
      <c r="KXX52" s="0"/>
      <c r="KXY52" s="0"/>
      <c r="KXZ52" s="0"/>
      <c r="KYA52" s="0"/>
      <c r="KYB52" s="0"/>
      <c r="KYC52" s="0"/>
      <c r="KYD52" s="0"/>
      <c r="KYE52" s="0"/>
      <c r="KYF52" s="0"/>
      <c r="KYG52" s="0"/>
      <c r="KYH52" s="0"/>
      <c r="KYI52" s="0"/>
      <c r="KYJ52" s="0"/>
      <c r="KYK52" s="0"/>
      <c r="KYL52" s="0"/>
      <c r="KYM52" s="0"/>
      <c r="KYN52" s="0"/>
      <c r="KYO52" s="0"/>
      <c r="KYP52" s="0"/>
      <c r="KYQ52" s="0"/>
      <c r="KYR52" s="0"/>
      <c r="KYS52" s="0"/>
      <c r="KYT52" s="0"/>
      <c r="KYU52" s="0"/>
      <c r="KYV52" s="0"/>
      <c r="KYW52" s="0"/>
      <c r="KYX52" s="0"/>
      <c r="KYY52" s="0"/>
      <c r="KYZ52" s="0"/>
      <c r="KZA52" s="0"/>
      <c r="KZB52" s="0"/>
      <c r="KZC52" s="0"/>
      <c r="KZD52" s="0"/>
      <c r="KZE52" s="0"/>
      <c r="KZF52" s="0"/>
      <c r="KZG52" s="0"/>
      <c r="KZH52" s="0"/>
      <c r="KZI52" s="0"/>
      <c r="KZJ52" s="0"/>
      <c r="KZK52" s="0"/>
      <c r="KZL52" s="0"/>
      <c r="KZM52" s="0"/>
      <c r="KZN52" s="0"/>
      <c r="KZO52" s="0"/>
      <c r="KZP52" s="0"/>
      <c r="KZQ52" s="0"/>
      <c r="KZR52" s="0"/>
      <c r="KZS52" s="0"/>
      <c r="KZT52" s="0"/>
      <c r="KZU52" s="0"/>
      <c r="KZV52" s="0"/>
      <c r="KZW52" s="0"/>
      <c r="KZX52" s="0"/>
      <c r="KZY52" s="0"/>
      <c r="KZZ52" s="0"/>
      <c r="LAA52" s="0"/>
      <c r="LAB52" s="0"/>
      <c r="LAC52" s="0"/>
      <c r="LAD52" s="0"/>
      <c r="LAE52" s="0"/>
      <c r="LAF52" s="0"/>
      <c r="LAG52" s="0"/>
      <c r="LAH52" s="0"/>
      <c r="LAI52" s="0"/>
      <c r="LAJ52" s="0"/>
      <c r="LAK52" s="0"/>
      <c r="LAL52" s="0"/>
      <c r="LAM52" s="0"/>
      <c r="LAN52" s="0"/>
      <c r="LAO52" s="0"/>
      <c r="LAP52" s="0"/>
      <c r="LAQ52" s="0"/>
      <c r="LAR52" s="0"/>
      <c r="LAS52" s="0"/>
      <c r="LAT52" s="0"/>
      <c r="LAU52" s="0"/>
      <c r="LAV52" s="0"/>
      <c r="LAW52" s="0"/>
      <c r="LAX52" s="0"/>
      <c r="LAY52" s="0"/>
      <c r="LAZ52" s="0"/>
      <c r="LBA52" s="0"/>
      <c r="LBB52" s="0"/>
      <c r="LBC52" s="0"/>
      <c r="LBD52" s="0"/>
      <c r="LBE52" s="0"/>
      <c r="LBF52" s="0"/>
      <c r="LBG52" s="0"/>
      <c r="LBH52" s="0"/>
      <c r="LBI52" s="0"/>
      <c r="LBJ52" s="0"/>
      <c r="LBK52" s="0"/>
      <c r="LBL52" s="0"/>
      <c r="LBM52" s="0"/>
      <c r="LBN52" s="0"/>
      <c r="LBO52" s="0"/>
      <c r="LBP52" s="0"/>
      <c r="LBQ52" s="0"/>
      <c r="LBR52" s="0"/>
      <c r="LBS52" s="0"/>
      <c r="LBT52" s="0"/>
      <c r="LBU52" s="0"/>
      <c r="LBV52" s="0"/>
      <c r="LBW52" s="0"/>
      <c r="LBX52" s="0"/>
      <c r="LBY52" s="0"/>
      <c r="LBZ52" s="0"/>
      <c r="LCA52" s="0"/>
      <c r="LCB52" s="0"/>
      <c r="LCC52" s="0"/>
      <c r="LCD52" s="0"/>
      <c r="LCE52" s="0"/>
      <c r="LCF52" s="0"/>
      <c r="LCG52" s="0"/>
      <c r="LCH52" s="0"/>
      <c r="LCI52" s="0"/>
      <c r="LCJ52" s="0"/>
      <c r="LCK52" s="0"/>
      <c r="LCL52" s="0"/>
      <c r="LCM52" s="0"/>
      <c r="LCN52" s="0"/>
      <c r="LCO52" s="0"/>
      <c r="LCP52" s="0"/>
      <c r="LCQ52" s="0"/>
      <c r="LCR52" s="0"/>
      <c r="LCS52" s="0"/>
      <c r="LCT52" s="0"/>
      <c r="LCU52" s="0"/>
      <c r="LCV52" s="0"/>
      <c r="LCW52" s="0"/>
      <c r="LCX52" s="0"/>
      <c r="LCY52" s="0"/>
      <c r="LCZ52" s="0"/>
      <c r="LDA52" s="0"/>
      <c r="LDB52" s="0"/>
      <c r="LDC52" s="0"/>
      <c r="LDD52" s="0"/>
      <c r="LDE52" s="0"/>
      <c r="LDF52" s="0"/>
      <c r="LDG52" s="0"/>
      <c r="LDH52" s="0"/>
      <c r="LDI52" s="0"/>
      <c r="LDJ52" s="0"/>
      <c r="LDK52" s="0"/>
      <c r="LDL52" s="0"/>
      <c r="LDM52" s="0"/>
      <c r="LDN52" s="0"/>
      <c r="LDO52" s="0"/>
      <c r="LDP52" s="0"/>
      <c r="LDQ52" s="0"/>
      <c r="LDR52" s="0"/>
      <c r="LDS52" s="0"/>
      <c r="LDT52" s="0"/>
      <c r="LDU52" s="0"/>
      <c r="LDV52" s="0"/>
      <c r="LDW52" s="0"/>
      <c r="LDX52" s="0"/>
      <c r="LDY52" s="0"/>
      <c r="LDZ52" s="0"/>
      <c r="LEA52" s="0"/>
      <c r="LEB52" s="0"/>
      <c r="LEC52" s="0"/>
      <c r="LED52" s="0"/>
      <c r="LEE52" s="0"/>
      <c r="LEF52" s="0"/>
      <c r="LEG52" s="0"/>
      <c r="LEH52" s="0"/>
      <c r="LEI52" s="0"/>
      <c r="LEJ52" s="0"/>
      <c r="LEK52" s="0"/>
      <c r="LEL52" s="0"/>
      <c r="LEM52" s="0"/>
      <c r="LEN52" s="0"/>
      <c r="LEO52" s="0"/>
      <c r="LEP52" s="0"/>
      <c r="LEQ52" s="0"/>
      <c r="LER52" s="0"/>
      <c r="LES52" s="0"/>
      <c r="LET52" s="0"/>
      <c r="LEU52" s="0"/>
      <c r="LEV52" s="0"/>
      <c r="LEW52" s="0"/>
      <c r="LEX52" s="0"/>
      <c r="LEY52" s="0"/>
      <c r="LEZ52" s="0"/>
      <c r="LFA52" s="0"/>
      <c r="LFB52" s="0"/>
      <c r="LFC52" s="0"/>
      <c r="LFD52" s="0"/>
      <c r="LFE52" s="0"/>
      <c r="LFF52" s="0"/>
      <c r="LFG52" s="0"/>
      <c r="LFH52" s="0"/>
      <c r="LFI52" s="0"/>
      <c r="LFJ52" s="0"/>
      <c r="LFK52" s="0"/>
      <c r="LFL52" s="0"/>
      <c r="LFM52" s="0"/>
      <c r="LFN52" s="0"/>
      <c r="LFO52" s="0"/>
      <c r="LFP52" s="0"/>
      <c r="LFQ52" s="0"/>
      <c r="LFR52" s="0"/>
      <c r="LFS52" s="0"/>
      <c r="LFT52" s="0"/>
      <c r="LFU52" s="0"/>
      <c r="LFV52" s="0"/>
      <c r="LFW52" s="0"/>
      <c r="LFX52" s="0"/>
      <c r="LFY52" s="0"/>
      <c r="LFZ52" s="0"/>
      <c r="LGA52" s="0"/>
      <c r="LGB52" s="0"/>
      <c r="LGC52" s="0"/>
      <c r="LGD52" s="0"/>
      <c r="LGE52" s="0"/>
      <c r="LGF52" s="0"/>
      <c r="LGG52" s="0"/>
      <c r="LGH52" s="0"/>
      <c r="LGI52" s="0"/>
      <c r="LGJ52" s="0"/>
      <c r="LGK52" s="0"/>
      <c r="LGL52" s="0"/>
      <c r="LGM52" s="0"/>
      <c r="LGN52" s="0"/>
      <c r="LGO52" s="0"/>
      <c r="LGP52" s="0"/>
      <c r="LGQ52" s="0"/>
      <c r="LGR52" s="0"/>
      <c r="LGS52" s="0"/>
      <c r="LGT52" s="0"/>
      <c r="LGU52" s="0"/>
      <c r="LGV52" s="0"/>
      <c r="LGW52" s="0"/>
      <c r="LGX52" s="0"/>
      <c r="LGY52" s="0"/>
      <c r="LGZ52" s="0"/>
      <c r="LHA52" s="0"/>
      <c r="LHB52" s="0"/>
      <c r="LHC52" s="0"/>
      <c r="LHD52" s="0"/>
      <c r="LHE52" s="0"/>
      <c r="LHF52" s="0"/>
      <c r="LHG52" s="0"/>
      <c r="LHH52" s="0"/>
      <c r="LHI52" s="0"/>
      <c r="LHJ52" s="0"/>
      <c r="LHK52" s="0"/>
      <c r="LHL52" s="0"/>
      <c r="LHM52" s="0"/>
      <c r="LHN52" s="0"/>
      <c r="LHO52" s="0"/>
      <c r="LHP52" s="0"/>
      <c r="LHQ52" s="0"/>
      <c r="LHR52" s="0"/>
      <c r="LHS52" s="0"/>
      <c r="LHT52" s="0"/>
      <c r="LHU52" s="0"/>
      <c r="LHV52" s="0"/>
      <c r="LHW52" s="0"/>
      <c r="LHX52" s="0"/>
      <c r="LHY52" s="0"/>
      <c r="LHZ52" s="0"/>
      <c r="LIA52" s="0"/>
      <c r="LIB52" s="0"/>
      <c r="LIC52" s="0"/>
      <c r="LID52" s="0"/>
      <c r="LIE52" s="0"/>
      <c r="LIF52" s="0"/>
      <c r="LIG52" s="0"/>
      <c r="LIH52" s="0"/>
      <c r="LII52" s="0"/>
      <c r="LIJ52" s="0"/>
      <c r="LIK52" s="0"/>
      <c r="LIL52" s="0"/>
      <c r="LIM52" s="0"/>
      <c r="LIN52" s="0"/>
      <c r="LIO52" s="0"/>
      <c r="LIP52" s="0"/>
      <c r="LIQ52" s="0"/>
      <c r="LIR52" s="0"/>
      <c r="LIS52" s="0"/>
      <c r="LIT52" s="0"/>
      <c r="LIU52" s="0"/>
      <c r="LIV52" s="0"/>
      <c r="LIW52" s="0"/>
      <c r="LIX52" s="0"/>
      <c r="LIY52" s="0"/>
      <c r="LIZ52" s="0"/>
      <c r="LJA52" s="0"/>
      <c r="LJB52" s="0"/>
      <c r="LJC52" s="0"/>
      <c r="LJD52" s="0"/>
      <c r="LJE52" s="0"/>
      <c r="LJF52" s="0"/>
      <c r="LJG52" s="0"/>
      <c r="LJH52" s="0"/>
      <c r="LJI52" s="0"/>
      <c r="LJJ52" s="0"/>
      <c r="LJK52" s="0"/>
      <c r="LJL52" s="0"/>
      <c r="LJM52" s="0"/>
      <c r="LJN52" s="0"/>
      <c r="LJO52" s="0"/>
      <c r="LJP52" s="0"/>
      <c r="LJQ52" s="0"/>
      <c r="LJR52" s="0"/>
      <c r="LJS52" s="0"/>
      <c r="LJT52" s="0"/>
      <c r="LJU52" s="0"/>
      <c r="LJV52" s="0"/>
      <c r="LJW52" s="0"/>
      <c r="LJX52" s="0"/>
      <c r="LJY52" s="0"/>
      <c r="LJZ52" s="0"/>
      <c r="LKA52" s="0"/>
      <c r="LKB52" s="0"/>
      <c r="LKC52" s="0"/>
      <c r="LKD52" s="0"/>
      <c r="LKE52" s="0"/>
      <c r="LKF52" s="0"/>
      <c r="LKG52" s="0"/>
      <c r="LKH52" s="0"/>
      <c r="LKI52" s="0"/>
      <c r="LKJ52" s="0"/>
      <c r="LKK52" s="0"/>
      <c r="LKL52" s="0"/>
      <c r="LKM52" s="0"/>
      <c r="LKN52" s="0"/>
      <c r="LKO52" s="0"/>
      <c r="LKP52" s="0"/>
      <c r="LKQ52" s="0"/>
      <c r="LKR52" s="0"/>
      <c r="LKS52" s="0"/>
      <c r="LKT52" s="0"/>
      <c r="LKU52" s="0"/>
      <c r="LKV52" s="0"/>
      <c r="LKW52" s="0"/>
      <c r="LKX52" s="0"/>
      <c r="LKY52" s="0"/>
      <c r="LKZ52" s="0"/>
      <c r="LLA52" s="0"/>
      <c r="LLB52" s="0"/>
      <c r="LLC52" s="0"/>
      <c r="LLD52" s="0"/>
      <c r="LLE52" s="0"/>
      <c r="LLF52" s="0"/>
      <c r="LLG52" s="0"/>
      <c r="LLH52" s="0"/>
      <c r="LLI52" s="0"/>
      <c r="LLJ52" s="0"/>
      <c r="LLK52" s="0"/>
      <c r="LLL52" s="0"/>
      <c r="LLM52" s="0"/>
      <c r="LLN52" s="0"/>
      <c r="LLO52" s="0"/>
      <c r="LLP52" s="0"/>
      <c r="LLQ52" s="0"/>
      <c r="LLR52" s="0"/>
      <c r="LLS52" s="0"/>
      <c r="LLT52" s="0"/>
      <c r="LLU52" s="0"/>
      <c r="LLV52" s="0"/>
      <c r="LLW52" s="0"/>
      <c r="LLX52" s="0"/>
      <c r="LLY52" s="0"/>
      <c r="LLZ52" s="0"/>
      <c r="LMA52" s="0"/>
      <c r="LMB52" s="0"/>
      <c r="LMC52" s="0"/>
      <c r="LMD52" s="0"/>
      <c r="LME52" s="0"/>
      <c r="LMF52" s="0"/>
      <c r="LMG52" s="0"/>
      <c r="LMH52" s="0"/>
      <c r="LMI52" s="0"/>
      <c r="LMJ52" s="0"/>
      <c r="LMK52" s="0"/>
      <c r="LML52" s="0"/>
      <c r="LMM52" s="0"/>
      <c r="LMN52" s="0"/>
      <c r="LMO52" s="0"/>
      <c r="LMP52" s="0"/>
      <c r="LMQ52" s="0"/>
      <c r="LMR52" s="0"/>
      <c r="LMS52" s="0"/>
      <c r="LMT52" s="0"/>
      <c r="LMU52" s="0"/>
      <c r="LMV52" s="0"/>
      <c r="LMW52" s="0"/>
      <c r="LMX52" s="0"/>
      <c r="LMY52" s="0"/>
      <c r="LMZ52" s="0"/>
      <c r="LNA52" s="0"/>
      <c r="LNB52" s="0"/>
      <c r="LNC52" s="0"/>
      <c r="LND52" s="0"/>
      <c r="LNE52" s="0"/>
      <c r="LNF52" s="0"/>
      <c r="LNG52" s="0"/>
      <c r="LNH52" s="0"/>
      <c r="LNI52" s="0"/>
      <c r="LNJ52" s="0"/>
      <c r="LNK52" s="0"/>
      <c r="LNL52" s="0"/>
      <c r="LNM52" s="0"/>
      <c r="LNN52" s="0"/>
      <c r="LNO52" s="0"/>
      <c r="LNP52" s="0"/>
      <c r="LNQ52" s="0"/>
      <c r="LNR52" s="0"/>
      <c r="LNS52" s="0"/>
      <c r="LNT52" s="0"/>
      <c r="LNU52" s="0"/>
      <c r="LNV52" s="0"/>
      <c r="LNW52" s="0"/>
      <c r="LNX52" s="0"/>
      <c r="LNY52" s="0"/>
      <c r="LNZ52" s="0"/>
      <c r="LOA52" s="0"/>
      <c r="LOB52" s="0"/>
      <c r="LOC52" s="0"/>
      <c r="LOD52" s="0"/>
      <c r="LOE52" s="0"/>
      <c r="LOF52" s="0"/>
      <c r="LOG52" s="0"/>
      <c r="LOH52" s="0"/>
      <c r="LOI52" s="0"/>
      <c r="LOJ52" s="0"/>
      <c r="LOK52" s="0"/>
      <c r="LOL52" s="0"/>
      <c r="LOM52" s="0"/>
      <c r="LON52" s="0"/>
      <c r="LOO52" s="0"/>
      <c r="LOP52" s="0"/>
      <c r="LOQ52" s="0"/>
      <c r="LOR52" s="0"/>
      <c r="LOS52" s="0"/>
      <c r="LOT52" s="0"/>
      <c r="LOU52" s="0"/>
      <c r="LOV52" s="0"/>
      <c r="LOW52" s="0"/>
      <c r="LOX52" s="0"/>
      <c r="LOY52" s="0"/>
      <c r="LOZ52" s="0"/>
      <c r="LPA52" s="0"/>
      <c r="LPB52" s="0"/>
      <c r="LPC52" s="0"/>
      <c r="LPD52" s="0"/>
      <c r="LPE52" s="0"/>
      <c r="LPF52" s="0"/>
      <c r="LPG52" s="0"/>
      <c r="LPH52" s="0"/>
      <c r="LPI52" s="0"/>
      <c r="LPJ52" s="0"/>
      <c r="LPK52" s="0"/>
      <c r="LPL52" s="0"/>
      <c r="LPM52" s="0"/>
      <c r="LPN52" s="0"/>
      <c r="LPO52" s="0"/>
      <c r="LPP52" s="0"/>
      <c r="LPQ52" s="0"/>
      <c r="LPR52" s="0"/>
      <c r="LPS52" s="0"/>
      <c r="LPT52" s="0"/>
      <c r="LPU52" s="0"/>
      <c r="LPV52" s="0"/>
      <c r="LPW52" s="0"/>
      <c r="LPX52" s="0"/>
      <c r="LPY52" s="0"/>
      <c r="LPZ52" s="0"/>
      <c r="LQA52" s="0"/>
      <c r="LQB52" s="0"/>
      <c r="LQC52" s="0"/>
      <c r="LQD52" s="0"/>
      <c r="LQE52" s="0"/>
      <c r="LQF52" s="0"/>
      <c r="LQG52" s="0"/>
      <c r="LQH52" s="0"/>
      <c r="LQI52" s="0"/>
      <c r="LQJ52" s="0"/>
      <c r="LQK52" s="0"/>
      <c r="LQL52" s="0"/>
      <c r="LQM52" s="0"/>
      <c r="LQN52" s="0"/>
      <c r="LQO52" s="0"/>
      <c r="LQP52" s="0"/>
      <c r="LQQ52" s="0"/>
      <c r="LQR52" s="0"/>
      <c r="LQS52" s="0"/>
      <c r="LQT52" s="0"/>
      <c r="LQU52" s="0"/>
      <c r="LQV52" s="0"/>
      <c r="LQW52" s="0"/>
      <c r="LQX52" s="0"/>
      <c r="LQY52" s="0"/>
      <c r="LQZ52" s="0"/>
      <c r="LRA52" s="0"/>
      <c r="LRB52" s="0"/>
      <c r="LRC52" s="0"/>
      <c r="LRD52" s="0"/>
      <c r="LRE52" s="0"/>
      <c r="LRF52" s="0"/>
      <c r="LRG52" s="0"/>
      <c r="LRH52" s="0"/>
      <c r="LRI52" s="0"/>
      <c r="LRJ52" s="0"/>
      <c r="LRK52" s="0"/>
      <c r="LRL52" s="0"/>
      <c r="LRM52" s="0"/>
      <c r="LRN52" s="0"/>
      <c r="LRO52" s="0"/>
      <c r="LRP52" s="0"/>
      <c r="LRQ52" s="0"/>
      <c r="LRR52" s="0"/>
      <c r="LRS52" s="0"/>
      <c r="LRT52" s="0"/>
      <c r="LRU52" s="0"/>
      <c r="LRV52" s="0"/>
      <c r="LRW52" s="0"/>
      <c r="LRX52" s="0"/>
      <c r="LRY52" s="0"/>
      <c r="LRZ52" s="0"/>
      <c r="LSA52" s="0"/>
      <c r="LSB52" s="0"/>
      <c r="LSC52" s="0"/>
      <c r="LSD52" s="0"/>
      <c r="LSE52" s="0"/>
      <c r="LSF52" s="0"/>
      <c r="LSG52" s="0"/>
      <c r="LSH52" s="0"/>
      <c r="LSI52" s="0"/>
      <c r="LSJ52" s="0"/>
      <c r="LSK52" s="0"/>
      <c r="LSL52" s="0"/>
      <c r="LSM52" s="0"/>
      <c r="LSN52" s="0"/>
      <c r="LSO52" s="0"/>
      <c r="LSP52" s="0"/>
      <c r="LSQ52" s="0"/>
      <c r="LSR52" s="0"/>
      <c r="LSS52" s="0"/>
      <c r="LST52" s="0"/>
      <c r="LSU52" s="0"/>
      <c r="LSV52" s="0"/>
      <c r="LSW52" s="0"/>
      <c r="LSX52" s="0"/>
      <c r="LSY52" s="0"/>
      <c r="LSZ52" s="0"/>
      <c r="LTA52" s="0"/>
      <c r="LTB52" s="0"/>
      <c r="LTC52" s="0"/>
      <c r="LTD52" s="0"/>
      <c r="LTE52" s="0"/>
      <c r="LTF52" s="0"/>
      <c r="LTG52" s="0"/>
      <c r="LTH52" s="0"/>
      <c r="LTI52" s="0"/>
      <c r="LTJ52" s="0"/>
      <c r="LTK52" s="0"/>
      <c r="LTL52" s="0"/>
      <c r="LTM52" s="0"/>
      <c r="LTN52" s="0"/>
      <c r="LTO52" s="0"/>
      <c r="LTP52" s="0"/>
      <c r="LTQ52" s="0"/>
      <c r="LTR52" s="0"/>
      <c r="LTS52" s="0"/>
      <c r="LTT52" s="0"/>
      <c r="LTU52" s="0"/>
      <c r="LTV52" s="0"/>
      <c r="LTW52" s="0"/>
      <c r="LTX52" s="0"/>
      <c r="LTY52" s="0"/>
      <c r="LTZ52" s="0"/>
      <c r="LUA52" s="0"/>
      <c r="LUB52" s="0"/>
      <c r="LUC52" s="0"/>
      <c r="LUD52" s="0"/>
      <c r="LUE52" s="0"/>
      <c r="LUF52" s="0"/>
      <c r="LUG52" s="0"/>
      <c r="LUH52" s="0"/>
      <c r="LUI52" s="0"/>
      <c r="LUJ52" s="0"/>
      <c r="LUK52" s="0"/>
      <c r="LUL52" s="0"/>
      <c r="LUM52" s="0"/>
      <c r="LUN52" s="0"/>
      <c r="LUO52" s="0"/>
      <c r="LUP52" s="0"/>
      <c r="LUQ52" s="0"/>
      <c r="LUR52" s="0"/>
      <c r="LUS52" s="0"/>
      <c r="LUT52" s="0"/>
      <c r="LUU52" s="0"/>
      <c r="LUV52" s="0"/>
      <c r="LUW52" s="0"/>
      <c r="LUX52" s="0"/>
      <c r="LUY52" s="0"/>
      <c r="LUZ52" s="0"/>
      <c r="LVA52" s="0"/>
      <c r="LVB52" s="0"/>
      <c r="LVC52" s="0"/>
      <c r="LVD52" s="0"/>
      <c r="LVE52" s="0"/>
      <c r="LVF52" s="0"/>
      <c r="LVG52" s="0"/>
      <c r="LVH52" s="0"/>
      <c r="LVI52" s="0"/>
      <c r="LVJ52" s="0"/>
      <c r="LVK52" s="0"/>
      <c r="LVL52" s="0"/>
      <c r="LVM52" s="0"/>
      <c r="LVN52" s="0"/>
      <c r="LVO52" s="0"/>
      <c r="LVP52" s="0"/>
      <c r="LVQ52" s="0"/>
      <c r="LVR52" s="0"/>
      <c r="LVS52" s="0"/>
      <c r="LVT52" s="0"/>
      <c r="LVU52" s="0"/>
      <c r="LVV52" s="0"/>
      <c r="LVW52" s="0"/>
      <c r="LVX52" s="0"/>
      <c r="LVY52" s="0"/>
      <c r="LVZ52" s="0"/>
      <c r="LWA52" s="0"/>
      <c r="LWB52" s="0"/>
      <c r="LWC52" s="0"/>
      <c r="LWD52" s="0"/>
      <c r="LWE52" s="0"/>
      <c r="LWF52" s="0"/>
      <c r="LWG52" s="0"/>
      <c r="LWH52" s="0"/>
      <c r="LWI52" s="0"/>
      <c r="LWJ52" s="0"/>
      <c r="LWK52" s="0"/>
      <c r="LWL52" s="0"/>
      <c r="LWM52" s="0"/>
      <c r="LWN52" s="0"/>
      <c r="LWO52" s="0"/>
      <c r="LWP52" s="0"/>
      <c r="LWQ52" s="0"/>
      <c r="LWR52" s="0"/>
      <c r="LWS52" s="0"/>
      <c r="LWT52" s="0"/>
      <c r="LWU52" s="0"/>
      <c r="LWV52" s="0"/>
      <c r="LWW52" s="0"/>
      <c r="LWX52" s="0"/>
      <c r="LWY52" s="0"/>
      <c r="LWZ52" s="0"/>
      <c r="LXA52" s="0"/>
      <c r="LXB52" s="0"/>
      <c r="LXC52" s="0"/>
      <c r="LXD52" s="0"/>
      <c r="LXE52" s="0"/>
      <c r="LXF52" s="0"/>
      <c r="LXG52" s="0"/>
      <c r="LXH52" s="0"/>
      <c r="LXI52" s="0"/>
      <c r="LXJ52" s="0"/>
      <c r="LXK52" s="0"/>
      <c r="LXL52" s="0"/>
      <c r="LXM52" s="0"/>
      <c r="LXN52" s="0"/>
      <c r="LXO52" s="0"/>
      <c r="LXP52" s="0"/>
      <c r="LXQ52" s="0"/>
      <c r="LXR52" s="0"/>
      <c r="LXS52" s="0"/>
      <c r="LXT52" s="0"/>
      <c r="LXU52" s="0"/>
      <c r="LXV52" s="0"/>
      <c r="LXW52" s="0"/>
      <c r="LXX52" s="0"/>
      <c r="LXY52" s="0"/>
      <c r="LXZ52" s="0"/>
      <c r="LYA52" s="0"/>
      <c r="LYB52" s="0"/>
      <c r="LYC52" s="0"/>
      <c r="LYD52" s="0"/>
      <c r="LYE52" s="0"/>
      <c r="LYF52" s="0"/>
      <c r="LYG52" s="0"/>
      <c r="LYH52" s="0"/>
      <c r="LYI52" s="0"/>
      <c r="LYJ52" s="0"/>
      <c r="LYK52" s="0"/>
      <c r="LYL52" s="0"/>
      <c r="LYM52" s="0"/>
      <c r="LYN52" s="0"/>
      <c r="LYO52" s="0"/>
      <c r="LYP52" s="0"/>
      <c r="LYQ52" s="0"/>
      <c r="LYR52" s="0"/>
      <c r="LYS52" s="0"/>
      <c r="LYT52" s="0"/>
      <c r="LYU52" s="0"/>
      <c r="LYV52" s="0"/>
      <c r="LYW52" s="0"/>
      <c r="LYX52" s="0"/>
      <c r="LYY52" s="0"/>
      <c r="LYZ52" s="0"/>
      <c r="LZA52" s="0"/>
      <c r="LZB52" s="0"/>
      <c r="LZC52" s="0"/>
      <c r="LZD52" s="0"/>
      <c r="LZE52" s="0"/>
      <c r="LZF52" s="0"/>
      <c r="LZG52" s="0"/>
      <c r="LZH52" s="0"/>
      <c r="LZI52" s="0"/>
      <c r="LZJ52" s="0"/>
      <c r="LZK52" s="0"/>
      <c r="LZL52" s="0"/>
      <c r="LZM52" s="0"/>
      <c r="LZN52" s="0"/>
      <c r="LZO52" s="0"/>
      <c r="LZP52" s="0"/>
      <c r="LZQ52" s="0"/>
      <c r="LZR52" s="0"/>
      <c r="LZS52" s="0"/>
      <c r="LZT52" s="0"/>
      <c r="LZU52" s="0"/>
      <c r="LZV52" s="0"/>
      <c r="LZW52" s="0"/>
      <c r="LZX52" s="0"/>
      <c r="LZY52" s="0"/>
      <c r="LZZ52" s="0"/>
      <c r="MAA52" s="0"/>
      <c r="MAB52" s="0"/>
      <c r="MAC52" s="0"/>
      <c r="MAD52" s="0"/>
      <c r="MAE52" s="0"/>
      <c r="MAF52" s="0"/>
      <c r="MAG52" s="0"/>
      <c r="MAH52" s="0"/>
      <c r="MAI52" s="0"/>
      <c r="MAJ52" s="0"/>
      <c r="MAK52" s="0"/>
      <c r="MAL52" s="0"/>
      <c r="MAM52" s="0"/>
      <c r="MAN52" s="0"/>
      <c r="MAO52" s="0"/>
      <c r="MAP52" s="0"/>
      <c r="MAQ52" s="0"/>
      <c r="MAR52" s="0"/>
      <c r="MAS52" s="0"/>
      <c r="MAT52" s="0"/>
      <c r="MAU52" s="0"/>
      <c r="MAV52" s="0"/>
      <c r="MAW52" s="0"/>
      <c r="MAX52" s="0"/>
      <c r="MAY52" s="0"/>
      <c r="MAZ52" s="0"/>
      <c r="MBA52" s="0"/>
      <c r="MBB52" s="0"/>
      <c r="MBC52" s="0"/>
      <c r="MBD52" s="0"/>
      <c r="MBE52" s="0"/>
      <c r="MBF52" s="0"/>
      <c r="MBG52" s="0"/>
      <c r="MBH52" s="0"/>
      <c r="MBI52" s="0"/>
      <c r="MBJ52" s="0"/>
      <c r="MBK52" s="0"/>
      <c r="MBL52" s="0"/>
      <c r="MBM52" s="0"/>
      <c r="MBN52" s="0"/>
      <c r="MBO52" s="0"/>
      <c r="MBP52" s="0"/>
      <c r="MBQ52" s="0"/>
      <c r="MBR52" s="0"/>
      <c r="MBS52" s="0"/>
      <c r="MBT52" s="0"/>
      <c r="MBU52" s="0"/>
      <c r="MBV52" s="0"/>
      <c r="MBW52" s="0"/>
      <c r="MBX52" s="0"/>
      <c r="MBY52" s="0"/>
      <c r="MBZ52" s="0"/>
      <c r="MCA52" s="0"/>
      <c r="MCB52" s="0"/>
      <c r="MCC52" s="0"/>
      <c r="MCD52" s="0"/>
      <c r="MCE52" s="0"/>
      <c r="MCF52" s="0"/>
      <c r="MCG52" s="0"/>
      <c r="MCH52" s="0"/>
      <c r="MCI52" s="0"/>
      <c r="MCJ52" s="0"/>
      <c r="MCK52" s="0"/>
      <c r="MCL52" s="0"/>
      <c r="MCM52" s="0"/>
      <c r="MCN52" s="0"/>
      <c r="MCO52" s="0"/>
      <c r="MCP52" s="0"/>
      <c r="MCQ52" s="0"/>
      <c r="MCR52" s="0"/>
      <c r="MCS52" s="0"/>
      <c r="MCT52" s="0"/>
      <c r="MCU52" s="0"/>
      <c r="MCV52" s="0"/>
      <c r="MCW52" s="0"/>
      <c r="MCX52" s="0"/>
      <c r="MCY52" s="0"/>
      <c r="MCZ52" s="0"/>
      <c r="MDA52" s="0"/>
      <c r="MDB52" s="0"/>
      <c r="MDC52" s="0"/>
      <c r="MDD52" s="0"/>
      <c r="MDE52" s="0"/>
      <c r="MDF52" s="0"/>
      <c r="MDG52" s="0"/>
      <c r="MDH52" s="0"/>
      <c r="MDI52" s="0"/>
      <c r="MDJ52" s="0"/>
      <c r="MDK52" s="0"/>
      <c r="MDL52" s="0"/>
      <c r="MDM52" s="0"/>
      <c r="MDN52" s="0"/>
      <c r="MDO52" s="0"/>
      <c r="MDP52" s="0"/>
      <c r="MDQ52" s="0"/>
      <c r="MDR52" s="0"/>
      <c r="MDS52" s="0"/>
      <c r="MDT52" s="0"/>
      <c r="MDU52" s="0"/>
      <c r="MDV52" s="0"/>
      <c r="MDW52" s="0"/>
      <c r="MDX52" s="0"/>
      <c r="MDY52" s="0"/>
      <c r="MDZ52" s="0"/>
      <c r="MEA52" s="0"/>
      <c r="MEB52" s="0"/>
      <c r="MEC52" s="0"/>
      <c r="MED52" s="0"/>
      <c r="MEE52" s="0"/>
      <c r="MEF52" s="0"/>
      <c r="MEG52" s="0"/>
      <c r="MEH52" s="0"/>
      <c r="MEI52" s="0"/>
      <c r="MEJ52" s="0"/>
      <c r="MEK52" s="0"/>
      <c r="MEL52" s="0"/>
      <c r="MEM52" s="0"/>
      <c r="MEN52" s="0"/>
      <c r="MEO52" s="0"/>
      <c r="MEP52" s="0"/>
      <c r="MEQ52" s="0"/>
      <c r="MER52" s="0"/>
      <c r="MES52" s="0"/>
      <c r="MET52" s="0"/>
      <c r="MEU52" s="0"/>
      <c r="MEV52" s="0"/>
      <c r="MEW52" s="0"/>
      <c r="MEX52" s="0"/>
      <c r="MEY52" s="0"/>
      <c r="MEZ52" s="0"/>
      <c r="MFA52" s="0"/>
      <c r="MFB52" s="0"/>
      <c r="MFC52" s="0"/>
      <c r="MFD52" s="0"/>
      <c r="MFE52" s="0"/>
      <c r="MFF52" s="0"/>
      <c r="MFG52" s="0"/>
      <c r="MFH52" s="0"/>
      <c r="MFI52" s="0"/>
      <c r="MFJ52" s="0"/>
      <c r="MFK52" s="0"/>
      <c r="MFL52" s="0"/>
      <c r="MFM52" s="0"/>
      <c r="MFN52" s="0"/>
      <c r="MFO52" s="0"/>
      <c r="MFP52" s="0"/>
      <c r="MFQ52" s="0"/>
      <c r="MFR52" s="0"/>
      <c r="MFS52" s="0"/>
      <c r="MFT52" s="0"/>
      <c r="MFU52" s="0"/>
      <c r="MFV52" s="0"/>
      <c r="MFW52" s="0"/>
      <c r="MFX52" s="0"/>
      <c r="MFY52" s="0"/>
      <c r="MFZ52" s="0"/>
      <c r="MGA52" s="0"/>
      <c r="MGB52" s="0"/>
      <c r="MGC52" s="0"/>
      <c r="MGD52" s="0"/>
      <c r="MGE52" s="0"/>
      <c r="MGF52" s="0"/>
      <c r="MGG52" s="0"/>
      <c r="MGH52" s="0"/>
      <c r="MGI52" s="0"/>
      <c r="MGJ52" s="0"/>
      <c r="MGK52" s="0"/>
      <c r="MGL52" s="0"/>
      <c r="MGM52" s="0"/>
      <c r="MGN52" s="0"/>
      <c r="MGO52" s="0"/>
      <c r="MGP52" s="0"/>
      <c r="MGQ52" s="0"/>
      <c r="MGR52" s="0"/>
      <c r="MGS52" s="0"/>
      <c r="MGT52" s="0"/>
      <c r="MGU52" s="0"/>
      <c r="MGV52" s="0"/>
      <c r="MGW52" s="0"/>
      <c r="MGX52" s="0"/>
      <c r="MGY52" s="0"/>
      <c r="MGZ52" s="0"/>
      <c r="MHA52" s="0"/>
      <c r="MHB52" s="0"/>
      <c r="MHC52" s="0"/>
      <c r="MHD52" s="0"/>
      <c r="MHE52" s="0"/>
      <c r="MHF52" s="0"/>
      <c r="MHG52" s="0"/>
      <c r="MHH52" s="0"/>
      <c r="MHI52" s="0"/>
      <c r="MHJ52" s="0"/>
      <c r="MHK52" s="0"/>
      <c r="MHL52" s="0"/>
      <c r="MHM52" s="0"/>
      <c r="MHN52" s="0"/>
      <c r="MHO52" s="0"/>
      <c r="MHP52" s="0"/>
      <c r="MHQ52" s="0"/>
      <c r="MHR52" s="0"/>
      <c r="MHS52" s="0"/>
      <c r="MHT52" s="0"/>
      <c r="MHU52" s="0"/>
      <c r="MHV52" s="0"/>
      <c r="MHW52" s="0"/>
      <c r="MHX52" s="0"/>
      <c r="MHY52" s="0"/>
      <c r="MHZ52" s="0"/>
      <c r="MIA52" s="0"/>
      <c r="MIB52" s="0"/>
      <c r="MIC52" s="0"/>
      <c r="MID52" s="0"/>
      <c r="MIE52" s="0"/>
      <c r="MIF52" s="0"/>
      <c r="MIG52" s="0"/>
      <c r="MIH52" s="0"/>
      <c r="MII52" s="0"/>
      <c r="MIJ52" s="0"/>
      <c r="MIK52" s="0"/>
      <c r="MIL52" s="0"/>
      <c r="MIM52" s="0"/>
      <c r="MIN52" s="0"/>
      <c r="MIO52" s="0"/>
      <c r="MIP52" s="0"/>
      <c r="MIQ52" s="0"/>
      <c r="MIR52" s="0"/>
      <c r="MIS52" s="0"/>
      <c r="MIT52" s="0"/>
      <c r="MIU52" s="0"/>
      <c r="MIV52" s="0"/>
      <c r="MIW52" s="0"/>
      <c r="MIX52" s="0"/>
      <c r="MIY52" s="0"/>
      <c r="MIZ52" s="0"/>
      <c r="MJA52" s="0"/>
      <c r="MJB52" s="0"/>
      <c r="MJC52" s="0"/>
      <c r="MJD52" s="0"/>
      <c r="MJE52" s="0"/>
      <c r="MJF52" s="0"/>
      <c r="MJG52" s="0"/>
      <c r="MJH52" s="0"/>
      <c r="MJI52" s="0"/>
      <c r="MJJ52" s="0"/>
      <c r="MJK52" s="0"/>
      <c r="MJL52" s="0"/>
      <c r="MJM52" s="0"/>
      <c r="MJN52" s="0"/>
      <c r="MJO52" s="0"/>
      <c r="MJP52" s="0"/>
      <c r="MJQ52" s="0"/>
      <c r="MJR52" s="0"/>
      <c r="MJS52" s="0"/>
      <c r="MJT52" s="0"/>
      <c r="MJU52" s="0"/>
      <c r="MJV52" s="0"/>
      <c r="MJW52" s="0"/>
      <c r="MJX52" s="0"/>
      <c r="MJY52" s="0"/>
      <c r="MJZ52" s="0"/>
      <c r="MKA52" s="0"/>
      <c r="MKB52" s="0"/>
      <c r="MKC52" s="0"/>
      <c r="MKD52" s="0"/>
      <c r="MKE52" s="0"/>
      <c r="MKF52" s="0"/>
      <c r="MKG52" s="0"/>
      <c r="MKH52" s="0"/>
      <c r="MKI52" s="0"/>
      <c r="MKJ52" s="0"/>
      <c r="MKK52" s="0"/>
      <c r="MKL52" s="0"/>
      <c r="MKM52" s="0"/>
      <c r="MKN52" s="0"/>
      <c r="MKO52" s="0"/>
      <c r="MKP52" s="0"/>
      <c r="MKQ52" s="0"/>
      <c r="MKR52" s="0"/>
      <c r="MKS52" s="0"/>
      <c r="MKT52" s="0"/>
      <c r="MKU52" s="0"/>
      <c r="MKV52" s="0"/>
      <c r="MKW52" s="0"/>
      <c r="MKX52" s="0"/>
      <c r="MKY52" s="0"/>
      <c r="MKZ52" s="0"/>
      <c r="MLA52" s="0"/>
      <c r="MLB52" s="0"/>
      <c r="MLC52" s="0"/>
      <c r="MLD52" s="0"/>
      <c r="MLE52" s="0"/>
      <c r="MLF52" s="0"/>
      <c r="MLG52" s="0"/>
      <c r="MLH52" s="0"/>
      <c r="MLI52" s="0"/>
      <c r="MLJ52" s="0"/>
      <c r="MLK52" s="0"/>
      <c r="MLL52" s="0"/>
      <c r="MLM52" s="0"/>
      <c r="MLN52" s="0"/>
      <c r="MLO52" s="0"/>
      <c r="MLP52" s="0"/>
      <c r="MLQ52" s="0"/>
      <c r="MLR52" s="0"/>
      <c r="MLS52" s="0"/>
      <c r="MLT52" s="0"/>
      <c r="MLU52" s="0"/>
      <c r="MLV52" s="0"/>
      <c r="MLW52" s="0"/>
      <c r="MLX52" s="0"/>
      <c r="MLY52" s="0"/>
      <c r="MLZ52" s="0"/>
      <c r="MMA52" s="0"/>
      <c r="MMB52" s="0"/>
      <c r="MMC52" s="0"/>
      <c r="MMD52" s="0"/>
      <c r="MME52" s="0"/>
      <c r="MMF52" s="0"/>
      <c r="MMG52" s="0"/>
      <c r="MMH52" s="0"/>
      <c r="MMI52" s="0"/>
      <c r="MMJ52" s="0"/>
      <c r="MMK52" s="0"/>
      <c r="MML52" s="0"/>
      <c r="MMM52" s="0"/>
      <c r="MMN52" s="0"/>
      <c r="MMO52" s="0"/>
      <c r="MMP52" s="0"/>
      <c r="MMQ52" s="0"/>
      <c r="MMR52" s="0"/>
      <c r="MMS52" s="0"/>
      <c r="MMT52" s="0"/>
      <c r="MMU52" s="0"/>
      <c r="MMV52" s="0"/>
      <c r="MMW52" s="0"/>
      <c r="MMX52" s="0"/>
      <c r="MMY52" s="0"/>
      <c r="MMZ52" s="0"/>
      <c r="MNA52" s="0"/>
      <c r="MNB52" s="0"/>
      <c r="MNC52" s="0"/>
      <c r="MND52" s="0"/>
      <c r="MNE52" s="0"/>
      <c r="MNF52" s="0"/>
      <c r="MNG52" s="0"/>
      <c r="MNH52" s="0"/>
      <c r="MNI52" s="0"/>
      <c r="MNJ52" s="0"/>
      <c r="MNK52" s="0"/>
      <c r="MNL52" s="0"/>
      <c r="MNM52" s="0"/>
      <c r="MNN52" s="0"/>
      <c r="MNO52" s="0"/>
      <c r="MNP52" s="0"/>
      <c r="MNQ52" s="0"/>
      <c r="MNR52" s="0"/>
      <c r="MNS52" s="0"/>
      <c r="MNT52" s="0"/>
      <c r="MNU52" s="0"/>
      <c r="MNV52" s="0"/>
      <c r="MNW52" s="0"/>
      <c r="MNX52" s="0"/>
      <c r="MNY52" s="0"/>
      <c r="MNZ52" s="0"/>
      <c r="MOA52" s="0"/>
      <c r="MOB52" s="0"/>
      <c r="MOC52" s="0"/>
      <c r="MOD52" s="0"/>
      <c r="MOE52" s="0"/>
      <c r="MOF52" s="0"/>
      <c r="MOG52" s="0"/>
      <c r="MOH52" s="0"/>
      <c r="MOI52" s="0"/>
      <c r="MOJ52" s="0"/>
      <c r="MOK52" s="0"/>
      <c r="MOL52" s="0"/>
      <c r="MOM52" s="0"/>
      <c r="MON52" s="0"/>
      <c r="MOO52" s="0"/>
      <c r="MOP52" s="0"/>
      <c r="MOQ52" s="0"/>
      <c r="MOR52" s="0"/>
      <c r="MOS52" s="0"/>
      <c r="MOT52" s="0"/>
      <c r="MOU52" s="0"/>
      <c r="MOV52" s="0"/>
      <c r="MOW52" s="0"/>
      <c r="MOX52" s="0"/>
      <c r="MOY52" s="0"/>
      <c r="MOZ52" s="0"/>
      <c r="MPA52" s="0"/>
      <c r="MPB52" s="0"/>
      <c r="MPC52" s="0"/>
      <c r="MPD52" s="0"/>
      <c r="MPE52" s="0"/>
      <c r="MPF52" s="0"/>
      <c r="MPG52" s="0"/>
      <c r="MPH52" s="0"/>
      <c r="MPI52" s="0"/>
      <c r="MPJ52" s="0"/>
      <c r="MPK52" s="0"/>
      <c r="MPL52" s="0"/>
      <c r="MPM52" s="0"/>
      <c r="MPN52" s="0"/>
      <c r="MPO52" s="0"/>
      <c r="MPP52" s="0"/>
      <c r="MPQ52" s="0"/>
      <c r="MPR52" s="0"/>
      <c r="MPS52" s="0"/>
      <c r="MPT52" s="0"/>
      <c r="MPU52" s="0"/>
      <c r="MPV52" s="0"/>
      <c r="MPW52" s="0"/>
      <c r="MPX52" s="0"/>
      <c r="MPY52" s="0"/>
      <c r="MPZ52" s="0"/>
      <c r="MQA52" s="0"/>
      <c r="MQB52" s="0"/>
      <c r="MQC52" s="0"/>
      <c r="MQD52" s="0"/>
      <c r="MQE52" s="0"/>
      <c r="MQF52" s="0"/>
      <c r="MQG52" s="0"/>
      <c r="MQH52" s="0"/>
      <c r="MQI52" s="0"/>
      <c r="MQJ52" s="0"/>
      <c r="MQK52" s="0"/>
      <c r="MQL52" s="0"/>
      <c r="MQM52" s="0"/>
      <c r="MQN52" s="0"/>
      <c r="MQO52" s="0"/>
      <c r="MQP52" s="0"/>
      <c r="MQQ52" s="0"/>
      <c r="MQR52" s="0"/>
      <c r="MQS52" s="0"/>
      <c r="MQT52" s="0"/>
      <c r="MQU52" s="0"/>
      <c r="MQV52" s="0"/>
      <c r="MQW52" s="0"/>
      <c r="MQX52" s="0"/>
      <c r="MQY52" s="0"/>
      <c r="MQZ52" s="0"/>
      <c r="MRA52" s="0"/>
      <c r="MRB52" s="0"/>
      <c r="MRC52" s="0"/>
      <c r="MRD52" s="0"/>
      <c r="MRE52" s="0"/>
      <c r="MRF52" s="0"/>
      <c r="MRG52" s="0"/>
      <c r="MRH52" s="0"/>
      <c r="MRI52" s="0"/>
      <c r="MRJ52" s="0"/>
      <c r="MRK52" s="0"/>
      <c r="MRL52" s="0"/>
      <c r="MRM52" s="0"/>
      <c r="MRN52" s="0"/>
      <c r="MRO52" s="0"/>
      <c r="MRP52" s="0"/>
      <c r="MRQ52" s="0"/>
      <c r="MRR52" s="0"/>
      <c r="MRS52" s="0"/>
      <c r="MRT52" s="0"/>
      <c r="MRU52" s="0"/>
      <c r="MRV52" s="0"/>
      <c r="MRW52" s="0"/>
      <c r="MRX52" s="0"/>
      <c r="MRY52" s="0"/>
      <c r="MRZ52" s="0"/>
      <c r="MSA52" s="0"/>
      <c r="MSB52" s="0"/>
      <c r="MSC52" s="0"/>
      <c r="MSD52" s="0"/>
      <c r="MSE52" s="0"/>
      <c r="MSF52" s="0"/>
      <c r="MSG52" s="0"/>
      <c r="MSH52" s="0"/>
      <c r="MSI52" s="0"/>
      <c r="MSJ52" s="0"/>
      <c r="MSK52" s="0"/>
      <c r="MSL52" s="0"/>
      <c r="MSM52" s="0"/>
      <c r="MSN52" s="0"/>
      <c r="MSO52" s="0"/>
      <c r="MSP52" s="0"/>
      <c r="MSQ52" s="0"/>
      <c r="MSR52" s="0"/>
      <c r="MSS52" s="0"/>
      <c r="MST52" s="0"/>
      <c r="MSU52" s="0"/>
      <c r="MSV52" s="0"/>
      <c r="MSW52" s="0"/>
      <c r="MSX52" s="0"/>
      <c r="MSY52" s="0"/>
      <c r="MSZ52" s="0"/>
      <c r="MTA52" s="0"/>
      <c r="MTB52" s="0"/>
      <c r="MTC52" s="0"/>
      <c r="MTD52" s="0"/>
      <c r="MTE52" s="0"/>
      <c r="MTF52" s="0"/>
      <c r="MTG52" s="0"/>
      <c r="MTH52" s="0"/>
      <c r="MTI52" s="0"/>
      <c r="MTJ52" s="0"/>
      <c r="MTK52" s="0"/>
      <c r="MTL52" s="0"/>
      <c r="MTM52" s="0"/>
      <c r="MTN52" s="0"/>
      <c r="MTO52" s="0"/>
      <c r="MTP52" s="0"/>
      <c r="MTQ52" s="0"/>
      <c r="MTR52" s="0"/>
      <c r="MTS52" s="0"/>
      <c r="MTT52" s="0"/>
      <c r="MTU52" s="0"/>
      <c r="MTV52" s="0"/>
      <c r="MTW52" s="0"/>
      <c r="MTX52" s="0"/>
      <c r="MTY52" s="0"/>
      <c r="MTZ52" s="0"/>
      <c r="MUA52" s="0"/>
      <c r="MUB52" s="0"/>
      <c r="MUC52" s="0"/>
      <c r="MUD52" s="0"/>
      <c r="MUE52" s="0"/>
      <c r="MUF52" s="0"/>
      <c r="MUG52" s="0"/>
      <c r="MUH52" s="0"/>
      <c r="MUI52" s="0"/>
      <c r="MUJ52" s="0"/>
      <c r="MUK52" s="0"/>
      <c r="MUL52" s="0"/>
      <c r="MUM52" s="0"/>
      <c r="MUN52" s="0"/>
      <c r="MUO52" s="0"/>
      <c r="MUP52" s="0"/>
      <c r="MUQ52" s="0"/>
      <c r="MUR52" s="0"/>
      <c r="MUS52" s="0"/>
      <c r="MUT52" s="0"/>
      <c r="MUU52" s="0"/>
      <c r="MUV52" s="0"/>
      <c r="MUW52" s="0"/>
      <c r="MUX52" s="0"/>
      <c r="MUY52" s="0"/>
      <c r="MUZ52" s="0"/>
      <c r="MVA52" s="0"/>
      <c r="MVB52" s="0"/>
      <c r="MVC52" s="0"/>
      <c r="MVD52" s="0"/>
      <c r="MVE52" s="0"/>
      <c r="MVF52" s="0"/>
      <c r="MVG52" s="0"/>
      <c r="MVH52" s="0"/>
      <c r="MVI52" s="0"/>
      <c r="MVJ52" s="0"/>
      <c r="MVK52" s="0"/>
      <c r="MVL52" s="0"/>
      <c r="MVM52" s="0"/>
      <c r="MVN52" s="0"/>
      <c r="MVO52" s="0"/>
      <c r="MVP52" s="0"/>
      <c r="MVQ52" s="0"/>
      <c r="MVR52" s="0"/>
      <c r="MVS52" s="0"/>
      <c r="MVT52" s="0"/>
      <c r="MVU52" s="0"/>
      <c r="MVV52" s="0"/>
      <c r="MVW52" s="0"/>
      <c r="MVX52" s="0"/>
      <c r="MVY52" s="0"/>
      <c r="MVZ52" s="0"/>
      <c r="MWA52" s="0"/>
      <c r="MWB52" s="0"/>
      <c r="MWC52" s="0"/>
      <c r="MWD52" s="0"/>
      <c r="MWE52" s="0"/>
      <c r="MWF52" s="0"/>
      <c r="MWG52" s="0"/>
      <c r="MWH52" s="0"/>
      <c r="MWI52" s="0"/>
      <c r="MWJ52" s="0"/>
      <c r="MWK52" s="0"/>
      <c r="MWL52" s="0"/>
      <c r="MWM52" s="0"/>
      <c r="MWN52" s="0"/>
      <c r="MWO52" s="0"/>
      <c r="MWP52" s="0"/>
      <c r="MWQ52" s="0"/>
      <c r="MWR52" s="0"/>
      <c r="MWS52" s="0"/>
      <c r="MWT52" s="0"/>
      <c r="MWU52" s="0"/>
      <c r="MWV52" s="0"/>
      <c r="MWW52" s="0"/>
      <c r="MWX52" s="0"/>
      <c r="MWY52" s="0"/>
      <c r="MWZ52" s="0"/>
      <c r="MXA52" s="0"/>
      <c r="MXB52" s="0"/>
      <c r="MXC52" s="0"/>
      <c r="MXD52" s="0"/>
      <c r="MXE52" s="0"/>
      <c r="MXF52" s="0"/>
      <c r="MXG52" s="0"/>
      <c r="MXH52" s="0"/>
      <c r="MXI52" s="0"/>
      <c r="MXJ52" s="0"/>
      <c r="MXK52" s="0"/>
      <c r="MXL52" s="0"/>
      <c r="MXM52" s="0"/>
      <c r="MXN52" s="0"/>
      <c r="MXO52" s="0"/>
      <c r="MXP52" s="0"/>
      <c r="MXQ52" s="0"/>
      <c r="MXR52" s="0"/>
      <c r="MXS52" s="0"/>
      <c r="MXT52" s="0"/>
      <c r="MXU52" s="0"/>
      <c r="MXV52" s="0"/>
      <c r="MXW52" s="0"/>
      <c r="MXX52" s="0"/>
      <c r="MXY52" s="0"/>
      <c r="MXZ52" s="0"/>
      <c r="MYA52" s="0"/>
      <c r="MYB52" s="0"/>
      <c r="MYC52" s="0"/>
      <c r="MYD52" s="0"/>
      <c r="MYE52" s="0"/>
      <c r="MYF52" s="0"/>
      <c r="MYG52" s="0"/>
      <c r="MYH52" s="0"/>
      <c r="MYI52" s="0"/>
      <c r="MYJ52" s="0"/>
      <c r="MYK52" s="0"/>
      <c r="MYL52" s="0"/>
      <c r="MYM52" s="0"/>
      <c r="MYN52" s="0"/>
      <c r="MYO52" s="0"/>
      <c r="MYP52" s="0"/>
      <c r="MYQ52" s="0"/>
      <c r="MYR52" s="0"/>
      <c r="MYS52" s="0"/>
      <c r="MYT52" s="0"/>
      <c r="MYU52" s="0"/>
      <c r="MYV52" s="0"/>
      <c r="MYW52" s="0"/>
      <c r="MYX52" s="0"/>
      <c r="MYY52" s="0"/>
      <c r="MYZ52" s="0"/>
      <c r="MZA52" s="0"/>
      <c r="MZB52" s="0"/>
      <c r="MZC52" s="0"/>
      <c r="MZD52" s="0"/>
      <c r="MZE52" s="0"/>
      <c r="MZF52" s="0"/>
      <c r="MZG52" s="0"/>
      <c r="MZH52" s="0"/>
      <c r="MZI52" s="0"/>
      <c r="MZJ52" s="0"/>
      <c r="MZK52" s="0"/>
      <c r="MZL52" s="0"/>
      <c r="MZM52" s="0"/>
      <c r="MZN52" s="0"/>
      <c r="MZO52" s="0"/>
      <c r="MZP52" s="0"/>
      <c r="MZQ52" s="0"/>
      <c r="MZR52" s="0"/>
      <c r="MZS52" s="0"/>
      <c r="MZT52" s="0"/>
      <c r="MZU52" s="0"/>
      <c r="MZV52" s="0"/>
      <c r="MZW52" s="0"/>
      <c r="MZX52" s="0"/>
      <c r="MZY52" s="0"/>
      <c r="MZZ52" s="0"/>
      <c r="NAA52" s="0"/>
      <c r="NAB52" s="0"/>
      <c r="NAC52" s="0"/>
      <c r="NAD52" s="0"/>
      <c r="NAE52" s="0"/>
      <c r="NAF52" s="0"/>
      <c r="NAG52" s="0"/>
      <c r="NAH52" s="0"/>
      <c r="NAI52" s="0"/>
      <c r="NAJ52" s="0"/>
      <c r="NAK52" s="0"/>
      <c r="NAL52" s="0"/>
      <c r="NAM52" s="0"/>
      <c r="NAN52" s="0"/>
      <c r="NAO52" s="0"/>
      <c r="NAP52" s="0"/>
      <c r="NAQ52" s="0"/>
      <c r="NAR52" s="0"/>
      <c r="NAS52" s="0"/>
      <c r="NAT52" s="0"/>
      <c r="NAU52" s="0"/>
      <c r="NAV52" s="0"/>
      <c r="NAW52" s="0"/>
      <c r="NAX52" s="0"/>
      <c r="NAY52" s="0"/>
      <c r="NAZ52" s="0"/>
      <c r="NBA52" s="0"/>
      <c r="NBB52" s="0"/>
      <c r="NBC52" s="0"/>
      <c r="NBD52" s="0"/>
      <c r="NBE52" s="0"/>
      <c r="NBF52" s="0"/>
      <c r="NBG52" s="0"/>
      <c r="NBH52" s="0"/>
      <c r="NBI52" s="0"/>
      <c r="NBJ52" s="0"/>
      <c r="NBK52" s="0"/>
      <c r="NBL52" s="0"/>
      <c r="NBM52" s="0"/>
      <c r="NBN52" s="0"/>
      <c r="NBO52" s="0"/>
      <c r="NBP52" s="0"/>
      <c r="NBQ52" s="0"/>
      <c r="NBR52" s="0"/>
      <c r="NBS52" s="0"/>
      <c r="NBT52" s="0"/>
      <c r="NBU52" s="0"/>
      <c r="NBV52" s="0"/>
      <c r="NBW52" s="0"/>
      <c r="NBX52" s="0"/>
      <c r="NBY52" s="0"/>
      <c r="NBZ52" s="0"/>
      <c r="NCA52" s="0"/>
      <c r="NCB52" s="0"/>
      <c r="NCC52" s="0"/>
      <c r="NCD52" s="0"/>
      <c r="NCE52" s="0"/>
      <c r="NCF52" s="0"/>
      <c r="NCG52" s="0"/>
      <c r="NCH52" s="0"/>
      <c r="NCI52" s="0"/>
      <c r="NCJ52" s="0"/>
      <c r="NCK52" s="0"/>
      <c r="NCL52" s="0"/>
      <c r="NCM52" s="0"/>
      <c r="NCN52" s="0"/>
      <c r="NCO52" s="0"/>
      <c r="NCP52" s="0"/>
      <c r="NCQ52" s="0"/>
      <c r="NCR52" s="0"/>
      <c r="NCS52" s="0"/>
      <c r="NCT52" s="0"/>
      <c r="NCU52" s="0"/>
      <c r="NCV52" s="0"/>
      <c r="NCW52" s="0"/>
      <c r="NCX52" s="0"/>
      <c r="NCY52" s="0"/>
      <c r="NCZ52" s="0"/>
      <c r="NDA52" s="0"/>
      <c r="NDB52" s="0"/>
      <c r="NDC52" s="0"/>
      <c r="NDD52" s="0"/>
      <c r="NDE52" s="0"/>
      <c r="NDF52" s="0"/>
      <c r="NDG52" s="0"/>
      <c r="NDH52" s="0"/>
      <c r="NDI52" s="0"/>
      <c r="NDJ52" s="0"/>
      <c r="NDK52" s="0"/>
      <c r="NDL52" s="0"/>
      <c r="NDM52" s="0"/>
      <c r="NDN52" s="0"/>
      <c r="NDO52" s="0"/>
      <c r="NDP52" s="0"/>
      <c r="NDQ52" s="0"/>
      <c r="NDR52" s="0"/>
      <c r="NDS52" s="0"/>
      <c r="NDT52" s="0"/>
      <c r="NDU52" s="0"/>
      <c r="NDV52" s="0"/>
      <c r="NDW52" s="0"/>
      <c r="NDX52" s="0"/>
      <c r="NDY52" s="0"/>
      <c r="NDZ52" s="0"/>
      <c r="NEA52" s="0"/>
      <c r="NEB52" s="0"/>
      <c r="NEC52" s="0"/>
      <c r="NED52" s="0"/>
      <c r="NEE52" s="0"/>
      <c r="NEF52" s="0"/>
      <c r="NEG52" s="0"/>
      <c r="NEH52" s="0"/>
      <c r="NEI52" s="0"/>
      <c r="NEJ52" s="0"/>
      <c r="NEK52" s="0"/>
      <c r="NEL52" s="0"/>
      <c r="NEM52" s="0"/>
      <c r="NEN52" s="0"/>
      <c r="NEO52" s="0"/>
      <c r="NEP52" s="0"/>
      <c r="NEQ52" s="0"/>
      <c r="NER52" s="0"/>
      <c r="NES52" s="0"/>
      <c r="NET52" s="0"/>
      <c r="NEU52" s="0"/>
      <c r="NEV52" s="0"/>
      <c r="NEW52" s="0"/>
      <c r="NEX52" s="0"/>
      <c r="NEY52" s="0"/>
      <c r="NEZ52" s="0"/>
      <c r="NFA52" s="0"/>
      <c r="NFB52" s="0"/>
      <c r="NFC52" s="0"/>
      <c r="NFD52" s="0"/>
      <c r="NFE52" s="0"/>
      <c r="NFF52" s="0"/>
      <c r="NFG52" s="0"/>
      <c r="NFH52" s="0"/>
      <c r="NFI52" s="0"/>
      <c r="NFJ52" s="0"/>
      <c r="NFK52" s="0"/>
      <c r="NFL52" s="0"/>
      <c r="NFM52" s="0"/>
      <c r="NFN52" s="0"/>
      <c r="NFO52" s="0"/>
      <c r="NFP52" s="0"/>
      <c r="NFQ52" s="0"/>
      <c r="NFR52" s="0"/>
      <c r="NFS52" s="0"/>
      <c r="NFT52" s="0"/>
      <c r="NFU52" s="0"/>
      <c r="NFV52" s="0"/>
      <c r="NFW52" s="0"/>
      <c r="NFX52" s="0"/>
      <c r="NFY52" s="0"/>
      <c r="NFZ52" s="0"/>
      <c r="NGA52" s="0"/>
      <c r="NGB52" s="0"/>
      <c r="NGC52" s="0"/>
      <c r="NGD52" s="0"/>
      <c r="NGE52" s="0"/>
      <c r="NGF52" s="0"/>
      <c r="NGG52" s="0"/>
      <c r="NGH52" s="0"/>
      <c r="NGI52" s="0"/>
      <c r="NGJ52" s="0"/>
      <c r="NGK52" s="0"/>
      <c r="NGL52" s="0"/>
      <c r="NGM52" s="0"/>
      <c r="NGN52" s="0"/>
      <c r="NGO52" s="0"/>
      <c r="NGP52" s="0"/>
      <c r="NGQ52" s="0"/>
      <c r="NGR52" s="0"/>
      <c r="NGS52" s="0"/>
      <c r="NGT52" s="0"/>
      <c r="NGU52" s="0"/>
      <c r="NGV52" s="0"/>
      <c r="NGW52" s="0"/>
      <c r="NGX52" s="0"/>
      <c r="NGY52" s="0"/>
      <c r="NGZ52" s="0"/>
      <c r="NHA52" s="0"/>
      <c r="NHB52" s="0"/>
      <c r="NHC52" s="0"/>
      <c r="NHD52" s="0"/>
      <c r="NHE52" s="0"/>
      <c r="NHF52" s="0"/>
      <c r="NHG52" s="0"/>
      <c r="NHH52" s="0"/>
      <c r="NHI52" s="0"/>
      <c r="NHJ52" s="0"/>
      <c r="NHK52" s="0"/>
      <c r="NHL52" s="0"/>
      <c r="NHM52" s="0"/>
      <c r="NHN52" s="0"/>
      <c r="NHO52" s="0"/>
      <c r="NHP52" s="0"/>
      <c r="NHQ52" s="0"/>
      <c r="NHR52" s="0"/>
      <c r="NHS52" s="0"/>
      <c r="NHT52" s="0"/>
      <c r="NHU52" s="0"/>
      <c r="NHV52" s="0"/>
      <c r="NHW52" s="0"/>
      <c r="NHX52" s="0"/>
      <c r="NHY52" s="0"/>
      <c r="NHZ52" s="0"/>
      <c r="NIA52" s="0"/>
      <c r="NIB52" s="0"/>
      <c r="NIC52" s="0"/>
      <c r="NID52" s="0"/>
      <c r="NIE52" s="0"/>
      <c r="NIF52" s="0"/>
      <c r="NIG52" s="0"/>
      <c r="NIH52" s="0"/>
      <c r="NII52" s="0"/>
      <c r="NIJ52" s="0"/>
      <c r="NIK52" s="0"/>
      <c r="NIL52" s="0"/>
      <c r="NIM52" s="0"/>
      <c r="NIN52" s="0"/>
      <c r="NIO52" s="0"/>
      <c r="NIP52" s="0"/>
      <c r="NIQ52" s="0"/>
      <c r="NIR52" s="0"/>
      <c r="NIS52" s="0"/>
      <c r="NIT52" s="0"/>
      <c r="NIU52" s="0"/>
      <c r="NIV52" s="0"/>
      <c r="NIW52" s="0"/>
      <c r="NIX52" s="0"/>
      <c r="NIY52" s="0"/>
      <c r="NIZ52" s="0"/>
      <c r="NJA52" s="0"/>
      <c r="NJB52" s="0"/>
      <c r="NJC52" s="0"/>
      <c r="NJD52" s="0"/>
      <c r="NJE52" s="0"/>
      <c r="NJF52" s="0"/>
      <c r="NJG52" s="0"/>
      <c r="NJH52" s="0"/>
      <c r="NJI52" s="0"/>
      <c r="NJJ52" s="0"/>
      <c r="NJK52" s="0"/>
      <c r="NJL52" s="0"/>
      <c r="NJM52" s="0"/>
      <c r="NJN52" s="0"/>
      <c r="NJO52" s="0"/>
      <c r="NJP52" s="0"/>
      <c r="NJQ52" s="0"/>
      <c r="NJR52" s="0"/>
      <c r="NJS52" s="0"/>
      <c r="NJT52" s="0"/>
      <c r="NJU52" s="0"/>
      <c r="NJV52" s="0"/>
      <c r="NJW52" s="0"/>
      <c r="NJX52" s="0"/>
      <c r="NJY52" s="0"/>
      <c r="NJZ52" s="0"/>
      <c r="NKA52" s="0"/>
      <c r="NKB52" s="0"/>
      <c r="NKC52" s="0"/>
      <c r="NKD52" s="0"/>
      <c r="NKE52" s="0"/>
      <c r="NKF52" s="0"/>
      <c r="NKG52" s="0"/>
      <c r="NKH52" s="0"/>
      <c r="NKI52" s="0"/>
      <c r="NKJ52" s="0"/>
      <c r="NKK52" s="0"/>
      <c r="NKL52" s="0"/>
      <c r="NKM52" s="0"/>
      <c r="NKN52" s="0"/>
      <c r="NKO52" s="0"/>
      <c r="NKP52" s="0"/>
      <c r="NKQ52" s="0"/>
      <c r="NKR52" s="0"/>
      <c r="NKS52" s="0"/>
      <c r="NKT52" s="0"/>
      <c r="NKU52" s="0"/>
      <c r="NKV52" s="0"/>
      <c r="NKW52" s="0"/>
      <c r="NKX52" s="0"/>
      <c r="NKY52" s="0"/>
      <c r="NKZ52" s="0"/>
      <c r="NLA52" s="0"/>
      <c r="NLB52" s="0"/>
      <c r="NLC52" s="0"/>
      <c r="NLD52" s="0"/>
      <c r="NLE52" s="0"/>
      <c r="NLF52" s="0"/>
      <c r="NLG52" s="0"/>
      <c r="NLH52" s="0"/>
      <c r="NLI52" s="0"/>
      <c r="NLJ52" s="0"/>
      <c r="NLK52" s="0"/>
      <c r="NLL52" s="0"/>
      <c r="NLM52" s="0"/>
      <c r="NLN52" s="0"/>
      <c r="NLO52" s="0"/>
      <c r="NLP52" s="0"/>
      <c r="NLQ52" s="0"/>
      <c r="NLR52" s="0"/>
      <c r="NLS52" s="0"/>
      <c r="NLT52" s="0"/>
      <c r="NLU52" s="0"/>
      <c r="NLV52" s="0"/>
      <c r="NLW52" s="0"/>
      <c r="NLX52" s="0"/>
      <c r="NLY52" s="0"/>
      <c r="NLZ52" s="0"/>
      <c r="NMA52" s="0"/>
      <c r="NMB52" s="0"/>
      <c r="NMC52" s="0"/>
      <c r="NMD52" s="0"/>
      <c r="NME52" s="0"/>
      <c r="NMF52" s="0"/>
      <c r="NMG52" s="0"/>
      <c r="NMH52" s="0"/>
      <c r="NMI52" s="0"/>
      <c r="NMJ52" s="0"/>
      <c r="NMK52" s="0"/>
      <c r="NML52" s="0"/>
      <c r="NMM52" s="0"/>
      <c r="NMN52" s="0"/>
      <c r="NMO52" s="0"/>
      <c r="NMP52" s="0"/>
      <c r="NMQ52" s="0"/>
      <c r="NMR52" s="0"/>
      <c r="NMS52" s="0"/>
      <c r="NMT52" s="0"/>
      <c r="NMU52" s="0"/>
      <c r="NMV52" s="0"/>
      <c r="NMW52" s="0"/>
      <c r="NMX52" s="0"/>
      <c r="NMY52" s="0"/>
      <c r="NMZ52" s="0"/>
      <c r="NNA52" s="0"/>
      <c r="NNB52" s="0"/>
      <c r="NNC52" s="0"/>
      <c r="NND52" s="0"/>
      <c r="NNE52" s="0"/>
      <c r="NNF52" s="0"/>
      <c r="NNG52" s="0"/>
      <c r="NNH52" s="0"/>
      <c r="NNI52" s="0"/>
      <c r="NNJ52" s="0"/>
      <c r="NNK52" s="0"/>
      <c r="NNL52" s="0"/>
      <c r="NNM52" s="0"/>
      <c r="NNN52" s="0"/>
      <c r="NNO52" s="0"/>
      <c r="NNP52" s="0"/>
      <c r="NNQ52" s="0"/>
      <c r="NNR52" s="0"/>
      <c r="NNS52" s="0"/>
      <c r="NNT52" s="0"/>
      <c r="NNU52" s="0"/>
      <c r="NNV52" s="0"/>
      <c r="NNW52" s="0"/>
      <c r="NNX52" s="0"/>
      <c r="NNY52" s="0"/>
      <c r="NNZ52" s="0"/>
      <c r="NOA52" s="0"/>
      <c r="NOB52" s="0"/>
      <c r="NOC52" s="0"/>
      <c r="NOD52" s="0"/>
      <c r="NOE52" s="0"/>
      <c r="NOF52" s="0"/>
      <c r="NOG52" s="0"/>
      <c r="NOH52" s="0"/>
      <c r="NOI52" s="0"/>
      <c r="NOJ52" s="0"/>
      <c r="NOK52" s="0"/>
      <c r="NOL52" s="0"/>
      <c r="NOM52" s="0"/>
      <c r="NON52" s="0"/>
      <c r="NOO52" s="0"/>
      <c r="NOP52" s="0"/>
      <c r="NOQ52" s="0"/>
      <c r="NOR52" s="0"/>
      <c r="NOS52" s="0"/>
      <c r="NOT52" s="0"/>
      <c r="NOU52" s="0"/>
      <c r="NOV52" s="0"/>
      <c r="NOW52" s="0"/>
      <c r="NOX52" s="0"/>
      <c r="NOY52" s="0"/>
      <c r="NOZ52" s="0"/>
      <c r="NPA52" s="0"/>
      <c r="NPB52" s="0"/>
      <c r="NPC52" s="0"/>
      <c r="NPD52" s="0"/>
      <c r="NPE52" s="0"/>
      <c r="NPF52" s="0"/>
      <c r="NPG52" s="0"/>
      <c r="NPH52" s="0"/>
      <c r="NPI52" s="0"/>
      <c r="NPJ52" s="0"/>
      <c r="NPK52" s="0"/>
      <c r="NPL52" s="0"/>
      <c r="NPM52" s="0"/>
      <c r="NPN52" s="0"/>
      <c r="NPO52" s="0"/>
      <c r="NPP52" s="0"/>
      <c r="NPQ52" s="0"/>
      <c r="NPR52" s="0"/>
      <c r="NPS52" s="0"/>
      <c r="NPT52" s="0"/>
      <c r="NPU52" s="0"/>
      <c r="NPV52" s="0"/>
      <c r="NPW52" s="0"/>
      <c r="NPX52" s="0"/>
      <c r="NPY52" s="0"/>
      <c r="NPZ52" s="0"/>
      <c r="NQA52" s="0"/>
      <c r="NQB52" s="0"/>
      <c r="NQC52" s="0"/>
      <c r="NQD52" s="0"/>
      <c r="NQE52" s="0"/>
      <c r="NQF52" s="0"/>
      <c r="NQG52" s="0"/>
      <c r="NQH52" s="0"/>
      <c r="NQI52" s="0"/>
      <c r="NQJ52" s="0"/>
      <c r="NQK52" s="0"/>
      <c r="NQL52" s="0"/>
      <c r="NQM52" s="0"/>
      <c r="NQN52" s="0"/>
      <c r="NQO52" s="0"/>
      <c r="NQP52" s="0"/>
      <c r="NQQ52" s="0"/>
      <c r="NQR52" s="0"/>
      <c r="NQS52" s="0"/>
      <c r="NQT52" s="0"/>
      <c r="NQU52" s="0"/>
      <c r="NQV52" s="0"/>
      <c r="NQW52" s="0"/>
      <c r="NQX52" s="0"/>
      <c r="NQY52" s="0"/>
      <c r="NQZ52" s="0"/>
      <c r="NRA52" s="0"/>
      <c r="NRB52" s="0"/>
      <c r="NRC52" s="0"/>
      <c r="NRD52" s="0"/>
      <c r="NRE52" s="0"/>
      <c r="NRF52" s="0"/>
      <c r="NRG52" s="0"/>
      <c r="NRH52" s="0"/>
      <c r="NRI52" s="0"/>
      <c r="NRJ52" s="0"/>
      <c r="NRK52" s="0"/>
      <c r="NRL52" s="0"/>
      <c r="NRM52" s="0"/>
      <c r="NRN52" s="0"/>
      <c r="NRO52" s="0"/>
      <c r="NRP52" s="0"/>
      <c r="NRQ52" s="0"/>
      <c r="NRR52" s="0"/>
      <c r="NRS52" s="0"/>
      <c r="NRT52" s="0"/>
      <c r="NRU52" s="0"/>
      <c r="NRV52" s="0"/>
      <c r="NRW52" s="0"/>
      <c r="NRX52" s="0"/>
      <c r="NRY52" s="0"/>
      <c r="NRZ52" s="0"/>
      <c r="NSA52" s="0"/>
      <c r="NSB52" s="0"/>
      <c r="NSC52" s="0"/>
      <c r="NSD52" s="0"/>
      <c r="NSE52" s="0"/>
      <c r="NSF52" s="0"/>
      <c r="NSG52" s="0"/>
      <c r="NSH52" s="0"/>
      <c r="NSI52" s="0"/>
      <c r="NSJ52" s="0"/>
      <c r="NSK52" s="0"/>
      <c r="NSL52" s="0"/>
      <c r="NSM52" s="0"/>
      <c r="NSN52" s="0"/>
      <c r="NSO52" s="0"/>
      <c r="NSP52" s="0"/>
      <c r="NSQ52" s="0"/>
      <c r="NSR52" s="0"/>
      <c r="NSS52" s="0"/>
      <c r="NST52" s="0"/>
      <c r="NSU52" s="0"/>
      <c r="NSV52" s="0"/>
      <c r="NSW52" s="0"/>
      <c r="NSX52" s="0"/>
      <c r="NSY52" s="0"/>
      <c r="NSZ52" s="0"/>
      <c r="NTA52" s="0"/>
      <c r="NTB52" s="0"/>
      <c r="NTC52" s="0"/>
      <c r="NTD52" s="0"/>
      <c r="NTE52" s="0"/>
      <c r="NTF52" s="0"/>
      <c r="NTG52" s="0"/>
      <c r="NTH52" s="0"/>
      <c r="NTI52" s="0"/>
      <c r="NTJ52" s="0"/>
      <c r="NTK52" s="0"/>
      <c r="NTL52" s="0"/>
      <c r="NTM52" s="0"/>
      <c r="NTN52" s="0"/>
      <c r="NTO52" s="0"/>
      <c r="NTP52" s="0"/>
      <c r="NTQ52" s="0"/>
      <c r="NTR52" s="0"/>
      <c r="NTS52" s="0"/>
      <c r="NTT52" s="0"/>
      <c r="NTU52" s="0"/>
      <c r="NTV52" s="0"/>
      <c r="NTW52" s="0"/>
      <c r="NTX52" s="0"/>
      <c r="NTY52" s="0"/>
      <c r="NTZ52" s="0"/>
      <c r="NUA52" s="0"/>
      <c r="NUB52" s="0"/>
      <c r="NUC52" s="0"/>
      <c r="NUD52" s="0"/>
      <c r="NUE52" s="0"/>
      <c r="NUF52" s="0"/>
      <c r="NUG52" s="0"/>
      <c r="NUH52" s="0"/>
      <c r="NUI52" s="0"/>
      <c r="NUJ52" s="0"/>
      <c r="NUK52" s="0"/>
      <c r="NUL52" s="0"/>
      <c r="NUM52" s="0"/>
      <c r="NUN52" s="0"/>
      <c r="NUO52" s="0"/>
      <c r="NUP52" s="0"/>
      <c r="NUQ52" s="0"/>
      <c r="NUR52" s="0"/>
      <c r="NUS52" s="0"/>
      <c r="NUT52" s="0"/>
      <c r="NUU52" s="0"/>
      <c r="NUV52" s="0"/>
      <c r="NUW52" s="0"/>
      <c r="NUX52" s="0"/>
      <c r="NUY52" s="0"/>
      <c r="NUZ52" s="0"/>
      <c r="NVA52" s="0"/>
      <c r="NVB52" s="0"/>
      <c r="NVC52" s="0"/>
      <c r="NVD52" s="0"/>
      <c r="NVE52" s="0"/>
      <c r="NVF52" s="0"/>
      <c r="NVG52" s="0"/>
      <c r="NVH52" s="0"/>
      <c r="NVI52" s="0"/>
      <c r="NVJ52" s="0"/>
      <c r="NVK52" s="0"/>
      <c r="NVL52" s="0"/>
      <c r="NVM52" s="0"/>
      <c r="NVN52" s="0"/>
      <c r="NVO52" s="0"/>
      <c r="NVP52" s="0"/>
      <c r="NVQ52" s="0"/>
      <c r="NVR52" s="0"/>
      <c r="NVS52" s="0"/>
      <c r="NVT52" s="0"/>
      <c r="NVU52" s="0"/>
      <c r="NVV52" s="0"/>
      <c r="NVW52" s="0"/>
      <c r="NVX52" s="0"/>
      <c r="NVY52" s="0"/>
      <c r="NVZ52" s="0"/>
      <c r="NWA52" s="0"/>
      <c r="NWB52" s="0"/>
      <c r="NWC52" s="0"/>
      <c r="NWD52" s="0"/>
      <c r="NWE52" s="0"/>
      <c r="NWF52" s="0"/>
      <c r="NWG52" s="0"/>
      <c r="NWH52" s="0"/>
      <c r="NWI52" s="0"/>
      <c r="NWJ52" s="0"/>
      <c r="NWK52" s="0"/>
      <c r="NWL52" s="0"/>
      <c r="NWM52" s="0"/>
      <c r="NWN52" s="0"/>
      <c r="NWO52" s="0"/>
      <c r="NWP52" s="0"/>
      <c r="NWQ52" s="0"/>
      <c r="NWR52" s="0"/>
      <c r="NWS52" s="0"/>
      <c r="NWT52" s="0"/>
      <c r="NWU52" s="0"/>
      <c r="NWV52" s="0"/>
      <c r="NWW52" s="0"/>
      <c r="NWX52" s="0"/>
      <c r="NWY52" s="0"/>
      <c r="NWZ52" s="0"/>
      <c r="NXA52" s="0"/>
      <c r="NXB52" s="0"/>
      <c r="NXC52" s="0"/>
      <c r="NXD52" s="0"/>
      <c r="NXE52" s="0"/>
      <c r="NXF52" s="0"/>
      <c r="NXG52" s="0"/>
      <c r="NXH52" s="0"/>
      <c r="NXI52" s="0"/>
      <c r="NXJ52" s="0"/>
      <c r="NXK52" s="0"/>
      <c r="NXL52" s="0"/>
      <c r="NXM52" s="0"/>
      <c r="NXN52" s="0"/>
      <c r="NXO52" s="0"/>
      <c r="NXP52" s="0"/>
      <c r="NXQ52" s="0"/>
      <c r="NXR52" s="0"/>
      <c r="NXS52" s="0"/>
      <c r="NXT52" s="0"/>
      <c r="NXU52" s="0"/>
      <c r="NXV52" s="0"/>
      <c r="NXW52" s="0"/>
      <c r="NXX52" s="0"/>
      <c r="NXY52" s="0"/>
      <c r="NXZ52" s="0"/>
      <c r="NYA52" s="0"/>
      <c r="NYB52" s="0"/>
      <c r="NYC52" s="0"/>
      <c r="NYD52" s="0"/>
      <c r="NYE52" s="0"/>
      <c r="NYF52" s="0"/>
      <c r="NYG52" s="0"/>
      <c r="NYH52" s="0"/>
      <c r="NYI52" s="0"/>
      <c r="NYJ52" s="0"/>
      <c r="NYK52" s="0"/>
      <c r="NYL52" s="0"/>
      <c r="NYM52" s="0"/>
      <c r="NYN52" s="0"/>
      <c r="NYO52" s="0"/>
      <c r="NYP52" s="0"/>
      <c r="NYQ52" s="0"/>
      <c r="NYR52" s="0"/>
      <c r="NYS52" s="0"/>
      <c r="NYT52" s="0"/>
      <c r="NYU52" s="0"/>
      <c r="NYV52" s="0"/>
      <c r="NYW52" s="0"/>
      <c r="NYX52" s="0"/>
      <c r="NYY52" s="0"/>
      <c r="NYZ52" s="0"/>
      <c r="NZA52" s="0"/>
      <c r="NZB52" s="0"/>
      <c r="NZC52" s="0"/>
      <c r="NZD52" s="0"/>
      <c r="NZE52" s="0"/>
      <c r="NZF52" s="0"/>
      <c r="NZG52" s="0"/>
      <c r="NZH52" s="0"/>
      <c r="NZI52" s="0"/>
      <c r="NZJ52" s="0"/>
      <c r="NZK52" s="0"/>
      <c r="NZL52" s="0"/>
      <c r="NZM52" s="0"/>
      <c r="NZN52" s="0"/>
      <c r="NZO52" s="0"/>
      <c r="NZP52" s="0"/>
      <c r="NZQ52" s="0"/>
      <c r="NZR52" s="0"/>
      <c r="NZS52" s="0"/>
      <c r="NZT52" s="0"/>
      <c r="NZU52" s="0"/>
      <c r="NZV52" s="0"/>
      <c r="NZW52" s="0"/>
      <c r="NZX52" s="0"/>
      <c r="NZY52" s="0"/>
      <c r="NZZ52" s="0"/>
      <c r="OAA52" s="0"/>
      <c r="OAB52" s="0"/>
      <c r="OAC52" s="0"/>
      <c r="OAD52" s="0"/>
      <c r="OAE52" s="0"/>
      <c r="OAF52" s="0"/>
      <c r="OAG52" s="0"/>
      <c r="OAH52" s="0"/>
      <c r="OAI52" s="0"/>
      <c r="OAJ52" s="0"/>
      <c r="OAK52" s="0"/>
      <c r="OAL52" s="0"/>
      <c r="OAM52" s="0"/>
      <c r="OAN52" s="0"/>
      <c r="OAO52" s="0"/>
      <c r="OAP52" s="0"/>
      <c r="OAQ52" s="0"/>
      <c r="OAR52" s="0"/>
      <c r="OAS52" s="0"/>
      <c r="OAT52" s="0"/>
      <c r="OAU52" s="0"/>
      <c r="OAV52" s="0"/>
      <c r="OAW52" s="0"/>
      <c r="OAX52" s="0"/>
      <c r="OAY52" s="0"/>
      <c r="OAZ52" s="0"/>
      <c r="OBA52" s="0"/>
      <c r="OBB52" s="0"/>
      <c r="OBC52" s="0"/>
      <c r="OBD52" s="0"/>
      <c r="OBE52" s="0"/>
      <c r="OBF52" s="0"/>
      <c r="OBG52" s="0"/>
      <c r="OBH52" s="0"/>
      <c r="OBI52" s="0"/>
      <c r="OBJ52" s="0"/>
      <c r="OBK52" s="0"/>
      <c r="OBL52" s="0"/>
      <c r="OBM52" s="0"/>
      <c r="OBN52" s="0"/>
      <c r="OBO52" s="0"/>
      <c r="OBP52" s="0"/>
      <c r="OBQ52" s="0"/>
      <c r="OBR52" s="0"/>
      <c r="OBS52" s="0"/>
      <c r="OBT52" s="0"/>
      <c r="OBU52" s="0"/>
      <c r="OBV52" s="0"/>
      <c r="OBW52" s="0"/>
      <c r="OBX52" s="0"/>
      <c r="OBY52" s="0"/>
      <c r="OBZ52" s="0"/>
      <c r="OCA52" s="0"/>
      <c r="OCB52" s="0"/>
      <c r="OCC52" s="0"/>
      <c r="OCD52" s="0"/>
      <c r="OCE52" s="0"/>
      <c r="OCF52" s="0"/>
      <c r="OCG52" s="0"/>
      <c r="OCH52" s="0"/>
      <c r="OCI52" s="0"/>
      <c r="OCJ52" s="0"/>
      <c r="OCK52" s="0"/>
      <c r="OCL52" s="0"/>
      <c r="OCM52" s="0"/>
      <c r="OCN52" s="0"/>
      <c r="OCO52" s="0"/>
      <c r="OCP52" s="0"/>
      <c r="OCQ52" s="0"/>
      <c r="OCR52" s="0"/>
      <c r="OCS52" s="0"/>
      <c r="OCT52" s="0"/>
      <c r="OCU52" s="0"/>
      <c r="OCV52" s="0"/>
      <c r="OCW52" s="0"/>
      <c r="OCX52" s="0"/>
      <c r="OCY52" s="0"/>
      <c r="OCZ52" s="0"/>
      <c r="ODA52" s="0"/>
      <c r="ODB52" s="0"/>
      <c r="ODC52" s="0"/>
      <c r="ODD52" s="0"/>
      <c r="ODE52" s="0"/>
      <c r="ODF52" s="0"/>
      <c r="ODG52" s="0"/>
      <c r="ODH52" s="0"/>
      <c r="ODI52" s="0"/>
      <c r="ODJ52" s="0"/>
      <c r="ODK52" s="0"/>
      <c r="ODL52" s="0"/>
      <c r="ODM52" s="0"/>
      <c r="ODN52" s="0"/>
      <c r="ODO52" s="0"/>
      <c r="ODP52" s="0"/>
      <c r="ODQ52" s="0"/>
      <c r="ODR52" s="0"/>
      <c r="ODS52" s="0"/>
      <c r="ODT52" s="0"/>
      <c r="ODU52" s="0"/>
      <c r="ODV52" s="0"/>
      <c r="ODW52" s="0"/>
      <c r="ODX52" s="0"/>
      <c r="ODY52" s="0"/>
      <c r="ODZ52" s="0"/>
      <c r="OEA52" s="0"/>
      <c r="OEB52" s="0"/>
      <c r="OEC52" s="0"/>
      <c r="OED52" s="0"/>
      <c r="OEE52" s="0"/>
      <c r="OEF52" s="0"/>
      <c r="OEG52" s="0"/>
      <c r="OEH52" s="0"/>
      <c r="OEI52" s="0"/>
      <c r="OEJ52" s="0"/>
      <c r="OEK52" s="0"/>
      <c r="OEL52" s="0"/>
      <c r="OEM52" s="0"/>
      <c r="OEN52" s="0"/>
      <c r="OEO52" s="0"/>
      <c r="OEP52" s="0"/>
      <c r="OEQ52" s="0"/>
      <c r="OER52" s="0"/>
      <c r="OES52" s="0"/>
      <c r="OET52" s="0"/>
      <c r="OEU52" s="0"/>
      <c r="OEV52" s="0"/>
      <c r="OEW52" s="0"/>
      <c r="OEX52" s="0"/>
      <c r="OEY52" s="0"/>
      <c r="OEZ52" s="0"/>
      <c r="OFA52" s="0"/>
      <c r="OFB52" s="0"/>
      <c r="OFC52" s="0"/>
      <c r="OFD52" s="0"/>
      <c r="OFE52" s="0"/>
      <c r="OFF52" s="0"/>
      <c r="OFG52" s="0"/>
      <c r="OFH52" s="0"/>
      <c r="OFI52" s="0"/>
      <c r="OFJ52" s="0"/>
      <c r="OFK52" s="0"/>
      <c r="OFL52" s="0"/>
      <c r="OFM52" s="0"/>
      <c r="OFN52" s="0"/>
      <c r="OFO52" s="0"/>
      <c r="OFP52" s="0"/>
      <c r="OFQ52" s="0"/>
      <c r="OFR52" s="0"/>
      <c r="OFS52" s="0"/>
      <c r="OFT52" s="0"/>
      <c r="OFU52" s="0"/>
      <c r="OFV52" s="0"/>
      <c r="OFW52" s="0"/>
      <c r="OFX52" s="0"/>
      <c r="OFY52" s="0"/>
      <c r="OFZ52" s="0"/>
      <c r="OGA52" s="0"/>
      <c r="OGB52" s="0"/>
      <c r="OGC52" s="0"/>
      <c r="OGD52" s="0"/>
      <c r="OGE52" s="0"/>
      <c r="OGF52" s="0"/>
      <c r="OGG52" s="0"/>
      <c r="OGH52" s="0"/>
      <c r="OGI52" s="0"/>
      <c r="OGJ52" s="0"/>
      <c r="OGK52" s="0"/>
      <c r="OGL52" s="0"/>
      <c r="OGM52" s="0"/>
      <c r="OGN52" s="0"/>
      <c r="OGO52" s="0"/>
      <c r="OGP52" s="0"/>
      <c r="OGQ52" s="0"/>
      <c r="OGR52" s="0"/>
      <c r="OGS52" s="0"/>
      <c r="OGT52" s="0"/>
      <c r="OGU52" s="0"/>
      <c r="OGV52" s="0"/>
      <c r="OGW52" s="0"/>
      <c r="OGX52" s="0"/>
      <c r="OGY52" s="0"/>
      <c r="OGZ52" s="0"/>
      <c r="OHA52" s="0"/>
      <c r="OHB52" s="0"/>
      <c r="OHC52" s="0"/>
      <c r="OHD52" s="0"/>
      <c r="OHE52" s="0"/>
      <c r="OHF52" s="0"/>
      <c r="OHG52" s="0"/>
      <c r="OHH52" s="0"/>
      <c r="OHI52" s="0"/>
      <c r="OHJ52" s="0"/>
      <c r="OHK52" s="0"/>
      <c r="OHL52" s="0"/>
      <c r="OHM52" s="0"/>
      <c r="OHN52" s="0"/>
      <c r="OHO52" s="0"/>
      <c r="OHP52" s="0"/>
      <c r="OHQ52" s="0"/>
      <c r="OHR52" s="0"/>
      <c r="OHS52" s="0"/>
      <c r="OHT52" s="0"/>
      <c r="OHU52" s="0"/>
      <c r="OHV52" s="0"/>
      <c r="OHW52" s="0"/>
      <c r="OHX52" s="0"/>
      <c r="OHY52" s="0"/>
      <c r="OHZ52" s="0"/>
      <c r="OIA52" s="0"/>
      <c r="OIB52" s="0"/>
      <c r="OIC52" s="0"/>
      <c r="OID52" s="0"/>
      <c r="OIE52" s="0"/>
      <c r="OIF52" s="0"/>
      <c r="OIG52" s="0"/>
      <c r="OIH52" s="0"/>
      <c r="OII52" s="0"/>
      <c r="OIJ52" s="0"/>
      <c r="OIK52" s="0"/>
      <c r="OIL52" s="0"/>
      <c r="OIM52" s="0"/>
      <c r="OIN52" s="0"/>
      <c r="OIO52" s="0"/>
      <c r="OIP52" s="0"/>
      <c r="OIQ52" s="0"/>
      <c r="OIR52" s="0"/>
      <c r="OIS52" s="0"/>
      <c r="OIT52" s="0"/>
      <c r="OIU52" s="0"/>
      <c r="OIV52" s="0"/>
      <c r="OIW52" s="0"/>
      <c r="OIX52" s="0"/>
      <c r="OIY52" s="0"/>
      <c r="OIZ52" s="0"/>
      <c r="OJA52" s="0"/>
      <c r="OJB52" s="0"/>
      <c r="OJC52" s="0"/>
      <c r="OJD52" s="0"/>
      <c r="OJE52" s="0"/>
      <c r="OJF52" s="0"/>
      <c r="OJG52" s="0"/>
      <c r="OJH52" s="0"/>
      <c r="OJI52" s="0"/>
      <c r="OJJ52" s="0"/>
      <c r="OJK52" s="0"/>
      <c r="OJL52" s="0"/>
      <c r="OJM52" s="0"/>
      <c r="OJN52" s="0"/>
      <c r="OJO52" s="0"/>
      <c r="OJP52" s="0"/>
      <c r="OJQ52" s="0"/>
      <c r="OJR52" s="0"/>
      <c r="OJS52" s="0"/>
      <c r="OJT52" s="0"/>
      <c r="OJU52" s="0"/>
      <c r="OJV52" s="0"/>
      <c r="OJW52" s="0"/>
      <c r="OJX52" s="0"/>
      <c r="OJY52" s="0"/>
      <c r="OJZ52" s="0"/>
      <c r="OKA52" s="0"/>
      <c r="OKB52" s="0"/>
      <c r="OKC52" s="0"/>
      <c r="OKD52" s="0"/>
      <c r="OKE52" s="0"/>
      <c r="OKF52" s="0"/>
      <c r="OKG52" s="0"/>
      <c r="OKH52" s="0"/>
      <c r="OKI52" s="0"/>
      <c r="OKJ52" s="0"/>
      <c r="OKK52" s="0"/>
      <c r="OKL52" s="0"/>
      <c r="OKM52" s="0"/>
      <c r="OKN52" s="0"/>
      <c r="OKO52" s="0"/>
      <c r="OKP52" s="0"/>
      <c r="OKQ52" s="0"/>
      <c r="OKR52" s="0"/>
      <c r="OKS52" s="0"/>
      <c r="OKT52" s="0"/>
      <c r="OKU52" s="0"/>
      <c r="OKV52" s="0"/>
      <c r="OKW52" s="0"/>
      <c r="OKX52" s="0"/>
      <c r="OKY52" s="0"/>
      <c r="OKZ52" s="0"/>
      <c r="OLA52" s="0"/>
      <c r="OLB52" s="0"/>
      <c r="OLC52" s="0"/>
      <c r="OLD52" s="0"/>
      <c r="OLE52" s="0"/>
      <c r="OLF52" s="0"/>
      <c r="OLG52" s="0"/>
      <c r="OLH52" s="0"/>
      <c r="OLI52" s="0"/>
      <c r="OLJ52" s="0"/>
      <c r="OLK52" s="0"/>
      <c r="OLL52" s="0"/>
      <c r="OLM52" s="0"/>
      <c r="OLN52" s="0"/>
      <c r="OLO52" s="0"/>
      <c r="OLP52" s="0"/>
      <c r="OLQ52" s="0"/>
      <c r="OLR52" s="0"/>
      <c r="OLS52" s="0"/>
      <c r="OLT52" s="0"/>
      <c r="OLU52" s="0"/>
      <c r="OLV52" s="0"/>
      <c r="OLW52" s="0"/>
      <c r="OLX52" s="0"/>
      <c r="OLY52" s="0"/>
      <c r="OLZ52" s="0"/>
      <c r="OMA52" s="0"/>
      <c r="OMB52" s="0"/>
      <c r="OMC52" s="0"/>
      <c r="OMD52" s="0"/>
      <c r="OME52" s="0"/>
      <c r="OMF52" s="0"/>
      <c r="OMG52" s="0"/>
      <c r="OMH52" s="0"/>
      <c r="OMI52" s="0"/>
      <c r="OMJ52" s="0"/>
      <c r="OMK52" s="0"/>
      <c r="OML52" s="0"/>
      <c r="OMM52" s="0"/>
      <c r="OMN52" s="0"/>
      <c r="OMO52" s="0"/>
      <c r="OMP52" s="0"/>
      <c r="OMQ52" s="0"/>
      <c r="OMR52" s="0"/>
      <c r="OMS52" s="0"/>
      <c r="OMT52" s="0"/>
      <c r="OMU52" s="0"/>
      <c r="OMV52" s="0"/>
      <c r="OMW52" s="0"/>
      <c r="OMX52" s="0"/>
      <c r="OMY52" s="0"/>
      <c r="OMZ52" s="0"/>
      <c r="ONA52" s="0"/>
      <c r="ONB52" s="0"/>
      <c r="ONC52" s="0"/>
      <c r="OND52" s="0"/>
      <c r="ONE52" s="0"/>
      <c r="ONF52" s="0"/>
      <c r="ONG52" s="0"/>
      <c r="ONH52" s="0"/>
      <c r="ONI52" s="0"/>
      <c r="ONJ52" s="0"/>
      <c r="ONK52" s="0"/>
      <c r="ONL52" s="0"/>
      <c r="ONM52" s="0"/>
      <c r="ONN52" s="0"/>
      <c r="ONO52" s="0"/>
      <c r="ONP52" s="0"/>
      <c r="ONQ52" s="0"/>
      <c r="ONR52" s="0"/>
      <c r="ONS52" s="0"/>
      <c r="ONT52" s="0"/>
      <c r="ONU52" s="0"/>
      <c r="ONV52" s="0"/>
      <c r="ONW52" s="0"/>
      <c r="ONX52" s="0"/>
      <c r="ONY52" s="0"/>
      <c r="ONZ52" s="0"/>
      <c r="OOA52" s="0"/>
      <c r="OOB52" s="0"/>
      <c r="OOC52" s="0"/>
      <c r="OOD52" s="0"/>
      <c r="OOE52" s="0"/>
      <c r="OOF52" s="0"/>
      <c r="OOG52" s="0"/>
      <c r="OOH52" s="0"/>
      <c r="OOI52" s="0"/>
      <c r="OOJ52" s="0"/>
      <c r="OOK52" s="0"/>
      <c r="OOL52" s="0"/>
      <c r="OOM52" s="0"/>
      <c r="OON52" s="0"/>
      <c r="OOO52" s="0"/>
      <c r="OOP52" s="0"/>
      <c r="OOQ52" s="0"/>
      <c r="OOR52" s="0"/>
      <c r="OOS52" s="0"/>
      <c r="OOT52" s="0"/>
      <c r="OOU52" s="0"/>
      <c r="OOV52" s="0"/>
      <c r="OOW52" s="0"/>
      <c r="OOX52" s="0"/>
      <c r="OOY52" s="0"/>
      <c r="OOZ52" s="0"/>
      <c r="OPA52" s="0"/>
      <c r="OPB52" s="0"/>
      <c r="OPC52" s="0"/>
      <c r="OPD52" s="0"/>
      <c r="OPE52" s="0"/>
      <c r="OPF52" s="0"/>
      <c r="OPG52" s="0"/>
      <c r="OPH52" s="0"/>
      <c r="OPI52" s="0"/>
      <c r="OPJ52" s="0"/>
      <c r="OPK52" s="0"/>
      <c r="OPL52" s="0"/>
      <c r="OPM52" s="0"/>
      <c r="OPN52" s="0"/>
      <c r="OPO52" s="0"/>
      <c r="OPP52" s="0"/>
      <c r="OPQ52" s="0"/>
      <c r="OPR52" s="0"/>
      <c r="OPS52" s="0"/>
      <c r="OPT52" s="0"/>
      <c r="OPU52" s="0"/>
      <c r="OPV52" s="0"/>
      <c r="OPW52" s="0"/>
      <c r="OPX52" s="0"/>
      <c r="OPY52" s="0"/>
      <c r="OPZ52" s="0"/>
      <c r="OQA52" s="0"/>
      <c r="OQB52" s="0"/>
      <c r="OQC52" s="0"/>
      <c r="OQD52" s="0"/>
      <c r="OQE52" s="0"/>
      <c r="OQF52" s="0"/>
      <c r="OQG52" s="0"/>
      <c r="OQH52" s="0"/>
      <c r="OQI52" s="0"/>
      <c r="OQJ52" s="0"/>
      <c r="OQK52" s="0"/>
      <c r="OQL52" s="0"/>
      <c r="OQM52" s="0"/>
      <c r="OQN52" s="0"/>
      <c r="OQO52" s="0"/>
      <c r="OQP52" s="0"/>
      <c r="OQQ52" s="0"/>
      <c r="OQR52" s="0"/>
      <c r="OQS52" s="0"/>
      <c r="OQT52" s="0"/>
      <c r="OQU52" s="0"/>
      <c r="OQV52" s="0"/>
      <c r="OQW52" s="0"/>
      <c r="OQX52" s="0"/>
      <c r="OQY52" s="0"/>
      <c r="OQZ52" s="0"/>
      <c r="ORA52" s="0"/>
      <c r="ORB52" s="0"/>
      <c r="ORC52" s="0"/>
      <c r="ORD52" s="0"/>
      <c r="ORE52" s="0"/>
      <c r="ORF52" s="0"/>
      <c r="ORG52" s="0"/>
      <c r="ORH52" s="0"/>
      <c r="ORI52" s="0"/>
      <c r="ORJ52" s="0"/>
      <c r="ORK52" s="0"/>
      <c r="ORL52" s="0"/>
      <c r="ORM52" s="0"/>
      <c r="ORN52" s="0"/>
      <c r="ORO52" s="0"/>
      <c r="ORP52" s="0"/>
      <c r="ORQ52" s="0"/>
      <c r="ORR52" s="0"/>
      <c r="ORS52" s="0"/>
      <c r="ORT52" s="0"/>
      <c r="ORU52" s="0"/>
      <c r="ORV52" s="0"/>
      <c r="ORW52" s="0"/>
      <c r="ORX52" s="0"/>
      <c r="ORY52" s="0"/>
      <c r="ORZ52" s="0"/>
      <c r="OSA52" s="0"/>
      <c r="OSB52" s="0"/>
      <c r="OSC52" s="0"/>
      <c r="OSD52" s="0"/>
      <c r="OSE52" s="0"/>
      <c r="OSF52" s="0"/>
      <c r="OSG52" s="0"/>
      <c r="OSH52" s="0"/>
      <c r="OSI52" s="0"/>
      <c r="OSJ52" s="0"/>
      <c r="OSK52" s="0"/>
      <c r="OSL52" s="0"/>
      <c r="OSM52" s="0"/>
      <c r="OSN52" s="0"/>
      <c r="OSO52" s="0"/>
      <c r="OSP52" s="0"/>
      <c r="OSQ52" s="0"/>
      <c r="OSR52" s="0"/>
      <c r="OSS52" s="0"/>
      <c r="OST52" s="0"/>
      <c r="OSU52" s="0"/>
      <c r="OSV52" s="0"/>
      <c r="OSW52" s="0"/>
      <c r="OSX52" s="0"/>
      <c r="OSY52" s="0"/>
      <c r="OSZ52" s="0"/>
      <c r="OTA52" s="0"/>
      <c r="OTB52" s="0"/>
      <c r="OTC52" s="0"/>
      <c r="OTD52" s="0"/>
      <c r="OTE52" s="0"/>
      <c r="OTF52" s="0"/>
      <c r="OTG52" s="0"/>
      <c r="OTH52" s="0"/>
      <c r="OTI52" s="0"/>
      <c r="OTJ52" s="0"/>
      <c r="OTK52" s="0"/>
      <c r="OTL52" s="0"/>
      <c r="OTM52" s="0"/>
      <c r="OTN52" s="0"/>
      <c r="OTO52" s="0"/>
      <c r="OTP52" s="0"/>
      <c r="OTQ52" s="0"/>
      <c r="OTR52" s="0"/>
      <c r="OTS52" s="0"/>
      <c r="OTT52" s="0"/>
      <c r="OTU52" s="0"/>
      <c r="OTV52" s="0"/>
      <c r="OTW52" s="0"/>
      <c r="OTX52" s="0"/>
      <c r="OTY52" s="0"/>
      <c r="OTZ52" s="0"/>
      <c r="OUA52" s="0"/>
      <c r="OUB52" s="0"/>
      <c r="OUC52" s="0"/>
      <c r="OUD52" s="0"/>
      <c r="OUE52" s="0"/>
      <c r="OUF52" s="0"/>
      <c r="OUG52" s="0"/>
      <c r="OUH52" s="0"/>
      <c r="OUI52" s="0"/>
      <c r="OUJ52" s="0"/>
      <c r="OUK52" s="0"/>
      <c r="OUL52" s="0"/>
      <c r="OUM52" s="0"/>
      <c r="OUN52" s="0"/>
      <c r="OUO52" s="0"/>
      <c r="OUP52" s="0"/>
      <c r="OUQ52" s="0"/>
      <c r="OUR52" s="0"/>
      <c r="OUS52" s="0"/>
      <c r="OUT52" s="0"/>
      <c r="OUU52" s="0"/>
      <c r="OUV52" s="0"/>
      <c r="OUW52" s="0"/>
      <c r="OUX52" s="0"/>
      <c r="OUY52" s="0"/>
      <c r="OUZ52" s="0"/>
      <c r="OVA52" s="0"/>
      <c r="OVB52" s="0"/>
      <c r="OVC52" s="0"/>
      <c r="OVD52" s="0"/>
      <c r="OVE52" s="0"/>
      <c r="OVF52" s="0"/>
      <c r="OVG52" s="0"/>
      <c r="OVH52" s="0"/>
      <c r="OVI52" s="0"/>
      <c r="OVJ52" s="0"/>
      <c r="OVK52" s="0"/>
      <c r="OVL52" s="0"/>
      <c r="OVM52" s="0"/>
      <c r="OVN52" s="0"/>
      <c r="OVO52" s="0"/>
      <c r="OVP52" s="0"/>
      <c r="OVQ52" s="0"/>
      <c r="OVR52" s="0"/>
      <c r="OVS52" s="0"/>
      <c r="OVT52" s="0"/>
      <c r="OVU52" s="0"/>
      <c r="OVV52" s="0"/>
      <c r="OVW52" s="0"/>
      <c r="OVX52" s="0"/>
      <c r="OVY52" s="0"/>
      <c r="OVZ52" s="0"/>
      <c r="OWA52" s="0"/>
      <c r="OWB52" s="0"/>
      <c r="OWC52" s="0"/>
      <c r="OWD52" s="0"/>
      <c r="OWE52" s="0"/>
      <c r="OWF52" s="0"/>
      <c r="OWG52" s="0"/>
      <c r="OWH52" s="0"/>
      <c r="OWI52" s="0"/>
      <c r="OWJ52" s="0"/>
      <c r="OWK52" s="0"/>
      <c r="OWL52" s="0"/>
      <c r="OWM52" s="0"/>
      <c r="OWN52" s="0"/>
      <c r="OWO52" s="0"/>
      <c r="OWP52" s="0"/>
      <c r="OWQ52" s="0"/>
      <c r="OWR52" s="0"/>
      <c r="OWS52" s="0"/>
      <c r="OWT52" s="0"/>
      <c r="OWU52" s="0"/>
      <c r="OWV52" s="0"/>
      <c r="OWW52" s="0"/>
      <c r="OWX52" s="0"/>
      <c r="OWY52" s="0"/>
      <c r="OWZ52" s="0"/>
      <c r="OXA52" s="0"/>
      <c r="OXB52" s="0"/>
      <c r="OXC52" s="0"/>
      <c r="OXD52" s="0"/>
      <c r="OXE52" s="0"/>
      <c r="OXF52" s="0"/>
      <c r="OXG52" s="0"/>
      <c r="OXH52" s="0"/>
      <c r="OXI52" s="0"/>
      <c r="OXJ52" s="0"/>
      <c r="OXK52" s="0"/>
      <c r="OXL52" s="0"/>
      <c r="OXM52" s="0"/>
      <c r="OXN52" s="0"/>
      <c r="OXO52" s="0"/>
      <c r="OXP52" s="0"/>
      <c r="OXQ52" s="0"/>
      <c r="OXR52" s="0"/>
      <c r="OXS52" s="0"/>
      <c r="OXT52" s="0"/>
      <c r="OXU52" s="0"/>
      <c r="OXV52" s="0"/>
      <c r="OXW52" s="0"/>
      <c r="OXX52" s="0"/>
      <c r="OXY52" s="0"/>
      <c r="OXZ52" s="0"/>
      <c r="OYA52" s="0"/>
      <c r="OYB52" s="0"/>
      <c r="OYC52" s="0"/>
      <c r="OYD52" s="0"/>
      <c r="OYE52" s="0"/>
      <c r="OYF52" s="0"/>
      <c r="OYG52" s="0"/>
      <c r="OYH52" s="0"/>
      <c r="OYI52" s="0"/>
      <c r="OYJ52" s="0"/>
      <c r="OYK52" s="0"/>
      <c r="OYL52" s="0"/>
      <c r="OYM52" s="0"/>
      <c r="OYN52" s="0"/>
      <c r="OYO52" s="0"/>
      <c r="OYP52" s="0"/>
      <c r="OYQ52" s="0"/>
      <c r="OYR52" s="0"/>
      <c r="OYS52" s="0"/>
      <c r="OYT52" s="0"/>
      <c r="OYU52" s="0"/>
      <c r="OYV52" s="0"/>
      <c r="OYW52" s="0"/>
      <c r="OYX52" s="0"/>
      <c r="OYY52" s="0"/>
      <c r="OYZ52" s="0"/>
      <c r="OZA52" s="0"/>
      <c r="OZB52" s="0"/>
      <c r="OZC52" s="0"/>
      <c r="OZD52" s="0"/>
      <c r="OZE52" s="0"/>
      <c r="OZF52" s="0"/>
      <c r="OZG52" s="0"/>
      <c r="OZH52" s="0"/>
      <c r="OZI52" s="0"/>
      <c r="OZJ52" s="0"/>
      <c r="OZK52" s="0"/>
      <c r="OZL52" s="0"/>
      <c r="OZM52" s="0"/>
      <c r="OZN52" s="0"/>
      <c r="OZO52" s="0"/>
      <c r="OZP52" s="0"/>
      <c r="OZQ52" s="0"/>
      <c r="OZR52" s="0"/>
      <c r="OZS52" s="0"/>
      <c r="OZT52" s="0"/>
      <c r="OZU52" s="0"/>
      <c r="OZV52" s="0"/>
      <c r="OZW52" s="0"/>
      <c r="OZX52" s="0"/>
      <c r="OZY52" s="0"/>
      <c r="OZZ52" s="0"/>
      <c r="PAA52" s="0"/>
      <c r="PAB52" s="0"/>
      <c r="PAC52" s="0"/>
      <c r="PAD52" s="0"/>
      <c r="PAE52" s="0"/>
      <c r="PAF52" s="0"/>
      <c r="PAG52" s="0"/>
      <c r="PAH52" s="0"/>
      <c r="PAI52" s="0"/>
      <c r="PAJ52" s="0"/>
      <c r="PAK52" s="0"/>
      <c r="PAL52" s="0"/>
      <c r="PAM52" s="0"/>
      <c r="PAN52" s="0"/>
      <c r="PAO52" s="0"/>
      <c r="PAP52" s="0"/>
      <c r="PAQ52" s="0"/>
      <c r="PAR52" s="0"/>
      <c r="PAS52" s="0"/>
      <c r="PAT52" s="0"/>
      <c r="PAU52" s="0"/>
      <c r="PAV52" s="0"/>
      <c r="PAW52" s="0"/>
      <c r="PAX52" s="0"/>
      <c r="PAY52" s="0"/>
      <c r="PAZ52" s="0"/>
      <c r="PBA52" s="0"/>
      <c r="PBB52" s="0"/>
      <c r="PBC52" s="0"/>
      <c r="PBD52" s="0"/>
      <c r="PBE52" s="0"/>
      <c r="PBF52" s="0"/>
      <c r="PBG52" s="0"/>
      <c r="PBH52" s="0"/>
      <c r="PBI52" s="0"/>
      <c r="PBJ52" s="0"/>
      <c r="PBK52" s="0"/>
      <c r="PBL52" s="0"/>
      <c r="PBM52" s="0"/>
      <c r="PBN52" s="0"/>
      <c r="PBO52" s="0"/>
      <c r="PBP52" s="0"/>
      <c r="PBQ52" s="0"/>
      <c r="PBR52" s="0"/>
      <c r="PBS52" s="0"/>
      <c r="PBT52" s="0"/>
      <c r="PBU52" s="0"/>
      <c r="PBV52" s="0"/>
      <c r="PBW52" s="0"/>
      <c r="PBX52" s="0"/>
      <c r="PBY52" s="0"/>
      <c r="PBZ52" s="0"/>
      <c r="PCA52" s="0"/>
      <c r="PCB52" s="0"/>
      <c r="PCC52" s="0"/>
      <c r="PCD52" s="0"/>
      <c r="PCE52" s="0"/>
      <c r="PCF52" s="0"/>
      <c r="PCG52" s="0"/>
      <c r="PCH52" s="0"/>
      <c r="PCI52" s="0"/>
      <c r="PCJ52" s="0"/>
      <c r="PCK52" s="0"/>
      <c r="PCL52" s="0"/>
      <c r="PCM52" s="0"/>
      <c r="PCN52" s="0"/>
      <c r="PCO52" s="0"/>
      <c r="PCP52" s="0"/>
      <c r="PCQ52" s="0"/>
      <c r="PCR52" s="0"/>
      <c r="PCS52" s="0"/>
      <c r="PCT52" s="0"/>
      <c r="PCU52" s="0"/>
      <c r="PCV52" s="0"/>
      <c r="PCW52" s="0"/>
      <c r="PCX52" s="0"/>
      <c r="PCY52" s="0"/>
      <c r="PCZ52" s="0"/>
      <c r="PDA52" s="0"/>
      <c r="PDB52" s="0"/>
      <c r="PDC52" s="0"/>
      <c r="PDD52" s="0"/>
      <c r="PDE52" s="0"/>
      <c r="PDF52" s="0"/>
      <c r="PDG52" s="0"/>
      <c r="PDH52" s="0"/>
      <c r="PDI52" s="0"/>
      <c r="PDJ52" s="0"/>
      <c r="PDK52" s="0"/>
      <c r="PDL52" s="0"/>
      <c r="PDM52" s="0"/>
      <c r="PDN52" s="0"/>
      <c r="PDO52" s="0"/>
      <c r="PDP52" s="0"/>
      <c r="PDQ52" s="0"/>
      <c r="PDR52" s="0"/>
      <c r="PDS52" s="0"/>
      <c r="PDT52" s="0"/>
      <c r="PDU52" s="0"/>
      <c r="PDV52" s="0"/>
      <c r="PDW52" s="0"/>
      <c r="PDX52" s="0"/>
      <c r="PDY52" s="0"/>
      <c r="PDZ52" s="0"/>
      <c r="PEA52" s="0"/>
      <c r="PEB52" s="0"/>
      <c r="PEC52" s="0"/>
      <c r="PED52" s="0"/>
      <c r="PEE52" s="0"/>
      <c r="PEF52" s="0"/>
      <c r="PEG52" s="0"/>
      <c r="PEH52" s="0"/>
      <c r="PEI52" s="0"/>
      <c r="PEJ52" s="0"/>
      <c r="PEK52" s="0"/>
      <c r="PEL52" s="0"/>
      <c r="PEM52" s="0"/>
      <c r="PEN52" s="0"/>
      <c r="PEO52" s="0"/>
      <c r="PEP52" s="0"/>
      <c r="PEQ52" s="0"/>
      <c r="PER52" s="0"/>
      <c r="PES52" s="0"/>
      <c r="PET52" s="0"/>
      <c r="PEU52" s="0"/>
      <c r="PEV52" s="0"/>
      <c r="PEW52" s="0"/>
      <c r="PEX52" s="0"/>
      <c r="PEY52" s="0"/>
      <c r="PEZ52" s="0"/>
      <c r="PFA52" s="0"/>
      <c r="PFB52" s="0"/>
      <c r="PFC52" s="0"/>
      <c r="PFD52" s="0"/>
      <c r="PFE52" s="0"/>
      <c r="PFF52" s="0"/>
      <c r="PFG52" s="0"/>
      <c r="PFH52" s="0"/>
      <c r="PFI52" s="0"/>
      <c r="PFJ52" s="0"/>
      <c r="PFK52" s="0"/>
      <c r="PFL52" s="0"/>
      <c r="PFM52" s="0"/>
      <c r="PFN52" s="0"/>
      <c r="PFO52" s="0"/>
      <c r="PFP52" s="0"/>
      <c r="PFQ52" s="0"/>
      <c r="PFR52" s="0"/>
      <c r="PFS52" s="0"/>
      <c r="PFT52" s="0"/>
      <c r="PFU52" s="0"/>
      <c r="PFV52" s="0"/>
      <c r="PFW52" s="0"/>
      <c r="PFX52" s="0"/>
      <c r="PFY52" s="0"/>
      <c r="PFZ52" s="0"/>
      <c r="PGA52" s="0"/>
      <c r="PGB52" s="0"/>
      <c r="PGC52" s="0"/>
      <c r="PGD52" s="0"/>
      <c r="PGE52" s="0"/>
      <c r="PGF52" s="0"/>
      <c r="PGG52" s="0"/>
      <c r="PGH52" s="0"/>
      <c r="PGI52" s="0"/>
      <c r="PGJ52" s="0"/>
      <c r="PGK52" s="0"/>
      <c r="PGL52" s="0"/>
      <c r="PGM52" s="0"/>
      <c r="PGN52" s="0"/>
      <c r="PGO52" s="0"/>
      <c r="PGP52" s="0"/>
      <c r="PGQ52" s="0"/>
      <c r="PGR52" s="0"/>
      <c r="PGS52" s="0"/>
      <c r="PGT52" s="0"/>
      <c r="PGU52" s="0"/>
      <c r="PGV52" s="0"/>
      <c r="PGW52" s="0"/>
      <c r="PGX52" s="0"/>
      <c r="PGY52" s="0"/>
      <c r="PGZ52" s="0"/>
      <c r="PHA52" s="0"/>
      <c r="PHB52" s="0"/>
      <c r="PHC52" s="0"/>
      <c r="PHD52" s="0"/>
      <c r="PHE52" s="0"/>
      <c r="PHF52" s="0"/>
      <c r="PHG52" s="0"/>
      <c r="PHH52" s="0"/>
      <c r="PHI52" s="0"/>
      <c r="PHJ52" s="0"/>
      <c r="PHK52" s="0"/>
      <c r="PHL52" s="0"/>
      <c r="PHM52" s="0"/>
      <c r="PHN52" s="0"/>
      <c r="PHO52" s="0"/>
      <c r="PHP52" s="0"/>
      <c r="PHQ52" s="0"/>
      <c r="PHR52" s="0"/>
      <c r="PHS52" s="0"/>
      <c r="PHT52" s="0"/>
      <c r="PHU52" s="0"/>
      <c r="PHV52" s="0"/>
      <c r="PHW52" s="0"/>
      <c r="PHX52" s="0"/>
      <c r="PHY52" s="0"/>
      <c r="PHZ52" s="0"/>
      <c r="PIA52" s="0"/>
      <c r="PIB52" s="0"/>
      <c r="PIC52" s="0"/>
      <c r="PID52" s="0"/>
      <c r="PIE52" s="0"/>
      <c r="PIF52" s="0"/>
      <c r="PIG52" s="0"/>
      <c r="PIH52" s="0"/>
      <c r="PII52" s="0"/>
      <c r="PIJ52" s="0"/>
      <c r="PIK52" s="0"/>
      <c r="PIL52" s="0"/>
      <c r="PIM52" s="0"/>
      <c r="PIN52" s="0"/>
      <c r="PIO52" s="0"/>
      <c r="PIP52" s="0"/>
      <c r="PIQ52" s="0"/>
      <c r="PIR52" s="0"/>
      <c r="PIS52" s="0"/>
      <c r="PIT52" s="0"/>
      <c r="PIU52" s="0"/>
      <c r="PIV52" s="0"/>
      <c r="PIW52" s="0"/>
      <c r="PIX52" s="0"/>
      <c r="PIY52" s="0"/>
      <c r="PIZ52" s="0"/>
      <c r="PJA52" s="0"/>
      <c r="PJB52" s="0"/>
      <c r="PJC52" s="0"/>
      <c r="PJD52" s="0"/>
      <c r="PJE52" s="0"/>
      <c r="PJF52" s="0"/>
      <c r="PJG52" s="0"/>
      <c r="PJH52" s="0"/>
      <c r="PJI52" s="0"/>
      <c r="PJJ52" s="0"/>
      <c r="PJK52" s="0"/>
      <c r="PJL52" s="0"/>
      <c r="PJM52" s="0"/>
      <c r="PJN52" s="0"/>
      <c r="PJO52" s="0"/>
      <c r="PJP52" s="0"/>
      <c r="PJQ52" s="0"/>
      <c r="PJR52" s="0"/>
      <c r="PJS52" s="0"/>
      <c r="PJT52" s="0"/>
      <c r="PJU52" s="0"/>
      <c r="PJV52" s="0"/>
      <c r="PJW52" s="0"/>
      <c r="PJX52" s="0"/>
      <c r="PJY52" s="0"/>
      <c r="PJZ52" s="0"/>
      <c r="PKA52" s="0"/>
      <c r="PKB52" s="0"/>
      <c r="PKC52" s="0"/>
      <c r="PKD52" s="0"/>
      <c r="PKE52" s="0"/>
      <c r="PKF52" s="0"/>
      <c r="PKG52" s="0"/>
      <c r="PKH52" s="0"/>
      <c r="PKI52" s="0"/>
      <c r="PKJ52" s="0"/>
      <c r="PKK52" s="0"/>
      <c r="PKL52" s="0"/>
      <c r="PKM52" s="0"/>
      <c r="PKN52" s="0"/>
      <c r="PKO52" s="0"/>
      <c r="PKP52" s="0"/>
      <c r="PKQ52" s="0"/>
      <c r="PKR52" s="0"/>
      <c r="PKS52" s="0"/>
      <c r="PKT52" s="0"/>
      <c r="PKU52" s="0"/>
      <c r="PKV52" s="0"/>
      <c r="PKW52" s="0"/>
      <c r="PKX52" s="0"/>
      <c r="PKY52" s="0"/>
      <c r="PKZ52" s="0"/>
      <c r="PLA52" s="0"/>
      <c r="PLB52" s="0"/>
      <c r="PLC52" s="0"/>
      <c r="PLD52" s="0"/>
      <c r="PLE52" s="0"/>
      <c r="PLF52" s="0"/>
      <c r="PLG52" s="0"/>
      <c r="PLH52" s="0"/>
      <c r="PLI52" s="0"/>
      <c r="PLJ52" s="0"/>
      <c r="PLK52" s="0"/>
      <c r="PLL52" s="0"/>
      <c r="PLM52" s="0"/>
      <c r="PLN52" s="0"/>
      <c r="PLO52" s="0"/>
      <c r="PLP52" s="0"/>
      <c r="PLQ52" s="0"/>
      <c r="PLR52" s="0"/>
      <c r="PLS52" s="0"/>
      <c r="PLT52" s="0"/>
      <c r="PLU52" s="0"/>
      <c r="PLV52" s="0"/>
      <c r="PLW52" s="0"/>
      <c r="PLX52" s="0"/>
      <c r="PLY52" s="0"/>
      <c r="PLZ52" s="0"/>
      <c r="PMA52" s="0"/>
      <c r="PMB52" s="0"/>
      <c r="PMC52" s="0"/>
      <c r="PMD52" s="0"/>
      <c r="PME52" s="0"/>
      <c r="PMF52" s="0"/>
      <c r="PMG52" s="0"/>
      <c r="PMH52" s="0"/>
      <c r="PMI52" s="0"/>
      <c r="PMJ52" s="0"/>
      <c r="PMK52" s="0"/>
      <c r="PML52" s="0"/>
      <c r="PMM52" s="0"/>
      <c r="PMN52" s="0"/>
      <c r="PMO52" s="0"/>
      <c r="PMP52" s="0"/>
      <c r="PMQ52" s="0"/>
      <c r="PMR52" s="0"/>
      <c r="PMS52" s="0"/>
      <c r="PMT52" s="0"/>
      <c r="PMU52" s="0"/>
      <c r="PMV52" s="0"/>
      <c r="PMW52" s="0"/>
      <c r="PMX52" s="0"/>
      <c r="PMY52" s="0"/>
      <c r="PMZ52" s="0"/>
      <c r="PNA52" s="0"/>
      <c r="PNB52" s="0"/>
      <c r="PNC52" s="0"/>
      <c r="PND52" s="0"/>
      <c r="PNE52" s="0"/>
      <c r="PNF52" s="0"/>
      <c r="PNG52" s="0"/>
      <c r="PNH52" s="0"/>
      <c r="PNI52" s="0"/>
      <c r="PNJ52" s="0"/>
      <c r="PNK52" s="0"/>
      <c r="PNL52" s="0"/>
      <c r="PNM52" s="0"/>
      <c r="PNN52" s="0"/>
      <c r="PNO52" s="0"/>
      <c r="PNP52" s="0"/>
      <c r="PNQ52" s="0"/>
      <c r="PNR52" s="0"/>
      <c r="PNS52" s="0"/>
      <c r="PNT52" s="0"/>
      <c r="PNU52" s="0"/>
      <c r="PNV52" s="0"/>
      <c r="PNW52" s="0"/>
      <c r="PNX52" s="0"/>
      <c r="PNY52" s="0"/>
      <c r="PNZ52" s="0"/>
      <c r="POA52" s="0"/>
      <c r="POB52" s="0"/>
      <c r="POC52" s="0"/>
      <c r="POD52" s="0"/>
      <c r="POE52" s="0"/>
      <c r="POF52" s="0"/>
      <c r="POG52" s="0"/>
      <c r="POH52" s="0"/>
      <c r="POI52" s="0"/>
      <c r="POJ52" s="0"/>
      <c r="POK52" s="0"/>
      <c r="POL52" s="0"/>
      <c r="POM52" s="0"/>
      <c r="PON52" s="0"/>
      <c r="POO52" s="0"/>
      <c r="POP52" s="0"/>
      <c r="POQ52" s="0"/>
      <c r="POR52" s="0"/>
      <c r="POS52" s="0"/>
      <c r="POT52" s="0"/>
      <c r="POU52" s="0"/>
      <c r="POV52" s="0"/>
      <c r="POW52" s="0"/>
      <c r="POX52" s="0"/>
      <c r="POY52" s="0"/>
      <c r="POZ52" s="0"/>
      <c r="PPA52" s="0"/>
      <c r="PPB52" s="0"/>
      <c r="PPC52" s="0"/>
      <c r="PPD52" s="0"/>
      <c r="PPE52" s="0"/>
      <c r="PPF52" s="0"/>
      <c r="PPG52" s="0"/>
      <c r="PPH52" s="0"/>
      <c r="PPI52" s="0"/>
      <c r="PPJ52" s="0"/>
      <c r="PPK52" s="0"/>
      <c r="PPL52" s="0"/>
      <c r="PPM52" s="0"/>
      <c r="PPN52" s="0"/>
      <c r="PPO52" s="0"/>
      <c r="PPP52" s="0"/>
      <c r="PPQ52" s="0"/>
      <c r="PPR52" s="0"/>
      <c r="PPS52" s="0"/>
      <c r="PPT52" s="0"/>
      <c r="PPU52" s="0"/>
      <c r="PPV52" s="0"/>
      <c r="PPW52" s="0"/>
      <c r="PPX52" s="0"/>
      <c r="PPY52" s="0"/>
      <c r="PPZ52" s="0"/>
      <c r="PQA52" s="0"/>
      <c r="PQB52" s="0"/>
      <c r="PQC52" s="0"/>
      <c r="PQD52" s="0"/>
      <c r="PQE52" s="0"/>
      <c r="PQF52" s="0"/>
      <c r="PQG52" s="0"/>
      <c r="PQH52" s="0"/>
      <c r="PQI52" s="0"/>
      <c r="PQJ52" s="0"/>
      <c r="PQK52" s="0"/>
      <c r="PQL52" s="0"/>
      <c r="PQM52" s="0"/>
      <c r="PQN52" s="0"/>
      <c r="PQO52" s="0"/>
      <c r="PQP52" s="0"/>
      <c r="PQQ52" s="0"/>
      <c r="PQR52" s="0"/>
      <c r="PQS52" s="0"/>
      <c r="PQT52" s="0"/>
      <c r="PQU52" s="0"/>
      <c r="PQV52" s="0"/>
      <c r="PQW52" s="0"/>
      <c r="PQX52" s="0"/>
      <c r="PQY52" s="0"/>
      <c r="PQZ52" s="0"/>
      <c r="PRA52" s="0"/>
      <c r="PRB52" s="0"/>
      <c r="PRC52" s="0"/>
      <c r="PRD52" s="0"/>
      <c r="PRE52" s="0"/>
      <c r="PRF52" s="0"/>
      <c r="PRG52" s="0"/>
      <c r="PRH52" s="0"/>
      <c r="PRI52" s="0"/>
      <c r="PRJ52" s="0"/>
      <c r="PRK52" s="0"/>
      <c r="PRL52" s="0"/>
      <c r="PRM52" s="0"/>
      <c r="PRN52" s="0"/>
      <c r="PRO52" s="0"/>
      <c r="PRP52" s="0"/>
      <c r="PRQ52" s="0"/>
      <c r="PRR52" s="0"/>
      <c r="PRS52" s="0"/>
      <c r="PRT52" s="0"/>
      <c r="PRU52" s="0"/>
      <c r="PRV52" s="0"/>
      <c r="PRW52" s="0"/>
      <c r="PRX52" s="0"/>
      <c r="PRY52" s="0"/>
      <c r="PRZ52" s="0"/>
      <c r="PSA52" s="0"/>
      <c r="PSB52" s="0"/>
      <c r="PSC52" s="0"/>
      <c r="PSD52" s="0"/>
      <c r="PSE52" s="0"/>
      <c r="PSF52" s="0"/>
      <c r="PSG52" s="0"/>
      <c r="PSH52" s="0"/>
      <c r="PSI52" s="0"/>
      <c r="PSJ52" s="0"/>
      <c r="PSK52" s="0"/>
      <c r="PSL52" s="0"/>
      <c r="PSM52" s="0"/>
      <c r="PSN52" s="0"/>
      <c r="PSO52" s="0"/>
      <c r="PSP52" s="0"/>
      <c r="PSQ52" s="0"/>
      <c r="PSR52" s="0"/>
      <c r="PSS52" s="0"/>
      <c r="PST52" s="0"/>
      <c r="PSU52" s="0"/>
      <c r="PSV52" s="0"/>
      <c r="PSW52" s="0"/>
      <c r="PSX52" s="0"/>
      <c r="PSY52" s="0"/>
      <c r="PSZ52" s="0"/>
      <c r="PTA52" s="0"/>
      <c r="PTB52" s="0"/>
      <c r="PTC52" s="0"/>
      <c r="PTD52" s="0"/>
      <c r="PTE52" s="0"/>
      <c r="PTF52" s="0"/>
      <c r="PTG52" s="0"/>
      <c r="PTH52" s="0"/>
      <c r="PTI52" s="0"/>
      <c r="PTJ52" s="0"/>
      <c r="PTK52" s="0"/>
      <c r="PTL52" s="0"/>
      <c r="PTM52" s="0"/>
      <c r="PTN52" s="0"/>
      <c r="PTO52" s="0"/>
      <c r="PTP52" s="0"/>
      <c r="PTQ52" s="0"/>
      <c r="PTR52" s="0"/>
      <c r="PTS52" s="0"/>
      <c r="PTT52" s="0"/>
      <c r="PTU52" s="0"/>
      <c r="PTV52" s="0"/>
      <c r="PTW52" s="0"/>
      <c r="PTX52" s="0"/>
      <c r="PTY52" s="0"/>
      <c r="PTZ52" s="0"/>
      <c r="PUA52" s="0"/>
      <c r="PUB52" s="0"/>
      <c r="PUC52" s="0"/>
      <c r="PUD52" s="0"/>
      <c r="PUE52" s="0"/>
      <c r="PUF52" s="0"/>
      <c r="PUG52" s="0"/>
      <c r="PUH52" s="0"/>
      <c r="PUI52" s="0"/>
      <c r="PUJ52" s="0"/>
      <c r="PUK52" s="0"/>
      <c r="PUL52" s="0"/>
      <c r="PUM52" s="0"/>
      <c r="PUN52" s="0"/>
      <c r="PUO52" s="0"/>
      <c r="PUP52" s="0"/>
      <c r="PUQ52" s="0"/>
      <c r="PUR52" s="0"/>
      <c r="PUS52" s="0"/>
      <c r="PUT52" s="0"/>
      <c r="PUU52" s="0"/>
      <c r="PUV52" s="0"/>
      <c r="PUW52" s="0"/>
      <c r="PUX52" s="0"/>
      <c r="PUY52" s="0"/>
      <c r="PUZ52" s="0"/>
      <c r="PVA52" s="0"/>
      <c r="PVB52" s="0"/>
      <c r="PVC52" s="0"/>
      <c r="PVD52" s="0"/>
      <c r="PVE52" s="0"/>
      <c r="PVF52" s="0"/>
      <c r="PVG52" s="0"/>
      <c r="PVH52" s="0"/>
      <c r="PVI52" s="0"/>
      <c r="PVJ52" s="0"/>
      <c r="PVK52" s="0"/>
      <c r="PVL52" s="0"/>
      <c r="PVM52" s="0"/>
      <c r="PVN52" s="0"/>
      <c r="PVO52" s="0"/>
      <c r="PVP52" s="0"/>
      <c r="PVQ52" s="0"/>
      <c r="PVR52" s="0"/>
      <c r="PVS52" s="0"/>
      <c r="PVT52" s="0"/>
      <c r="PVU52" s="0"/>
      <c r="PVV52" s="0"/>
      <c r="PVW52" s="0"/>
      <c r="PVX52" s="0"/>
      <c r="PVY52" s="0"/>
      <c r="PVZ52" s="0"/>
      <c r="PWA52" s="0"/>
      <c r="PWB52" s="0"/>
      <c r="PWC52" s="0"/>
      <c r="PWD52" s="0"/>
      <c r="PWE52" s="0"/>
      <c r="PWF52" s="0"/>
      <c r="PWG52" s="0"/>
      <c r="PWH52" s="0"/>
      <c r="PWI52" s="0"/>
      <c r="PWJ52" s="0"/>
      <c r="PWK52" s="0"/>
      <c r="PWL52" s="0"/>
      <c r="PWM52" s="0"/>
      <c r="PWN52" s="0"/>
      <c r="PWO52" s="0"/>
      <c r="PWP52" s="0"/>
      <c r="PWQ52" s="0"/>
      <c r="PWR52" s="0"/>
      <c r="PWS52" s="0"/>
      <c r="PWT52" s="0"/>
      <c r="PWU52" s="0"/>
      <c r="PWV52" s="0"/>
      <c r="PWW52" s="0"/>
      <c r="PWX52" s="0"/>
      <c r="PWY52" s="0"/>
      <c r="PWZ52" s="0"/>
      <c r="PXA52" s="0"/>
      <c r="PXB52" s="0"/>
      <c r="PXC52" s="0"/>
      <c r="PXD52" s="0"/>
      <c r="PXE52" s="0"/>
      <c r="PXF52" s="0"/>
      <c r="PXG52" s="0"/>
      <c r="PXH52" s="0"/>
      <c r="PXI52" s="0"/>
      <c r="PXJ52" s="0"/>
      <c r="PXK52" s="0"/>
      <c r="PXL52" s="0"/>
      <c r="PXM52" s="0"/>
      <c r="PXN52" s="0"/>
      <c r="PXO52" s="0"/>
      <c r="PXP52" s="0"/>
      <c r="PXQ52" s="0"/>
      <c r="PXR52" s="0"/>
      <c r="PXS52" s="0"/>
      <c r="PXT52" s="0"/>
      <c r="PXU52" s="0"/>
      <c r="PXV52" s="0"/>
      <c r="PXW52" s="0"/>
      <c r="PXX52" s="0"/>
      <c r="PXY52" s="0"/>
      <c r="PXZ52" s="0"/>
      <c r="PYA52" s="0"/>
      <c r="PYB52" s="0"/>
      <c r="PYC52" s="0"/>
      <c r="PYD52" s="0"/>
      <c r="PYE52" s="0"/>
      <c r="PYF52" s="0"/>
      <c r="PYG52" s="0"/>
      <c r="PYH52" s="0"/>
      <c r="PYI52" s="0"/>
      <c r="PYJ52" s="0"/>
      <c r="PYK52" s="0"/>
      <c r="PYL52" s="0"/>
      <c r="PYM52" s="0"/>
      <c r="PYN52" s="0"/>
      <c r="PYO52" s="0"/>
      <c r="PYP52" s="0"/>
      <c r="PYQ52" s="0"/>
      <c r="PYR52" s="0"/>
      <c r="PYS52" s="0"/>
      <c r="PYT52" s="0"/>
      <c r="PYU52" s="0"/>
      <c r="PYV52" s="0"/>
      <c r="PYW52" s="0"/>
      <c r="PYX52" s="0"/>
      <c r="PYY52" s="0"/>
      <c r="PYZ52" s="0"/>
      <c r="PZA52" s="0"/>
      <c r="PZB52" s="0"/>
      <c r="PZC52" s="0"/>
      <c r="PZD52" s="0"/>
      <c r="PZE52" s="0"/>
      <c r="PZF52" s="0"/>
      <c r="PZG52" s="0"/>
      <c r="PZH52" s="0"/>
      <c r="PZI52" s="0"/>
      <c r="PZJ52" s="0"/>
      <c r="PZK52" s="0"/>
      <c r="PZL52" s="0"/>
      <c r="PZM52" s="0"/>
      <c r="PZN52" s="0"/>
      <c r="PZO52" s="0"/>
      <c r="PZP52" s="0"/>
      <c r="PZQ52" s="0"/>
      <c r="PZR52" s="0"/>
      <c r="PZS52" s="0"/>
      <c r="PZT52" s="0"/>
      <c r="PZU52" s="0"/>
      <c r="PZV52" s="0"/>
      <c r="PZW52" s="0"/>
      <c r="PZX52" s="0"/>
      <c r="PZY52" s="0"/>
      <c r="PZZ52" s="0"/>
      <c r="QAA52" s="0"/>
      <c r="QAB52" s="0"/>
      <c r="QAC52" s="0"/>
      <c r="QAD52" s="0"/>
      <c r="QAE52" s="0"/>
      <c r="QAF52" s="0"/>
      <c r="QAG52" s="0"/>
      <c r="QAH52" s="0"/>
      <c r="QAI52" s="0"/>
      <c r="QAJ52" s="0"/>
      <c r="QAK52" s="0"/>
      <c r="QAL52" s="0"/>
      <c r="QAM52" s="0"/>
      <c r="QAN52" s="0"/>
      <c r="QAO52" s="0"/>
      <c r="QAP52" s="0"/>
      <c r="QAQ52" s="0"/>
      <c r="QAR52" s="0"/>
      <c r="QAS52" s="0"/>
      <c r="QAT52" s="0"/>
      <c r="QAU52" s="0"/>
      <c r="QAV52" s="0"/>
      <c r="QAW52" s="0"/>
      <c r="QAX52" s="0"/>
      <c r="QAY52" s="0"/>
      <c r="QAZ52" s="0"/>
      <c r="QBA52" s="0"/>
      <c r="QBB52" s="0"/>
      <c r="QBC52" s="0"/>
      <c r="QBD52" s="0"/>
      <c r="QBE52" s="0"/>
      <c r="QBF52" s="0"/>
      <c r="QBG52" s="0"/>
      <c r="QBH52" s="0"/>
      <c r="QBI52" s="0"/>
      <c r="QBJ52" s="0"/>
      <c r="QBK52" s="0"/>
      <c r="QBL52" s="0"/>
      <c r="QBM52" s="0"/>
      <c r="QBN52" s="0"/>
      <c r="QBO52" s="0"/>
      <c r="QBP52" s="0"/>
      <c r="QBQ52" s="0"/>
      <c r="QBR52" s="0"/>
      <c r="QBS52" s="0"/>
      <c r="QBT52" s="0"/>
      <c r="QBU52" s="0"/>
      <c r="QBV52" s="0"/>
      <c r="QBW52" s="0"/>
      <c r="QBX52" s="0"/>
      <c r="QBY52" s="0"/>
      <c r="QBZ52" s="0"/>
      <c r="QCA52" s="0"/>
      <c r="QCB52" s="0"/>
      <c r="QCC52" s="0"/>
      <c r="QCD52" s="0"/>
      <c r="QCE52" s="0"/>
      <c r="QCF52" s="0"/>
      <c r="QCG52" s="0"/>
      <c r="QCH52" s="0"/>
      <c r="QCI52" s="0"/>
      <c r="QCJ52" s="0"/>
      <c r="QCK52" s="0"/>
      <c r="QCL52" s="0"/>
      <c r="QCM52" s="0"/>
      <c r="QCN52" s="0"/>
      <c r="QCO52" s="0"/>
      <c r="QCP52" s="0"/>
      <c r="QCQ52" s="0"/>
      <c r="QCR52" s="0"/>
      <c r="QCS52" s="0"/>
      <c r="QCT52" s="0"/>
      <c r="QCU52" s="0"/>
      <c r="QCV52" s="0"/>
      <c r="QCW52" s="0"/>
      <c r="QCX52" s="0"/>
      <c r="QCY52" s="0"/>
      <c r="QCZ52" s="0"/>
      <c r="QDA52" s="0"/>
      <c r="QDB52" s="0"/>
      <c r="QDC52" s="0"/>
      <c r="QDD52" s="0"/>
      <c r="QDE52" s="0"/>
      <c r="QDF52" s="0"/>
      <c r="QDG52" s="0"/>
      <c r="QDH52" s="0"/>
      <c r="QDI52" s="0"/>
      <c r="QDJ52" s="0"/>
      <c r="QDK52" s="0"/>
      <c r="QDL52" s="0"/>
      <c r="QDM52" s="0"/>
      <c r="QDN52" s="0"/>
      <c r="QDO52" s="0"/>
      <c r="QDP52" s="0"/>
      <c r="QDQ52" s="0"/>
      <c r="QDR52" s="0"/>
      <c r="QDS52" s="0"/>
      <c r="QDT52" s="0"/>
      <c r="QDU52" s="0"/>
      <c r="QDV52" s="0"/>
      <c r="QDW52" s="0"/>
      <c r="QDX52" s="0"/>
      <c r="QDY52" s="0"/>
      <c r="QDZ52" s="0"/>
      <c r="QEA52" s="0"/>
      <c r="QEB52" s="0"/>
      <c r="QEC52" s="0"/>
      <c r="QED52" s="0"/>
      <c r="QEE52" s="0"/>
      <c r="QEF52" s="0"/>
      <c r="QEG52" s="0"/>
      <c r="QEH52" s="0"/>
      <c r="QEI52" s="0"/>
      <c r="QEJ52" s="0"/>
      <c r="QEK52" s="0"/>
      <c r="QEL52" s="0"/>
      <c r="QEM52" s="0"/>
      <c r="QEN52" s="0"/>
      <c r="QEO52" s="0"/>
      <c r="QEP52" s="0"/>
      <c r="QEQ52" s="0"/>
      <c r="QER52" s="0"/>
      <c r="QES52" s="0"/>
      <c r="QET52" s="0"/>
      <c r="QEU52" s="0"/>
      <c r="QEV52" s="0"/>
      <c r="QEW52" s="0"/>
      <c r="QEX52" s="0"/>
      <c r="QEY52" s="0"/>
      <c r="QEZ52" s="0"/>
      <c r="QFA52" s="0"/>
      <c r="QFB52" s="0"/>
      <c r="QFC52" s="0"/>
      <c r="QFD52" s="0"/>
      <c r="QFE52" s="0"/>
      <c r="QFF52" s="0"/>
      <c r="QFG52" s="0"/>
      <c r="QFH52" s="0"/>
      <c r="QFI52" s="0"/>
      <c r="QFJ52" s="0"/>
      <c r="QFK52" s="0"/>
      <c r="QFL52" s="0"/>
      <c r="QFM52" s="0"/>
      <c r="QFN52" s="0"/>
      <c r="QFO52" s="0"/>
      <c r="QFP52" s="0"/>
      <c r="QFQ52" s="0"/>
      <c r="QFR52" s="0"/>
      <c r="QFS52" s="0"/>
      <c r="QFT52" s="0"/>
      <c r="QFU52" s="0"/>
      <c r="QFV52" s="0"/>
      <c r="QFW52" s="0"/>
      <c r="QFX52" s="0"/>
      <c r="QFY52" s="0"/>
      <c r="QFZ52" s="0"/>
      <c r="QGA52" s="0"/>
      <c r="QGB52" s="0"/>
      <c r="QGC52" s="0"/>
      <c r="QGD52" s="0"/>
      <c r="QGE52" s="0"/>
      <c r="QGF52" s="0"/>
      <c r="QGG52" s="0"/>
      <c r="QGH52" s="0"/>
      <c r="QGI52" s="0"/>
      <c r="QGJ52" s="0"/>
      <c r="QGK52" s="0"/>
      <c r="QGL52" s="0"/>
      <c r="QGM52" s="0"/>
      <c r="QGN52" s="0"/>
      <c r="QGO52" s="0"/>
      <c r="QGP52" s="0"/>
      <c r="QGQ52" s="0"/>
      <c r="QGR52" s="0"/>
      <c r="QGS52" s="0"/>
      <c r="QGT52" s="0"/>
      <c r="QGU52" s="0"/>
      <c r="QGV52" s="0"/>
      <c r="QGW52" s="0"/>
      <c r="QGX52" s="0"/>
      <c r="QGY52" s="0"/>
      <c r="QGZ52" s="0"/>
      <c r="QHA52" s="0"/>
      <c r="QHB52" s="0"/>
      <c r="QHC52" s="0"/>
      <c r="QHD52" s="0"/>
      <c r="QHE52" s="0"/>
      <c r="QHF52" s="0"/>
      <c r="QHG52" s="0"/>
      <c r="QHH52" s="0"/>
      <c r="QHI52" s="0"/>
      <c r="QHJ52" s="0"/>
      <c r="QHK52" s="0"/>
      <c r="QHL52" s="0"/>
      <c r="QHM52" s="0"/>
      <c r="QHN52" s="0"/>
      <c r="QHO52" s="0"/>
      <c r="QHP52" s="0"/>
      <c r="QHQ52" s="0"/>
      <c r="QHR52" s="0"/>
      <c r="QHS52" s="0"/>
      <c r="QHT52" s="0"/>
      <c r="QHU52" s="0"/>
      <c r="QHV52" s="0"/>
      <c r="QHW52" s="0"/>
      <c r="QHX52" s="0"/>
      <c r="QHY52" s="0"/>
      <c r="QHZ52" s="0"/>
      <c r="QIA52" s="0"/>
      <c r="QIB52" s="0"/>
      <c r="QIC52" s="0"/>
      <c r="QID52" s="0"/>
      <c r="QIE52" s="0"/>
      <c r="QIF52" s="0"/>
      <c r="QIG52" s="0"/>
      <c r="QIH52" s="0"/>
      <c r="QII52" s="0"/>
      <c r="QIJ52" s="0"/>
      <c r="QIK52" s="0"/>
      <c r="QIL52" s="0"/>
      <c r="QIM52" s="0"/>
      <c r="QIN52" s="0"/>
      <c r="QIO52" s="0"/>
      <c r="QIP52" s="0"/>
      <c r="QIQ52" s="0"/>
      <c r="QIR52" s="0"/>
      <c r="QIS52" s="0"/>
      <c r="QIT52" s="0"/>
      <c r="QIU52" s="0"/>
      <c r="QIV52" s="0"/>
      <c r="QIW52" s="0"/>
      <c r="QIX52" s="0"/>
      <c r="QIY52" s="0"/>
      <c r="QIZ52" s="0"/>
      <c r="QJA52" s="0"/>
      <c r="QJB52" s="0"/>
      <c r="QJC52" s="0"/>
      <c r="QJD52" s="0"/>
      <c r="QJE52" s="0"/>
      <c r="QJF52" s="0"/>
      <c r="QJG52" s="0"/>
      <c r="QJH52" s="0"/>
      <c r="QJI52" s="0"/>
      <c r="QJJ52" s="0"/>
      <c r="QJK52" s="0"/>
      <c r="QJL52" s="0"/>
      <c r="QJM52" s="0"/>
      <c r="QJN52" s="0"/>
      <c r="QJO52" s="0"/>
      <c r="QJP52" s="0"/>
      <c r="QJQ52" s="0"/>
      <c r="QJR52" s="0"/>
      <c r="QJS52" s="0"/>
      <c r="QJT52" s="0"/>
      <c r="QJU52" s="0"/>
      <c r="QJV52" s="0"/>
      <c r="QJW52" s="0"/>
      <c r="QJX52" s="0"/>
      <c r="QJY52" s="0"/>
      <c r="QJZ52" s="0"/>
      <c r="QKA52" s="0"/>
      <c r="QKB52" s="0"/>
      <c r="QKC52" s="0"/>
      <c r="QKD52" s="0"/>
      <c r="QKE52" s="0"/>
      <c r="QKF52" s="0"/>
      <c r="QKG52" s="0"/>
      <c r="QKH52" s="0"/>
      <c r="QKI52" s="0"/>
      <c r="QKJ52" s="0"/>
      <c r="QKK52" s="0"/>
      <c r="QKL52" s="0"/>
      <c r="QKM52" s="0"/>
      <c r="QKN52" s="0"/>
      <c r="QKO52" s="0"/>
      <c r="QKP52" s="0"/>
      <c r="QKQ52" s="0"/>
      <c r="QKR52" s="0"/>
      <c r="QKS52" s="0"/>
      <c r="QKT52" s="0"/>
      <c r="QKU52" s="0"/>
      <c r="QKV52" s="0"/>
      <c r="QKW52" s="0"/>
      <c r="QKX52" s="0"/>
      <c r="QKY52" s="0"/>
      <c r="QKZ52" s="0"/>
      <c r="QLA52" s="0"/>
      <c r="QLB52" s="0"/>
      <c r="QLC52" s="0"/>
      <c r="QLD52" s="0"/>
      <c r="QLE52" s="0"/>
      <c r="QLF52" s="0"/>
      <c r="QLG52" s="0"/>
      <c r="QLH52" s="0"/>
      <c r="QLI52" s="0"/>
      <c r="QLJ52" s="0"/>
      <c r="QLK52" s="0"/>
      <c r="QLL52" s="0"/>
      <c r="QLM52" s="0"/>
      <c r="QLN52" s="0"/>
      <c r="QLO52" s="0"/>
      <c r="QLP52" s="0"/>
      <c r="QLQ52" s="0"/>
      <c r="QLR52" s="0"/>
      <c r="QLS52" s="0"/>
      <c r="QLT52" s="0"/>
      <c r="QLU52" s="0"/>
      <c r="QLV52" s="0"/>
      <c r="QLW52" s="0"/>
      <c r="QLX52" s="0"/>
      <c r="QLY52" s="0"/>
      <c r="QLZ52" s="0"/>
      <c r="QMA52" s="0"/>
      <c r="QMB52" s="0"/>
      <c r="QMC52" s="0"/>
      <c r="QMD52" s="0"/>
      <c r="QME52" s="0"/>
      <c r="QMF52" s="0"/>
      <c r="QMG52" s="0"/>
      <c r="QMH52" s="0"/>
      <c r="QMI52" s="0"/>
      <c r="QMJ52" s="0"/>
      <c r="QMK52" s="0"/>
      <c r="QML52" s="0"/>
      <c r="QMM52" s="0"/>
      <c r="QMN52" s="0"/>
      <c r="QMO52" s="0"/>
      <c r="QMP52" s="0"/>
      <c r="QMQ52" s="0"/>
      <c r="QMR52" s="0"/>
      <c r="QMS52" s="0"/>
      <c r="QMT52" s="0"/>
      <c r="QMU52" s="0"/>
      <c r="QMV52" s="0"/>
      <c r="QMW52" s="0"/>
      <c r="QMX52" s="0"/>
      <c r="QMY52" s="0"/>
      <c r="QMZ52" s="0"/>
      <c r="QNA52" s="0"/>
      <c r="QNB52" s="0"/>
      <c r="QNC52" s="0"/>
      <c r="QND52" s="0"/>
      <c r="QNE52" s="0"/>
      <c r="QNF52" s="0"/>
      <c r="QNG52" s="0"/>
      <c r="QNH52" s="0"/>
      <c r="QNI52" s="0"/>
      <c r="QNJ52" s="0"/>
      <c r="QNK52" s="0"/>
      <c r="QNL52" s="0"/>
      <c r="QNM52" s="0"/>
      <c r="QNN52" s="0"/>
      <c r="QNO52" s="0"/>
      <c r="QNP52" s="0"/>
      <c r="QNQ52" s="0"/>
      <c r="QNR52" s="0"/>
      <c r="QNS52" s="0"/>
      <c r="QNT52" s="0"/>
      <c r="QNU52" s="0"/>
      <c r="QNV52" s="0"/>
      <c r="QNW52" s="0"/>
      <c r="QNX52" s="0"/>
      <c r="QNY52" s="0"/>
      <c r="QNZ52" s="0"/>
      <c r="QOA52" s="0"/>
      <c r="QOB52" s="0"/>
      <c r="QOC52" s="0"/>
      <c r="QOD52" s="0"/>
      <c r="QOE52" s="0"/>
      <c r="QOF52" s="0"/>
      <c r="QOG52" s="0"/>
      <c r="QOH52" s="0"/>
      <c r="QOI52" s="0"/>
      <c r="QOJ52" s="0"/>
      <c r="QOK52" s="0"/>
      <c r="QOL52" s="0"/>
      <c r="QOM52" s="0"/>
      <c r="QON52" s="0"/>
      <c r="QOO52" s="0"/>
      <c r="QOP52" s="0"/>
      <c r="QOQ52" s="0"/>
      <c r="QOR52" s="0"/>
      <c r="QOS52" s="0"/>
      <c r="QOT52" s="0"/>
      <c r="QOU52" s="0"/>
      <c r="QOV52" s="0"/>
      <c r="QOW52" s="0"/>
      <c r="QOX52" s="0"/>
      <c r="QOY52" s="0"/>
      <c r="QOZ52" s="0"/>
      <c r="QPA52" s="0"/>
      <c r="QPB52" s="0"/>
      <c r="QPC52" s="0"/>
      <c r="QPD52" s="0"/>
      <c r="QPE52" s="0"/>
      <c r="QPF52" s="0"/>
      <c r="QPG52" s="0"/>
      <c r="QPH52" s="0"/>
      <c r="QPI52" s="0"/>
      <c r="QPJ52" s="0"/>
      <c r="QPK52" s="0"/>
      <c r="QPL52" s="0"/>
      <c r="QPM52" s="0"/>
      <c r="QPN52" s="0"/>
      <c r="QPO52" s="0"/>
      <c r="QPP52" s="0"/>
      <c r="QPQ52" s="0"/>
      <c r="QPR52" s="0"/>
      <c r="QPS52" s="0"/>
      <c r="QPT52" s="0"/>
      <c r="QPU52" s="0"/>
      <c r="QPV52" s="0"/>
      <c r="QPW52" s="0"/>
      <c r="QPX52" s="0"/>
      <c r="QPY52" s="0"/>
      <c r="QPZ52" s="0"/>
      <c r="QQA52" s="0"/>
      <c r="QQB52" s="0"/>
      <c r="QQC52" s="0"/>
      <c r="QQD52" s="0"/>
      <c r="QQE52" s="0"/>
      <c r="QQF52" s="0"/>
      <c r="QQG52" s="0"/>
      <c r="QQH52" s="0"/>
      <c r="QQI52" s="0"/>
      <c r="QQJ52" s="0"/>
      <c r="QQK52" s="0"/>
      <c r="QQL52" s="0"/>
      <c r="QQM52" s="0"/>
      <c r="QQN52" s="0"/>
      <c r="QQO52" s="0"/>
      <c r="QQP52" s="0"/>
      <c r="QQQ52" s="0"/>
      <c r="QQR52" s="0"/>
      <c r="QQS52" s="0"/>
      <c r="QQT52" s="0"/>
      <c r="QQU52" s="0"/>
      <c r="QQV52" s="0"/>
      <c r="QQW52" s="0"/>
      <c r="QQX52" s="0"/>
      <c r="QQY52" s="0"/>
      <c r="QQZ52" s="0"/>
      <c r="QRA52" s="0"/>
      <c r="QRB52" s="0"/>
      <c r="QRC52" s="0"/>
      <c r="QRD52" s="0"/>
      <c r="QRE52" s="0"/>
      <c r="QRF52" s="0"/>
      <c r="QRG52" s="0"/>
      <c r="QRH52" s="0"/>
      <c r="QRI52" s="0"/>
      <c r="QRJ52" s="0"/>
      <c r="QRK52" s="0"/>
      <c r="QRL52" s="0"/>
      <c r="QRM52" s="0"/>
      <c r="QRN52" s="0"/>
      <c r="QRO52" s="0"/>
      <c r="QRP52" s="0"/>
      <c r="QRQ52" s="0"/>
      <c r="QRR52" s="0"/>
      <c r="QRS52" s="0"/>
      <c r="QRT52" s="0"/>
      <c r="QRU52" s="0"/>
      <c r="QRV52" s="0"/>
      <c r="QRW52" s="0"/>
      <c r="QRX52" s="0"/>
      <c r="QRY52" s="0"/>
      <c r="QRZ52" s="0"/>
      <c r="QSA52" s="0"/>
      <c r="QSB52" s="0"/>
      <c r="QSC52" s="0"/>
      <c r="QSD52" s="0"/>
      <c r="QSE52" s="0"/>
      <c r="QSF52" s="0"/>
      <c r="QSG52" s="0"/>
      <c r="QSH52" s="0"/>
      <c r="QSI52" s="0"/>
      <c r="QSJ52" s="0"/>
      <c r="QSK52" s="0"/>
      <c r="QSL52" s="0"/>
      <c r="QSM52" s="0"/>
      <c r="QSN52" s="0"/>
      <c r="QSO52" s="0"/>
      <c r="QSP52" s="0"/>
      <c r="QSQ52" s="0"/>
      <c r="QSR52" s="0"/>
      <c r="QSS52" s="0"/>
      <c r="QST52" s="0"/>
      <c r="QSU52" s="0"/>
      <c r="QSV52" s="0"/>
      <c r="QSW52" s="0"/>
      <c r="QSX52" s="0"/>
      <c r="QSY52" s="0"/>
      <c r="QSZ52" s="0"/>
      <c r="QTA52" s="0"/>
      <c r="QTB52" s="0"/>
      <c r="QTC52" s="0"/>
      <c r="QTD52" s="0"/>
      <c r="QTE52" s="0"/>
      <c r="QTF52" s="0"/>
      <c r="QTG52" s="0"/>
      <c r="QTH52" s="0"/>
      <c r="QTI52" s="0"/>
      <c r="QTJ52" s="0"/>
      <c r="QTK52" s="0"/>
      <c r="QTL52" s="0"/>
      <c r="QTM52" s="0"/>
      <c r="QTN52" s="0"/>
      <c r="QTO52" s="0"/>
      <c r="QTP52" s="0"/>
      <c r="QTQ52" s="0"/>
      <c r="QTR52" s="0"/>
      <c r="QTS52" s="0"/>
      <c r="QTT52" s="0"/>
      <c r="QTU52" s="0"/>
      <c r="QTV52" s="0"/>
      <c r="QTW52" s="0"/>
      <c r="QTX52" s="0"/>
      <c r="QTY52" s="0"/>
      <c r="QTZ52" s="0"/>
      <c r="QUA52" s="0"/>
      <c r="QUB52" s="0"/>
      <c r="QUC52" s="0"/>
      <c r="QUD52" s="0"/>
      <c r="QUE52" s="0"/>
      <c r="QUF52" s="0"/>
      <c r="QUG52" s="0"/>
      <c r="QUH52" s="0"/>
      <c r="QUI52" s="0"/>
      <c r="QUJ52" s="0"/>
      <c r="QUK52" s="0"/>
      <c r="QUL52" s="0"/>
      <c r="QUM52" s="0"/>
      <c r="QUN52" s="0"/>
      <c r="QUO52" s="0"/>
      <c r="QUP52" s="0"/>
      <c r="QUQ52" s="0"/>
      <c r="QUR52" s="0"/>
      <c r="QUS52" s="0"/>
      <c r="QUT52" s="0"/>
      <c r="QUU52" s="0"/>
      <c r="QUV52" s="0"/>
      <c r="QUW52" s="0"/>
      <c r="QUX52" s="0"/>
      <c r="QUY52" s="0"/>
      <c r="QUZ52" s="0"/>
      <c r="QVA52" s="0"/>
      <c r="QVB52" s="0"/>
      <c r="QVC52" s="0"/>
      <c r="QVD52" s="0"/>
      <c r="QVE52" s="0"/>
      <c r="QVF52" s="0"/>
      <c r="QVG52" s="0"/>
      <c r="QVH52" s="0"/>
      <c r="QVI52" s="0"/>
      <c r="QVJ52" s="0"/>
      <c r="QVK52" s="0"/>
      <c r="QVL52" s="0"/>
      <c r="QVM52" s="0"/>
      <c r="QVN52" s="0"/>
      <c r="QVO52" s="0"/>
      <c r="QVP52" s="0"/>
      <c r="QVQ52" s="0"/>
      <c r="QVR52" s="0"/>
      <c r="QVS52" s="0"/>
      <c r="QVT52" s="0"/>
      <c r="QVU52" s="0"/>
      <c r="QVV52" s="0"/>
      <c r="QVW52" s="0"/>
      <c r="QVX52" s="0"/>
      <c r="QVY52" s="0"/>
      <c r="QVZ52" s="0"/>
      <c r="QWA52" s="0"/>
      <c r="QWB52" s="0"/>
      <c r="QWC52" s="0"/>
      <c r="QWD52" s="0"/>
      <c r="QWE52" s="0"/>
      <c r="QWF52" s="0"/>
      <c r="QWG52" s="0"/>
      <c r="QWH52" s="0"/>
      <c r="QWI52" s="0"/>
      <c r="QWJ52" s="0"/>
      <c r="QWK52" s="0"/>
      <c r="QWL52" s="0"/>
      <c r="QWM52" s="0"/>
      <c r="QWN52" s="0"/>
      <c r="QWO52" s="0"/>
      <c r="QWP52" s="0"/>
      <c r="QWQ52" s="0"/>
      <c r="QWR52" s="0"/>
      <c r="QWS52" s="0"/>
      <c r="QWT52" s="0"/>
      <c r="QWU52" s="0"/>
      <c r="QWV52" s="0"/>
      <c r="QWW52" s="0"/>
      <c r="QWX52" s="0"/>
      <c r="QWY52" s="0"/>
      <c r="QWZ52" s="0"/>
      <c r="QXA52" s="0"/>
      <c r="QXB52" s="0"/>
      <c r="QXC52" s="0"/>
      <c r="QXD52" s="0"/>
      <c r="QXE52" s="0"/>
      <c r="QXF52" s="0"/>
      <c r="QXG52" s="0"/>
      <c r="QXH52" s="0"/>
      <c r="QXI52" s="0"/>
      <c r="QXJ52" s="0"/>
      <c r="QXK52" s="0"/>
      <c r="QXL52" s="0"/>
      <c r="QXM52" s="0"/>
      <c r="QXN52" s="0"/>
      <c r="QXO52" s="0"/>
      <c r="QXP52" s="0"/>
      <c r="QXQ52" s="0"/>
      <c r="QXR52" s="0"/>
      <c r="QXS52" s="0"/>
      <c r="QXT52" s="0"/>
      <c r="QXU52" s="0"/>
      <c r="QXV52" s="0"/>
      <c r="QXW52" s="0"/>
      <c r="QXX52" s="0"/>
      <c r="QXY52" s="0"/>
      <c r="QXZ52" s="0"/>
      <c r="QYA52" s="0"/>
      <c r="QYB52" s="0"/>
      <c r="QYC52" s="0"/>
      <c r="QYD52" s="0"/>
      <c r="QYE52" s="0"/>
      <c r="QYF52" s="0"/>
      <c r="QYG52" s="0"/>
      <c r="QYH52" s="0"/>
      <c r="QYI52" s="0"/>
      <c r="QYJ52" s="0"/>
      <c r="QYK52" s="0"/>
      <c r="QYL52" s="0"/>
      <c r="QYM52" s="0"/>
      <c r="QYN52" s="0"/>
      <c r="QYO52" s="0"/>
      <c r="QYP52" s="0"/>
      <c r="QYQ52" s="0"/>
      <c r="QYR52" s="0"/>
      <c r="QYS52" s="0"/>
      <c r="QYT52" s="0"/>
      <c r="QYU52" s="0"/>
      <c r="QYV52" s="0"/>
      <c r="QYW52" s="0"/>
      <c r="QYX52" s="0"/>
      <c r="QYY52" s="0"/>
      <c r="QYZ52" s="0"/>
      <c r="QZA52" s="0"/>
      <c r="QZB52" s="0"/>
      <c r="QZC52" s="0"/>
      <c r="QZD52" s="0"/>
      <c r="QZE52" s="0"/>
      <c r="QZF52" s="0"/>
      <c r="QZG52" s="0"/>
      <c r="QZH52" s="0"/>
      <c r="QZI52" s="0"/>
      <c r="QZJ52" s="0"/>
      <c r="QZK52" s="0"/>
      <c r="QZL52" s="0"/>
      <c r="QZM52" s="0"/>
      <c r="QZN52" s="0"/>
      <c r="QZO52" s="0"/>
      <c r="QZP52" s="0"/>
      <c r="QZQ52" s="0"/>
      <c r="QZR52" s="0"/>
      <c r="QZS52" s="0"/>
      <c r="QZT52" s="0"/>
      <c r="QZU52" s="0"/>
      <c r="QZV52" s="0"/>
      <c r="QZW52" s="0"/>
      <c r="QZX52" s="0"/>
      <c r="QZY52" s="0"/>
      <c r="QZZ52" s="0"/>
      <c r="RAA52" s="0"/>
      <c r="RAB52" s="0"/>
      <c r="RAC52" s="0"/>
      <c r="RAD52" s="0"/>
      <c r="RAE52" s="0"/>
      <c r="RAF52" s="0"/>
      <c r="RAG52" s="0"/>
      <c r="RAH52" s="0"/>
      <c r="RAI52" s="0"/>
      <c r="RAJ52" s="0"/>
      <c r="RAK52" s="0"/>
      <c r="RAL52" s="0"/>
      <c r="RAM52" s="0"/>
      <c r="RAN52" s="0"/>
      <c r="RAO52" s="0"/>
      <c r="RAP52" s="0"/>
      <c r="RAQ52" s="0"/>
      <c r="RAR52" s="0"/>
      <c r="RAS52" s="0"/>
      <c r="RAT52" s="0"/>
      <c r="RAU52" s="0"/>
      <c r="RAV52" s="0"/>
      <c r="RAW52" s="0"/>
      <c r="RAX52" s="0"/>
      <c r="RAY52" s="0"/>
      <c r="RAZ52" s="0"/>
      <c r="RBA52" s="0"/>
      <c r="RBB52" s="0"/>
      <c r="RBC52" s="0"/>
      <c r="RBD52" s="0"/>
      <c r="RBE52" s="0"/>
      <c r="RBF52" s="0"/>
      <c r="RBG52" s="0"/>
      <c r="RBH52" s="0"/>
      <c r="RBI52" s="0"/>
      <c r="RBJ52" s="0"/>
      <c r="RBK52" s="0"/>
      <c r="RBL52" s="0"/>
      <c r="RBM52" s="0"/>
      <c r="RBN52" s="0"/>
      <c r="RBO52" s="0"/>
      <c r="RBP52" s="0"/>
      <c r="RBQ52" s="0"/>
      <c r="RBR52" s="0"/>
      <c r="RBS52" s="0"/>
      <c r="RBT52" s="0"/>
      <c r="RBU52" s="0"/>
      <c r="RBV52" s="0"/>
      <c r="RBW52" s="0"/>
      <c r="RBX52" s="0"/>
      <c r="RBY52" s="0"/>
      <c r="RBZ52" s="0"/>
      <c r="RCA52" s="0"/>
      <c r="RCB52" s="0"/>
      <c r="RCC52" s="0"/>
      <c r="RCD52" s="0"/>
      <c r="RCE52" s="0"/>
      <c r="RCF52" s="0"/>
      <c r="RCG52" s="0"/>
      <c r="RCH52" s="0"/>
      <c r="RCI52" s="0"/>
      <c r="RCJ52" s="0"/>
      <c r="RCK52" s="0"/>
      <c r="RCL52" s="0"/>
      <c r="RCM52" s="0"/>
      <c r="RCN52" s="0"/>
      <c r="RCO52" s="0"/>
      <c r="RCP52" s="0"/>
      <c r="RCQ52" s="0"/>
      <c r="RCR52" s="0"/>
      <c r="RCS52" s="0"/>
      <c r="RCT52" s="0"/>
      <c r="RCU52" s="0"/>
      <c r="RCV52" s="0"/>
      <c r="RCW52" s="0"/>
      <c r="RCX52" s="0"/>
      <c r="RCY52" s="0"/>
      <c r="RCZ52" s="0"/>
      <c r="RDA52" s="0"/>
      <c r="RDB52" s="0"/>
      <c r="RDC52" s="0"/>
      <c r="RDD52" s="0"/>
      <c r="RDE52" s="0"/>
      <c r="RDF52" s="0"/>
      <c r="RDG52" s="0"/>
      <c r="RDH52" s="0"/>
      <c r="RDI52" s="0"/>
      <c r="RDJ52" s="0"/>
      <c r="RDK52" s="0"/>
      <c r="RDL52" s="0"/>
      <c r="RDM52" s="0"/>
      <c r="RDN52" s="0"/>
      <c r="RDO52" s="0"/>
      <c r="RDP52" s="0"/>
      <c r="RDQ52" s="0"/>
      <c r="RDR52" s="0"/>
      <c r="RDS52" s="0"/>
      <c r="RDT52" s="0"/>
      <c r="RDU52" s="0"/>
      <c r="RDV52" s="0"/>
      <c r="RDW52" s="0"/>
      <c r="RDX52" s="0"/>
      <c r="RDY52" s="0"/>
      <c r="RDZ52" s="0"/>
      <c r="REA52" s="0"/>
      <c r="REB52" s="0"/>
      <c r="REC52" s="0"/>
      <c r="RED52" s="0"/>
      <c r="REE52" s="0"/>
      <c r="REF52" s="0"/>
      <c r="REG52" s="0"/>
      <c r="REH52" s="0"/>
      <c r="REI52" s="0"/>
      <c r="REJ52" s="0"/>
      <c r="REK52" s="0"/>
      <c r="REL52" s="0"/>
      <c r="REM52" s="0"/>
      <c r="REN52" s="0"/>
      <c r="REO52" s="0"/>
      <c r="REP52" s="0"/>
      <c r="REQ52" s="0"/>
      <c r="RER52" s="0"/>
      <c r="RES52" s="0"/>
      <c r="RET52" s="0"/>
      <c r="REU52" s="0"/>
      <c r="REV52" s="0"/>
      <c r="REW52" s="0"/>
      <c r="REX52" s="0"/>
      <c r="REY52" s="0"/>
      <c r="REZ52" s="0"/>
      <c r="RFA52" s="0"/>
      <c r="RFB52" s="0"/>
      <c r="RFC52" s="0"/>
      <c r="RFD52" s="0"/>
      <c r="RFE52" s="0"/>
      <c r="RFF52" s="0"/>
      <c r="RFG52" s="0"/>
      <c r="RFH52" s="0"/>
      <c r="RFI52" s="0"/>
      <c r="RFJ52" s="0"/>
      <c r="RFK52" s="0"/>
      <c r="RFL52" s="0"/>
      <c r="RFM52" s="0"/>
      <c r="RFN52" s="0"/>
      <c r="RFO52" s="0"/>
      <c r="RFP52" s="0"/>
      <c r="RFQ52" s="0"/>
      <c r="RFR52" s="0"/>
      <c r="RFS52" s="0"/>
      <c r="RFT52" s="0"/>
      <c r="RFU52" s="0"/>
      <c r="RFV52" s="0"/>
      <c r="RFW52" s="0"/>
      <c r="RFX52" s="0"/>
      <c r="RFY52" s="0"/>
      <c r="RFZ52" s="0"/>
      <c r="RGA52" s="0"/>
      <c r="RGB52" s="0"/>
      <c r="RGC52" s="0"/>
      <c r="RGD52" s="0"/>
      <c r="RGE52" s="0"/>
      <c r="RGF52" s="0"/>
      <c r="RGG52" s="0"/>
      <c r="RGH52" s="0"/>
      <c r="RGI52" s="0"/>
      <c r="RGJ52" s="0"/>
      <c r="RGK52" s="0"/>
      <c r="RGL52" s="0"/>
      <c r="RGM52" s="0"/>
      <c r="RGN52" s="0"/>
      <c r="RGO52" s="0"/>
      <c r="RGP52" s="0"/>
      <c r="RGQ52" s="0"/>
      <c r="RGR52" s="0"/>
      <c r="RGS52" s="0"/>
      <c r="RGT52" s="0"/>
      <c r="RGU52" s="0"/>
      <c r="RGV52" s="0"/>
      <c r="RGW52" s="0"/>
      <c r="RGX52" s="0"/>
      <c r="RGY52" s="0"/>
      <c r="RGZ52" s="0"/>
      <c r="RHA52" s="0"/>
      <c r="RHB52" s="0"/>
      <c r="RHC52" s="0"/>
      <c r="RHD52" s="0"/>
      <c r="RHE52" s="0"/>
      <c r="RHF52" s="0"/>
      <c r="RHG52" s="0"/>
      <c r="RHH52" s="0"/>
      <c r="RHI52" s="0"/>
      <c r="RHJ52" s="0"/>
      <c r="RHK52" s="0"/>
      <c r="RHL52" s="0"/>
      <c r="RHM52" s="0"/>
      <c r="RHN52" s="0"/>
      <c r="RHO52" s="0"/>
      <c r="RHP52" s="0"/>
      <c r="RHQ52" s="0"/>
      <c r="RHR52" s="0"/>
      <c r="RHS52" s="0"/>
      <c r="RHT52" s="0"/>
      <c r="RHU52" s="0"/>
      <c r="RHV52" s="0"/>
      <c r="RHW52" s="0"/>
      <c r="RHX52" s="0"/>
      <c r="RHY52" s="0"/>
      <c r="RHZ52" s="0"/>
      <c r="RIA52" s="0"/>
      <c r="RIB52" s="0"/>
      <c r="RIC52" s="0"/>
      <c r="RID52" s="0"/>
      <c r="RIE52" s="0"/>
      <c r="RIF52" s="0"/>
      <c r="RIG52" s="0"/>
      <c r="RIH52" s="0"/>
      <c r="RII52" s="0"/>
      <c r="RIJ52" s="0"/>
      <c r="RIK52" s="0"/>
      <c r="RIL52" s="0"/>
      <c r="RIM52" s="0"/>
      <c r="RIN52" s="0"/>
      <c r="RIO52" s="0"/>
      <c r="RIP52" s="0"/>
      <c r="RIQ52" s="0"/>
      <c r="RIR52" s="0"/>
      <c r="RIS52" s="0"/>
      <c r="RIT52" s="0"/>
      <c r="RIU52" s="0"/>
      <c r="RIV52" s="0"/>
      <c r="RIW52" s="0"/>
      <c r="RIX52" s="0"/>
      <c r="RIY52" s="0"/>
      <c r="RIZ52" s="0"/>
      <c r="RJA52" s="0"/>
      <c r="RJB52" s="0"/>
      <c r="RJC52" s="0"/>
      <c r="RJD52" s="0"/>
      <c r="RJE52" s="0"/>
      <c r="RJF52" s="0"/>
      <c r="RJG52" s="0"/>
      <c r="RJH52" s="0"/>
      <c r="RJI52" s="0"/>
      <c r="RJJ52" s="0"/>
      <c r="RJK52" s="0"/>
      <c r="RJL52" s="0"/>
      <c r="RJM52" s="0"/>
      <c r="RJN52" s="0"/>
      <c r="RJO52" s="0"/>
      <c r="RJP52" s="0"/>
      <c r="RJQ52" s="0"/>
      <c r="RJR52" s="0"/>
      <c r="RJS52" s="0"/>
      <c r="RJT52" s="0"/>
      <c r="RJU52" s="0"/>
      <c r="RJV52" s="0"/>
      <c r="RJW52" s="0"/>
      <c r="RJX52" s="0"/>
      <c r="RJY52" s="0"/>
      <c r="RJZ52" s="0"/>
      <c r="RKA52" s="0"/>
      <c r="RKB52" s="0"/>
      <c r="RKC52" s="0"/>
      <c r="RKD52" s="0"/>
      <c r="RKE52" s="0"/>
      <c r="RKF52" s="0"/>
      <c r="RKG52" s="0"/>
      <c r="RKH52" s="0"/>
      <c r="RKI52" s="0"/>
      <c r="RKJ52" s="0"/>
      <c r="RKK52" s="0"/>
      <c r="RKL52" s="0"/>
      <c r="RKM52" s="0"/>
      <c r="RKN52" s="0"/>
      <c r="RKO52" s="0"/>
      <c r="RKP52" s="0"/>
      <c r="RKQ52" s="0"/>
      <c r="RKR52" s="0"/>
      <c r="RKS52" s="0"/>
      <c r="RKT52" s="0"/>
      <c r="RKU52" s="0"/>
      <c r="RKV52" s="0"/>
      <c r="RKW52" s="0"/>
      <c r="RKX52" s="0"/>
      <c r="RKY52" s="0"/>
      <c r="RKZ52" s="0"/>
      <c r="RLA52" s="0"/>
      <c r="RLB52" s="0"/>
      <c r="RLC52" s="0"/>
      <c r="RLD52" s="0"/>
      <c r="RLE52" s="0"/>
      <c r="RLF52" s="0"/>
      <c r="RLG52" s="0"/>
      <c r="RLH52" s="0"/>
      <c r="RLI52" s="0"/>
      <c r="RLJ52" s="0"/>
      <c r="RLK52" s="0"/>
      <c r="RLL52" s="0"/>
      <c r="RLM52" s="0"/>
      <c r="RLN52" s="0"/>
      <c r="RLO52" s="0"/>
      <c r="RLP52" s="0"/>
      <c r="RLQ52" s="0"/>
      <c r="RLR52" s="0"/>
      <c r="RLS52" s="0"/>
      <c r="RLT52" s="0"/>
      <c r="RLU52" s="0"/>
      <c r="RLV52" s="0"/>
      <c r="RLW52" s="0"/>
      <c r="RLX52" s="0"/>
      <c r="RLY52" s="0"/>
      <c r="RLZ52" s="0"/>
      <c r="RMA52" s="0"/>
      <c r="RMB52" s="0"/>
      <c r="RMC52" s="0"/>
      <c r="RMD52" s="0"/>
      <c r="RME52" s="0"/>
      <c r="RMF52" s="0"/>
      <c r="RMG52" s="0"/>
      <c r="RMH52" s="0"/>
      <c r="RMI52" s="0"/>
      <c r="RMJ52" s="0"/>
      <c r="RMK52" s="0"/>
      <c r="RML52" s="0"/>
      <c r="RMM52" s="0"/>
      <c r="RMN52" s="0"/>
      <c r="RMO52" s="0"/>
      <c r="RMP52" s="0"/>
      <c r="RMQ52" s="0"/>
      <c r="RMR52" s="0"/>
      <c r="RMS52" s="0"/>
      <c r="RMT52" s="0"/>
      <c r="RMU52" s="0"/>
      <c r="RMV52" s="0"/>
      <c r="RMW52" s="0"/>
      <c r="RMX52" s="0"/>
      <c r="RMY52" s="0"/>
      <c r="RMZ52" s="0"/>
      <c r="RNA52" s="0"/>
      <c r="RNB52" s="0"/>
      <c r="RNC52" s="0"/>
      <c r="RND52" s="0"/>
      <c r="RNE52" s="0"/>
      <c r="RNF52" s="0"/>
      <c r="RNG52" s="0"/>
      <c r="RNH52" s="0"/>
      <c r="RNI52" s="0"/>
      <c r="RNJ52" s="0"/>
      <c r="RNK52" s="0"/>
      <c r="RNL52" s="0"/>
      <c r="RNM52" s="0"/>
      <c r="RNN52" s="0"/>
      <c r="RNO52" s="0"/>
      <c r="RNP52" s="0"/>
      <c r="RNQ52" s="0"/>
      <c r="RNR52" s="0"/>
      <c r="RNS52" s="0"/>
      <c r="RNT52" s="0"/>
      <c r="RNU52" s="0"/>
      <c r="RNV52" s="0"/>
      <c r="RNW52" s="0"/>
      <c r="RNX52" s="0"/>
      <c r="RNY52" s="0"/>
      <c r="RNZ52" s="0"/>
      <c r="ROA52" s="0"/>
      <c r="ROB52" s="0"/>
      <c r="ROC52" s="0"/>
      <c r="ROD52" s="0"/>
      <c r="ROE52" s="0"/>
      <c r="ROF52" s="0"/>
      <c r="ROG52" s="0"/>
      <c r="ROH52" s="0"/>
      <c r="ROI52" s="0"/>
      <c r="ROJ52" s="0"/>
      <c r="ROK52" s="0"/>
      <c r="ROL52" s="0"/>
      <c r="ROM52" s="0"/>
      <c r="RON52" s="0"/>
      <c r="ROO52" s="0"/>
      <c r="ROP52" s="0"/>
      <c r="ROQ52" s="0"/>
      <c r="ROR52" s="0"/>
      <c r="ROS52" s="0"/>
      <c r="ROT52" s="0"/>
      <c r="ROU52" s="0"/>
      <c r="ROV52" s="0"/>
      <c r="ROW52" s="0"/>
      <c r="ROX52" s="0"/>
      <c r="ROY52" s="0"/>
      <c r="ROZ52" s="0"/>
      <c r="RPA52" s="0"/>
      <c r="RPB52" s="0"/>
      <c r="RPC52" s="0"/>
      <c r="RPD52" s="0"/>
      <c r="RPE52" s="0"/>
      <c r="RPF52" s="0"/>
      <c r="RPG52" s="0"/>
      <c r="RPH52" s="0"/>
      <c r="RPI52" s="0"/>
      <c r="RPJ52" s="0"/>
      <c r="RPK52" s="0"/>
      <c r="RPL52" s="0"/>
      <c r="RPM52" s="0"/>
      <c r="RPN52" s="0"/>
      <c r="RPO52" s="0"/>
      <c r="RPP52" s="0"/>
      <c r="RPQ52" s="0"/>
      <c r="RPR52" s="0"/>
      <c r="RPS52" s="0"/>
      <c r="RPT52" s="0"/>
      <c r="RPU52" s="0"/>
      <c r="RPV52" s="0"/>
      <c r="RPW52" s="0"/>
      <c r="RPX52" s="0"/>
      <c r="RPY52" s="0"/>
      <c r="RPZ52" s="0"/>
      <c r="RQA52" s="0"/>
      <c r="RQB52" s="0"/>
      <c r="RQC52" s="0"/>
      <c r="RQD52" s="0"/>
      <c r="RQE52" s="0"/>
      <c r="RQF52" s="0"/>
      <c r="RQG52" s="0"/>
      <c r="RQH52" s="0"/>
      <c r="RQI52" s="0"/>
      <c r="RQJ52" s="0"/>
      <c r="RQK52" s="0"/>
      <c r="RQL52" s="0"/>
      <c r="RQM52" s="0"/>
      <c r="RQN52" s="0"/>
      <c r="RQO52" s="0"/>
      <c r="RQP52" s="0"/>
      <c r="RQQ52" s="0"/>
      <c r="RQR52" s="0"/>
      <c r="RQS52" s="0"/>
      <c r="RQT52" s="0"/>
      <c r="RQU52" s="0"/>
      <c r="RQV52" s="0"/>
      <c r="RQW52" s="0"/>
      <c r="RQX52" s="0"/>
      <c r="RQY52" s="0"/>
      <c r="RQZ52" s="0"/>
      <c r="RRA52" s="0"/>
      <c r="RRB52" s="0"/>
      <c r="RRC52" s="0"/>
      <c r="RRD52" s="0"/>
      <c r="RRE52" s="0"/>
      <c r="RRF52" s="0"/>
      <c r="RRG52" s="0"/>
      <c r="RRH52" s="0"/>
      <c r="RRI52" s="0"/>
      <c r="RRJ52" s="0"/>
      <c r="RRK52" s="0"/>
      <c r="RRL52" s="0"/>
      <c r="RRM52" s="0"/>
      <c r="RRN52" s="0"/>
      <c r="RRO52" s="0"/>
      <c r="RRP52" s="0"/>
      <c r="RRQ52" s="0"/>
      <c r="RRR52" s="0"/>
      <c r="RRS52" s="0"/>
      <c r="RRT52" s="0"/>
      <c r="RRU52" s="0"/>
      <c r="RRV52" s="0"/>
      <c r="RRW52" s="0"/>
      <c r="RRX52" s="0"/>
      <c r="RRY52" s="0"/>
      <c r="RRZ52" s="0"/>
      <c r="RSA52" s="0"/>
      <c r="RSB52" s="0"/>
      <c r="RSC52" s="0"/>
      <c r="RSD52" s="0"/>
      <c r="RSE52" s="0"/>
      <c r="RSF52" s="0"/>
      <c r="RSG52" s="0"/>
      <c r="RSH52" s="0"/>
      <c r="RSI52" s="0"/>
      <c r="RSJ52" s="0"/>
      <c r="RSK52" s="0"/>
      <c r="RSL52" s="0"/>
      <c r="RSM52" s="0"/>
      <c r="RSN52" s="0"/>
      <c r="RSO52" s="0"/>
      <c r="RSP52" s="0"/>
      <c r="RSQ52" s="0"/>
      <c r="RSR52" s="0"/>
      <c r="RSS52" s="0"/>
      <c r="RST52" s="0"/>
      <c r="RSU52" s="0"/>
      <c r="RSV52" s="0"/>
      <c r="RSW52" s="0"/>
      <c r="RSX52" s="0"/>
      <c r="RSY52" s="0"/>
      <c r="RSZ52" s="0"/>
      <c r="RTA52" s="0"/>
      <c r="RTB52" s="0"/>
      <c r="RTC52" s="0"/>
      <c r="RTD52" s="0"/>
      <c r="RTE52" s="0"/>
      <c r="RTF52" s="0"/>
      <c r="RTG52" s="0"/>
      <c r="RTH52" s="0"/>
      <c r="RTI52" s="0"/>
      <c r="RTJ52" s="0"/>
      <c r="RTK52" s="0"/>
      <c r="RTL52" s="0"/>
      <c r="RTM52" s="0"/>
      <c r="RTN52" s="0"/>
      <c r="RTO52" s="0"/>
      <c r="RTP52" s="0"/>
      <c r="RTQ52" s="0"/>
      <c r="RTR52" s="0"/>
      <c r="RTS52" s="0"/>
      <c r="RTT52" s="0"/>
      <c r="RTU52" s="0"/>
      <c r="RTV52" s="0"/>
      <c r="RTW52" s="0"/>
      <c r="RTX52" s="0"/>
      <c r="RTY52" s="0"/>
      <c r="RTZ52" s="0"/>
      <c r="RUA52" s="0"/>
      <c r="RUB52" s="0"/>
      <c r="RUC52" s="0"/>
      <c r="RUD52" s="0"/>
      <c r="RUE52" s="0"/>
      <c r="RUF52" s="0"/>
      <c r="RUG52" s="0"/>
      <c r="RUH52" s="0"/>
      <c r="RUI52" s="0"/>
      <c r="RUJ52" s="0"/>
      <c r="RUK52" s="0"/>
      <c r="RUL52" s="0"/>
      <c r="RUM52" s="0"/>
      <c r="RUN52" s="0"/>
      <c r="RUO52" s="0"/>
      <c r="RUP52" s="0"/>
      <c r="RUQ52" s="0"/>
      <c r="RUR52" s="0"/>
      <c r="RUS52" s="0"/>
      <c r="RUT52" s="0"/>
      <c r="RUU52" s="0"/>
      <c r="RUV52" s="0"/>
      <c r="RUW52" s="0"/>
      <c r="RUX52" s="0"/>
      <c r="RUY52" s="0"/>
      <c r="RUZ52" s="0"/>
      <c r="RVA52" s="0"/>
      <c r="RVB52" s="0"/>
      <c r="RVC52" s="0"/>
      <c r="RVD52" s="0"/>
      <c r="RVE52" s="0"/>
      <c r="RVF52" s="0"/>
      <c r="RVG52" s="0"/>
      <c r="RVH52" s="0"/>
      <c r="RVI52" s="0"/>
      <c r="RVJ52" s="0"/>
      <c r="RVK52" s="0"/>
      <c r="RVL52" s="0"/>
      <c r="RVM52" s="0"/>
      <c r="RVN52" s="0"/>
      <c r="RVO52" s="0"/>
      <c r="RVP52" s="0"/>
      <c r="RVQ52" s="0"/>
      <c r="RVR52" s="0"/>
      <c r="RVS52" s="0"/>
      <c r="RVT52" s="0"/>
      <c r="RVU52" s="0"/>
      <c r="RVV52" s="0"/>
      <c r="RVW52" s="0"/>
      <c r="RVX52" s="0"/>
      <c r="RVY52" s="0"/>
      <c r="RVZ52" s="0"/>
      <c r="RWA52" s="0"/>
      <c r="RWB52" s="0"/>
      <c r="RWC52" s="0"/>
      <c r="RWD52" s="0"/>
      <c r="RWE52" s="0"/>
      <c r="RWF52" s="0"/>
      <c r="RWG52" s="0"/>
      <c r="RWH52" s="0"/>
      <c r="RWI52" s="0"/>
      <c r="RWJ52" s="0"/>
      <c r="RWK52" s="0"/>
      <c r="RWL52" s="0"/>
      <c r="RWM52" s="0"/>
      <c r="RWN52" s="0"/>
      <c r="RWO52" s="0"/>
      <c r="RWP52" s="0"/>
      <c r="RWQ52" s="0"/>
      <c r="RWR52" s="0"/>
      <c r="RWS52" s="0"/>
      <c r="RWT52" s="0"/>
      <c r="RWU52" s="0"/>
      <c r="RWV52" s="0"/>
      <c r="RWW52" s="0"/>
      <c r="RWX52" s="0"/>
      <c r="RWY52" s="0"/>
      <c r="RWZ52" s="0"/>
      <c r="RXA52" s="0"/>
      <c r="RXB52" s="0"/>
      <c r="RXC52" s="0"/>
      <c r="RXD52" s="0"/>
      <c r="RXE52" s="0"/>
      <c r="RXF52" s="0"/>
      <c r="RXG52" s="0"/>
      <c r="RXH52" s="0"/>
      <c r="RXI52" s="0"/>
      <c r="RXJ52" s="0"/>
      <c r="RXK52" s="0"/>
      <c r="RXL52" s="0"/>
      <c r="RXM52" s="0"/>
      <c r="RXN52" s="0"/>
      <c r="RXO52" s="0"/>
      <c r="RXP52" s="0"/>
      <c r="RXQ52" s="0"/>
      <c r="RXR52" s="0"/>
      <c r="RXS52" s="0"/>
      <c r="RXT52" s="0"/>
      <c r="RXU52" s="0"/>
      <c r="RXV52" s="0"/>
      <c r="RXW52" s="0"/>
      <c r="RXX52" s="0"/>
      <c r="RXY52" s="0"/>
      <c r="RXZ52" s="0"/>
      <c r="RYA52" s="0"/>
      <c r="RYB52" s="0"/>
      <c r="RYC52" s="0"/>
      <c r="RYD52" s="0"/>
      <c r="RYE52" s="0"/>
      <c r="RYF52" s="0"/>
      <c r="RYG52" s="0"/>
      <c r="RYH52" s="0"/>
      <c r="RYI52" s="0"/>
      <c r="RYJ52" s="0"/>
      <c r="RYK52" s="0"/>
      <c r="RYL52" s="0"/>
      <c r="RYM52" s="0"/>
      <c r="RYN52" s="0"/>
      <c r="RYO52" s="0"/>
      <c r="RYP52" s="0"/>
      <c r="RYQ52" s="0"/>
      <c r="RYR52" s="0"/>
      <c r="RYS52" s="0"/>
      <c r="RYT52" s="0"/>
      <c r="RYU52" s="0"/>
      <c r="RYV52" s="0"/>
      <c r="RYW52" s="0"/>
      <c r="RYX52" s="0"/>
      <c r="RYY52" s="0"/>
      <c r="RYZ52" s="0"/>
      <c r="RZA52" s="0"/>
      <c r="RZB52" s="0"/>
      <c r="RZC52" s="0"/>
      <c r="RZD52" s="0"/>
      <c r="RZE52" s="0"/>
      <c r="RZF52" s="0"/>
      <c r="RZG52" s="0"/>
      <c r="RZH52" s="0"/>
      <c r="RZI52" s="0"/>
      <c r="RZJ52" s="0"/>
      <c r="RZK52" s="0"/>
      <c r="RZL52" s="0"/>
      <c r="RZM52" s="0"/>
      <c r="RZN52" s="0"/>
      <c r="RZO52" s="0"/>
      <c r="RZP52" s="0"/>
      <c r="RZQ52" s="0"/>
      <c r="RZR52" s="0"/>
      <c r="RZS52" s="0"/>
      <c r="RZT52" s="0"/>
      <c r="RZU52" s="0"/>
      <c r="RZV52" s="0"/>
      <c r="RZW52" s="0"/>
      <c r="RZX52" s="0"/>
      <c r="RZY52" s="0"/>
      <c r="RZZ52" s="0"/>
      <c r="SAA52" s="0"/>
      <c r="SAB52" s="0"/>
      <c r="SAC52" s="0"/>
      <c r="SAD52" s="0"/>
      <c r="SAE52" s="0"/>
      <c r="SAF52" s="0"/>
      <c r="SAG52" s="0"/>
      <c r="SAH52" s="0"/>
      <c r="SAI52" s="0"/>
      <c r="SAJ52" s="0"/>
      <c r="SAK52" s="0"/>
      <c r="SAL52" s="0"/>
      <c r="SAM52" s="0"/>
      <c r="SAN52" s="0"/>
      <c r="SAO52" s="0"/>
      <c r="SAP52" s="0"/>
      <c r="SAQ52" s="0"/>
      <c r="SAR52" s="0"/>
      <c r="SAS52" s="0"/>
      <c r="SAT52" s="0"/>
      <c r="SAU52" s="0"/>
      <c r="SAV52" s="0"/>
      <c r="SAW52" s="0"/>
      <c r="SAX52" s="0"/>
      <c r="SAY52" s="0"/>
      <c r="SAZ52" s="0"/>
      <c r="SBA52" s="0"/>
      <c r="SBB52" s="0"/>
      <c r="SBC52" s="0"/>
      <c r="SBD52" s="0"/>
      <c r="SBE52" s="0"/>
      <c r="SBF52" s="0"/>
      <c r="SBG52" s="0"/>
      <c r="SBH52" s="0"/>
      <c r="SBI52" s="0"/>
      <c r="SBJ52" s="0"/>
      <c r="SBK52" s="0"/>
      <c r="SBL52" s="0"/>
      <c r="SBM52" s="0"/>
      <c r="SBN52" s="0"/>
      <c r="SBO52" s="0"/>
      <c r="SBP52" s="0"/>
      <c r="SBQ52" s="0"/>
      <c r="SBR52" s="0"/>
      <c r="SBS52" s="0"/>
      <c r="SBT52" s="0"/>
      <c r="SBU52" s="0"/>
      <c r="SBV52" s="0"/>
      <c r="SBW52" s="0"/>
      <c r="SBX52" s="0"/>
      <c r="SBY52" s="0"/>
      <c r="SBZ52" s="0"/>
      <c r="SCA52" s="0"/>
      <c r="SCB52" s="0"/>
      <c r="SCC52" s="0"/>
      <c r="SCD52" s="0"/>
      <c r="SCE52" s="0"/>
      <c r="SCF52" s="0"/>
      <c r="SCG52" s="0"/>
      <c r="SCH52" s="0"/>
      <c r="SCI52" s="0"/>
      <c r="SCJ52" s="0"/>
      <c r="SCK52" s="0"/>
      <c r="SCL52" s="0"/>
      <c r="SCM52" s="0"/>
      <c r="SCN52" s="0"/>
      <c r="SCO52" s="0"/>
      <c r="SCP52" s="0"/>
      <c r="SCQ52" s="0"/>
      <c r="SCR52" s="0"/>
      <c r="SCS52" s="0"/>
      <c r="SCT52" s="0"/>
      <c r="SCU52" s="0"/>
      <c r="SCV52" s="0"/>
      <c r="SCW52" s="0"/>
      <c r="SCX52" s="0"/>
      <c r="SCY52" s="0"/>
      <c r="SCZ52" s="0"/>
      <c r="SDA52" s="0"/>
      <c r="SDB52" s="0"/>
      <c r="SDC52" s="0"/>
      <c r="SDD52" s="0"/>
      <c r="SDE52" s="0"/>
      <c r="SDF52" s="0"/>
      <c r="SDG52" s="0"/>
      <c r="SDH52" s="0"/>
      <c r="SDI52" s="0"/>
      <c r="SDJ52" s="0"/>
      <c r="SDK52" s="0"/>
      <c r="SDL52" s="0"/>
      <c r="SDM52" s="0"/>
      <c r="SDN52" s="0"/>
      <c r="SDO52" s="0"/>
      <c r="SDP52" s="0"/>
      <c r="SDQ52" s="0"/>
      <c r="SDR52" s="0"/>
      <c r="SDS52" s="0"/>
      <c r="SDT52" s="0"/>
      <c r="SDU52" s="0"/>
      <c r="SDV52" s="0"/>
      <c r="SDW52" s="0"/>
      <c r="SDX52" s="0"/>
      <c r="SDY52" s="0"/>
      <c r="SDZ52" s="0"/>
      <c r="SEA52" s="0"/>
      <c r="SEB52" s="0"/>
      <c r="SEC52" s="0"/>
      <c r="SED52" s="0"/>
      <c r="SEE52" s="0"/>
      <c r="SEF52" s="0"/>
      <c r="SEG52" s="0"/>
      <c r="SEH52" s="0"/>
      <c r="SEI52" s="0"/>
      <c r="SEJ52" s="0"/>
      <c r="SEK52" s="0"/>
      <c r="SEL52" s="0"/>
      <c r="SEM52" s="0"/>
      <c r="SEN52" s="0"/>
      <c r="SEO52" s="0"/>
      <c r="SEP52" s="0"/>
      <c r="SEQ52" s="0"/>
      <c r="SER52" s="0"/>
      <c r="SES52" s="0"/>
      <c r="SET52" s="0"/>
      <c r="SEU52" s="0"/>
      <c r="SEV52" s="0"/>
      <c r="SEW52" s="0"/>
      <c r="SEX52" s="0"/>
      <c r="SEY52" s="0"/>
      <c r="SEZ52" s="0"/>
      <c r="SFA52" s="0"/>
      <c r="SFB52" s="0"/>
      <c r="SFC52" s="0"/>
      <c r="SFD52" s="0"/>
      <c r="SFE52" s="0"/>
      <c r="SFF52" s="0"/>
      <c r="SFG52" s="0"/>
      <c r="SFH52" s="0"/>
      <c r="SFI52" s="0"/>
      <c r="SFJ52" s="0"/>
      <c r="SFK52" s="0"/>
      <c r="SFL52" s="0"/>
      <c r="SFM52" s="0"/>
      <c r="SFN52" s="0"/>
      <c r="SFO52" s="0"/>
      <c r="SFP52" s="0"/>
      <c r="SFQ52" s="0"/>
      <c r="SFR52" s="0"/>
      <c r="SFS52" s="0"/>
      <c r="SFT52" s="0"/>
      <c r="SFU52" s="0"/>
      <c r="SFV52" s="0"/>
      <c r="SFW52" s="0"/>
      <c r="SFX52" s="0"/>
      <c r="SFY52" s="0"/>
      <c r="SFZ52" s="0"/>
      <c r="SGA52" s="0"/>
      <c r="SGB52" s="0"/>
      <c r="SGC52" s="0"/>
      <c r="SGD52" s="0"/>
      <c r="SGE52" s="0"/>
      <c r="SGF52" s="0"/>
      <c r="SGG52" s="0"/>
      <c r="SGH52" s="0"/>
      <c r="SGI52" s="0"/>
      <c r="SGJ52" s="0"/>
      <c r="SGK52" s="0"/>
      <c r="SGL52" s="0"/>
      <c r="SGM52" s="0"/>
      <c r="SGN52" s="0"/>
      <c r="SGO52" s="0"/>
      <c r="SGP52" s="0"/>
      <c r="SGQ52" s="0"/>
      <c r="SGR52" s="0"/>
      <c r="SGS52" s="0"/>
      <c r="SGT52" s="0"/>
      <c r="SGU52" s="0"/>
      <c r="SGV52" s="0"/>
      <c r="SGW52" s="0"/>
      <c r="SGX52" s="0"/>
      <c r="SGY52" s="0"/>
      <c r="SGZ52" s="0"/>
      <c r="SHA52" s="0"/>
      <c r="SHB52" s="0"/>
      <c r="SHC52" s="0"/>
      <c r="SHD52" s="0"/>
      <c r="SHE52" s="0"/>
      <c r="SHF52" s="0"/>
      <c r="SHG52" s="0"/>
      <c r="SHH52" s="0"/>
      <c r="SHI52" s="0"/>
      <c r="SHJ52" s="0"/>
      <c r="SHK52" s="0"/>
      <c r="SHL52" s="0"/>
      <c r="SHM52" s="0"/>
      <c r="SHN52" s="0"/>
      <c r="SHO52" s="0"/>
      <c r="SHP52" s="0"/>
      <c r="SHQ52" s="0"/>
      <c r="SHR52" s="0"/>
      <c r="SHS52" s="0"/>
      <c r="SHT52" s="0"/>
      <c r="SHU52" s="0"/>
      <c r="SHV52" s="0"/>
      <c r="SHW52" s="0"/>
      <c r="SHX52" s="0"/>
      <c r="SHY52" s="0"/>
      <c r="SHZ52" s="0"/>
      <c r="SIA52" s="0"/>
      <c r="SIB52" s="0"/>
      <c r="SIC52" s="0"/>
      <c r="SID52" s="0"/>
      <c r="SIE52" s="0"/>
      <c r="SIF52" s="0"/>
      <c r="SIG52" s="0"/>
      <c r="SIH52" s="0"/>
      <c r="SII52" s="0"/>
      <c r="SIJ52" s="0"/>
      <c r="SIK52" s="0"/>
      <c r="SIL52" s="0"/>
      <c r="SIM52" s="0"/>
      <c r="SIN52" s="0"/>
      <c r="SIO52" s="0"/>
      <c r="SIP52" s="0"/>
      <c r="SIQ52" s="0"/>
      <c r="SIR52" s="0"/>
      <c r="SIS52" s="0"/>
      <c r="SIT52" s="0"/>
      <c r="SIU52" s="0"/>
      <c r="SIV52" s="0"/>
      <c r="SIW52" s="0"/>
      <c r="SIX52" s="0"/>
      <c r="SIY52" s="0"/>
      <c r="SIZ52" s="0"/>
      <c r="SJA52" s="0"/>
      <c r="SJB52" s="0"/>
      <c r="SJC52" s="0"/>
      <c r="SJD52" s="0"/>
      <c r="SJE52" s="0"/>
      <c r="SJF52" s="0"/>
      <c r="SJG52" s="0"/>
      <c r="SJH52" s="0"/>
      <c r="SJI52" s="0"/>
      <c r="SJJ52" s="0"/>
      <c r="SJK52" s="0"/>
      <c r="SJL52" s="0"/>
      <c r="SJM52" s="0"/>
      <c r="SJN52" s="0"/>
      <c r="SJO52" s="0"/>
      <c r="SJP52" s="0"/>
      <c r="SJQ52" s="0"/>
      <c r="SJR52" s="0"/>
      <c r="SJS52" s="0"/>
      <c r="SJT52" s="0"/>
      <c r="SJU52" s="0"/>
      <c r="SJV52" s="0"/>
      <c r="SJW52" s="0"/>
      <c r="SJX52" s="0"/>
      <c r="SJY52" s="0"/>
      <c r="SJZ52" s="0"/>
      <c r="SKA52" s="0"/>
      <c r="SKB52" s="0"/>
      <c r="SKC52" s="0"/>
      <c r="SKD52" s="0"/>
      <c r="SKE52" s="0"/>
      <c r="SKF52" s="0"/>
      <c r="SKG52" s="0"/>
      <c r="SKH52" s="0"/>
      <c r="SKI52" s="0"/>
      <c r="SKJ52" s="0"/>
      <c r="SKK52" s="0"/>
      <c r="SKL52" s="0"/>
      <c r="SKM52" s="0"/>
      <c r="SKN52" s="0"/>
      <c r="SKO52" s="0"/>
      <c r="SKP52" s="0"/>
      <c r="SKQ52" s="0"/>
      <c r="SKR52" s="0"/>
      <c r="SKS52" s="0"/>
      <c r="SKT52" s="0"/>
      <c r="SKU52" s="0"/>
      <c r="SKV52" s="0"/>
      <c r="SKW52" s="0"/>
      <c r="SKX52" s="0"/>
      <c r="SKY52" s="0"/>
      <c r="SKZ52" s="0"/>
      <c r="SLA52" s="0"/>
      <c r="SLB52" s="0"/>
      <c r="SLC52" s="0"/>
      <c r="SLD52" s="0"/>
      <c r="SLE52" s="0"/>
      <c r="SLF52" s="0"/>
      <c r="SLG52" s="0"/>
      <c r="SLH52" s="0"/>
      <c r="SLI52" s="0"/>
      <c r="SLJ52" s="0"/>
      <c r="SLK52" s="0"/>
      <c r="SLL52" s="0"/>
      <c r="SLM52" s="0"/>
      <c r="SLN52" s="0"/>
      <c r="SLO52" s="0"/>
      <c r="SLP52" s="0"/>
      <c r="SLQ52" s="0"/>
      <c r="SLR52" s="0"/>
      <c r="SLS52" s="0"/>
      <c r="SLT52" s="0"/>
      <c r="SLU52" s="0"/>
      <c r="SLV52" s="0"/>
      <c r="SLW52" s="0"/>
      <c r="SLX52" s="0"/>
      <c r="SLY52" s="0"/>
      <c r="SLZ52" s="0"/>
      <c r="SMA52" s="0"/>
      <c r="SMB52" s="0"/>
      <c r="SMC52" s="0"/>
      <c r="SMD52" s="0"/>
      <c r="SME52" s="0"/>
      <c r="SMF52" s="0"/>
      <c r="SMG52" s="0"/>
      <c r="SMH52" s="0"/>
      <c r="SMI52" s="0"/>
      <c r="SMJ52" s="0"/>
      <c r="SMK52" s="0"/>
      <c r="SML52" s="0"/>
      <c r="SMM52" s="0"/>
      <c r="SMN52" s="0"/>
      <c r="SMO52" s="0"/>
      <c r="SMP52" s="0"/>
      <c r="SMQ52" s="0"/>
      <c r="SMR52" s="0"/>
      <c r="SMS52" s="0"/>
      <c r="SMT52" s="0"/>
      <c r="SMU52" s="0"/>
      <c r="SMV52" s="0"/>
      <c r="SMW52" s="0"/>
      <c r="SMX52" s="0"/>
      <c r="SMY52" s="0"/>
      <c r="SMZ52" s="0"/>
      <c r="SNA52" s="0"/>
      <c r="SNB52" s="0"/>
      <c r="SNC52" s="0"/>
      <c r="SND52" s="0"/>
      <c r="SNE52" s="0"/>
      <c r="SNF52" s="0"/>
      <c r="SNG52" s="0"/>
      <c r="SNH52" s="0"/>
      <c r="SNI52" s="0"/>
      <c r="SNJ52" s="0"/>
      <c r="SNK52" s="0"/>
      <c r="SNL52" s="0"/>
      <c r="SNM52" s="0"/>
      <c r="SNN52" s="0"/>
      <c r="SNO52" s="0"/>
      <c r="SNP52" s="0"/>
      <c r="SNQ52" s="0"/>
      <c r="SNR52" s="0"/>
      <c r="SNS52" s="0"/>
      <c r="SNT52" s="0"/>
      <c r="SNU52" s="0"/>
      <c r="SNV52" s="0"/>
      <c r="SNW52" s="0"/>
      <c r="SNX52" s="0"/>
      <c r="SNY52" s="0"/>
      <c r="SNZ52" s="0"/>
      <c r="SOA52" s="0"/>
      <c r="SOB52" s="0"/>
      <c r="SOC52" s="0"/>
      <c r="SOD52" s="0"/>
      <c r="SOE52" s="0"/>
      <c r="SOF52" s="0"/>
      <c r="SOG52" s="0"/>
      <c r="SOH52" s="0"/>
      <c r="SOI52" s="0"/>
      <c r="SOJ52" s="0"/>
      <c r="SOK52" s="0"/>
      <c r="SOL52" s="0"/>
      <c r="SOM52" s="0"/>
      <c r="SON52" s="0"/>
      <c r="SOO52" s="0"/>
      <c r="SOP52" s="0"/>
      <c r="SOQ52" s="0"/>
      <c r="SOR52" s="0"/>
      <c r="SOS52" s="0"/>
      <c r="SOT52" s="0"/>
      <c r="SOU52" s="0"/>
      <c r="SOV52" s="0"/>
      <c r="SOW52" s="0"/>
      <c r="SOX52" s="0"/>
      <c r="SOY52" s="0"/>
      <c r="SOZ52" s="0"/>
      <c r="SPA52" s="0"/>
      <c r="SPB52" s="0"/>
      <c r="SPC52" s="0"/>
      <c r="SPD52" s="0"/>
      <c r="SPE52" s="0"/>
      <c r="SPF52" s="0"/>
      <c r="SPG52" s="0"/>
      <c r="SPH52" s="0"/>
      <c r="SPI52" s="0"/>
      <c r="SPJ52" s="0"/>
      <c r="SPK52" s="0"/>
      <c r="SPL52" s="0"/>
      <c r="SPM52" s="0"/>
      <c r="SPN52" s="0"/>
      <c r="SPO52" s="0"/>
      <c r="SPP52" s="0"/>
      <c r="SPQ52" s="0"/>
      <c r="SPR52" s="0"/>
      <c r="SPS52" s="0"/>
      <c r="SPT52" s="0"/>
      <c r="SPU52" s="0"/>
      <c r="SPV52" s="0"/>
      <c r="SPW52" s="0"/>
      <c r="SPX52" s="0"/>
      <c r="SPY52" s="0"/>
      <c r="SPZ52" s="0"/>
      <c r="SQA52" s="0"/>
      <c r="SQB52" s="0"/>
      <c r="SQC52" s="0"/>
      <c r="SQD52" s="0"/>
      <c r="SQE52" s="0"/>
      <c r="SQF52" s="0"/>
      <c r="SQG52" s="0"/>
      <c r="SQH52" s="0"/>
      <c r="SQI52" s="0"/>
      <c r="SQJ52" s="0"/>
      <c r="SQK52" s="0"/>
      <c r="SQL52" s="0"/>
      <c r="SQM52" s="0"/>
      <c r="SQN52" s="0"/>
      <c r="SQO52" s="0"/>
      <c r="SQP52" s="0"/>
      <c r="SQQ52" s="0"/>
      <c r="SQR52" s="0"/>
      <c r="SQS52" s="0"/>
      <c r="SQT52" s="0"/>
      <c r="SQU52" s="0"/>
      <c r="SQV52" s="0"/>
      <c r="SQW52" s="0"/>
      <c r="SQX52" s="0"/>
      <c r="SQY52" s="0"/>
      <c r="SQZ52" s="0"/>
      <c r="SRA52" s="0"/>
      <c r="SRB52" s="0"/>
      <c r="SRC52" s="0"/>
      <c r="SRD52" s="0"/>
      <c r="SRE52" s="0"/>
      <c r="SRF52" s="0"/>
      <c r="SRG52" s="0"/>
      <c r="SRH52" s="0"/>
      <c r="SRI52" s="0"/>
      <c r="SRJ52" s="0"/>
      <c r="SRK52" s="0"/>
      <c r="SRL52" s="0"/>
      <c r="SRM52" s="0"/>
      <c r="SRN52" s="0"/>
      <c r="SRO52" s="0"/>
      <c r="SRP52" s="0"/>
      <c r="SRQ52" s="0"/>
      <c r="SRR52" s="0"/>
      <c r="SRS52" s="0"/>
      <c r="SRT52" s="0"/>
      <c r="SRU52" s="0"/>
      <c r="SRV52" s="0"/>
      <c r="SRW52" s="0"/>
      <c r="SRX52" s="0"/>
      <c r="SRY52" s="0"/>
      <c r="SRZ52" s="0"/>
      <c r="SSA52" s="0"/>
      <c r="SSB52" s="0"/>
      <c r="SSC52" s="0"/>
      <c r="SSD52" s="0"/>
      <c r="SSE52" s="0"/>
      <c r="SSF52" s="0"/>
      <c r="SSG52" s="0"/>
      <c r="SSH52" s="0"/>
      <c r="SSI52" s="0"/>
      <c r="SSJ52" s="0"/>
      <c r="SSK52" s="0"/>
      <c r="SSL52" s="0"/>
      <c r="SSM52" s="0"/>
      <c r="SSN52" s="0"/>
      <c r="SSO52" s="0"/>
      <c r="SSP52" s="0"/>
      <c r="SSQ52" s="0"/>
      <c r="SSR52" s="0"/>
      <c r="SSS52" s="0"/>
      <c r="SST52" s="0"/>
      <c r="SSU52" s="0"/>
      <c r="SSV52" s="0"/>
      <c r="SSW52" s="0"/>
      <c r="SSX52" s="0"/>
      <c r="SSY52" s="0"/>
      <c r="SSZ52" s="0"/>
      <c r="STA52" s="0"/>
      <c r="STB52" s="0"/>
      <c r="STC52" s="0"/>
      <c r="STD52" s="0"/>
      <c r="STE52" s="0"/>
      <c r="STF52" s="0"/>
      <c r="STG52" s="0"/>
      <c r="STH52" s="0"/>
      <c r="STI52" s="0"/>
      <c r="STJ52" s="0"/>
      <c r="STK52" s="0"/>
      <c r="STL52" s="0"/>
      <c r="STM52" s="0"/>
      <c r="STN52" s="0"/>
      <c r="STO52" s="0"/>
      <c r="STP52" s="0"/>
      <c r="STQ52" s="0"/>
      <c r="STR52" s="0"/>
      <c r="STS52" s="0"/>
      <c r="STT52" s="0"/>
      <c r="STU52" s="0"/>
      <c r="STV52" s="0"/>
      <c r="STW52" s="0"/>
      <c r="STX52" s="0"/>
      <c r="STY52" s="0"/>
      <c r="STZ52" s="0"/>
      <c r="SUA52" s="0"/>
      <c r="SUB52" s="0"/>
      <c r="SUC52" s="0"/>
      <c r="SUD52" s="0"/>
      <c r="SUE52" s="0"/>
      <c r="SUF52" s="0"/>
      <c r="SUG52" s="0"/>
      <c r="SUH52" s="0"/>
      <c r="SUI52" s="0"/>
      <c r="SUJ52" s="0"/>
      <c r="SUK52" s="0"/>
      <c r="SUL52" s="0"/>
      <c r="SUM52" s="0"/>
      <c r="SUN52" s="0"/>
      <c r="SUO52" s="0"/>
      <c r="SUP52" s="0"/>
      <c r="SUQ52" s="0"/>
      <c r="SUR52" s="0"/>
      <c r="SUS52" s="0"/>
      <c r="SUT52" s="0"/>
      <c r="SUU52" s="0"/>
      <c r="SUV52" s="0"/>
      <c r="SUW52" s="0"/>
      <c r="SUX52" s="0"/>
      <c r="SUY52" s="0"/>
      <c r="SUZ52" s="0"/>
      <c r="SVA52" s="0"/>
      <c r="SVB52" s="0"/>
      <c r="SVC52" s="0"/>
      <c r="SVD52" s="0"/>
      <c r="SVE52" s="0"/>
      <c r="SVF52" s="0"/>
      <c r="SVG52" s="0"/>
      <c r="SVH52" s="0"/>
      <c r="SVI52" s="0"/>
      <c r="SVJ52" s="0"/>
      <c r="SVK52" s="0"/>
      <c r="SVL52" s="0"/>
      <c r="SVM52" s="0"/>
      <c r="SVN52" s="0"/>
      <c r="SVO52" s="0"/>
      <c r="SVP52" s="0"/>
      <c r="SVQ52" s="0"/>
      <c r="SVR52" s="0"/>
      <c r="SVS52" s="0"/>
      <c r="SVT52" s="0"/>
      <c r="SVU52" s="0"/>
      <c r="SVV52" s="0"/>
      <c r="SVW52" s="0"/>
      <c r="SVX52" s="0"/>
      <c r="SVY52" s="0"/>
      <c r="SVZ52" s="0"/>
      <c r="SWA52" s="0"/>
      <c r="SWB52" s="0"/>
      <c r="SWC52" s="0"/>
      <c r="SWD52" s="0"/>
      <c r="SWE52" s="0"/>
      <c r="SWF52" s="0"/>
      <c r="SWG52" s="0"/>
      <c r="SWH52" s="0"/>
      <c r="SWI52" s="0"/>
      <c r="SWJ52" s="0"/>
      <c r="SWK52" s="0"/>
      <c r="SWL52" s="0"/>
      <c r="SWM52" s="0"/>
      <c r="SWN52" s="0"/>
      <c r="SWO52" s="0"/>
      <c r="SWP52" s="0"/>
      <c r="SWQ52" s="0"/>
      <c r="SWR52" s="0"/>
      <c r="SWS52" s="0"/>
      <c r="SWT52" s="0"/>
      <c r="SWU52" s="0"/>
      <c r="SWV52" s="0"/>
      <c r="SWW52" s="0"/>
      <c r="SWX52" s="0"/>
      <c r="SWY52" s="0"/>
      <c r="SWZ52" s="0"/>
      <c r="SXA52" s="0"/>
      <c r="SXB52" s="0"/>
      <c r="SXC52" s="0"/>
      <c r="SXD52" s="0"/>
      <c r="SXE52" s="0"/>
      <c r="SXF52" s="0"/>
      <c r="SXG52" s="0"/>
      <c r="SXH52" s="0"/>
      <c r="SXI52" s="0"/>
      <c r="SXJ52" s="0"/>
      <c r="SXK52" s="0"/>
      <c r="SXL52" s="0"/>
      <c r="SXM52" s="0"/>
      <c r="SXN52" s="0"/>
      <c r="SXO52" s="0"/>
      <c r="SXP52" s="0"/>
      <c r="SXQ52" s="0"/>
      <c r="SXR52" s="0"/>
      <c r="SXS52" s="0"/>
      <c r="SXT52" s="0"/>
      <c r="SXU52" s="0"/>
      <c r="SXV52" s="0"/>
      <c r="SXW52" s="0"/>
      <c r="SXX52" s="0"/>
      <c r="SXY52" s="0"/>
      <c r="SXZ52" s="0"/>
      <c r="SYA52" s="0"/>
      <c r="SYB52" s="0"/>
      <c r="SYC52" s="0"/>
      <c r="SYD52" s="0"/>
      <c r="SYE52" s="0"/>
      <c r="SYF52" s="0"/>
      <c r="SYG52" s="0"/>
      <c r="SYH52" s="0"/>
      <c r="SYI52" s="0"/>
      <c r="SYJ52" s="0"/>
      <c r="SYK52" s="0"/>
      <c r="SYL52" s="0"/>
      <c r="SYM52" s="0"/>
      <c r="SYN52" s="0"/>
      <c r="SYO52" s="0"/>
      <c r="SYP52" s="0"/>
      <c r="SYQ52" s="0"/>
      <c r="SYR52" s="0"/>
      <c r="SYS52" s="0"/>
      <c r="SYT52" s="0"/>
      <c r="SYU52" s="0"/>
      <c r="SYV52" s="0"/>
      <c r="SYW52" s="0"/>
      <c r="SYX52" s="0"/>
      <c r="SYY52" s="0"/>
      <c r="SYZ52" s="0"/>
      <c r="SZA52" s="0"/>
      <c r="SZB52" s="0"/>
      <c r="SZC52" s="0"/>
      <c r="SZD52" s="0"/>
      <c r="SZE52" s="0"/>
      <c r="SZF52" s="0"/>
      <c r="SZG52" s="0"/>
      <c r="SZH52" s="0"/>
      <c r="SZI52" s="0"/>
      <c r="SZJ52" s="0"/>
      <c r="SZK52" s="0"/>
      <c r="SZL52" s="0"/>
      <c r="SZM52" s="0"/>
      <c r="SZN52" s="0"/>
      <c r="SZO52" s="0"/>
      <c r="SZP52" s="0"/>
      <c r="SZQ52" s="0"/>
      <c r="SZR52" s="0"/>
      <c r="SZS52" s="0"/>
      <c r="SZT52" s="0"/>
      <c r="SZU52" s="0"/>
      <c r="SZV52" s="0"/>
      <c r="SZW52" s="0"/>
      <c r="SZX52" s="0"/>
      <c r="SZY52" s="0"/>
      <c r="SZZ52" s="0"/>
      <c r="TAA52" s="0"/>
      <c r="TAB52" s="0"/>
      <c r="TAC52" s="0"/>
      <c r="TAD52" s="0"/>
      <c r="TAE52" s="0"/>
      <c r="TAF52" s="0"/>
      <c r="TAG52" s="0"/>
      <c r="TAH52" s="0"/>
      <c r="TAI52" s="0"/>
      <c r="TAJ52" s="0"/>
      <c r="TAK52" s="0"/>
      <c r="TAL52" s="0"/>
      <c r="TAM52" s="0"/>
      <c r="TAN52" s="0"/>
      <c r="TAO52" s="0"/>
      <c r="TAP52" s="0"/>
      <c r="TAQ52" s="0"/>
      <c r="TAR52" s="0"/>
      <c r="TAS52" s="0"/>
      <c r="TAT52" s="0"/>
      <c r="TAU52" s="0"/>
      <c r="TAV52" s="0"/>
      <c r="TAW52" s="0"/>
      <c r="TAX52" s="0"/>
      <c r="TAY52" s="0"/>
      <c r="TAZ52" s="0"/>
      <c r="TBA52" s="0"/>
      <c r="TBB52" s="0"/>
      <c r="TBC52" s="0"/>
      <c r="TBD52" s="0"/>
      <c r="TBE52" s="0"/>
      <c r="TBF52" s="0"/>
      <c r="TBG52" s="0"/>
      <c r="TBH52" s="0"/>
      <c r="TBI52" s="0"/>
      <c r="TBJ52" s="0"/>
      <c r="TBK52" s="0"/>
      <c r="TBL52" s="0"/>
      <c r="TBM52" s="0"/>
      <c r="TBN52" s="0"/>
      <c r="TBO52" s="0"/>
      <c r="TBP52" s="0"/>
      <c r="TBQ52" s="0"/>
      <c r="TBR52" s="0"/>
      <c r="TBS52" s="0"/>
      <c r="TBT52" s="0"/>
      <c r="TBU52" s="0"/>
      <c r="TBV52" s="0"/>
      <c r="TBW52" s="0"/>
      <c r="TBX52" s="0"/>
      <c r="TBY52" s="0"/>
      <c r="TBZ52" s="0"/>
      <c r="TCA52" s="0"/>
      <c r="TCB52" s="0"/>
      <c r="TCC52" s="0"/>
      <c r="TCD52" s="0"/>
      <c r="TCE52" s="0"/>
      <c r="TCF52" s="0"/>
      <c r="TCG52" s="0"/>
      <c r="TCH52" s="0"/>
      <c r="TCI52" s="0"/>
      <c r="TCJ52" s="0"/>
      <c r="TCK52" s="0"/>
      <c r="TCL52" s="0"/>
      <c r="TCM52" s="0"/>
      <c r="TCN52" s="0"/>
      <c r="TCO52" s="0"/>
      <c r="TCP52" s="0"/>
      <c r="TCQ52" s="0"/>
      <c r="TCR52" s="0"/>
      <c r="TCS52" s="0"/>
      <c r="TCT52" s="0"/>
      <c r="TCU52" s="0"/>
      <c r="TCV52" s="0"/>
      <c r="TCW52" s="0"/>
      <c r="TCX52" s="0"/>
      <c r="TCY52" s="0"/>
      <c r="TCZ52" s="0"/>
      <c r="TDA52" s="0"/>
      <c r="TDB52" s="0"/>
      <c r="TDC52" s="0"/>
      <c r="TDD52" s="0"/>
      <c r="TDE52" s="0"/>
      <c r="TDF52" s="0"/>
      <c r="TDG52" s="0"/>
      <c r="TDH52" s="0"/>
      <c r="TDI52" s="0"/>
      <c r="TDJ52" s="0"/>
      <c r="TDK52" s="0"/>
      <c r="TDL52" s="0"/>
      <c r="TDM52" s="0"/>
      <c r="TDN52" s="0"/>
      <c r="TDO52" s="0"/>
      <c r="TDP52" s="0"/>
      <c r="TDQ52" s="0"/>
      <c r="TDR52" s="0"/>
      <c r="TDS52" s="0"/>
      <c r="TDT52" s="0"/>
      <c r="TDU52" s="0"/>
      <c r="TDV52" s="0"/>
      <c r="TDW52" s="0"/>
      <c r="TDX52" s="0"/>
      <c r="TDY52" s="0"/>
      <c r="TDZ52" s="0"/>
      <c r="TEA52" s="0"/>
      <c r="TEB52" s="0"/>
      <c r="TEC52" s="0"/>
      <c r="TED52" s="0"/>
      <c r="TEE52" s="0"/>
      <c r="TEF52" s="0"/>
      <c r="TEG52" s="0"/>
      <c r="TEH52" s="0"/>
      <c r="TEI52" s="0"/>
      <c r="TEJ52" s="0"/>
      <c r="TEK52" s="0"/>
      <c r="TEL52" s="0"/>
      <c r="TEM52" s="0"/>
      <c r="TEN52" s="0"/>
      <c r="TEO52" s="0"/>
      <c r="TEP52" s="0"/>
      <c r="TEQ52" s="0"/>
      <c r="TER52" s="0"/>
      <c r="TES52" s="0"/>
      <c r="TET52" s="0"/>
      <c r="TEU52" s="0"/>
      <c r="TEV52" s="0"/>
      <c r="TEW52" s="0"/>
      <c r="TEX52" s="0"/>
      <c r="TEY52" s="0"/>
      <c r="TEZ52" s="0"/>
      <c r="TFA52" s="0"/>
      <c r="TFB52" s="0"/>
      <c r="TFC52" s="0"/>
      <c r="TFD52" s="0"/>
      <c r="TFE52" s="0"/>
      <c r="TFF52" s="0"/>
      <c r="TFG52" s="0"/>
      <c r="TFH52" s="0"/>
      <c r="TFI52" s="0"/>
      <c r="TFJ52" s="0"/>
      <c r="TFK52" s="0"/>
      <c r="TFL52" s="0"/>
      <c r="TFM52" s="0"/>
      <c r="TFN52" s="0"/>
      <c r="TFO52" s="0"/>
      <c r="TFP52" s="0"/>
      <c r="TFQ52" s="0"/>
      <c r="TFR52" s="0"/>
      <c r="TFS52" s="0"/>
      <c r="TFT52" s="0"/>
      <c r="TFU52" s="0"/>
      <c r="TFV52" s="0"/>
      <c r="TFW52" s="0"/>
      <c r="TFX52" s="0"/>
      <c r="TFY52" s="0"/>
      <c r="TFZ52" s="0"/>
      <c r="TGA52" s="0"/>
      <c r="TGB52" s="0"/>
      <c r="TGC52" s="0"/>
      <c r="TGD52" s="0"/>
      <c r="TGE52" s="0"/>
      <c r="TGF52" s="0"/>
      <c r="TGG52" s="0"/>
      <c r="TGH52" s="0"/>
      <c r="TGI52" s="0"/>
      <c r="TGJ52" s="0"/>
      <c r="TGK52" s="0"/>
      <c r="TGL52" s="0"/>
      <c r="TGM52" s="0"/>
      <c r="TGN52" s="0"/>
      <c r="TGO52" s="0"/>
      <c r="TGP52" s="0"/>
      <c r="TGQ52" s="0"/>
      <c r="TGR52" s="0"/>
      <c r="TGS52" s="0"/>
      <c r="TGT52" s="0"/>
      <c r="TGU52" s="0"/>
      <c r="TGV52" s="0"/>
      <c r="TGW52" s="0"/>
      <c r="TGX52" s="0"/>
      <c r="TGY52" s="0"/>
      <c r="TGZ52" s="0"/>
      <c r="THA52" s="0"/>
      <c r="THB52" s="0"/>
      <c r="THC52" s="0"/>
      <c r="THD52" s="0"/>
      <c r="THE52" s="0"/>
      <c r="THF52" s="0"/>
      <c r="THG52" s="0"/>
      <c r="THH52" s="0"/>
      <c r="THI52" s="0"/>
      <c r="THJ52" s="0"/>
      <c r="THK52" s="0"/>
      <c r="THL52" s="0"/>
      <c r="THM52" s="0"/>
      <c r="THN52" s="0"/>
      <c r="THO52" s="0"/>
      <c r="THP52" s="0"/>
      <c r="THQ52" s="0"/>
      <c r="THR52" s="0"/>
      <c r="THS52" s="0"/>
      <c r="THT52" s="0"/>
      <c r="THU52" s="0"/>
      <c r="THV52" s="0"/>
      <c r="THW52" s="0"/>
      <c r="THX52" s="0"/>
      <c r="THY52" s="0"/>
      <c r="THZ52" s="0"/>
      <c r="TIA52" s="0"/>
      <c r="TIB52" s="0"/>
      <c r="TIC52" s="0"/>
      <c r="TID52" s="0"/>
      <c r="TIE52" s="0"/>
      <c r="TIF52" s="0"/>
      <c r="TIG52" s="0"/>
      <c r="TIH52" s="0"/>
      <c r="TII52" s="0"/>
      <c r="TIJ52" s="0"/>
      <c r="TIK52" s="0"/>
      <c r="TIL52" s="0"/>
      <c r="TIM52" s="0"/>
      <c r="TIN52" s="0"/>
      <c r="TIO52" s="0"/>
      <c r="TIP52" s="0"/>
      <c r="TIQ52" s="0"/>
      <c r="TIR52" s="0"/>
      <c r="TIS52" s="0"/>
      <c r="TIT52" s="0"/>
      <c r="TIU52" s="0"/>
      <c r="TIV52" s="0"/>
      <c r="TIW52" s="0"/>
      <c r="TIX52" s="0"/>
      <c r="TIY52" s="0"/>
      <c r="TIZ52" s="0"/>
      <c r="TJA52" s="0"/>
      <c r="TJB52" s="0"/>
      <c r="TJC52" s="0"/>
      <c r="TJD52" s="0"/>
      <c r="TJE52" s="0"/>
      <c r="TJF52" s="0"/>
      <c r="TJG52" s="0"/>
      <c r="TJH52" s="0"/>
      <c r="TJI52" s="0"/>
      <c r="TJJ52" s="0"/>
      <c r="TJK52" s="0"/>
      <c r="TJL52" s="0"/>
      <c r="TJM52" s="0"/>
      <c r="TJN52" s="0"/>
      <c r="TJO52" s="0"/>
      <c r="TJP52" s="0"/>
      <c r="TJQ52" s="0"/>
      <c r="TJR52" s="0"/>
      <c r="TJS52" s="0"/>
      <c r="TJT52" s="0"/>
      <c r="TJU52" s="0"/>
      <c r="TJV52" s="0"/>
      <c r="TJW52" s="0"/>
      <c r="TJX52" s="0"/>
      <c r="TJY52" s="0"/>
      <c r="TJZ52" s="0"/>
      <c r="TKA52" s="0"/>
      <c r="TKB52" s="0"/>
      <c r="TKC52" s="0"/>
      <c r="TKD52" s="0"/>
      <c r="TKE52" s="0"/>
      <c r="TKF52" s="0"/>
      <c r="TKG52" s="0"/>
      <c r="TKH52" s="0"/>
      <c r="TKI52" s="0"/>
      <c r="TKJ52" s="0"/>
      <c r="TKK52" s="0"/>
      <c r="TKL52" s="0"/>
      <c r="TKM52" s="0"/>
      <c r="TKN52" s="0"/>
      <c r="TKO52" s="0"/>
      <c r="TKP52" s="0"/>
      <c r="TKQ52" s="0"/>
      <c r="TKR52" s="0"/>
      <c r="TKS52" s="0"/>
      <c r="TKT52" s="0"/>
      <c r="TKU52" s="0"/>
      <c r="TKV52" s="0"/>
      <c r="TKW52" s="0"/>
      <c r="TKX52" s="0"/>
      <c r="TKY52" s="0"/>
      <c r="TKZ52" s="0"/>
      <c r="TLA52" s="0"/>
      <c r="TLB52" s="0"/>
      <c r="TLC52" s="0"/>
      <c r="TLD52" s="0"/>
      <c r="TLE52" s="0"/>
      <c r="TLF52" s="0"/>
      <c r="TLG52" s="0"/>
      <c r="TLH52" s="0"/>
      <c r="TLI52" s="0"/>
      <c r="TLJ52" s="0"/>
      <c r="TLK52" s="0"/>
      <c r="TLL52" s="0"/>
      <c r="TLM52" s="0"/>
      <c r="TLN52" s="0"/>
      <c r="TLO52" s="0"/>
      <c r="TLP52" s="0"/>
      <c r="TLQ52" s="0"/>
      <c r="TLR52" s="0"/>
      <c r="TLS52" s="0"/>
      <c r="TLT52" s="0"/>
      <c r="TLU52" s="0"/>
      <c r="TLV52" s="0"/>
      <c r="TLW52" s="0"/>
      <c r="TLX52" s="0"/>
      <c r="TLY52" s="0"/>
      <c r="TLZ52" s="0"/>
      <c r="TMA52" s="0"/>
      <c r="TMB52" s="0"/>
      <c r="TMC52" s="0"/>
      <c r="TMD52" s="0"/>
      <c r="TME52" s="0"/>
      <c r="TMF52" s="0"/>
      <c r="TMG52" s="0"/>
      <c r="TMH52" s="0"/>
      <c r="TMI52" s="0"/>
      <c r="TMJ52" s="0"/>
      <c r="TMK52" s="0"/>
      <c r="TML52" s="0"/>
      <c r="TMM52" s="0"/>
      <c r="TMN52" s="0"/>
      <c r="TMO52" s="0"/>
      <c r="TMP52" s="0"/>
      <c r="TMQ52" s="0"/>
      <c r="TMR52" s="0"/>
      <c r="TMS52" s="0"/>
      <c r="TMT52" s="0"/>
      <c r="TMU52" s="0"/>
      <c r="TMV52" s="0"/>
      <c r="TMW52" s="0"/>
      <c r="TMX52" s="0"/>
      <c r="TMY52" s="0"/>
      <c r="TMZ52" s="0"/>
      <c r="TNA52" s="0"/>
      <c r="TNB52" s="0"/>
      <c r="TNC52" s="0"/>
      <c r="TND52" s="0"/>
      <c r="TNE52" s="0"/>
      <c r="TNF52" s="0"/>
      <c r="TNG52" s="0"/>
      <c r="TNH52" s="0"/>
      <c r="TNI52" s="0"/>
      <c r="TNJ52" s="0"/>
      <c r="TNK52" s="0"/>
      <c r="TNL52" s="0"/>
      <c r="TNM52" s="0"/>
      <c r="TNN52" s="0"/>
      <c r="TNO52" s="0"/>
      <c r="TNP52" s="0"/>
      <c r="TNQ52" s="0"/>
      <c r="TNR52" s="0"/>
      <c r="TNS52" s="0"/>
      <c r="TNT52" s="0"/>
      <c r="TNU52" s="0"/>
      <c r="TNV52" s="0"/>
      <c r="TNW52" s="0"/>
      <c r="TNX52" s="0"/>
      <c r="TNY52" s="0"/>
      <c r="TNZ52" s="0"/>
      <c r="TOA52" s="0"/>
      <c r="TOB52" s="0"/>
      <c r="TOC52" s="0"/>
      <c r="TOD52" s="0"/>
      <c r="TOE52" s="0"/>
      <c r="TOF52" s="0"/>
      <c r="TOG52" s="0"/>
      <c r="TOH52" s="0"/>
      <c r="TOI52" s="0"/>
      <c r="TOJ52" s="0"/>
      <c r="TOK52" s="0"/>
      <c r="TOL52" s="0"/>
      <c r="TOM52" s="0"/>
      <c r="TON52" s="0"/>
      <c r="TOO52" s="0"/>
      <c r="TOP52" s="0"/>
      <c r="TOQ52" s="0"/>
      <c r="TOR52" s="0"/>
      <c r="TOS52" s="0"/>
      <c r="TOT52" s="0"/>
      <c r="TOU52" s="0"/>
      <c r="TOV52" s="0"/>
      <c r="TOW52" s="0"/>
      <c r="TOX52" s="0"/>
      <c r="TOY52" s="0"/>
      <c r="TOZ52" s="0"/>
      <c r="TPA52" s="0"/>
      <c r="TPB52" s="0"/>
      <c r="TPC52" s="0"/>
      <c r="TPD52" s="0"/>
      <c r="TPE52" s="0"/>
      <c r="TPF52" s="0"/>
      <c r="TPG52" s="0"/>
      <c r="TPH52" s="0"/>
      <c r="TPI52" s="0"/>
      <c r="TPJ52" s="0"/>
      <c r="TPK52" s="0"/>
      <c r="TPL52" s="0"/>
      <c r="TPM52" s="0"/>
      <c r="TPN52" s="0"/>
      <c r="TPO52" s="0"/>
      <c r="TPP52" s="0"/>
      <c r="TPQ52" s="0"/>
      <c r="TPR52" s="0"/>
      <c r="TPS52" s="0"/>
      <c r="TPT52" s="0"/>
      <c r="TPU52" s="0"/>
      <c r="TPV52" s="0"/>
      <c r="TPW52" s="0"/>
      <c r="TPX52" s="0"/>
      <c r="TPY52" s="0"/>
      <c r="TPZ52" s="0"/>
      <c r="TQA52" s="0"/>
      <c r="TQB52" s="0"/>
      <c r="TQC52" s="0"/>
      <c r="TQD52" s="0"/>
      <c r="TQE52" s="0"/>
      <c r="TQF52" s="0"/>
      <c r="TQG52" s="0"/>
      <c r="TQH52" s="0"/>
      <c r="TQI52" s="0"/>
      <c r="TQJ52" s="0"/>
      <c r="TQK52" s="0"/>
      <c r="TQL52" s="0"/>
      <c r="TQM52" s="0"/>
      <c r="TQN52" s="0"/>
      <c r="TQO52" s="0"/>
      <c r="TQP52" s="0"/>
      <c r="TQQ52" s="0"/>
      <c r="TQR52" s="0"/>
      <c r="TQS52" s="0"/>
      <c r="TQT52" s="0"/>
      <c r="TQU52" s="0"/>
      <c r="TQV52" s="0"/>
      <c r="TQW52" s="0"/>
      <c r="TQX52" s="0"/>
      <c r="TQY52" s="0"/>
      <c r="TQZ52" s="0"/>
      <c r="TRA52" s="0"/>
      <c r="TRB52" s="0"/>
      <c r="TRC52" s="0"/>
      <c r="TRD52" s="0"/>
      <c r="TRE52" s="0"/>
      <c r="TRF52" s="0"/>
      <c r="TRG52" s="0"/>
      <c r="TRH52" s="0"/>
      <c r="TRI52" s="0"/>
      <c r="TRJ52" s="0"/>
      <c r="TRK52" s="0"/>
      <c r="TRL52" s="0"/>
      <c r="TRM52" s="0"/>
      <c r="TRN52" s="0"/>
      <c r="TRO52" s="0"/>
      <c r="TRP52" s="0"/>
      <c r="TRQ52" s="0"/>
      <c r="TRR52" s="0"/>
      <c r="TRS52" s="0"/>
      <c r="TRT52" s="0"/>
      <c r="TRU52" s="0"/>
      <c r="TRV52" s="0"/>
      <c r="TRW52" s="0"/>
      <c r="TRX52" s="0"/>
      <c r="TRY52" s="0"/>
      <c r="TRZ52" s="0"/>
      <c r="TSA52" s="0"/>
      <c r="TSB52" s="0"/>
      <c r="TSC52" s="0"/>
      <c r="TSD52" s="0"/>
      <c r="TSE52" s="0"/>
      <c r="TSF52" s="0"/>
      <c r="TSG52" s="0"/>
      <c r="TSH52" s="0"/>
      <c r="TSI52" s="0"/>
      <c r="TSJ52" s="0"/>
      <c r="TSK52" s="0"/>
      <c r="TSL52" s="0"/>
      <c r="TSM52" s="0"/>
      <c r="TSN52" s="0"/>
      <c r="TSO52" s="0"/>
      <c r="TSP52" s="0"/>
      <c r="TSQ52" s="0"/>
      <c r="TSR52" s="0"/>
      <c r="TSS52" s="0"/>
      <c r="TST52" s="0"/>
      <c r="TSU52" s="0"/>
      <c r="TSV52" s="0"/>
      <c r="TSW52" s="0"/>
      <c r="TSX52" s="0"/>
      <c r="TSY52" s="0"/>
      <c r="TSZ52" s="0"/>
      <c r="TTA52" s="0"/>
      <c r="TTB52" s="0"/>
      <c r="TTC52" s="0"/>
      <c r="TTD52" s="0"/>
      <c r="TTE52" s="0"/>
      <c r="TTF52" s="0"/>
      <c r="TTG52" s="0"/>
      <c r="TTH52" s="0"/>
      <c r="TTI52" s="0"/>
      <c r="TTJ52" s="0"/>
      <c r="TTK52" s="0"/>
      <c r="TTL52" s="0"/>
      <c r="TTM52" s="0"/>
      <c r="TTN52" s="0"/>
      <c r="TTO52" s="0"/>
      <c r="TTP52" s="0"/>
      <c r="TTQ52" s="0"/>
      <c r="TTR52" s="0"/>
      <c r="TTS52" s="0"/>
      <c r="TTT52" s="0"/>
      <c r="TTU52" s="0"/>
      <c r="TTV52" s="0"/>
      <c r="TTW52" s="0"/>
      <c r="TTX52" s="0"/>
      <c r="TTY52" s="0"/>
      <c r="TTZ52" s="0"/>
      <c r="TUA52" s="0"/>
      <c r="TUB52" s="0"/>
      <c r="TUC52" s="0"/>
      <c r="TUD52" s="0"/>
      <c r="TUE52" s="0"/>
      <c r="TUF52" s="0"/>
      <c r="TUG52" s="0"/>
      <c r="TUH52" s="0"/>
      <c r="TUI52" s="0"/>
      <c r="TUJ52" s="0"/>
      <c r="TUK52" s="0"/>
      <c r="TUL52" s="0"/>
      <c r="TUM52" s="0"/>
      <c r="TUN52" s="0"/>
      <c r="TUO52" s="0"/>
      <c r="TUP52" s="0"/>
      <c r="TUQ52" s="0"/>
      <c r="TUR52" s="0"/>
      <c r="TUS52" s="0"/>
      <c r="TUT52" s="0"/>
      <c r="TUU52" s="0"/>
      <c r="TUV52" s="0"/>
      <c r="TUW52" s="0"/>
      <c r="TUX52" s="0"/>
      <c r="TUY52" s="0"/>
      <c r="TUZ52" s="0"/>
      <c r="TVA52" s="0"/>
      <c r="TVB52" s="0"/>
      <c r="TVC52" s="0"/>
      <c r="TVD52" s="0"/>
      <c r="TVE52" s="0"/>
      <c r="TVF52" s="0"/>
      <c r="TVG52" s="0"/>
      <c r="TVH52" s="0"/>
      <c r="TVI52" s="0"/>
      <c r="TVJ52" s="0"/>
      <c r="TVK52" s="0"/>
      <c r="TVL52" s="0"/>
      <c r="TVM52" s="0"/>
      <c r="TVN52" s="0"/>
      <c r="TVO52" s="0"/>
      <c r="TVP52" s="0"/>
      <c r="TVQ52" s="0"/>
      <c r="TVR52" s="0"/>
      <c r="TVS52" s="0"/>
      <c r="TVT52" s="0"/>
      <c r="TVU52" s="0"/>
      <c r="TVV52" s="0"/>
      <c r="TVW52" s="0"/>
      <c r="TVX52" s="0"/>
      <c r="TVY52" s="0"/>
      <c r="TVZ52" s="0"/>
      <c r="TWA52" s="0"/>
      <c r="TWB52" s="0"/>
      <c r="TWC52" s="0"/>
      <c r="TWD52" s="0"/>
      <c r="TWE52" s="0"/>
      <c r="TWF52" s="0"/>
      <c r="TWG52" s="0"/>
      <c r="TWH52" s="0"/>
      <c r="TWI52" s="0"/>
      <c r="TWJ52" s="0"/>
      <c r="TWK52" s="0"/>
      <c r="TWL52" s="0"/>
      <c r="TWM52" s="0"/>
      <c r="TWN52" s="0"/>
      <c r="TWO52" s="0"/>
      <c r="TWP52" s="0"/>
      <c r="TWQ52" s="0"/>
      <c r="TWR52" s="0"/>
      <c r="TWS52" s="0"/>
      <c r="TWT52" s="0"/>
      <c r="TWU52" s="0"/>
      <c r="TWV52" s="0"/>
      <c r="TWW52" s="0"/>
      <c r="TWX52" s="0"/>
      <c r="TWY52" s="0"/>
      <c r="TWZ52" s="0"/>
      <c r="TXA52" s="0"/>
      <c r="TXB52" s="0"/>
      <c r="TXC52" s="0"/>
      <c r="TXD52" s="0"/>
      <c r="TXE52" s="0"/>
      <c r="TXF52" s="0"/>
      <c r="TXG52" s="0"/>
      <c r="TXH52" s="0"/>
      <c r="TXI52" s="0"/>
      <c r="TXJ52" s="0"/>
      <c r="TXK52" s="0"/>
      <c r="TXL52" s="0"/>
      <c r="TXM52" s="0"/>
      <c r="TXN52" s="0"/>
      <c r="TXO52" s="0"/>
      <c r="TXP52" s="0"/>
      <c r="TXQ52" s="0"/>
      <c r="TXR52" s="0"/>
      <c r="TXS52" s="0"/>
      <c r="TXT52" s="0"/>
      <c r="TXU52" s="0"/>
      <c r="TXV52" s="0"/>
      <c r="TXW52" s="0"/>
      <c r="TXX52" s="0"/>
      <c r="TXY52" s="0"/>
      <c r="TXZ52" s="0"/>
      <c r="TYA52" s="0"/>
      <c r="TYB52" s="0"/>
      <c r="TYC52" s="0"/>
      <c r="TYD52" s="0"/>
      <c r="TYE52" s="0"/>
      <c r="TYF52" s="0"/>
      <c r="TYG52" s="0"/>
      <c r="TYH52" s="0"/>
      <c r="TYI52" s="0"/>
      <c r="TYJ52" s="0"/>
      <c r="TYK52" s="0"/>
      <c r="TYL52" s="0"/>
      <c r="TYM52" s="0"/>
      <c r="TYN52" s="0"/>
      <c r="TYO52" s="0"/>
      <c r="TYP52" s="0"/>
      <c r="TYQ52" s="0"/>
      <c r="TYR52" s="0"/>
      <c r="TYS52" s="0"/>
      <c r="TYT52" s="0"/>
      <c r="TYU52" s="0"/>
      <c r="TYV52" s="0"/>
      <c r="TYW52" s="0"/>
      <c r="TYX52" s="0"/>
      <c r="TYY52" s="0"/>
      <c r="TYZ52" s="0"/>
      <c r="TZA52" s="0"/>
      <c r="TZB52" s="0"/>
      <c r="TZC52" s="0"/>
      <c r="TZD52" s="0"/>
      <c r="TZE52" s="0"/>
      <c r="TZF52" s="0"/>
      <c r="TZG52" s="0"/>
      <c r="TZH52" s="0"/>
      <c r="TZI52" s="0"/>
      <c r="TZJ52" s="0"/>
      <c r="TZK52" s="0"/>
      <c r="TZL52" s="0"/>
      <c r="TZM52" s="0"/>
      <c r="TZN52" s="0"/>
      <c r="TZO52" s="0"/>
      <c r="TZP52" s="0"/>
      <c r="TZQ52" s="0"/>
      <c r="TZR52" s="0"/>
      <c r="TZS52" s="0"/>
      <c r="TZT52" s="0"/>
      <c r="TZU52" s="0"/>
      <c r="TZV52" s="0"/>
      <c r="TZW52" s="0"/>
      <c r="TZX52" s="0"/>
      <c r="TZY52" s="0"/>
      <c r="TZZ52" s="0"/>
      <c r="UAA52" s="0"/>
      <c r="UAB52" s="0"/>
      <c r="UAC52" s="0"/>
      <c r="UAD52" s="0"/>
      <c r="UAE52" s="0"/>
      <c r="UAF52" s="0"/>
      <c r="UAG52" s="0"/>
      <c r="UAH52" s="0"/>
      <c r="UAI52" s="0"/>
      <c r="UAJ52" s="0"/>
      <c r="UAK52" s="0"/>
      <c r="UAL52" s="0"/>
      <c r="UAM52" s="0"/>
      <c r="UAN52" s="0"/>
      <c r="UAO52" s="0"/>
      <c r="UAP52" s="0"/>
      <c r="UAQ52" s="0"/>
      <c r="UAR52" s="0"/>
      <c r="UAS52" s="0"/>
      <c r="UAT52" s="0"/>
      <c r="UAU52" s="0"/>
      <c r="UAV52" s="0"/>
      <c r="UAW52" s="0"/>
      <c r="UAX52" s="0"/>
      <c r="UAY52" s="0"/>
      <c r="UAZ52" s="0"/>
      <c r="UBA52" s="0"/>
      <c r="UBB52" s="0"/>
      <c r="UBC52" s="0"/>
      <c r="UBD52" s="0"/>
      <c r="UBE52" s="0"/>
      <c r="UBF52" s="0"/>
      <c r="UBG52" s="0"/>
      <c r="UBH52" s="0"/>
      <c r="UBI52" s="0"/>
      <c r="UBJ52" s="0"/>
      <c r="UBK52" s="0"/>
      <c r="UBL52" s="0"/>
      <c r="UBM52" s="0"/>
      <c r="UBN52" s="0"/>
      <c r="UBO52" s="0"/>
      <c r="UBP52" s="0"/>
      <c r="UBQ52" s="0"/>
      <c r="UBR52" s="0"/>
      <c r="UBS52" s="0"/>
      <c r="UBT52" s="0"/>
      <c r="UBU52" s="0"/>
      <c r="UBV52" s="0"/>
      <c r="UBW52" s="0"/>
      <c r="UBX52" s="0"/>
      <c r="UBY52" s="0"/>
      <c r="UBZ52" s="0"/>
      <c r="UCA52" s="0"/>
      <c r="UCB52" s="0"/>
      <c r="UCC52" s="0"/>
      <c r="UCD52" s="0"/>
      <c r="UCE52" s="0"/>
      <c r="UCF52" s="0"/>
      <c r="UCG52" s="0"/>
      <c r="UCH52" s="0"/>
      <c r="UCI52" s="0"/>
      <c r="UCJ52" s="0"/>
      <c r="UCK52" s="0"/>
      <c r="UCL52" s="0"/>
      <c r="UCM52" s="0"/>
      <c r="UCN52" s="0"/>
      <c r="UCO52" s="0"/>
      <c r="UCP52" s="0"/>
      <c r="UCQ52" s="0"/>
      <c r="UCR52" s="0"/>
      <c r="UCS52" s="0"/>
      <c r="UCT52" s="0"/>
      <c r="UCU52" s="0"/>
      <c r="UCV52" s="0"/>
      <c r="UCW52" s="0"/>
      <c r="UCX52" s="0"/>
      <c r="UCY52" s="0"/>
      <c r="UCZ52" s="0"/>
      <c r="UDA52" s="0"/>
      <c r="UDB52" s="0"/>
      <c r="UDC52" s="0"/>
      <c r="UDD52" s="0"/>
      <c r="UDE52" s="0"/>
      <c r="UDF52" s="0"/>
      <c r="UDG52" s="0"/>
      <c r="UDH52" s="0"/>
      <c r="UDI52" s="0"/>
      <c r="UDJ52" s="0"/>
      <c r="UDK52" s="0"/>
      <c r="UDL52" s="0"/>
      <c r="UDM52" s="0"/>
      <c r="UDN52" s="0"/>
      <c r="UDO52" s="0"/>
      <c r="UDP52" s="0"/>
      <c r="UDQ52" s="0"/>
      <c r="UDR52" s="0"/>
      <c r="UDS52" s="0"/>
      <c r="UDT52" s="0"/>
      <c r="UDU52" s="0"/>
      <c r="UDV52" s="0"/>
      <c r="UDW52" s="0"/>
      <c r="UDX52" s="0"/>
      <c r="UDY52" s="0"/>
      <c r="UDZ52" s="0"/>
      <c r="UEA52" s="0"/>
      <c r="UEB52" s="0"/>
      <c r="UEC52" s="0"/>
      <c r="UED52" s="0"/>
      <c r="UEE52" s="0"/>
      <c r="UEF52" s="0"/>
      <c r="UEG52" s="0"/>
      <c r="UEH52" s="0"/>
      <c r="UEI52" s="0"/>
      <c r="UEJ52" s="0"/>
      <c r="UEK52" s="0"/>
      <c r="UEL52" s="0"/>
      <c r="UEM52" s="0"/>
      <c r="UEN52" s="0"/>
      <c r="UEO52" s="0"/>
      <c r="UEP52" s="0"/>
      <c r="UEQ52" s="0"/>
      <c r="UER52" s="0"/>
      <c r="UES52" s="0"/>
      <c r="UET52" s="0"/>
      <c r="UEU52" s="0"/>
      <c r="UEV52" s="0"/>
      <c r="UEW52" s="0"/>
      <c r="UEX52" s="0"/>
      <c r="UEY52" s="0"/>
      <c r="UEZ52" s="0"/>
      <c r="UFA52" s="0"/>
      <c r="UFB52" s="0"/>
      <c r="UFC52" s="0"/>
      <c r="UFD52" s="0"/>
      <c r="UFE52" s="0"/>
      <c r="UFF52" s="0"/>
      <c r="UFG52" s="0"/>
      <c r="UFH52" s="0"/>
      <c r="UFI52" s="0"/>
      <c r="UFJ52" s="0"/>
      <c r="UFK52" s="0"/>
      <c r="UFL52" s="0"/>
      <c r="UFM52" s="0"/>
      <c r="UFN52" s="0"/>
      <c r="UFO52" s="0"/>
      <c r="UFP52" s="0"/>
      <c r="UFQ52" s="0"/>
      <c r="UFR52" s="0"/>
      <c r="UFS52" s="0"/>
      <c r="UFT52" s="0"/>
      <c r="UFU52" s="0"/>
      <c r="UFV52" s="0"/>
      <c r="UFW52" s="0"/>
      <c r="UFX52" s="0"/>
      <c r="UFY52" s="0"/>
      <c r="UFZ52" s="0"/>
      <c r="UGA52" s="0"/>
      <c r="UGB52" s="0"/>
      <c r="UGC52" s="0"/>
      <c r="UGD52" s="0"/>
      <c r="UGE52" s="0"/>
      <c r="UGF52" s="0"/>
      <c r="UGG52" s="0"/>
      <c r="UGH52" s="0"/>
      <c r="UGI52" s="0"/>
      <c r="UGJ52" s="0"/>
      <c r="UGK52" s="0"/>
      <c r="UGL52" s="0"/>
      <c r="UGM52" s="0"/>
      <c r="UGN52" s="0"/>
      <c r="UGO52" s="0"/>
      <c r="UGP52" s="0"/>
      <c r="UGQ52" s="0"/>
      <c r="UGR52" s="0"/>
      <c r="UGS52" s="0"/>
      <c r="UGT52" s="0"/>
      <c r="UGU52" s="0"/>
      <c r="UGV52" s="0"/>
      <c r="UGW52" s="0"/>
      <c r="UGX52" s="0"/>
      <c r="UGY52" s="0"/>
      <c r="UGZ52" s="0"/>
      <c r="UHA52" s="0"/>
      <c r="UHB52" s="0"/>
      <c r="UHC52" s="0"/>
      <c r="UHD52" s="0"/>
      <c r="UHE52" s="0"/>
      <c r="UHF52" s="0"/>
      <c r="UHG52" s="0"/>
      <c r="UHH52" s="0"/>
      <c r="UHI52" s="0"/>
      <c r="UHJ52" s="0"/>
      <c r="UHK52" s="0"/>
      <c r="UHL52" s="0"/>
      <c r="UHM52" s="0"/>
      <c r="UHN52" s="0"/>
      <c r="UHO52" s="0"/>
      <c r="UHP52" s="0"/>
      <c r="UHQ52" s="0"/>
      <c r="UHR52" s="0"/>
      <c r="UHS52" s="0"/>
      <c r="UHT52" s="0"/>
      <c r="UHU52" s="0"/>
      <c r="UHV52" s="0"/>
      <c r="UHW52" s="0"/>
      <c r="UHX52" s="0"/>
      <c r="UHY52" s="0"/>
      <c r="UHZ52" s="0"/>
      <c r="UIA52" s="0"/>
      <c r="UIB52" s="0"/>
      <c r="UIC52" s="0"/>
      <c r="UID52" s="0"/>
      <c r="UIE52" s="0"/>
      <c r="UIF52" s="0"/>
      <c r="UIG52" s="0"/>
      <c r="UIH52" s="0"/>
      <c r="UII52" s="0"/>
      <c r="UIJ52" s="0"/>
      <c r="UIK52" s="0"/>
      <c r="UIL52" s="0"/>
      <c r="UIM52" s="0"/>
      <c r="UIN52" s="0"/>
      <c r="UIO52" s="0"/>
      <c r="UIP52" s="0"/>
      <c r="UIQ52" s="0"/>
      <c r="UIR52" s="0"/>
      <c r="UIS52" s="0"/>
      <c r="UIT52" s="0"/>
      <c r="UIU52" s="0"/>
      <c r="UIV52" s="0"/>
      <c r="UIW52" s="0"/>
      <c r="UIX52" s="0"/>
      <c r="UIY52" s="0"/>
      <c r="UIZ52" s="0"/>
      <c r="UJA52" s="0"/>
      <c r="UJB52" s="0"/>
      <c r="UJC52" s="0"/>
      <c r="UJD52" s="0"/>
      <c r="UJE52" s="0"/>
      <c r="UJF52" s="0"/>
      <c r="UJG52" s="0"/>
      <c r="UJH52" s="0"/>
      <c r="UJI52" s="0"/>
      <c r="UJJ52" s="0"/>
      <c r="UJK52" s="0"/>
      <c r="UJL52" s="0"/>
      <c r="UJM52" s="0"/>
      <c r="UJN52" s="0"/>
      <c r="UJO52" s="0"/>
      <c r="UJP52" s="0"/>
      <c r="UJQ52" s="0"/>
      <c r="UJR52" s="0"/>
      <c r="UJS52" s="0"/>
      <c r="UJT52" s="0"/>
      <c r="UJU52" s="0"/>
      <c r="UJV52" s="0"/>
      <c r="UJW52" s="0"/>
      <c r="UJX52" s="0"/>
      <c r="UJY52" s="0"/>
      <c r="UJZ52" s="0"/>
      <c r="UKA52" s="0"/>
      <c r="UKB52" s="0"/>
      <c r="UKC52" s="0"/>
      <c r="UKD52" s="0"/>
      <c r="UKE52" s="0"/>
      <c r="UKF52" s="0"/>
      <c r="UKG52" s="0"/>
      <c r="UKH52" s="0"/>
      <c r="UKI52" s="0"/>
      <c r="UKJ52" s="0"/>
      <c r="UKK52" s="0"/>
      <c r="UKL52" s="0"/>
      <c r="UKM52" s="0"/>
      <c r="UKN52" s="0"/>
      <c r="UKO52" s="0"/>
      <c r="UKP52" s="0"/>
      <c r="UKQ52" s="0"/>
      <c r="UKR52" s="0"/>
      <c r="UKS52" s="0"/>
      <c r="UKT52" s="0"/>
      <c r="UKU52" s="0"/>
      <c r="UKV52" s="0"/>
      <c r="UKW52" s="0"/>
      <c r="UKX52" s="0"/>
      <c r="UKY52" s="0"/>
      <c r="UKZ52" s="0"/>
      <c r="ULA52" s="0"/>
      <c r="ULB52" s="0"/>
      <c r="ULC52" s="0"/>
      <c r="ULD52" s="0"/>
      <c r="ULE52" s="0"/>
      <c r="ULF52" s="0"/>
      <c r="ULG52" s="0"/>
      <c r="ULH52" s="0"/>
      <c r="ULI52" s="0"/>
      <c r="ULJ52" s="0"/>
      <c r="ULK52" s="0"/>
      <c r="ULL52" s="0"/>
      <c r="ULM52" s="0"/>
      <c r="ULN52" s="0"/>
      <c r="ULO52" s="0"/>
      <c r="ULP52" s="0"/>
      <c r="ULQ52" s="0"/>
      <c r="ULR52" s="0"/>
      <c r="ULS52" s="0"/>
      <c r="ULT52" s="0"/>
      <c r="ULU52" s="0"/>
      <c r="ULV52" s="0"/>
      <c r="ULW52" s="0"/>
      <c r="ULX52" s="0"/>
      <c r="ULY52" s="0"/>
      <c r="ULZ52" s="0"/>
      <c r="UMA52" s="0"/>
      <c r="UMB52" s="0"/>
      <c r="UMC52" s="0"/>
      <c r="UMD52" s="0"/>
      <c r="UME52" s="0"/>
      <c r="UMF52" s="0"/>
      <c r="UMG52" s="0"/>
      <c r="UMH52" s="0"/>
      <c r="UMI52" s="0"/>
      <c r="UMJ52" s="0"/>
      <c r="UMK52" s="0"/>
      <c r="UML52" s="0"/>
      <c r="UMM52" s="0"/>
      <c r="UMN52" s="0"/>
      <c r="UMO52" s="0"/>
      <c r="UMP52" s="0"/>
      <c r="UMQ52" s="0"/>
      <c r="UMR52" s="0"/>
      <c r="UMS52" s="0"/>
      <c r="UMT52" s="0"/>
      <c r="UMU52" s="0"/>
      <c r="UMV52" s="0"/>
      <c r="UMW52" s="0"/>
      <c r="UMX52" s="0"/>
      <c r="UMY52" s="0"/>
      <c r="UMZ52" s="0"/>
      <c r="UNA52" s="0"/>
      <c r="UNB52" s="0"/>
      <c r="UNC52" s="0"/>
      <c r="UND52" s="0"/>
      <c r="UNE52" s="0"/>
      <c r="UNF52" s="0"/>
      <c r="UNG52" s="0"/>
      <c r="UNH52" s="0"/>
      <c r="UNI52" s="0"/>
      <c r="UNJ52" s="0"/>
      <c r="UNK52" s="0"/>
      <c r="UNL52" s="0"/>
      <c r="UNM52" s="0"/>
      <c r="UNN52" s="0"/>
      <c r="UNO52" s="0"/>
      <c r="UNP52" s="0"/>
      <c r="UNQ52" s="0"/>
      <c r="UNR52" s="0"/>
      <c r="UNS52" s="0"/>
      <c r="UNT52" s="0"/>
      <c r="UNU52" s="0"/>
      <c r="UNV52" s="0"/>
      <c r="UNW52" s="0"/>
      <c r="UNX52" s="0"/>
      <c r="UNY52" s="0"/>
      <c r="UNZ52" s="0"/>
      <c r="UOA52" s="0"/>
      <c r="UOB52" s="0"/>
      <c r="UOC52" s="0"/>
      <c r="UOD52" s="0"/>
      <c r="UOE52" s="0"/>
      <c r="UOF52" s="0"/>
      <c r="UOG52" s="0"/>
      <c r="UOH52" s="0"/>
      <c r="UOI52" s="0"/>
      <c r="UOJ52" s="0"/>
      <c r="UOK52" s="0"/>
      <c r="UOL52" s="0"/>
      <c r="UOM52" s="0"/>
      <c r="UON52" s="0"/>
      <c r="UOO52" s="0"/>
      <c r="UOP52" s="0"/>
      <c r="UOQ52" s="0"/>
      <c r="UOR52" s="0"/>
      <c r="UOS52" s="0"/>
      <c r="UOT52" s="0"/>
      <c r="UOU52" s="0"/>
      <c r="UOV52" s="0"/>
      <c r="UOW52" s="0"/>
      <c r="UOX52" s="0"/>
      <c r="UOY52" s="0"/>
      <c r="UOZ52" s="0"/>
      <c r="UPA52" s="0"/>
      <c r="UPB52" s="0"/>
      <c r="UPC52" s="0"/>
      <c r="UPD52" s="0"/>
      <c r="UPE52" s="0"/>
      <c r="UPF52" s="0"/>
      <c r="UPG52" s="0"/>
      <c r="UPH52" s="0"/>
      <c r="UPI52" s="0"/>
      <c r="UPJ52" s="0"/>
      <c r="UPK52" s="0"/>
      <c r="UPL52" s="0"/>
      <c r="UPM52" s="0"/>
      <c r="UPN52" s="0"/>
      <c r="UPO52" s="0"/>
      <c r="UPP52" s="0"/>
      <c r="UPQ52" s="0"/>
      <c r="UPR52" s="0"/>
      <c r="UPS52" s="0"/>
      <c r="UPT52" s="0"/>
      <c r="UPU52" s="0"/>
      <c r="UPV52" s="0"/>
      <c r="UPW52" s="0"/>
      <c r="UPX52" s="0"/>
      <c r="UPY52" s="0"/>
      <c r="UPZ52" s="0"/>
      <c r="UQA52" s="0"/>
      <c r="UQB52" s="0"/>
      <c r="UQC52" s="0"/>
      <c r="UQD52" s="0"/>
      <c r="UQE52" s="0"/>
      <c r="UQF52" s="0"/>
      <c r="UQG52" s="0"/>
      <c r="UQH52" s="0"/>
      <c r="UQI52" s="0"/>
      <c r="UQJ52" s="0"/>
      <c r="UQK52" s="0"/>
      <c r="UQL52" s="0"/>
      <c r="UQM52" s="0"/>
      <c r="UQN52" s="0"/>
      <c r="UQO52" s="0"/>
      <c r="UQP52" s="0"/>
      <c r="UQQ52" s="0"/>
      <c r="UQR52" s="0"/>
      <c r="UQS52" s="0"/>
      <c r="UQT52" s="0"/>
      <c r="UQU52" s="0"/>
      <c r="UQV52" s="0"/>
      <c r="UQW52" s="0"/>
      <c r="UQX52" s="0"/>
      <c r="UQY52" s="0"/>
      <c r="UQZ52" s="0"/>
      <c r="URA52" s="0"/>
      <c r="URB52" s="0"/>
      <c r="URC52" s="0"/>
      <c r="URD52" s="0"/>
      <c r="URE52" s="0"/>
      <c r="URF52" s="0"/>
      <c r="URG52" s="0"/>
      <c r="URH52" s="0"/>
      <c r="URI52" s="0"/>
      <c r="URJ52" s="0"/>
      <c r="URK52" s="0"/>
      <c r="URL52" s="0"/>
      <c r="URM52" s="0"/>
      <c r="URN52" s="0"/>
      <c r="URO52" s="0"/>
      <c r="URP52" s="0"/>
      <c r="URQ52" s="0"/>
      <c r="URR52" s="0"/>
      <c r="URS52" s="0"/>
      <c r="URT52" s="0"/>
      <c r="URU52" s="0"/>
      <c r="URV52" s="0"/>
      <c r="URW52" s="0"/>
      <c r="URX52" s="0"/>
      <c r="URY52" s="0"/>
      <c r="URZ52" s="0"/>
      <c r="USA52" s="0"/>
      <c r="USB52" s="0"/>
      <c r="USC52" s="0"/>
      <c r="USD52" s="0"/>
      <c r="USE52" s="0"/>
      <c r="USF52" s="0"/>
      <c r="USG52" s="0"/>
      <c r="USH52" s="0"/>
      <c r="USI52" s="0"/>
      <c r="USJ52" s="0"/>
      <c r="USK52" s="0"/>
      <c r="USL52" s="0"/>
      <c r="USM52" s="0"/>
      <c r="USN52" s="0"/>
      <c r="USO52" s="0"/>
      <c r="USP52" s="0"/>
      <c r="USQ52" s="0"/>
      <c r="USR52" s="0"/>
      <c r="USS52" s="0"/>
      <c r="UST52" s="0"/>
      <c r="USU52" s="0"/>
      <c r="USV52" s="0"/>
      <c r="USW52" s="0"/>
      <c r="USX52" s="0"/>
      <c r="USY52" s="0"/>
      <c r="USZ52" s="0"/>
      <c r="UTA52" s="0"/>
      <c r="UTB52" s="0"/>
      <c r="UTC52" s="0"/>
      <c r="UTD52" s="0"/>
      <c r="UTE52" s="0"/>
      <c r="UTF52" s="0"/>
      <c r="UTG52" s="0"/>
      <c r="UTH52" s="0"/>
      <c r="UTI52" s="0"/>
      <c r="UTJ52" s="0"/>
      <c r="UTK52" s="0"/>
      <c r="UTL52" s="0"/>
      <c r="UTM52" s="0"/>
      <c r="UTN52" s="0"/>
      <c r="UTO52" s="0"/>
      <c r="UTP52" s="0"/>
      <c r="UTQ52" s="0"/>
      <c r="UTR52" s="0"/>
      <c r="UTS52" s="0"/>
      <c r="UTT52" s="0"/>
      <c r="UTU52" s="0"/>
      <c r="UTV52" s="0"/>
      <c r="UTW52" s="0"/>
      <c r="UTX52" s="0"/>
      <c r="UTY52" s="0"/>
      <c r="UTZ52" s="0"/>
      <c r="UUA52" s="0"/>
      <c r="UUB52" s="0"/>
      <c r="UUC52" s="0"/>
      <c r="UUD52" s="0"/>
      <c r="UUE52" s="0"/>
      <c r="UUF52" s="0"/>
      <c r="UUG52" s="0"/>
      <c r="UUH52" s="0"/>
      <c r="UUI52" s="0"/>
      <c r="UUJ52" s="0"/>
      <c r="UUK52" s="0"/>
      <c r="UUL52" s="0"/>
      <c r="UUM52" s="0"/>
      <c r="UUN52" s="0"/>
      <c r="UUO52" s="0"/>
      <c r="UUP52" s="0"/>
      <c r="UUQ52" s="0"/>
      <c r="UUR52" s="0"/>
      <c r="UUS52" s="0"/>
      <c r="UUT52" s="0"/>
      <c r="UUU52" s="0"/>
      <c r="UUV52" s="0"/>
      <c r="UUW52" s="0"/>
      <c r="UUX52" s="0"/>
      <c r="UUY52" s="0"/>
      <c r="UUZ52" s="0"/>
      <c r="UVA52" s="0"/>
      <c r="UVB52" s="0"/>
      <c r="UVC52" s="0"/>
      <c r="UVD52" s="0"/>
      <c r="UVE52" s="0"/>
      <c r="UVF52" s="0"/>
      <c r="UVG52" s="0"/>
      <c r="UVH52" s="0"/>
      <c r="UVI52" s="0"/>
      <c r="UVJ52" s="0"/>
      <c r="UVK52" s="0"/>
      <c r="UVL52" s="0"/>
      <c r="UVM52" s="0"/>
      <c r="UVN52" s="0"/>
      <c r="UVO52" s="0"/>
      <c r="UVP52" s="0"/>
      <c r="UVQ52" s="0"/>
      <c r="UVR52" s="0"/>
      <c r="UVS52" s="0"/>
      <c r="UVT52" s="0"/>
      <c r="UVU52" s="0"/>
      <c r="UVV52" s="0"/>
      <c r="UVW52" s="0"/>
      <c r="UVX52" s="0"/>
      <c r="UVY52" s="0"/>
      <c r="UVZ52" s="0"/>
      <c r="UWA52" s="0"/>
      <c r="UWB52" s="0"/>
      <c r="UWC52" s="0"/>
      <c r="UWD52" s="0"/>
      <c r="UWE52" s="0"/>
      <c r="UWF52" s="0"/>
      <c r="UWG52" s="0"/>
      <c r="UWH52" s="0"/>
      <c r="UWI52" s="0"/>
      <c r="UWJ52" s="0"/>
      <c r="UWK52" s="0"/>
      <c r="UWL52" s="0"/>
      <c r="UWM52" s="0"/>
      <c r="UWN52" s="0"/>
      <c r="UWO52" s="0"/>
      <c r="UWP52" s="0"/>
      <c r="UWQ52" s="0"/>
      <c r="UWR52" s="0"/>
      <c r="UWS52" s="0"/>
      <c r="UWT52" s="0"/>
      <c r="UWU52" s="0"/>
      <c r="UWV52" s="0"/>
      <c r="UWW52" s="0"/>
      <c r="UWX52" s="0"/>
      <c r="UWY52" s="0"/>
      <c r="UWZ52" s="0"/>
      <c r="UXA52" s="0"/>
      <c r="UXB52" s="0"/>
      <c r="UXC52" s="0"/>
      <c r="UXD52" s="0"/>
      <c r="UXE52" s="0"/>
      <c r="UXF52" s="0"/>
      <c r="UXG52" s="0"/>
      <c r="UXH52" s="0"/>
      <c r="UXI52" s="0"/>
      <c r="UXJ52" s="0"/>
      <c r="UXK52" s="0"/>
      <c r="UXL52" s="0"/>
      <c r="UXM52" s="0"/>
      <c r="UXN52" s="0"/>
      <c r="UXO52" s="0"/>
      <c r="UXP52" s="0"/>
      <c r="UXQ52" s="0"/>
      <c r="UXR52" s="0"/>
      <c r="UXS52" s="0"/>
      <c r="UXT52" s="0"/>
      <c r="UXU52" s="0"/>
      <c r="UXV52" s="0"/>
      <c r="UXW52" s="0"/>
      <c r="UXX52" s="0"/>
      <c r="UXY52" s="0"/>
      <c r="UXZ52" s="0"/>
      <c r="UYA52" s="0"/>
      <c r="UYB52" s="0"/>
      <c r="UYC52" s="0"/>
      <c r="UYD52" s="0"/>
      <c r="UYE52" s="0"/>
      <c r="UYF52" s="0"/>
      <c r="UYG52" s="0"/>
      <c r="UYH52" s="0"/>
      <c r="UYI52" s="0"/>
      <c r="UYJ52" s="0"/>
      <c r="UYK52" s="0"/>
      <c r="UYL52" s="0"/>
      <c r="UYM52" s="0"/>
      <c r="UYN52" s="0"/>
      <c r="UYO52" s="0"/>
      <c r="UYP52" s="0"/>
      <c r="UYQ52" s="0"/>
      <c r="UYR52" s="0"/>
      <c r="UYS52" s="0"/>
      <c r="UYT52" s="0"/>
      <c r="UYU52" s="0"/>
      <c r="UYV52" s="0"/>
      <c r="UYW52" s="0"/>
      <c r="UYX52" s="0"/>
      <c r="UYY52" s="0"/>
      <c r="UYZ52" s="0"/>
      <c r="UZA52" s="0"/>
      <c r="UZB52" s="0"/>
      <c r="UZC52" s="0"/>
      <c r="UZD52" s="0"/>
      <c r="UZE52" s="0"/>
      <c r="UZF52" s="0"/>
      <c r="UZG52" s="0"/>
      <c r="UZH52" s="0"/>
      <c r="UZI52" s="0"/>
      <c r="UZJ52" s="0"/>
      <c r="UZK52" s="0"/>
      <c r="UZL52" s="0"/>
      <c r="UZM52" s="0"/>
      <c r="UZN52" s="0"/>
      <c r="UZO52" s="0"/>
      <c r="UZP52" s="0"/>
      <c r="UZQ52" s="0"/>
      <c r="UZR52" s="0"/>
      <c r="UZS52" s="0"/>
      <c r="UZT52" s="0"/>
      <c r="UZU52" s="0"/>
      <c r="UZV52" s="0"/>
      <c r="UZW52" s="0"/>
      <c r="UZX52" s="0"/>
      <c r="UZY52" s="0"/>
      <c r="UZZ52" s="0"/>
      <c r="VAA52" s="0"/>
      <c r="VAB52" s="0"/>
      <c r="VAC52" s="0"/>
      <c r="VAD52" s="0"/>
      <c r="VAE52" s="0"/>
      <c r="VAF52" s="0"/>
      <c r="VAG52" s="0"/>
      <c r="VAH52" s="0"/>
      <c r="VAI52" s="0"/>
      <c r="VAJ52" s="0"/>
      <c r="VAK52" s="0"/>
      <c r="VAL52" s="0"/>
      <c r="VAM52" s="0"/>
      <c r="VAN52" s="0"/>
      <c r="VAO52" s="0"/>
      <c r="VAP52" s="0"/>
      <c r="VAQ52" s="0"/>
      <c r="VAR52" s="0"/>
      <c r="VAS52" s="0"/>
      <c r="VAT52" s="0"/>
      <c r="VAU52" s="0"/>
      <c r="VAV52" s="0"/>
      <c r="VAW52" s="0"/>
      <c r="VAX52" s="0"/>
      <c r="VAY52" s="0"/>
      <c r="VAZ52" s="0"/>
      <c r="VBA52" s="0"/>
      <c r="VBB52" s="0"/>
      <c r="VBC52" s="0"/>
      <c r="VBD52" s="0"/>
      <c r="VBE52" s="0"/>
      <c r="VBF52" s="0"/>
      <c r="VBG52" s="0"/>
      <c r="VBH52" s="0"/>
      <c r="VBI52" s="0"/>
      <c r="VBJ52" s="0"/>
      <c r="VBK52" s="0"/>
      <c r="VBL52" s="0"/>
      <c r="VBM52" s="0"/>
      <c r="VBN52" s="0"/>
      <c r="VBO52" s="0"/>
      <c r="VBP52" s="0"/>
      <c r="VBQ52" s="0"/>
      <c r="VBR52" s="0"/>
      <c r="VBS52" s="0"/>
      <c r="VBT52" s="0"/>
      <c r="VBU52" s="0"/>
      <c r="VBV52" s="0"/>
      <c r="VBW52" s="0"/>
      <c r="VBX52" s="0"/>
      <c r="VBY52" s="0"/>
      <c r="VBZ52" s="0"/>
      <c r="VCA52" s="0"/>
      <c r="VCB52" s="0"/>
      <c r="VCC52" s="0"/>
      <c r="VCD52" s="0"/>
      <c r="VCE52" s="0"/>
      <c r="VCF52" s="0"/>
      <c r="VCG52" s="0"/>
      <c r="VCH52" s="0"/>
      <c r="VCI52" s="0"/>
      <c r="VCJ52" s="0"/>
      <c r="VCK52" s="0"/>
      <c r="VCL52" s="0"/>
      <c r="VCM52" s="0"/>
      <c r="VCN52" s="0"/>
      <c r="VCO52" s="0"/>
      <c r="VCP52" s="0"/>
      <c r="VCQ52" s="0"/>
      <c r="VCR52" s="0"/>
      <c r="VCS52" s="0"/>
      <c r="VCT52" s="0"/>
      <c r="VCU52" s="0"/>
      <c r="VCV52" s="0"/>
      <c r="VCW52" s="0"/>
      <c r="VCX52" s="0"/>
      <c r="VCY52" s="0"/>
      <c r="VCZ52" s="0"/>
      <c r="VDA52" s="0"/>
      <c r="VDB52" s="0"/>
      <c r="VDC52" s="0"/>
      <c r="VDD52" s="0"/>
      <c r="VDE52" s="0"/>
      <c r="VDF52" s="0"/>
      <c r="VDG52" s="0"/>
      <c r="VDH52" s="0"/>
      <c r="VDI52" s="0"/>
      <c r="VDJ52" s="0"/>
      <c r="VDK52" s="0"/>
      <c r="VDL52" s="0"/>
      <c r="VDM52" s="0"/>
      <c r="VDN52" s="0"/>
      <c r="VDO52" s="0"/>
      <c r="VDP52" s="0"/>
      <c r="VDQ52" s="0"/>
      <c r="VDR52" s="0"/>
      <c r="VDS52" s="0"/>
      <c r="VDT52" s="0"/>
      <c r="VDU52" s="0"/>
      <c r="VDV52" s="0"/>
      <c r="VDW52" s="0"/>
      <c r="VDX52" s="0"/>
      <c r="VDY52" s="0"/>
      <c r="VDZ52" s="0"/>
      <c r="VEA52" s="0"/>
      <c r="VEB52" s="0"/>
      <c r="VEC52" s="0"/>
      <c r="VED52" s="0"/>
      <c r="VEE52" s="0"/>
      <c r="VEF52" s="0"/>
      <c r="VEG52" s="0"/>
      <c r="VEH52" s="0"/>
      <c r="VEI52" s="0"/>
      <c r="VEJ52" s="0"/>
      <c r="VEK52" s="0"/>
      <c r="VEL52" s="0"/>
      <c r="VEM52" s="0"/>
      <c r="VEN52" s="0"/>
      <c r="VEO52" s="0"/>
      <c r="VEP52" s="0"/>
      <c r="VEQ52" s="0"/>
      <c r="VER52" s="0"/>
      <c r="VES52" s="0"/>
      <c r="VET52" s="0"/>
      <c r="VEU52" s="0"/>
      <c r="VEV52" s="0"/>
      <c r="VEW52" s="0"/>
      <c r="VEX52" s="0"/>
      <c r="VEY52" s="0"/>
      <c r="VEZ52" s="0"/>
      <c r="VFA52" s="0"/>
      <c r="VFB52" s="0"/>
      <c r="VFC52" s="0"/>
      <c r="VFD52" s="0"/>
      <c r="VFE52" s="0"/>
      <c r="VFF52" s="0"/>
      <c r="VFG52" s="0"/>
      <c r="VFH52" s="0"/>
      <c r="VFI52" s="0"/>
      <c r="VFJ52" s="0"/>
      <c r="VFK52" s="0"/>
      <c r="VFL52" s="0"/>
      <c r="VFM52" s="0"/>
      <c r="VFN52" s="0"/>
      <c r="VFO52" s="0"/>
      <c r="VFP52" s="0"/>
      <c r="VFQ52" s="0"/>
      <c r="VFR52" s="0"/>
      <c r="VFS52" s="0"/>
      <c r="VFT52" s="0"/>
      <c r="VFU52" s="0"/>
      <c r="VFV52" s="0"/>
      <c r="VFW52" s="0"/>
      <c r="VFX52" s="0"/>
      <c r="VFY52" s="0"/>
      <c r="VFZ52" s="0"/>
      <c r="VGA52" s="0"/>
      <c r="VGB52" s="0"/>
      <c r="VGC52" s="0"/>
      <c r="VGD52" s="0"/>
      <c r="VGE52" s="0"/>
      <c r="VGF52" s="0"/>
      <c r="VGG52" s="0"/>
      <c r="VGH52" s="0"/>
      <c r="VGI52" s="0"/>
      <c r="VGJ52" s="0"/>
      <c r="VGK52" s="0"/>
      <c r="VGL52" s="0"/>
      <c r="VGM52" s="0"/>
      <c r="VGN52" s="0"/>
      <c r="VGO52" s="0"/>
      <c r="VGP52" s="0"/>
      <c r="VGQ52" s="0"/>
      <c r="VGR52" s="0"/>
      <c r="VGS52" s="0"/>
      <c r="VGT52" s="0"/>
      <c r="VGU52" s="0"/>
      <c r="VGV52" s="0"/>
      <c r="VGW52" s="0"/>
      <c r="VGX52" s="0"/>
      <c r="VGY52" s="0"/>
      <c r="VGZ52" s="0"/>
      <c r="VHA52" s="0"/>
      <c r="VHB52" s="0"/>
      <c r="VHC52" s="0"/>
      <c r="VHD52" s="0"/>
      <c r="VHE52" s="0"/>
      <c r="VHF52" s="0"/>
      <c r="VHG52" s="0"/>
      <c r="VHH52" s="0"/>
      <c r="VHI52" s="0"/>
      <c r="VHJ52" s="0"/>
      <c r="VHK52" s="0"/>
      <c r="VHL52" s="0"/>
      <c r="VHM52" s="0"/>
      <c r="VHN52" s="0"/>
      <c r="VHO52" s="0"/>
      <c r="VHP52" s="0"/>
      <c r="VHQ52" s="0"/>
      <c r="VHR52" s="0"/>
      <c r="VHS52" s="0"/>
      <c r="VHT52" s="0"/>
      <c r="VHU52" s="0"/>
      <c r="VHV52" s="0"/>
      <c r="VHW52" s="0"/>
      <c r="VHX52" s="0"/>
      <c r="VHY52" s="0"/>
      <c r="VHZ52" s="0"/>
      <c r="VIA52" s="0"/>
      <c r="VIB52" s="0"/>
      <c r="VIC52" s="0"/>
      <c r="VID52" s="0"/>
      <c r="VIE52" s="0"/>
      <c r="VIF52" s="0"/>
      <c r="VIG52" s="0"/>
      <c r="VIH52" s="0"/>
      <c r="VII52" s="0"/>
      <c r="VIJ52" s="0"/>
      <c r="VIK52" s="0"/>
      <c r="VIL52" s="0"/>
      <c r="VIM52" s="0"/>
      <c r="VIN52" s="0"/>
      <c r="VIO52" s="0"/>
      <c r="VIP52" s="0"/>
      <c r="VIQ52" s="0"/>
      <c r="VIR52" s="0"/>
      <c r="VIS52" s="0"/>
      <c r="VIT52" s="0"/>
      <c r="VIU52" s="0"/>
      <c r="VIV52" s="0"/>
      <c r="VIW52" s="0"/>
      <c r="VIX52" s="0"/>
      <c r="VIY52" s="0"/>
      <c r="VIZ52" s="0"/>
      <c r="VJA52" s="0"/>
      <c r="VJB52" s="0"/>
      <c r="VJC52" s="0"/>
      <c r="VJD52" s="0"/>
      <c r="VJE52" s="0"/>
      <c r="VJF52" s="0"/>
      <c r="VJG52" s="0"/>
      <c r="VJH52" s="0"/>
      <c r="VJI52" s="0"/>
      <c r="VJJ52" s="0"/>
      <c r="VJK52" s="0"/>
      <c r="VJL52" s="0"/>
      <c r="VJM52" s="0"/>
      <c r="VJN52" s="0"/>
      <c r="VJO52" s="0"/>
      <c r="VJP52" s="0"/>
      <c r="VJQ52" s="0"/>
      <c r="VJR52" s="0"/>
      <c r="VJS52" s="0"/>
      <c r="VJT52" s="0"/>
      <c r="VJU52" s="0"/>
      <c r="VJV52" s="0"/>
      <c r="VJW52" s="0"/>
      <c r="VJX52" s="0"/>
      <c r="VJY52" s="0"/>
      <c r="VJZ52" s="0"/>
      <c r="VKA52" s="0"/>
      <c r="VKB52" s="0"/>
      <c r="VKC52" s="0"/>
      <c r="VKD52" s="0"/>
      <c r="VKE52" s="0"/>
      <c r="VKF52" s="0"/>
      <c r="VKG52" s="0"/>
      <c r="VKH52" s="0"/>
      <c r="VKI52" s="0"/>
      <c r="VKJ52" s="0"/>
      <c r="VKK52" s="0"/>
      <c r="VKL52" s="0"/>
      <c r="VKM52" s="0"/>
      <c r="VKN52" s="0"/>
      <c r="VKO52" s="0"/>
      <c r="VKP52" s="0"/>
      <c r="VKQ52" s="0"/>
      <c r="VKR52" s="0"/>
      <c r="VKS52" s="0"/>
      <c r="VKT52" s="0"/>
      <c r="VKU52" s="0"/>
      <c r="VKV52" s="0"/>
      <c r="VKW52" s="0"/>
      <c r="VKX52" s="0"/>
      <c r="VKY52" s="0"/>
      <c r="VKZ52" s="0"/>
      <c r="VLA52" s="0"/>
      <c r="VLB52" s="0"/>
      <c r="VLC52" s="0"/>
      <c r="VLD52" s="0"/>
      <c r="VLE52" s="0"/>
      <c r="VLF52" s="0"/>
      <c r="VLG52" s="0"/>
      <c r="VLH52" s="0"/>
      <c r="VLI52" s="0"/>
      <c r="VLJ52" s="0"/>
      <c r="VLK52" s="0"/>
      <c r="VLL52" s="0"/>
      <c r="VLM52" s="0"/>
      <c r="VLN52" s="0"/>
      <c r="VLO52" s="0"/>
      <c r="VLP52" s="0"/>
      <c r="VLQ52" s="0"/>
      <c r="VLR52" s="0"/>
      <c r="VLS52" s="0"/>
      <c r="VLT52" s="0"/>
      <c r="VLU52" s="0"/>
      <c r="VLV52" s="0"/>
      <c r="VLW52" s="0"/>
      <c r="VLX52" s="0"/>
      <c r="VLY52" s="0"/>
      <c r="VLZ52" s="0"/>
      <c r="VMA52" s="0"/>
      <c r="VMB52" s="0"/>
      <c r="VMC52" s="0"/>
      <c r="VMD52" s="0"/>
      <c r="VME52" s="0"/>
      <c r="VMF52" s="0"/>
      <c r="VMG52" s="0"/>
      <c r="VMH52" s="0"/>
      <c r="VMI52" s="0"/>
      <c r="VMJ52" s="0"/>
      <c r="VMK52" s="0"/>
      <c r="VML52" s="0"/>
      <c r="VMM52" s="0"/>
      <c r="VMN52" s="0"/>
      <c r="VMO52" s="0"/>
      <c r="VMP52" s="0"/>
      <c r="VMQ52" s="0"/>
      <c r="VMR52" s="0"/>
      <c r="VMS52" s="0"/>
      <c r="VMT52" s="0"/>
      <c r="VMU52" s="0"/>
      <c r="VMV52" s="0"/>
      <c r="VMW52" s="0"/>
      <c r="VMX52" s="0"/>
      <c r="VMY52" s="0"/>
      <c r="VMZ52" s="0"/>
      <c r="VNA52" s="0"/>
      <c r="VNB52" s="0"/>
      <c r="VNC52" s="0"/>
      <c r="VND52" s="0"/>
      <c r="VNE52" s="0"/>
      <c r="VNF52" s="0"/>
      <c r="VNG52" s="0"/>
      <c r="VNH52" s="0"/>
      <c r="VNI52" s="0"/>
      <c r="VNJ52" s="0"/>
      <c r="VNK52" s="0"/>
      <c r="VNL52" s="0"/>
      <c r="VNM52" s="0"/>
      <c r="VNN52" s="0"/>
      <c r="VNO52" s="0"/>
      <c r="VNP52" s="0"/>
      <c r="VNQ52" s="0"/>
      <c r="VNR52" s="0"/>
      <c r="VNS52" s="0"/>
      <c r="VNT52" s="0"/>
      <c r="VNU52" s="0"/>
      <c r="VNV52" s="0"/>
      <c r="VNW52" s="0"/>
      <c r="VNX52" s="0"/>
      <c r="VNY52" s="0"/>
      <c r="VNZ52" s="0"/>
      <c r="VOA52" s="0"/>
      <c r="VOB52" s="0"/>
      <c r="VOC52" s="0"/>
      <c r="VOD52" s="0"/>
      <c r="VOE52" s="0"/>
      <c r="VOF52" s="0"/>
      <c r="VOG52" s="0"/>
      <c r="VOH52" s="0"/>
      <c r="VOI52" s="0"/>
      <c r="VOJ52" s="0"/>
      <c r="VOK52" s="0"/>
      <c r="VOL52" s="0"/>
      <c r="VOM52" s="0"/>
      <c r="VON52" s="0"/>
      <c r="VOO52" s="0"/>
      <c r="VOP52" s="0"/>
      <c r="VOQ52" s="0"/>
      <c r="VOR52" s="0"/>
      <c r="VOS52" s="0"/>
      <c r="VOT52" s="0"/>
      <c r="VOU52" s="0"/>
      <c r="VOV52" s="0"/>
      <c r="VOW52" s="0"/>
      <c r="VOX52" s="0"/>
      <c r="VOY52" s="0"/>
      <c r="VOZ52" s="0"/>
      <c r="VPA52" s="0"/>
      <c r="VPB52" s="0"/>
      <c r="VPC52" s="0"/>
      <c r="VPD52" s="0"/>
      <c r="VPE52" s="0"/>
      <c r="VPF52" s="0"/>
      <c r="VPG52" s="0"/>
      <c r="VPH52" s="0"/>
      <c r="VPI52" s="0"/>
      <c r="VPJ52" s="0"/>
      <c r="VPK52" s="0"/>
      <c r="VPL52" s="0"/>
      <c r="VPM52" s="0"/>
      <c r="VPN52" s="0"/>
      <c r="VPO52" s="0"/>
      <c r="VPP52" s="0"/>
      <c r="VPQ52" s="0"/>
      <c r="VPR52" s="0"/>
      <c r="VPS52" s="0"/>
      <c r="VPT52" s="0"/>
      <c r="VPU52" s="0"/>
      <c r="VPV52" s="0"/>
      <c r="VPW52" s="0"/>
      <c r="VPX52" s="0"/>
      <c r="VPY52" s="0"/>
      <c r="VPZ52" s="0"/>
      <c r="VQA52" s="0"/>
      <c r="VQB52" s="0"/>
      <c r="VQC52" s="0"/>
      <c r="VQD52" s="0"/>
      <c r="VQE52" s="0"/>
      <c r="VQF52" s="0"/>
      <c r="VQG52" s="0"/>
      <c r="VQH52" s="0"/>
      <c r="VQI52" s="0"/>
      <c r="VQJ52" s="0"/>
      <c r="VQK52" s="0"/>
      <c r="VQL52" s="0"/>
      <c r="VQM52" s="0"/>
      <c r="VQN52" s="0"/>
      <c r="VQO52" s="0"/>
      <c r="VQP52" s="0"/>
      <c r="VQQ52" s="0"/>
      <c r="VQR52" s="0"/>
      <c r="VQS52" s="0"/>
      <c r="VQT52" s="0"/>
      <c r="VQU52" s="0"/>
      <c r="VQV52" s="0"/>
      <c r="VQW52" s="0"/>
      <c r="VQX52" s="0"/>
      <c r="VQY52" s="0"/>
      <c r="VQZ52" s="0"/>
      <c r="VRA52" s="0"/>
      <c r="VRB52" s="0"/>
      <c r="VRC52" s="0"/>
      <c r="VRD52" s="0"/>
      <c r="VRE52" s="0"/>
      <c r="VRF52" s="0"/>
      <c r="VRG52" s="0"/>
      <c r="VRH52" s="0"/>
      <c r="VRI52" s="0"/>
      <c r="VRJ52" s="0"/>
      <c r="VRK52" s="0"/>
      <c r="VRL52" s="0"/>
      <c r="VRM52" s="0"/>
      <c r="VRN52" s="0"/>
      <c r="VRO52" s="0"/>
      <c r="VRP52" s="0"/>
      <c r="VRQ52" s="0"/>
      <c r="VRR52" s="0"/>
      <c r="VRS52" s="0"/>
      <c r="VRT52" s="0"/>
      <c r="VRU52" s="0"/>
      <c r="VRV52" s="0"/>
      <c r="VRW52" s="0"/>
      <c r="VRX52" s="0"/>
      <c r="VRY52" s="0"/>
      <c r="VRZ52" s="0"/>
      <c r="VSA52" s="0"/>
      <c r="VSB52" s="0"/>
      <c r="VSC52" s="0"/>
      <c r="VSD52" s="0"/>
      <c r="VSE52" s="0"/>
      <c r="VSF52" s="0"/>
      <c r="VSG52" s="0"/>
      <c r="VSH52" s="0"/>
      <c r="VSI52" s="0"/>
      <c r="VSJ52" s="0"/>
      <c r="VSK52" s="0"/>
      <c r="VSL52" s="0"/>
      <c r="VSM52" s="0"/>
      <c r="VSN52" s="0"/>
      <c r="VSO52" s="0"/>
      <c r="VSP52" s="0"/>
      <c r="VSQ52" s="0"/>
      <c r="VSR52" s="0"/>
      <c r="VSS52" s="0"/>
      <c r="VST52" s="0"/>
      <c r="VSU52" s="0"/>
      <c r="VSV52" s="0"/>
      <c r="VSW52" s="0"/>
      <c r="VSX52" s="0"/>
      <c r="VSY52" s="0"/>
      <c r="VSZ52" s="0"/>
      <c r="VTA52" s="0"/>
      <c r="VTB52" s="0"/>
      <c r="VTC52" s="0"/>
      <c r="VTD52" s="0"/>
      <c r="VTE52" s="0"/>
      <c r="VTF52" s="0"/>
      <c r="VTG52" s="0"/>
      <c r="VTH52" s="0"/>
      <c r="VTI52" s="0"/>
      <c r="VTJ52" s="0"/>
      <c r="VTK52" s="0"/>
      <c r="VTL52" s="0"/>
      <c r="VTM52" s="0"/>
      <c r="VTN52" s="0"/>
      <c r="VTO52" s="0"/>
      <c r="VTP52" s="0"/>
      <c r="VTQ52" s="0"/>
      <c r="VTR52" s="0"/>
      <c r="VTS52" s="0"/>
      <c r="VTT52" s="0"/>
      <c r="VTU52" s="0"/>
      <c r="VTV52" s="0"/>
      <c r="VTW52" s="0"/>
      <c r="VTX52" s="0"/>
      <c r="VTY52" s="0"/>
      <c r="VTZ52" s="0"/>
      <c r="VUA52" s="0"/>
      <c r="VUB52" s="0"/>
      <c r="VUC52" s="0"/>
      <c r="VUD52" s="0"/>
      <c r="VUE52" s="0"/>
      <c r="VUF52" s="0"/>
      <c r="VUG52" s="0"/>
      <c r="VUH52" s="0"/>
      <c r="VUI52" s="0"/>
      <c r="VUJ52" s="0"/>
      <c r="VUK52" s="0"/>
      <c r="VUL52" s="0"/>
      <c r="VUM52" s="0"/>
      <c r="VUN52" s="0"/>
      <c r="VUO52" s="0"/>
      <c r="VUP52" s="0"/>
      <c r="VUQ52" s="0"/>
      <c r="VUR52" s="0"/>
      <c r="VUS52" s="0"/>
      <c r="VUT52" s="0"/>
      <c r="VUU52" s="0"/>
      <c r="VUV52" s="0"/>
      <c r="VUW52" s="0"/>
      <c r="VUX52" s="0"/>
      <c r="VUY52" s="0"/>
      <c r="VUZ52" s="0"/>
      <c r="VVA52" s="0"/>
      <c r="VVB52" s="0"/>
      <c r="VVC52" s="0"/>
      <c r="VVD52" s="0"/>
      <c r="VVE52" s="0"/>
      <c r="VVF52" s="0"/>
      <c r="VVG52" s="0"/>
      <c r="VVH52" s="0"/>
      <c r="VVI52" s="0"/>
      <c r="VVJ52" s="0"/>
      <c r="VVK52" s="0"/>
      <c r="VVL52" s="0"/>
      <c r="VVM52" s="0"/>
      <c r="VVN52" s="0"/>
      <c r="VVO52" s="0"/>
      <c r="VVP52" s="0"/>
      <c r="VVQ52" s="0"/>
      <c r="VVR52" s="0"/>
      <c r="VVS52" s="0"/>
      <c r="VVT52" s="0"/>
      <c r="VVU52" s="0"/>
      <c r="VVV52" s="0"/>
      <c r="VVW52" s="0"/>
      <c r="VVX52" s="0"/>
      <c r="VVY52" s="0"/>
      <c r="VVZ52" s="0"/>
      <c r="VWA52" s="0"/>
      <c r="VWB52" s="0"/>
      <c r="VWC52" s="0"/>
      <c r="VWD52" s="0"/>
      <c r="VWE52" s="0"/>
      <c r="VWF52" s="0"/>
      <c r="VWG52" s="0"/>
      <c r="VWH52" s="0"/>
      <c r="VWI52" s="0"/>
      <c r="VWJ52" s="0"/>
      <c r="VWK52" s="0"/>
      <c r="VWL52" s="0"/>
      <c r="VWM52" s="0"/>
      <c r="VWN52" s="0"/>
      <c r="VWO52" s="0"/>
      <c r="VWP52" s="0"/>
      <c r="VWQ52" s="0"/>
      <c r="VWR52" s="0"/>
      <c r="VWS52" s="0"/>
      <c r="VWT52" s="0"/>
      <c r="VWU52" s="0"/>
      <c r="VWV52" s="0"/>
      <c r="VWW52" s="0"/>
      <c r="VWX52" s="0"/>
      <c r="VWY52" s="0"/>
      <c r="VWZ52" s="0"/>
      <c r="VXA52" s="0"/>
      <c r="VXB52" s="0"/>
      <c r="VXC52" s="0"/>
      <c r="VXD52" s="0"/>
      <c r="VXE52" s="0"/>
      <c r="VXF52" s="0"/>
      <c r="VXG52" s="0"/>
      <c r="VXH52" s="0"/>
      <c r="VXI52" s="0"/>
      <c r="VXJ52" s="0"/>
      <c r="VXK52" s="0"/>
      <c r="VXL52" s="0"/>
      <c r="VXM52" s="0"/>
      <c r="VXN52" s="0"/>
      <c r="VXO52" s="0"/>
      <c r="VXP52" s="0"/>
      <c r="VXQ52" s="0"/>
      <c r="VXR52" s="0"/>
      <c r="VXS52" s="0"/>
      <c r="VXT52" s="0"/>
      <c r="VXU52" s="0"/>
      <c r="VXV52" s="0"/>
      <c r="VXW52" s="0"/>
      <c r="VXX52" s="0"/>
      <c r="VXY52" s="0"/>
      <c r="VXZ52" s="0"/>
      <c r="VYA52" s="0"/>
      <c r="VYB52" s="0"/>
      <c r="VYC52" s="0"/>
      <c r="VYD52" s="0"/>
      <c r="VYE52" s="0"/>
      <c r="VYF52" s="0"/>
      <c r="VYG52" s="0"/>
      <c r="VYH52" s="0"/>
      <c r="VYI52" s="0"/>
      <c r="VYJ52" s="0"/>
      <c r="VYK52" s="0"/>
      <c r="VYL52" s="0"/>
      <c r="VYM52" s="0"/>
      <c r="VYN52" s="0"/>
      <c r="VYO52" s="0"/>
      <c r="VYP52" s="0"/>
      <c r="VYQ52" s="0"/>
      <c r="VYR52" s="0"/>
      <c r="VYS52" s="0"/>
      <c r="VYT52" s="0"/>
      <c r="VYU52" s="0"/>
      <c r="VYV52" s="0"/>
      <c r="VYW52" s="0"/>
      <c r="VYX52" s="0"/>
      <c r="VYY52" s="0"/>
      <c r="VYZ52" s="0"/>
      <c r="VZA52" s="0"/>
      <c r="VZB52" s="0"/>
      <c r="VZC52" s="0"/>
      <c r="VZD52" s="0"/>
      <c r="VZE52" s="0"/>
      <c r="VZF52" s="0"/>
      <c r="VZG52" s="0"/>
      <c r="VZH52" s="0"/>
      <c r="VZI52" s="0"/>
      <c r="VZJ52" s="0"/>
      <c r="VZK52" s="0"/>
      <c r="VZL52" s="0"/>
      <c r="VZM52" s="0"/>
      <c r="VZN52" s="0"/>
      <c r="VZO52" s="0"/>
      <c r="VZP52" s="0"/>
      <c r="VZQ52" s="0"/>
      <c r="VZR52" s="0"/>
      <c r="VZS52" s="0"/>
      <c r="VZT52" s="0"/>
      <c r="VZU52" s="0"/>
      <c r="VZV52" s="0"/>
      <c r="VZW52" s="0"/>
      <c r="VZX52" s="0"/>
      <c r="VZY52" s="0"/>
      <c r="VZZ52" s="0"/>
      <c r="WAA52" s="0"/>
      <c r="WAB52" s="0"/>
      <c r="WAC52" s="0"/>
      <c r="WAD52" s="0"/>
      <c r="WAE52" s="0"/>
      <c r="WAF52" s="0"/>
      <c r="WAG52" s="0"/>
      <c r="WAH52" s="0"/>
      <c r="WAI52" s="0"/>
      <c r="WAJ52" s="0"/>
      <c r="WAK52" s="0"/>
      <c r="WAL52" s="0"/>
      <c r="WAM52" s="0"/>
      <c r="WAN52" s="0"/>
      <c r="WAO52" s="0"/>
      <c r="WAP52" s="0"/>
      <c r="WAQ52" s="0"/>
      <c r="WAR52" s="0"/>
      <c r="WAS52" s="0"/>
      <c r="WAT52" s="0"/>
      <c r="WAU52" s="0"/>
      <c r="WAV52" s="0"/>
      <c r="WAW52" s="0"/>
      <c r="WAX52" s="0"/>
      <c r="WAY52" s="0"/>
      <c r="WAZ52" s="0"/>
      <c r="WBA52" s="0"/>
      <c r="WBB52" s="0"/>
      <c r="WBC52" s="0"/>
      <c r="WBD52" s="0"/>
      <c r="WBE52" s="0"/>
      <c r="WBF52" s="0"/>
      <c r="WBG52" s="0"/>
      <c r="WBH52" s="0"/>
      <c r="WBI52" s="0"/>
      <c r="WBJ52" s="0"/>
      <c r="WBK52" s="0"/>
      <c r="WBL52" s="0"/>
      <c r="WBM52" s="0"/>
      <c r="WBN52" s="0"/>
      <c r="WBO52" s="0"/>
      <c r="WBP52" s="0"/>
      <c r="WBQ52" s="0"/>
      <c r="WBR52" s="0"/>
      <c r="WBS52" s="0"/>
      <c r="WBT52" s="0"/>
      <c r="WBU52" s="0"/>
      <c r="WBV52" s="0"/>
      <c r="WBW52" s="0"/>
      <c r="WBX52" s="0"/>
      <c r="WBY52" s="0"/>
      <c r="WBZ52" s="0"/>
      <c r="WCA52" s="0"/>
      <c r="WCB52" s="0"/>
      <c r="WCC52" s="0"/>
      <c r="WCD52" s="0"/>
      <c r="WCE52" s="0"/>
      <c r="WCF52" s="0"/>
      <c r="WCG52" s="0"/>
      <c r="WCH52" s="0"/>
      <c r="WCI52" s="0"/>
      <c r="WCJ52" s="0"/>
      <c r="WCK52" s="0"/>
      <c r="WCL52" s="0"/>
      <c r="WCM52" s="0"/>
      <c r="WCN52" s="0"/>
      <c r="WCO52" s="0"/>
      <c r="WCP52" s="0"/>
      <c r="WCQ52" s="0"/>
      <c r="WCR52" s="0"/>
      <c r="WCS52" s="0"/>
      <c r="WCT52" s="0"/>
      <c r="WCU52" s="0"/>
      <c r="WCV52" s="0"/>
      <c r="WCW52" s="0"/>
      <c r="WCX52" s="0"/>
      <c r="WCY52" s="0"/>
      <c r="WCZ52" s="0"/>
      <c r="WDA52" s="0"/>
      <c r="WDB52" s="0"/>
      <c r="WDC52" s="0"/>
      <c r="WDD52" s="0"/>
      <c r="WDE52" s="0"/>
      <c r="WDF52" s="0"/>
      <c r="WDG52" s="0"/>
      <c r="WDH52" s="0"/>
      <c r="WDI52" s="0"/>
      <c r="WDJ52" s="0"/>
      <c r="WDK52" s="0"/>
      <c r="WDL52" s="0"/>
      <c r="WDM52" s="0"/>
      <c r="WDN52" s="0"/>
      <c r="WDO52" s="0"/>
      <c r="WDP52" s="0"/>
      <c r="WDQ52" s="0"/>
      <c r="WDR52" s="0"/>
      <c r="WDS52" s="0"/>
      <c r="WDT52" s="0"/>
      <c r="WDU52" s="0"/>
      <c r="WDV52" s="0"/>
      <c r="WDW52" s="0"/>
      <c r="WDX52" s="0"/>
      <c r="WDY52" s="0"/>
      <c r="WDZ52" s="0"/>
      <c r="WEA52" s="0"/>
      <c r="WEB52" s="0"/>
      <c r="WEC52" s="0"/>
      <c r="WED52" s="0"/>
      <c r="WEE52" s="0"/>
      <c r="WEF52" s="0"/>
      <c r="WEG52" s="0"/>
      <c r="WEH52" s="0"/>
      <c r="WEI52" s="0"/>
      <c r="WEJ52" s="0"/>
      <c r="WEK52" s="0"/>
      <c r="WEL52" s="0"/>
      <c r="WEM52" s="0"/>
      <c r="WEN52" s="0"/>
      <c r="WEO52" s="0"/>
      <c r="WEP52" s="0"/>
      <c r="WEQ52" s="0"/>
      <c r="WER52" s="0"/>
      <c r="WES52" s="0"/>
      <c r="WET52" s="0"/>
      <c r="WEU52" s="0"/>
      <c r="WEV52" s="0"/>
      <c r="WEW52" s="0"/>
      <c r="WEX52" s="0"/>
      <c r="WEY52" s="0"/>
      <c r="WEZ52" s="0"/>
      <c r="WFA52" s="0"/>
      <c r="WFB52" s="0"/>
      <c r="WFC52" s="0"/>
      <c r="WFD52" s="0"/>
      <c r="WFE52" s="0"/>
      <c r="WFF52" s="0"/>
      <c r="WFG52" s="0"/>
      <c r="WFH52" s="0"/>
      <c r="WFI52" s="0"/>
      <c r="WFJ52" s="0"/>
      <c r="WFK52" s="0"/>
      <c r="WFL52" s="0"/>
      <c r="WFM52" s="0"/>
      <c r="WFN52" s="0"/>
      <c r="WFO52" s="0"/>
      <c r="WFP52" s="0"/>
      <c r="WFQ52" s="0"/>
      <c r="WFR52" s="0"/>
      <c r="WFS52" s="0"/>
      <c r="WFT52" s="0"/>
      <c r="WFU52" s="0"/>
      <c r="WFV52" s="0"/>
      <c r="WFW52" s="0"/>
      <c r="WFX52" s="0"/>
      <c r="WFY52" s="0"/>
      <c r="WFZ52" s="0"/>
      <c r="WGA52" s="0"/>
      <c r="WGB52" s="0"/>
      <c r="WGC52" s="0"/>
      <c r="WGD52" s="0"/>
      <c r="WGE52" s="0"/>
      <c r="WGF52" s="0"/>
      <c r="WGG52" s="0"/>
      <c r="WGH52" s="0"/>
      <c r="WGI52" s="0"/>
      <c r="WGJ52" s="0"/>
      <c r="WGK52" s="0"/>
      <c r="WGL52" s="0"/>
      <c r="WGM52" s="0"/>
      <c r="WGN52" s="0"/>
      <c r="WGO52" s="0"/>
      <c r="WGP52" s="0"/>
      <c r="WGQ52" s="0"/>
      <c r="WGR52" s="0"/>
      <c r="WGS52" s="0"/>
      <c r="WGT52" s="0"/>
      <c r="WGU52" s="0"/>
      <c r="WGV52" s="0"/>
      <c r="WGW52" s="0"/>
      <c r="WGX52" s="0"/>
      <c r="WGY52" s="0"/>
      <c r="WGZ52" s="0"/>
      <c r="WHA52" s="0"/>
      <c r="WHB52" s="0"/>
      <c r="WHC52" s="0"/>
      <c r="WHD52" s="0"/>
      <c r="WHE52" s="0"/>
      <c r="WHF52" s="0"/>
      <c r="WHG52" s="0"/>
      <c r="WHH52" s="0"/>
      <c r="WHI52" s="0"/>
      <c r="WHJ52" s="0"/>
      <c r="WHK52" s="0"/>
      <c r="WHL52" s="0"/>
      <c r="WHM52" s="0"/>
      <c r="WHN52" s="0"/>
      <c r="WHO52" s="0"/>
      <c r="WHP52" s="0"/>
      <c r="WHQ52" s="0"/>
      <c r="WHR52" s="0"/>
      <c r="WHS52" s="0"/>
      <c r="WHT52" s="0"/>
      <c r="WHU52" s="0"/>
      <c r="WHV52" s="0"/>
      <c r="WHW52" s="0"/>
      <c r="WHX52" s="0"/>
      <c r="WHY52" s="0"/>
      <c r="WHZ52" s="0"/>
      <c r="WIA52" s="0"/>
      <c r="WIB52" s="0"/>
      <c r="WIC52" s="0"/>
      <c r="WID52" s="0"/>
      <c r="WIE52" s="0"/>
      <c r="WIF52" s="0"/>
      <c r="WIG52" s="0"/>
      <c r="WIH52" s="0"/>
      <c r="WII52" s="0"/>
      <c r="WIJ52" s="0"/>
      <c r="WIK52" s="0"/>
      <c r="WIL52" s="0"/>
      <c r="WIM52" s="0"/>
      <c r="WIN52" s="0"/>
      <c r="WIO52" s="0"/>
      <c r="WIP52" s="0"/>
      <c r="WIQ52" s="0"/>
      <c r="WIR52" s="0"/>
      <c r="WIS52" s="0"/>
      <c r="WIT52" s="0"/>
      <c r="WIU52" s="0"/>
      <c r="WIV52" s="0"/>
      <c r="WIW52" s="0"/>
      <c r="WIX52" s="0"/>
      <c r="WIY52" s="0"/>
      <c r="WIZ52" s="0"/>
      <c r="WJA52" s="0"/>
      <c r="WJB52" s="0"/>
      <c r="WJC52" s="0"/>
      <c r="WJD52" s="0"/>
      <c r="WJE52" s="0"/>
      <c r="WJF52" s="0"/>
      <c r="WJG52" s="0"/>
      <c r="WJH52" s="0"/>
      <c r="WJI52" s="0"/>
      <c r="WJJ52" s="0"/>
      <c r="WJK52" s="0"/>
      <c r="WJL52" s="0"/>
      <c r="WJM52" s="0"/>
      <c r="WJN52" s="0"/>
      <c r="WJO52" s="0"/>
      <c r="WJP52" s="0"/>
      <c r="WJQ52" s="0"/>
      <c r="WJR52" s="0"/>
      <c r="WJS52" s="0"/>
      <c r="WJT52" s="0"/>
      <c r="WJU52" s="0"/>
      <c r="WJV52" s="0"/>
      <c r="WJW52" s="0"/>
      <c r="WJX52" s="0"/>
      <c r="WJY52" s="0"/>
      <c r="WJZ52" s="0"/>
      <c r="WKA52" s="0"/>
      <c r="WKB52" s="0"/>
      <c r="WKC52" s="0"/>
      <c r="WKD52" s="0"/>
      <c r="WKE52" s="0"/>
      <c r="WKF52" s="0"/>
      <c r="WKG52" s="0"/>
      <c r="WKH52" s="0"/>
      <c r="WKI52" s="0"/>
      <c r="WKJ52" s="0"/>
      <c r="WKK52" s="0"/>
      <c r="WKL52" s="0"/>
      <c r="WKM52" s="0"/>
      <c r="WKN52" s="0"/>
      <c r="WKO52" s="0"/>
      <c r="WKP52" s="0"/>
      <c r="WKQ52" s="0"/>
      <c r="WKR52" s="0"/>
      <c r="WKS52" s="0"/>
      <c r="WKT52" s="0"/>
      <c r="WKU52" s="0"/>
      <c r="WKV52" s="0"/>
      <c r="WKW52" s="0"/>
      <c r="WKX52" s="0"/>
      <c r="WKY52" s="0"/>
      <c r="WKZ52" s="0"/>
      <c r="WLA52" s="0"/>
      <c r="WLB52" s="0"/>
      <c r="WLC52" s="0"/>
      <c r="WLD52" s="0"/>
      <c r="WLE52" s="0"/>
      <c r="WLF52" s="0"/>
      <c r="WLG52" s="0"/>
      <c r="WLH52" s="0"/>
      <c r="WLI52" s="0"/>
      <c r="WLJ52" s="0"/>
      <c r="WLK52" s="0"/>
      <c r="WLL52" s="0"/>
      <c r="WLM52" s="0"/>
      <c r="WLN52" s="0"/>
      <c r="WLO52" s="0"/>
      <c r="WLP52" s="0"/>
      <c r="WLQ52" s="0"/>
      <c r="WLR52" s="0"/>
      <c r="WLS52" s="0"/>
      <c r="WLT52" s="0"/>
      <c r="WLU52" s="0"/>
      <c r="WLV52" s="0"/>
      <c r="WLW52" s="0"/>
      <c r="WLX52" s="0"/>
      <c r="WLY52" s="0"/>
      <c r="WLZ52" s="0"/>
      <c r="WMA52" s="0"/>
      <c r="WMB52" s="0"/>
      <c r="WMC52" s="0"/>
      <c r="WMD52" s="0"/>
      <c r="WME52" s="0"/>
      <c r="WMF52" s="0"/>
      <c r="WMG52" s="0"/>
      <c r="WMH52" s="0"/>
      <c r="WMI52" s="0"/>
      <c r="WMJ52" s="0"/>
      <c r="WMK52" s="0"/>
      <c r="WML52" s="0"/>
      <c r="WMM52" s="0"/>
      <c r="WMN52" s="0"/>
      <c r="WMO52" s="0"/>
      <c r="WMP52" s="0"/>
      <c r="WMQ52" s="0"/>
      <c r="WMR52" s="0"/>
      <c r="WMS52" s="0"/>
      <c r="WMT52" s="0"/>
      <c r="WMU52" s="0"/>
      <c r="WMV52" s="0"/>
      <c r="WMW52" s="0"/>
      <c r="WMX52" s="0"/>
      <c r="WMY52" s="0"/>
      <c r="WMZ52" s="0"/>
      <c r="WNA52" s="0"/>
      <c r="WNB52" s="0"/>
      <c r="WNC52" s="0"/>
      <c r="WND52" s="0"/>
      <c r="WNE52" s="0"/>
      <c r="WNF52" s="0"/>
      <c r="WNG52" s="0"/>
      <c r="WNH52" s="0"/>
      <c r="WNI52" s="0"/>
      <c r="WNJ52" s="0"/>
      <c r="WNK52" s="0"/>
      <c r="WNL52" s="0"/>
      <c r="WNM52" s="0"/>
      <c r="WNN52" s="0"/>
      <c r="WNO52" s="0"/>
      <c r="WNP52" s="0"/>
      <c r="WNQ52" s="0"/>
      <c r="WNR52" s="0"/>
      <c r="WNS52" s="0"/>
      <c r="WNT52" s="0"/>
      <c r="WNU52" s="0"/>
      <c r="WNV52" s="0"/>
      <c r="WNW52" s="0"/>
      <c r="WNX52" s="0"/>
      <c r="WNY52" s="0"/>
      <c r="WNZ52" s="0"/>
      <c r="WOA52" s="0"/>
      <c r="WOB52" s="0"/>
      <c r="WOC52" s="0"/>
      <c r="WOD52" s="0"/>
      <c r="WOE52" s="0"/>
      <c r="WOF52" s="0"/>
      <c r="WOG52" s="0"/>
      <c r="WOH52" s="0"/>
      <c r="WOI52" s="0"/>
      <c r="WOJ52" s="0"/>
      <c r="WOK52" s="0"/>
      <c r="WOL52" s="0"/>
      <c r="WOM52" s="0"/>
      <c r="WON52" s="0"/>
      <c r="WOO52" s="0"/>
      <c r="WOP52" s="0"/>
      <c r="WOQ52" s="0"/>
      <c r="WOR52" s="0"/>
      <c r="WOS52" s="0"/>
      <c r="WOT52" s="0"/>
      <c r="WOU52" s="0"/>
      <c r="WOV52" s="0"/>
      <c r="WOW52" s="0"/>
      <c r="WOX52" s="0"/>
      <c r="WOY52" s="0"/>
      <c r="WOZ52" s="0"/>
      <c r="WPA52" s="0"/>
      <c r="WPB52" s="0"/>
      <c r="WPC52" s="0"/>
      <c r="WPD52" s="0"/>
      <c r="WPE52" s="0"/>
      <c r="WPF52" s="0"/>
      <c r="WPG52" s="0"/>
      <c r="WPH52" s="0"/>
      <c r="WPI52" s="0"/>
      <c r="WPJ52" s="0"/>
      <c r="WPK52" s="0"/>
      <c r="WPL52" s="0"/>
      <c r="WPM52" s="0"/>
      <c r="WPN52" s="0"/>
      <c r="WPO52" s="0"/>
      <c r="WPP52" s="0"/>
      <c r="WPQ52" s="0"/>
      <c r="WPR52" s="0"/>
      <c r="WPS52" s="0"/>
      <c r="WPT52" s="0"/>
      <c r="WPU52" s="0"/>
      <c r="WPV52" s="0"/>
      <c r="WPW52" s="0"/>
      <c r="WPX52" s="0"/>
      <c r="WPY52" s="0"/>
      <c r="WPZ52" s="0"/>
      <c r="WQA52" s="0"/>
      <c r="WQB52" s="0"/>
      <c r="WQC52" s="0"/>
      <c r="WQD52" s="0"/>
      <c r="WQE52" s="0"/>
      <c r="WQF52" s="0"/>
      <c r="WQG52" s="0"/>
      <c r="WQH52" s="0"/>
      <c r="WQI52" s="0"/>
      <c r="WQJ52" s="0"/>
      <c r="WQK52" s="0"/>
      <c r="WQL52" s="0"/>
      <c r="WQM52" s="0"/>
      <c r="WQN52" s="0"/>
      <c r="WQO52" s="0"/>
      <c r="WQP52" s="0"/>
      <c r="WQQ52" s="0"/>
      <c r="WQR52" s="0"/>
      <c r="WQS52" s="0"/>
      <c r="WQT52" s="0"/>
      <c r="WQU52" s="0"/>
      <c r="WQV52" s="0"/>
      <c r="WQW52" s="0"/>
      <c r="WQX52" s="0"/>
      <c r="WQY52" s="0"/>
      <c r="WQZ52" s="0"/>
      <c r="WRA52" s="0"/>
      <c r="WRB52" s="0"/>
      <c r="WRC52" s="0"/>
      <c r="WRD52" s="0"/>
      <c r="WRE52" s="0"/>
      <c r="WRF52" s="0"/>
      <c r="WRG52" s="0"/>
      <c r="WRH52" s="0"/>
      <c r="WRI52" s="0"/>
      <c r="WRJ52" s="0"/>
      <c r="WRK52" s="0"/>
      <c r="WRL52" s="0"/>
      <c r="WRM52" s="0"/>
      <c r="WRN52" s="0"/>
      <c r="WRO52" s="0"/>
      <c r="WRP52" s="0"/>
      <c r="WRQ52" s="0"/>
      <c r="WRR52" s="0"/>
      <c r="WRS52" s="0"/>
      <c r="WRT52" s="0"/>
      <c r="WRU52" s="0"/>
      <c r="WRV52" s="0"/>
      <c r="WRW52" s="0"/>
      <c r="WRX52" s="0"/>
      <c r="WRY52" s="0"/>
      <c r="WRZ52" s="0"/>
      <c r="WSA52" s="0"/>
      <c r="WSB52" s="0"/>
      <c r="WSC52" s="0"/>
      <c r="WSD52" s="0"/>
      <c r="WSE52" s="0"/>
      <c r="WSF52" s="0"/>
      <c r="WSG52" s="0"/>
      <c r="WSH52" s="0"/>
      <c r="WSI52" s="0"/>
      <c r="WSJ52" s="0"/>
      <c r="WSK52" s="0"/>
      <c r="WSL52" s="0"/>
      <c r="WSM52" s="0"/>
      <c r="WSN52" s="0"/>
      <c r="WSO52" s="0"/>
      <c r="WSP52" s="0"/>
      <c r="WSQ52" s="0"/>
      <c r="WSR52" s="0"/>
      <c r="WSS52" s="0"/>
      <c r="WST52" s="0"/>
      <c r="WSU52" s="0"/>
      <c r="WSV52" s="0"/>
      <c r="WSW52" s="0"/>
      <c r="WSX52" s="0"/>
      <c r="WSY52" s="0"/>
      <c r="WSZ52" s="0"/>
      <c r="WTA52" s="0"/>
      <c r="WTB52" s="0"/>
      <c r="WTC52" s="0"/>
      <c r="WTD52" s="0"/>
      <c r="WTE52" s="0"/>
      <c r="WTF52" s="0"/>
      <c r="WTG52" s="0"/>
      <c r="WTH52" s="0"/>
      <c r="WTI52" s="0"/>
      <c r="WTJ52" s="0"/>
      <c r="WTK52" s="0"/>
      <c r="WTL52" s="0"/>
      <c r="WTM52" s="0"/>
      <c r="WTN52" s="0"/>
      <c r="WTO52" s="0"/>
      <c r="WTP52" s="0"/>
      <c r="WTQ52" s="0"/>
      <c r="WTR52" s="0"/>
      <c r="WTS52" s="0"/>
      <c r="WTT52" s="0"/>
      <c r="WTU52" s="0"/>
      <c r="WTV52" s="0"/>
      <c r="WTW52" s="0"/>
      <c r="WTX52" s="0"/>
      <c r="WTY52" s="0"/>
      <c r="WTZ52" s="0"/>
      <c r="WUA52" s="0"/>
      <c r="WUB52" s="0"/>
      <c r="WUC52" s="0"/>
      <c r="WUD52" s="0"/>
      <c r="WUE52" s="0"/>
      <c r="WUF52" s="0"/>
      <c r="WUG52" s="0"/>
      <c r="WUH52" s="0"/>
      <c r="WUI52" s="0"/>
      <c r="WUJ52" s="0"/>
      <c r="WUK52" s="0"/>
      <c r="WUL52" s="0"/>
      <c r="WUM52" s="0"/>
      <c r="WUN52" s="0"/>
      <c r="WUO52" s="0"/>
      <c r="WUP52" s="0"/>
      <c r="WUQ52" s="0"/>
      <c r="WUR52" s="0"/>
      <c r="WUS52" s="0"/>
      <c r="WUT52" s="0"/>
      <c r="WUU52" s="0"/>
      <c r="WUV52" s="0"/>
      <c r="WUW52" s="0"/>
      <c r="WUX52" s="0"/>
      <c r="WUY52" s="0"/>
      <c r="WUZ52" s="0"/>
      <c r="WVA52" s="0"/>
      <c r="WVB52" s="0"/>
      <c r="WVC52" s="0"/>
      <c r="WVD52" s="0"/>
      <c r="WVE52" s="0"/>
      <c r="WVF52" s="0"/>
      <c r="WVG52" s="0"/>
      <c r="WVH52" s="0"/>
      <c r="WVI52" s="0"/>
      <c r="WVJ52" s="0"/>
      <c r="WVK52" s="0"/>
      <c r="WVL52" s="0"/>
      <c r="WVM52" s="0"/>
      <c r="WVN52" s="0"/>
      <c r="WVO52" s="0"/>
      <c r="WVP52" s="0"/>
      <c r="WVQ52" s="0"/>
      <c r="WVR52" s="0"/>
      <c r="WVS52" s="0"/>
      <c r="WVT52" s="0"/>
      <c r="WVU52" s="0"/>
      <c r="WVV52" s="0"/>
      <c r="WVW52" s="0"/>
      <c r="WVX52" s="0"/>
      <c r="WVY52" s="0"/>
      <c r="WVZ52" s="0"/>
      <c r="WWA52" s="0"/>
      <c r="WWB52" s="0"/>
      <c r="WWC52" s="0"/>
      <c r="WWD52" s="0"/>
      <c r="WWE52" s="0"/>
      <c r="WWF52" s="0"/>
      <c r="WWG52" s="0"/>
      <c r="WWH52" s="0"/>
      <c r="WWI52" s="0"/>
      <c r="WWJ52" s="0"/>
      <c r="WWK52" s="0"/>
      <c r="WWL52" s="0"/>
      <c r="WWM52" s="0"/>
      <c r="WWN52" s="0"/>
      <c r="WWO52" s="0"/>
      <c r="WWP52" s="0"/>
      <c r="WWQ52" s="0"/>
      <c r="WWR52" s="0"/>
      <c r="WWS52" s="0"/>
      <c r="WWT52" s="0"/>
      <c r="WWU52" s="0"/>
      <c r="WWV52" s="0"/>
      <c r="WWW52" s="0"/>
      <c r="WWX52" s="0"/>
      <c r="WWY52" s="0"/>
      <c r="WWZ52" s="0"/>
      <c r="WXA52" s="0"/>
      <c r="WXB52" s="0"/>
      <c r="WXC52" s="0"/>
      <c r="WXD52" s="0"/>
      <c r="WXE52" s="0"/>
      <c r="WXF52" s="0"/>
      <c r="WXG52" s="0"/>
      <c r="WXH52" s="0"/>
      <c r="WXI52" s="0"/>
      <c r="WXJ52" s="0"/>
      <c r="WXK52" s="0"/>
      <c r="WXL52" s="0"/>
      <c r="WXM52" s="0"/>
      <c r="WXN52" s="0"/>
      <c r="WXO52" s="0"/>
      <c r="WXP52" s="0"/>
      <c r="WXQ52" s="0"/>
      <c r="WXR52" s="0"/>
      <c r="WXS52" s="0"/>
      <c r="WXT52" s="0"/>
      <c r="WXU52" s="0"/>
      <c r="WXV52" s="0"/>
      <c r="WXW52" s="0"/>
      <c r="WXX52" s="0"/>
      <c r="WXY52" s="0"/>
      <c r="WXZ52" s="0"/>
      <c r="WYA52" s="0"/>
      <c r="WYB52" s="0"/>
      <c r="WYC52" s="0"/>
      <c r="WYD52" s="0"/>
      <c r="WYE52" s="0"/>
      <c r="WYF52" s="0"/>
      <c r="WYG52" s="0"/>
      <c r="WYH52" s="0"/>
      <c r="WYI52" s="0"/>
      <c r="WYJ52" s="0"/>
      <c r="WYK52" s="0"/>
      <c r="WYL52" s="0"/>
      <c r="WYM52" s="0"/>
      <c r="WYN52" s="0"/>
      <c r="WYO52" s="0"/>
      <c r="WYP52" s="0"/>
      <c r="WYQ52" s="0"/>
      <c r="WYR52" s="0"/>
      <c r="WYS52" s="0"/>
      <c r="WYT52" s="0"/>
      <c r="WYU52" s="0"/>
      <c r="WYV52" s="0"/>
      <c r="WYW52" s="0"/>
      <c r="WYX52" s="0"/>
      <c r="WYY52" s="0"/>
      <c r="WYZ52" s="0"/>
      <c r="WZA52" s="0"/>
      <c r="WZB52" s="0"/>
      <c r="WZC52" s="0"/>
      <c r="WZD52" s="0"/>
      <c r="WZE52" s="0"/>
      <c r="WZF52" s="0"/>
      <c r="WZG52" s="0"/>
      <c r="WZH52" s="0"/>
      <c r="WZI52" s="0"/>
      <c r="WZJ52" s="0"/>
      <c r="WZK52" s="0"/>
      <c r="WZL52" s="0"/>
      <c r="WZM52" s="0"/>
      <c r="WZN52" s="0"/>
      <c r="WZO52" s="0"/>
      <c r="WZP52" s="0"/>
      <c r="WZQ52" s="0"/>
      <c r="WZR52" s="0"/>
      <c r="WZS52" s="0"/>
      <c r="WZT52" s="0"/>
      <c r="WZU52" s="0"/>
      <c r="WZV52" s="0"/>
      <c r="WZW52" s="0"/>
      <c r="WZX52" s="0"/>
      <c r="WZY52" s="0"/>
      <c r="WZZ52" s="0"/>
      <c r="XAA52" s="0"/>
      <c r="XAB52" s="0"/>
      <c r="XAC52" s="0"/>
      <c r="XAD52" s="0"/>
      <c r="XAE52" s="0"/>
      <c r="XAF52" s="0"/>
      <c r="XAG52" s="0"/>
      <c r="XAH52" s="0"/>
      <c r="XAI52" s="0"/>
      <c r="XAJ52" s="0"/>
      <c r="XAK52" s="0"/>
      <c r="XAL52" s="0"/>
      <c r="XAM52" s="0"/>
      <c r="XAN52" s="0"/>
      <c r="XAO52" s="0"/>
      <c r="XAP52" s="0"/>
      <c r="XAQ52" s="0"/>
      <c r="XAR52" s="0"/>
      <c r="XAS52" s="0"/>
      <c r="XAT52" s="0"/>
      <c r="XAU52" s="0"/>
      <c r="XAV52" s="0"/>
      <c r="XAW52" s="0"/>
      <c r="XAX52" s="0"/>
      <c r="XAY52" s="0"/>
      <c r="XAZ52" s="0"/>
      <c r="XBA52" s="0"/>
      <c r="XBB52" s="0"/>
      <c r="XBC52" s="0"/>
      <c r="XBD52" s="0"/>
      <c r="XBE52" s="0"/>
      <c r="XBF52" s="0"/>
      <c r="XBG52" s="0"/>
      <c r="XBH52" s="0"/>
      <c r="XBI52" s="0"/>
      <c r="XBJ52" s="0"/>
      <c r="XBK52" s="0"/>
      <c r="XBL52" s="0"/>
      <c r="XBM52" s="0"/>
      <c r="XBN52" s="0"/>
      <c r="XBO52" s="0"/>
      <c r="XBP52" s="0"/>
      <c r="XBQ52" s="0"/>
      <c r="XBR52" s="0"/>
      <c r="XBS52" s="0"/>
      <c r="XBT52" s="0"/>
      <c r="XBU52" s="0"/>
      <c r="XBV52" s="0"/>
      <c r="XBW52" s="0"/>
      <c r="XBX52" s="0"/>
      <c r="XBY52" s="0"/>
      <c r="XBZ52" s="0"/>
      <c r="XCA52" s="0"/>
      <c r="XCB52" s="0"/>
      <c r="XCC52" s="0"/>
      <c r="XCD52" s="0"/>
      <c r="XCE52" s="0"/>
      <c r="XCF52" s="0"/>
      <c r="XCG52" s="0"/>
      <c r="XCH52" s="0"/>
      <c r="XCI52" s="0"/>
      <c r="XCJ52" s="0"/>
      <c r="XCK52" s="0"/>
      <c r="XCL52" s="0"/>
      <c r="XCM52" s="0"/>
      <c r="XCN52" s="0"/>
      <c r="XCO52" s="0"/>
      <c r="XCP52" s="0"/>
      <c r="XCQ52" s="0"/>
      <c r="XCR52" s="0"/>
      <c r="XCS52" s="0"/>
      <c r="XCT52" s="0"/>
      <c r="XCU52" s="0"/>
      <c r="XCV52" s="0"/>
      <c r="XCW52" s="0"/>
      <c r="XCX52" s="0"/>
      <c r="XCY52" s="0"/>
      <c r="XCZ52" s="0"/>
      <c r="XDA52" s="0"/>
      <c r="XDB52" s="0"/>
      <c r="XDC52" s="0"/>
      <c r="XDD52" s="0"/>
      <c r="XDE52" s="0"/>
      <c r="XDF52" s="0"/>
      <c r="XDG52" s="0"/>
      <c r="XDH52" s="0"/>
      <c r="XDI52" s="0"/>
      <c r="XDJ52" s="0"/>
      <c r="XDK52" s="0"/>
      <c r="XDL52" s="0"/>
      <c r="XDM52" s="0"/>
      <c r="XDN52" s="0"/>
      <c r="XDO52" s="0"/>
      <c r="XDP52" s="0"/>
      <c r="XDQ52" s="0"/>
      <c r="XDR52" s="0"/>
      <c r="XDS52" s="0"/>
      <c r="XDT52" s="0"/>
      <c r="XDU52" s="0"/>
      <c r="XDV52" s="0"/>
      <c r="XDW52" s="0"/>
      <c r="XDX52" s="0"/>
      <c r="XDY52" s="0"/>
      <c r="XDZ52" s="0"/>
      <c r="XEA52" s="0"/>
      <c r="XEB52" s="0"/>
      <c r="XEC52" s="0"/>
      <c r="XED52" s="0"/>
      <c r="XEE52" s="0"/>
      <c r="XEF52" s="0"/>
      <c r="XEG52" s="0"/>
      <c r="XEH52" s="0"/>
      <c r="XEI52" s="0"/>
      <c r="XEJ52" s="0"/>
      <c r="XEK52" s="0"/>
      <c r="XEL52" s="0"/>
      <c r="XEM52" s="0"/>
      <c r="XEN52" s="0"/>
      <c r="XEO52" s="0"/>
      <c r="XEP52" s="0"/>
      <c r="XEQ52" s="0"/>
      <c r="XER52" s="0"/>
      <c r="XES52" s="0"/>
      <c r="XET52" s="0"/>
      <c r="XEU52" s="0"/>
      <c r="XEV52" s="0"/>
      <c r="XEW52" s="0"/>
      <c r="XEX52" s="0"/>
      <c r="XEY52" s="0"/>
      <c r="XEZ52" s="0"/>
      <c r="XFA52" s="0"/>
      <c r="XFB52" s="0"/>
      <c r="XFC52" s="0"/>
      <c r="XFD52" s="0"/>
    </row>
    <row r="53" customFormat="false" ht="24" hidden="false" customHeight="true" outlineLevel="0" collapsed="false">
      <c r="A53" s="31" t="s">
        <v>24</v>
      </c>
      <c r="B53" s="97"/>
      <c r="C53" s="97"/>
      <c r="D53" s="27" t="s">
        <v>109</v>
      </c>
      <c r="E53" s="27"/>
      <c r="F53" s="27" t="s">
        <v>113</v>
      </c>
      <c r="G53" s="27"/>
      <c r="H53" s="27" t="s">
        <v>105</v>
      </c>
      <c r="I53" s="27"/>
      <c r="J53" s="27" t="s">
        <v>105</v>
      </c>
      <c r="K53" s="27"/>
      <c r="L53" s="4"/>
      <c r="M53" s="31" t="s">
        <v>24</v>
      </c>
      <c r="N53" s="27" t="s">
        <v>103</v>
      </c>
      <c r="O53" s="27"/>
      <c r="P53" s="27" t="s">
        <v>109</v>
      </c>
      <c r="Q53" s="27"/>
      <c r="R53" s="27" t="s">
        <v>113</v>
      </c>
      <c r="S53" s="27"/>
      <c r="T53" s="27" t="s">
        <v>105</v>
      </c>
      <c r="U53" s="27"/>
      <c r="V53" s="27" t="s">
        <v>105</v>
      </c>
      <c r="W53" s="27"/>
    </row>
    <row r="54" customFormat="false" ht="24" hidden="false" customHeight="true" outlineLevel="0" collapsed="false">
      <c r="A54" s="31" t="s">
        <v>26</v>
      </c>
      <c r="B54" s="97"/>
      <c r="C54" s="97"/>
      <c r="D54" s="91" t="s">
        <v>114</v>
      </c>
      <c r="E54" s="35" t="s">
        <v>115</v>
      </c>
      <c r="F54" s="27" t="s">
        <v>116</v>
      </c>
      <c r="G54" s="27"/>
      <c r="H54" s="27" t="s">
        <v>121</v>
      </c>
      <c r="I54" s="27"/>
      <c r="J54" s="27" t="s">
        <v>117</v>
      </c>
      <c r="K54" s="27"/>
      <c r="L54" s="4"/>
      <c r="M54" s="31" t="s">
        <v>26</v>
      </c>
      <c r="N54" s="27" t="s">
        <v>103</v>
      </c>
      <c r="O54" s="27"/>
      <c r="P54" s="91" t="s">
        <v>114</v>
      </c>
      <c r="Q54" s="35" t="s">
        <v>115</v>
      </c>
      <c r="R54" s="27" t="s">
        <v>116</v>
      </c>
      <c r="S54" s="27"/>
      <c r="T54" s="27" t="s">
        <v>117</v>
      </c>
      <c r="U54" s="27"/>
      <c r="V54" s="27" t="s">
        <v>121</v>
      </c>
      <c r="W54" s="27"/>
    </row>
    <row r="55" customFormat="false" ht="24" hidden="false" customHeight="true" outlineLevel="0" collapsed="false">
      <c r="A55" s="31" t="s">
        <v>27</v>
      </c>
      <c r="B55" s="97"/>
      <c r="C55" s="97"/>
      <c r="D55" s="27" t="s">
        <v>105</v>
      </c>
      <c r="E55" s="27"/>
      <c r="F55" s="27" t="s">
        <v>111</v>
      </c>
      <c r="G55" s="27"/>
      <c r="H55" s="27" t="s">
        <v>109</v>
      </c>
      <c r="I55" s="27"/>
      <c r="J55" s="27" t="s">
        <v>119</v>
      </c>
      <c r="K55" s="27"/>
      <c r="L55" s="4"/>
      <c r="M55" s="31" t="s">
        <v>27</v>
      </c>
      <c r="N55" s="27" t="s">
        <v>113</v>
      </c>
      <c r="O55" s="27"/>
      <c r="P55" s="27" t="s">
        <v>105</v>
      </c>
      <c r="Q55" s="27"/>
      <c r="R55" s="27" t="s">
        <v>111</v>
      </c>
      <c r="S55" s="27"/>
      <c r="T55" s="27" t="s">
        <v>109</v>
      </c>
      <c r="U55" s="27"/>
      <c r="V55" s="27" t="s">
        <v>119</v>
      </c>
      <c r="W55" s="27"/>
    </row>
    <row r="56" customFormat="false" ht="24" hidden="false" customHeight="true" outlineLevel="0" collapsed="false">
      <c r="A56" s="31" t="s">
        <v>28</v>
      </c>
      <c r="B56" s="97"/>
      <c r="C56" s="97"/>
      <c r="D56" s="27" t="s">
        <v>121</v>
      </c>
      <c r="E56" s="27"/>
      <c r="F56" s="27" t="s">
        <v>118</v>
      </c>
      <c r="G56" s="27"/>
      <c r="H56" s="91" t="s">
        <v>114</v>
      </c>
      <c r="I56" s="35" t="s">
        <v>115</v>
      </c>
      <c r="J56" s="27" t="s">
        <v>103</v>
      </c>
      <c r="K56" s="27"/>
      <c r="L56" s="4"/>
      <c r="M56" s="31" t="s">
        <v>28</v>
      </c>
      <c r="N56" s="27" t="s">
        <v>116</v>
      </c>
      <c r="O56" s="27"/>
      <c r="P56" s="27" t="s">
        <v>121</v>
      </c>
      <c r="Q56" s="27"/>
      <c r="R56" s="27" t="s">
        <v>118</v>
      </c>
      <c r="S56" s="27"/>
      <c r="T56" s="91" t="s">
        <v>114</v>
      </c>
      <c r="U56" s="35" t="s">
        <v>115</v>
      </c>
      <c r="V56" s="27" t="s">
        <v>103</v>
      </c>
      <c r="W56" s="27"/>
    </row>
    <row r="57" customFormat="false" ht="24" hidden="false" customHeight="true" outlineLevel="0" collapsed="false">
      <c r="A57" s="31" t="s">
        <v>29</v>
      </c>
      <c r="B57" s="101"/>
      <c r="C57" s="101"/>
      <c r="D57" s="35"/>
      <c r="E57" s="35"/>
      <c r="F57" s="41"/>
      <c r="G57" s="41"/>
      <c r="H57" s="38"/>
      <c r="I57" s="38"/>
      <c r="J57" s="35"/>
      <c r="K57" s="35"/>
      <c r="L57" s="4"/>
      <c r="M57" s="31" t="s">
        <v>29</v>
      </c>
      <c r="N57" s="41"/>
      <c r="O57" s="41"/>
      <c r="P57" s="35"/>
      <c r="Q57" s="35"/>
      <c r="R57" s="41"/>
      <c r="S57" s="41"/>
      <c r="T57" s="38"/>
      <c r="U57" s="38"/>
      <c r="V57" s="35"/>
      <c r="W57" s="35"/>
    </row>
    <row r="58" customFormat="false" ht="24" hidden="false" customHeight="true" outlineLevel="0" collapsed="false">
      <c r="A58" s="31" t="s">
        <v>30</v>
      </c>
      <c r="B58" s="101" t="s">
        <v>31</v>
      </c>
      <c r="C58" s="101"/>
      <c r="D58" s="38"/>
      <c r="E58" s="38"/>
      <c r="F58" s="41"/>
      <c r="G58" s="41"/>
      <c r="H58" s="38"/>
      <c r="I58" s="38"/>
      <c r="J58" s="38"/>
      <c r="K58" s="38"/>
      <c r="L58" s="4"/>
      <c r="M58" s="31" t="s">
        <v>30</v>
      </c>
      <c r="N58" s="41"/>
      <c r="O58" s="41"/>
      <c r="P58" s="38"/>
      <c r="Q58" s="38"/>
      <c r="R58" s="41"/>
      <c r="S58" s="41"/>
      <c r="T58" s="38"/>
      <c r="U58" s="38"/>
      <c r="V58" s="38"/>
      <c r="W58" s="38"/>
    </row>
    <row r="59" customFormat="false" ht="24" hidden="false" customHeight="true" outlineLevel="0" collapsed="false">
      <c r="A59" s="31" t="s">
        <v>32</v>
      </c>
      <c r="B59" s="101"/>
      <c r="C59" s="101"/>
      <c r="D59" s="38"/>
      <c r="E59" s="38"/>
      <c r="F59" s="41"/>
      <c r="G59" s="41"/>
      <c r="H59" s="38"/>
      <c r="I59" s="38"/>
      <c r="J59" s="38"/>
      <c r="K59" s="38"/>
      <c r="L59" s="4"/>
      <c r="M59" s="31" t="s">
        <v>32</v>
      </c>
      <c r="N59" s="41"/>
      <c r="O59" s="41"/>
      <c r="P59" s="38"/>
      <c r="Q59" s="38"/>
      <c r="R59" s="41"/>
      <c r="S59" s="41"/>
      <c r="T59" s="38"/>
      <c r="U59" s="38"/>
      <c r="V59" s="38"/>
      <c r="W59" s="38"/>
    </row>
    <row r="60" customFormat="false" ht="24" hidden="false" customHeight="true" outlineLevel="0" collapsed="false">
      <c r="A60" s="31" t="s">
        <v>33</v>
      </c>
      <c r="B60" s="101"/>
      <c r="C60" s="101"/>
      <c r="D60" s="38"/>
      <c r="E60" s="38"/>
      <c r="F60" s="41"/>
      <c r="G60" s="41"/>
      <c r="H60" s="38"/>
      <c r="I60" s="38"/>
      <c r="J60" s="38"/>
      <c r="K60" s="38"/>
      <c r="L60" s="4"/>
      <c r="M60" s="31" t="s">
        <v>33</v>
      </c>
      <c r="N60" s="41"/>
      <c r="O60" s="41"/>
      <c r="P60" s="38"/>
      <c r="Q60" s="38"/>
      <c r="R60" s="41"/>
      <c r="S60" s="41"/>
      <c r="T60" s="38"/>
      <c r="U60" s="38"/>
      <c r="V60" s="38"/>
      <c r="W60" s="38"/>
    </row>
    <row r="61" customFormat="false" ht="24" hidden="false" customHeight="true" outlineLevel="0" collapsed="false">
      <c r="A61" s="31" t="s">
        <v>34</v>
      </c>
      <c r="B61" s="101"/>
      <c r="C61" s="101"/>
      <c r="D61" s="38"/>
      <c r="E61" s="38"/>
      <c r="F61" s="41"/>
      <c r="G61" s="41"/>
      <c r="H61" s="38"/>
      <c r="I61" s="38"/>
      <c r="J61" s="38"/>
      <c r="K61" s="38"/>
      <c r="L61" s="4"/>
      <c r="M61" s="31" t="s">
        <v>34</v>
      </c>
      <c r="N61" s="41"/>
      <c r="O61" s="41"/>
      <c r="P61" s="38"/>
      <c r="Q61" s="38"/>
      <c r="R61" s="41"/>
      <c r="S61" s="41"/>
      <c r="T61" s="38"/>
      <c r="U61" s="38"/>
      <c r="V61" s="38"/>
      <c r="W61" s="38"/>
    </row>
    <row r="62" customFormat="false" ht="24" hidden="false" customHeight="true" outlineLevel="0" collapsed="false">
      <c r="A62" s="31" t="s">
        <v>35</v>
      </c>
      <c r="B62" s="101"/>
      <c r="C62" s="101"/>
      <c r="D62" s="38"/>
      <c r="E62" s="38"/>
      <c r="F62" s="41"/>
      <c r="G62" s="41"/>
      <c r="H62" s="38"/>
      <c r="I62" s="38"/>
      <c r="J62" s="38"/>
      <c r="K62" s="38"/>
      <c r="L62" s="4"/>
      <c r="M62" s="31" t="s">
        <v>35</v>
      </c>
      <c r="N62" s="41"/>
      <c r="O62" s="41"/>
      <c r="P62" s="38"/>
      <c r="Q62" s="38"/>
      <c r="R62" s="41"/>
      <c r="S62" s="41"/>
      <c r="T62" s="38"/>
      <c r="U62" s="38"/>
      <c r="V62" s="38"/>
      <c r="W62" s="38"/>
    </row>
    <row r="63" customFormat="false" ht="24" hidden="false" customHeight="true" outlineLevel="0" collapsed="false">
      <c r="A63" s="31" t="s">
        <v>36</v>
      </c>
      <c r="B63" s="43"/>
      <c r="C63" s="43"/>
      <c r="D63" s="42"/>
      <c r="E63" s="42"/>
      <c r="F63" s="42"/>
      <c r="G63" s="42"/>
      <c r="H63" s="42"/>
      <c r="I63" s="42"/>
      <c r="J63" s="42"/>
      <c r="K63" s="42"/>
      <c r="L63" s="4"/>
      <c r="M63" s="31" t="s">
        <v>36</v>
      </c>
      <c r="N63" s="42"/>
      <c r="O63" s="42"/>
      <c r="P63" s="42"/>
      <c r="Q63" s="42"/>
      <c r="R63" s="42"/>
      <c r="S63" s="42"/>
      <c r="T63" s="42"/>
      <c r="U63" s="42"/>
      <c r="V63" s="42"/>
      <c r="W63" s="42"/>
    </row>
    <row r="64" customFormat="false" ht="24" hidden="false" customHeight="true" outlineLevel="0" collapsed="false">
      <c r="B64" s="62" t="s">
        <v>49</v>
      </c>
      <c r="C64" s="62"/>
      <c r="D64" s="62"/>
      <c r="E64" s="62"/>
      <c r="F64" s="62"/>
      <c r="G64" s="62"/>
      <c r="H64" s="62"/>
      <c r="I64" s="62"/>
      <c r="J64" s="62"/>
      <c r="K64" s="62"/>
    </row>
    <row r="65" customFormat="false" ht="24" hidden="false" customHeight="true" outlineLevel="0" collapsed="false">
      <c r="A65" s="27"/>
      <c r="B65" s="63" t="n">
        <f aca="false">V52+3</f>
        <v>46321</v>
      </c>
      <c r="C65" s="63"/>
      <c r="D65" s="63" t="n">
        <f aca="false">B65+1</f>
        <v>46322</v>
      </c>
      <c r="E65" s="63"/>
      <c r="F65" s="63" t="n">
        <f aca="false">D65+1</f>
        <v>46323</v>
      </c>
      <c r="G65" s="63"/>
      <c r="H65" s="63" t="n">
        <f aca="false">F65+1</f>
        <v>46324</v>
      </c>
      <c r="I65" s="63"/>
      <c r="J65" s="63" t="n">
        <f aca="false">H65+1</f>
        <v>46325</v>
      </c>
      <c r="K65" s="63"/>
      <c r="L65" s="29"/>
      <c r="M65" s="27"/>
      <c r="N65" s="63" t="n">
        <f aca="false">B65+7</f>
        <v>46328</v>
      </c>
      <c r="O65" s="63"/>
      <c r="P65" s="63" t="n">
        <f aca="false">N65+1</f>
        <v>46329</v>
      </c>
      <c r="Q65" s="63"/>
      <c r="R65" s="30" t="n">
        <f aca="false">P65+1</f>
        <v>46330</v>
      </c>
      <c r="S65" s="30"/>
      <c r="T65" s="30" t="n">
        <f aca="false">R65+1</f>
        <v>46331</v>
      </c>
      <c r="U65" s="30"/>
      <c r="V65" s="30" t="n">
        <f aca="false">T65+1</f>
        <v>46332</v>
      </c>
      <c r="W65" s="3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  <c r="IW65" s="0"/>
      <c r="IX65" s="0"/>
      <c r="IY65" s="0"/>
      <c r="IZ65" s="0"/>
      <c r="JA65" s="0"/>
      <c r="JB65" s="0"/>
      <c r="JC65" s="0"/>
      <c r="JD65" s="0"/>
      <c r="JE65" s="0"/>
      <c r="JF65" s="0"/>
      <c r="JG65" s="0"/>
      <c r="JH65" s="0"/>
      <c r="JI65" s="0"/>
      <c r="JJ65" s="0"/>
      <c r="JK65" s="0"/>
      <c r="JL65" s="0"/>
      <c r="JM65" s="0"/>
      <c r="JN65" s="0"/>
      <c r="JO65" s="0"/>
      <c r="JP65" s="0"/>
      <c r="JQ65" s="0"/>
      <c r="JR65" s="0"/>
      <c r="JS65" s="0"/>
      <c r="JT65" s="0"/>
      <c r="JU65" s="0"/>
      <c r="JV65" s="0"/>
      <c r="JW65" s="0"/>
      <c r="JX65" s="0"/>
      <c r="JY65" s="0"/>
      <c r="JZ65" s="0"/>
      <c r="KA65" s="0"/>
      <c r="KB65" s="0"/>
      <c r="KC65" s="0"/>
      <c r="KD65" s="0"/>
      <c r="KE65" s="0"/>
      <c r="KF65" s="0"/>
      <c r="KG65" s="0"/>
      <c r="KH65" s="0"/>
      <c r="KI65" s="0"/>
      <c r="KJ65" s="0"/>
      <c r="KK65" s="0"/>
      <c r="KL65" s="0"/>
      <c r="KM65" s="0"/>
      <c r="KN65" s="0"/>
      <c r="KO65" s="0"/>
      <c r="KP65" s="0"/>
      <c r="KQ65" s="0"/>
      <c r="KR65" s="0"/>
      <c r="KS65" s="0"/>
      <c r="KT65" s="0"/>
      <c r="KU65" s="0"/>
      <c r="KV65" s="0"/>
      <c r="KW65" s="0"/>
      <c r="KX65" s="0"/>
      <c r="KY65" s="0"/>
      <c r="KZ65" s="0"/>
      <c r="LA65" s="0"/>
      <c r="LB65" s="0"/>
      <c r="LC65" s="0"/>
      <c r="LD65" s="0"/>
      <c r="LE65" s="0"/>
      <c r="LF65" s="0"/>
      <c r="LG65" s="0"/>
      <c r="LH65" s="0"/>
      <c r="LI65" s="0"/>
      <c r="LJ65" s="0"/>
      <c r="LK65" s="0"/>
      <c r="LL65" s="0"/>
      <c r="LM65" s="0"/>
      <c r="LN65" s="0"/>
      <c r="LO65" s="0"/>
      <c r="LP65" s="0"/>
      <c r="LQ65" s="0"/>
      <c r="LR65" s="0"/>
      <c r="LS65" s="0"/>
      <c r="LT65" s="0"/>
      <c r="LU65" s="0"/>
      <c r="LV65" s="0"/>
      <c r="LW65" s="0"/>
      <c r="LX65" s="0"/>
      <c r="LY65" s="0"/>
      <c r="LZ65" s="0"/>
      <c r="MA65" s="0"/>
      <c r="MB65" s="0"/>
      <c r="MC65" s="0"/>
      <c r="MD65" s="0"/>
      <c r="ME65" s="0"/>
      <c r="MF65" s="0"/>
      <c r="MG65" s="0"/>
      <c r="MH65" s="0"/>
      <c r="MI65" s="0"/>
      <c r="MJ65" s="0"/>
      <c r="MK65" s="0"/>
      <c r="ML65" s="0"/>
      <c r="MM65" s="0"/>
      <c r="MN65" s="0"/>
      <c r="MO65" s="0"/>
      <c r="MP65" s="0"/>
      <c r="MQ65" s="0"/>
      <c r="MR65" s="0"/>
      <c r="MS65" s="0"/>
      <c r="MT65" s="0"/>
      <c r="MU65" s="0"/>
      <c r="MV65" s="0"/>
      <c r="MW65" s="0"/>
      <c r="MX65" s="0"/>
      <c r="MY65" s="0"/>
      <c r="MZ65" s="0"/>
      <c r="NA65" s="0"/>
      <c r="NB65" s="0"/>
      <c r="NC65" s="0"/>
      <c r="ND65" s="0"/>
      <c r="NE65" s="0"/>
      <c r="NF65" s="0"/>
      <c r="NG65" s="0"/>
      <c r="NH65" s="0"/>
      <c r="NI65" s="0"/>
      <c r="NJ65" s="0"/>
      <c r="NK65" s="0"/>
      <c r="NL65" s="0"/>
      <c r="NM65" s="0"/>
      <c r="NN65" s="0"/>
      <c r="NO65" s="0"/>
      <c r="NP65" s="0"/>
      <c r="NQ65" s="0"/>
      <c r="NR65" s="0"/>
      <c r="NS65" s="0"/>
      <c r="NT65" s="0"/>
      <c r="NU65" s="0"/>
      <c r="NV65" s="0"/>
      <c r="NW65" s="0"/>
      <c r="NX65" s="0"/>
      <c r="NY65" s="0"/>
      <c r="NZ65" s="0"/>
      <c r="OA65" s="0"/>
      <c r="OB65" s="0"/>
      <c r="OC65" s="0"/>
      <c r="OD65" s="0"/>
      <c r="OE65" s="0"/>
      <c r="OF65" s="0"/>
      <c r="OG65" s="0"/>
      <c r="OH65" s="0"/>
      <c r="OI65" s="0"/>
      <c r="OJ65" s="0"/>
      <c r="OK65" s="0"/>
      <c r="OL65" s="0"/>
      <c r="OM65" s="0"/>
      <c r="ON65" s="0"/>
      <c r="OO65" s="0"/>
      <c r="OP65" s="0"/>
      <c r="OQ65" s="0"/>
      <c r="OR65" s="0"/>
      <c r="OS65" s="0"/>
      <c r="OT65" s="0"/>
      <c r="OU65" s="0"/>
      <c r="OV65" s="0"/>
      <c r="OW65" s="0"/>
      <c r="OX65" s="0"/>
      <c r="OY65" s="0"/>
      <c r="OZ65" s="0"/>
      <c r="PA65" s="0"/>
      <c r="PB65" s="0"/>
      <c r="PC65" s="0"/>
      <c r="PD65" s="0"/>
      <c r="PE65" s="0"/>
      <c r="PF65" s="0"/>
      <c r="PG65" s="0"/>
      <c r="PH65" s="0"/>
      <c r="PI65" s="0"/>
      <c r="PJ65" s="0"/>
      <c r="PK65" s="0"/>
      <c r="PL65" s="0"/>
      <c r="PM65" s="0"/>
      <c r="PN65" s="0"/>
      <c r="PO65" s="0"/>
      <c r="PP65" s="0"/>
      <c r="PQ65" s="0"/>
      <c r="PR65" s="0"/>
      <c r="PS65" s="0"/>
      <c r="PT65" s="0"/>
      <c r="PU65" s="0"/>
      <c r="PV65" s="0"/>
      <c r="PW65" s="0"/>
      <c r="PX65" s="0"/>
      <c r="PY65" s="0"/>
      <c r="PZ65" s="0"/>
      <c r="QA65" s="0"/>
      <c r="QB65" s="0"/>
      <c r="QC65" s="0"/>
      <c r="QD65" s="0"/>
      <c r="QE65" s="0"/>
      <c r="QF65" s="0"/>
      <c r="QG65" s="0"/>
      <c r="QH65" s="0"/>
      <c r="QI65" s="0"/>
      <c r="QJ65" s="0"/>
      <c r="QK65" s="0"/>
      <c r="QL65" s="0"/>
      <c r="QM65" s="0"/>
      <c r="QN65" s="0"/>
      <c r="QO65" s="0"/>
      <c r="QP65" s="0"/>
      <c r="QQ65" s="0"/>
      <c r="QR65" s="0"/>
      <c r="QS65" s="0"/>
      <c r="QT65" s="0"/>
      <c r="QU65" s="0"/>
      <c r="QV65" s="0"/>
      <c r="QW65" s="0"/>
      <c r="QX65" s="0"/>
      <c r="QY65" s="0"/>
      <c r="QZ65" s="0"/>
      <c r="RA65" s="0"/>
      <c r="RB65" s="0"/>
      <c r="RC65" s="0"/>
      <c r="RD65" s="0"/>
      <c r="RE65" s="0"/>
      <c r="RF65" s="0"/>
      <c r="RG65" s="0"/>
      <c r="RH65" s="0"/>
      <c r="RI65" s="0"/>
      <c r="RJ65" s="0"/>
      <c r="RK65" s="0"/>
      <c r="RL65" s="0"/>
      <c r="RM65" s="0"/>
      <c r="RN65" s="0"/>
      <c r="RO65" s="0"/>
      <c r="RP65" s="0"/>
      <c r="RQ65" s="0"/>
      <c r="RR65" s="0"/>
      <c r="RS65" s="0"/>
      <c r="RT65" s="0"/>
      <c r="RU65" s="0"/>
      <c r="RV65" s="0"/>
      <c r="RW65" s="0"/>
      <c r="RX65" s="0"/>
      <c r="RY65" s="0"/>
      <c r="RZ65" s="0"/>
      <c r="SA65" s="0"/>
      <c r="SB65" s="0"/>
      <c r="SC65" s="0"/>
      <c r="SD65" s="0"/>
      <c r="SE65" s="0"/>
      <c r="SF65" s="0"/>
      <c r="SG65" s="0"/>
      <c r="SH65" s="0"/>
      <c r="SI65" s="0"/>
      <c r="SJ65" s="0"/>
      <c r="SK65" s="0"/>
      <c r="SL65" s="0"/>
      <c r="SM65" s="0"/>
      <c r="SN65" s="0"/>
      <c r="SO65" s="0"/>
      <c r="SP65" s="0"/>
      <c r="SQ65" s="0"/>
      <c r="SR65" s="0"/>
      <c r="SS65" s="0"/>
      <c r="ST65" s="0"/>
      <c r="SU65" s="0"/>
      <c r="SV65" s="0"/>
      <c r="SW65" s="0"/>
      <c r="SX65" s="0"/>
      <c r="SY65" s="0"/>
      <c r="SZ65" s="0"/>
      <c r="TA65" s="0"/>
      <c r="TB65" s="0"/>
      <c r="TC65" s="0"/>
      <c r="TD65" s="0"/>
      <c r="TE65" s="0"/>
      <c r="TF65" s="0"/>
      <c r="TG65" s="0"/>
      <c r="TH65" s="0"/>
      <c r="TI65" s="0"/>
      <c r="TJ65" s="0"/>
      <c r="TK65" s="0"/>
      <c r="TL65" s="0"/>
      <c r="TM65" s="0"/>
      <c r="TN65" s="0"/>
      <c r="TO65" s="0"/>
      <c r="TP65" s="0"/>
      <c r="TQ65" s="0"/>
      <c r="TR65" s="0"/>
      <c r="TS65" s="0"/>
      <c r="TT65" s="0"/>
      <c r="TU65" s="0"/>
      <c r="TV65" s="0"/>
      <c r="TW65" s="0"/>
      <c r="TX65" s="0"/>
      <c r="TY65" s="0"/>
      <c r="TZ65" s="0"/>
      <c r="UA65" s="0"/>
      <c r="UB65" s="0"/>
      <c r="UC65" s="0"/>
      <c r="UD65" s="0"/>
      <c r="UE65" s="0"/>
      <c r="UF65" s="0"/>
      <c r="UG65" s="0"/>
      <c r="UH65" s="0"/>
      <c r="UI65" s="0"/>
      <c r="UJ65" s="0"/>
      <c r="UK65" s="0"/>
      <c r="UL65" s="0"/>
      <c r="UM65" s="0"/>
      <c r="UN65" s="0"/>
      <c r="UO65" s="0"/>
      <c r="UP65" s="0"/>
      <c r="UQ65" s="0"/>
      <c r="UR65" s="0"/>
      <c r="US65" s="0"/>
      <c r="UT65" s="0"/>
      <c r="UU65" s="0"/>
      <c r="UV65" s="0"/>
      <c r="UW65" s="0"/>
      <c r="UX65" s="0"/>
      <c r="UY65" s="0"/>
      <c r="UZ65" s="0"/>
      <c r="VA65" s="0"/>
      <c r="VB65" s="0"/>
      <c r="VC65" s="0"/>
      <c r="VD65" s="0"/>
      <c r="VE65" s="0"/>
      <c r="VF65" s="0"/>
      <c r="VG65" s="0"/>
      <c r="VH65" s="0"/>
      <c r="VI65" s="0"/>
      <c r="VJ65" s="0"/>
      <c r="VK65" s="0"/>
      <c r="VL65" s="0"/>
      <c r="VM65" s="0"/>
      <c r="VN65" s="0"/>
      <c r="VO65" s="0"/>
      <c r="VP65" s="0"/>
      <c r="VQ65" s="0"/>
      <c r="VR65" s="0"/>
      <c r="VS65" s="0"/>
      <c r="VT65" s="0"/>
      <c r="VU65" s="0"/>
      <c r="VV65" s="0"/>
      <c r="VW65" s="0"/>
      <c r="VX65" s="0"/>
      <c r="VY65" s="0"/>
      <c r="VZ65" s="0"/>
      <c r="WA65" s="0"/>
      <c r="WB65" s="0"/>
      <c r="WC65" s="0"/>
      <c r="WD65" s="0"/>
      <c r="WE65" s="0"/>
      <c r="WF65" s="0"/>
      <c r="WG65" s="0"/>
      <c r="WH65" s="0"/>
      <c r="WI65" s="0"/>
      <c r="WJ65" s="0"/>
      <c r="WK65" s="0"/>
      <c r="WL65" s="0"/>
      <c r="WM65" s="0"/>
      <c r="WN65" s="0"/>
      <c r="WO65" s="0"/>
      <c r="WP65" s="0"/>
      <c r="WQ65" s="0"/>
      <c r="WR65" s="0"/>
      <c r="WS65" s="0"/>
      <c r="WT65" s="0"/>
      <c r="WU65" s="0"/>
      <c r="WV65" s="0"/>
      <c r="WW65" s="0"/>
      <c r="WX65" s="0"/>
      <c r="WY65" s="0"/>
      <c r="WZ65" s="0"/>
      <c r="XA65" s="0"/>
      <c r="XB65" s="0"/>
      <c r="XC65" s="0"/>
      <c r="XD65" s="0"/>
      <c r="XE65" s="0"/>
      <c r="XF65" s="0"/>
      <c r="XG65" s="0"/>
      <c r="XH65" s="0"/>
      <c r="XI65" s="0"/>
      <c r="XJ65" s="0"/>
      <c r="XK65" s="0"/>
      <c r="XL65" s="0"/>
      <c r="XM65" s="0"/>
      <c r="XN65" s="0"/>
      <c r="XO65" s="0"/>
      <c r="XP65" s="0"/>
      <c r="XQ65" s="0"/>
      <c r="XR65" s="0"/>
      <c r="XS65" s="0"/>
      <c r="XT65" s="0"/>
      <c r="XU65" s="0"/>
      <c r="XV65" s="0"/>
      <c r="XW65" s="0"/>
      <c r="XX65" s="0"/>
      <c r="XY65" s="0"/>
      <c r="XZ65" s="0"/>
      <c r="YA65" s="0"/>
      <c r="YB65" s="0"/>
      <c r="YC65" s="0"/>
      <c r="YD65" s="0"/>
      <c r="YE65" s="0"/>
      <c r="YF65" s="0"/>
      <c r="YG65" s="0"/>
      <c r="YH65" s="0"/>
      <c r="YI65" s="0"/>
      <c r="YJ65" s="0"/>
      <c r="YK65" s="0"/>
      <c r="YL65" s="0"/>
      <c r="YM65" s="0"/>
      <c r="YN65" s="0"/>
      <c r="YO65" s="0"/>
      <c r="YP65" s="0"/>
      <c r="YQ65" s="0"/>
      <c r="YR65" s="0"/>
      <c r="YS65" s="0"/>
      <c r="YT65" s="0"/>
      <c r="YU65" s="0"/>
      <c r="YV65" s="0"/>
      <c r="YW65" s="0"/>
      <c r="YX65" s="0"/>
      <c r="YY65" s="0"/>
      <c r="YZ65" s="0"/>
      <c r="ZA65" s="0"/>
      <c r="ZB65" s="0"/>
      <c r="ZC65" s="0"/>
      <c r="ZD65" s="0"/>
      <c r="ZE65" s="0"/>
      <c r="ZF65" s="0"/>
      <c r="ZG65" s="0"/>
      <c r="ZH65" s="0"/>
      <c r="ZI65" s="0"/>
      <c r="ZJ65" s="0"/>
      <c r="ZK65" s="0"/>
      <c r="ZL65" s="0"/>
      <c r="ZM65" s="0"/>
      <c r="ZN65" s="0"/>
      <c r="ZO65" s="0"/>
      <c r="ZP65" s="0"/>
      <c r="ZQ65" s="0"/>
      <c r="ZR65" s="0"/>
      <c r="ZS65" s="0"/>
      <c r="ZT65" s="0"/>
      <c r="ZU65" s="0"/>
      <c r="ZV65" s="0"/>
      <c r="ZW65" s="0"/>
      <c r="ZX65" s="0"/>
      <c r="ZY65" s="0"/>
      <c r="ZZ65" s="0"/>
      <c r="AAA65" s="0"/>
      <c r="AAB65" s="0"/>
      <c r="AAC65" s="0"/>
      <c r="AAD65" s="0"/>
      <c r="AAE65" s="0"/>
      <c r="AAF65" s="0"/>
      <c r="AAG65" s="0"/>
      <c r="AAH65" s="0"/>
      <c r="AAI65" s="0"/>
      <c r="AAJ65" s="0"/>
      <c r="AAK65" s="0"/>
      <c r="AAL65" s="0"/>
      <c r="AAM65" s="0"/>
      <c r="AAN65" s="0"/>
      <c r="AAO65" s="0"/>
      <c r="AAP65" s="0"/>
      <c r="AAQ65" s="0"/>
      <c r="AAR65" s="0"/>
      <c r="AAS65" s="0"/>
      <c r="AAT65" s="0"/>
      <c r="AAU65" s="0"/>
      <c r="AAV65" s="0"/>
      <c r="AAW65" s="0"/>
      <c r="AAX65" s="0"/>
      <c r="AAY65" s="0"/>
      <c r="AAZ65" s="0"/>
      <c r="ABA65" s="0"/>
      <c r="ABB65" s="0"/>
      <c r="ABC65" s="0"/>
      <c r="ABD65" s="0"/>
      <c r="ABE65" s="0"/>
      <c r="ABF65" s="0"/>
      <c r="ABG65" s="0"/>
      <c r="ABH65" s="0"/>
      <c r="ABI65" s="0"/>
      <c r="ABJ65" s="0"/>
      <c r="ABK65" s="0"/>
      <c r="ABL65" s="0"/>
      <c r="ABM65" s="0"/>
      <c r="ABN65" s="0"/>
      <c r="ABO65" s="0"/>
      <c r="ABP65" s="0"/>
      <c r="ABQ65" s="0"/>
      <c r="ABR65" s="0"/>
      <c r="ABS65" s="0"/>
      <c r="ABT65" s="0"/>
      <c r="ABU65" s="0"/>
      <c r="ABV65" s="0"/>
      <c r="ABW65" s="0"/>
      <c r="ABX65" s="0"/>
      <c r="ABY65" s="0"/>
      <c r="ABZ65" s="0"/>
      <c r="ACA65" s="0"/>
      <c r="ACB65" s="0"/>
      <c r="ACC65" s="0"/>
      <c r="ACD65" s="0"/>
      <c r="ACE65" s="0"/>
      <c r="ACF65" s="0"/>
      <c r="ACG65" s="0"/>
      <c r="ACH65" s="0"/>
      <c r="ACI65" s="0"/>
      <c r="ACJ65" s="0"/>
      <c r="ACK65" s="0"/>
      <c r="ACL65" s="0"/>
      <c r="ACM65" s="0"/>
      <c r="ACN65" s="0"/>
      <c r="ACO65" s="0"/>
      <c r="ACP65" s="0"/>
      <c r="ACQ65" s="0"/>
      <c r="ACR65" s="0"/>
      <c r="ACS65" s="0"/>
      <c r="ACT65" s="0"/>
      <c r="ACU65" s="0"/>
      <c r="ACV65" s="0"/>
      <c r="ACW65" s="0"/>
      <c r="ACX65" s="0"/>
      <c r="ACY65" s="0"/>
      <c r="ACZ65" s="0"/>
      <c r="ADA65" s="0"/>
      <c r="ADB65" s="0"/>
      <c r="ADC65" s="0"/>
      <c r="ADD65" s="0"/>
      <c r="ADE65" s="0"/>
      <c r="ADF65" s="0"/>
      <c r="ADG65" s="0"/>
      <c r="ADH65" s="0"/>
      <c r="ADI65" s="0"/>
      <c r="ADJ65" s="0"/>
      <c r="ADK65" s="0"/>
      <c r="ADL65" s="0"/>
      <c r="ADM65" s="0"/>
      <c r="ADN65" s="0"/>
      <c r="ADO65" s="0"/>
      <c r="ADP65" s="0"/>
      <c r="ADQ65" s="0"/>
      <c r="ADR65" s="0"/>
      <c r="ADS65" s="0"/>
      <c r="ADT65" s="0"/>
      <c r="ADU65" s="0"/>
      <c r="ADV65" s="0"/>
      <c r="ADW65" s="0"/>
      <c r="ADX65" s="0"/>
      <c r="ADY65" s="0"/>
      <c r="ADZ65" s="0"/>
      <c r="AEA65" s="0"/>
      <c r="AEB65" s="0"/>
      <c r="AEC65" s="0"/>
      <c r="AED65" s="0"/>
      <c r="AEE65" s="0"/>
      <c r="AEF65" s="0"/>
      <c r="AEG65" s="0"/>
      <c r="AEH65" s="0"/>
      <c r="AEI65" s="0"/>
      <c r="AEJ65" s="0"/>
      <c r="AEK65" s="0"/>
      <c r="AEL65" s="0"/>
      <c r="AEM65" s="0"/>
      <c r="AEN65" s="0"/>
      <c r="AEO65" s="0"/>
      <c r="AEP65" s="0"/>
      <c r="AEQ65" s="0"/>
      <c r="AER65" s="0"/>
      <c r="AES65" s="0"/>
      <c r="AET65" s="0"/>
      <c r="AEU65" s="0"/>
      <c r="AEV65" s="0"/>
      <c r="AEW65" s="0"/>
      <c r="AEX65" s="0"/>
      <c r="AEY65" s="0"/>
      <c r="AEZ65" s="0"/>
      <c r="AFA65" s="0"/>
      <c r="AFB65" s="0"/>
      <c r="AFC65" s="0"/>
      <c r="AFD65" s="0"/>
      <c r="AFE65" s="0"/>
      <c r="AFF65" s="0"/>
      <c r="AFG65" s="0"/>
      <c r="AFH65" s="0"/>
      <c r="AFI65" s="0"/>
      <c r="AFJ65" s="0"/>
      <c r="AFK65" s="0"/>
      <c r="AFL65" s="0"/>
      <c r="AFM65" s="0"/>
      <c r="AFN65" s="0"/>
      <c r="AFO65" s="0"/>
      <c r="AFP65" s="0"/>
      <c r="AFQ65" s="0"/>
      <c r="AFR65" s="0"/>
      <c r="AFS65" s="0"/>
      <c r="AFT65" s="0"/>
      <c r="AFU65" s="0"/>
      <c r="AFV65" s="0"/>
      <c r="AFW65" s="0"/>
      <c r="AFX65" s="0"/>
      <c r="AFY65" s="0"/>
      <c r="AFZ65" s="0"/>
      <c r="AGA65" s="0"/>
      <c r="AGB65" s="0"/>
      <c r="AGC65" s="0"/>
      <c r="AGD65" s="0"/>
      <c r="AGE65" s="0"/>
      <c r="AGF65" s="0"/>
      <c r="AGG65" s="0"/>
      <c r="AGH65" s="0"/>
      <c r="AGI65" s="0"/>
      <c r="AGJ65" s="0"/>
      <c r="AGK65" s="0"/>
      <c r="AGL65" s="0"/>
      <c r="AGM65" s="0"/>
      <c r="AGN65" s="0"/>
      <c r="AGO65" s="0"/>
      <c r="AGP65" s="0"/>
      <c r="AGQ65" s="0"/>
      <c r="AGR65" s="0"/>
      <c r="AGS65" s="0"/>
      <c r="AGT65" s="0"/>
      <c r="AGU65" s="0"/>
      <c r="AGV65" s="0"/>
      <c r="AGW65" s="0"/>
      <c r="AGX65" s="0"/>
      <c r="AGY65" s="0"/>
      <c r="AGZ65" s="0"/>
      <c r="AHA65" s="0"/>
      <c r="AHB65" s="0"/>
      <c r="AHC65" s="0"/>
      <c r="AHD65" s="0"/>
      <c r="AHE65" s="0"/>
      <c r="AHF65" s="0"/>
      <c r="AHG65" s="0"/>
      <c r="AHH65" s="0"/>
      <c r="AHI65" s="0"/>
      <c r="AHJ65" s="0"/>
      <c r="AHK65" s="0"/>
      <c r="AHL65" s="0"/>
      <c r="AHM65" s="0"/>
      <c r="AHN65" s="0"/>
      <c r="AHO65" s="0"/>
      <c r="AHP65" s="0"/>
      <c r="AHQ65" s="0"/>
      <c r="AHR65" s="0"/>
      <c r="AHS65" s="0"/>
      <c r="AHT65" s="0"/>
      <c r="AHU65" s="0"/>
      <c r="AHV65" s="0"/>
      <c r="AHW65" s="0"/>
      <c r="AHX65" s="0"/>
      <c r="AHY65" s="0"/>
      <c r="AHZ65" s="0"/>
      <c r="AIA65" s="0"/>
      <c r="AIB65" s="0"/>
      <c r="AIC65" s="0"/>
      <c r="AID65" s="0"/>
      <c r="AIE65" s="0"/>
      <c r="AIF65" s="0"/>
      <c r="AIG65" s="0"/>
      <c r="AIH65" s="0"/>
      <c r="AII65" s="0"/>
      <c r="AIJ65" s="0"/>
      <c r="AIK65" s="0"/>
      <c r="AIL65" s="0"/>
      <c r="AIM65" s="0"/>
      <c r="AIN65" s="0"/>
      <c r="AIO65" s="0"/>
      <c r="AIP65" s="0"/>
      <c r="AIQ65" s="0"/>
      <c r="AIR65" s="0"/>
      <c r="AIS65" s="0"/>
      <c r="AIT65" s="0"/>
      <c r="AIU65" s="0"/>
      <c r="AIV65" s="0"/>
      <c r="AIW65" s="0"/>
      <c r="AIX65" s="0"/>
      <c r="AIY65" s="0"/>
      <c r="AIZ65" s="0"/>
      <c r="AJA65" s="0"/>
      <c r="AJB65" s="0"/>
      <c r="AJC65" s="0"/>
      <c r="AJD65" s="0"/>
      <c r="AJE65" s="0"/>
      <c r="AJF65" s="0"/>
      <c r="AJG65" s="0"/>
      <c r="AJH65" s="0"/>
      <c r="AJI65" s="0"/>
      <c r="AJJ65" s="0"/>
      <c r="AJK65" s="0"/>
      <c r="AJL65" s="0"/>
      <c r="AJM65" s="0"/>
      <c r="AJN65" s="0"/>
      <c r="AJO65" s="0"/>
      <c r="AJP65" s="0"/>
      <c r="AJQ65" s="0"/>
      <c r="AJR65" s="0"/>
      <c r="AJS65" s="0"/>
      <c r="AJT65" s="0"/>
      <c r="AJU65" s="0"/>
      <c r="AJV65" s="0"/>
      <c r="AJW65" s="0"/>
      <c r="AJX65" s="0"/>
      <c r="AJY65" s="0"/>
      <c r="AJZ65" s="0"/>
      <c r="AKA65" s="0"/>
      <c r="AKB65" s="0"/>
      <c r="AKC65" s="0"/>
      <c r="AKD65" s="0"/>
      <c r="AKE65" s="0"/>
      <c r="AKF65" s="0"/>
      <c r="AKG65" s="0"/>
      <c r="AKH65" s="0"/>
      <c r="AKI65" s="0"/>
      <c r="AKJ65" s="0"/>
      <c r="AKK65" s="0"/>
      <c r="AKL65" s="0"/>
      <c r="AKM65" s="0"/>
      <c r="AKN65" s="0"/>
      <c r="AKO65" s="0"/>
      <c r="AKP65" s="0"/>
      <c r="AKQ65" s="0"/>
      <c r="AKR65" s="0"/>
      <c r="AKS65" s="0"/>
      <c r="AKT65" s="0"/>
      <c r="AKU65" s="0"/>
      <c r="AKV65" s="0"/>
      <c r="AKW65" s="0"/>
      <c r="AKX65" s="0"/>
      <c r="AKY65" s="0"/>
      <c r="AKZ65" s="0"/>
      <c r="ALA65" s="0"/>
      <c r="ALB65" s="0"/>
      <c r="ALC65" s="0"/>
      <c r="ALD65" s="0"/>
      <c r="ALE65" s="0"/>
      <c r="ALF65" s="0"/>
      <c r="ALG65" s="0"/>
      <c r="ALH65" s="0"/>
      <c r="ALI65" s="0"/>
      <c r="ALJ65" s="0"/>
      <c r="ALK65" s="0"/>
      <c r="ALL65" s="0"/>
      <c r="ALM65" s="0"/>
      <c r="ALN65" s="0"/>
      <c r="ALO65" s="0"/>
      <c r="ALP65" s="0"/>
      <c r="ALQ65" s="0"/>
      <c r="ALR65" s="0"/>
      <c r="ALS65" s="0"/>
      <c r="ALT65" s="0"/>
      <c r="ALU65" s="0"/>
      <c r="ALV65" s="0"/>
      <c r="ALW65" s="0"/>
      <c r="ALX65" s="0"/>
      <c r="ALY65" s="0"/>
      <c r="ALZ65" s="0"/>
      <c r="AMA65" s="0"/>
      <c r="AMB65" s="0"/>
      <c r="AMC65" s="0"/>
      <c r="AMD65" s="0"/>
      <c r="AME65" s="0"/>
      <c r="AMF65" s="0"/>
      <c r="AMG65" s="0"/>
      <c r="AMH65" s="0"/>
      <c r="AMI65" s="0"/>
      <c r="AMJ65" s="0"/>
      <c r="AMK65" s="0"/>
      <c r="AML65" s="0"/>
      <c r="AMM65" s="0"/>
      <c r="AMN65" s="0"/>
      <c r="AMO65" s="0"/>
      <c r="AMP65" s="0"/>
      <c r="AMQ65" s="0"/>
      <c r="AMR65" s="0"/>
      <c r="AMS65" s="0"/>
      <c r="AMT65" s="0"/>
      <c r="AMU65" s="0"/>
      <c r="AMV65" s="0"/>
      <c r="AMW65" s="0"/>
      <c r="AMX65" s="0"/>
      <c r="AMY65" s="0"/>
      <c r="AMZ65" s="0"/>
      <c r="ANA65" s="0"/>
      <c r="ANB65" s="0"/>
      <c r="ANC65" s="0"/>
      <c r="AND65" s="0"/>
      <c r="ANE65" s="0"/>
      <c r="ANF65" s="0"/>
      <c r="ANG65" s="0"/>
      <c r="ANH65" s="0"/>
      <c r="ANI65" s="0"/>
      <c r="ANJ65" s="0"/>
      <c r="ANK65" s="0"/>
      <c r="ANL65" s="0"/>
      <c r="ANM65" s="0"/>
      <c r="ANN65" s="0"/>
      <c r="ANO65" s="0"/>
      <c r="ANP65" s="0"/>
      <c r="ANQ65" s="0"/>
      <c r="ANR65" s="0"/>
      <c r="ANS65" s="0"/>
      <c r="ANT65" s="0"/>
      <c r="ANU65" s="0"/>
      <c r="ANV65" s="0"/>
      <c r="ANW65" s="0"/>
      <c r="ANX65" s="0"/>
      <c r="ANY65" s="0"/>
      <c r="ANZ65" s="0"/>
      <c r="AOA65" s="0"/>
      <c r="AOB65" s="0"/>
      <c r="AOC65" s="0"/>
      <c r="AOD65" s="0"/>
      <c r="AOE65" s="0"/>
      <c r="AOF65" s="0"/>
      <c r="AOG65" s="0"/>
      <c r="AOH65" s="0"/>
      <c r="AOI65" s="0"/>
      <c r="AOJ65" s="0"/>
      <c r="AOK65" s="0"/>
      <c r="AOL65" s="0"/>
      <c r="AOM65" s="0"/>
      <c r="AON65" s="0"/>
      <c r="AOO65" s="0"/>
      <c r="AOP65" s="0"/>
      <c r="AOQ65" s="0"/>
      <c r="AOR65" s="0"/>
      <c r="AOS65" s="0"/>
      <c r="AOT65" s="0"/>
      <c r="AOU65" s="0"/>
      <c r="AOV65" s="0"/>
      <c r="AOW65" s="0"/>
      <c r="AOX65" s="0"/>
      <c r="AOY65" s="0"/>
      <c r="AOZ65" s="0"/>
      <c r="APA65" s="0"/>
      <c r="APB65" s="0"/>
      <c r="APC65" s="0"/>
      <c r="APD65" s="0"/>
      <c r="APE65" s="0"/>
      <c r="APF65" s="0"/>
      <c r="APG65" s="0"/>
      <c r="APH65" s="0"/>
      <c r="API65" s="0"/>
      <c r="APJ65" s="0"/>
      <c r="APK65" s="0"/>
      <c r="APL65" s="0"/>
      <c r="APM65" s="0"/>
      <c r="APN65" s="0"/>
      <c r="APO65" s="0"/>
      <c r="APP65" s="0"/>
      <c r="APQ65" s="0"/>
      <c r="APR65" s="0"/>
      <c r="APS65" s="0"/>
      <c r="APT65" s="0"/>
      <c r="APU65" s="0"/>
      <c r="APV65" s="0"/>
      <c r="APW65" s="0"/>
      <c r="APX65" s="0"/>
      <c r="APY65" s="0"/>
      <c r="APZ65" s="0"/>
      <c r="AQA65" s="0"/>
      <c r="AQB65" s="0"/>
      <c r="AQC65" s="0"/>
      <c r="AQD65" s="0"/>
      <c r="AQE65" s="0"/>
      <c r="AQF65" s="0"/>
      <c r="AQG65" s="0"/>
      <c r="AQH65" s="0"/>
      <c r="AQI65" s="0"/>
      <c r="AQJ65" s="0"/>
      <c r="AQK65" s="0"/>
      <c r="AQL65" s="0"/>
      <c r="AQM65" s="0"/>
      <c r="AQN65" s="0"/>
      <c r="AQO65" s="0"/>
      <c r="AQP65" s="0"/>
      <c r="AQQ65" s="0"/>
      <c r="AQR65" s="0"/>
      <c r="AQS65" s="0"/>
      <c r="AQT65" s="0"/>
      <c r="AQU65" s="0"/>
      <c r="AQV65" s="0"/>
      <c r="AQW65" s="0"/>
      <c r="AQX65" s="0"/>
      <c r="AQY65" s="0"/>
      <c r="AQZ65" s="0"/>
      <c r="ARA65" s="0"/>
      <c r="ARB65" s="0"/>
      <c r="ARC65" s="0"/>
      <c r="ARD65" s="0"/>
      <c r="ARE65" s="0"/>
      <c r="ARF65" s="0"/>
      <c r="ARG65" s="0"/>
      <c r="ARH65" s="0"/>
      <c r="ARI65" s="0"/>
      <c r="ARJ65" s="0"/>
      <c r="ARK65" s="0"/>
      <c r="ARL65" s="0"/>
      <c r="ARM65" s="0"/>
      <c r="ARN65" s="0"/>
      <c r="ARO65" s="0"/>
      <c r="ARP65" s="0"/>
      <c r="ARQ65" s="0"/>
      <c r="ARR65" s="0"/>
      <c r="ARS65" s="0"/>
      <c r="ART65" s="0"/>
      <c r="ARU65" s="0"/>
      <c r="ARV65" s="0"/>
      <c r="ARW65" s="0"/>
      <c r="ARX65" s="0"/>
      <c r="ARY65" s="0"/>
      <c r="ARZ65" s="0"/>
      <c r="ASA65" s="0"/>
      <c r="ASB65" s="0"/>
      <c r="ASC65" s="0"/>
      <c r="ASD65" s="0"/>
      <c r="ASE65" s="0"/>
      <c r="ASF65" s="0"/>
      <c r="ASG65" s="0"/>
      <c r="ASH65" s="0"/>
      <c r="ASI65" s="0"/>
      <c r="ASJ65" s="0"/>
      <c r="ASK65" s="0"/>
      <c r="ASL65" s="0"/>
      <c r="ASM65" s="0"/>
      <c r="ASN65" s="0"/>
      <c r="ASO65" s="0"/>
      <c r="ASP65" s="0"/>
      <c r="ASQ65" s="0"/>
      <c r="ASR65" s="0"/>
      <c r="ASS65" s="0"/>
      <c r="AST65" s="0"/>
      <c r="ASU65" s="0"/>
      <c r="ASV65" s="0"/>
      <c r="ASW65" s="0"/>
      <c r="ASX65" s="0"/>
      <c r="ASY65" s="0"/>
      <c r="ASZ65" s="0"/>
      <c r="ATA65" s="0"/>
      <c r="ATB65" s="0"/>
      <c r="ATC65" s="0"/>
      <c r="ATD65" s="0"/>
      <c r="ATE65" s="0"/>
      <c r="ATF65" s="0"/>
      <c r="ATG65" s="0"/>
      <c r="ATH65" s="0"/>
      <c r="ATI65" s="0"/>
      <c r="ATJ65" s="0"/>
      <c r="ATK65" s="0"/>
      <c r="ATL65" s="0"/>
      <c r="ATM65" s="0"/>
      <c r="ATN65" s="0"/>
      <c r="ATO65" s="0"/>
      <c r="ATP65" s="0"/>
      <c r="ATQ65" s="0"/>
      <c r="ATR65" s="0"/>
      <c r="ATS65" s="0"/>
      <c r="ATT65" s="0"/>
      <c r="ATU65" s="0"/>
      <c r="ATV65" s="0"/>
      <c r="ATW65" s="0"/>
      <c r="ATX65" s="0"/>
      <c r="ATY65" s="0"/>
      <c r="ATZ65" s="0"/>
      <c r="AUA65" s="0"/>
      <c r="AUB65" s="0"/>
      <c r="AUC65" s="0"/>
      <c r="AUD65" s="0"/>
      <c r="AUE65" s="0"/>
      <c r="AUF65" s="0"/>
      <c r="AUG65" s="0"/>
      <c r="AUH65" s="0"/>
      <c r="AUI65" s="0"/>
      <c r="AUJ65" s="0"/>
      <c r="AUK65" s="0"/>
      <c r="AUL65" s="0"/>
      <c r="AUM65" s="0"/>
      <c r="AUN65" s="0"/>
      <c r="AUO65" s="0"/>
      <c r="AUP65" s="0"/>
      <c r="AUQ65" s="0"/>
      <c r="AUR65" s="0"/>
      <c r="AUS65" s="0"/>
      <c r="AUT65" s="0"/>
      <c r="AUU65" s="0"/>
      <c r="AUV65" s="0"/>
      <c r="AUW65" s="0"/>
      <c r="AUX65" s="0"/>
      <c r="AUY65" s="0"/>
      <c r="AUZ65" s="0"/>
      <c r="AVA65" s="0"/>
      <c r="AVB65" s="0"/>
      <c r="AVC65" s="0"/>
      <c r="AVD65" s="0"/>
      <c r="AVE65" s="0"/>
      <c r="AVF65" s="0"/>
      <c r="AVG65" s="0"/>
      <c r="AVH65" s="0"/>
      <c r="AVI65" s="0"/>
      <c r="AVJ65" s="0"/>
      <c r="AVK65" s="0"/>
      <c r="AVL65" s="0"/>
      <c r="AVM65" s="0"/>
      <c r="AVN65" s="0"/>
      <c r="AVO65" s="0"/>
      <c r="AVP65" s="0"/>
      <c r="AVQ65" s="0"/>
      <c r="AVR65" s="0"/>
      <c r="AVS65" s="0"/>
      <c r="AVT65" s="0"/>
      <c r="AVU65" s="0"/>
      <c r="AVV65" s="0"/>
      <c r="AVW65" s="0"/>
      <c r="AVX65" s="0"/>
      <c r="AVY65" s="0"/>
      <c r="AVZ65" s="0"/>
      <c r="AWA65" s="0"/>
      <c r="AWB65" s="0"/>
      <c r="AWC65" s="0"/>
      <c r="AWD65" s="0"/>
      <c r="AWE65" s="0"/>
      <c r="AWF65" s="0"/>
      <c r="AWG65" s="0"/>
      <c r="AWH65" s="0"/>
      <c r="AWI65" s="0"/>
      <c r="AWJ65" s="0"/>
      <c r="AWK65" s="0"/>
      <c r="AWL65" s="0"/>
      <c r="AWM65" s="0"/>
      <c r="AWN65" s="0"/>
      <c r="AWO65" s="0"/>
      <c r="AWP65" s="0"/>
      <c r="AWQ65" s="0"/>
      <c r="AWR65" s="0"/>
      <c r="AWS65" s="0"/>
      <c r="AWT65" s="0"/>
      <c r="AWU65" s="0"/>
      <c r="AWV65" s="0"/>
      <c r="AWW65" s="0"/>
      <c r="AWX65" s="0"/>
      <c r="AWY65" s="0"/>
      <c r="AWZ65" s="0"/>
      <c r="AXA65" s="0"/>
      <c r="AXB65" s="0"/>
      <c r="AXC65" s="0"/>
      <c r="AXD65" s="0"/>
      <c r="AXE65" s="0"/>
      <c r="AXF65" s="0"/>
      <c r="AXG65" s="0"/>
      <c r="AXH65" s="0"/>
      <c r="AXI65" s="0"/>
      <c r="AXJ65" s="0"/>
      <c r="AXK65" s="0"/>
      <c r="AXL65" s="0"/>
      <c r="AXM65" s="0"/>
      <c r="AXN65" s="0"/>
      <c r="AXO65" s="0"/>
      <c r="AXP65" s="0"/>
      <c r="AXQ65" s="0"/>
      <c r="AXR65" s="0"/>
      <c r="AXS65" s="0"/>
      <c r="AXT65" s="0"/>
      <c r="AXU65" s="0"/>
      <c r="AXV65" s="0"/>
      <c r="AXW65" s="0"/>
      <c r="AXX65" s="0"/>
      <c r="AXY65" s="0"/>
      <c r="AXZ65" s="0"/>
      <c r="AYA65" s="0"/>
      <c r="AYB65" s="0"/>
      <c r="AYC65" s="0"/>
      <c r="AYD65" s="0"/>
      <c r="AYE65" s="0"/>
      <c r="AYF65" s="0"/>
      <c r="AYG65" s="0"/>
      <c r="AYH65" s="0"/>
      <c r="AYI65" s="0"/>
      <c r="AYJ65" s="0"/>
      <c r="AYK65" s="0"/>
      <c r="AYL65" s="0"/>
      <c r="AYM65" s="0"/>
      <c r="AYN65" s="0"/>
      <c r="AYO65" s="0"/>
      <c r="AYP65" s="0"/>
      <c r="AYQ65" s="0"/>
      <c r="AYR65" s="0"/>
      <c r="AYS65" s="0"/>
      <c r="AYT65" s="0"/>
      <c r="AYU65" s="0"/>
      <c r="AYV65" s="0"/>
      <c r="AYW65" s="0"/>
      <c r="AYX65" s="0"/>
      <c r="AYY65" s="0"/>
      <c r="AYZ65" s="0"/>
      <c r="AZA65" s="0"/>
      <c r="AZB65" s="0"/>
      <c r="AZC65" s="0"/>
      <c r="AZD65" s="0"/>
      <c r="AZE65" s="0"/>
      <c r="AZF65" s="0"/>
      <c r="AZG65" s="0"/>
      <c r="AZH65" s="0"/>
      <c r="AZI65" s="0"/>
      <c r="AZJ65" s="0"/>
      <c r="AZK65" s="0"/>
      <c r="AZL65" s="0"/>
      <c r="AZM65" s="0"/>
      <c r="AZN65" s="0"/>
      <c r="AZO65" s="0"/>
      <c r="AZP65" s="0"/>
      <c r="AZQ65" s="0"/>
      <c r="AZR65" s="0"/>
      <c r="AZS65" s="0"/>
      <c r="AZT65" s="0"/>
      <c r="AZU65" s="0"/>
      <c r="AZV65" s="0"/>
      <c r="AZW65" s="0"/>
      <c r="AZX65" s="0"/>
      <c r="AZY65" s="0"/>
      <c r="AZZ65" s="0"/>
      <c r="BAA65" s="0"/>
      <c r="BAB65" s="0"/>
      <c r="BAC65" s="0"/>
      <c r="BAD65" s="0"/>
      <c r="BAE65" s="0"/>
      <c r="BAF65" s="0"/>
      <c r="BAG65" s="0"/>
      <c r="BAH65" s="0"/>
      <c r="BAI65" s="0"/>
      <c r="BAJ65" s="0"/>
      <c r="BAK65" s="0"/>
      <c r="BAL65" s="0"/>
      <c r="BAM65" s="0"/>
      <c r="BAN65" s="0"/>
      <c r="BAO65" s="0"/>
      <c r="BAP65" s="0"/>
      <c r="BAQ65" s="0"/>
      <c r="BAR65" s="0"/>
      <c r="BAS65" s="0"/>
      <c r="BAT65" s="0"/>
      <c r="BAU65" s="0"/>
      <c r="BAV65" s="0"/>
      <c r="BAW65" s="0"/>
      <c r="BAX65" s="0"/>
      <c r="BAY65" s="0"/>
      <c r="BAZ65" s="0"/>
      <c r="BBA65" s="0"/>
      <c r="BBB65" s="0"/>
      <c r="BBC65" s="0"/>
      <c r="BBD65" s="0"/>
      <c r="BBE65" s="0"/>
      <c r="BBF65" s="0"/>
      <c r="BBG65" s="0"/>
      <c r="BBH65" s="0"/>
      <c r="BBI65" s="0"/>
      <c r="BBJ65" s="0"/>
      <c r="BBK65" s="0"/>
      <c r="BBL65" s="0"/>
      <c r="BBM65" s="0"/>
      <c r="BBN65" s="0"/>
      <c r="BBO65" s="0"/>
      <c r="BBP65" s="0"/>
      <c r="BBQ65" s="0"/>
      <c r="BBR65" s="0"/>
      <c r="BBS65" s="0"/>
      <c r="BBT65" s="0"/>
      <c r="BBU65" s="0"/>
      <c r="BBV65" s="0"/>
      <c r="BBW65" s="0"/>
      <c r="BBX65" s="0"/>
      <c r="BBY65" s="0"/>
      <c r="BBZ65" s="0"/>
      <c r="BCA65" s="0"/>
      <c r="BCB65" s="0"/>
      <c r="BCC65" s="0"/>
      <c r="BCD65" s="0"/>
      <c r="BCE65" s="0"/>
      <c r="BCF65" s="0"/>
      <c r="BCG65" s="0"/>
      <c r="BCH65" s="0"/>
      <c r="BCI65" s="0"/>
      <c r="BCJ65" s="0"/>
      <c r="BCK65" s="0"/>
      <c r="BCL65" s="0"/>
      <c r="BCM65" s="0"/>
      <c r="BCN65" s="0"/>
      <c r="BCO65" s="0"/>
      <c r="BCP65" s="0"/>
      <c r="BCQ65" s="0"/>
      <c r="BCR65" s="0"/>
      <c r="BCS65" s="0"/>
      <c r="BCT65" s="0"/>
      <c r="BCU65" s="0"/>
      <c r="BCV65" s="0"/>
      <c r="BCW65" s="0"/>
      <c r="BCX65" s="0"/>
      <c r="BCY65" s="0"/>
      <c r="BCZ65" s="0"/>
      <c r="BDA65" s="0"/>
      <c r="BDB65" s="0"/>
      <c r="BDC65" s="0"/>
      <c r="BDD65" s="0"/>
      <c r="BDE65" s="0"/>
      <c r="BDF65" s="0"/>
      <c r="BDG65" s="0"/>
      <c r="BDH65" s="0"/>
      <c r="BDI65" s="0"/>
      <c r="BDJ65" s="0"/>
      <c r="BDK65" s="0"/>
      <c r="BDL65" s="0"/>
      <c r="BDM65" s="0"/>
      <c r="BDN65" s="0"/>
      <c r="BDO65" s="0"/>
      <c r="BDP65" s="0"/>
      <c r="BDQ65" s="0"/>
      <c r="BDR65" s="0"/>
      <c r="BDS65" s="0"/>
      <c r="BDT65" s="0"/>
      <c r="BDU65" s="0"/>
      <c r="BDV65" s="0"/>
      <c r="BDW65" s="0"/>
      <c r="BDX65" s="0"/>
      <c r="BDY65" s="0"/>
      <c r="BDZ65" s="0"/>
      <c r="BEA65" s="0"/>
      <c r="BEB65" s="0"/>
      <c r="BEC65" s="0"/>
      <c r="BED65" s="0"/>
      <c r="BEE65" s="0"/>
      <c r="BEF65" s="0"/>
      <c r="BEG65" s="0"/>
      <c r="BEH65" s="0"/>
      <c r="BEI65" s="0"/>
      <c r="BEJ65" s="0"/>
      <c r="BEK65" s="0"/>
      <c r="BEL65" s="0"/>
      <c r="BEM65" s="0"/>
      <c r="BEN65" s="0"/>
      <c r="BEO65" s="0"/>
      <c r="BEP65" s="0"/>
      <c r="BEQ65" s="0"/>
      <c r="BER65" s="0"/>
      <c r="BES65" s="0"/>
      <c r="BET65" s="0"/>
      <c r="BEU65" s="0"/>
      <c r="BEV65" s="0"/>
      <c r="BEW65" s="0"/>
      <c r="BEX65" s="0"/>
      <c r="BEY65" s="0"/>
      <c r="BEZ65" s="0"/>
      <c r="BFA65" s="0"/>
      <c r="BFB65" s="0"/>
      <c r="BFC65" s="0"/>
      <c r="BFD65" s="0"/>
      <c r="BFE65" s="0"/>
      <c r="BFF65" s="0"/>
      <c r="BFG65" s="0"/>
      <c r="BFH65" s="0"/>
      <c r="BFI65" s="0"/>
      <c r="BFJ65" s="0"/>
      <c r="BFK65" s="0"/>
      <c r="BFL65" s="0"/>
      <c r="BFM65" s="0"/>
      <c r="BFN65" s="0"/>
      <c r="BFO65" s="0"/>
      <c r="BFP65" s="0"/>
      <c r="BFQ65" s="0"/>
      <c r="BFR65" s="0"/>
      <c r="BFS65" s="0"/>
      <c r="BFT65" s="0"/>
      <c r="BFU65" s="0"/>
      <c r="BFV65" s="0"/>
      <c r="BFW65" s="0"/>
      <c r="BFX65" s="0"/>
      <c r="BFY65" s="0"/>
      <c r="BFZ65" s="0"/>
      <c r="BGA65" s="0"/>
      <c r="BGB65" s="0"/>
      <c r="BGC65" s="0"/>
      <c r="BGD65" s="0"/>
      <c r="BGE65" s="0"/>
      <c r="BGF65" s="0"/>
      <c r="BGG65" s="0"/>
      <c r="BGH65" s="0"/>
      <c r="BGI65" s="0"/>
      <c r="BGJ65" s="0"/>
      <c r="BGK65" s="0"/>
      <c r="BGL65" s="0"/>
      <c r="BGM65" s="0"/>
      <c r="BGN65" s="0"/>
      <c r="BGO65" s="0"/>
      <c r="BGP65" s="0"/>
      <c r="BGQ65" s="0"/>
      <c r="BGR65" s="0"/>
      <c r="BGS65" s="0"/>
      <c r="BGT65" s="0"/>
      <c r="BGU65" s="0"/>
      <c r="BGV65" s="0"/>
      <c r="BGW65" s="0"/>
      <c r="BGX65" s="0"/>
      <c r="BGY65" s="0"/>
      <c r="BGZ65" s="0"/>
      <c r="BHA65" s="0"/>
      <c r="BHB65" s="0"/>
      <c r="BHC65" s="0"/>
      <c r="BHD65" s="0"/>
      <c r="BHE65" s="0"/>
      <c r="BHF65" s="0"/>
      <c r="BHG65" s="0"/>
      <c r="BHH65" s="0"/>
      <c r="BHI65" s="0"/>
      <c r="BHJ65" s="0"/>
      <c r="BHK65" s="0"/>
      <c r="BHL65" s="0"/>
      <c r="BHM65" s="0"/>
      <c r="BHN65" s="0"/>
      <c r="BHO65" s="0"/>
      <c r="BHP65" s="0"/>
      <c r="BHQ65" s="0"/>
      <c r="BHR65" s="0"/>
      <c r="BHS65" s="0"/>
      <c r="BHT65" s="0"/>
      <c r="BHU65" s="0"/>
      <c r="BHV65" s="0"/>
      <c r="BHW65" s="0"/>
      <c r="BHX65" s="0"/>
      <c r="BHY65" s="0"/>
      <c r="BHZ65" s="0"/>
      <c r="BIA65" s="0"/>
      <c r="BIB65" s="0"/>
      <c r="BIC65" s="0"/>
      <c r="BID65" s="0"/>
      <c r="BIE65" s="0"/>
      <c r="BIF65" s="0"/>
      <c r="BIG65" s="0"/>
      <c r="BIH65" s="0"/>
      <c r="BII65" s="0"/>
      <c r="BIJ65" s="0"/>
      <c r="BIK65" s="0"/>
      <c r="BIL65" s="0"/>
      <c r="BIM65" s="0"/>
      <c r="BIN65" s="0"/>
      <c r="BIO65" s="0"/>
      <c r="BIP65" s="0"/>
      <c r="BIQ65" s="0"/>
      <c r="BIR65" s="0"/>
      <c r="BIS65" s="0"/>
      <c r="BIT65" s="0"/>
      <c r="BIU65" s="0"/>
      <c r="BIV65" s="0"/>
      <c r="BIW65" s="0"/>
      <c r="BIX65" s="0"/>
      <c r="BIY65" s="0"/>
      <c r="BIZ65" s="0"/>
      <c r="BJA65" s="0"/>
      <c r="BJB65" s="0"/>
      <c r="BJC65" s="0"/>
      <c r="BJD65" s="0"/>
      <c r="BJE65" s="0"/>
      <c r="BJF65" s="0"/>
      <c r="BJG65" s="0"/>
      <c r="BJH65" s="0"/>
      <c r="BJI65" s="0"/>
      <c r="BJJ65" s="0"/>
      <c r="BJK65" s="0"/>
      <c r="BJL65" s="0"/>
      <c r="BJM65" s="0"/>
      <c r="BJN65" s="0"/>
      <c r="BJO65" s="0"/>
      <c r="BJP65" s="0"/>
      <c r="BJQ65" s="0"/>
      <c r="BJR65" s="0"/>
      <c r="BJS65" s="0"/>
      <c r="BJT65" s="0"/>
      <c r="BJU65" s="0"/>
      <c r="BJV65" s="0"/>
      <c r="BJW65" s="0"/>
      <c r="BJX65" s="0"/>
      <c r="BJY65" s="0"/>
      <c r="BJZ65" s="0"/>
      <c r="BKA65" s="0"/>
      <c r="BKB65" s="0"/>
      <c r="BKC65" s="0"/>
      <c r="BKD65" s="0"/>
      <c r="BKE65" s="0"/>
      <c r="BKF65" s="0"/>
      <c r="BKG65" s="0"/>
      <c r="BKH65" s="0"/>
      <c r="BKI65" s="0"/>
      <c r="BKJ65" s="0"/>
      <c r="BKK65" s="0"/>
      <c r="BKL65" s="0"/>
      <c r="BKM65" s="0"/>
      <c r="BKN65" s="0"/>
      <c r="BKO65" s="0"/>
      <c r="BKP65" s="0"/>
      <c r="BKQ65" s="0"/>
      <c r="BKR65" s="0"/>
      <c r="BKS65" s="0"/>
      <c r="BKT65" s="0"/>
      <c r="BKU65" s="0"/>
      <c r="BKV65" s="0"/>
      <c r="BKW65" s="0"/>
      <c r="BKX65" s="0"/>
      <c r="BKY65" s="0"/>
      <c r="BKZ65" s="0"/>
      <c r="BLA65" s="0"/>
      <c r="BLB65" s="0"/>
      <c r="BLC65" s="0"/>
      <c r="BLD65" s="0"/>
      <c r="BLE65" s="0"/>
      <c r="BLF65" s="0"/>
      <c r="BLG65" s="0"/>
      <c r="BLH65" s="0"/>
      <c r="BLI65" s="0"/>
      <c r="BLJ65" s="0"/>
      <c r="BLK65" s="0"/>
      <c r="BLL65" s="0"/>
      <c r="BLM65" s="0"/>
      <c r="BLN65" s="0"/>
      <c r="BLO65" s="0"/>
      <c r="BLP65" s="0"/>
      <c r="BLQ65" s="0"/>
      <c r="BLR65" s="0"/>
      <c r="BLS65" s="0"/>
      <c r="BLT65" s="0"/>
      <c r="BLU65" s="0"/>
      <c r="BLV65" s="0"/>
      <c r="BLW65" s="0"/>
      <c r="BLX65" s="0"/>
      <c r="BLY65" s="0"/>
      <c r="BLZ65" s="0"/>
      <c r="BMA65" s="0"/>
      <c r="BMB65" s="0"/>
      <c r="BMC65" s="0"/>
      <c r="BMD65" s="0"/>
      <c r="BME65" s="0"/>
      <c r="BMF65" s="0"/>
      <c r="BMG65" s="0"/>
      <c r="BMH65" s="0"/>
      <c r="BMI65" s="0"/>
      <c r="BMJ65" s="0"/>
      <c r="BMK65" s="0"/>
      <c r="BML65" s="0"/>
      <c r="BMM65" s="0"/>
      <c r="BMN65" s="0"/>
      <c r="BMO65" s="0"/>
      <c r="BMP65" s="0"/>
      <c r="BMQ65" s="0"/>
      <c r="BMR65" s="0"/>
      <c r="BMS65" s="0"/>
      <c r="BMT65" s="0"/>
      <c r="BMU65" s="0"/>
      <c r="BMV65" s="0"/>
      <c r="BMW65" s="0"/>
      <c r="BMX65" s="0"/>
      <c r="BMY65" s="0"/>
      <c r="BMZ65" s="0"/>
      <c r="BNA65" s="0"/>
      <c r="BNB65" s="0"/>
      <c r="BNC65" s="0"/>
      <c r="BND65" s="0"/>
      <c r="BNE65" s="0"/>
      <c r="BNF65" s="0"/>
      <c r="BNG65" s="0"/>
      <c r="BNH65" s="0"/>
      <c r="BNI65" s="0"/>
      <c r="BNJ65" s="0"/>
      <c r="BNK65" s="0"/>
      <c r="BNL65" s="0"/>
      <c r="BNM65" s="0"/>
      <c r="BNN65" s="0"/>
      <c r="BNO65" s="0"/>
      <c r="BNP65" s="0"/>
      <c r="BNQ65" s="0"/>
      <c r="BNR65" s="0"/>
      <c r="BNS65" s="0"/>
      <c r="BNT65" s="0"/>
      <c r="BNU65" s="0"/>
      <c r="BNV65" s="0"/>
      <c r="BNW65" s="0"/>
      <c r="BNX65" s="0"/>
      <c r="BNY65" s="0"/>
      <c r="BNZ65" s="0"/>
      <c r="BOA65" s="0"/>
      <c r="BOB65" s="0"/>
      <c r="BOC65" s="0"/>
      <c r="BOD65" s="0"/>
      <c r="BOE65" s="0"/>
      <c r="BOF65" s="0"/>
      <c r="BOG65" s="0"/>
      <c r="BOH65" s="0"/>
      <c r="BOI65" s="0"/>
      <c r="BOJ65" s="0"/>
      <c r="BOK65" s="0"/>
      <c r="BOL65" s="0"/>
      <c r="BOM65" s="0"/>
      <c r="BON65" s="0"/>
      <c r="BOO65" s="0"/>
      <c r="BOP65" s="0"/>
      <c r="BOQ65" s="0"/>
      <c r="BOR65" s="0"/>
      <c r="BOS65" s="0"/>
      <c r="BOT65" s="0"/>
      <c r="BOU65" s="0"/>
      <c r="BOV65" s="0"/>
      <c r="BOW65" s="0"/>
      <c r="BOX65" s="0"/>
      <c r="BOY65" s="0"/>
      <c r="BOZ65" s="0"/>
      <c r="BPA65" s="0"/>
      <c r="BPB65" s="0"/>
      <c r="BPC65" s="0"/>
      <c r="BPD65" s="0"/>
      <c r="BPE65" s="0"/>
      <c r="BPF65" s="0"/>
      <c r="BPG65" s="0"/>
      <c r="BPH65" s="0"/>
      <c r="BPI65" s="0"/>
      <c r="BPJ65" s="0"/>
      <c r="BPK65" s="0"/>
      <c r="BPL65" s="0"/>
      <c r="BPM65" s="0"/>
      <c r="BPN65" s="0"/>
      <c r="BPO65" s="0"/>
      <c r="BPP65" s="0"/>
      <c r="BPQ65" s="0"/>
      <c r="BPR65" s="0"/>
      <c r="BPS65" s="0"/>
      <c r="BPT65" s="0"/>
      <c r="BPU65" s="0"/>
      <c r="BPV65" s="0"/>
      <c r="BPW65" s="0"/>
      <c r="BPX65" s="0"/>
      <c r="BPY65" s="0"/>
      <c r="BPZ65" s="0"/>
      <c r="BQA65" s="0"/>
      <c r="BQB65" s="0"/>
      <c r="BQC65" s="0"/>
      <c r="BQD65" s="0"/>
      <c r="BQE65" s="0"/>
      <c r="BQF65" s="0"/>
      <c r="BQG65" s="0"/>
      <c r="BQH65" s="0"/>
      <c r="BQI65" s="0"/>
      <c r="BQJ65" s="0"/>
      <c r="BQK65" s="0"/>
      <c r="BQL65" s="0"/>
      <c r="BQM65" s="0"/>
      <c r="BQN65" s="0"/>
      <c r="BQO65" s="0"/>
      <c r="BQP65" s="0"/>
      <c r="BQQ65" s="0"/>
      <c r="BQR65" s="0"/>
      <c r="BQS65" s="0"/>
      <c r="BQT65" s="0"/>
      <c r="BQU65" s="0"/>
      <c r="BQV65" s="0"/>
      <c r="BQW65" s="0"/>
      <c r="BQX65" s="0"/>
      <c r="BQY65" s="0"/>
      <c r="BQZ65" s="0"/>
      <c r="BRA65" s="0"/>
      <c r="BRB65" s="0"/>
      <c r="BRC65" s="0"/>
      <c r="BRD65" s="0"/>
      <c r="BRE65" s="0"/>
      <c r="BRF65" s="0"/>
      <c r="BRG65" s="0"/>
      <c r="BRH65" s="0"/>
      <c r="BRI65" s="0"/>
      <c r="BRJ65" s="0"/>
      <c r="BRK65" s="0"/>
      <c r="BRL65" s="0"/>
      <c r="BRM65" s="0"/>
      <c r="BRN65" s="0"/>
      <c r="BRO65" s="0"/>
      <c r="BRP65" s="0"/>
      <c r="BRQ65" s="0"/>
      <c r="BRR65" s="0"/>
      <c r="BRS65" s="0"/>
      <c r="BRT65" s="0"/>
      <c r="BRU65" s="0"/>
      <c r="BRV65" s="0"/>
      <c r="BRW65" s="0"/>
      <c r="BRX65" s="0"/>
      <c r="BRY65" s="0"/>
      <c r="BRZ65" s="0"/>
      <c r="BSA65" s="0"/>
      <c r="BSB65" s="0"/>
      <c r="BSC65" s="0"/>
      <c r="BSD65" s="0"/>
      <c r="BSE65" s="0"/>
      <c r="BSF65" s="0"/>
      <c r="BSG65" s="0"/>
      <c r="BSH65" s="0"/>
      <c r="BSI65" s="0"/>
      <c r="BSJ65" s="0"/>
      <c r="BSK65" s="0"/>
      <c r="BSL65" s="0"/>
      <c r="BSM65" s="0"/>
      <c r="BSN65" s="0"/>
      <c r="BSO65" s="0"/>
      <c r="BSP65" s="0"/>
      <c r="BSQ65" s="0"/>
      <c r="BSR65" s="0"/>
      <c r="BSS65" s="0"/>
      <c r="BST65" s="0"/>
      <c r="BSU65" s="0"/>
      <c r="BSV65" s="0"/>
      <c r="BSW65" s="0"/>
      <c r="BSX65" s="0"/>
      <c r="BSY65" s="0"/>
      <c r="BSZ65" s="0"/>
      <c r="BTA65" s="0"/>
      <c r="BTB65" s="0"/>
      <c r="BTC65" s="0"/>
      <c r="BTD65" s="0"/>
      <c r="BTE65" s="0"/>
      <c r="BTF65" s="0"/>
      <c r="BTG65" s="0"/>
      <c r="BTH65" s="0"/>
      <c r="BTI65" s="0"/>
      <c r="BTJ65" s="0"/>
      <c r="BTK65" s="0"/>
      <c r="BTL65" s="0"/>
      <c r="BTM65" s="0"/>
      <c r="BTN65" s="0"/>
      <c r="BTO65" s="0"/>
      <c r="BTP65" s="0"/>
      <c r="BTQ65" s="0"/>
      <c r="BTR65" s="0"/>
      <c r="BTS65" s="0"/>
      <c r="BTT65" s="0"/>
      <c r="BTU65" s="0"/>
      <c r="BTV65" s="0"/>
      <c r="BTW65" s="0"/>
      <c r="BTX65" s="0"/>
      <c r="BTY65" s="0"/>
      <c r="BTZ65" s="0"/>
      <c r="BUA65" s="0"/>
      <c r="BUB65" s="0"/>
      <c r="BUC65" s="0"/>
      <c r="BUD65" s="0"/>
      <c r="BUE65" s="0"/>
      <c r="BUF65" s="0"/>
      <c r="BUG65" s="0"/>
      <c r="BUH65" s="0"/>
      <c r="BUI65" s="0"/>
      <c r="BUJ65" s="0"/>
      <c r="BUK65" s="0"/>
      <c r="BUL65" s="0"/>
      <c r="BUM65" s="0"/>
      <c r="BUN65" s="0"/>
      <c r="BUO65" s="0"/>
      <c r="BUP65" s="0"/>
      <c r="BUQ65" s="0"/>
      <c r="BUR65" s="0"/>
      <c r="BUS65" s="0"/>
      <c r="BUT65" s="0"/>
      <c r="BUU65" s="0"/>
      <c r="BUV65" s="0"/>
      <c r="BUW65" s="0"/>
      <c r="BUX65" s="0"/>
      <c r="BUY65" s="0"/>
      <c r="BUZ65" s="0"/>
      <c r="BVA65" s="0"/>
      <c r="BVB65" s="0"/>
      <c r="BVC65" s="0"/>
      <c r="BVD65" s="0"/>
      <c r="BVE65" s="0"/>
      <c r="BVF65" s="0"/>
      <c r="BVG65" s="0"/>
      <c r="BVH65" s="0"/>
      <c r="BVI65" s="0"/>
      <c r="BVJ65" s="0"/>
      <c r="BVK65" s="0"/>
      <c r="BVL65" s="0"/>
      <c r="BVM65" s="0"/>
      <c r="BVN65" s="0"/>
      <c r="BVO65" s="0"/>
      <c r="BVP65" s="0"/>
      <c r="BVQ65" s="0"/>
      <c r="BVR65" s="0"/>
      <c r="BVS65" s="0"/>
      <c r="BVT65" s="0"/>
      <c r="BVU65" s="0"/>
      <c r="BVV65" s="0"/>
      <c r="BVW65" s="0"/>
      <c r="BVX65" s="0"/>
      <c r="BVY65" s="0"/>
      <c r="BVZ65" s="0"/>
      <c r="BWA65" s="0"/>
      <c r="BWB65" s="0"/>
      <c r="BWC65" s="0"/>
      <c r="BWD65" s="0"/>
      <c r="BWE65" s="0"/>
      <c r="BWF65" s="0"/>
      <c r="BWG65" s="0"/>
      <c r="BWH65" s="0"/>
      <c r="BWI65" s="0"/>
      <c r="BWJ65" s="0"/>
      <c r="BWK65" s="0"/>
      <c r="BWL65" s="0"/>
      <c r="BWM65" s="0"/>
      <c r="BWN65" s="0"/>
      <c r="BWO65" s="0"/>
      <c r="BWP65" s="0"/>
      <c r="BWQ65" s="0"/>
      <c r="BWR65" s="0"/>
      <c r="BWS65" s="0"/>
      <c r="BWT65" s="0"/>
      <c r="BWU65" s="0"/>
      <c r="BWV65" s="0"/>
      <c r="BWW65" s="0"/>
      <c r="BWX65" s="0"/>
      <c r="BWY65" s="0"/>
      <c r="BWZ65" s="0"/>
      <c r="BXA65" s="0"/>
      <c r="BXB65" s="0"/>
      <c r="BXC65" s="0"/>
      <c r="BXD65" s="0"/>
      <c r="BXE65" s="0"/>
      <c r="BXF65" s="0"/>
      <c r="BXG65" s="0"/>
      <c r="BXH65" s="0"/>
      <c r="BXI65" s="0"/>
      <c r="BXJ65" s="0"/>
      <c r="BXK65" s="0"/>
      <c r="BXL65" s="0"/>
      <c r="BXM65" s="0"/>
      <c r="BXN65" s="0"/>
      <c r="BXO65" s="0"/>
      <c r="BXP65" s="0"/>
      <c r="BXQ65" s="0"/>
      <c r="BXR65" s="0"/>
      <c r="BXS65" s="0"/>
      <c r="BXT65" s="0"/>
      <c r="BXU65" s="0"/>
      <c r="BXV65" s="0"/>
      <c r="BXW65" s="0"/>
      <c r="BXX65" s="0"/>
      <c r="BXY65" s="0"/>
      <c r="BXZ65" s="0"/>
      <c r="BYA65" s="0"/>
      <c r="BYB65" s="0"/>
      <c r="BYC65" s="0"/>
      <c r="BYD65" s="0"/>
      <c r="BYE65" s="0"/>
      <c r="BYF65" s="0"/>
      <c r="BYG65" s="0"/>
      <c r="BYH65" s="0"/>
      <c r="BYI65" s="0"/>
      <c r="BYJ65" s="0"/>
      <c r="BYK65" s="0"/>
      <c r="BYL65" s="0"/>
      <c r="BYM65" s="0"/>
      <c r="BYN65" s="0"/>
      <c r="BYO65" s="0"/>
      <c r="BYP65" s="0"/>
      <c r="BYQ65" s="0"/>
      <c r="BYR65" s="0"/>
      <c r="BYS65" s="0"/>
      <c r="BYT65" s="0"/>
      <c r="BYU65" s="0"/>
      <c r="BYV65" s="0"/>
      <c r="BYW65" s="0"/>
      <c r="BYX65" s="0"/>
      <c r="BYY65" s="0"/>
      <c r="BYZ65" s="0"/>
      <c r="BZA65" s="0"/>
      <c r="BZB65" s="0"/>
      <c r="BZC65" s="0"/>
      <c r="BZD65" s="0"/>
      <c r="BZE65" s="0"/>
      <c r="BZF65" s="0"/>
      <c r="BZG65" s="0"/>
      <c r="BZH65" s="0"/>
      <c r="BZI65" s="0"/>
      <c r="BZJ65" s="0"/>
      <c r="BZK65" s="0"/>
      <c r="BZL65" s="0"/>
      <c r="BZM65" s="0"/>
      <c r="BZN65" s="0"/>
      <c r="BZO65" s="0"/>
      <c r="BZP65" s="0"/>
      <c r="BZQ65" s="0"/>
      <c r="BZR65" s="0"/>
      <c r="BZS65" s="0"/>
      <c r="BZT65" s="0"/>
      <c r="BZU65" s="0"/>
      <c r="BZV65" s="0"/>
      <c r="BZW65" s="0"/>
      <c r="BZX65" s="0"/>
      <c r="BZY65" s="0"/>
      <c r="BZZ65" s="0"/>
      <c r="CAA65" s="0"/>
      <c r="CAB65" s="0"/>
      <c r="CAC65" s="0"/>
      <c r="CAD65" s="0"/>
      <c r="CAE65" s="0"/>
      <c r="CAF65" s="0"/>
      <c r="CAG65" s="0"/>
      <c r="CAH65" s="0"/>
      <c r="CAI65" s="0"/>
      <c r="CAJ65" s="0"/>
      <c r="CAK65" s="0"/>
      <c r="CAL65" s="0"/>
      <c r="CAM65" s="0"/>
      <c r="CAN65" s="0"/>
      <c r="CAO65" s="0"/>
      <c r="CAP65" s="0"/>
      <c r="CAQ65" s="0"/>
      <c r="CAR65" s="0"/>
      <c r="CAS65" s="0"/>
      <c r="CAT65" s="0"/>
      <c r="CAU65" s="0"/>
      <c r="CAV65" s="0"/>
      <c r="CAW65" s="0"/>
      <c r="CAX65" s="0"/>
      <c r="CAY65" s="0"/>
      <c r="CAZ65" s="0"/>
      <c r="CBA65" s="0"/>
      <c r="CBB65" s="0"/>
      <c r="CBC65" s="0"/>
      <c r="CBD65" s="0"/>
      <c r="CBE65" s="0"/>
      <c r="CBF65" s="0"/>
      <c r="CBG65" s="0"/>
      <c r="CBH65" s="0"/>
      <c r="CBI65" s="0"/>
      <c r="CBJ65" s="0"/>
      <c r="CBK65" s="0"/>
      <c r="CBL65" s="0"/>
      <c r="CBM65" s="0"/>
      <c r="CBN65" s="0"/>
      <c r="CBO65" s="0"/>
      <c r="CBP65" s="0"/>
      <c r="CBQ65" s="0"/>
      <c r="CBR65" s="0"/>
      <c r="CBS65" s="0"/>
      <c r="CBT65" s="0"/>
      <c r="CBU65" s="0"/>
      <c r="CBV65" s="0"/>
      <c r="CBW65" s="0"/>
      <c r="CBX65" s="0"/>
      <c r="CBY65" s="0"/>
      <c r="CBZ65" s="0"/>
      <c r="CCA65" s="0"/>
      <c r="CCB65" s="0"/>
      <c r="CCC65" s="0"/>
      <c r="CCD65" s="0"/>
      <c r="CCE65" s="0"/>
      <c r="CCF65" s="0"/>
      <c r="CCG65" s="0"/>
      <c r="CCH65" s="0"/>
      <c r="CCI65" s="0"/>
      <c r="CCJ65" s="0"/>
      <c r="CCK65" s="0"/>
      <c r="CCL65" s="0"/>
      <c r="CCM65" s="0"/>
      <c r="CCN65" s="0"/>
      <c r="CCO65" s="0"/>
      <c r="CCP65" s="0"/>
      <c r="CCQ65" s="0"/>
      <c r="CCR65" s="0"/>
      <c r="CCS65" s="0"/>
      <c r="CCT65" s="0"/>
      <c r="CCU65" s="0"/>
      <c r="CCV65" s="0"/>
      <c r="CCW65" s="0"/>
      <c r="CCX65" s="0"/>
      <c r="CCY65" s="0"/>
      <c r="CCZ65" s="0"/>
      <c r="CDA65" s="0"/>
      <c r="CDB65" s="0"/>
      <c r="CDC65" s="0"/>
      <c r="CDD65" s="0"/>
      <c r="CDE65" s="0"/>
      <c r="CDF65" s="0"/>
      <c r="CDG65" s="0"/>
      <c r="CDH65" s="0"/>
      <c r="CDI65" s="0"/>
      <c r="CDJ65" s="0"/>
      <c r="CDK65" s="0"/>
      <c r="CDL65" s="0"/>
      <c r="CDM65" s="0"/>
      <c r="CDN65" s="0"/>
      <c r="CDO65" s="0"/>
      <c r="CDP65" s="0"/>
      <c r="CDQ65" s="0"/>
      <c r="CDR65" s="0"/>
      <c r="CDS65" s="0"/>
      <c r="CDT65" s="0"/>
      <c r="CDU65" s="0"/>
      <c r="CDV65" s="0"/>
      <c r="CDW65" s="0"/>
      <c r="CDX65" s="0"/>
      <c r="CDY65" s="0"/>
      <c r="CDZ65" s="0"/>
      <c r="CEA65" s="0"/>
      <c r="CEB65" s="0"/>
      <c r="CEC65" s="0"/>
      <c r="CED65" s="0"/>
      <c r="CEE65" s="0"/>
      <c r="CEF65" s="0"/>
      <c r="CEG65" s="0"/>
      <c r="CEH65" s="0"/>
      <c r="CEI65" s="0"/>
      <c r="CEJ65" s="0"/>
      <c r="CEK65" s="0"/>
      <c r="CEL65" s="0"/>
      <c r="CEM65" s="0"/>
      <c r="CEN65" s="0"/>
      <c r="CEO65" s="0"/>
      <c r="CEP65" s="0"/>
      <c r="CEQ65" s="0"/>
      <c r="CER65" s="0"/>
      <c r="CES65" s="0"/>
      <c r="CET65" s="0"/>
      <c r="CEU65" s="0"/>
      <c r="CEV65" s="0"/>
      <c r="CEW65" s="0"/>
      <c r="CEX65" s="0"/>
      <c r="CEY65" s="0"/>
      <c r="CEZ65" s="0"/>
      <c r="CFA65" s="0"/>
      <c r="CFB65" s="0"/>
      <c r="CFC65" s="0"/>
      <c r="CFD65" s="0"/>
      <c r="CFE65" s="0"/>
      <c r="CFF65" s="0"/>
      <c r="CFG65" s="0"/>
      <c r="CFH65" s="0"/>
      <c r="CFI65" s="0"/>
      <c r="CFJ65" s="0"/>
      <c r="CFK65" s="0"/>
      <c r="CFL65" s="0"/>
      <c r="CFM65" s="0"/>
      <c r="CFN65" s="0"/>
      <c r="CFO65" s="0"/>
      <c r="CFP65" s="0"/>
      <c r="CFQ65" s="0"/>
      <c r="CFR65" s="0"/>
      <c r="CFS65" s="0"/>
      <c r="CFT65" s="0"/>
      <c r="CFU65" s="0"/>
      <c r="CFV65" s="0"/>
      <c r="CFW65" s="0"/>
      <c r="CFX65" s="0"/>
      <c r="CFY65" s="0"/>
      <c r="CFZ65" s="0"/>
      <c r="CGA65" s="0"/>
      <c r="CGB65" s="0"/>
      <c r="CGC65" s="0"/>
      <c r="CGD65" s="0"/>
      <c r="CGE65" s="0"/>
      <c r="CGF65" s="0"/>
      <c r="CGG65" s="0"/>
      <c r="CGH65" s="0"/>
      <c r="CGI65" s="0"/>
      <c r="CGJ65" s="0"/>
      <c r="CGK65" s="0"/>
      <c r="CGL65" s="0"/>
      <c r="CGM65" s="0"/>
      <c r="CGN65" s="0"/>
      <c r="CGO65" s="0"/>
      <c r="CGP65" s="0"/>
      <c r="CGQ65" s="0"/>
      <c r="CGR65" s="0"/>
      <c r="CGS65" s="0"/>
      <c r="CGT65" s="0"/>
      <c r="CGU65" s="0"/>
      <c r="CGV65" s="0"/>
      <c r="CGW65" s="0"/>
      <c r="CGX65" s="0"/>
      <c r="CGY65" s="0"/>
      <c r="CGZ65" s="0"/>
      <c r="CHA65" s="0"/>
      <c r="CHB65" s="0"/>
      <c r="CHC65" s="0"/>
      <c r="CHD65" s="0"/>
      <c r="CHE65" s="0"/>
      <c r="CHF65" s="0"/>
      <c r="CHG65" s="0"/>
      <c r="CHH65" s="0"/>
      <c r="CHI65" s="0"/>
      <c r="CHJ65" s="0"/>
      <c r="CHK65" s="0"/>
      <c r="CHL65" s="0"/>
      <c r="CHM65" s="0"/>
      <c r="CHN65" s="0"/>
      <c r="CHO65" s="0"/>
      <c r="CHP65" s="0"/>
      <c r="CHQ65" s="0"/>
      <c r="CHR65" s="0"/>
      <c r="CHS65" s="0"/>
      <c r="CHT65" s="0"/>
      <c r="CHU65" s="0"/>
      <c r="CHV65" s="0"/>
      <c r="CHW65" s="0"/>
      <c r="CHX65" s="0"/>
      <c r="CHY65" s="0"/>
      <c r="CHZ65" s="0"/>
      <c r="CIA65" s="0"/>
      <c r="CIB65" s="0"/>
      <c r="CIC65" s="0"/>
      <c r="CID65" s="0"/>
      <c r="CIE65" s="0"/>
      <c r="CIF65" s="0"/>
      <c r="CIG65" s="0"/>
      <c r="CIH65" s="0"/>
      <c r="CII65" s="0"/>
      <c r="CIJ65" s="0"/>
      <c r="CIK65" s="0"/>
      <c r="CIL65" s="0"/>
      <c r="CIM65" s="0"/>
      <c r="CIN65" s="0"/>
      <c r="CIO65" s="0"/>
      <c r="CIP65" s="0"/>
      <c r="CIQ65" s="0"/>
      <c r="CIR65" s="0"/>
      <c r="CIS65" s="0"/>
      <c r="CIT65" s="0"/>
      <c r="CIU65" s="0"/>
      <c r="CIV65" s="0"/>
      <c r="CIW65" s="0"/>
      <c r="CIX65" s="0"/>
      <c r="CIY65" s="0"/>
      <c r="CIZ65" s="0"/>
      <c r="CJA65" s="0"/>
      <c r="CJB65" s="0"/>
      <c r="CJC65" s="0"/>
      <c r="CJD65" s="0"/>
      <c r="CJE65" s="0"/>
      <c r="CJF65" s="0"/>
      <c r="CJG65" s="0"/>
      <c r="CJH65" s="0"/>
      <c r="CJI65" s="0"/>
      <c r="CJJ65" s="0"/>
      <c r="CJK65" s="0"/>
      <c r="CJL65" s="0"/>
      <c r="CJM65" s="0"/>
      <c r="CJN65" s="0"/>
      <c r="CJO65" s="0"/>
      <c r="CJP65" s="0"/>
      <c r="CJQ65" s="0"/>
      <c r="CJR65" s="0"/>
      <c r="CJS65" s="0"/>
      <c r="CJT65" s="0"/>
      <c r="CJU65" s="0"/>
      <c r="CJV65" s="0"/>
      <c r="CJW65" s="0"/>
      <c r="CJX65" s="0"/>
      <c r="CJY65" s="0"/>
      <c r="CJZ65" s="0"/>
      <c r="CKA65" s="0"/>
      <c r="CKB65" s="0"/>
      <c r="CKC65" s="0"/>
      <c r="CKD65" s="0"/>
      <c r="CKE65" s="0"/>
      <c r="CKF65" s="0"/>
      <c r="CKG65" s="0"/>
      <c r="CKH65" s="0"/>
      <c r="CKI65" s="0"/>
      <c r="CKJ65" s="0"/>
      <c r="CKK65" s="0"/>
      <c r="CKL65" s="0"/>
      <c r="CKM65" s="0"/>
      <c r="CKN65" s="0"/>
      <c r="CKO65" s="0"/>
      <c r="CKP65" s="0"/>
      <c r="CKQ65" s="0"/>
      <c r="CKR65" s="0"/>
      <c r="CKS65" s="0"/>
      <c r="CKT65" s="0"/>
      <c r="CKU65" s="0"/>
      <c r="CKV65" s="0"/>
      <c r="CKW65" s="0"/>
      <c r="CKX65" s="0"/>
      <c r="CKY65" s="0"/>
      <c r="CKZ65" s="0"/>
      <c r="CLA65" s="0"/>
      <c r="CLB65" s="0"/>
      <c r="CLC65" s="0"/>
      <c r="CLD65" s="0"/>
      <c r="CLE65" s="0"/>
      <c r="CLF65" s="0"/>
      <c r="CLG65" s="0"/>
      <c r="CLH65" s="0"/>
      <c r="CLI65" s="0"/>
      <c r="CLJ65" s="0"/>
      <c r="CLK65" s="0"/>
      <c r="CLL65" s="0"/>
      <c r="CLM65" s="0"/>
      <c r="CLN65" s="0"/>
      <c r="CLO65" s="0"/>
      <c r="CLP65" s="0"/>
      <c r="CLQ65" s="0"/>
      <c r="CLR65" s="0"/>
      <c r="CLS65" s="0"/>
      <c r="CLT65" s="0"/>
      <c r="CLU65" s="0"/>
      <c r="CLV65" s="0"/>
      <c r="CLW65" s="0"/>
      <c r="CLX65" s="0"/>
      <c r="CLY65" s="0"/>
      <c r="CLZ65" s="0"/>
      <c r="CMA65" s="0"/>
      <c r="CMB65" s="0"/>
      <c r="CMC65" s="0"/>
      <c r="CMD65" s="0"/>
      <c r="CME65" s="0"/>
      <c r="CMF65" s="0"/>
      <c r="CMG65" s="0"/>
      <c r="CMH65" s="0"/>
      <c r="CMI65" s="0"/>
      <c r="CMJ65" s="0"/>
      <c r="CMK65" s="0"/>
      <c r="CML65" s="0"/>
      <c r="CMM65" s="0"/>
      <c r="CMN65" s="0"/>
      <c r="CMO65" s="0"/>
      <c r="CMP65" s="0"/>
      <c r="CMQ65" s="0"/>
      <c r="CMR65" s="0"/>
      <c r="CMS65" s="0"/>
      <c r="CMT65" s="0"/>
      <c r="CMU65" s="0"/>
      <c r="CMV65" s="0"/>
      <c r="CMW65" s="0"/>
      <c r="CMX65" s="0"/>
      <c r="CMY65" s="0"/>
      <c r="CMZ65" s="0"/>
      <c r="CNA65" s="0"/>
      <c r="CNB65" s="0"/>
      <c r="CNC65" s="0"/>
      <c r="CND65" s="0"/>
      <c r="CNE65" s="0"/>
      <c r="CNF65" s="0"/>
      <c r="CNG65" s="0"/>
      <c r="CNH65" s="0"/>
      <c r="CNI65" s="0"/>
      <c r="CNJ65" s="0"/>
      <c r="CNK65" s="0"/>
      <c r="CNL65" s="0"/>
      <c r="CNM65" s="0"/>
      <c r="CNN65" s="0"/>
      <c r="CNO65" s="0"/>
      <c r="CNP65" s="0"/>
      <c r="CNQ65" s="0"/>
      <c r="CNR65" s="0"/>
      <c r="CNS65" s="0"/>
      <c r="CNT65" s="0"/>
      <c r="CNU65" s="0"/>
      <c r="CNV65" s="0"/>
      <c r="CNW65" s="0"/>
      <c r="CNX65" s="0"/>
      <c r="CNY65" s="0"/>
      <c r="CNZ65" s="0"/>
      <c r="COA65" s="0"/>
      <c r="COB65" s="0"/>
      <c r="COC65" s="0"/>
      <c r="COD65" s="0"/>
      <c r="COE65" s="0"/>
      <c r="COF65" s="0"/>
      <c r="COG65" s="0"/>
      <c r="COH65" s="0"/>
      <c r="COI65" s="0"/>
      <c r="COJ65" s="0"/>
      <c r="COK65" s="0"/>
      <c r="COL65" s="0"/>
      <c r="COM65" s="0"/>
      <c r="CON65" s="0"/>
      <c r="COO65" s="0"/>
      <c r="COP65" s="0"/>
      <c r="COQ65" s="0"/>
      <c r="COR65" s="0"/>
      <c r="COS65" s="0"/>
      <c r="COT65" s="0"/>
      <c r="COU65" s="0"/>
      <c r="COV65" s="0"/>
      <c r="COW65" s="0"/>
      <c r="COX65" s="0"/>
      <c r="COY65" s="0"/>
      <c r="COZ65" s="0"/>
      <c r="CPA65" s="0"/>
      <c r="CPB65" s="0"/>
      <c r="CPC65" s="0"/>
      <c r="CPD65" s="0"/>
      <c r="CPE65" s="0"/>
      <c r="CPF65" s="0"/>
      <c r="CPG65" s="0"/>
      <c r="CPH65" s="0"/>
      <c r="CPI65" s="0"/>
      <c r="CPJ65" s="0"/>
      <c r="CPK65" s="0"/>
      <c r="CPL65" s="0"/>
      <c r="CPM65" s="0"/>
      <c r="CPN65" s="0"/>
      <c r="CPO65" s="0"/>
      <c r="CPP65" s="0"/>
      <c r="CPQ65" s="0"/>
      <c r="CPR65" s="0"/>
      <c r="CPS65" s="0"/>
      <c r="CPT65" s="0"/>
      <c r="CPU65" s="0"/>
      <c r="CPV65" s="0"/>
      <c r="CPW65" s="0"/>
      <c r="CPX65" s="0"/>
      <c r="CPY65" s="0"/>
      <c r="CPZ65" s="0"/>
      <c r="CQA65" s="0"/>
      <c r="CQB65" s="0"/>
      <c r="CQC65" s="0"/>
      <c r="CQD65" s="0"/>
      <c r="CQE65" s="0"/>
      <c r="CQF65" s="0"/>
      <c r="CQG65" s="0"/>
      <c r="CQH65" s="0"/>
      <c r="CQI65" s="0"/>
      <c r="CQJ65" s="0"/>
      <c r="CQK65" s="0"/>
      <c r="CQL65" s="0"/>
      <c r="CQM65" s="0"/>
      <c r="CQN65" s="0"/>
      <c r="CQO65" s="0"/>
      <c r="CQP65" s="0"/>
      <c r="CQQ65" s="0"/>
      <c r="CQR65" s="0"/>
      <c r="CQS65" s="0"/>
      <c r="CQT65" s="0"/>
      <c r="CQU65" s="0"/>
      <c r="CQV65" s="0"/>
      <c r="CQW65" s="0"/>
      <c r="CQX65" s="0"/>
      <c r="CQY65" s="0"/>
      <c r="CQZ65" s="0"/>
      <c r="CRA65" s="0"/>
      <c r="CRB65" s="0"/>
      <c r="CRC65" s="0"/>
      <c r="CRD65" s="0"/>
      <c r="CRE65" s="0"/>
      <c r="CRF65" s="0"/>
      <c r="CRG65" s="0"/>
      <c r="CRH65" s="0"/>
      <c r="CRI65" s="0"/>
      <c r="CRJ65" s="0"/>
      <c r="CRK65" s="0"/>
      <c r="CRL65" s="0"/>
      <c r="CRM65" s="0"/>
      <c r="CRN65" s="0"/>
      <c r="CRO65" s="0"/>
      <c r="CRP65" s="0"/>
      <c r="CRQ65" s="0"/>
      <c r="CRR65" s="0"/>
      <c r="CRS65" s="0"/>
      <c r="CRT65" s="0"/>
      <c r="CRU65" s="0"/>
      <c r="CRV65" s="0"/>
      <c r="CRW65" s="0"/>
      <c r="CRX65" s="0"/>
      <c r="CRY65" s="0"/>
      <c r="CRZ65" s="0"/>
      <c r="CSA65" s="0"/>
      <c r="CSB65" s="0"/>
      <c r="CSC65" s="0"/>
      <c r="CSD65" s="0"/>
      <c r="CSE65" s="0"/>
      <c r="CSF65" s="0"/>
      <c r="CSG65" s="0"/>
      <c r="CSH65" s="0"/>
      <c r="CSI65" s="0"/>
      <c r="CSJ65" s="0"/>
      <c r="CSK65" s="0"/>
      <c r="CSL65" s="0"/>
      <c r="CSM65" s="0"/>
      <c r="CSN65" s="0"/>
      <c r="CSO65" s="0"/>
      <c r="CSP65" s="0"/>
      <c r="CSQ65" s="0"/>
      <c r="CSR65" s="0"/>
      <c r="CSS65" s="0"/>
      <c r="CST65" s="0"/>
      <c r="CSU65" s="0"/>
      <c r="CSV65" s="0"/>
      <c r="CSW65" s="0"/>
      <c r="CSX65" s="0"/>
      <c r="CSY65" s="0"/>
      <c r="CSZ65" s="0"/>
      <c r="CTA65" s="0"/>
      <c r="CTB65" s="0"/>
      <c r="CTC65" s="0"/>
      <c r="CTD65" s="0"/>
      <c r="CTE65" s="0"/>
      <c r="CTF65" s="0"/>
      <c r="CTG65" s="0"/>
      <c r="CTH65" s="0"/>
      <c r="CTI65" s="0"/>
      <c r="CTJ65" s="0"/>
      <c r="CTK65" s="0"/>
      <c r="CTL65" s="0"/>
      <c r="CTM65" s="0"/>
      <c r="CTN65" s="0"/>
      <c r="CTO65" s="0"/>
      <c r="CTP65" s="0"/>
      <c r="CTQ65" s="0"/>
      <c r="CTR65" s="0"/>
      <c r="CTS65" s="0"/>
      <c r="CTT65" s="0"/>
      <c r="CTU65" s="0"/>
      <c r="CTV65" s="0"/>
      <c r="CTW65" s="0"/>
      <c r="CTX65" s="0"/>
      <c r="CTY65" s="0"/>
      <c r="CTZ65" s="0"/>
      <c r="CUA65" s="0"/>
      <c r="CUB65" s="0"/>
      <c r="CUC65" s="0"/>
      <c r="CUD65" s="0"/>
      <c r="CUE65" s="0"/>
      <c r="CUF65" s="0"/>
      <c r="CUG65" s="0"/>
      <c r="CUH65" s="0"/>
      <c r="CUI65" s="0"/>
      <c r="CUJ65" s="0"/>
      <c r="CUK65" s="0"/>
      <c r="CUL65" s="0"/>
      <c r="CUM65" s="0"/>
      <c r="CUN65" s="0"/>
      <c r="CUO65" s="0"/>
      <c r="CUP65" s="0"/>
      <c r="CUQ65" s="0"/>
      <c r="CUR65" s="0"/>
      <c r="CUS65" s="0"/>
      <c r="CUT65" s="0"/>
      <c r="CUU65" s="0"/>
      <c r="CUV65" s="0"/>
      <c r="CUW65" s="0"/>
      <c r="CUX65" s="0"/>
      <c r="CUY65" s="0"/>
      <c r="CUZ65" s="0"/>
      <c r="CVA65" s="0"/>
      <c r="CVB65" s="0"/>
      <c r="CVC65" s="0"/>
      <c r="CVD65" s="0"/>
      <c r="CVE65" s="0"/>
      <c r="CVF65" s="0"/>
      <c r="CVG65" s="0"/>
      <c r="CVH65" s="0"/>
      <c r="CVI65" s="0"/>
      <c r="CVJ65" s="0"/>
      <c r="CVK65" s="0"/>
      <c r="CVL65" s="0"/>
      <c r="CVM65" s="0"/>
      <c r="CVN65" s="0"/>
      <c r="CVO65" s="0"/>
      <c r="CVP65" s="0"/>
      <c r="CVQ65" s="0"/>
      <c r="CVR65" s="0"/>
      <c r="CVS65" s="0"/>
      <c r="CVT65" s="0"/>
      <c r="CVU65" s="0"/>
      <c r="CVV65" s="0"/>
      <c r="CVW65" s="0"/>
      <c r="CVX65" s="0"/>
      <c r="CVY65" s="0"/>
      <c r="CVZ65" s="0"/>
      <c r="CWA65" s="0"/>
      <c r="CWB65" s="0"/>
      <c r="CWC65" s="0"/>
      <c r="CWD65" s="0"/>
      <c r="CWE65" s="0"/>
      <c r="CWF65" s="0"/>
      <c r="CWG65" s="0"/>
      <c r="CWH65" s="0"/>
      <c r="CWI65" s="0"/>
      <c r="CWJ65" s="0"/>
      <c r="CWK65" s="0"/>
      <c r="CWL65" s="0"/>
      <c r="CWM65" s="0"/>
      <c r="CWN65" s="0"/>
      <c r="CWO65" s="0"/>
      <c r="CWP65" s="0"/>
      <c r="CWQ65" s="0"/>
      <c r="CWR65" s="0"/>
      <c r="CWS65" s="0"/>
      <c r="CWT65" s="0"/>
      <c r="CWU65" s="0"/>
      <c r="CWV65" s="0"/>
      <c r="CWW65" s="0"/>
      <c r="CWX65" s="0"/>
      <c r="CWY65" s="0"/>
      <c r="CWZ65" s="0"/>
      <c r="CXA65" s="0"/>
      <c r="CXB65" s="0"/>
      <c r="CXC65" s="0"/>
      <c r="CXD65" s="0"/>
      <c r="CXE65" s="0"/>
      <c r="CXF65" s="0"/>
      <c r="CXG65" s="0"/>
      <c r="CXH65" s="0"/>
      <c r="CXI65" s="0"/>
      <c r="CXJ65" s="0"/>
      <c r="CXK65" s="0"/>
      <c r="CXL65" s="0"/>
      <c r="CXM65" s="0"/>
      <c r="CXN65" s="0"/>
      <c r="CXO65" s="0"/>
      <c r="CXP65" s="0"/>
      <c r="CXQ65" s="0"/>
      <c r="CXR65" s="0"/>
      <c r="CXS65" s="0"/>
      <c r="CXT65" s="0"/>
      <c r="CXU65" s="0"/>
      <c r="CXV65" s="0"/>
      <c r="CXW65" s="0"/>
      <c r="CXX65" s="0"/>
      <c r="CXY65" s="0"/>
      <c r="CXZ65" s="0"/>
      <c r="CYA65" s="0"/>
      <c r="CYB65" s="0"/>
      <c r="CYC65" s="0"/>
      <c r="CYD65" s="0"/>
      <c r="CYE65" s="0"/>
      <c r="CYF65" s="0"/>
      <c r="CYG65" s="0"/>
      <c r="CYH65" s="0"/>
      <c r="CYI65" s="0"/>
      <c r="CYJ65" s="0"/>
      <c r="CYK65" s="0"/>
      <c r="CYL65" s="0"/>
      <c r="CYM65" s="0"/>
      <c r="CYN65" s="0"/>
      <c r="CYO65" s="0"/>
      <c r="CYP65" s="0"/>
      <c r="CYQ65" s="0"/>
      <c r="CYR65" s="0"/>
      <c r="CYS65" s="0"/>
      <c r="CYT65" s="0"/>
      <c r="CYU65" s="0"/>
      <c r="CYV65" s="0"/>
      <c r="CYW65" s="0"/>
      <c r="CYX65" s="0"/>
      <c r="CYY65" s="0"/>
      <c r="CYZ65" s="0"/>
      <c r="CZA65" s="0"/>
      <c r="CZB65" s="0"/>
      <c r="CZC65" s="0"/>
      <c r="CZD65" s="0"/>
      <c r="CZE65" s="0"/>
      <c r="CZF65" s="0"/>
      <c r="CZG65" s="0"/>
      <c r="CZH65" s="0"/>
      <c r="CZI65" s="0"/>
      <c r="CZJ65" s="0"/>
      <c r="CZK65" s="0"/>
      <c r="CZL65" s="0"/>
      <c r="CZM65" s="0"/>
      <c r="CZN65" s="0"/>
      <c r="CZO65" s="0"/>
      <c r="CZP65" s="0"/>
      <c r="CZQ65" s="0"/>
      <c r="CZR65" s="0"/>
      <c r="CZS65" s="0"/>
      <c r="CZT65" s="0"/>
      <c r="CZU65" s="0"/>
      <c r="CZV65" s="0"/>
      <c r="CZW65" s="0"/>
      <c r="CZX65" s="0"/>
      <c r="CZY65" s="0"/>
      <c r="CZZ65" s="0"/>
      <c r="DAA65" s="0"/>
      <c r="DAB65" s="0"/>
      <c r="DAC65" s="0"/>
      <c r="DAD65" s="0"/>
      <c r="DAE65" s="0"/>
      <c r="DAF65" s="0"/>
      <c r="DAG65" s="0"/>
      <c r="DAH65" s="0"/>
      <c r="DAI65" s="0"/>
      <c r="DAJ65" s="0"/>
      <c r="DAK65" s="0"/>
      <c r="DAL65" s="0"/>
      <c r="DAM65" s="0"/>
      <c r="DAN65" s="0"/>
      <c r="DAO65" s="0"/>
      <c r="DAP65" s="0"/>
      <c r="DAQ65" s="0"/>
      <c r="DAR65" s="0"/>
      <c r="DAS65" s="0"/>
      <c r="DAT65" s="0"/>
      <c r="DAU65" s="0"/>
      <c r="DAV65" s="0"/>
      <c r="DAW65" s="0"/>
      <c r="DAX65" s="0"/>
      <c r="DAY65" s="0"/>
      <c r="DAZ65" s="0"/>
      <c r="DBA65" s="0"/>
      <c r="DBB65" s="0"/>
      <c r="DBC65" s="0"/>
      <c r="DBD65" s="0"/>
      <c r="DBE65" s="0"/>
      <c r="DBF65" s="0"/>
      <c r="DBG65" s="0"/>
      <c r="DBH65" s="0"/>
      <c r="DBI65" s="0"/>
      <c r="DBJ65" s="0"/>
      <c r="DBK65" s="0"/>
      <c r="DBL65" s="0"/>
      <c r="DBM65" s="0"/>
      <c r="DBN65" s="0"/>
      <c r="DBO65" s="0"/>
      <c r="DBP65" s="0"/>
      <c r="DBQ65" s="0"/>
      <c r="DBR65" s="0"/>
      <c r="DBS65" s="0"/>
      <c r="DBT65" s="0"/>
      <c r="DBU65" s="0"/>
      <c r="DBV65" s="0"/>
      <c r="DBW65" s="0"/>
      <c r="DBX65" s="0"/>
      <c r="DBY65" s="0"/>
      <c r="DBZ65" s="0"/>
      <c r="DCA65" s="0"/>
      <c r="DCB65" s="0"/>
      <c r="DCC65" s="0"/>
      <c r="DCD65" s="0"/>
      <c r="DCE65" s="0"/>
      <c r="DCF65" s="0"/>
      <c r="DCG65" s="0"/>
      <c r="DCH65" s="0"/>
      <c r="DCI65" s="0"/>
      <c r="DCJ65" s="0"/>
      <c r="DCK65" s="0"/>
      <c r="DCL65" s="0"/>
      <c r="DCM65" s="0"/>
      <c r="DCN65" s="0"/>
      <c r="DCO65" s="0"/>
      <c r="DCP65" s="0"/>
      <c r="DCQ65" s="0"/>
      <c r="DCR65" s="0"/>
      <c r="DCS65" s="0"/>
      <c r="DCT65" s="0"/>
      <c r="DCU65" s="0"/>
      <c r="DCV65" s="0"/>
      <c r="DCW65" s="0"/>
      <c r="DCX65" s="0"/>
      <c r="DCY65" s="0"/>
      <c r="DCZ65" s="0"/>
      <c r="DDA65" s="0"/>
      <c r="DDB65" s="0"/>
      <c r="DDC65" s="0"/>
      <c r="DDD65" s="0"/>
      <c r="DDE65" s="0"/>
      <c r="DDF65" s="0"/>
      <c r="DDG65" s="0"/>
      <c r="DDH65" s="0"/>
      <c r="DDI65" s="0"/>
      <c r="DDJ65" s="0"/>
      <c r="DDK65" s="0"/>
      <c r="DDL65" s="0"/>
      <c r="DDM65" s="0"/>
      <c r="DDN65" s="0"/>
      <c r="DDO65" s="0"/>
      <c r="DDP65" s="0"/>
      <c r="DDQ65" s="0"/>
      <c r="DDR65" s="0"/>
      <c r="DDS65" s="0"/>
      <c r="DDT65" s="0"/>
      <c r="DDU65" s="0"/>
      <c r="DDV65" s="0"/>
      <c r="DDW65" s="0"/>
      <c r="DDX65" s="0"/>
      <c r="DDY65" s="0"/>
      <c r="DDZ65" s="0"/>
      <c r="DEA65" s="0"/>
      <c r="DEB65" s="0"/>
      <c r="DEC65" s="0"/>
      <c r="DED65" s="0"/>
      <c r="DEE65" s="0"/>
      <c r="DEF65" s="0"/>
      <c r="DEG65" s="0"/>
      <c r="DEH65" s="0"/>
      <c r="DEI65" s="0"/>
      <c r="DEJ65" s="0"/>
      <c r="DEK65" s="0"/>
      <c r="DEL65" s="0"/>
      <c r="DEM65" s="0"/>
      <c r="DEN65" s="0"/>
      <c r="DEO65" s="0"/>
      <c r="DEP65" s="0"/>
      <c r="DEQ65" s="0"/>
      <c r="DER65" s="0"/>
      <c r="DES65" s="0"/>
      <c r="DET65" s="0"/>
      <c r="DEU65" s="0"/>
      <c r="DEV65" s="0"/>
      <c r="DEW65" s="0"/>
      <c r="DEX65" s="0"/>
      <c r="DEY65" s="0"/>
      <c r="DEZ65" s="0"/>
      <c r="DFA65" s="0"/>
      <c r="DFB65" s="0"/>
      <c r="DFC65" s="0"/>
      <c r="DFD65" s="0"/>
      <c r="DFE65" s="0"/>
      <c r="DFF65" s="0"/>
      <c r="DFG65" s="0"/>
      <c r="DFH65" s="0"/>
      <c r="DFI65" s="0"/>
      <c r="DFJ65" s="0"/>
      <c r="DFK65" s="0"/>
      <c r="DFL65" s="0"/>
      <c r="DFM65" s="0"/>
      <c r="DFN65" s="0"/>
      <c r="DFO65" s="0"/>
      <c r="DFP65" s="0"/>
      <c r="DFQ65" s="0"/>
      <c r="DFR65" s="0"/>
      <c r="DFS65" s="0"/>
      <c r="DFT65" s="0"/>
      <c r="DFU65" s="0"/>
      <c r="DFV65" s="0"/>
      <c r="DFW65" s="0"/>
      <c r="DFX65" s="0"/>
      <c r="DFY65" s="0"/>
      <c r="DFZ65" s="0"/>
      <c r="DGA65" s="0"/>
      <c r="DGB65" s="0"/>
      <c r="DGC65" s="0"/>
      <c r="DGD65" s="0"/>
      <c r="DGE65" s="0"/>
      <c r="DGF65" s="0"/>
      <c r="DGG65" s="0"/>
      <c r="DGH65" s="0"/>
      <c r="DGI65" s="0"/>
      <c r="DGJ65" s="0"/>
      <c r="DGK65" s="0"/>
      <c r="DGL65" s="0"/>
      <c r="DGM65" s="0"/>
      <c r="DGN65" s="0"/>
      <c r="DGO65" s="0"/>
      <c r="DGP65" s="0"/>
      <c r="DGQ65" s="0"/>
      <c r="DGR65" s="0"/>
      <c r="DGS65" s="0"/>
      <c r="DGT65" s="0"/>
      <c r="DGU65" s="0"/>
      <c r="DGV65" s="0"/>
      <c r="DGW65" s="0"/>
      <c r="DGX65" s="0"/>
      <c r="DGY65" s="0"/>
      <c r="DGZ65" s="0"/>
      <c r="DHA65" s="0"/>
      <c r="DHB65" s="0"/>
      <c r="DHC65" s="0"/>
      <c r="DHD65" s="0"/>
      <c r="DHE65" s="0"/>
      <c r="DHF65" s="0"/>
      <c r="DHG65" s="0"/>
      <c r="DHH65" s="0"/>
      <c r="DHI65" s="0"/>
      <c r="DHJ65" s="0"/>
      <c r="DHK65" s="0"/>
      <c r="DHL65" s="0"/>
      <c r="DHM65" s="0"/>
      <c r="DHN65" s="0"/>
      <c r="DHO65" s="0"/>
      <c r="DHP65" s="0"/>
      <c r="DHQ65" s="0"/>
      <c r="DHR65" s="0"/>
      <c r="DHS65" s="0"/>
      <c r="DHT65" s="0"/>
      <c r="DHU65" s="0"/>
      <c r="DHV65" s="0"/>
      <c r="DHW65" s="0"/>
      <c r="DHX65" s="0"/>
      <c r="DHY65" s="0"/>
      <c r="DHZ65" s="0"/>
      <c r="DIA65" s="0"/>
      <c r="DIB65" s="0"/>
      <c r="DIC65" s="0"/>
      <c r="DID65" s="0"/>
      <c r="DIE65" s="0"/>
      <c r="DIF65" s="0"/>
      <c r="DIG65" s="0"/>
      <c r="DIH65" s="0"/>
      <c r="DII65" s="0"/>
      <c r="DIJ65" s="0"/>
      <c r="DIK65" s="0"/>
      <c r="DIL65" s="0"/>
      <c r="DIM65" s="0"/>
      <c r="DIN65" s="0"/>
      <c r="DIO65" s="0"/>
      <c r="DIP65" s="0"/>
      <c r="DIQ65" s="0"/>
      <c r="DIR65" s="0"/>
      <c r="DIS65" s="0"/>
      <c r="DIT65" s="0"/>
      <c r="DIU65" s="0"/>
      <c r="DIV65" s="0"/>
      <c r="DIW65" s="0"/>
      <c r="DIX65" s="0"/>
      <c r="DIY65" s="0"/>
      <c r="DIZ65" s="0"/>
      <c r="DJA65" s="0"/>
      <c r="DJB65" s="0"/>
      <c r="DJC65" s="0"/>
      <c r="DJD65" s="0"/>
      <c r="DJE65" s="0"/>
      <c r="DJF65" s="0"/>
      <c r="DJG65" s="0"/>
      <c r="DJH65" s="0"/>
      <c r="DJI65" s="0"/>
      <c r="DJJ65" s="0"/>
      <c r="DJK65" s="0"/>
      <c r="DJL65" s="0"/>
      <c r="DJM65" s="0"/>
      <c r="DJN65" s="0"/>
      <c r="DJO65" s="0"/>
      <c r="DJP65" s="0"/>
      <c r="DJQ65" s="0"/>
      <c r="DJR65" s="0"/>
      <c r="DJS65" s="0"/>
      <c r="DJT65" s="0"/>
      <c r="DJU65" s="0"/>
      <c r="DJV65" s="0"/>
      <c r="DJW65" s="0"/>
      <c r="DJX65" s="0"/>
      <c r="DJY65" s="0"/>
      <c r="DJZ65" s="0"/>
      <c r="DKA65" s="0"/>
      <c r="DKB65" s="0"/>
      <c r="DKC65" s="0"/>
      <c r="DKD65" s="0"/>
      <c r="DKE65" s="0"/>
      <c r="DKF65" s="0"/>
      <c r="DKG65" s="0"/>
      <c r="DKH65" s="0"/>
      <c r="DKI65" s="0"/>
      <c r="DKJ65" s="0"/>
      <c r="DKK65" s="0"/>
      <c r="DKL65" s="0"/>
      <c r="DKM65" s="0"/>
      <c r="DKN65" s="0"/>
      <c r="DKO65" s="0"/>
      <c r="DKP65" s="0"/>
      <c r="DKQ65" s="0"/>
      <c r="DKR65" s="0"/>
      <c r="DKS65" s="0"/>
      <c r="DKT65" s="0"/>
      <c r="DKU65" s="0"/>
      <c r="DKV65" s="0"/>
      <c r="DKW65" s="0"/>
      <c r="DKX65" s="0"/>
      <c r="DKY65" s="0"/>
      <c r="DKZ65" s="0"/>
      <c r="DLA65" s="0"/>
      <c r="DLB65" s="0"/>
      <c r="DLC65" s="0"/>
      <c r="DLD65" s="0"/>
      <c r="DLE65" s="0"/>
      <c r="DLF65" s="0"/>
      <c r="DLG65" s="0"/>
      <c r="DLH65" s="0"/>
      <c r="DLI65" s="0"/>
      <c r="DLJ65" s="0"/>
      <c r="DLK65" s="0"/>
      <c r="DLL65" s="0"/>
      <c r="DLM65" s="0"/>
      <c r="DLN65" s="0"/>
      <c r="DLO65" s="0"/>
      <c r="DLP65" s="0"/>
      <c r="DLQ65" s="0"/>
      <c r="DLR65" s="0"/>
      <c r="DLS65" s="0"/>
      <c r="DLT65" s="0"/>
      <c r="DLU65" s="0"/>
      <c r="DLV65" s="0"/>
      <c r="DLW65" s="0"/>
      <c r="DLX65" s="0"/>
      <c r="DLY65" s="0"/>
      <c r="DLZ65" s="0"/>
      <c r="DMA65" s="0"/>
      <c r="DMB65" s="0"/>
      <c r="DMC65" s="0"/>
      <c r="DMD65" s="0"/>
      <c r="DME65" s="0"/>
      <c r="DMF65" s="0"/>
      <c r="DMG65" s="0"/>
      <c r="DMH65" s="0"/>
      <c r="DMI65" s="0"/>
      <c r="DMJ65" s="0"/>
      <c r="DMK65" s="0"/>
      <c r="DML65" s="0"/>
      <c r="DMM65" s="0"/>
      <c r="DMN65" s="0"/>
      <c r="DMO65" s="0"/>
      <c r="DMP65" s="0"/>
      <c r="DMQ65" s="0"/>
      <c r="DMR65" s="0"/>
      <c r="DMS65" s="0"/>
      <c r="DMT65" s="0"/>
      <c r="DMU65" s="0"/>
      <c r="DMV65" s="0"/>
      <c r="DMW65" s="0"/>
      <c r="DMX65" s="0"/>
      <c r="DMY65" s="0"/>
      <c r="DMZ65" s="0"/>
      <c r="DNA65" s="0"/>
      <c r="DNB65" s="0"/>
      <c r="DNC65" s="0"/>
      <c r="DND65" s="0"/>
      <c r="DNE65" s="0"/>
      <c r="DNF65" s="0"/>
      <c r="DNG65" s="0"/>
      <c r="DNH65" s="0"/>
      <c r="DNI65" s="0"/>
      <c r="DNJ65" s="0"/>
      <c r="DNK65" s="0"/>
      <c r="DNL65" s="0"/>
      <c r="DNM65" s="0"/>
      <c r="DNN65" s="0"/>
      <c r="DNO65" s="0"/>
      <c r="DNP65" s="0"/>
      <c r="DNQ65" s="0"/>
      <c r="DNR65" s="0"/>
      <c r="DNS65" s="0"/>
      <c r="DNT65" s="0"/>
      <c r="DNU65" s="0"/>
      <c r="DNV65" s="0"/>
      <c r="DNW65" s="0"/>
      <c r="DNX65" s="0"/>
      <c r="DNY65" s="0"/>
      <c r="DNZ65" s="0"/>
      <c r="DOA65" s="0"/>
      <c r="DOB65" s="0"/>
      <c r="DOC65" s="0"/>
      <c r="DOD65" s="0"/>
      <c r="DOE65" s="0"/>
      <c r="DOF65" s="0"/>
      <c r="DOG65" s="0"/>
      <c r="DOH65" s="0"/>
      <c r="DOI65" s="0"/>
      <c r="DOJ65" s="0"/>
      <c r="DOK65" s="0"/>
      <c r="DOL65" s="0"/>
      <c r="DOM65" s="0"/>
      <c r="DON65" s="0"/>
      <c r="DOO65" s="0"/>
      <c r="DOP65" s="0"/>
      <c r="DOQ65" s="0"/>
      <c r="DOR65" s="0"/>
      <c r="DOS65" s="0"/>
      <c r="DOT65" s="0"/>
      <c r="DOU65" s="0"/>
      <c r="DOV65" s="0"/>
      <c r="DOW65" s="0"/>
      <c r="DOX65" s="0"/>
      <c r="DOY65" s="0"/>
      <c r="DOZ65" s="0"/>
      <c r="DPA65" s="0"/>
      <c r="DPB65" s="0"/>
      <c r="DPC65" s="0"/>
      <c r="DPD65" s="0"/>
      <c r="DPE65" s="0"/>
      <c r="DPF65" s="0"/>
      <c r="DPG65" s="0"/>
      <c r="DPH65" s="0"/>
      <c r="DPI65" s="0"/>
      <c r="DPJ65" s="0"/>
      <c r="DPK65" s="0"/>
      <c r="DPL65" s="0"/>
      <c r="DPM65" s="0"/>
      <c r="DPN65" s="0"/>
      <c r="DPO65" s="0"/>
      <c r="DPP65" s="0"/>
      <c r="DPQ65" s="0"/>
      <c r="DPR65" s="0"/>
      <c r="DPS65" s="0"/>
      <c r="DPT65" s="0"/>
      <c r="DPU65" s="0"/>
      <c r="DPV65" s="0"/>
      <c r="DPW65" s="0"/>
      <c r="DPX65" s="0"/>
      <c r="DPY65" s="0"/>
      <c r="DPZ65" s="0"/>
      <c r="DQA65" s="0"/>
      <c r="DQB65" s="0"/>
      <c r="DQC65" s="0"/>
      <c r="DQD65" s="0"/>
      <c r="DQE65" s="0"/>
      <c r="DQF65" s="0"/>
      <c r="DQG65" s="0"/>
      <c r="DQH65" s="0"/>
      <c r="DQI65" s="0"/>
      <c r="DQJ65" s="0"/>
      <c r="DQK65" s="0"/>
      <c r="DQL65" s="0"/>
      <c r="DQM65" s="0"/>
      <c r="DQN65" s="0"/>
      <c r="DQO65" s="0"/>
      <c r="DQP65" s="0"/>
      <c r="DQQ65" s="0"/>
      <c r="DQR65" s="0"/>
      <c r="DQS65" s="0"/>
      <c r="DQT65" s="0"/>
      <c r="DQU65" s="0"/>
      <c r="DQV65" s="0"/>
      <c r="DQW65" s="0"/>
      <c r="DQX65" s="0"/>
      <c r="DQY65" s="0"/>
      <c r="DQZ65" s="0"/>
      <c r="DRA65" s="0"/>
      <c r="DRB65" s="0"/>
      <c r="DRC65" s="0"/>
      <c r="DRD65" s="0"/>
      <c r="DRE65" s="0"/>
      <c r="DRF65" s="0"/>
      <c r="DRG65" s="0"/>
      <c r="DRH65" s="0"/>
      <c r="DRI65" s="0"/>
      <c r="DRJ65" s="0"/>
      <c r="DRK65" s="0"/>
      <c r="DRL65" s="0"/>
      <c r="DRM65" s="0"/>
      <c r="DRN65" s="0"/>
      <c r="DRO65" s="0"/>
      <c r="DRP65" s="0"/>
      <c r="DRQ65" s="0"/>
      <c r="DRR65" s="0"/>
      <c r="DRS65" s="0"/>
      <c r="DRT65" s="0"/>
      <c r="DRU65" s="0"/>
      <c r="DRV65" s="0"/>
      <c r="DRW65" s="0"/>
      <c r="DRX65" s="0"/>
      <c r="DRY65" s="0"/>
      <c r="DRZ65" s="0"/>
      <c r="DSA65" s="0"/>
      <c r="DSB65" s="0"/>
      <c r="DSC65" s="0"/>
      <c r="DSD65" s="0"/>
      <c r="DSE65" s="0"/>
      <c r="DSF65" s="0"/>
      <c r="DSG65" s="0"/>
      <c r="DSH65" s="0"/>
      <c r="DSI65" s="0"/>
      <c r="DSJ65" s="0"/>
      <c r="DSK65" s="0"/>
      <c r="DSL65" s="0"/>
      <c r="DSM65" s="0"/>
      <c r="DSN65" s="0"/>
      <c r="DSO65" s="0"/>
      <c r="DSP65" s="0"/>
      <c r="DSQ65" s="0"/>
      <c r="DSR65" s="0"/>
      <c r="DSS65" s="0"/>
      <c r="DST65" s="0"/>
      <c r="DSU65" s="0"/>
      <c r="DSV65" s="0"/>
      <c r="DSW65" s="0"/>
      <c r="DSX65" s="0"/>
      <c r="DSY65" s="0"/>
      <c r="DSZ65" s="0"/>
      <c r="DTA65" s="0"/>
      <c r="DTB65" s="0"/>
      <c r="DTC65" s="0"/>
      <c r="DTD65" s="0"/>
      <c r="DTE65" s="0"/>
      <c r="DTF65" s="0"/>
      <c r="DTG65" s="0"/>
      <c r="DTH65" s="0"/>
      <c r="DTI65" s="0"/>
      <c r="DTJ65" s="0"/>
      <c r="DTK65" s="0"/>
      <c r="DTL65" s="0"/>
      <c r="DTM65" s="0"/>
      <c r="DTN65" s="0"/>
      <c r="DTO65" s="0"/>
      <c r="DTP65" s="0"/>
      <c r="DTQ65" s="0"/>
      <c r="DTR65" s="0"/>
      <c r="DTS65" s="0"/>
      <c r="DTT65" s="0"/>
      <c r="DTU65" s="0"/>
      <c r="DTV65" s="0"/>
      <c r="DTW65" s="0"/>
      <c r="DTX65" s="0"/>
      <c r="DTY65" s="0"/>
      <c r="DTZ65" s="0"/>
      <c r="DUA65" s="0"/>
      <c r="DUB65" s="0"/>
      <c r="DUC65" s="0"/>
      <c r="DUD65" s="0"/>
      <c r="DUE65" s="0"/>
      <c r="DUF65" s="0"/>
      <c r="DUG65" s="0"/>
      <c r="DUH65" s="0"/>
      <c r="DUI65" s="0"/>
      <c r="DUJ65" s="0"/>
      <c r="DUK65" s="0"/>
      <c r="DUL65" s="0"/>
      <c r="DUM65" s="0"/>
      <c r="DUN65" s="0"/>
      <c r="DUO65" s="0"/>
      <c r="DUP65" s="0"/>
      <c r="DUQ65" s="0"/>
      <c r="DUR65" s="0"/>
      <c r="DUS65" s="0"/>
      <c r="DUT65" s="0"/>
      <c r="DUU65" s="0"/>
      <c r="DUV65" s="0"/>
      <c r="DUW65" s="0"/>
      <c r="DUX65" s="0"/>
      <c r="DUY65" s="0"/>
      <c r="DUZ65" s="0"/>
      <c r="DVA65" s="0"/>
      <c r="DVB65" s="0"/>
      <c r="DVC65" s="0"/>
      <c r="DVD65" s="0"/>
      <c r="DVE65" s="0"/>
      <c r="DVF65" s="0"/>
      <c r="DVG65" s="0"/>
      <c r="DVH65" s="0"/>
      <c r="DVI65" s="0"/>
      <c r="DVJ65" s="0"/>
      <c r="DVK65" s="0"/>
      <c r="DVL65" s="0"/>
      <c r="DVM65" s="0"/>
      <c r="DVN65" s="0"/>
      <c r="DVO65" s="0"/>
      <c r="DVP65" s="0"/>
      <c r="DVQ65" s="0"/>
      <c r="DVR65" s="0"/>
      <c r="DVS65" s="0"/>
      <c r="DVT65" s="0"/>
      <c r="DVU65" s="0"/>
      <c r="DVV65" s="0"/>
      <c r="DVW65" s="0"/>
      <c r="DVX65" s="0"/>
      <c r="DVY65" s="0"/>
      <c r="DVZ65" s="0"/>
      <c r="DWA65" s="0"/>
      <c r="DWB65" s="0"/>
      <c r="DWC65" s="0"/>
      <c r="DWD65" s="0"/>
      <c r="DWE65" s="0"/>
      <c r="DWF65" s="0"/>
      <c r="DWG65" s="0"/>
      <c r="DWH65" s="0"/>
      <c r="DWI65" s="0"/>
      <c r="DWJ65" s="0"/>
      <c r="DWK65" s="0"/>
      <c r="DWL65" s="0"/>
      <c r="DWM65" s="0"/>
      <c r="DWN65" s="0"/>
      <c r="DWO65" s="0"/>
      <c r="DWP65" s="0"/>
      <c r="DWQ65" s="0"/>
      <c r="DWR65" s="0"/>
      <c r="DWS65" s="0"/>
      <c r="DWT65" s="0"/>
      <c r="DWU65" s="0"/>
      <c r="DWV65" s="0"/>
      <c r="DWW65" s="0"/>
      <c r="DWX65" s="0"/>
      <c r="DWY65" s="0"/>
      <c r="DWZ65" s="0"/>
      <c r="DXA65" s="0"/>
      <c r="DXB65" s="0"/>
      <c r="DXC65" s="0"/>
      <c r="DXD65" s="0"/>
      <c r="DXE65" s="0"/>
      <c r="DXF65" s="0"/>
      <c r="DXG65" s="0"/>
      <c r="DXH65" s="0"/>
      <c r="DXI65" s="0"/>
      <c r="DXJ65" s="0"/>
      <c r="DXK65" s="0"/>
      <c r="DXL65" s="0"/>
      <c r="DXM65" s="0"/>
      <c r="DXN65" s="0"/>
      <c r="DXO65" s="0"/>
      <c r="DXP65" s="0"/>
      <c r="DXQ65" s="0"/>
      <c r="DXR65" s="0"/>
      <c r="DXS65" s="0"/>
      <c r="DXT65" s="0"/>
      <c r="DXU65" s="0"/>
      <c r="DXV65" s="0"/>
      <c r="DXW65" s="0"/>
      <c r="DXX65" s="0"/>
      <c r="DXY65" s="0"/>
      <c r="DXZ65" s="0"/>
      <c r="DYA65" s="0"/>
      <c r="DYB65" s="0"/>
      <c r="DYC65" s="0"/>
      <c r="DYD65" s="0"/>
      <c r="DYE65" s="0"/>
      <c r="DYF65" s="0"/>
      <c r="DYG65" s="0"/>
      <c r="DYH65" s="0"/>
      <c r="DYI65" s="0"/>
      <c r="DYJ65" s="0"/>
      <c r="DYK65" s="0"/>
      <c r="DYL65" s="0"/>
      <c r="DYM65" s="0"/>
      <c r="DYN65" s="0"/>
      <c r="DYO65" s="0"/>
      <c r="DYP65" s="0"/>
      <c r="DYQ65" s="0"/>
      <c r="DYR65" s="0"/>
      <c r="DYS65" s="0"/>
      <c r="DYT65" s="0"/>
      <c r="DYU65" s="0"/>
      <c r="DYV65" s="0"/>
      <c r="DYW65" s="0"/>
      <c r="DYX65" s="0"/>
      <c r="DYY65" s="0"/>
      <c r="DYZ65" s="0"/>
      <c r="DZA65" s="0"/>
      <c r="DZB65" s="0"/>
      <c r="DZC65" s="0"/>
      <c r="DZD65" s="0"/>
      <c r="DZE65" s="0"/>
      <c r="DZF65" s="0"/>
      <c r="DZG65" s="0"/>
      <c r="DZH65" s="0"/>
      <c r="DZI65" s="0"/>
      <c r="DZJ65" s="0"/>
      <c r="DZK65" s="0"/>
      <c r="DZL65" s="0"/>
      <c r="DZM65" s="0"/>
      <c r="DZN65" s="0"/>
      <c r="DZO65" s="0"/>
      <c r="DZP65" s="0"/>
      <c r="DZQ65" s="0"/>
      <c r="DZR65" s="0"/>
      <c r="DZS65" s="0"/>
      <c r="DZT65" s="0"/>
      <c r="DZU65" s="0"/>
      <c r="DZV65" s="0"/>
      <c r="DZW65" s="0"/>
      <c r="DZX65" s="0"/>
      <c r="DZY65" s="0"/>
      <c r="DZZ65" s="0"/>
      <c r="EAA65" s="0"/>
      <c r="EAB65" s="0"/>
      <c r="EAC65" s="0"/>
      <c r="EAD65" s="0"/>
      <c r="EAE65" s="0"/>
      <c r="EAF65" s="0"/>
      <c r="EAG65" s="0"/>
      <c r="EAH65" s="0"/>
      <c r="EAI65" s="0"/>
      <c r="EAJ65" s="0"/>
      <c r="EAK65" s="0"/>
      <c r="EAL65" s="0"/>
      <c r="EAM65" s="0"/>
      <c r="EAN65" s="0"/>
      <c r="EAO65" s="0"/>
      <c r="EAP65" s="0"/>
      <c r="EAQ65" s="0"/>
      <c r="EAR65" s="0"/>
      <c r="EAS65" s="0"/>
      <c r="EAT65" s="0"/>
      <c r="EAU65" s="0"/>
      <c r="EAV65" s="0"/>
      <c r="EAW65" s="0"/>
      <c r="EAX65" s="0"/>
      <c r="EAY65" s="0"/>
      <c r="EAZ65" s="0"/>
      <c r="EBA65" s="0"/>
      <c r="EBB65" s="0"/>
      <c r="EBC65" s="0"/>
      <c r="EBD65" s="0"/>
      <c r="EBE65" s="0"/>
      <c r="EBF65" s="0"/>
      <c r="EBG65" s="0"/>
      <c r="EBH65" s="0"/>
      <c r="EBI65" s="0"/>
      <c r="EBJ65" s="0"/>
      <c r="EBK65" s="0"/>
      <c r="EBL65" s="0"/>
      <c r="EBM65" s="0"/>
      <c r="EBN65" s="0"/>
      <c r="EBO65" s="0"/>
      <c r="EBP65" s="0"/>
      <c r="EBQ65" s="0"/>
      <c r="EBR65" s="0"/>
      <c r="EBS65" s="0"/>
      <c r="EBT65" s="0"/>
      <c r="EBU65" s="0"/>
      <c r="EBV65" s="0"/>
      <c r="EBW65" s="0"/>
      <c r="EBX65" s="0"/>
      <c r="EBY65" s="0"/>
      <c r="EBZ65" s="0"/>
      <c r="ECA65" s="0"/>
      <c r="ECB65" s="0"/>
      <c r="ECC65" s="0"/>
      <c r="ECD65" s="0"/>
      <c r="ECE65" s="0"/>
      <c r="ECF65" s="0"/>
      <c r="ECG65" s="0"/>
      <c r="ECH65" s="0"/>
      <c r="ECI65" s="0"/>
      <c r="ECJ65" s="0"/>
      <c r="ECK65" s="0"/>
      <c r="ECL65" s="0"/>
      <c r="ECM65" s="0"/>
      <c r="ECN65" s="0"/>
      <c r="ECO65" s="0"/>
      <c r="ECP65" s="0"/>
      <c r="ECQ65" s="0"/>
      <c r="ECR65" s="0"/>
      <c r="ECS65" s="0"/>
      <c r="ECT65" s="0"/>
      <c r="ECU65" s="0"/>
      <c r="ECV65" s="0"/>
      <c r="ECW65" s="0"/>
      <c r="ECX65" s="0"/>
      <c r="ECY65" s="0"/>
      <c r="ECZ65" s="0"/>
      <c r="EDA65" s="0"/>
      <c r="EDB65" s="0"/>
      <c r="EDC65" s="0"/>
      <c r="EDD65" s="0"/>
      <c r="EDE65" s="0"/>
      <c r="EDF65" s="0"/>
      <c r="EDG65" s="0"/>
      <c r="EDH65" s="0"/>
      <c r="EDI65" s="0"/>
      <c r="EDJ65" s="0"/>
      <c r="EDK65" s="0"/>
      <c r="EDL65" s="0"/>
      <c r="EDM65" s="0"/>
      <c r="EDN65" s="0"/>
      <c r="EDO65" s="0"/>
      <c r="EDP65" s="0"/>
      <c r="EDQ65" s="0"/>
      <c r="EDR65" s="0"/>
      <c r="EDS65" s="0"/>
      <c r="EDT65" s="0"/>
      <c r="EDU65" s="0"/>
      <c r="EDV65" s="0"/>
      <c r="EDW65" s="0"/>
      <c r="EDX65" s="0"/>
      <c r="EDY65" s="0"/>
      <c r="EDZ65" s="0"/>
      <c r="EEA65" s="0"/>
      <c r="EEB65" s="0"/>
      <c r="EEC65" s="0"/>
      <c r="EED65" s="0"/>
      <c r="EEE65" s="0"/>
      <c r="EEF65" s="0"/>
      <c r="EEG65" s="0"/>
      <c r="EEH65" s="0"/>
      <c r="EEI65" s="0"/>
      <c r="EEJ65" s="0"/>
      <c r="EEK65" s="0"/>
      <c r="EEL65" s="0"/>
      <c r="EEM65" s="0"/>
      <c r="EEN65" s="0"/>
      <c r="EEO65" s="0"/>
      <c r="EEP65" s="0"/>
      <c r="EEQ65" s="0"/>
      <c r="EER65" s="0"/>
      <c r="EES65" s="0"/>
      <c r="EET65" s="0"/>
      <c r="EEU65" s="0"/>
      <c r="EEV65" s="0"/>
      <c r="EEW65" s="0"/>
      <c r="EEX65" s="0"/>
      <c r="EEY65" s="0"/>
      <c r="EEZ65" s="0"/>
      <c r="EFA65" s="0"/>
      <c r="EFB65" s="0"/>
      <c r="EFC65" s="0"/>
      <c r="EFD65" s="0"/>
      <c r="EFE65" s="0"/>
      <c r="EFF65" s="0"/>
      <c r="EFG65" s="0"/>
      <c r="EFH65" s="0"/>
      <c r="EFI65" s="0"/>
      <c r="EFJ65" s="0"/>
      <c r="EFK65" s="0"/>
      <c r="EFL65" s="0"/>
      <c r="EFM65" s="0"/>
      <c r="EFN65" s="0"/>
      <c r="EFO65" s="0"/>
      <c r="EFP65" s="0"/>
      <c r="EFQ65" s="0"/>
      <c r="EFR65" s="0"/>
      <c r="EFS65" s="0"/>
      <c r="EFT65" s="0"/>
      <c r="EFU65" s="0"/>
      <c r="EFV65" s="0"/>
      <c r="EFW65" s="0"/>
      <c r="EFX65" s="0"/>
      <c r="EFY65" s="0"/>
      <c r="EFZ65" s="0"/>
      <c r="EGA65" s="0"/>
      <c r="EGB65" s="0"/>
      <c r="EGC65" s="0"/>
      <c r="EGD65" s="0"/>
      <c r="EGE65" s="0"/>
      <c r="EGF65" s="0"/>
      <c r="EGG65" s="0"/>
      <c r="EGH65" s="0"/>
      <c r="EGI65" s="0"/>
      <c r="EGJ65" s="0"/>
      <c r="EGK65" s="0"/>
      <c r="EGL65" s="0"/>
      <c r="EGM65" s="0"/>
      <c r="EGN65" s="0"/>
      <c r="EGO65" s="0"/>
      <c r="EGP65" s="0"/>
      <c r="EGQ65" s="0"/>
      <c r="EGR65" s="0"/>
      <c r="EGS65" s="0"/>
      <c r="EGT65" s="0"/>
      <c r="EGU65" s="0"/>
      <c r="EGV65" s="0"/>
      <c r="EGW65" s="0"/>
      <c r="EGX65" s="0"/>
      <c r="EGY65" s="0"/>
      <c r="EGZ65" s="0"/>
      <c r="EHA65" s="0"/>
      <c r="EHB65" s="0"/>
      <c r="EHC65" s="0"/>
      <c r="EHD65" s="0"/>
      <c r="EHE65" s="0"/>
      <c r="EHF65" s="0"/>
      <c r="EHG65" s="0"/>
      <c r="EHH65" s="0"/>
      <c r="EHI65" s="0"/>
      <c r="EHJ65" s="0"/>
      <c r="EHK65" s="0"/>
      <c r="EHL65" s="0"/>
      <c r="EHM65" s="0"/>
      <c r="EHN65" s="0"/>
      <c r="EHO65" s="0"/>
      <c r="EHP65" s="0"/>
      <c r="EHQ65" s="0"/>
      <c r="EHR65" s="0"/>
      <c r="EHS65" s="0"/>
      <c r="EHT65" s="0"/>
      <c r="EHU65" s="0"/>
      <c r="EHV65" s="0"/>
      <c r="EHW65" s="0"/>
      <c r="EHX65" s="0"/>
      <c r="EHY65" s="0"/>
      <c r="EHZ65" s="0"/>
      <c r="EIA65" s="0"/>
      <c r="EIB65" s="0"/>
      <c r="EIC65" s="0"/>
      <c r="EID65" s="0"/>
      <c r="EIE65" s="0"/>
      <c r="EIF65" s="0"/>
      <c r="EIG65" s="0"/>
      <c r="EIH65" s="0"/>
      <c r="EII65" s="0"/>
      <c r="EIJ65" s="0"/>
      <c r="EIK65" s="0"/>
      <c r="EIL65" s="0"/>
      <c r="EIM65" s="0"/>
      <c r="EIN65" s="0"/>
      <c r="EIO65" s="0"/>
      <c r="EIP65" s="0"/>
      <c r="EIQ65" s="0"/>
      <c r="EIR65" s="0"/>
      <c r="EIS65" s="0"/>
      <c r="EIT65" s="0"/>
      <c r="EIU65" s="0"/>
      <c r="EIV65" s="0"/>
      <c r="EIW65" s="0"/>
      <c r="EIX65" s="0"/>
      <c r="EIY65" s="0"/>
      <c r="EIZ65" s="0"/>
      <c r="EJA65" s="0"/>
      <c r="EJB65" s="0"/>
      <c r="EJC65" s="0"/>
      <c r="EJD65" s="0"/>
      <c r="EJE65" s="0"/>
      <c r="EJF65" s="0"/>
      <c r="EJG65" s="0"/>
      <c r="EJH65" s="0"/>
      <c r="EJI65" s="0"/>
      <c r="EJJ65" s="0"/>
      <c r="EJK65" s="0"/>
      <c r="EJL65" s="0"/>
      <c r="EJM65" s="0"/>
      <c r="EJN65" s="0"/>
      <c r="EJO65" s="0"/>
      <c r="EJP65" s="0"/>
      <c r="EJQ65" s="0"/>
      <c r="EJR65" s="0"/>
      <c r="EJS65" s="0"/>
      <c r="EJT65" s="0"/>
      <c r="EJU65" s="0"/>
      <c r="EJV65" s="0"/>
      <c r="EJW65" s="0"/>
      <c r="EJX65" s="0"/>
      <c r="EJY65" s="0"/>
      <c r="EJZ65" s="0"/>
      <c r="EKA65" s="0"/>
      <c r="EKB65" s="0"/>
      <c r="EKC65" s="0"/>
      <c r="EKD65" s="0"/>
      <c r="EKE65" s="0"/>
      <c r="EKF65" s="0"/>
      <c r="EKG65" s="0"/>
      <c r="EKH65" s="0"/>
      <c r="EKI65" s="0"/>
      <c r="EKJ65" s="0"/>
      <c r="EKK65" s="0"/>
      <c r="EKL65" s="0"/>
      <c r="EKM65" s="0"/>
      <c r="EKN65" s="0"/>
      <c r="EKO65" s="0"/>
      <c r="EKP65" s="0"/>
      <c r="EKQ65" s="0"/>
      <c r="EKR65" s="0"/>
      <c r="EKS65" s="0"/>
      <c r="EKT65" s="0"/>
      <c r="EKU65" s="0"/>
      <c r="EKV65" s="0"/>
      <c r="EKW65" s="0"/>
      <c r="EKX65" s="0"/>
      <c r="EKY65" s="0"/>
      <c r="EKZ65" s="0"/>
      <c r="ELA65" s="0"/>
      <c r="ELB65" s="0"/>
      <c r="ELC65" s="0"/>
      <c r="ELD65" s="0"/>
      <c r="ELE65" s="0"/>
      <c r="ELF65" s="0"/>
      <c r="ELG65" s="0"/>
      <c r="ELH65" s="0"/>
      <c r="ELI65" s="0"/>
      <c r="ELJ65" s="0"/>
      <c r="ELK65" s="0"/>
      <c r="ELL65" s="0"/>
      <c r="ELM65" s="0"/>
      <c r="ELN65" s="0"/>
      <c r="ELO65" s="0"/>
      <c r="ELP65" s="0"/>
      <c r="ELQ65" s="0"/>
      <c r="ELR65" s="0"/>
      <c r="ELS65" s="0"/>
      <c r="ELT65" s="0"/>
      <c r="ELU65" s="0"/>
      <c r="ELV65" s="0"/>
      <c r="ELW65" s="0"/>
      <c r="ELX65" s="0"/>
      <c r="ELY65" s="0"/>
      <c r="ELZ65" s="0"/>
      <c r="EMA65" s="0"/>
      <c r="EMB65" s="0"/>
      <c r="EMC65" s="0"/>
      <c r="EMD65" s="0"/>
      <c r="EME65" s="0"/>
      <c r="EMF65" s="0"/>
      <c r="EMG65" s="0"/>
      <c r="EMH65" s="0"/>
      <c r="EMI65" s="0"/>
      <c r="EMJ65" s="0"/>
      <c r="EMK65" s="0"/>
      <c r="EML65" s="0"/>
      <c r="EMM65" s="0"/>
      <c r="EMN65" s="0"/>
      <c r="EMO65" s="0"/>
      <c r="EMP65" s="0"/>
      <c r="EMQ65" s="0"/>
      <c r="EMR65" s="0"/>
      <c r="EMS65" s="0"/>
      <c r="EMT65" s="0"/>
      <c r="EMU65" s="0"/>
      <c r="EMV65" s="0"/>
      <c r="EMW65" s="0"/>
      <c r="EMX65" s="0"/>
      <c r="EMY65" s="0"/>
      <c r="EMZ65" s="0"/>
      <c r="ENA65" s="0"/>
      <c r="ENB65" s="0"/>
      <c r="ENC65" s="0"/>
      <c r="END65" s="0"/>
      <c r="ENE65" s="0"/>
      <c r="ENF65" s="0"/>
      <c r="ENG65" s="0"/>
      <c r="ENH65" s="0"/>
      <c r="ENI65" s="0"/>
      <c r="ENJ65" s="0"/>
      <c r="ENK65" s="0"/>
      <c r="ENL65" s="0"/>
      <c r="ENM65" s="0"/>
      <c r="ENN65" s="0"/>
      <c r="ENO65" s="0"/>
      <c r="ENP65" s="0"/>
      <c r="ENQ65" s="0"/>
      <c r="ENR65" s="0"/>
      <c r="ENS65" s="0"/>
      <c r="ENT65" s="0"/>
      <c r="ENU65" s="0"/>
      <c r="ENV65" s="0"/>
      <c r="ENW65" s="0"/>
      <c r="ENX65" s="0"/>
      <c r="ENY65" s="0"/>
      <c r="ENZ65" s="0"/>
      <c r="EOA65" s="0"/>
      <c r="EOB65" s="0"/>
      <c r="EOC65" s="0"/>
      <c r="EOD65" s="0"/>
      <c r="EOE65" s="0"/>
      <c r="EOF65" s="0"/>
      <c r="EOG65" s="0"/>
      <c r="EOH65" s="0"/>
      <c r="EOI65" s="0"/>
      <c r="EOJ65" s="0"/>
      <c r="EOK65" s="0"/>
      <c r="EOL65" s="0"/>
      <c r="EOM65" s="0"/>
      <c r="EON65" s="0"/>
      <c r="EOO65" s="0"/>
      <c r="EOP65" s="0"/>
      <c r="EOQ65" s="0"/>
      <c r="EOR65" s="0"/>
      <c r="EOS65" s="0"/>
      <c r="EOT65" s="0"/>
      <c r="EOU65" s="0"/>
      <c r="EOV65" s="0"/>
      <c r="EOW65" s="0"/>
      <c r="EOX65" s="0"/>
      <c r="EOY65" s="0"/>
      <c r="EOZ65" s="0"/>
      <c r="EPA65" s="0"/>
      <c r="EPB65" s="0"/>
      <c r="EPC65" s="0"/>
      <c r="EPD65" s="0"/>
      <c r="EPE65" s="0"/>
      <c r="EPF65" s="0"/>
      <c r="EPG65" s="0"/>
      <c r="EPH65" s="0"/>
      <c r="EPI65" s="0"/>
      <c r="EPJ65" s="0"/>
      <c r="EPK65" s="0"/>
      <c r="EPL65" s="0"/>
      <c r="EPM65" s="0"/>
      <c r="EPN65" s="0"/>
      <c r="EPO65" s="0"/>
      <c r="EPP65" s="0"/>
      <c r="EPQ65" s="0"/>
      <c r="EPR65" s="0"/>
      <c r="EPS65" s="0"/>
      <c r="EPT65" s="0"/>
      <c r="EPU65" s="0"/>
      <c r="EPV65" s="0"/>
      <c r="EPW65" s="0"/>
      <c r="EPX65" s="0"/>
      <c r="EPY65" s="0"/>
      <c r="EPZ65" s="0"/>
      <c r="EQA65" s="0"/>
      <c r="EQB65" s="0"/>
      <c r="EQC65" s="0"/>
      <c r="EQD65" s="0"/>
      <c r="EQE65" s="0"/>
      <c r="EQF65" s="0"/>
      <c r="EQG65" s="0"/>
      <c r="EQH65" s="0"/>
      <c r="EQI65" s="0"/>
      <c r="EQJ65" s="0"/>
      <c r="EQK65" s="0"/>
      <c r="EQL65" s="0"/>
      <c r="EQM65" s="0"/>
      <c r="EQN65" s="0"/>
      <c r="EQO65" s="0"/>
      <c r="EQP65" s="0"/>
      <c r="EQQ65" s="0"/>
      <c r="EQR65" s="0"/>
      <c r="EQS65" s="0"/>
      <c r="EQT65" s="0"/>
      <c r="EQU65" s="0"/>
      <c r="EQV65" s="0"/>
      <c r="EQW65" s="0"/>
      <c r="EQX65" s="0"/>
      <c r="EQY65" s="0"/>
      <c r="EQZ65" s="0"/>
      <c r="ERA65" s="0"/>
      <c r="ERB65" s="0"/>
      <c r="ERC65" s="0"/>
      <c r="ERD65" s="0"/>
      <c r="ERE65" s="0"/>
      <c r="ERF65" s="0"/>
      <c r="ERG65" s="0"/>
      <c r="ERH65" s="0"/>
      <c r="ERI65" s="0"/>
      <c r="ERJ65" s="0"/>
      <c r="ERK65" s="0"/>
      <c r="ERL65" s="0"/>
      <c r="ERM65" s="0"/>
      <c r="ERN65" s="0"/>
      <c r="ERO65" s="0"/>
      <c r="ERP65" s="0"/>
      <c r="ERQ65" s="0"/>
      <c r="ERR65" s="0"/>
      <c r="ERS65" s="0"/>
      <c r="ERT65" s="0"/>
      <c r="ERU65" s="0"/>
      <c r="ERV65" s="0"/>
      <c r="ERW65" s="0"/>
      <c r="ERX65" s="0"/>
      <c r="ERY65" s="0"/>
      <c r="ERZ65" s="0"/>
      <c r="ESA65" s="0"/>
      <c r="ESB65" s="0"/>
      <c r="ESC65" s="0"/>
      <c r="ESD65" s="0"/>
      <c r="ESE65" s="0"/>
      <c r="ESF65" s="0"/>
      <c r="ESG65" s="0"/>
      <c r="ESH65" s="0"/>
      <c r="ESI65" s="0"/>
      <c r="ESJ65" s="0"/>
      <c r="ESK65" s="0"/>
      <c r="ESL65" s="0"/>
      <c r="ESM65" s="0"/>
      <c r="ESN65" s="0"/>
      <c r="ESO65" s="0"/>
      <c r="ESP65" s="0"/>
      <c r="ESQ65" s="0"/>
      <c r="ESR65" s="0"/>
      <c r="ESS65" s="0"/>
      <c r="EST65" s="0"/>
      <c r="ESU65" s="0"/>
      <c r="ESV65" s="0"/>
      <c r="ESW65" s="0"/>
      <c r="ESX65" s="0"/>
      <c r="ESY65" s="0"/>
      <c r="ESZ65" s="0"/>
      <c r="ETA65" s="0"/>
      <c r="ETB65" s="0"/>
      <c r="ETC65" s="0"/>
      <c r="ETD65" s="0"/>
      <c r="ETE65" s="0"/>
      <c r="ETF65" s="0"/>
      <c r="ETG65" s="0"/>
      <c r="ETH65" s="0"/>
      <c r="ETI65" s="0"/>
      <c r="ETJ65" s="0"/>
      <c r="ETK65" s="0"/>
      <c r="ETL65" s="0"/>
      <c r="ETM65" s="0"/>
      <c r="ETN65" s="0"/>
      <c r="ETO65" s="0"/>
      <c r="ETP65" s="0"/>
      <c r="ETQ65" s="0"/>
      <c r="ETR65" s="0"/>
      <c r="ETS65" s="0"/>
      <c r="ETT65" s="0"/>
      <c r="ETU65" s="0"/>
      <c r="ETV65" s="0"/>
      <c r="ETW65" s="0"/>
      <c r="ETX65" s="0"/>
      <c r="ETY65" s="0"/>
      <c r="ETZ65" s="0"/>
      <c r="EUA65" s="0"/>
      <c r="EUB65" s="0"/>
      <c r="EUC65" s="0"/>
      <c r="EUD65" s="0"/>
      <c r="EUE65" s="0"/>
      <c r="EUF65" s="0"/>
      <c r="EUG65" s="0"/>
      <c r="EUH65" s="0"/>
      <c r="EUI65" s="0"/>
      <c r="EUJ65" s="0"/>
      <c r="EUK65" s="0"/>
      <c r="EUL65" s="0"/>
      <c r="EUM65" s="0"/>
      <c r="EUN65" s="0"/>
      <c r="EUO65" s="0"/>
      <c r="EUP65" s="0"/>
      <c r="EUQ65" s="0"/>
      <c r="EUR65" s="0"/>
      <c r="EUS65" s="0"/>
      <c r="EUT65" s="0"/>
      <c r="EUU65" s="0"/>
      <c r="EUV65" s="0"/>
      <c r="EUW65" s="0"/>
      <c r="EUX65" s="0"/>
      <c r="EUY65" s="0"/>
      <c r="EUZ65" s="0"/>
      <c r="EVA65" s="0"/>
      <c r="EVB65" s="0"/>
      <c r="EVC65" s="0"/>
      <c r="EVD65" s="0"/>
      <c r="EVE65" s="0"/>
      <c r="EVF65" s="0"/>
      <c r="EVG65" s="0"/>
      <c r="EVH65" s="0"/>
      <c r="EVI65" s="0"/>
      <c r="EVJ65" s="0"/>
      <c r="EVK65" s="0"/>
      <c r="EVL65" s="0"/>
      <c r="EVM65" s="0"/>
      <c r="EVN65" s="0"/>
      <c r="EVO65" s="0"/>
      <c r="EVP65" s="0"/>
      <c r="EVQ65" s="0"/>
      <c r="EVR65" s="0"/>
      <c r="EVS65" s="0"/>
      <c r="EVT65" s="0"/>
      <c r="EVU65" s="0"/>
      <c r="EVV65" s="0"/>
      <c r="EVW65" s="0"/>
      <c r="EVX65" s="0"/>
      <c r="EVY65" s="0"/>
      <c r="EVZ65" s="0"/>
      <c r="EWA65" s="0"/>
      <c r="EWB65" s="0"/>
      <c r="EWC65" s="0"/>
      <c r="EWD65" s="0"/>
      <c r="EWE65" s="0"/>
      <c r="EWF65" s="0"/>
      <c r="EWG65" s="0"/>
      <c r="EWH65" s="0"/>
      <c r="EWI65" s="0"/>
      <c r="EWJ65" s="0"/>
      <c r="EWK65" s="0"/>
      <c r="EWL65" s="0"/>
      <c r="EWM65" s="0"/>
      <c r="EWN65" s="0"/>
      <c r="EWO65" s="0"/>
      <c r="EWP65" s="0"/>
      <c r="EWQ65" s="0"/>
      <c r="EWR65" s="0"/>
      <c r="EWS65" s="0"/>
      <c r="EWT65" s="0"/>
      <c r="EWU65" s="0"/>
      <c r="EWV65" s="0"/>
      <c r="EWW65" s="0"/>
      <c r="EWX65" s="0"/>
      <c r="EWY65" s="0"/>
      <c r="EWZ65" s="0"/>
      <c r="EXA65" s="0"/>
      <c r="EXB65" s="0"/>
      <c r="EXC65" s="0"/>
      <c r="EXD65" s="0"/>
      <c r="EXE65" s="0"/>
      <c r="EXF65" s="0"/>
      <c r="EXG65" s="0"/>
      <c r="EXH65" s="0"/>
      <c r="EXI65" s="0"/>
      <c r="EXJ65" s="0"/>
      <c r="EXK65" s="0"/>
      <c r="EXL65" s="0"/>
      <c r="EXM65" s="0"/>
      <c r="EXN65" s="0"/>
      <c r="EXO65" s="0"/>
      <c r="EXP65" s="0"/>
      <c r="EXQ65" s="0"/>
      <c r="EXR65" s="0"/>
      <c r="EXS65" s="0"/>
      <c r="EXT65" s="0"/>
      <c r="EXU65" s="0"/>
      <c r="EXV65" s="0"/>
      <c r="EXW65" s="0"/>
      <c r="EXX65" s="0"/>
      <c r="EXY65" s="0"/>
      <c r="EXZ65" s="0"/>
      <c r="EYA65" s="0"/>
      <c r="EYB65" s="0"/>
      <c r="EYC65" s="0"/>
      <c r="EYD65" s="0"/>
      <c r="EYE65" s="0"/>
      <c r="EYF65" s="0"/>
      <c r="EYG65" s="0"/>
      <c r="EYH65" s="0"/>
      <c r="EYI65" s="0"/>
      <c r="EYJ65" s="0"/>
      <c r="EYK65" s="0"/>
      <c r="EYL65" s="0"/>
      <c r="EYM65" s="0"/>
      <c r="EYN65" s="0"/>
      <c r="EYO65" s="0"/>
      <c r="EYP65" s="0"/>
      <c r="EYQ65" s="0"/>
      <c r="EYR65" s="0"/>
      <c r="EYS65" s="0"/>
      <c r="EYT65" s="0"/>
      <c r="EYU65" s="0"/>
      <c r="EYV65" s="0"/>
      <c r="EYW65" s="0"/>
      <c r="EYX65" s="0"/>
      <c r="EYY65" s="0"/>
      <c r="EYZ65" s="0"/>
      <c r="EZA65" s="0"/>
      <c r="EZB65" s="0"/>
      <c r="EZC65" s="0"/>
      <c r="EZD65" s="0"/>
      <c r="EZE65" s="0"/>
      <c r="EZF65" s="0"/>
      <c r="EZG65" s="0"/>
      <c r="EZH65" s="0"/>
      <c r="EZI65" s="0"/>
      <c r="EZJ65" s="0"/>
      <c r="EZK65" s="0"/>
      <c r="EZL65" s="0"/>
      <c r="EZM65" s="0"/>
      <c r="EZN65" s="0"/>
      <c r="EZO65" s="0"/>
      <c r="EZP65" s="0"/>
      <c r="EZQ65" s="0"/>
      <c r="EZR65" s="0"/>
      <c r="EZS65" s="0"/>
      <c r="EZT65" s="0"/>
      <c r="EZU65" s="0"/>
      <c r="EZV65" s="0"/>
      <c r="EZW65" s="0"/>
      <c r="EZX65" s="0"/>
      <c r="EZY65" s="0"/>
      <c r="EZZ65" s="0"/>
      <c r="FAA65" s="0"/>
      <c r="FAB65" s="0"/>
      <c r="FAC65" s="0"/>
      <c r="FAD65" s="0"/>
      <c r="FAE65" s="0"/>
      <c r="FAF65" s="0"/>
      <c r="FAG65" s="0"/>
      <c r="FAH65" s="0"/>
      <c r="FAI65" s="0"/>
      <c r="FAJ65" s="0"/>
      <c r="FAK65" s="0"/>
      <c r="FAL65" s="0"/>
      <c r="FAM65" s="0"/>
      <c r="FAN65" s="0"/>
      <c r="FAO65" s="0"/>
      <c r="FAP65" s="0"/>
      <c r="FAQ65" s="0"/>
      <c r="FAR65" s="0"/>
      <c r="FAS65" s="0"/>
      <c r="FAT65" s="0"/>
      <c r="FAU65" s="0"/>
      <c r="FAV65" s="0"/>
      <c r="FAW65" s="0"/>
      <c r="FAX65" s="0"/>
      <c r="FAY65" s="0"/>
      <c r="FAZ65" s="0"/>
      <c r="FBA65" s="0"/>
      <c r="FBB65" s="0"/>
      <c r="FBC65" s="0"/>
      <c r="FBD65" s="0"/>
      <c r="FBE65" s="0"/>
      <c r="FBF65" s="0"/>
      <c r="FBG65" s="0"/>
      <c r="FBH65" s="0"/>
      <c r="FBI65" s="0"/>
      <c r="FBJ65" s="0"/>
      <c r="FBK65" s="0"/>
      <c r="FBL65" s="0"/>
      <c r="FBM65" s="0"/>
      <c r="FBN65" s="0"/>
      <c r="FBO65" s="0"/>
      <c r="FBP65" s="0"/>
      <c r="FBQ65" s="0"/>
      <c r="FBR65" s="0"/>
      <c r="FBS65" s="0"/>
      <c r="FBT65" s="0"/>
      <c r="FBU65" s="0"/>
      <c r="FBV65" s="0"/>
      <c r="FBW65" s="0"/>
      <c r="FBX65" s="0"/>
      <c r="FBY65" s="0"/>
      <c r="FBZ65" s="0"/>
      <c r="FCA65" s="0"/>
      <c r="FCB65" s="0"/>
      <c r="FCC65" s="0"/>
      <c r="FCD65" s="0"/>
      <c r="FCE65" s="0"/>
      <c r="FCF65" s="0"/>
      <c r="FCG65" s="0"/>
      <c r="FCH65" s="0"/>
      <c r="FCI65" s="0"/>
      <c r="FCJ65" s="0"/>
      <c r="FCK65" s="0"/>
      <c r="FCL65" s="0"/>
      <c r="FCM65" s="0"/>
      <c r="FCN65" s="0"/>
      <c r="FCO65" s="0"/>
      <c r="FCP65" s="0"/>
      <c r="FCQ65" s="0"/>
      <c r="FCR65" s="0"/>
      <c r="FCS65" s="0"/>
      <c r="FCT65" s="0"/>
      <c r="FCU65" s="0"/>
      <c r="FCV65" s="0"/>
      <c r="FCW65" s="0"/>
      <c r="FCX65" s="0"/>
      <c r="FCY65" s="0"/>
      <c r="FCZ65" s="0"/>
      <c r="FDA65" s="0"/>
      <c r="FDB65" s="0"/>
      <c r="FDC65" s="0"/>
      <c r="FDD65" s="0"/>
      <c r="FDE65" s="0"/>
      <c r="FDF65" s="0"/>
      <c r="FDG65" s="0"/>
      <c r="FDH65" s="0"/>
      <c r="FDI65" s="0"/>
      <c r="FDJ65" s="0"/>
      <c r="FDK65" s="0"/>
      <c r="FDL65" s="0"/>
      <c r="FDM65" s="0"/>
      <c r="FDN65" s="0"/>
      <c r="FDO65" s="0"/>
      <c r="FDP65" s="0"/>
      <c r="FDQ65" s="0"/>
      <c r="FDR65" s="0"/>
      <c r="FDS65" s="0"/>
      <c r="FDT65" s="0"/>
      <c r="FDU65" s="0"/>
      <c r="FDV65" s="0"/>
      <c r="FDW65" s="0"/>
      <c r="FDX65" s="0"/>
      <c r="FDY65" s="0"/>
      <c r="FDZ65" s="0"/>
      <c r="FEA65" s="0"/>
      <c r="FEB65" s="0"/>
      <c r="FEC65" s="0"/>
      <c r="FED65" s="0"/>
      <c r="FEE65" s="0"/>
      <c r="FEF65" s="0"/>
      <c r="FEG65" s="0"/>
      <c r="FEH65" s="0"/>
      <c r="FEI65" s="0"/>
      <c r="FEJ65" s="0"/>
      <c r="FEK65" s="0"/>
      <c r="FEL65" s="0"/>
      <c r="FEM65" s="0"/>
      <c r="FEN65" s="0"/>
      <c r="FEO65" s="0"/>
      <c r="FEP65" s="0"/>
      <c r="FEQ65" s="0"/>
      <c r="FER65" s="0"/>
      <c r="FES65" s="0"/>
      <c r="FET65" s="0"/>
      <c r="FEU65" s="0"/>
      <c r="FEV65" s="0"/>
      <c r="FEW65" s="0"/>
      <c r="FEX65" s="0"/>
      <c r="FEY65" s="0"/>
      <c r="FEZ65" s="0"/>
      <c r="FFA65" s="0"/>
      <c r="FFB65" s="0"/>
      <c r="FFC65" s="0"/>
      <c r="FFD65" s="0"/>
      <c r="FFE65" s="0"/>
      <c r="FFF65" s="0"/>
      <c r="FFG65" s="0"/>
      <c r="FFH65" s="0"/>
      <c r="FFI65" s="0"/>
      <c r="FFJ65" s="0"/>
      <c r="FFK65" s="0"/>
      <c r="FFL65" s="0"/>
      <c r="FFM65" s="0"/>
      <c r="FFN65" s="0"/>
      <c r="FFO65" s="0"/>
      <c r="FFP65" s="0"/>
      <c r="FFQ65" s="0"/>
      <c r="FFR65" s="0"/>
      <c r="FFS65" s="0"/>
      <c r="FFT65" s="0"/>
      <c r="FFU65" s="0"/>
      <c r="FFV65" s="0"/>
      <c r="FFW65" s="0"/>
      <c r="FFX65" s="0"/>
      <c r="FFY65" s="0"/>
      <c r="FFZ65" s="0"/>
      <c r="FGA65" s="0"/>
      <c r="FGB65" s="0"/>
      <c r="FGC65" s="0"/>
      <c r="FGD65" s="0"/>
      <c r="FGE65" s="0"/>
      <c r="FGF65" s="0"/>
      <c r="FGG65" s="0"/>
      <c r="FGH65" s="0"/>
      <c r="FGI65" s="0"/>
      <c r="FGJ65" s="0"/>
      <c r="FGK65" s="0"/>
      <c r="FGL65" s="0"/>
      <c r="FGM65" s="0"/>
      <c r="FGN65" s="0"/>
      <c r="FGO65" s="0"/>
      <c r="FGP65" s="0"/>
      <c r="FGQ65" s="0"/>
      <c r="FGR65" s="0"/>
      <c r="FGS65" s="0"/>
      <c r="FGT65" s="0"/>
      <c r="FGU65" s="0"/>
      <c r="FGV65" s="0"/>
      <c r="FGW65" s="0"/>
      <c r="FGX65" s="0"/>
      <c r="FGY65" s="0"/>
      <c r="FGZ65" s="0"/>
      <c r="FHA65" s="0"/>
      <c r="FHB65" s="0"/>
      <c r="FHC65" s="0"/>
      <c r="FHD65" s="0"/>
      <c r="FHE65" s="0"/>
      <c r="FHF65" s="0"/>
      <c r="FHG65" s="0"/>
      <c r="FHH65" s="0"/>
      <c r="FHI65" s="0"/>
      <c r="FHJ65" s="0"/>
      <c r="FHK65" s="0"/>
      <c r="FHL65" s="0"/>
      <c r="FHM65" s="0"/>
      <c r="FHN65" s="0"/>
      <c r="FHO65" s="0"/>
      <c r="FHP65" s="0"/>
      <c r="FHQ65" s="0"/>
      <c r="FHR65" s="0"/>
      <c r="FHS65" s="0"/>
      <c r="FHT65" s="0"/>
      <c r="FHU65" s="0"/>
      <c r="FHV65" s="0"/>
      <c r="FHW65" s="0"/>
      <c r="FHX65" s="0"/>
      <c r="FHY65" s="0"/>
      <c r="FHZ65" s="0"/>
      <c r="FIA65" s="0"/>
      <c r="FIB65" s="0"/>
      <c r="FIC65" s="0"/>
      <c r="FID65" s="0"/>
      <c r="FIE65" s="0"/>
      <c r="FIF65" s="0"/>
      <c r="FIG65" s="0"/>
      <c r="FIH65" s="0"/>
      <c r="FII65" s="0"/>
      <c r="FIJ65" s="0"/>
      <c r="FIK65" s="0"/>
      <c r="FIL65" s="0"/>
      <c r="FIM65" s="0"/>
      <c r="FIN65" s="0"/>
      <c r="FIO65" s="0"/>
      <c r="FIP65" s="0"/>
      <c r="FIQ65" s="0"/>
      <c r="FIR65" s="0"/>
      <c r="FIS65" s="0"/>
      <c r="FIT65" s="0"/>
      <c r="FIU65" s="0"/>
      <c r="FIV65" s="0"/>
      <c r="FIW65" s="0"/>
      <c r="FIX65" s="0"/>
      <c r="FIY65" s="0"/>
      <c r="FIZ65" s="0"/>
      <c r="FJA65" s="0"/>
      <c r="FJB65" s="0"/>
      <c r="FJC65" s="0"/>
      <c r="FJD65" s="0"/>
      <c r="FJE65" s="0"/>
      <c r="FJF65" s="0"/>
      <c r="FJG65" s="0"/>
      <c r="FJH65" s="0"/>
      <c r="FJI65" s="0"/>
      <c r="FJJ65" s="0"/>
      <c r="FJK65" s="0"/>
      <c r="FJL65" s="0"/>
      <c r="FJM65" s="0"/>
      <c r="FJN65" s="0"/>
      <c r="FJO65" s="0"/>
      <c r="FJP65" s="0"/>
      <c r="FJQ65" s="0"/>
      <c r="FJR65" s="0"/>
      <c r="FJS65" s="0"/>
      <c r="FJT65" s="0"/>
      <c r="FJU65" s="0"/>
      <c r="FJV65" s="0"/>
      <c r="FJW65" s="0"/>
      <c r="FJX65" s="0"/>
      <c r="FJY65" s="0"/>
      <c r="FJZ65" s="0"/>
      <c r="FKA65" s="0"/>
      <c r="FKB65" s="0"/>
      <c r="FKC65" s="0"/>
      <c r="FKD65" s="0"/>
      <c r="FKE65" s="0"/>
      <c r="FKF65" s="0"/>
      <c r="FKG65" s="0"/>
      <c r="FKH65" s="0"/>
      <c r="FKI65" s="0"/>
      <c r="FKJ65" s="0"/>
      <c r="FKK65" s="0"/>
      <c r="FKL65" s="0"/>
      <c r="FKM65" s="0"/>
      <c r="FKN65" s="0"/>
      <c r="FKO65" s="0"/>
      <c r="FKP65" s="0"/>
      <c r="FKQ65" s="0"/>
      <c r="FKR65" s="0"/>
      <c r="FKS65" s="0"/>
      <c r="FKT65" s="0"/>
      <c r="FKU65" s="0"/>
      <c r="FKV65" s="0"/>
      <c r="FKW65" s="0"/>
      <c r="FKX65" s="0"/>
      <c r="FKY65" s="0"/>
      <c r="FKZ65" s="0"/>
      <c r="FLA65" s="0"/>
      <c r="FLB65" s="0"/>
      <c r="FLC65" s="0"/>
      <c r="FLD65" s="0"/>
      <c r="FLE65" s="0"/>
      <c r="FLF65" s="0"/>
      <c r="FLG65" s="0"/>
      <c r="FLH65" s="0"/>
      <c r="FLI65" s="0"/>
      <c r="FLJ65" s="0"/>
      <c r="FLK65" s="0"/>
      <c r="FLL65" s="0"/>
      <c r="FLM65" s="0"/>
      <c r="FLN65" s="0"/>
      <c r="FLO65" s="0"/>
      <c r="FLP65" s="0"/>
      <c r="FLQ65" s="0"/>
      <c r="FLR65" s="0"/>
      <c r="FLS65" s="0"/>
      <c r="FLT65" s="0"/>
      <c r="FLU65" s="0"/>
      <c r="FLV65" s="0"/>
      <c r="FLW65" s="0"/>
      <c r="FLX65" s="0"/>
      <c r="FLY65" s="0"/>
      <c r="FLZ65" s="0"/>
      <c r="FMA65" s="0"/>
      <c r="FMB65" s="0"/>
      <c r="FMC65" s="0"/>
      <c r="FMD65" s="0"/>
      <c r="FME65" s="0"/>
      <c r="FMF65" s="0"/>
      <c r="FMG65" s="0"/>
      <c r="FMH65" s="0"/>
      <c r="FMI65" s="0"/>
      <c r="FMJ65" s="0"/>
      <c r="FMK65" s="0"/>
      <c r="FML65" s="0"/>
      <c r="FMM65" s="0"/>
      <c r="FMN65" s="0"/>
      <c r="FMO65" s="0"/>
      <c r="FMP65" s="0"/>
      <c r="FMQ65" s="0"/>
      <c r="FMR65" s="0"/>
      <c r="FMS65" s="0"/>
      <c r="FMT65" s="0"/>
      <c r="FMU65" s="0"/>
      <c r="FMV65" s="0"/>
      <c r="FMW65" s="0"/>
      <c r="FMX65" s="0"/>
      <c r="FMY65" s="0"/>
      <c r="FMZ65" s="0"/>
      <c r="FNA65" s="0"/>
      <c r="FNB65" s="0"/>
      <c r="FNC65" s="0"/>
      <c r="FND65" s="0"/>
      <c r="FNE65" s="0"/>
      <c r="FNF65" s="0"/>
      <c r="FNG65" s="0"/>
      <c r="FNH65" s="0"/>
      <c r="FNI65" s="0"/>
      <c r="FNJ65" s="0"/>
      <c r="FNK65" s="0"/>
      <c r="FNL65" s="0"/>
      <c r="FNM65" s="0"/>
      <c r="FNN65" s="0"/>
      <c r="FNO65" s="0"/>
      <c r="FNP65" s="0"/>
      <c r="FNQ65" s="0"/>
      <c r="FNR65" s="0"/>
      <c r="FNS65" s="0"/>
      <c r="FNT65" s="0"/>
      <c r="FNU65" s="0"/>
      <c r="FNV65" s="0"/>
      <c r="FNW65" s="0"/>
      <c r="FNX65" s="0"/>
      <c r="FNY65" s="0"/>
      <c r="FNZ65" s="0"/>
      <c r="FOA65" s="0"/>
      <c r="FOB65" s="0"/>
      <c r="FOC65" s="0"/>
      <c r="FOD65" s="0"/>
      <c r="FOE65" s="0"/>
      <c r="FOF65" s="0"/>
      <c r="FOG65" s="0"/>
      <c r="FOH65" s="0"/>
      <c r="FOI65" s="0"/>
      <c r="FOJ65" s="0"/>
      <c r="FOK65" s="0"/>
      <c r="FOL65" s="0"/>
      <c r="FOM65" s="0"/>
      <c r="FON65" s="0"/>
      <c r="FOO65" s="0"/>
      <c r="FOP65" s="0"/>
      <c r="FOQ65" s="0"/>
      <c r="FOR65" s="0"/>
      <c r="FOS65" s="0"/>
      <c r="FOT65" s="0"/>
      <c r="FOU65" s="0"/>
      <c r="FOV65" s="0"/>
      <c r="FOW65" s="0"/>
      <c r="FOX65" s="0"/>
      <c r="FOY65" s="0"/>
      <c r="FOZ65" s="0"/>
      <c r="FPA65" s="0"/>
      <c r="FPB65" s="0"/>
      <c r="FPC65" s="0"/>
      <c r="FPD65" s="0"/>
      <c r="FPE65" s="0"/>
      <c r="FPF65" s="0"/>
      <c r="FPG65" s="0"/>
      <c r="FPH65" s="0"/>
      <c r="FPI65" s="0"/>
      <c r="FPJ65" s="0"/>
      <c r="FPK65" s="0"/>
      <c r="FPL65" s="0"/>
      <c r="FPM65" s="0"/>
      <c r="FPN65" s="0"/>
      <c r="FPO65" s="0"/>
      <c r="FPP65" s="0"/>
      <c r="FPQ65" s="0"/>
      <c r="FPR65" s="0"/>
      <c r="FPS65" s="0"/>
      <c r="FPT65" s="0"/>
      <c r="FPU65" s="0"/>
      <c r="FPV65" s="0"/>
      <c r="FPW65" s="0"/>
      <c r="FPX65" s="0"/>
      <c r="FPY65" s="0"/>
      <c r="FPZ65" s="0"/>
      <c r="FQA65" s="0"/>
      <c r="FQB65" s="0"/>
      <c r="FQC65" s="0"/>
      <c r="FQD65" s="0"/>
      <c r="FQE65" s="0"/>
      <c r="FQF65" s="0"/>
      <c r="FQG65" s="0"/>
      <c r="FQH65" s="0"/>
      <c r="FQI65" s="0"/>
      <c r="FQJ65" s="0"/>
      <c r="FQK65" s="0"/>
      <c r="FQL65" s="0"/>
      <c r="FQM65" s="0"/>
      <c r="FQN65" s="0"/>
      <c r="FQO65" s="0"/>
      <c r="FQP65" s="0"/>
      <c r="FQQ65" s="0"/>
      <c r="FQR65" s="0"/>
      <c r="FQS65" s="0"/>
      <c r="FQT65" s="0"/>
      <c r="FQU65" s="0"/>
      <c r="FQV65" s="0"/>
      <c r="FQW65" s="0"/>
      <c r="FQX65" s="0"/>
      <c r="FQY65" s="0"/>
      <c r="FQZ65" s="0"/>
      <c r="FRA65" s="0"/>
      <c r="FRB65" s="0"/>
      <c r="FRC65" s="0"/>
      <c r="FRD65" s="0"/>
      <c r="FRE65" s="0"/>
      <c r="FRF65" s="0"/>
      <c r="FRG65" s="0"/>
      <c r="FRH65" s="0"/>
      <c r="FRI65" s="0"/>
      <c r="FRJ65" s="0"/>
      <c r="FRK65" s="0"/>
      <c r="FRL65" s="0"/>
      <c r="FRM65" s="0"/>
      <c r="FRN65" s="0"/>
      <c r="FRO65" s="0"/>
      <c r="FRP65" s="0"/>
      <c r="FRQ65" s="0"/>
      <c r="FRR65" s="0"/>
      <c r="FRS65" s="0"/>
      <c r="FRT65" s="0"/>
      <c r="FRU65" s="0"/>
      <c r="FRV65" s="0"/>
      <c r="FRW65" s="0"/>
      <c r="FRX65" s="0"/>
      <c r="FRY65" s="0"/>
      <c r="FRZ65" s="0"/>
      <c r="FSA65" s="0"/>
      <c r="FSB65" s="0"/>
      <c r="FSC65" s="0"/>
      <c r="FSD65" s="0"/>
      <c r="FSE65" s="0"/>
      <c r="FSF65" s="0"/>
      <c r="FSG65" s="0"/>
      <c r="FSH65" s="0"/>
      <c r="FSI65" s="0"/>
      <c r="FSJ65" s="0"/>
      <c r="FSK65" s="0"/>
      <c r="FSL65" s="0"/>
      <c r="FSM65" s="0"/>
      <c r="FSN65" s="0"/>
      <c r="FSO65" s="0"/>
      <c r="FSP65" s="0"/>
      <c r="FSQ65" s="0"/>
      <c r="FSR65" s="0"/>
      <c r="FSS65" s="0"/>
      <c r="FST65" s="0"/>
      <c r="FSU65" s="0"/>
      <c r="FSV65" s="0"/>
      <c r="FSW65" s="0"/>
      <c r="FSX65" s="0"/>
      <c r="FSY65" s="0"/>
      <c r="FSZ65" s="0"/>
      <c r="FTA65" s="0"/>
      <c r="FTB65" s="0"/>
      <c r="FTC65" s="0"/>
      <c r="FTD65" s="0"/>
      <c r="FTE65" s="0"/>
      <c r="FTF65" s="0"/>
      <c r="FTG65" s="0"/>
      <c r="FTH65" s="0"/>
      <c r="FTI65" s="0"/>
      <c r="FTJ65" s="0"/>
      <c r="FTK65" s="0"/>
      <c r="FTL65" s="0"/>
      <c r="FTM65" s="0"/>
      <c r="FTN65" s="0"/>
      <c r="FTO65" s="0"/>
      <c r="FTP65" s="0"/>
      <c r="FTQ65" s="0"/>
      <c r="FTR65" s="0"/>
      <c r="FTS65" s="0"/>
      <c r="FTT65" s="0"/>
      <c r="FTU65" s="0"/>
      <c r="FTV65" s="0"/>
      <c r="FTW65" s="0"/>
      <c r="FTX65" s="0"/>
      <c r="FTY65" s="0"/>
      <c r="FTZ65" s="0"/>
      <c r="FUA65" s="0"/>
      <c r="FUB65" s="0"/>
      <c r="FUC65" s="0"/>
      <c r="FUD65" s="0"/>
      <c r="FUE65" s="0"/>
      <c r="FUF65" s="0"/>
      <c r="FUG65" s="0"/>
      <c r="FUH65" s="0"/>
      <c r="FUI65" s="0"/>
      <c r="FUJ65" s="0"/>
      <c r="FUK65" s="0"/>
      <c r="FUL65" s="0"/>
      <c r="FUM65" s="0"/>
      <c r="FUN65" s="0"/>
      <c r="FUO65" s="0"/>
      <c r="FUP65" s="0"/>
      <c r="FUQ65" s="0"/>
      <c r="FUR65" s="0"/>
      <c r="FUS65" s="0"/>
      <c r="FUT65" s="0"/>
      <c r="FUU65" s="0"/>
      <c r="FUV65" s="0"/>
      <c r="FUW65" s="0"/>
      <c r="FUX65" s="0"/>
      <c r="FUY65" s="0"/>
      <c r="FUZ65" s="0"/>
      <c r="FVA65" s="0"/>
      <c r="FVB65" s="0"/>
      <c r="FVC65" s="0"/>
      <c r="FVD65" s="0"/>
      <c r="FVE65" s="0"/>
      <c r="FVF65" s="0"/>
      <c r="FVG65" s="0"/>
      <c r="FVH65" s="0"/>
      <c r="FVI65" s="0"/>
      <c r="FVJ65" s="0"/>
      <c r="FVK65" s="0"/>
      <c r="FVL65" s="0"/>
      <c r="FVM65" s="0"/>
      <c r="FVN65" s="0"/>
      <c r="FVO65" s="0"/>
      <c r="FVP65" s="0"/>
      <c r="FVQ65" s="0"/>
      <c r="FVR65" s="0"/>
      <c r="FVS65" s="0"/>
      <c r="FVT65" s="0"/>
      <c r="FVU65" s="0"/>
      <c r="FVV65" s="0"/>
      <c r="FVW65" s="0"/>
      <c r="FVX65" s="0"/>
      <c r="FVY65" s="0"/>
      <c r="FVZ65" s="0"/>
      <c r="FWA65" s="0"/>
      <c r="FWB65" s="0"/>
      <c r="FWC65" s="0"/>
      <c r="FWD65" s="0"/>
      <c r="FWE65" s="0"/>
      <c r="FWF65" s="0"/>
      <c r="FWG65" s="0"/>
      <c r="FWH65" s="0"/>
      <c r="FWI65" s="0"/>
      <c r="FWJ65" s="0"/>
      <c r="FWK65" s="0"/>
      <c r="FWL65" s="0"/>
      <c r="FWM65" s="0"/>
      <c r="FWN65" s="0"/>
      <c r="FWO65" s="0"/>
      <c r="FWP65" s="0"/>
      <c r="FWQ65" s="0"/>
      <c r="FWR65" s="0"/>
      <c r="FWS65" s="0"/>
      <c r="FWT65" s="0"/>
      <c r="FWU65" s="0"/>
      <c r="FWV65" s="0"/>
      <c r="FWW65" s="0"/>
      <c r="FWX65" s="0"/>
      <c r="FWY65" s="0"/>
      <c r="FWZ65" s="0"/>
      <c r="FXA65" s="0"/>
      <c r="FXB65" s="0"/>
      <c r="FXC65" s="0"/>
      <c r="FXD65" s="0"/>
      <c r="FXE65" s="0"/>
      <c r="FXF65" s="0"/>
      <c r="FXG65" s="0"/>
      <c r="FXH65" s="0"/>
      <c r="FXI65" s="0"/>
      <c r="FXJ65" s="0"/>
      <c r="FXK65" s="0"/>
      <c r="FXL65" s="0"/>
      <c r="FXM65" s="0"/>
      <c r="FXN65" s="0"/>
      <c r="FXO65" s="0"/>
      <c r="FXP65" s="0"/>
      <c r="FXQ65" s="0"/>
      <c r="FXR65" s="0"/>
      <c r="FXS65" s="0"/>
      <c r="FXT65" s="0"/>
      <c r="FXU65" s="0"/>
      <c r="FXV65" s="0"/>
      <c r="FXW65" s="0"/>
      <c r="FXX65" s="0"/>
      <c r="FXY65" s="0"/>
      <c r="FXZ65" s="0"/>
      <c r="FYA65" s="0"/>
      <c r="FYB65" s="0"/>
      <c r="FYC65" s="0"/>
      <c r="FYD65" s="0"/>
      <c r="FYE65" s="0"/>
      <c r="FYF65" s="0"/>
      <c r="FYG65" s="0"/>
      <c r="FYH65" s="0"/>
      <c r="FYI65" s="0"/>
      <c r="FYJ65" s="0"/>
      <c r="FYK65" s="0"/>
      <c r="FYL65" s="0"/>
      <c r="FYM65" s="0"/>
      <c r="FYN65" s="0"/>
      <c r="FYO65" s="0"/>
      <c r="FYP65" s="0"/>
      <c r="FYQ65" s="0"/>
      <c r="FYR65" s="0"/>
      <c r="FYS65" s="0"/>
      <c r="FYT65" s="0"/>
      <c r="FYU65" s="0"/>
      <c r="FYV65" s="0"/>
      <c r="FYW65" s="0"/>
      <c r="FYX65" s="0"/>
      <c r="FYY65" s="0"/>
      <c r="FYZ65" s="0"/>
      <c r="FZA65" s="0"/>
      <c r="FZB65" s="0"/>
      <c r="FZC65" s="0"/>
      <c r="FZD65" s="0"/>
      <c r="FZE65" s="0"/>
      <c r="FZF65" s="0"/>
      <c r="FZG65" s="0"/>
      <c r="FZH65" s="0"/>
      <c r="FZI65" s="0"/>
      <c r="FZJ65" s="0"/>
      <c r="FZK65" s="0"/>
      <c r="FZL65" s="0"/>
      <c r="FZM65" s="0"/>
      <c r="FZN65" s="0"/>
      <c r="FZO65" s="0"/>
      <c r="FZP65" s="0"/>
      <c r="FZQ65" s="0"/>
      <c r="FZR65" s="0"/>
      <c r="FZS65" s="0"/>
      <c r="FZT65" s="0"/>
      <c r="FZU65" s="0"/>
      <c r="FZV65" s="0"/>
      <c r="FZW65" s="0"/>
      <c r="FZX65" s="0"/>
      <c r="FZY65" s="0"/>
      <c r="FZZ65" s="0"/>
      <c r="GAA65" s="0"/>
      <c r="GAB65" s="0"/>
      <c r="GAC65" s="0"/>
      <c r="GAD65" s="0"/>
      <c r="GAE65" s="0"/>
      <c r="GAF65" s="0"/>
      <c r="GAG65" s="0"/>
      <c r="GAH65" s="0"/>
      <c r="GAI65" s="0"/>
      <c r="GAJ65" s="0"/>
      <c r="GAK65" s="0"/>
      <c r="GAL65" s="0"/>
      <c r="GAM65" s="0"/>
      <c r="GAN65" s="0"/>
      <c r="GAO65" s="0"/>
      <c r="GAP65" s="0"/>
      <c r="GAQ65" s="0"/>
      <c r="GAR65" s="0"/>
      <c r="GAS65" s="0"/>
      <c r="GAT65" s="0"/>
      <c r="GAU65" s="0"/>
      <c r="GAV65" s="0"/>
      <c r="GAW65" s="0"/>
      <c r="GAX65" s="0"/>
      <c r="GAY65" s="0"/>
      <c r="GAZ65" s="0"/>
      <c r="GBA65" s="0"/>
      <c r="GBB65" s="0"/>
      <c r="GBC65" s="0"/>
      <c r="GBD65" s="0"/>
      <c r="GBE65" s="0"/>
      <c r="GBF65" s="0"/>
      <c r="GBG65" s="0"/>
      <c r="GBH65" s="0"/>
      <c r="GBI65" s="0"/>
      <c r="GBJ65" s="0"/>
      <c r="GBK65" s="0"/>
      <c r="GBL65" s="0"/>
      <c r="GBM65" s="0"/>
      <c r="GBN65" s="0"/>
      <c r="GBO65" s="0"/>
      <c r="GBP65" s="0"/>
      <c r="GBQ65" s="0"/>
      <c r="GBR65" s="0"/>
      <c r="GBS65" s="0"/>
      <c r="GBT65" s="0"/>
      <c r="GBU65" s="0"/>
      <c r="GBV65" s="0"/>
      <c r="GBW65" s="0"/>
      <c r="GBX65" s="0"/>
      <c r="GBY65" s="0"/>
      <c r="GBZ65" s="0"/>
      <c r="GCA65" s="0"/>
      <c r="GCB65" s="0"/>
      <c r="GCC65" s="0"/>
      <c r="GCD65" s="0"/>
      <c r="GCE65" s="0"/>
      <c r="GCF65" s="0"/>
      <c r="GCG65" s="0"/>
      <c r="GCH65" s="0"/>
      <c r="GCI65" s="0"/>
      <c r="GCJ65" s="0"/>
      <c r="GCK65" s="0"/>
      <c r="GCL65" s="0"/>
      <c r="GCM65" s="0"/>
      <c r="GCN65" s="0"/>
      <c r="GCO65" s="0"/>
      <c r="GCP65" s="0"/>
      <c r="GCQ65" s="0"/>
      <c r="GCR65" s="0"/>
      <c r="GCS65" s="0"/>
      <c r="GCT65" s="0"/>
      <c r="GCU65" s="0"/>
      <c r="GCV65" s="0"/>
      <c r="GCW65" s="0"/>
      <c r="GCX65" s="0"/>
      <c r="GCY65" s="0"/>
      <c r="GCZ65" s="0"/>
      <c r="GDA65" s="0"/>
      <c r="GDB65" s="0"/>
      <c r="GDC65" s="0"/>
      <c r="GDD65" s="0"/>
      <c r="GDE65" s="0"/>
      <c r="GDF65" s="0"/>
      <c r="GDG65" s="0"/>
      <c r="GDH65" s="0"/>
      <c r="GDI65" s="0"/>
      <c r="GDJ65" s="0"/>
      <c r="GDK65" s="0"/>
      <c r="GDL65" s="0"/>
      <c r="GDM65" s="0"/>
      <c r="GDN65" s="0"/>
      <c r="GDO65" s="0"/>
      <c r="GDP65" s="0"/>
      <c r="GDQ65" s="0"/>
      <c r="GDR65" s="0"/>
      <c r="GDS65" s="0"/>
      <c r="GDT65" s="0"/>
      <c r="GDU65" s="0"/>
      <c r="GDV65" s="0"/>
      <c r="GDW65" s="0"/>
      <c r="GDX65" s="0"/>
      <c r="GDY65" s="0"/>
      <c r="GDZ65" s="0"/>
      <c r="GEA65" s="0"/>
      <c r="GEB65" s="0"/>
      <c r="GEC65" s="0"/>
      <c r="GED65" s="0"/>
      <c r="GEE65" s="0"/>
      <c r="GEF65" s="0"/>
      <c r="GEG65" s="0"/>
      <c r="GEH65" s="0"/>
      <c r="GEI65" s="0"/>
      <c r="GEJ65" s="0"/>
      <c r="GEK65" s="0"/>
      <c r="GEL65" s="0"/>
      <c r="GEM65" s="0"/>
      <c r="GEN65" s="0"/>
      <c r="GEO65" s="0"/>
      <c r="GEP65" s="0"/>
      <c r="GEQ65" s="0"/>
      <c r="GER65" s="0"/>
      <c r="GES65" s="0"/>
      <c r="GET65" s="0"/>
      <c r="GEU65" s="0"/>
      <c r="GEV65" s="0"/>
      <c r="GEW65" s="0"/>
      <c r="GEX65" s="0"/>
      <c r="GEY65" s="0"/>
      <c r="GEZ65" s="0"/>
      <c r="GFA65" s="0"/>
      <c r="GFB65" s="0"/>
      <c r="GFC65" s="0"/>
      <c r="GFD65" s="0"/>
      <c r="GFE65" s="0"/>
      <c r="GFF65" s="0"/>
      <c r="GFG65" s="0"/>
      <c r="GFH65" s="0"/>
      <c r="GFI65" s="0"/>
      <c r="GFJ65" s="0"/>
      <c r="GFK65" s="0"/>
      <c r="GFL65" s="0"/>
      <c r="GFM65" s="0"/>
      <c r="GFN65" s="0"/>
      <c r="GFO65" s="0"/>
      <c r="GFP65" s="0"/>
      <c r="GFQ65" s="0"/>
      <c r="GFR65" s="0"/>
      <c r="GFS65" s="0"/>
      <c r="GFT65" s="0"/>
      <c r="GFU65" s="0"/>
      <c r="GFV65" s="0"/>
      <c r="GFW65" s="0"/>
      <c r="GFX65" s="0"/>
      <c r="GFY65" s="0"/>
      <c r="GFZ65" s="0"/>
      <c r="GGA65" s="0"/>
      <c r="GGB65" s="0"/>
      <c r="GGC65" s="0"/>
      <c r="GGD65" s="0"/>
      <c r="GGE65" s="0"/>
      <c r="GGF65" s="0"/>
      <c r="GGG65" s="0"/>
      <c r="GGH65" s="0"/>
      <c r="GGI65" s="0"/>
      <c r="GGJ65" s="0"/>
      <c r="GGK65" s="0"/>
      <c r="GGL65" s="0"/>
      <c r="GGM65" s="0"/>
      <c r="GGN65" s="0"/>
      <c r="GGO65" s="0"/>
      <c r="GGP65" s="0"/>
      <c r="GGQ65" s="0"/>
      <c r="GGR65" s="0"/>
      <c r="GGS65" s="0"/>
      <c r="GGT65" s="0"/>
      <c r="GGU65" s="0"/>
      <c r="GGV65" s="0"/>
      <c r="GGW65" s="0"/>
      <c r="GGX65" s="0"/>
      <c r="GGY65" s="0"/>
      <c r="GGZ65" s="0"/>
      <c r="GHA65" s="0"/>
      <c r="GHB65" s="0"/>
      <c r="GHC65" s="0"/>
      <c r="GHD65" s="0"/>
      <c r="GHE65" s="0"/>
      <c r="GHF65" s="0"/>
      <c r="GHG65" s="0"/>
      <c r="GHH65" s="0"/>
      <c r="GHI65" s="0"/>
      <c r="GHJ65" s="0"/>
      <c r="GHK65" s="0"/>
      <c r="GHL65" s="0"/>
      <c r="GHM65" s="0"/>
      <c r="GHN65" s="0"/>
      <c r="GHO65" s="0"/>
      <c r="GHP65" s="0"/>
      <c r="GHQ65" s="0"/>
      <c r="GHR65" s="0"/>
      <c r="GHS65" s="0"/>
      <c r="GHT65" s="0"/>
      <c r="GHU65" s="0"/>
      <c r="GHV65" s="0"/>
      <c r="GHW65" s="0"/>
      <c r="GHX65" s="0"/>
      <c r="GHY65" s="0"/>
      <c r="GHZ65" s="0"/>
      <c r="GIA65" s="0"/>
      <c r="GIB65" s="0"/>
      <c r="GIC65" s="0"/>
      <c r="GID65" s="0"/>
      <c r="GIE65" s="0"/>
      <c r="GIF65" s="0"/>
      <c r="GIG65" s="0"/>
      <c r="GIH65" s="0"/>
      <c r="GII65" s="0"/>
      <c r="GIJ65" s="0"/>
      <c r="GIK65" s="0"/>
      <c r="GIL65" s="0"/>
      <c r="GIM65" s="0"/>
      <c r="GIN65" s="0"/>
      <c r="GIO65" s="0"/>
      <c r="GIP65" s="0"/>
      <c r="GIQ65" s="0"/>
      <c r="GIR65" s="0"/>
      <c r="GIS65" s="0"/>
      <c r="GIT65" s="0"/>
      <c r="GIU65" s="0"/>
      <c r="GIV65" s="0"/>
      <c r="GIW65" s="0"/>
      <c r="GIX65" s="0"/>
      <c r="GIY65" s="0"/>
      <c r="GIZ65" s="0"/>
      <c r="GJA65" s="0"/>
      <c r="GJB65" s="0"/>
      <c r="GJC65" s="0"/>
      <c r="GJD65" s="0"/>
      <c r="GJE65" s="0"/>
      <c r="GJF65" s="0"/>
      <c r="GJG65" s="0"/>
      <c r="GJH65" s="0"/>
      <c r="GJI65" s="0"/>
      <c r="GJJ65" s="0"/>
      <c r="GJK65" s="0"/>
      <c r="GJL65" s="0"/>
      <c r="GJM65" s="0"/>
      <c r="GJN65" s="0"/>
      <c r="GJO65" s="0"/>
      <c r="GJP65" s="0"/>
      <c r="GJQ65" s="0"/>
      <c r="GJR65" s="0"/>
      <c r="GJS65" s="0"/>
      <c r="GJT65" s="0"/>
      <c r="GJU65" s="0"/>
      <c r="GJV65" s="0"/>
      <c r="GJW65" s="0"/>
      <c r="GJX65" s="0"/>
      <c r="GJY65" s="0"/>
      <c r="GJZ65" s="0"/>
      <c r="GKA65" s="0"/>
      <c r="GKB65" s="0"/>
      <c r="GKC65" s="0"/>
      <c r="GKD65" s="0"/>
      <c r="GKE65" s="0"/>
      <c r="GKF65" s="0"/>
      <c r="GKG65" s="0"/>
      <c r="GKH65" s="0"/>
      <c r="GKI65" s="0"/>
      <c r="GKJ65" s="0"/>
      <c r="GKK65" s="0"/>
      <c r="GKL65" s="0"/>
      <c r="GKM65" s="0"/>
      <c r="GKN65" s="0"/>
      <c r="GKO65" s="0"/>
      <c r="GKP65" s="0"/>
      <c r="GKQ65" s="0"/>
      <c r="GKR65" s="0"/>
      <c r="GKS65" s="0"/>
      <c r="GKT65" s="0"/>
      <c r="GKU65" s="0"/>
      <c r="GKV65" s="0"/>
      <c r="GKW65" s="0"/>
      <c r="GKX65" s="0"/>
      <c r="GKY65" s="0"/>
      <c r="GKZ65" s="0"/>
      <c r="GLA65" s="0"/>
      <c r="GLB65" s="0"/>
      <c r="GLC65" s="0"/>
      <c r="GLD65" s="0"/>
      <c r="GLE65" s="0"/>
      <c r="GLF65" s="0"/>
      <c r="GLG65" s="0"/>
      <c r="GLH65" s="0"/>
      <c r="GLI65" s="0"/>
      <c r="GLJ65" s="0"/>
      <c r="GLK65" s="0"/>
      <c r="GLL65" s="0"/>
      <c r="GLM65" s="0"/>
      <c r="GLN65" s="0"/>
      <c r="GLO65" s="0"/>
      <c r="GLP65" s="0"/>
      <c r="GLQ65" s="0"/>
      <c r="GLR65" s="0"/>
      <c r="GLS65" s="0"/>
      <c r="GLT65" s="0"/>
      <c r="GLU65" s="0"/>
      <c r="GLV65" s="0"/>
      <c r="GLW65" s="0"/>
      <c r="GLX65" s="0"/>
      <c r="GLY65" s="0"/>
      <c r="GLZ65" s="0"/>
      <c r="GMA65" s="0"/>
      <c r="GMB65" s="0"/>
      <c r="GMC65" s="0"/>
      <c r="GMD65" s="0"/>
      <c r="GME65" s="0"/>
      <c r="GMF65" s="0"/>
      <c r="GMG65" s="0"/>
      <c r="GMH65" s="0"/>
      <c r="GMI65" s="0"/>
      <c r="GMJ65" s="0"/>
      <c r="GMK65" s="0"/>
      <c r="GML65" s="0"/>
      <c r="GMM65" s="0"/>
      <c r="GMN65" s="0"/>
      <c r="GMO65" s="0"/>
      <c r="GMP65" s="0"/>
      <c r="GMQ65" s="0"/>
      <c r="GMR65" s="0"/>
      <c r="GMS65" s="0"/>
      <c r="GMT65" s="0"/>
      <c r="GMU65" s="0"/>
      <c r="GMV65" s="0"/>
      <c r="GMW65" s="0"/>
      <c r="GMX65" s="0"/>
      <c r="GMY65" s="0"/>
      <c r="GMZ65" s="0"/>
      <c r="GNA65" s="0"/>
      <c r="GNB65" s="0"/>
      <c r="GNC65" s="0"/>
      <c r="GND65" s="0"/>
      <c r="GNE65" s="0"/>
      <c r="GNF65" s="0"/>
      <c r="GNG65" s="0"/>
      <c r="GNH65" s="0"/>
      <c r="GNI65" s="0"/>
      <c r="GNJ65" s="0"/>
      <c r="GNK65" s="0"/>
      <c r="GNL65" s="0"/>
      <c r="GNM65" s="0"/>
      <c r="GNN65" s="0"/>
      <c r="GNO65" s="0"/>
      <c r="GNP65" s="0"/>
      <c r="GNQ65" s="0"/>
      <c r="GNR65" s="0"/>
      <c r="GNS65" s="0"/>
      <c r="GNT65" s="0"/>
      <c r="GNU65" s="0"/>
      <c r="GNV65" s="0"/>
      <c r="GNW65" s="0"/>
      <c r="GNX65" s="0"/>
      <c r="GNY65" s="0"/>
      <c r="GNZ65" s="0"/>
      <c r="GOA65" s="0"/>
      <c r="GOB65" s="0"/>
      <c r="GOC65" s="0"/>
      <c r="GOD65" s="0"/>
      <c r="GOE65" s="0"/>
      <c r="GOF65" s="0"/>
      <c r="GOG65" s="0"/>
      <c r="GOH65" s="0"/>
      <c r="GOI65" s="0"/>
      <c r="GOJ65" s="0"/>
      <c r="GOK65" s="0"/>
      <c r="GOL65" s="0"/>
      <c r="GOM65" s="0"/>
      <c r="GON65" s="0"/>
      <c r="GOO65" s="0"/>
      <c r="GOP65" s="0"/>
      <c r="GOQ65" s="0"/>
      <c r="GOR65" s="0"/>
      <c r="GOS65" s="0"/>
      <c r="GOT65" s="0"/>
      <c r="GOU65" s="0"/>
      <c r="GOV65" s="0"/>
      <c r="GOW65" s="0"/>
      <c r="GOX65" s="0"/>
      <c r="GOY65" s="0"/>
      <c r="GOZ65" s="0"/>
      <c r="GPA65" s="0"/>
      <c r="GPB65" s="0"/>
      <c r="GPC65" s="0"/>
      <c r="GPD65" s="0"/>
      <c r="GPE65" s="0"/>
      <c r="GPF65" s="0"/>
      <c r="GPG65" s="0"/>
      <c r="GPH65" s="0"/>
      <c r="GPI65" s="0"/>
      <c r="GPJ65" s="0"/>
      <c r="GPK65" s="0"/>
      <c r="GPL65" s="0"/>
      <c r="GPM65" s="0"/>
      <c r="GPN65" s="0"/>
      <c r="GPO65" s="0"/>
      <c r="GPP65" s="0"/>
      <c r="GPQ65" s="0"/>
      <c r="GPR65" s="0"/>
      <c r="GPS65" s="0"/>
      <c r="GPT65" s="0"/>
      <c r="GPU65" s="0"/>
      <c r="GPV65" s="0"/>
      <c r="GPW65" s="0"/>
      <c r="GPX65" s="0"/>
      <c r="GPY65" s="0"/>
      <c r="GPZ65" s="0"/>
      <c r="GQA65" s="0"/>
      <c r="GQB65" s="0"/>
      <c r="GQC65" s="0"/>
      <c r="GQD65" s="0"/>
      <c r="GQE65" s="0"/>
      <c r="GQF65" s="0"/>
      <c r="GQG65" s="0"/>
      <c r="GQH65" s="0"/>
      <c r="GQI65" s="0"/>
      <c r="GQJ65" s="0"/>
      <c r="GQK65" s="0"/>
      <c r="GQL65" s="0"/>
      <c r="GQM65" s="0"/>
      <c r="GQN65" s="0"/>
      <c r="GQO65" s="0"/>
      <c r="GQP65" s="0"/>
      <c r="GQQ65" s="0"/>
      <c r="GQR65" s="0"/>
      <c r="GQS65" s="0"/>
      <c r="GQT65" s="0"/>
      <c r="GQU65" s="0"/>
      <c r="GQV65" s="0"/>
      <c r="GQW65" s="0"/>
      <c r="GQX65" s="0"/>
      <c r="GQY65" s="0"/>
      <c r="GQZ65" s="0"/>
      <c r="GRA65" s="0"/>
      <c r="GRB65" s="0"/>
      <c r="GRC65" s="0"/>
      <c r="GRD65" s="0"/>
      <c r="GRE65" s="0"/>
      <c r="GRF65" s="0"/>
      <c r="GRG65" s="0"/>
      <c r="GRH65" s="0"/>
      <c r="GRI65" s="0"/>
      <c r="GRJ65" s="0"/>
      <c r="GRK65" s="0"/>
      <c r="GRL65" s="0"/>
      <c r="GRM65" s="0"/>
      <c r="GRN65" s="0"/>
      <c r="GRO65" s="0"/>
      <c r="GRP65" s="0"/>
      <c r="GRQ65" s="0"/>
      <c r="GRR65" s="0"/>
      <c r="GRS65" s="0"/>
      <c r="GRT65" s="0"/>
      <c r="GRU65" s="0"/>
      <c r="GRV65" s="0"/>
      <c r="GRW65" s="0"/>
      <c r="GRX65" s="0"/>
      <c r="GRY65" s="0"/>
      <c r="GRZ65" s="0"/>
      <c r="GSA65" s="0"/>
      <c r="GSB65" s="0"/>
      <c r="GSC65" s="0"/>
      <c r="GSD65" s="0"/>
      <c r="GSE65" s="0"/>
      <c r="GSF65" s="0"/>
      <c r="GSG65" s="0"/>
      <c r="GSH65" s="0"/>
      <c r="GSI65" s="0"/>
      <c r="GSJ65" s="0"/>
      <c r="GSK65" s="0"/>
      <c r="GSL65" s="0"/>
      <c r="GSM65" s="0"/>
      <c r="GSN65" s="0"/>
      <c r="GSO65" s="0"/>
      <c r="GSP65" s="0"/>
      <c r="GSQ65" s="0"/>
      <c r="GSR65" s="0"/>
      <c r="GSS65" s="0"/>
      <c r="GST65" s="0"/>
      <c r="GSU65" s="0"/>
      <c r="GSV65" s="0"/>
      <c r="GSW65" s="0"/>
      <c r="GSX65" s="0"/>
      <c r="GSY65" s="0"/>
      <c r="GSZ65" s="0"/>
      <c r="GTA65" s="0"/>
      <c r="GTB65" s="0"/>
      <c r="GTC65" s="0"/>
      <c r="GTD65" s="0"/>
      <c r="GTE65" s="0"/>
      <c r="GTF65" s="0"/>
      <c r="GTG65" s="0"/>
      <c r="GTH65" s="0"/>
      <c r="GTI65" s="0"/>
      <c r="GTJ65" s="0"/>
      <c r="GTK65" s="0"/>
      <c r="GTL65" s="0"/>
      <c r="GTM65" s="0"/>
      <c r="GTN65" s="0"/>
      <c r="GTO65" s="0"/>
      <c r="GTP65" s="0"/>
      <c r="GTQ65" s="0"/>
      <c r="GTR65" s="0"/>
      <c r="GTS65" s="0"/>
      <c r="GTT65" s="0"/>
      <c r="GTU65" s="0"/>
      <c r="GTV65" s="0"/>
      <c r="GTW65" s="0"/>
      <c r="GTX65" s="0"/>
      <c r="GTY65" s="0"/>
      <c r="GTZ65" s="0"/>
      <c r="GUA65" s="0"/>
      <c r="GUB65" s="0"/>
      <c r="GUC65" s="0"/>
      <c r="GUD65" s="0"/>
      <c r="GUE65" s="0"/>
      <c r="GUF65" s="0"/>
      <c r="GUG65" s="0"/>
      <c r="GUH65" s="0"/>
      <c r="GUI65" s="0"/>
      <c r="GUJ65" s="0"/>
      <c r="GUK65" s="0"/>
      <c r="GUL65" s="0"/>
      <c r="GUM65" s="0"/>
      <c r="GUN65" s="0"/>
      <c r="GUO65" s="0"/>
      <c r="GUP65" s="0"/>
      <c r="GUQ65" s="0"/>
      <c r="GUR65" s="0"/>
      <c r="GUS65" s="0"/>
      <c r="GUT65" s="0"/>
      <c r="GUU65" s="0"/>
      <c r="GUV65" s="0"/>
      <c r="GUW65" s="0"/>
      <c r="GUX65" s="0"/>
      <c r="GUY65" s="0"/>
      <c r="GUZ65" s="0"/>
      <c r="GVA65" s="0"/>
      <c r="GVB65" s="0"/>
      <c r="GVC65" s="0"/>
      <c r="GVD65" s="0"/>
      <c r="GVE65" s="0"/>
      <c r="GVF65" s="0"/>
      <c r="GVG65" s="0"/>
      <c r="GVH65" s="0"/>
      <c r="GVI65" s="0"/>
      <c r="GVJ65" s="0"/>
      <c r="GVK65" s="0"/>
      <c r="GVL65" s="0"/>
      <c r="GVM65" s="0"/>
      <c r="GVN65" s="0"/>
      <c r="GVO65" s="0"/>
      <c r="GVP65" s="0"/>
      <c r="GVQ65" s="0"/>
      <c r="GVR65" s="0"/>
      <c r="GVS65" s="0"/>
      <c r="GVT65" s="0"/>
      <c r="GVU65" s="0"/>
      <c r="GVV65" s="0"/>
      <c r="GVW65" s="0"/>
      <c r="GVX65" s="0"/>
      <c r="GVY65" s="0"/>
      <c r="GVZ65" s="0"/>
      <c r="GWA65" s="0"/>
      <c r="GWB65" s="0"/>
      <c r="GWC65" s="0"/>
      <c r="GWD65" s="0"/>
      <c r="GWE65" s="0"/>
      <c r="GWF65" s="0"/>
      <c r="GWG65" s="0"/>
      <c r="GWH65" s="0"/>
      <c r="GWI65" s="0"/>
      <c r="GWJ65" s="0"/>
      <c r="GWK65" s="0"/>
      <c r="GWL65" s="0"/>
      <c r="GWM65" s="0"/>
      <c r="GWN65" s="0"/>
      <c r="GWO65" s="0"/>
      <c r="GWP65" s="0"/>
      <c r="GWQ65" s="0"/>
      <c r="GWR65" s="0"/>
      <c r="GWS65" s="0"/>
      <c r="GWT65" s="0"/>
      <c r="GWU65" s="0"/>
      <c r="GWV65" s="0"/>
      <c r="GWW65" s="0"/>
      <c r="GWX65" s="0"/>
      <c r="GWY65" s="0"/>
      <c r="GWZ65" s="0"/>
      <c r="GXA65" s="0"/>
      <c r="GXB65" s="0"/>
      <c r="GXC65" s="0"/>
      <c r="GXD65" s="0"/>
      <c r="GXE65" s="0"/>
      <c r="GXF65" s="0"/>
      <c r="GXG65" s="0"/>
      <c r="GXH65" s="0"/>
      <c r="GXI65" s="0"/>
      <c r="GXJ65" s="0"/>
      <c r="GXK65" s="0"/>
      <c r="GXL65" s="0"/>
      <c r="GXM65" s="0"/>
      <c r="GXN65" s="0"/>
      <c r="GXO65" s="0"/>
      <c r="GXP65" s="0"/>
      <c r="GXQ65" s="0"/>
      <c r="GXR65" s="0"/>
      <c r="GXS65" s="0"/>
      <c r="GXT65" s="0"/>
      <c r="GXU65" s="0"/>
      <c r="GXV65" s="0"/>
      <c r="GXW65" s="0"/>
      <c r="GXX65" s="0"/>
      <c r="GXY65" s="0"/>
      <c r="GXZ65" s="0"/>
      <c r="GYA65" s="0"/>
      <c r="GYB65" s="0"/>
      <c r="GYC65" s="0"/>
      <c r="GYD65" s="0"/>
      <c r="GYE65" s="0"/>
      <c r="GYF65" s="0"/>
      <c r="GYG65" s="0"/>
      <c r="GYH65" s="0"/>
      <c r="GYI65" s="0"/>
      <c r="GYJ65" s="0"/>
      <c r="GYK65" s="0"/>
      <c r="GYL65" s="0"/>
      <c r="GYM65" s="0"/>
      <c r="GYN65" s="0"/>
      <c r="GYO65" s="0"/>
      <c r="GYP65" s="0"/>
      <c r="GYQ65" s="0"/>
      <c r="GYR65" s="0"/>
      <c r="GYS65" s="0"/>
      <c r="GYT65" s="0"/>
      <c r="GYU65" s="0"/>
      <c r="GYV65" s="0"/>
      <c r="GYW65" s="0"/>
      <c r="GYX65" s="0"/>
      <c r="GYY65" s="0"/>
      <c r="GYZ65" s="0"/>
      <c r="GZA65" s="0"/>
      <c r="GZB65" s="0"/>
      <c r="GZC65" s="0"/>
      <c r="GZD65" s="0"/>
      <c r="GZE65" s="0"/>
      <c r="GZF65" s="0"/>
      <c r="GZG65" s="0"/>
      <c r="GZH65" s="0"/>
      <c r="GZI65" s="0"/>
      <c r="GZJ65" s="0"/>
      <c r="GZK65" s="0"/>
      <c r="GZL65" s="0"/>
      <c r="GZM65" s="0"/>
      <c r="GZN65" s="0"/>
      <c r="GZO65" s="0"/>
      <c r="GZP65" s="0"/>
      <c r="GZQ65" s="0"/>
      <c r="GZR65" s="0"/>
      <c r="GZS65" s="0"/>
      <c r="GZT65" s="0"/>
      <c r="GZU65" s="0"/>
      <c r="GZV65" s="0"/>
      <c r="GZW65" s="0"/>
      <c r="GZX65" s="0"/>
      <c r="GZY65" s="0"/>
      <c r="GZZ65" s="0"/>
      <c r="HAA65" s="0"/>
      <c r="HAB65" s="0"/>
      <c r="HAC65" s="0"/>
      <c r="HAD65" s="0"/>
      <c r="HAE65" s="0"/>
      <c r="HAF65" s="0"/>
      <c r="HAG65" s="0"/>
      <c r="HAH65" s="0"/>
      <c r="HAI65" s="0"/>
      <c r="HAJ65" s="0"/>
      <c r="HAK65" s="0"/>
      <c r="HAL65" s="0"/>
      <c r="HAM65" s="0"/>
      <c r="HAN65" s="0"/>
      <c r="HAO65" s="0"/>
      <c r="HAP65" s="0"/>
      <c r="HAQ65" s="0"/>
      <c r="HAR65" s="0"/>
      <c r="HAS65" s="0"/>
      <c r="HAT65" s="0"/>
      <c r="HAU65" s="0"/>
      <c r="HAV65" s="0"/>
      <c r="HAW65" s="0"/>
      <c r="HAX65" s="0"/>
      <c r="HAY65" s="0"/>
      <c r="HAZ65" s="0"/>
      <c r="HBA65" s="0"/>
      <c r="HBB65" s="0"/>
      <c r="HBC65" s="0"/>
      <c r="HBD65" s="0"/>
      <c r="HBE65" s="0"/>
      <c r="HBF65" s="0"/>
      <c r="HBG65" s="0"/>
      <c r="HBH65" s="0"/>
      <c r="HBI65" s="0"/>
      <c r="HBJ65" s="0"/>
      <c r="HBK65" s="0"/>
      <c r="HBL65" s="0"/>
      <c r="HBM65" s="0"/>
      <c r="HBN65" s="0"/>
      <c r="HBO65" s="0"/>
      <c r="HBP65" s="0"/>
      <c r="HBQ65" s="0"/>
      <c r="HBR65" s="0"/>
      <c r="HBS65" s="0"/>
      <c r="HBT65" s="0"/>
      <c r="HBU65" s="0"/>
      <c r="HBV65" s="0"/>
      <c r="HBW65" s="0"/>
      <c r="HBX65" s="0"/>
      <c r="HBY65" s="0"/>
      <c r="HBZ65" s="0"/>
      <c r="HCA65" s="0"/>
      <c r="HCB65" s="0"/>
      <c r="HCC65" s="0"/>
      <c r="HCD65" s="0"/>
      <c r="HCE65" s="0"/>
      <c r="HCF65" s="0"/>
      <c r="HCG65" s="0"/>
      <c r="HCH65" s="0"/>
      <c r="HCI65" s="0"/>
      <c r="HCJ65" s="0"/>
      <c r="HCK65" s="0"/>
      <c r="HCL65" s="0"/>
      <c r="HCM65" s="0"/>
      <c r="HCN65" s="0"/>
      <c r="HCO65" s="0"/>
      <c r="HCP65" s="0"/>
      <c r="HCQ65" s="0"/>
      <c r="HCR65" s="0"/>
      <c r="HCS65" s="0"/>
      <c r="HCT65" s="0"/>
      <c r="HCU65" s="0"/>
      <c r="HCV65" s="0"/>
      <c r="HCW65" s="0"/>
      <c r="HCX65" s="0"/>
      <c r="HCY65" s="0"/>
      <c r="HCZ65" s="0"/>
      <c r="HDA65" s="0"/>
      <c r="HDB65" s="0"/>
      <c r="HDC65" s="0"/>
      <c r="HDD65" s="0"/>
      <c r="HDE65" s="0"/>
      <c r="HDF65" s="0"/>
      <c r="HDG65" s="0"/>
      <c r="HDH65" s="0"/>
      <c r="HDI65" s="0"/>
      <c r="HDJ65" s="0"/>
      <c r="HDK65" s="0"/>
      <c r="HDL65" s="0"/>
      <c r="HDM65" s="0"/>
      <c r="HDN65" s="0"/>
      <c r="HDO65" s="0"/>
      <c r="HDP65" s="0"/>
      <c r="HDQ65" s="0"/>
      <c r="HDR65" s="0"/>
      <c r="HDS65" s="0"/>
      <c r="HDT65" s="0"/>
      <c r="HDU65" s="0"/>
      <c r="HDV65" s="0"/>
      <c r="HDW65" s="0"/>
      <c r="HDX65" s="0"/>
      <c r="HDY65" s="0"/>
      <c r="HDZ65" s="0"/>
      <c r="HEA65" s="0"/>
      <c r="HEB65" s="0"/>
      <c r="HEC65" s="0"/>
      <c r="HED65" s="0"/>
      <c r="HEE65" s="0"/>
      <c r="HEF65" s="0"/>
      <c r="HEG65" s="0"/>
      <c r="HEH65" s="0"/>
      <c r="HEI65" s="0"/>
      <c r="HEJ65" s="0"/>
      <c r="HEK65" s="0"/>
      <c r="HEL65" s="0"/>
      <c r="HEM65" s="0"/>
      <c r="HEN65" s="0"/>
      <c r="HEO65" s="0"/>
      <c r="HEP65" s="0"/>
      <c r="HEQ65" s="0"/>
      <c r="HER65" s="0"/>
      <c r="HES65" s="0"/>
      <c r="HET65" s="0"/>
      <c r="HEU65" s="0"/>
      <c r="HEV65" s="0"/>
      <c r="HEW65" s="0"/>
      <c r="HEX65" s="0"/>
      <c r="HEY65" s="0"/>
      <c r="HEZ65" s="0"/>
      <c r="HFA65" s="0"/>
      <c r="HFB65" s="0"/>
      <c r="HFC65" s="0"/>
      <c r="HFD65" s="0"/>
      <c r="HFE65" s="0"/>
      <c r="HFF65" s="0"/>
      <c r="HFG65" s="0"/>
      <c r="HFH65" s="0"/>
      <c r="HFI65" s="0"/>
      <c r="HFJ65" s="0"/>
      <c r="HFK65" s="0"/>
      <c r="HFL65" s="0"/>
      <c r="HFM65" s="0"/>
      <c r="HFN65" s="0"/>
      <c r="HFO65" s="0"/>
      <c r="HFP65" s="0"/>
      <c r="HFQ65" s="0"/>
      <c r="HFR65" s="0"/>
      <c r="HFS65" s="0"/>
      <c r="HFT65" s="0"/>
      <c r="HFU65" s="0"/>
      <c r="HFV65" s="0"/>
      <c r="HFW65" s="0"/>
      <c r="HFX65" s="0"/>
      <c r="HFY65" s="0"/>
      <c r="HFZ65" s="0"/>
      <c r="HGA65" s="0"/>
      <c r="HGB65" s="0"/>
      <c r="HGC65" s="0"/>
      <c r="HGD65" s="0"/>
      <c r="HGE65" s="0"/>
      <c r="HGF65" s="0"/>
      <c r="HGG65" s="0"/>
      <c r="HGH65" s="0"/>
      <c r="HGI65" s="0"/>
      <c r="HGJ65" s="0"/>
      <c r="HGK65" s="0"/>
      <c r="HGL65" s="0"/>
      <c r="HGM65" s="0"/>
      <c r="HGN65" s="0"/>
      <c r="HGO65" s="0"/>
      <c r="HGP65" s="0"/>
      <c r="HGQ65" s="0"/>
      <c r="HGR65" s="0"/>
      <c r="HGS65" s="0"/>
      <c r="HGT65" s="0"/>
      <c r="HGU65" s="0"/>
      <c r="HGV65" s="0"/>
      <c r="HGW65" s="0"/>
      <c r="HGX65" s="0"/>
      <c r="HGY65" s="0"/>
      <c r="HGZ65" s="0"/>
      <c r="HHA65" s="0"/>
      <c r="HHB65" s="0"/>
      <c r="HHC65" s="0"/>
      <c r="HHD65" s="0"/>
      <c r="HHE65" s="0"/>
      <c r="HHF65" s="0"/>
      <c r="HHG65" s="0"/>
      <c r="HHH65" s="0"/>
      <c r="HHI65" s="0"/>
      <c r="HHJ65" s="0"/>
      <c r="HHK65" s="0"/>
      <c r="HHL65" s="0"/>
      <c r="HHM65" s="0"/>
      <c r="HHN65" s="0"/>
      <c r="HHO65" s="0"/>
      <c r="HHP65" s="0"/>
      <c r="HHQ65" s="0"/>
      <c r="HHR65" s="0"/>
      <c r="HHS65" s="0"/>
      <c r="HHT65" s="0"/>
      <c r="HHU65" s="0"/>
      <c r="HHV65" s="0"/>
      <c r="HHW65" s="0"/>
      <c r="HHX65" s="0"/>
      <c r="HHY65" s="0"/>
      <c r="HHZ65" s="0"/>
      <c r="HIA65" s="0"/>
      <c r="HIB65" s="0"/>
      <c r="HIC65" s="0"/>
      <c r="HID65" s="0"/>
      <c r="HIE65" s="0"/>
      <c r="HIF65" s="0"/>
      <c r="HIG65" s="0"/>
      <c r="HIH65" s="0"/>
      <c r="HII65" s="0"/>
      <c r="HIJ65" s="0"/>
      <c r="HIK65" s="0"/>
      <c r="HIL65" s="0"/>
      <c r="HIM65" s="0"/>
      <c r="HIN65" s="0"/>
      <c r="HIO65" s="0"/>
      <c r="HIP65" s="0"/>
      <c r="HIQ65" s="0"/>
      <c r="HIR65" s="0"/>
      <c r="HIS65" s="0"/>
      <c r="HIT65" s="0"/>
      <c r="HIU65" s="0"/>
      <c r="HIV65" s="0"/>
      <c r="HIW65" s="0"/>
      <c r="HIX65" s="0"/>
      <c r="HIY65" s="0"/>
      <c r="HIZ65" s="0"/>
      <c r="HJA65" s="0"/>
      <c r="HJB65" s="0"/>
      <c r="HJC65" s="0"/>
      <c r="HJD65" s="0"/>
      <c r="HJE65" s="0"/>
      <c r="HJF65" s="0"/>
      <c r="HJG65" s="0"/>
      <c r="HJH65" s="0"/>
      <c r="HJI65" s="0"/>
      <c r="HJJ65" s="0"/>
      <c r="HJK65" s="0"/>
      <c r="HJL65" s="0"/>
      <c r="HJM65" s="0"/>
      <c r="HJN65" s="0"/>
      <c r="HJO65" s="0"/>
      <c r="HJP65" s="0"/>
      <c r="HJQ65" s="0"/>
      <c r="HJR65" s="0"/>
      <c r="HJS65" s="0"/>
      <c r="HJT65" s="0"/>
      <c r="HJU65" s="0"/>
      <c r="HJV65" s="0"/>
      <c r="HJW65" s="0"/>
      <c r="HJX65" s="0"/>
      <c r="HJY65" s="0"/>
      <c r="HJZ65" s="0"/>
      <c r="HKA65" s="0"/>
      <c r="HKB65" s="0"/>
      <c r="HKC65" s="0"/>
      <c r="HKD65" s="0"/>
      <c r="HKE65" s="0"/>
      <c r="HKF65" s="0"/>
      <c r="HKG65" s="0"/>
      <c r="HKH65" s="0"/>
      <c r="HKI65" s="0"/>
      <c r="HKJ65" s="0"/>
      <c r="HKK65" s="0"/>
      <c r="HKL65" s="0"/>
      <c r="HKM65" s="0"/>
      <c r="HKN65" s="0"/>
      <c r="HKO65" s="0"/>
      <c r="HKP65" s="0"/>
      <c r="HKQ65" s="0"/>
      <c r="HKR65" s="0"/>
      <c r="HKS65" s="0"/>
      <c r="HKT65" s="0"/>
      <c r="HKU65" s="0"/>
      <c r="HKV65" s="0"/>
      <c r="HKW65" s="0"/>
      <c r="HKX65" s="0"/>
      <c r="HKY65" s="0"/>
      <c r="HKZ65" s="0"/>
      <c r="HLA65" s="0"/>
      <c r="HLB65" s="0"/>
      <c r="HLC65" s="0"/>
      <c r="HLD65" s="0"/>
      <c r="HLE65" s="0"/>
      <c r="HLF65" s="0"/>
      <c r="HLG65" s="0"/>
      <c r="HLH65" s="0"/>
      <c r="HLI65" s="0"/>
      <c r="HLJ65" s="0"/>
      <c r="HLK65" s="0"/>
      <c r="HLL65" s="0"/>
      <c r="HLM65" s="0"/>
      <c r="HLN65" s="0"/>
      <c r="HLO65" s="0"/>
      <c r="HLP65" s="0"/>
      <c r="HLQ65" s="0"/>
      <c r="HLR65" s="0"/>
      <c r="HLS65" s="0"/>
      <c r="HLT65" s="0"/>
      <c r="HLU65" s="0"/>
      <c r="HLV65" s="0"/>
      <c r="HLW65" s="0"/>
      <c r="HLX65" s="0"/>
      <c r="HLY65" s="0"/>
      <c r="HLZ65" s="0"/>
      <c r="HMA65" s="0"/>
      <c r="HMB65" s="0"/>
      <c r="HMC65" s="0"/>
      <c r="HMD65" s="0"/>
      <c r="HME65" s="0"/>
      <c r="HMF65" s="0"/>
      <c r="HMG65" s="0"/>
      <c r="HMH65" s="0"/>
      <c r="HMI65" s="0"/>
      <c r="HMJ65" s="0"/>
      <c r="HMK65" s="0"/>
      <c r="HML65" s="0"/>
      <c r="HMM65" s="0"/>
      <c r="HMN65" s="0"/>
      <c r="HMO65" s="0"/>
      <c r="HMP65" s="0"/>
      <c r="HMQ65" s="0"/>
      <c r="HMR65" s="0"/>
      <c r="HMS65" s="0"/>
      <c r="HMT65" s="0"/>
      <c r="HMU65" s="0"/>
      <c r="HMV65" s="0"/>
      <c r="HMW65" s="0"/>
      <c r="HMX65" s="0"/>
      <c r="HMY65" s="0"/>
      <c r="HMZ65" s="0"/>
      <c r="HNA65" s="0"/>
      <c r="HNB65" s="0"/>
      <c r="HNC65" s="0"/>
      <c r="HND65" s="0"/>
      <c r="HNE65" s="0"/>
      <c r="HNF65" s="0"/>
      <c r="HNG65" s="0"/>
      <c r="HNH65" s="0"/>
      <c r="HNI65" s="0"/>
      <c r="HNJ65" s="0"/>
      <c r="HNK65" s="0"/>
      <c r="HNL65" s="0"/>
      <c r="HNM65" s="0"/>
      <c r="HNN65" s="0"/>
      <c r="HNO65" s="0"/>
      <c r="HNP65" s="0"/>
      <c r="HNQ65" s="0"/>
      <c r="HNR65" s="0"/>
      <c r="HNS65" s="0"/>
      <c r="HNT65" s="0"/>
      <c r="HNU65" s="0"/>
      <c r="HNV65" s="0"/>
      <c r="HNW65" s="0"/>
      <c r="HNX65" s="0"/>
      <c r="HNY65" s="0"/>
      <c r="HNZ65" s="0"/>
      <c r="HOA65" s="0"/>
      <c r="HOB65" s="0"/>
      <c r="HOC65" s="0"/>
      <c r="HOD65" s="0"/>
      <c r="HOE65" s="0"/>
      <c r="HOF65" s="0"/>
      <c r="HOG65" s="0"/>
      <c r="HOH65" s="0"/>
      <c r="HOI65" s="0"/>
      <c r="HOJ65" s="0"/>
      <c r="HOK65" s="0"/>
      <c r="HOL65" s="0"/>
      <c r="HOM65" s="0"/>
      <c r="HON65" s="0"/>
      <c r="HOO65" s="0"/>
      <c r="HOP65" s="0"/>
      <c r="HOQ65" s="0"/>
      <c r="HOR65" s="0"/>
      <c r="HOS65" s="0"/>
      <c r="HOT65" s="0"/>
      <c r="HOU65" s="0"/>
      <c r="HOV65" s="0"/>
      <c r="HOW65" s="0"/>
      <c r="HOX65" s="0"/>
      <c r="HOY65" s="0"/>
      <c r="HOZ65" s="0"/>
      <c r="HPA65" s="0"/>
      <c r="HPB65" s="0"/>
      <c r="HPC65" s="0"/>
      <c r="HPD65" s="0"/>
      <c r="HPE65" s="0"/>
      <c r="HPF65" s="0"/>
      <c r="HPG65" s="0"/>
      <c r="HPH65" s="0"/>
      <c r="HPI65" s="0"/>
      <c r="HPJ65" s="0"/>
      <c r="HPK65" s="0"/>
      <c r="HPL65" s="0"/>
      <c r="HPM65" s="0"/>
      <c r="HPN65" s="0"/>
      <c r="HPO65" s="0"/>
      <c r="HPP65" s="0"/>
      <c r="HPQ65" s="0"/>
      <c r="HPR65" s="0"/>
      <c r="HPS65" s="0"/>
      <c r="HPT65" s="0"/>
      <c r="HPU65" s="0"/>
      <c r="HPV65" s="0"/>
      <c r="HPW65" s="0"/>
      <c r="HPX65" s="0"/>
      <c r="HPY65" s="0"/>
      <c r="HPZ65" s="0"/>
      <c r="HQA65" s="0"/>
      <c r="HQB65" s="0"/>
      <c r="HQC65" s="0"/>
      <c r="HQD65" s="0"/>
      <c r="HQE65" s="0"/>
      <c r="HQF65" s="0"/>
      <c r="HQG65" s="0"/>
      <c r="HQH65" s="0"/>
      <c r="HQI65" s="0"/>
      <c r="HQJ65" s="0"/>
      <c r="HQK65" s="0"/>
      <c r="HQL65" s="0"/>
      <c r="HQM65" s="0"/>
      <c r="HQN65" s="0"/>
      <c r="HQO65" s="0"/>
      <c r="HQP65" s="0"/>
      <c r="HQQ65" s="0"/>
      <c r="HQR65" s="0"/>
      <c r="HQS65" s="0"/>
      <c r="HQT65" s="0"/>
      <c r="HQU65" s="0"/>
      <c r="HQV65" s="0"/>
      <c r="HQW65" s="0"/>
      <c r="HQX65" s="0"/>
      <c r="HQY65" s="0"/>
      <c r="HQZ65" s="0"/>
      <c r="HRA65" s="0"/>
      <c r="HRB65" s="0"/>
      <c r="HRC65" s="0"/>
      <c r="HRD65" s="0"/>
      <c r="HRE65" s="0"/>
      <c r="HRF65" s="0"/>
      <c r="HRG65" s="0"/>
      <c r="HRH65" s="0"/>
      <c r="HRI65" s="0"/>
      <c r="HRJ65" s="0"/>
      <c r="HRK65" s="0"/>
      <c r="HRL65" s="0"/>
      <c r="HRM65" s="0"/>
      <c r="HRN65" s="0"/>
      <c r="HRO65" s="0"/>
      <c r="HRP65" s="0"/>
      <c r="HRQ65" s="0"/>
      <c r="HRR65" s="0"/>
      <c r="HRS65" s="0"/>
      <c r="HRT65" s="0"/>
      <c r="HRU65" s="0"/>
      <c r="HRV65" s="0"/>
      <c r="HRW65" s="0"/>
      <c r="HRX65" s="0"/>
      <c r="HRY65" s="0"/>
      <c r="HRZ65" s="0"/>
      <c r="HSA65" s="0"/>
      <c r="HSB65" s="0"/>
      <c r="HSC65" s="0"/>
      <c r="HSD65" s="0"/>
      <c r="HSE65" s="0"/>
      <c r="HSF65" s="0"/>
      <c r="HSG65" s="0"/>
      <c r="HSH65" s="0"/>
      <c r="HSI65" s="0"/>
      <c r="HSJ65" s="0"/>
      <c r="HSK65" s="0"/>
      <c r="HSL65" s="0"/>
      <c r="HSM65" s="0"/>
      <c r="HSN65" s="0"/>
      <c r="HSO65" s="0"/>
      <c r="HSP65" s="0"/>
      <c r="HSQ65" s="0"/>
      <c r="HSR65" s="0"/>
      <c r="HSS65" s="0"/>
      <c r="HST65" s="0"/>
      <c r="HSU65" s="0"/>
      <c r="HSV65" s="0"/>
      <c r="HSW65" s="0"/>
      <c r="HSX65" s="0"/>
      <c r="HSY65" s="0"/>
      <c r="HSZ65" s="0"/>
      <c r="HTA65" s="0"/>
      <c r="HTB65" s="0"/>
      <c r="HTC65" s="0"/>
      <c r="HTD65" s="0"/>
      <c r="HTE65" s="0"/>
      <c r="HTF65" s="0"/>
      <c r="HTG65" s="0"/>
      <c r="HTH65" s="0"/>
      <c r="HTI65" s="0"/>
      <c r="HTJ65" s="0"/>
      <c r="HTK65" s="0"/>
      <c r="HTL65" s="0"/>
      <c r="HTM65" s="0"/>
      <c r="HTN65" s="0"/>
      <c r="HTO65" s="0"/>
      <c r="HTP65" s="0"/>
      <c r="HTQ65" s="0"/>
      <c r="HTR65" s="0"/>
      <c r="HTS65" s="0"/>
      <c r="HTT65" s="0"/>
      <c r="HTU65" s="0"/>
      <c r="HTV65" s="0"/>
      <c r="HTW65" s="0"/>
      <c r="HTX65" s="0"/>
      <c r="HTY65" s="0"/>
      <c r="HTZ65" s="0"/>
      <c r="HUA65" s="0"/>
      <c r="HUB65" s="0"/>
      <c r="HUC65" s="0"/>
      <c r="HUD65" s="0"/>
      <c r="HUE65" s="0"/>
      <c r="HUF65" s="0"/>
      <c r="HUG65" s="0"/>
      <c r="HUH65" s="0"/>
      <c r="HUI65" s="0"/>
      <c r="HUJ65" s="0"/>
      <c r="HUK65" s="0"/>
      <c r="HUL65" s="0"/>
      <c r="HUM65" s="0"/>
      <c r="HUN65" s="0"/>
      <c r="HUO65" s="0"/>
      <c r="HUP65" s="0"/>
      <c r="HUQ65" s="0"/>
      <c r="HUR65" s="0"/>
      <c r="HUS65" s="0"/>
      <c r="HUT65" s="0"/>
      <c r="HUU65" s="0"/>
      <c r="HUV65" s="0"/>
      <c r="HUW65" s="0"/>
      <c r="HUX65" s="0"/>
      <c r="HUY65" s="0"/>
      <c r="HUZ65" s="0"/>
      <c r="HVA65" s="0"/>
      <c r="HVB65" s="0"/>
      <c r="HVC65" s="0"/>
      <c r="HVD65" s="0"/>
      <c r="HVE65" s="0"/>
      <c r="HVF65" s="0"/>
      <c r="HVG65" s="0"/>
      <c r="HVH65" s="0"/>
      <c r="HVI65" s="0"/>
      <c r="HVJ65" s="0"/>
      <c r="HVK65" s="0"/>
      <c r="HVL65" s="0"/>
      <c r="HVM65" s="0"/>
      <c r="HVN65" s="0"/>
      <c r="HVO65" s="0"/>
      <c r="HVP65" s="0"/>
      <c r="HVQ65" s="0"/>
      <c r="HVR65" s="0"/>
      <c r="HVS65" s="0"/>
      <c r="HVT65" s="0"/>
      <c r="HVU65" s="0"/>
      <c r="HVV65" s="0"/>
      <c r="HVW65" s="0"/>
      <c r="HVX65" s="0"/>
      <c r="HVY65" s="0"/>
      <c r="HVZ65" s="0"/>
      <c r="HWA65" s="0"/>
      <c r="HWB65" s="0"/>
      <c r="HWC65" s="0"/>
      <c r="HWD65" s="0"/>
      <c r="HWE65" s="0"/>
      <c r="HWF65" s="0"/>
      <c r="HWG65" s="0"/>
      <c r="HWH65" s="0"/>
      <c r="HWI65" s="0"/>
      <c r="HWJ65" s="0"/>
      <c r="HWK65" s="0"/>
      <c r="HWL65" s="0"/>
      <c r="HWM65" s="0"/>
      <c r="HWN65" s="0"/>
      <c r="HWO65" s="0"/>
      <c r="HWP65" s="0"/>
      <c r="HWQ65" s="0"/>
      <c r="HWR65" s="0"/>
      <c r="HWS65" s="0"/>
      <c r="HWT65" s="0"/>
      <c r="HWU65" s="0"/>
      <c r="HWV65" s="0"/>
      <c r="HWW65" s="0"/>
      <c r="HWX65" s="0"/>
      <c r="HWY65" s="0"/>
      <c r="HWZ65" s="0"/>
      <c r="HXA65" s="0"/>
      <c r="HXB65" s="0"/>
      <c r="HXC65" s="0"/>
      <c r="HXD65" s="0"/>
      <c r="HXE65" s="0"/>
      <c r="HXF65" s="0"/>
      <c r="HXG65" s="0"/>
      <c r="HXH65" s="0"/>
      <c r="HXI65" s="0"/>
      <c r="HXJ65" s="0"/>
      <c r="HXK65" s="0"/>
      <c r="HXL65" s="0"/>
      <c r="HXM65" s="0"/>
      <c r="HXN65" s="0"/>
      <c r="HXO65" s="0"/>
      <c r="HXP65" s="0"/>
      <c r="HXQ65" s="0"/>
      <c r="HXR65" s="0"/>
      <c r="HXS65" s="0"/>
      <c r="HXT65" s="0"/>
      <c r="HXU65" s="0"/>
      <c r="HXV65" s="0"/>
      <c r="HXW65" s="0"/>
      <c r="HXX65" s="0"/>
      <c r="HXY65" s="0"/>
      <c r="HXZ65" s="0"/>
      <c r="HYA65" s="0"/>
      <c r="HYB65" s="0"/>
      <c r="HYC65" s="0"/>
      <c r="HYD65" s="0"/>
      <c r="HYE65" s="0"/>
      <c r="HYF65" s="0"/>
      <c r="HYG65" s="0"/>
      <c r="HYH65" s="0"/>
      <c r="HYI65" s="0"/>
      <c r="HYJ65" s="0"/>
      <c r="HYK65" s="0"/>
      <c r="HYL65" s="0"/>
      <c r="HYM65" s="0"/>
      <c r="HYN65" s="0"/>
      <c r="HYO65" s="0"/>
      <c r="HYP65" s="0"/>
      <c r="HYQ65" s="0"/>
      <c r="HYR65" s="0"/>
      <c r="HYS65" s="0"/>
      <c r="HYT65" s="0"/>
      <c r="HYU65" s="0"/>
      <c r="HYV65" s="0"/>
      <c r="HYW65" s="0"/>
      <c r="HYX65" s="0"/>
      <c r="HYY65" s="0"/>
      <c r="HYZ65" s="0"/>
      <c r="HZA65" s="0"/>
      <c r="HZB65" s="0"/>
      <c r="HZC65" s="0"/>
      <c r="HZD65" s="0"/>
      <c r="HZE65" s="0"/>
      <c r="HZF65" s="0"/>
      <c r="HZG65" s="0"/>
      <c r="HZH65" s="0"/>
      <c r="HZI65" s="0"/>
      <c r="HZJ65" s="0"/>
      <c r="HZK65" s="0"/>
      <c r="HZL65" s="0"/>
      <c r="HZM65" s="0"/>
      <c r="HZN65" s="0"/>
      <c r="HZO65" s="0"/>
      <c r="HZP65" s="0"/>
      <c r="HZQ65" s="0"/>
      <c r="HZR65" s="0"/>
      <c r="HZS65" s="0"/>
      <c r="HZT65" s="0"/>
      <c r="HZU65" s="0"/>
      <c r="HZV65" s="0"/>
      <c r="HZW65" s="0"/>
      <c r="HZX65" s="0"/>
      <c r="HZY65" s="0"/>
      <c r="HZZ65" s="0"/>
      <c r="IAA65" s="0"/>
      <c r="IAB65" s="0"/>
      <c r="IAC65" s="0"/>
      <c r="IAD65" s="0"/>
      <c r="IAE65" s="0"/>
      <c r="IAF65" s="0"/>
      <c r="IAG65" s="0"/>
      <c r="IAH65" s="0"/>
      <c r="IAI65" s="0"/>
      <c r="IAJ65" s="0"/>
      <c r="IAK65" s="0"/>
      <c r="IAL65" s="0"/>
      <c r="IAM65" s="0"/>
      <c r="IAN65" s="0"/>
      <c r="IAO65" s="0"/>
      <c r="IAP65" s="0"/>
      <c r="IAQ65" s="0"/>
      <c r="IAR65" s="0"/>
      <c r="IAS65" s="0"/>
      <c r="IAT65" s="0"/>
      <c r="IAU65" s="0"/>
      <c r="IAV65" s="0"/>
      <c r="IAW65" s="0"/>
      <c r="IAX65" s="0"/>
      <c r="IAY65" s="0"/>
      <c r="IAZ65" s="0"/>
      <c r="IBA65" s="0"/>
      <c r="IBB65" s="0"/>
      <c r="IBC65" s="0"/>
      <c r="IBD65" s="0"/>
      <c r="IBE65" s="0"/>
      <c r="IBF65" s="0"/>
      <c r="IBG65" s="0"/>
      <c r="IBH65" s="0"/>
      <c r="IBI65" s="0"/>
      <c r="IBJ65" s="0"/>
      <c r="IBK65" s="0"/>
      <c r="IBL65" s="0"/>
      <c r="IBM65" s="0"/>
      <c r="IBN65" s="0"/>
      <c r="IBO65" s="0"/>
      <c r="IBP65" s="0"/>
      <c r="IBQ65" s="0"/>
      <c r="IBR65" s="0"/>
      <c r="IBS65" s="0"/>
      <c r="IBT65" s="0"/>
      <c r="IBU65" s="0"/>
      <c r="IBV65" s="0"/>
      <c r="IBW65" s="0"/>
      <c r="IBX65" s="0"/>
      <c r="IBY65" s="0"/>
      <c r="IBZ65" s="0"/>
      <c r="ICA65" s="0"/>
      <c r="ICB65" s="0"/>
      <c r="ICC65" s="0"/>
      <c r="ICD65" s="0"/>
      <c r="ICE65" s="0"/>
      <c r="ICF65" s="0"/>
      <c r="ICG65" s="0"/>
      <c r="ICH65" s="0"/>
      <c r="ICI65" s="0"/>
      <c r="ICJ65" s="0"/>
      <c r="ICK65" s="0"/>
      <c r="ICL65" s="0"/>
      <c r="ICM65" s="0"/>
      <c r="ICN65" s="0"/>
      <c r="ICO65" s="0"/>
      <c r="ICP65" s="0"/>
      <c r="ICQ65" s="0"/>
      <c r="ICR65" s="0"/>
      <c r="ICS65" s="0"/>
      <c r="ICT65" s="0"/>
      <c r="ICU65" s="0"/>
      <c r="ICV65" s="0"/>
      <c r="ICW65" s="0"/>
      <c r="ICX65" s="0"/>
      <c r="ICY65" s="0"/>
      <c r="ICZ65" s="0"/>
      <c r="IDA65" s="0"/>
      <c r="IDB65" s="0"/>
      <c r="IDC65" s="0"/>
      <c r="IDD65" s="0"/>
      <c r="IDE65" s="0"/>
      <c r="IDF65" s="0"/>
      <c r="IDG65" s="0"/>
      <c r="IDH65" s="0"/>
      <c r="IDI65" s="0"/>
      <c r="IDJ65" s="0"/>
      <c r="IDK65" s="0"/>
      <c r="IDL65" s="0"/>
      <c r="IDM65" s="0"/>
      <c r="IDN65" s="0"/>
      <c r="IDO65" s="0"/>
      <c r="IDP65" s="0"/>
      <c r="IDQ65" s="0"/>
      <c r="IDR65" s="0"/>
      <c r="IDS65" s="0"/>
      <c r="IDT65" s="0"/>
      <c r="IDU65" s="0"/>
      <c r="IDV65" s="0"/>
      <c r="IDW65" s="0"/>
      <c r="IDX65" s="0"/>
      <c r="IDY65" s="0"/>
      <c r="IDZ65" s="0"/>
      <c r="IEA65" s="0"/>
      <c r="IEB65" s="0"/>
      <c r="IEC65" s="0"/>
      <c r="IED65" s="0"/>
      <c r="IEE65" s="0"/>
      <c r="IEF65" s="0"/>
      <c r="IEG65" s="0"/>
      <c r="IEH65" s="0"/>
      <c r="IEI65" s="0"/>
      <c r="IEJ65" s="0"/>
      <c r="IEK65" s="0"/>
      <c r="IEL65" s="0"/>
      <c r="IEM65" s="0"/>
      <c r="IEN65" s="0"/>
      <c r="IEO65" s="0"/>
      <c r="IEP65" s="0"/>
      <c r="IEQ65" s="0"/>
      <c r="IER65" s="0"/>
      <c r="IES65" s="0"/>
      <c r="IET65" s="0"/>
      <c r="IEU65" s="0"/>
      <c r="IEV65" s="0"/>
      <c r="IEW65" s="0"/>
      <c r="IEX65" s="0"/>
      <c r="IEY65" s="0"/>
      <c r="IEZ65" s="0"/>
      <c r="IFA65" s="0"/>
      <c r="IFB65" s="0"/>
      <c r="IFC65" s="0"/>
      <c r="IFD65" s="0"/>
      <c r="IFE65" s="0"/>
      <c r="IFF65" s="0"/>
      <c r="IFG65" s="0"/>
      <c r="IFH65" s="0"/>
      <c r="IFI65" s="0"/>
      <c r="IFJ65" s="0"/>
      <c r="IFK65" s="0"/>
      <c r="IFL65" s="0"/>
      <c r="IFM65" s="0"/>
      <c r="IFN65" s="0"/>
      <c r="IFO65" s="0"/>
      <c r="IFP65" s="0"/>
      <c r="IFQ65" s="0"/>
      <c r="IFR65" s="0"/>
      <c r="IFS65" s="0"/>
      <c r="IFT65" s="0"/>
      <c r="IFU65" s="0"/>
      <c r="IFV65" s="0"/>
      <c r="IFW65" s="0"/>
      <c r="IFX65" s="0"/>
      <c r="IFY65" s="0"/>
      <c r="IFZ65" s="0"/>
      <c r="IGA65" s="0"/>
      <c r="IGB65" s="0"/>
      <c r="IGC65" s="0"/>
      <c r="IGD65" s="0"/>
      <c r="IGE65" s="0"/>
      <c r="IGF65" s="0"/>
      <c r="IGG65" s="0"/>
      <c r="IGH65" s="0"/>
      <c r="IGI65" s="0"/>
      <c r="IGJ65" s="0"/>
      <c r="IGK65" s="0"/>
      <c r="IGL65" s="0"/>
      <c r="IGM65" s="0"/>
      <c r="IGN65" s="0"/>
      <c r="IGO65" s="0"/>
      <c r="IGP65" s="0"/>
      <c r="IGQ65" s="0"/>
      <c r="IGR65" s="0"/>
      <c r="IGS65" s="0"/>
      <c r="IGT65" s="0"/>
      <c r="IGU65" s="0"/>
      <c r="IGV65" s="0"/>
      <c r="IGW65" s="0"/>
      <c r="IGX65" s="0"/>
      <c r="IGY65" s="0"/>
      <c r="IGZ65" s="0"/>
      <c r="IHA65" s="0"/>
      <c r="IHB65" s="0"/>
      <c r="IHC65" s="0"/>
      <c r="IHD65" s="0"/>
      <c r="IHE65" s="0"/>
      <c r="IHF65" s="0"/>
      <c r="IHG65" s="0"/>
      <c r="IHH65" s="0"/>
      <c r="IHI65" s="0"/>
      <c r="IHJ65" s="0"/>
      <c r="IHK65" s="0"/>
      <c r="IHL65" s="0"/>
      <c r="IHM65" s="0"/>
      <c r="IHN65" s="0"/>
      <c r="IHO65" s="0"/>
      <c r="IHP65" s="0"/>
      <c r="IHQ65" s="0"/>
      <c r="IHR65" s="0"/>
      <c r="IHS65" s="0"/>
      <c r="IHT65" s="0"/>
      <c r="IHU65" s="0"/>
      <c r="IHV65" s="0"/>
      <c r="IHW65" s="0"/>
      <c r="IHX65" s="0"/>
      <c r="IHY65" s="0"/>
      <c r="IHZ65" s="0"/>
      <c r="IIA65" s="0"/>
      <c r="IIB65" s="0"/>
      <c r="IIC65" s="0"/>
      <c r="IID65" s="0"/>
      <c r="IIE65" s="0"/>
      <c r="IIF65" s="0"/>
      <c r="IIG65" s="0"/>
      <c r="IIH65" s="0"/>
      <c r="III65" s="0"/>
      <c r="IIJ65" s="0"/>
      <c r="IIK65" s="0"/>
      <c r="IIL65" s="0"/>
      <c r="IIM65" s="0"/>
      <c r="IIN65" s="0"/>
      <c r="IIO65" s="0"/>
      <c r="IIP65" s="0"/>
      <c r="IIQ65" s="0"/>
      <c r="IIR65" s="0"/>
      <c r="IIS65" s="0"/>
      <c r="IIT65" s="0"/>
      <c r="IIU65" s="0"/>
      <c r="IIV65" s="0"/>
      <c r="IIW65" s="0"/>
      <c r="IIX65" s="0"/>
      <c r="IIY65" s="0"/>
      <c r="IIZ65" s="0"/>
      <c r="IJA65" s="0"/>
      <c r="IJB65" s="0"/>
      <c r="IJC65" s="0"/>
      <c r="IJD65" s="0"/>
      <c r="IJE65" s="0"/>
      <c r="IJF65" s="0"/>
      <c r="IJG65" s="0"/>
      <c r="IJH65" s="0"/>
      <c r="IJI65" s="0"/>
      <c r="IJJ65" s="0"/>
      <c r="IJK65" s="0"/>
      <c r="IJL65" s="0"/>
      <c r="IJM65" s="0"/>
      <c r="IJN65" s="0"/>
      <c r="IJO65" s="0"/>
      <c r="IJP65" s="0"/>
      <c r="IJQ65" s="0"/>
      <c r="IJR65" s="0"/>
      <c r="IJS65" s="0"/>
      <c r="IJT65" s="0"/>
      <c r="IJU65" s="0"/>
      <c r="IJV65" s="0"/>
      <c r="IJW65" s="0"/>
      <c r="IJX65" s="0"/>
      <c r="IJY65" s="0"/>
      <c r="IJZ65" s="0"/>
      <c r="IKA65" s="0"/>
      <c r="IKB65" s="0"/>
      <c r="IKC65" s="0"/>
      <c r="IKD65" s="0"/>
      <c r="IKE65" s="0"/>
      <c r="IKF65" s="0"/>
      <c r="IKG65" s="0"/>
      <c r="IKH65" s="0"/>
      <c r="IKI65" s="0"/>
      <c r="IKJ65" s="0"/>
      <c r="IKK65" s="0"/>
      <c r="IKL65" s="0"/>
      <c r="IKM65" s="0"/>
      <c r="IKN65" s="0"/>
      <c r="IKO65" s="0"/>
      <c r="IKP65" s="0"/>
      <c r="IKQ65" s="0"/>
      <c r="IKR65" s="0"/>
      <c r="IKS65" s="0"/>
      <c r="IKT65" s="0"/>
      <c r="IKU65" s="0"/>
      <c r="IKV65" s="0"/>
      <c r="IKW65" s="0"/>
      <c r="IKX65" s="0"/>
      <c r="IKY65" s="0"/>
      <c r="IKZ65" s="0"/>
      <c r="ILA65" s="0"/>
      <c r="ILB65" s="0"/>
      <c r="ILC65" s="0"/>
      <c r="ILD65" s="0"/>
      <c r="ILE65" s="0"/>
      <c r="ILF65" s="0"/>
      <c r="ILG65" s="0"/>
      <c r="ILH65" s="0"/>
      <c r="ILI65" s="0"/>
      <c r="ILJ65" s="0"/>
      <c r="ILK65" s="0"/>
      <c r="ILL65" s="0"/>
      <c r="ILM65" s="0"/>
      <c r="ILN65" s="0"/>
      <c r="ILO65" s="0"/>
      <c r="ILP65" s="0"/>
      <c r="ILQ65" s="0"/>
      <c r="ILR65" s="0"/>
      <c r="ILS65" s="0"/>
      <c r="ILT65" s="0"/>
      <c r="ILU65" s="0"/>
      <c r="ILV65" s="0"/>
      <c r="ILW65" s="0"/>
      <c r="ILX65" s="0"/>
      <c r="ILY65" s="0"/>
      <c r="ILZ65" s="0"/>
      <c r="IMA65" s="0"/>
      <c r="IMB65" s="0"/>
      <c r="IMC65" s="0"/>
      <c r="IMD65" s="0"/>
      <c r="IME65" s="0"/>
      <c r="IMF65" s="0"/>
      <c r="IMG65" s="0"/>
      <c r="IMH65" s="0"/>
      <c r="IMI65" s="0"/>
      <c r="IMJ65" s="0"/>
      <c r="IMK65" s="0"/>
      <c r="IML65" s="0"/>
      <c r="IMM65" s="0"/>
      <c r="IMN65" s="0"/>
      <c r="IMO65" s="0"/>
      <c r="IMP65" s="0"/>
      <c r="IMQ65" s="0"/>
      <c r="IMR65" s="0"/>
      <c r="IMS65" s="0"/>
      <c r="IMT65" s="0"/>
      <c r="IMU65" s="0"/>
      <c r="IMV65" s="0"/>
      <c r="IMW65" s="0"/>
      <c r="IMX65" s="0"/>
      <c r="IMY65" s="0"/>
      <c r="IMZ65" s="0"/>
      <c r="INA65" s="0"/>
      <c r="INB65" s="0"/>
      <c r="INC65" s="0"/>
      <c r="IND65" s="0"/>
      <c r="INE65" s="0"/>
      <c r="INF65" s="0"/>
      <c r="ING65" s="0"/>
      <c r="INH65" s="0"/>
      <c r="INI65" s="0"/>
      <c r="INJ65" s="0"/>
      <c r="INK65" s="0"/>
      <c r="INL65" s="0"/>
      <c r="INM65" s="0"/>
      <c r="INN65" s="0"/>
      <c r="INO65" s="0"/>
      <c r="INP65" s="0"/>
      <c r="INQ65" s="0"/>
      <c r="INR65" s="0"/>
      <c r="INS65" s="0"/>
      <c r="INT65" s="0"/>
      <c r="INU65" s="0"/>
      <c r="INV65" s="0"/>
      <c r="INW65" s="0"/>
      <c r="INX65" s="0"/>
      <c r="INY65" s="0"/>
      <c r="INZ65" s="0"/>
      <c r="IOA65" s="0"/>
      <c r="IOB65" s="0"/>
      <c r="IOC65" s="0"/>
      <c r="IOD65" s="0"/>
      <c r="IOE65" s="0"/>
      <c r="IOF65" s="0"/>
      <c r="IOG65" s="0"/>
      <c r="IOH65" s="0"/>
      <c r="IOI65" s="0"/>
      <c r="IOJ65" s="0"/>
      <c r="IOK65" s="0"/>
      <c r="IOL65" s="0"/>
      <c r="IOM65" s="0"/>
      <c r="ION65" s="0"/>
      <c r="IOO65" s="0"/>
      <c r="IOP65" s="0"/>
      <c r="IOQ65" s="0"/>
      <c r="IOR65" s="0"/>
      <c r="IOS65" s="0"/>
      <c r="IOT65" s="0"/>
      <c r="IOU65" s="0"/>
      <c r="IOV65" s="0"/>
      <c r="IOW65" s="0"/>
      <c r="IOX65" s="0"/>
      <c r="IOY65" s="0"/>
      <c r="IOZ65" s="0"/>
      <c r="IPA65" s="0"/>
      <c r="IPB65" s="0"/>
      <c r="IPC65" s="0"/>
      <c r="IPD65" s="0"/>
      <c r="IPE65" s="0"/>
      <c r="IPF65" s="0"/>
      <c r="IPG65" s="0"/>
      <c r="IPH65" s="0"/>
      <c r="IPI65" s="0"/>
      <c r="IPJ65" s="0"/>
      <c r="IPK65" s="0"/>
      <c r="IPL65" s="0"/>
      <c r="IPM65" s="0"/>
      <c r="IPN65" s="0"/>
      <c r="IPO65" s="0"/>
      <c r="IPP65" s="0"/>
      <c r="IPQ65" s="0"/>
      <c r="IPR65" s="0"/>
      <c r="IPS65" s="0"/>
      <c r="IPT65" s="0"/>
      <c r="IPU65" s="0"/>
      <c r="IPV65" s="0"/>
      <c r="IPW65" s="0"/>
      <c r="IPX65" s="0"/>
      <c r="IPY65" s="0"/>
      <c r="IPZ65" s="0"/>
      <c r="IQA65" s="0"/>
      <c r="IQB65" s="0"/>
      <c r="IQC65" s="0"/>
      <c r="IQD65" s="0"/>
      <c r="IQE65" s="0"/>
      <c r="IQF65" s="0"/>
      <c r="IQG65" s="0"/>
      <c r="IQH65" s="0"/>
      <c r="IQI65" s="0"/>
      <c r="IQJ65" s="0"/>
      <c r="IQK65" s="0"/>
      <c r="IQL65" s="0"/>
      <c r="IQM65" s="0"/>
      <c r="IQN65" s="0"/>
      <c r="IQO65" s="0"/>
      <c r="IQP65" s="0"/>
      <c r="IQQ65" s="0"/>
      <c r="IQR65" s="0"/>
      <c r="IQS65" s="0"/>
      <c r="IQT65" s="0"/>
      <c r="IQU65" s="0"/>
      <c r="IQV65" s="0"/>
      <c r="IQW65" s="0"/>
      <c r="IQX65" s="0"/>
      <c r="IQY65" s="0"/>
      <c r="IQZ65" s="0"/>
      <c r="IRA65" s="0"/>
      <c r="IRB65" s="0"/>
      <c r="IRC65" s="0"/>
      <c r="IRD65" s="0"/>
      <c r="IRE65" s="0"/>
      <c r="IRF65" s="0"/>
      <c r="IRG65" s="0"/>
      <c r="IRH65" s="0"/>
      <c r="IRI65" s="0"/>
      <c r="IRJ65" s="0"/>
      <c r="IRK65" s="0"/>
      <c r="IRL65" s="0"/>
      <c r="IRM65" s="0"/>
      <c r="IRN65" s="0"/>
      <c r="IRO65" s="0"/>
      <c r="IRP65" s="0"/>
      <c r="IRQ65" s="0"/>
      <c r="IRR65" s="0"/>
      <c r="IRS65" s="0"/>
      <c r="IRT65" s="0"/>
      <c r="IRU65" s="0"/>
      <c r="IRV65" s="0"/>
      <c r="IRW65" s="0"/>
      <c r="IRX65" s="0"/>
      <c r="IRY65" s="0"/>
      <c r="IRZ65" s="0"/>
      <c r="ISA65" s="0"/>
      <c r="ISB65" s="0"/>
      <c r="ISC65" s="0"/>
      <c r="ISD65" s="0"/>
      <c r="ISE65" s="0"/>
      <c r="ISF65" s="0"/>
      <c r="ISG65" s="0"/>
      <c r="ISH65" s="0"/>
      <c r="ISI65" s="0"/>
      <c r="ISJ65" s="0"/>
      <c r="ISK65" s="0"/>
      <c r="ISL65" s="0"/>
      <c r="ISM65" s="0"/>
      <c r="ISN65" s="0"/>
      <c r="ISO65" s="0"/>
      <c r="ISP65" s="0"/>
      <c r="ISQ65" s="0"/>
      <c r="ISR65" s="0"/>
      <c r="ISS65" s="0"/>
      <c r="IST65" s="0"/>
      <c r="ISU65" s="0"/>
      <c r="ISV65" s="0"/>
      <c r="ISW65" s="0"/>
      <c r="ISX65" s="0"/>
      <c r="ISY65" s="0"/>
      <c r="ISZ65" s="0"/>
      <c r="ITA65" s="0"/>
      <c r="ITB65" s="0"/>
      <c r="ITC65" s="0"/>
      <c r="ITD65" s="0"/>
      <c r="ITE65" s="0"/>
      <c r="ITF65" s="0"/>
      <c r="ITG65" s="0"/>
      <c r="ITH65" s="0"/>
      <c r="ITI65" s="0"/>
      <c r="ITJ65" s="0"/>
      <c r="ITK65" s="0"/>
      <c r="ITL65" s="0"/>
      <c r="ITM65" s="0"/>
      <c r="ITN65" s="0"/>
      <c r="ITO65" s="0"/>
      <c r="ITP65" s="0"/>
      <c r="ITQ65" s="0"/>
      <c r="ITR65" s="0"/>
      <c r="ITS65" s="0"/>
      <c r="ITT65" s="0"/>
      <c r="ITU65" s="0"/>
      <c r="ITV65" s="0"/>
      <c r="ITW65" s="0"/>
      <c r="ITX65" s="0"/>
      <c r="ITY65" s="0"/>
      <c r="ITZ65" s="0"/>
      <c r="IUA65" s="0"/>
      <c r="IUB65" s="0"/>
      <c r="IUC65" s="0"/>
      <c r="IUD65" s="0"/>
      <c r="IUE65" s="0"/>
      <c r="IUF65" s="0"/>
      <c r="IUG65" s="0"/>
      <c r="IUH65" s="0"/>
      <c r="IUI65" s="0"/>
      <c r="IUJ65" s="0"/>
      <c r="IUK65" s="0"/>
      <c r="IUL65" s="0"/>
      <c r="IUM65" s="0"/>
      <c r="IUN65" s="0"/>
      <c r="IUO65" s="0"/>
      <c r="IUP65" s="0"/>
      <c r="IUQ65" s="0"/>
      <c r="IUR65" s="0"/>
      <c r="IUS65" s="0"/>
      <c r="IUT65" s="0"/>
      <c r="IUU65" s="0"/>
      <c r="IUV65" s="0"/>
      <c r="IUW65" s="0"/>
      <c r="IUX65" s="0"/>
      <c r="IUY65" s="0"/>
      <c r="IUZ65" s="0"/>
      <c r="IVA65" s="0"/>
      <c r="IVB65" s="0"/>
      <c r="IVC65" s="0"/>
      <c r="IVD65" s="0"/>
      <c r="IVE65" s="0"/>
      <c r="IVF65" s="0"/>
      <c r="IVG65" s="0"/>
      <c r="IVH65" s="0"/>
      <c r="IVI65" s="0"/>
      <c r="IVJ65" s="0"/>
      <c r="IVK65" s="0"/>
      <c r="IVL65" s="0"/>
      <c r="IVM65" s="0"/>
      <c r="IVN65" s="0"/>
      <c r="IVO65" s="0"/>
      <c r="IVP65" s="0"/>
      <c r="IVQ65" s="0"/>
      <c r="IVR65" s="0"/>
      <c r="IVS65" s="0"/>
      <c r="IVT65" s="0"/>
      <c r="IVU65" s="0"/>
      <c r="IVV65" s="0"/>
      <c r="IVW65" s="0"/>
      <c r="IVX65" s="0"/>
      <c r="IVY65" s="0"/>
      <c r="IVZ65" s="0"/>
      <c r="IWA65" s="0"/>
      <c r="IWB65" s="0"/>
      <c r="IWC65" s="0"/>
      <c r="IWD65" s="0"/>
      <c r="IWE65" s="0"/>
      <c r="IWF65" s="0"/>
      <c r="IWG65" s="0"/>
      <c r="IWH65" s="0"/>
      <c r="IWI65" s="0"/>
      <c r="IWJ65" s="0"/>
      <c r="IWK65" s="0"/>
      <c r="IWL65" s="0"/>
      <c r="IWM65" s="0"/>
      <c r="IWN65" s="0"/>
      <c r="IWO65" s="0"/>
      <c r="IWP65" s="0"/>
      <c r="IWQ65" s="0"/>
      <c r="IWR65" s="0"/>
      <c r="IWS65" s="0"/>
      <c r="IWT65" s="0"/>
      <c r="IWU65" s="0"/>
      <c r="IWV65" s="0"/>
      <c r="IWW65" s="0"/>
      <c r="IWX65" s="0"/>
      <c r="IWY65" s="0"/>
      <c r="IWZ65" s="0"/>
      <c r="IXA65" s="0"/>
      <c r="IXB65" s="0"/>
      <c r="IXC65" s="0"/>
      <c r="IXD65" s="0"/>
      <c r="IXE65" s="0"/>
      <c r="IXF65" s="0"/>
      <c r="IXG65" s="0"/>
      <c r="IXH65" s="0"/>
      <c r="IXI65" s="0"/>
      <c r="IXJ65" s="0"/>
      <c r="IXK65" s="0"/>
      <c r="IXL65" s="0"/>
      <c r="IXM65" s="0"/>
      <c r="IXN65" s="0"/>
      <c r="IXO65" s="0"/>
      <c r="IXP65" s="0"/>
      <c r="IXQ65" s="0"/>
      <c r="IXR65" s="0"/>
      <c r="IXS65" s="0"/>
      <c r="IXT65" s="0"/>
      <c r="IXU65" s="0"/>
      <c r="IXV65" s="0"/>
      <c r="IXW65" s="0"/>
      <c r="IXX65" s="0"/>
      <c r="IXY65" s="0"/>
      <c r="IXZ65" s="0"/>
      <c r="IYA65" s="0"/>
      <c r="IYB65" s="0"/>
      <c r="IYC65" s="0"/>
      <c r="IYD65" s="0"/>
      <c r="IYE65" s="0"/>
      <c r="IYF65" s="0"/>
      <c r="IYG65" s="0"/>
      <c r="IYH65" s="0"/>
      <c r="IYI65" s="0"/>
      <c r="IYJ65" s="0"/>
      <c r="IYK65" s="0"/>
      <c r="IYL65" s="0"/>
      <c r="IYM65" s="0"/>
      <c r="IYN65" s="0"/>
      <c r="IYO65" s="0"/>
      <c r="IYP65" s="0"/>
      <c r="IYQ65" s="0"/>
      <c r="IYR65" s="0"/>
      <c r="IYS65" s="0"/>
      <c r="IYT65" s="0"/>
      <c r="IYU65" s="0"/>
      <c r="IYV65" s="0"/>
      <c r="IYW65" s="0"/>
      <c r="IYX65" s="0"/>
      <c r="IYY65" s="0"/>
      <c r="IYZ65" s="0"/>
      <c r="IZA65" s="0"/>
      <c r="IZB65" s="0"/>
      <c r="IZC65" s="0"/>
      <c r="IZD65" s="0"/>
      <c r="IZE65" s="0"/>
      <c r="IZF65" s="0"/>
      <c r="IZG65" s="0"/>
      <c r="IZH65" s="0"/>
      <c r="IZI65" s="0"/>
      <c r="IZJ65" s="0"/>
      <c r="IZK65" s="0"/>
      <c r="IZL65" s="0"/>
      <c r="IZM65" s="0"/>
      <c r="IZN65" s="0"/>
      <c r="IZO65" s="0"/>
      <c r="IZP65" s="0"/>
      <c r="IZQ65" s="0"/>
      <c r="IZR65" s="0"/>
      <c r="IZS65" s="0"/>
      <c r="IZT65" s="0"/>
      <c r="IZU65" s="0"/>
      <c r="IZV65" s="0"/>
      <c r="IZW65" s="0"/>
      <c r="IZX65" s="0"/>
      <c r="IZY65" s="0"/>
      <c r="IZZ65" s="0"/>
      <c r="JAA65" s="0"/>
      <c r="JAB65" s="0"/>
      <c r="JAC65" s="0"/>
      <c r="JAD65" s="0"/>
      <c r="JAE65" s="0"/>
      <c r="JAF65" s="0"/>
      <c r="JAG65" s="0"/>
      <c r="JAH65" s="0"/>
      <c r="JAI65" s="0"/>
      <c r="JAJ65" s="0"/>
      <c r="JAK65" s="0"/>
      <c r="JAL65" s="0"/>
      <c r="JAM65" s="0"/>
      <c r="JAN65" s="0"/>
      <c r="JAO65" s="0"/>
      <c r="JAP65" s="0"/>
      <c r="JAQ65" s="0"/>
      <c r="JAR65" s="0"/>
      <c r="JAS65" s="0"/>
      <c r="JAT65" s="0"/>
      <c r="JAU65" s="0"/>
      <c r="JAV65" s="0"/>
      <c r="JAW65" s="0"/>
      <c r="JAX65" s="0"/>
      <c r="JAY65" s="0"/>
      <c r="JAZ65" s="0"/>
      <c r="JBA65" s="0"/>
      <c r="JBB65" s="0"/>
      <c r="JBC65" s="0"/>
      <c r="JBD65" s="0"/>
      <c r="JBE65" s="0"/>
      <c r="JBF65" s="0"/>
      <c r="JBG65" s="0"/>
      <c r="JBH65" s="0"/>
      <c r="JBI65" s="0"/>
      <c r="JBJ65" s="0"/>
      <c r="JBK65" s="0"/>
      <c r="JBL65" s="0"/>
      <c r="JBM65" s="0"/>
      <c r="JBN65" s="0"/>
      <c r="JBO65" s="0"/>
      <c r="JBP65" s="0"/>
      <c r="JBQ65" s="0"/>
      <c r="JBR65" s="0"/>
      <c r="JBS65" s="0"/>
      <c r="JBT65" s="0"/>
      <c r="JBU65" s="0"/>
      <c r="JBV65" s="0"/>
      <c r="JBW65" s="0"/>
      <c r="JBX65" s="0"/>
      <c r="JBY65" s="0"/>
      <c r="JBZ65" s="0"/>
      <c r="JCA65" s="0"/>
      <c r="JCB65" s="0"/>
      <c r="JCC65" s="0"/>
      <c r="JCD65" s="0"/>
      <c r="JCE65" s="0"/>
      <c r="JCF65" s="0"/>
      <c r="JCG65" s="0"/>
      <c r="JCH65" s="0"/>
      <c r="JCI65" s="0"/>
      <c r="JCJ65" s="0"/>
      <c r="JCK65" s="0"/>
      <c r="JCL65" s="0"/>
      <c r="JCM65" s="0"/>
      <c r="JCN65" s="0"/>
      <c r="JCO65" s="0"/>
      <c r="JCP65" s="0"/>
      <c r="JCQ65" s="0"/>
      <c r="JCR65" s="0"/>
      <c r="JCS65" s="0"/>
      <c r="JCT65" s="0"/>
      <c r="JCU65" s="0"/>
      <c r="JCV65" s="0"/>
      <c r="JCW65" s="0"/>
      <c r="JCX65" s="0"/>
      <c r="JCY65" s="0"/>
      <c r="JCZ65" s="0"/>
      <c r="JDA65" s="0"/>
      <c r="JDB65" s="0"/>
      <c r="JDC65" s="0"/>
      <c r="JDD65" s="0"/>
      <c r="JDE65" s="0"/>
      <c r="JDF65" s="0"/>
      <c r="JDG65" s="0"/>
      <c r="JDH65" s="0"/>
      <c r="JDI65" s="0"/>
      <c r="JDJ65" s="0"/>
      <c r="JDK65" s="0"/>
      <c r="JDL65" s="0"/>
      <c r="JDM65" s="0"/>
      <c r="JDN65" s="0"/>
      <c r="JDO65" s="0"/>
      <c r="JDP65" s="0"/>
      <c r="JDQ65" s="0"/>
      <c r="JDR65" s="0"/>
      <c r="JDS65" s="0"/>
      <c r="JDT65" s="0"/>
      <c r="JDU65" s="0"/>
      <c r="JDV65" s="0"/>
      <c r="JDW65" s="0"/>
      <c r="JDX65" s="0"/>
      <c r="JDY65" s="0"/>
      <c r="JDZ65" s="0"/>
      <c r="JEA65" s="0"/>
      <c r="JEB65" s="0"/>
      <c r="JEC65" s="0"/>
      <c r="JED65" s="0"/>
      <c r="JEE65" s="0"/>
      <c r="JEF65" s="0"/>
      <c r="JEG65" s="0"/>
      <c r="JEH65" s="0"/>
      <c r="JEI65" s="0"/>
      <c r="JEJ65" s="0"/>
      <c r="JEK65" s="0"/>
      <c r="JEL65" s="0"/>
      <c r="JEM65" s="0"/>
      <c r="JEN65" s="0"/>
      <c r="JEO65" s="0"/>
      <c r="JEP65" s="0"/>
      <c r="JEQ65" s="0"/>
      <c r="JER65" s="0"/>
      <c r="JES65" s="0"/>
      <c r="JET65" s="0"/>
      <c r="JEU65" s="0"/>
      <c r="JEV65" s="0"/>
      <c r="JEW65" s="0"/>
      <c r="JEX65" s="0"/>
      <c r="JEY65" s="0"/>
      <c r="JEZ65" s="0"/>
      <c r="JFA65" s="0"/>
      <c r="JFB65" s="0"/>
      <c r="JFC65" s="0"/>
      <c r="JFD65" s="0"/>
      <c r="JFE65" s="0"/>
      <c r="JFF65" s="0"/>
      <c r="JFG65" s="0"/>
      <c r="JFH65" s="0"/>
      <c r="JFI65" s="0"/>
      <c r="JFJ65" s="0"/>
      <c r="JFK65" s="0"/>
      <c r="JFL65" s="0"/>
      <c r="JFM65" s="0"/>
      <c r="JFN65" s="0"/>
      <c r="JFO65" s="0"/>
      <c r="JFP65" s="0"/>
      <c r="JFQ65" s="0"/>
      <c r="JFR65" s="0"/>
      <c r="JFS65" s="0"/>
      <c r="JFT65" s="0"/>
      <c r="JFU65" s="0"/>
      <c r="JFV65" s="0"/>
      <c r="JFW65" s="0"/>
      <c r="JFX65" s="0"/>
      <c r="JFY65" s="0"/>
      <c r="JFZ65" s="0"/>
      <c r="JGA65" s="0"/>
      <c r="JGB65" s="0"/>
      <c r="JGC65" s="0"/>
      <c r="JGD65" s="0"/>
      <c r="JGE65" s="0"/>
      <c r="JGF65" s="0"/>
      <c r="JGG65" s="0"/>
      <c r="JGH65" s="0"/>
      <c r="JGI65" s="0"/>
      <c r="JGJ65" s="0"/>
      <c r="JGK65" s="0"/>
      <c r="JGL65" s="0"/>
      <c r="JGM65" s="0"/>
      <c r="JGN65" s="0"/>
      <c r="JGO65" s="0"/>
      <c r="JGP65" s="0"/>
      <c r="JGQ65" s="0"/>
      <c r="JGR65" s="0"/>
      <c r="JGS65" s="0"/>
      <c r="JGT65" s="0"/>
      <c r="JGU65" s="0"/>
      <c r="JGV65" s="0"/>
      <c r="JGW65" s="0"/>
      <c r="JGX65" s="0"/>
      <c r="JGY65" s="0"/>
      <c r="JGZ65" s="0"/>
      <c r="JHA65" s="0"/>
      <c r="JHB65" s="0"/>
      <c r="JHC65" s="0"/>
      <c r="JHD65" s="0"/>
      <c r="JHE65" s="0"/>
      <c r="JHF65" s="0"/>
      <c r="JHG65" s="0"/>
      <c r="JHH65" s="0"/>
      <c r="JHI65" s="0"/>
      <c r="JHJ65" s="0"/>
      <c r="JHK65" s="0"/>
      <c r="JHL65" s="0"/>
      <c r="JHM65" s="0"/>
      <c r="JHN65" s="0"/>
      <c r="JHO65" s="0"/>
      <c r="JHP65" s="0"/>
      <c r="JHQ65" s="0"/>
      <c r="JHR65" s="0"/>
      <c r="JHS65" s="0"/>
      <c r="JHT65" s="0"/>
      <c r="JHU65" s="0"/>
      <c r="JHV65" s="0"/>
      <c r="JHW65" s="0"/>
      <c r="JHX65" s="0"/>
      <c r="JHY65" s="0"/>
      <c r="JHZ65" s="0"/>
      <c r="JIA65" s="0"/>
      <c r="JIB65" s="0"/>
      <c r="JIC65" s="0"/>
      <c r="JID65" s="0"/>
      <c r="JIE65" s="0"/>
      <c r="JIF65" s="0"/>
      <c r="JIG65" s="0"/>
      <c r="JIH65" s="0"/>
      <c r="JII65" s="0"/>
      <c r="JIJ65" s="0"/>
      <c r="JIK65" s="0"/>
      <c r="JIL65" s="0"/>
      <c r="JIM65" s="0"/>
      <c r="JIN65" s="0"/>
      <c r="JIO65" s="0"/>
      <c r="JIP65" s="0"/>
      <c r="JIQ65" s="0"/>
      <c r="JIR65" s="0"/>
      <c r="JIS65" s="0"/>
      <c r="JIT65" s="0"/>
      <c r="JIU65" s="0"/>
      <c r="JIV65" s="0"/>
      <c r="JIW65" s="0"/>
      <c r="JIX65" s="0"/>
      <c r="JIY65" s="0"/>
      <c r="JIZ65" s="0"/>
      <c r="JJA65" s="0"/>
      <c r="JJB65" s="0"/>
      <c r="JJC65" s="0"/>
      <c r="JJD65" s="0"/>
      <c r="JJE65" s="0"/>
      <c r="JJF65" s="0"/>
      <c r="JJG65" s="0"/>
      <c r="JJH65" s="0"/>
      <c r="JJI65" s="0"/>
      <c r="JJJ65" s="0"/>
      <c r="JJK65" s="0"/>
      <c r="JJL65" s="0"/>
      <c r="JJM65" s="0"/>
      <c r="JJN65" s="0"/>
      <c r="JJO65" s="0"/>
      <c r="JJP65" s="0"/>
      <c r="JJQ65" s="0"/>
      <c r="JJR65" s="0"/>
      <c r="JJS65" s="0"/>
      <c r="JJT65" s="0"/>
      <c r="JJU65" s="0"/>
      <c r="JJV65" s="0"/>
      <c r="JJW65" s="0"/>
      <c r="JJX65" s="0"/>
      <c r="JJY65" s="0"/>
      <c r="JJZ65" s="0"/>
      <c r="JKA65" s="0"/>
      <c r="JKB65" s="0"/>
      <c r="JKC65" s="0"/>
      <c r="JKD65" s="0"/>
      <c r="JKE65" s="0"/>
      <c r="JKF65" s="0"/>
      <c r="JKG65" s="0"/>
      <c r="JKH65" s="0"/>
      <c r="JKI65" s="0"/>
      <c r="JKJ65" s="0"/>
      <c r="JKK65" s="0"/>
      <c r="JKL65" s="0"/>
      <c r="JKM65" s="0"/>
      <c r="JKN65" s="0"/>
      <c r="JKO65" s="0"/>
      <c r="JKP65" s="0"/>
      <c r="JKQ65" s="0"/>
      <c r="JKR65" s="0"/>
      <c r="JKS65" s="0"/>
      <c r="JKT65" s="0"/>
      <c r="JKU65" s="0"/>
      <c r="JKV65" s="0"/>
      <c r="JKW65" s="0"/>
      <c r="JKX65" s="0"/>
      <c r="JKY65" s="0"/>
      <c r="JKZ65" s="0"/>
      <c r="JLA65" s="0"/>
      <c r="JLB65" s="0"/>
      <c r="JLC65" s="0"/>
      <c r="JLD65" s="0"/>
      <c r="JLE65" s="0"/>
      <c r="JLF65" s="0"/>
      <c r="JLG65" s="0"/>
      <c r="JLH65" s="0"/>
      <c r="JLI65" s="0"/>
      <c r="JLJ65" s="0"/>
      <c r="JLK65" s="0"/>
      <c r="JLL65" s="0"/>
      <c r="JLM65" s="0"/>
      <c r="JLN65" s="0"/>
      <c r="JLO65" s="0"/>
      <c r="JLP65" s="0"/>
      <c r="JLQ65" s="0"/>
      <c r="JLR65" s="0"/>
      <c r="JLS65" s="0"/>
      <c r="JLT65" s="0"/>
      <c r="JLU65" s="0"/>
      <c r="JLV65" s="0"/>
      <c r="JLW65" s="0"/>
      <c r="JLX65" s="0"/>
      <c r="JLY65" s="0"/>
      <c r="JLZ65" s="0"/>
      <c r="JMA65" s="0"/>
      <c r="JMB65" s="0"/>
      <c r="JMC65" s="0"/>
      <c r="JMD65" s="0"/>
      <c r="JME65" s="0"/>
      <c r="JMF65" s="0"/>
      <c r="JMG65" s="0"/>
      <c r="JMH65" s="0"/>
      <c r="JMI65" s="0"/>
      <c r="JMJ65" s="0"/>
      <c r="JMK65" s="0"/>
      <c r="JML65" s="0"/>
      <c r="JMM65" s="0"/>
      <c r="JMN65" s="0"/>
      <c r="JMO65" s="0"/>
      <c r="JMP65" s="0"/>
      <c r="JMQ65" s="0"/>
      <c r="JMR65" s="0"/>
      <c r="JMS65" s="0"/>
      <c r="JMT65" s="0"/>
      <c r="JMU65" s="0"/>
      <c r="JMV65" s="0"/>
      <c r="JMW65" s="0"/>
      <c r="JMX65" s="0"/>
      <c r="JMY65" s="0"/>
      <c r="JMZ65" s="0"/>
      <c r="JNA65" s="0"/>
      <c r="JNB65" s="0"/>
      <c r="JNC65" s="0"/>
      <c r="JND65" s="0"/>
      <c r="JNE65" s="0"/>
      <c r="JNF65" s="0"/>
      <c r="JNG65" s="0"/>
      <c r="JNH65" s="0"/>
      <c r="JNI65" s="0"/>
      <c r="JNJ65" s="0"/>
      <c r="JNK65" s="0"/>
      <c r="JNL65" s="0"/>
      <c r="JNM65" s="0"/>
      <c r="JNN65" s="0"/>
      <c r="JNO65" s="0"/>
      <c r="JNP65" s="0"/>
      <c r="JNQ65" s="0"/>
      <c r="JNR65" s="0"/>
      <c r="JNS65" s="0"/>
      <c r="JNT65" s="0"/>
      <c r="JNU65" s="0"/>
      <c r="JNV65" s="0"/>
      <c r="JNW65" s="0"/>
      <c r="JNX65" s="0"/>
      <c r="JNY65" s="0"/>
      <c r="JNZ65" s="0"/>
      <c r="JOA65" s="0"/>
      <c r="JOB65" s="0"/>
      <c r="JOC65" s="0"/>
      <c r="JOD65" s="0"/>
      <c r="JOE65" s="0"/>
      <c r="JOF65" s="0"/>
      <c r="JOG65" s="0"/>
      <c r="JOH65" s="0"/>
      <c r="JOI65" s="0"/>
      <c r="JOJ65" s="0"/>
      <c r="JOK65" s="0"/>
      <c r="JOL65" s="0"/>
      <c r="JOM65" s="0"/>
      <c r="JON65" s="0"/>
      <c r="JOO65" s="0"/>
      <c r="JOP65" s="0"/>
      <c r="JOQ65" s="0"/>
      <c r="JOR65" s="0"/>
      <c r="JOS65" s="0"/>
      <c r="JOT65" s="0"/>
      <c r="JOU65" s="0"/>
      <c r="JOV65" s="0"/>
      <c r="JOW65" s="0"/>
      <c r="JOX65" s="0"/>
      <c r="JOY65" s="0"/>
      <c r="JOZ65" s="0"/>
      <c r="JPA65" s="0"/>
      <c r="JPB65" s="0"/>
      <c r="JPC65" s="0"/>
      <c r="JPD65" s="0"/>
      <c r="JPE65" s="0"/>
      <c r="JPF65" s="0"/>
      <c r="JPG65" s="0"/>
      <c r="JPH65" s="0"/>
      <c r="JPI65" s="0"/>
      <c r="JPJ65" s="0"/>
      <c r="JPK65" s="0"/>
      <c r="JPL65" s="0"/>
      <c r="JPM65" s="0"/>
      <c r="JPN65" s="0"/>
      <c r="JPO65" s="0"/>
      <c r="JPP65" s="0"/>
      <c r="JPQ65" s="0"/>
      <c r="JPR65" s="0"/>
      <c r="JPS65" s="0"/>
      <c r="JPT65" s="0"/>
      <c r="JPU65" s="0"/>
      <c r="JPV65" s="0"/>
      <c r="JPW65" s="0"/>
      <c r="JPX65" s="0"/>
      <c r="JPY65" s="0"/>
      <c r="JPZ65" s="0"/>
      <c r="JQA65" s="0"/>
      <c r="JQB65" s="0"/>
      <c r="JQC65" s="0"/>
      <c r="JQD65" s="0"/>
      <c r="JQE65" s="0"/>
      <c r="JQF65" s="0"/>
      <c r="JQG65" s="0"/>
      <c r="JQH65" s="0"/>
      <c r="JQI65" s="0"/>
      <c r="JQJ65" s="0"/>
      <c r="JQK65" s="0"/>
      <c r="JQL65" s="0"/>
      <c r="JQM65" s="0"/>
      <c r="JQN65" s="0"/>
      <c r="JQO65" s="0"/>
      <c r="JQP65" s="0"/>
      <c r="JQQ65" s="0"/>
      <c r="JQR65" s="0"/>
      <c r="JQS65" s="0"/>
      <c r="JQT65" s="0"/>
      <c r="JQU65" s="0"/>
      <c r="JQV65" s="0"/>
      <c r="JQW65" s="0"/>
      <c r="JQX65" s="0"/>
      <c r="JQY65" s="0"/>
      <c r="JQZ65" s="0"/>
      <c r="JRA65" s="0"/>
      <c r="JRB65" s="0"/>
      <c r="JRC65" s="0"/>
      <c r="JRD65" s="0"/>
      <c r="JRE65" s="0"/>
      <c r="JRF65" s="0"/>
      <c r="JRG65" s="0"/>
      <c r="JRH65" s="0"/>
      <c r="JRI65" s="0"/>
      <c r="JRJ65" s="0"/>
      <c r="JRK65" s="0"/>
      <c r="JRL65" s="0"/>
      <c r="JRM65" s="0"/>
      <c r="JRN65" s="0"/>
      <c r="JRO65" s="0"/>
      <c r="JRP65" s="0"/>
      <c r="JRQ65" s="0"/>
      <c r="JRR65" s="0"/>
      <c r="JRS65" s="0"/>
      <c r="JRT65" s="0"/>
      <c r="JRU65" s="0"/>
      <c r="JRV65" s="0"/>
      <c r="JRW65" s="0"/>
      <c r="JRX65" s="0"/>
      <c r="JRY65" s="0"/>
      <c r="JRZ65" s="0"/>
      <c r="JSA65" s="0"/>
      <c r="JSB65" s="0"/>
      <c r="JSC65" s="0"/>
      <c r="JSD65" s="0"/>
      <c r="JSE65" s="0"/>
      <c r="JSF65" s="0"/>
      <c r="JSG65" s="0"/>
      <c r="JSH65" s="0"/>
      <c r="JSI65" s="0"/>
      <c r="JSJ65" s="0"/>
      <c r="JSK65" s="0"/>
      <c r="JSL65" s="0"/>
      <c r="JSM65" s="0"/>
      <c r="JSN65" s="0"/>
      <c r="JSO65" s="0"/>
      <c r="JSP65" s="0"/>
      <c r="JSQ65" s="0"/>
      <c r="JSR65" s="0"/>
      <c r="JSS65" s="0"/>
      <c r="JST65" s="0"/>
      <c r="JSU65" s="0"/>
      <c r="JSV65" s="0"/>
      <c r="JSW65" s="0"/>
      <c r="JSX65" s="0"/>
      <c r="JSY65" s="0"/>
      <c r="JSZ65" s="0"/>
      <c r="JTA65" s="0"/>
      <c r="JTB65" s="0"/>
      <c r="JTC65" s="0"/>
      <c r="JTD65" s="0"/>
      <c r="JTE65" s="0"/>
      <c r="JTF65" s="0"/>
      <c r="JTG65" s="0"/>
      <c r="JTH65" s="0"/>
      <c r="JTI65" s="0"/>
      <c r="JTJ65" s="0"/>
      <c r="JTK65" s="0"/>
      <c r="JTL65" s="0"/>
      <c r="JTM65" s="0"/>
      <c r="JTN65" s="0"/>
      <c r="JTO65" s="0"/>
      <c r="JTP65" s="0"/>
      <c r="JTQ65" s="0"/>
      <c r="JTR65" s="0"/>
      <c r="JTS65" s="0"/>
      <c r="JTT65" s="0"/>
      <c r="JTU65" s="0"/>
      <c r="JTV65" s="0"/>
      <c r="JTW65" s="0"/>
      <c r="JTX65" s="0"/>
      <c r="JTY65" s="0"/>
      <c r="JTZ65" s="0"/>
      <c r="JUA65" s="0"/>
      <c r="JUB65" s="0"/>
      <c r="JUC65" s="0"/>
      <c r="JUD65" s="0"/>
      <c r="JUE65" s="0"/>
      <c r="JUF65" s="0"/>
      <c r="JUG65" s="0"/>
      <c r="JUH65" s="0"/>
      <c r="JUI65" s="0"/>
      <c r="JUJ65" s="0"/>
      <c r="JUK65" s="0"/>
      <c r="JUL65" s="0"/>
      <c r="JUM65" s="0"/>
      <c r="JUN65" s="0"/>
      <c r="JUO65" s="0"/>
      <c r="JUP65" s="0"/>
      <c r="JUQ65" s="0"/>
      <c r="JUR65" s="0"/>
      <c r="JUS65" s="0"/>
      <c r="JUT65" s="0"/>
      <c r="JUU65" s="0"/>
      <c r="JUV65" s="0"/>
      <c r="JUW65" s="0"/>
      <c r="JUX65" s="0"/>
      <c r="JUY65" s="0"/>
      <c r="JUZ65" s="0"/>
      <c r="JVA65" s="0"/>
      <c r="JVB65" s="0"/>
      <c r="JVC65" s="0"/>
      <c r="JVD65" s="0"/>
      <c r="JVE65" s="0"/>
      <c r="JVF65" s="0"/>
      <c r="JVG65" s="0"/>
      <c r="JVH65" s="0"/>
      <c r="JVI65" s="0"/>
      <c r="JVJ65" s="0"/>
      <c r="JVK65" s="0"/>
      <c r="JVL65" s="0"/>
      <c r="JVM65" s="0"/>
      <c r="JVN65" s="0"/>
      <c r="JVO65" s="0"/>
      <c r="JVP65" s="0"/>
      <c r="JVQ65" s="0"/>
      <c r="JVR65" s="0"/>
      <c r="JVS65" s="0"/>
      <c r="JVT65" s="0"/>
      <c r="JVU65" s="0"/>
      <c r="JVV65" s="0"/>
      <c r="JVW65" s="0"/>
      <c r="JVX65" s="0"/>
      <c r="JVY65" s="0"/>
      <c r="JVZ65" s="0"/>
      <c r="JWA65" s="0"/>
      <c r="JWB65" s="0"/>
      <c r="JWC65" s="0"/>
      <c r="JWD65" s="0"/>
      <c r="JWE65" s="0"/>
      <c r="JWF65" s="0"/>
      <c r="JWG65" s="0"/>
      <c r="JWH65" s="0"/>
      <c r="JWI65" s="0"/>
      <c r="JWJ65" s="0"/>
      <c r="JWK65" s="0"/>
      <c r="JWL65" s="0"/>
      <c r="JWM65" s="0"/>
      <c r="JWN65" s="0"/>
      <c r="JWO65" s="0"/>
      <c r="JWP65" s="0"/>
      <c r="JWQ65" s="0"/>
      <c r="JWR65" s="0"/>
      <c r="JWS65" s="0"/>
      <c r="JWT65" s="0"/>
      <c r="JWU65" s="0"/>
      <c r="JWV65" s="0"/>
      <c r="JWW65" s="0"/>
      <c r="JWX65" s="0"/>
      <c r="JWY65" s="0"/>
      <c r="JWZ65" s="0"/>
      <c r="JXA65" s="0"/>
      <c r="JXB65" s="0"/>
      <c r="JXC65" s="0"/>
      <c r="JXD65" s="0"/>
      <c r="JXE65" s="0"/>
      <c r="JXF65" s="0"/>
      <c r="JXG65" s="0"/>
      <c r="JXH65" s="0"/>
      <c r="JXI65" s="0"/>
      <c r="JXJ65" s="0"/>
      <c r="JXK65" s="0"/>
      <c r="JXL65" s="0"/>
      <c r="JXM65" s="0"/>
      <c r="JXN65" s="0"/>
      <c r="JXO65" s="0"/>
      <c r="JXP65" s="0"/>
      <c r="JXQ65" s="0"/>
      <c r="JXR65" s="0"/>
      <c r="JXS65" s="0"/>
      <c r="JXT65" s="0"/>
      <c r="JXU65" s="0"/>
      <c r="JXV65" s="0"/>
      <c r="JXW65" s="0"/>
      <c r="JXX65" s="0"/>
      <c r="JXY65" s="0"/>
      <c r="JXZ65" s="0"/>
      <c r="JYA65" s="0"/>
      <c r="JYB65" s="0"/>
      <c r="JYC65" s="0"/>
      <c r="JYD65" s="0"/>
      <c r="JYE65" s="0"/>
      <c r="JYF65" s="0"/>
      <c r="JYG65" s="0"/>
      <c r="JYH65" s="0"/>
      <c r="JYI65" s="0"/>
      <c r="JYJ65" s="0"/>
      <c r="JYK65" s="0"/>
      <c r="JYL65" s="0"/>
      <c r="JYM65" s="0"/>
      <c r="JYN65" s="0"/>
      <c r="JYO65" s="0"/>
      <c r="JYP65" s="0"/>
      <c r="JYQ65" s="0"/>
      <c r="JYR65" s="0"/>
      <c r="JYS65" s="0"/>
      <c r="JYT65" s="0"/>
      <c r="JYU65" s="0"/>
      <c r="JYV65" s="0"/>
      <c r="JYW65" s="0"/>
      <c r="JYX65" s="0"/>
      <c r="JYY65" s="0"/>
      <c r="JYZ65" s="0"/>
      <c r="JZA65" s="0"/>
      <c r="JZB65" s="0"/>
      <c r="JZC65" s="0"/>
      <c r="JZD65" s="0"/>
      <c r="JZE65" s="0"/>
      <c r="JZF65" s="0"/>
      <c r="JZG65" s="0"/>
      <c r="JZH65" s="0"/>
      <c r="JZI65" s="0"/>
      <c r="JZJ65" s="0"/>
      <c r="JZK65" s="0"/>
      <c r="JZL65" s="0"/>
      <c r="JZM65" s="0"/>
      <c r="JZN65" s="0"/>
      <c r="JZO65" s="0"/>
      <c r="JZP65" s="0"/>
      <c r="JZQ65" s="0"/>
      <c r="JZR65" s="0"/>
      <c r="JZS65" s="0"/>
      <c r="JZT65" s="0"/>
      <c r="JZU65" s="0"/>
      <c r="JZV65" s="0"/>
      <c r="JZW65" s="0"/>
      <c r="JZX65" s="0"/>
      <c r="JZY65" s="0"/>
      <c r="JZZ65" s="0"/>
      <c r="KAA65" s="0"/>
      <c r="KAB65" s="0"/>
      <c r="KAC65" s="0"/>
      <c r="KAD65" s="0"/>
      <c r="KAE65" s="0"/>
      <c r="KAF65" s="0"/>
      <c r="KAG65" s="0"/>
      <c r="KAH65" s="0"/>
      <c r="KAI65" s="0"/>
      <c r="KAJ65" s="0"/>
      <c r="KAK65" s="0"/>
      <c r="KAL65" s="0"/>
      <c r="KAM65" s="0"/>
      <c r="KAN65" s="0"/>
      <c r="KAO65" s="0"/>
      <c r="KAP65" s="0"/>
      <c r="KAQ65" s="0"/>
      <c r="KAR65" s="0"/>
      <c r="KAS65" s="0"/>
      <c r="KAT65" s="0"/>
      <c r="KAU65" s="0"/>
      <c r="KAV65" s="0"/>
      <c r="KAW65" s="0"/>
      <c r="KAX65" s="0"/>
      <c r="KAY65" s="0"/>
      <c r="KAZ65" s="0"/>
      <c r="KBA65" s="0"/>
      <c r="KBB65" s="0"/>
      <c r="KBC65" s="0"/>
      <c r="KBD65" s="0"/>
      <c r="KBE65" s="0"/>
      <c r="KBF65" s="0"/>
      <c r="KBG65" s="0"/>
      <c r="KBH65" s="0"/>
      <c r="KBI65" s="0"/>
      <c r="KBJ65" s="0"/>
      <c r="KBK65" s="0"/>
      <c r="KBL65" s="0"/>
      <c r="KBM65" s="0"/>
      <c r="KBN65" s="0"/>
      <c r="KBO65" s="0"/>
      <c r="KBP65" s="0"/>
      <c r="KBQ65" s="0"/>
      <c r="KBR65" s="0"/>
      <c r="KBS65" s="0"/>
      <c r="KBT65" s="0"/>
      <c r="KBU65" s="0"/>
      <c r="KBV65" s="0"/>
      <c r="KBW65" s="0"/>
      <c r="KBX65" s="0"/>
      <c r="KBY65" s="0"/>
      <c r="KBZ65" s="0"/>
      <c r="KCA65" s="0"/>
      <c r="KCB65" s="0"/>
      <c r="KCC65" s="0"/>
      <c r="KCD65" s="0"/>
      <c r="KCE65" s="0"/>
      <c r="KCF65" s="0"/>
      <c r="KCG65" s="0"/>
      <c r="KCH65" s="0"/>
      <c r="KCI65" s="0"/>
      <c r="KCJ65" s="0"/>
      <c r="KCK65" s="0"/>
      <c r="KCL65" s="0"/>
      <c r="KCM65" s="0"/>
      <c r="KCN65" s="0"/>
      <c r="KCO65" s="0"/>
      <c r="KCP65" s="0"/>
      <c r="KCQ65" s="0"/>
      <c r="KCR65" s="0"/>
      <c r="KCS65" s="0"/>
      <c r="KCT65" s="0"/>
      <c r="KCU65" s="0"/>
      <c r="KCV65" s="0"/>
      <c r="KCW65" s="0"/>
      <c r="KCX65" s="0"/>
      <c r="KCY65" s="0"/>
      <c r="KCZ65" s="0"/>
      <c r="KDA65" s="0"/>
      <c r="KDB65" s="0"/>
      <c r="KDC65" s="0"/>
      <c r="KDD65" s="0"/>
      <c r="KDE65" s="0"/>
      <c r="KDF65" s="0"/>
      <c r="KDG65" s="0"/>
      <c r="KDH65" s="0"/>
      <c r="KDI65" s="0"/>
      <c r="KDJ65" s="0"/>
      <c r="KDK65" s="0"/>
      <c r="KDL65" s="0"/>
      <c r="KDM65" s="0"/>
      <c r="KDN65" s="0"/>
      <c r="KDO65" s="0"/>
      <c r="KDP65" s="0"/>
      <c r="KDQ65" s="0"/>
      <c r="KDR65" s="0"/>
      <c r="KDS65" s="0"/>
      <c r="KDT65" s="0"/>
      <c r="KDU65" s="0"/>
      <c r="KDV65" s="0"/>
      <c r="KDW65" s="0"/>
      <c r="KDX65" s="0"/>
      <c r="KDY65" s="0"/>
      <c r="KDZ65" s="0"/>
      <c r="KEA65" s="0"/>
      <c r="KEB65" s="0"/>
      <c r="KEC65" s="0"/>
      <c r="KED65" s="0"/>
      <c r="KEE65" s="0"/>
      <c r="KEF65" s="0"/>
      <c r="KEG65" s="0"/>
      <c r="KEH65" s="0"/>
      <c r="KEI65" s="0"/>
      <c r="KEJ65" s="0"/>
      <c r="KEK65" s="0"/>
      <c r="KEL65" s="0"/>
      <c r="KEM65" s="0"/>
      <c r="KEN65" s="0"/>
      <c r="KEO65" s="0"/>
      <c r="KEP65" s="0"/>
      <c r="KEQ65" s="0"/>
      <c r="KER65" s="0"/>
      <c r="KES65" s="0"/>
      <c r="KET65" s="0"/>
      <c r="KEU65" s="0"/>
      <c r="KEV65" s="0"/>
      <c r="KEW65" s="0"/>
      <c r="KEX65" s="0"/>
      <c r="KEY65" s="0"/>
      <c r="KEZ65" s="0"/>
      <c r="KFA65" s="0"/>
      <c r="KFB65" s="0"/>
      <c r="KFC65" s="0"/>
      <c r="KFD65" s="0"/>
      <c r="KFE65" s="0"/>
      <c r="KFF65" s="0"/>
      <c r="KFG65" s="0"/>
      <c r="KFH65" s="0"/>
      <c r="KFI65" s="0"/>
      <c r="KFJ65" s="0"/>
      <c r="KFK65" s="0"/>
      <c r="KFL65" s="0"/>
      <c r="KFM65" s="0"/>
      <c r="KFN65" s="0"/>
      <c r="KFO65" s="0"/>
      <c r="KFP65" s="0"/>
      <c r="KFQ65" s="0"/>
      <c r="KFR65" s="0"/>
      <c r="KFS65" s="0"/>
      <c r="KFT65" s="0"/>
      <c r="KFU65" s="0"/>
      <c r="KFV65" s="0"/>
      <c r="KFW65" s="0"/>
      <c r="KFX65" s="0"/>
      <c r="KFY65" s="0"/>
      <c r="KFZ65" s="0"/>
      <c r="KGA65" s="0"/>
      <c r="KGB65" s="0"/>
      <c r="KGC65" s="0"/>
      <c r="KGD65" s="0"/>
      <c r="KGE65" s="0"/>
      <c r="KGF65" s="0"/>
      <c r="KGG65" s="0"/>
      <c r="KGH65" s="0"/>
      <c r="KGI65" s="0"/>
      <c r="KGJ65" s="0"/>
      <c r="KGK65" s="0"/>
      <c r="KGL65" s="0"/>
      <c r="KGM65" s="0"/>
      <c r="KGN65" s="0"/>
      <c r="KGO65" s="0"/>
      <c r="KGP65" s="0"/>
      <c r="KGQ65" s="0"/>
      <c r="KGR65" s="0"/>
      <c r="KGS65" s="0"/>
      <c r="KGT65" s="0"/>
      <c r="KGU65" s="0"/>
      <c r="KGV65" s="0"/>
      <c r="KGW65" s="0"/>
      <c r="KGX65" s="0"/>
      <c r="KGY65" s="0"/>
      <c r="KGZ65" s="0"/>
      <c r="KHA65" s="0"/>
      <c r="KHB65" s="0"/>
      <c r="KHC65" s="0"/>
      <c r="KHD65" s="0"/>
      <c r="KHE65" s="0"/>
      <c r="KHF65" s="0"/>
      <c r="KHG65" s="0"/>
      <c r="KHH65" s="0"/>
      <c r="KHI65" s="0"/>
      <c r="KHJ65" s="0"/>
      <c r="KHK65" s="0"/>
      <c r="KHL65" s="0"/>
      <c r="KHM65" s="0"/>
      <c r="KHN65" s="0"/>
      <c r="KHO65" s="0"/>
      <c r="KHP65" s="0"/>
      <c r="KHQ65" s="0"/>
      <c r="KHR65" s="0"/>
      <c r="KHS65" s="0"/>
      <c r="KHT65" s="0"/>
      <c r="KHU65" s="0"/>
      <c r="KHV65" s="0"/>
      <c r="KHW65" s="0"/>
      <c r="KHX65" s="0"/>
      <c r="KHY65" s="0"/>
      <c r="KHZ65" s="0"/>
      <c r="KIA65" s="0"/>
      <c r="KIB65" s="0"/>
      <c r="KIC65" s="0"/>
      <c r="KID65" s="0"/>
      <c r="KIE65" s="0"/>
      <c r="KIF65" s="0"/>
      <c r="KIG65" s="0"/>
      <c r="KIH65" s="0"/>
      <c r="KII65" s="0"/>
      <c r="KIJ65" s="0"/>
      <c r="KIK65" s="0"/>
      <c r="KIL65" s="0"/>
      <c r="KIM65" s="0"/>
      <c r="KIN65" s="0"/>
      <c r="KIO65" s="0"/>
      <c r="KIP65" s="0"/>
      <c r="KIQ65" s="0"/>
      <c r="KIR65" s="0"/>
      <c r="KIS65" s="0"/>
      <c r="KIT65" s="0"/>
      <c r="KIU65" s="0"/>
      <c r="KIV65" s="0"/>
      <c r="KIW65" s="0"/>
      <c r="KIX65" s="0"/>
      <c r="KIY65" s="0"/>
      <c r="KIZ65" s="0"/>
      <c r="KJA65" s="0"/>
      <c r="KJB65" s="0"/>
      <c r="KJC65" s="0"/>
      <c r="KJD65" s="0"/>
      <c r="KJE65" s="0"/>
      <c r="KJF65" s="0"/>
      <c r="KJG65" s="0"/>
      <c r="KJH65" s="0"/>
      <c r="KJI65" s="0"/>
      <c r="KJJ65" s="0"/>
      <c r="KJK65" s="0"/>
      <c r="KJL65" s="0"/>
      <c r="KJM65" s="0"/>
      <c r="KJN65" s="0"/>
      <c r="KJO65" s="0"/>
      <c r="KJP65" s="0"/>
      <c r="KJQ65" s="0"/>
      <c r="KJR65" s="0"/>
      <c r="KJS65" s="0"/>
      <c r="KJT65" s="0"/>
      <c r="KJU65" s="0"/>
      <c r="KJV65" s="0"/>
      <c r="KJW65" s="0"/>
      <c r="KJX65" s="0"/>
      <c r="KJY65" s="0"/>
      <c r="KJZ65" s="0"/>
      <c r="KKA65" s="0"/>
      <c r="KKB65" s="0"/>
      <c r="KKC65" s="0"/>
      <c r="KKD65" s="0"/>
      <c r="KKE65" s="0"/>
      <c r="KKF65" s="0"/>
      <c r="KKG65" s="0"/>
      <c r="KKH65" s="0"/>
      <c r="KKI65" s="0"/>
      <c r="KKJ65" s="0"/>
      <c r="KKK65" s="0"/>
      <c r="KKL65" s="0"/>
      <c r="KKM65" s="0"/>
      <c r="KKN65" s="0"/>
      <c r="KKO65" s="0"/>
      <c r="KKP65" s="0"/>
      <c r="KKQ65" s="0"/>
      <c r="KKR65" s="0"/>
      <c r="KKS65" s="0"/>
      <c r="KKT65" s="0"/>
      <c r="KKU65" s="0"/>
      <c r="KKV65" s="0"/>
      <c r="KKW65" s="0"/>
      <c r="KKX65" s="0"/>
      <c r="KKY65" s="0"/>
      <c r="KKZ65" s="0"/>
      <c r="KLA65" s="0"/>
      <c r="KLB65" s="0"/>
      <c r="KLC65" s="0"/>
      <c r="KLD65" s="0"/>
      <c r="KLE65" s="0"/>
      <c r="KLF65" s="0"/>
      <c r="KLG65" s="0"/>
      <c r="KLH65" s="0"/>
      <c r="KLI65" s="0"/>
      <c r="KLJ65" s="0"/>
      <c r="KLK65" s="0"/>
      <c r="KLL65" s="0"/>
      <c r="KLM65" s="0"/>
      <c r="KLN65" s="0"/>
      <c r="KLO65" s="0"/>
      <c r="KLP65" s="0"/>
      <c r="KLQ65" s="0"/>
      <c r="KLR65" s="0"/>
      <c r="KLS65" s="0"/>
      <c r="KLT65" s="0"/>
      <c r="KLU65" s="0"/>
      <c r="KLV65" s="0"/>
      <c r="KLW65" s="0"/>
      <c r="KLX65" s="0"/>
      <c r="KLY65" s="0"/>
      <c r="KLZ65" s="0"/>
      <c r="KMA65" s="0"/>
      <c r="KMB65" s="0"/>
      <c r="KMC65" s="0"/>
      <c r="KMD65" s="0"/>
      <c r="KME65" s="0"/>
      <c r="KMF65" s="0"/>
      <c r="KMG65" s="0"/>
      <c r="KMH65" s="0"/>
      <c r="KMI65" s="0"/>
      <c r="KMJ65" s="0"/>
      <c r="KMK65" s="0"/>
      <c r="KML65" s="0"/>
      <c r="KMM65" s="0"/>
      <c r="KMN65" s="0"/>
      <c r="KMO65" s="0"/>
      <c r="KMP65" s="0"/>
      <c r="KMQ65" s="0"/>
      <c r="KMR65" s="0"/>
      <c r="KMS65" s="0"/>
      <c r="KMT65" s="0"/>
      <c r="KMU65" s="0"/>
      <c r="KMV65" s="0"/>
      <c r="KMW65" s="0"/>
      <c r="KMX65" s="0"/>
      <c r="KMY65" s="0"/>
      <c r="KMZ65" s="0"/>
      <c r="KNA65" s="0"/>
      <c r="KNB65" s="0"/>
      <c r="KNC65" s="0"/>
      <c r="KND65" s="0"/>
      <c r="KNE65" s="0"/>
      <c r="KNF65" s="0"/>
      <c r="KNG65" s="0"/>
      <c r="KNH65" s="0"/>
      <c r="KNI65" s="0"/>
      <c r="KNJ65" s="0"/>
      <c r="KNK65" s="0"/>
      <c r="KNL65" s="0"/>
      <c r="KNM65" s="0"/>
      <c r="KNN65" s="0"/>
      <c r="KNO65" s="0"/>
      <c r="KNP65" s="0"/>
      <c r="KNQ65" s="0"/>
      <c r="KNR65" s="0"/>
      <c r="KNS65" s="0"/>
      <c r="KNT65" s="0"/>
      <c r="KNU65" s="0"/>
      <c r="KNV65" s="0"/>
      <c r="KNW65" s="0"/>
      <c r="KNX65" s="0"/>
      <c r="KNY65" s="0"/>
      <c r="KNZ65" s="0"/>
      <c r="KOA65" s="0"/>
      <c r="KOB65" s="0"/>
      <c r="KOC65" s="0"/>
      <c r="KOD65" s="0"/>
      <c r="KOE65" s="0"/>
      <c r="KOF65" s="0"/>
      <c r="KOG65" s="0"/>
      <c r="KOH65" s="0"/>
      <c r="KOI65" s="0"/>
      <c r="KOJ65" s="0"/>
      <c r="KOK65" s="0"/>
      <c r="KOL65" s="0"/>
      <c r="KOM65" s="0"/>
      <c r="KON65" s="0"/>
      <c r="KOO65" s="0"/>
      <c r="KOP65" s="0"/>
      <c r="KOQ65" s="0"/>
      <c r="KOR65" s="0"/>
      <c r="KOS65" s="0"/>
      <c r="KOT65" s="0"/>
      <c r="KOU65" s="0"/>
      <c r="KOV65" s="0"/>
      <c r="KOW65" s="0"/>
      <c r="KOX65" s="0"/>
      <c r="KOY65" s="0"/>
      <c r="KOZ65" s="0"/>
      <c r="KPA65" s="0"/>
      <c r="KPB65" s="0"/>
      <c r="KPC65" s="0"/>
      <c r="KPD65" s="0"/>
      <c r="KPE65" s="0"/>
      <c r="KPF65" s="0"/>
      <c r="KPG65" s="0"/>
      <c r="KPH65" s="0"/>
      <c r="KPI65" s="0"/>
      <c r="KPJ65" s="0"/>
      <c r="KPK65" s="0"/>
      <c r="KPL65" s="0"/>
      <c r="KPM65" s="0"/>
      <c r="KPN65" s="0"/>
      <c r="KPO65" s="0"/>
      <c r="KPP65" s="0"/>
      <c r="KPQ65" s="0"/>
      <c r="KPR65" s="0"/>
      <c r="KPS65" s="0"/>
      <c r="KPT65" s="0"/>
      <c r="KPU65" s="0"/>
      <c r="KPV65" s="0"/>
      <c r="KPW65" s="0"/>
      <c r="KPX65" s="0"/>
      <c r="KPY65" s="0"/>
      <c r="KPZ65" s="0"/>
      <c r="KQA65" s="0"/>
      <c r="KQB65" s="0"/>
      <c r="KQC65" s="0"/>
      <c r="KQD65" s="0"/>
      <c r="KQE65" s="0"/>
      <c r="KQF65" s="0"/>
      <c r="KQG65" s="0"/>
      <c r="KQH65" s="0"/>
      <c r="KQI65" s="0"/>
      <c r="KQJ65" s="0"/>
      <c r="KQK65" s="0"/>
      <c r="KQL65" s="0"/>
      <c r="KQM65" s="0"/>
      <c r="KQN65" s="0"/>
      <c r="KQO65" s="0"/>
      <c r="KQP65" s="0"/>
      <c r="KQQ65" s="0"/>
      <c r="KQR65" s="0"/>
      <c r="KQS65" s="0"/>
      <c r="KQT65" s="0"/>
      <c r="KQU65" s="0"/>
      <c r="KQV65" s="0"/>
      <c r="KQW65" s="0"/>
      <c r="KQX65" s="0"/>
      <c r="KQY65" s="0"/>
      <c r="KQZ65" s="0"/>
      <c r="KRA65" s="0"/>
      <c r="KRB65" s="0"/>
      <c r="KRC65" s="0"/>
      <c r="KRD65" s="0"/>
      <c r="KRE65" s="0"/>
      <c r="KRF65" s="0"/>
      <c r="KRG65" s="0"/>
      <c r="KRH65" s="0"/>
      <c r="KRI65" s="0"/>
      <c r="KRJ65" s="0"/>
      <c r="KRK65" s="0"/>
      <c r="KRL65" s="0"/>
      <c r="KRM65" s="0"/>
      <c r="KRN65" s="0"/>
      <c r="KRO65" s="0"/>
      <c r="KRP65" s="0"/>
      <c r="KRQ65" s="0"/>
      <c r="KRR65" s="0"/>
      <c r="KRS65" s="0"/>
      <c r="KRT65" s="0"/>
      <c r="KRU65" s="0"/>
      <c r="KRV65" s="0"/>
      <c r="KRW65" s="0"/>
      <c r="KRX65" s="0"/>
      <c r="KRY65" s="0"/>
      <c r="KRZ65" s="0"/>
      <c r="KSA65" s="0"/>
      <c r="KSB65" s="0"/>
      <c r="KSC65" s="0"/>
      <c r="KSD65" s="0"/>
      <c r="KSE65" s="0"/>
      <c r="KSF65" s="0"/>
      <c r="KSG65" s="0"/>
      <c r="KSH65" s="0"/>
      <c r="KSI65" s="0"/>
      <c r="KSJ65" s="0"/>
      <c r="KSK65" s="0"/>
      <c r="KSL65" s="0"/>
      <c r="KSM65" s="0"/>
      <c r="KSN65" s="0"/>
      <c r="KSO65" s="0"/>
      <c r="KSP65" s="0"/>
      <c r="KSQ65" s="0"/>
      <c r="KSR65" s="0"/>
      <c r="KSS65" s="0"/>
      <c r="KST65" s="0"/>
      <c r="KSU65" s="0"/>
      <c r="KSV65" s="0"/>
      <c r="KSW65" s="0"/>
      <c r="KSX65" s="0"/>
      <c r="KSY65" s="0"/>
      <c r="KSZ65" s="0"/>
      <c r="KTA65" s="0"/>
      <c r="KTB65" s="0"/>
      <c r="KTC65" s="0"/>
      <c r="KTD65" s="0"/>
      <c r="KTE65" s="0"/>
      <c r="KTF65" s="0"/>
      <c r="KTG65" s="0"/>
      <c r="KTH65" s="0"/>
      <c r="KTI65" s="0"/>
      <c r="KTJ65" s="0"/>
      <c r="KTK65" s="0"/>
      <c r="KTL65" s="0"/>
      <c r="KTM65" s="0"/>
      <c r="KTN65" s="0"/>
      <c r="KTO65" s="0"/>
      <c r="KTP65" s="0"/>
      <c r="KTQ65" s="0"/>
      <c r="KTR65" s="0"/>
      <c r="KTS65" s="0"/>
      <c r="KTT65" s="0"/>
      <c r="KTU65" s="0"/>
      <c r="KTV65" s="0"/>
      <c r="KTW65" s="0"/>
      <c r="KTX65" s="0"/>
      <c r="KTY65" s="0"/>
      <c r="KTZ65" s="0"/>
      <c r="KUA65" s="0"/>
      <c r="KUB65" s="0"/>
      <c r="KUC65" s="0"/>
      <c r="KUD65" s="0"/>
      <c r="KUE65" s="0"/>
      <c r="KUF65" s="0"/>
      <c r="KUG65" s="0"/>
      <c r="KUH65" s="0"/>
      <c r="KUI65" s="0"/>
      <c r="KUJ65" s="0"/>
      <c r="KUK65" s="0"/>
      <c r="KUL65" s="0"/>
      <c r="KUM65" s="0"/>
      <c r="KUN65" s="0"/>
      <c r="KUO65" s="0"/>
      <c r="KUP65" s="0"/>
      <c r="KUQ65" s="0"/>
      <c r="KUR65" s="0"/>
      <c r="KUS65" s="0"/>
      <c r="KUT65" s="0"/>
      <c r="KUU65" s="0"/>
      <c r="KUV65" s="0"/>
      <c r="KUW65" s="0"/>
      <c r="KUX65" s="0"/>
      <c r="KUY65" s="0"/>
      <c r="KUZ65" s="0"/>
      <c r="KVA65" s="0"/>
      <c r="KVB65" s="0"/>
      <c r="KVC65" s="0"/>
      <c r="KVD65" s="0"/>
      <c r="KVE65" s="0"/>
      <c r="KVF65" s="0"/>
      <c r="KVG65" s="0"/>
      <c r="KVH65" s="0"/>
      <c r="KVI65" s="0"/>
      <c r="KVJ65" s="0"/>
      <c r="KVK65" s="0"/>
      <c r="KVL65" s="0"/>
      <c r="KVM65" s="0"/>
      <c r="KVN65" s="0"/>
      <c r="KVO65" s="0"/>
      <c r="KVP65" s="0"/>
      <c r="KVQ65" s="0"/>
      <c r="KVR65" s="0"/>
      <c r="KVS65" s="0"/>
      <c r="KVT65" s="0"/>
      <c r="KVU65" s="0"/>
      <c r="KVV65" s="0"/>
      <c r="KVW65" s="0"/>
      <c r="KVX65" s="0"/>
      <c r="KVY65" s="0"/>
      <c r="KVZ65" s="0"/>
      <c r="KWA65" s="0"/>
      <c r="KWB65" s="0"/>
      <c r="KWC65" s="0"/>
      <c r="KWD65" s="0"/>
      <c r="KWE65" s="0"/>
      <c r="KWF65" s="0"/>
      <c r="KWG65" s="0"/>
      <c r="KWH65" s="0"/>
      <c r="KWI65" s="0"/>
      <c r="KWJ65" s="0"/>
      <c r="KWK65" s="0"/>
      <c r="KWL65" s="0"/>
      <c r="KWM65" s="0"/>
      <c r="KWN65" s="0"/>
      <c r="KWO65" s="0"/>
      <c r="KWP65" s="0"/>
      <c r="KWQ65" s="0"/>
      <c r="KWR65" s="0"/>
      <c r="KWS65" s="0"/>
      <c r="KWT65" s="0"/>
      <c r="KWU65" s="0"/>
      <c r="KWV65" s="0"/>
      <c r="KWW65" s="0"/>
      <c r="KWX65" s="0"/>
      <c r="KWY65" s="0"/>
      <c r="KWZ65" s="0"/>
      <c r="KXA65" s="0"/>
      <c r="KXB65" s="0"/>
      <c r="KXC65" s="0"/>
      <c r="KXD65" s="0"/>
      <c r="KXE65" s="0"/>
      <c r="KXF65" s="0"/>
      <c r="KXG65" s="0"/>
      <c r="KXH65" s="0"/>
      <c r="KXI65" s="0"/>
      <c r="KXJ65" s="0"/>
      <c r="KXK65" s="0"/>
      <c r="KXL65" s="0"/>
      <c r="KXM65" s="0"/>
      <c r="KXN65" s="0"/>
      <c r="KXO65" s="0"/>
      <c r="KXP65" s="0"/>
      <c r="KXQ65" s="0"/>
      <c r="KXR65" s="0"/>
      <c r="KXS65" s="0"/>
      <c r="KXT65" s="0"/>
      <c r="KXU65" s="0"/>
      <c r="KXV65" s="0"/>
      <c r="KXW65" s="0"/>
      <c r="KXX65" s="0"/>
      <c r="KXY65" s="0"/>
      <c r="KXZ65" s="0"/>
      <c r="KYA65" s="0"/>
      <c r="KYB65" s="0"/>
      <c r="KYC65" s="0"/>
      <c r="KYD65" s="0"/>
      <c r="KYE65" s="0"/>
      <c r="KYF65" s="0"/>
      <c r="KYG65" s="0"/>
      <c r="KYH65" s="0"/>
      <c r="KYI65" s="0"/>
      <c r="KYJ65" s="0"/>
      <c r="KYK65" s="0"/>
      <c r="KYL65" s="0"/>
      <c r="KYM65" s="0"/>
      <c r="KYN65" s="0"/>
      <c r="KYO65" s="0"/>
      <c r="KYP65" s="0"/>
      <c r="KYQ65" s="0"/>
      <c r="KYR65" s="0"/>
      <c r="KYS65" s="0"/>
      <c r="KYT65" s="0"/>
      <c r="KYU65" s="0"/>
      <c r="KYV65" s="0"/>
      <c r="KYW65" s="0"/>
      <c r="KYX65" s="0"/>
      <c r="KYY65" s="0"/>
      <c r="KYZ65" s="0"/>
      <c r="KZA65" s="0"/>
      <c r="KZB65" s="0"/>
      <c r="KZC65" s="0"/>
      <c r="KZD65" s="0"/>
      <c r="KZE65" s="0"/>
      <c r="KZF65" s="0"/>
      <c r="KZG65" s="0"/>
      <c r="KZH65" s="0"/>
      <c r="KZI65" s="0"/>
      <c r="KZJ65" s="0"/>
      <c r="KZK65" s="0"/>
      <c r="KZL65" s="0"/>
      <c r="KZM65" s="0"/>
      <c r="KZN65" s="0"/>
      <c r="KZO65" s="0"/>
      <c r="KZP65" s="0"/>
      <c r="KZQ65" s="0"/>
      <c r="KZR65" s="0"/>
      <c r="KZS65" s="0"/>
      <c r="KZT65" s="0"/>
      <c r="KZU65" s="0"/>
      <c r="KZV65" s="0"/>
      <c r="KZW65" s="0"/>
      <c r="KZX65" s="0"/>
      <c r="KZY65" s="0"/>
      <c r="KZZ65" s="0"/>
      <c r="LAA65" s="0"/>
      <c r="LAB65" s="0"/>
      <c r="LAC65" s="0"/>
      <c r="LAD65" s="0"/>
      <c r="LAE65" s="0"/>
      <c r="LAF65" s="0"/>
      <c r="LAG65" s="0"/>
      <c r="LAH65" s="0"/>
      <c r="LAI65" s="0"/>
      <c r="LAJ65" s="0"/>
      <c r="LAK65" s="0"/>
      <c r="LAL65" s="0"/>
      <c r="LAM65" s="0"/>
      <c r="LAN65" s="0"/>
      <c r="LAO65" s="0"/>
      <c r="LAP65" s="0"/>
      <c r="LAQ65" s="0"/>
      <c r="LAR65" s="0"/>
      <c r="LAS65" s="0"/>
      <c r="LAT65" s="0"/>
      <c r="LAU65" s="0"/>
      <c r="LAV65" s="0"/>
      <c r="LAW65" s="0"/>
      <c r="LAX65" s="0"/>
      <c r="LAY65" s="0"/>
      <c r="LAZ65" s="0"/>
      <c r="LBA65" s="0"/>
      <c r="LBB65" s="0"/>
      <c r="LBC65" s="0"/>
      <c r="LBD65" s="0"/>
      <c r="LBE65" s="0"/>
      <c r="LBF65" s="0"/>
      <c r="LBG65" s="0"/>
      <c r="LBH65" s="0"/>
      <c r="LBI65" s="0"/>
      <c r="LBJ65" s="0"/>
      <c r="LBK65" s="0"/>
      <c r="LBL65" s="0"/>
      <c r="LBM65" s="0"/>
      <c r="LBN65" s="0"/>
      <c r="LBO65" s="0"/>
      <c r="LBP65" s="0"/>
      <c r="LBQ65" s="0"/>
      <c r="LBR65" s="0"/>
      <c r="LBS65" s="0"/>
      <c r="LBT65" s="0"/>
      <c r="LBU65" s="0"/>
      <c r="LBV65" s="0"/>
      <c r="LBW65" s="0"/>
      <c r="LBX65" s="0"/>
      <c r="LBY65" s="0"/>
      <c r="LBZ65" s="0"/>
      <c r="LCA65" s="0"/>
      <c r="LCB65" s="0"/>
      <c r="LCC65" s="0"/>
      <c r="LCD65" s="0"/>
      <c r="LCE65" s="0"/>
      <c r="LCF65" s="0"/>
      <c r="LCG65" s="0"/>
      <c r="LCH65" s="0"/>
      <c r="LCI65" s="0"/>
      <c r="LCJ65" s="0"/>
      <c r="LCK65" s="0"/>
      <c r="LCL65" s="0"/>
      <c r="LCM65" s="0"/>
      <c r="LCN65" s="0"/>
      <c r="LCO65" s="0"/>
      <c r="LCP65" s="0"/>
      <c r="LCQ65" s="0"/>
      <c r="LCR65" s="0"/>
      <c r="LCS65" s="0"/>
      <c r="LCT65" s="0"/>
      <c r="LCU65" s="0"/>
      <c r="LCV65" s="0"/>
      <c r="LCW65" s="0"/>
      <c r="LCX65" s="0"/>
      <c r="LCY65" s="0"/>
      <c r="LCZ65" s="0"/>
      <c r="LDA65" s="0"/>
      <c r="LDB65" s="0"/>
      <c r="LDC65" s="0"/>
      <c r="LDD65" s="0"/>
      <c r="LDE65" s="0"/>
      <c r="LDF65" s="0"/>
      <c r="LDG65" s="0"/>
      <c r="LDH65" s="0"/>
      <c r="LDI65" s="0"/>
      <c r="LDJ65" s="0"/>
      <c r="LDK65" s="0"/>
      <c r="LDL65" s="0"/>
      <c r="LDM65" s="0"/>
      <c r="LDN65" s="0"/>
      <c r="LDO65" s="0"/>
      <c r="LDP65" s="0"/>
      <c r="LDQ65" s="0"/>
      <c r="LDR65" s="0"/>
      <c r="LDS65" s="0"/>
      <c r="LDT65" s="0"/>
      <c r="LDU65" s="0"/>
      <c r="LDV65" s="0"/>
      <c r="LDW65" s="0"/>
      <c r="LDX65" s="0"/>
      <c r="LDY65" s="0"/>
      <c r="LDZ65" s="0"/>
      <c r="LEA65" s="0"/>
      <c r="LEB65" s="0"/>
      <c r="LEC65" s="0"/>
      <c r="LED65" s="0"/>
      <c r="LEE65" s="0"/>
      <c r="LEF65" s="0"/>
      <c r="LEG65" s="0"/>
      <c r="LEH65" s="0"/>
      <c r="LEI65" s="0"/>
      <c r="LEJ65" s="0"/>
      <c r="LEK65" s="0"/>
      <c r="LEL65" s="0"/>
      <c r="LEM65" s="0"/>
      <c r="LEN65" s="0"/>
      <c r="LEO65" s="0"/>
      <c r="LEP65" s="0"/>
      <c r="LEQ65" s="0"/>
      <c r="LER65" s="0"/>
      <c r="LES65" s="0"/>
      <c r="LET65" s="0"/>
      <c r="LEU65" s="0"/>
      <c r="LEV65" s="0"/>
      <c r="LEW65" s="0"/>
      <c r="LEX65" s="0"/>
      <c r="LEY65" s="0"/>
      <c r="LEZ65" s="0"/>
      <c r="LFA65" s="0"/>
      <c r="LFB65" s="0"/>
      <c r="LFC65" s="0"/>
      <c r="LFD65" s="0"/>
      <c r="LFE65" s="0"/>
      <c r="LFF65" s="0"/>
      <c r="LFG65" s="0"/>
      <c r="LFH65" s="0"/>
      <c r="LFI65" s="0"/>
      <c r="LFJ65" s="0"/>
      <c r="LFK65" s="0"/>
      <c r="LFL65" s="0"/>
      <c r="LFM65" s="0"/>
      <c r="LFN65" s="0"/>
      <c r="LFO65" s="0"/>
      <c r="LFP65" s="0"/>
      <c r="LFQ65" s="0"/>
      <c r="LFR65" s="0"/>
      <c r="LFS65" s="0"/>
      <c r="LFT65" s="0"/>
      <c r="LFU65" s="0"/>
      <c r="LFV65" s="0"/>
      <c r="LFW65" s="0"/>
      <c r="LFX65" s="0"/>
      <c r="LFY65" s="0"/>
      <c r="LFZ65" s="0"/>
      <c r="LGA65" s="0"/>
      <c r="LGB65" s="0"/>
      <c r="LGC65" s="0"/>
      <c r="LGD65" s="0"/>
      <c r="LGE65" s="0"/>
      <c r="LGF65" s="0"/>
      <c r="LGG65" s="0"/>
      <c r="LGH65" s="0"/>
      <c r="LGI65" s="0"/>
      <c r="LGJ65" s="0"/>
      <c r="LGK65" s="0"/>
      <c r="LGL65" s="0"/>
      <c r="LGM65" s="0"/>
      <c r="LGN65" s="0"/>
      <c r="LGO65" s="0"/>
      <c r="LGP65" s="0"/>
      <c r="LGQ65" s="0"/>
      <c r="LGR65" s="0"/>
      <c r="LGS65" s="0"/>
      <c r="LGT65" s="0"/>
      <c r="LGU65" s="0"/>
      <c r="LGV65" s="0"/>
      <c r="LGW65" s="0"/>
      <c r="LGX65" s="0"/>
      <c r="LGY65" s="0"/>
      <c r="LGZ65" s="0"/>
      <c r="LHA65" s="0"/>
      <c r="LHB65" s="0"/>
      <c r="LHC65" s="0"/>
      <c r="LHD65" s="0"/>
      <c r="LHE65" s="0"/>
      <c r="LHF65" s="0"/>
      <c r="LHG65" s="0"/>
      <c r="LHH65" s="0"/>
      <c r="LHI65" s="0"/>
      <c r="LHJ65" s="0"/>
      <c r="LHK65" s="0"/>
      <c r="LHL65" s="0"/>
      <c r="LHM65" s="0"/>
      <c r="LHN65" s="0"/>
      <c r="LHO65" s="0"/>
      <c r="LHP65" s="0"/>
      <c r="LHQ65" s="0"/>
      <c r="LHR65" s="0"/>
      <c r="LHS65" s="0"/>
      <c r="LHT65" s="0"/>
      <c r="LHU65" s="0"/>
      <c r="LHV65" s="0"/>
      <c r="LHW65" s="0"/>
      <c r="LHX65" s="0"/>
      <c r="LHY65" s="0"/>
      <c r="LHZ65" s="0"/>
      <c r="LIA65" s="0"/>
      <c r="LIB65" s="0"/>
      <c r="LIC65" s="0"/>
      <c r="LID65" s="0"/>
      <c r="LIE65" s="0"/>
      <c r="LIF65" s="0"/>
      <c r="LIG65" s="0"/>
      <c r="LIH65" s="0"/>
      <c r="LII65" s="0"/>
      <c r="LIJ65" s="0"/>
      <c r="LIK65" s="0"/>
      <c r="LIL65" s="0"/>
      <c r="LIM65" s="0"/>
      <c r="LIN65" s="0"/>
      <c r="LIO65" s="0"/>
      <c r="LIP65" s="0"/>
      <c r="LIQ65" s="0"/>
      <c r="LIR65" s="0"/>
      <c r="LIS65" s="0"/>
      <c r="LIT65" s="0"/>
      <c r="LIU65" s="0"/>
      <c r="LIV65" s="0"/>
      <c r="LIW65" s="0"/>
      <c r="LIX65" s="0"/>
      <c r="LIY65" s="0"/>
      <c r="LIZ65" s="0"/>
      <c r="LJA65" s="0"/>
      <c r="LJB65" s="0"/>
      <c r="LJC65" s="0"/>
      <c r="LJD65" s="0"/>
      <c r="LJE65" s="0"/>
      <c r="LJF65" s="0"/>
      <c r="LJG65" s="0"/>
      <c r="LJH65" s="0"/>
      <c r="LJI65" s="0"/>
      <c r="LJJ65" s="0"/>
      <c r="LJK65" s="0"/>
      <c r="LJL65" s="0"/>
      <c r="LJM65" s="0"/>
      <c r="LJN65" s="0"/>
      <c r="LJO65" s="0"/>
      <c r="LJP65" s="0"/>
      <c r="LJQ65" s="0"/>
      <c r="LJR65" s="0"/>
      <c r="LJS65" s="0"/>
      <c r="LJT65" s="0"/>
      <c r="LJU65" s="0"/>
      <c r="LJV65" s="0"/>
      <c r="LJW65" s="0"/>
      <c r="LJX65" s="0"/>
      <c r="LJY65" s="0"/>
      <c r="LJZ65" s="0"/>
      <c r="LKA65" s="0"/>
      <c r="LKB65" s="0"/>
      <c r="LKC65" s="0"/>
      <c r="LKD65" s="0"/>
      <c r="LKE65" s="0"/>
      <c r="LKF65" s="0"/>
      <c r="LKG65" s="0"/>
      <c r="LKH65" s="0"/>
      <c r="LKI65" s="0"/>
      <c r="LKJ65" s="0"/>
      <c r="LKK65" s="0"/>
      <c r="LKL65" s="0"/>
      <c r="LKM65" s="0"/>
      <c r="LKN65" s="0"/>
      <c r="LKO65" s="0"/>
      <c r="LKP65" s="0"/>
      <c r="LKQ65" s="0"/>
      <c r="LKR65" s="0"/>
      <c r="LKS65" s="0"/>
      <c r="LKT65" s="0"/>
      <c r="LKU65" s="0"/>
      <c r="LKV65" s="0"/>
      <c r="LKW65" s="0"/>
      <c r="LKX65" s="0"/>
      <c r="LKY65" s="0"/>
      <c r="LKZ65" s="0"/>
      <c r="LLA65" s="0"/>
      <c r="LLB65" s="0"/>
      <c r="LLC65" s="0"/>
      <c r="LLD65" s="0"/>
      <c r="LLE65" s="0"/>
      <c r="LLF65" s="0"/>
      <c r="LLG65" s="0"/>
      <c r="LLH65" s="0"/>
      <c r="LLI65" s="0"/>
      <c r="LLJ65" s="0"/>
      <c r="LLK65" s="0"/>
      <c r="LLL65" s="0"/>
      <c r="LLM65" s="0"/>
      <c r="LLN65" s="0"/>
      <c r="LLO65" s="0"/>
      <c r="LLP65" s="0"/>
      <c r="LLQ65" s="0"/>
      <c r="LLR65" s="0"/>
      <c r="LLS65" s="0"/>
      <c r="LLT65" s="0"/>
      <c r="LLU65" s="0"/>
      <c r="LLV65" s="0"/>
      <c r="LLW65" s="0"/>
      <c r="LLX65" s="0"/>
      <c r="LLY65" s="0"/>
      <c r="LLZ65" s="0"/>
      <c r="LMA65" s="0"/>
      <c r="LMB65" s="0"/>
      <c r="LMC65" s="0"/>
      <c r="LMD65" s="0"/>
      <c r="LME65" s="0"/>
      <c r="LMF65" s="0"/>
      <c r="LMG65" s="0"/>
      <c r="LMH65" s="0"/>
      <c r="LMI65" s="0"/>
      <c r="LMJ65" s="0"/>
      <c r="LMK65" s="0"/>
      <c r="LML65" s="0"/>
      <c r="LMM65" s="0"/>
      <c r="LMN65" s="0"/>
      <c r="LMO65" s="0"/>
      <c r="LMP65" s="0"/>
      <c r="LMQ65" s="0"/>
      <c r="LMR65" s="0"/>
      <c r="LMS65" s="0"/>
      <c r="LMT65" s="0"/>
      <c r="LMU65" s="0"/>
      <c r="LMV65" s="0"/>
      <c r="LMW65" s="0"/>
      <c r="LMX65" s="0"/>
      <c r="LMY65" s="0"/>
      <c r="LMZ65" s="0"/>
      <c r="LNA65" s="0"/>
      <c r="LNB65" s="0"/>
      <c r="LNC65" s="0"/>
      <c r="LND65" s="0"/>
      <c r="LNE65" s="0"/>
      <c r="LNF65" s="0"/>
      <c r="LNG65" s="0"/>
      <c r="LNH65" s="0"/>
      <c r="LNI65" s="0"/>
      <c r="LNJ65" s="0"/>
      <c r="LNK65" s="0"/>
      <c r="LNL65" s="0"/>
      <c r="LNM65" s="0"/>
      <c r="LNN65" s="0"/>
      <c r="LNO65" s="0"/>
      <c r="LNP65" s="0"/>
      <c r="LNQ65" s="0"/>
      <c r="LNR65" s="0"/>
      <c r="LNS65" s="0"/>
      <c r="LNT65" s="0"/>
      <c r="LNU65" s="0"/>
      <c r="LNV65" s="0"/>
      <c r="LNW65" s="0"/>
      <c r="LNX65" s="0"/>
      <c r="LNY65" s="0"/>
      <c r="LNZ65" s="0"/>
      <c r="LOA65" s="0"/>
      <c r="LOB65" s="0"/>
      <c r="LOC65" s="0"/>
      <c r="LOD65" s="0"/>
      <c r="LOE65" s="0"/>
      <c r="LOF65" s="0"/>
      <c r="LOG65" s="0"/>
      <c r="LOH65" s="0"/>
      <c r="LOI65" s="0"/>
      <c r="LOJ65" s="0"/>
      <c r="LOK65" s="0"/>
      <c r="LOL65" s="0"/>
      <c r="LOM65" s="0"/>
      <c r="LON65" s="0"/>
      <c r="LOO65" s="0"/>
      <c r="LOP65" s="0"/>
      <c r="LOQ65" s="0"/>
      <c r="LOR65" s="0"/>
      <c r="LOS65" s="0"/>
      <c r="LOT65" s="0"/>
      <c r="LOU65" s="0"/>
      <c r="LOV65" s="0"/>
      <c r="LOW65" s="0"/>
      <c r="LOX65" s="0"/>
      <c r="LOY65" s="0"/>
      <c r="LOZ65" s="0"/>
      <c r="LPA65" s="0"/>
      <c r="LPB65" s="0"/>
      <c r="LPC65" s="0"/>
      <c r="LPD65" s="0"/>
      <c r="LPE65" s="0"/>
      <c r="LPF65" s="0"/>
      <c r="LPG65" s="0"/>
      <c r="LPH65" s="0"/>
      <c r="LPI65" s="0"/>
      <c r="LPJ65" s="0"/>
      <c r="LPK65" s="0"/>
      <c r="LPL65" s="0"/>
      <c r="LPM65" s="0"/>
      <c r="LPN65" s="0"/>
      <c r="LPO65" s="0"/>
      <c r="LPP65" s="0"/>
      <c r="LPQ65" s="0"/>
      <c r="LPR65" s="0"/>
      <c r="LPS65" s="0"/>
      <c r="LPT65" s="0"/>
      <c r="LPU65" s="0"/>
      <c r="LPV65" s="0"/>
      <c r="LPW65" s="0"/>
      <c r="LPX65" s="0"/>
      <c r="LPY65" s="0"/>
      <c r="LPZ65" s="0"/>
      <c r="LQA65" s="0"/>
      <c r="LQB65" s="0"/>
      <c r="LQC65" s="0"/>
      <c r="LQD65" s="0"/>
      <c r="LQE65" s="0"/>
      <c r="LQF65" s="0"/>
      <c r="LQG65" s="0"/>
      <c r="LQH65" s="0"/>
      <c r="LQI65" s="0"/>
      <c r="LQJ65" s="0"/>
      <c r="LQK65" s="0"/>
      <c r="LQL65" s="0"/>
      <c r="LQM65" s="0"/>
      <c r="LQN65" s="0"/>
      <c r="LQO65" s="0"/>
      <c r="LQP65" s="0"/>
      <c r="LQQ65" s="0"/>
      <c r="LQR65" s="0"/>
      <c r="LQS65" s="0"/>
      <c r="LQT65" s="0"/>
      <c r="LQU65" s="0"/>
      <c r="LQV65" s="0"/>
      <c r="LQW65" s="0"/>
      <c r="LQX65" s="0"/>
      <c r="LQY65" s="0"/>
      <c r="LQZ65" s="0"/>
      <c r="LRA65" s="0"/>
      <c r="LRB65" s="0"/>
      <c r="LRC65" s="0"/>
      <c r="LRD65" s="0"/>
      <c r="LRE65" s="0"/>
      <c r="LRF65" s="0"/>
      <c r="LRG65" s="0"/>
      <c r="LRH65" s="0"/>
      <c r="LRI65" s="0"/>
      <c r="LRJ65" s="0"/>
      <c r="LRK65" s="0"/>
      <c r="LRL65" s="0"/>
      <c r="LRM65" s="0"/>
      <c r="LRN65" s="0"/>
      <c r="LRO65" s="0"/>
      <c r="LRP65" s="0"/>
      <c r="LRQ65" s="0"/>
      <c r="LRR65" s="0"/>
      <c r="LRS65" s="0"/>
      <c r="LRT65" s="0"/>
      <c r="LRU65" s="0"/>
      <c r="LRV65" s="0"/>
      <c r="LRW65" s="0"/>
      <c r="LRX65" s="0"/>
      <c r="LRY65" s="0"/>
      <c r="LRZ65" s="0"/>
      <c r="LSA65" s="0"/>
      <c r="LSB65" s="0"/>
      <c r="LSC65" s="0"/>
      <c r="LSD65" s="0"/>
      <c r="LSE65" s="0"/>
      <c r="LSF65" s="0"/>
      <c r="LSG65" s="0"/>
      <c r="LSH65" s="0"/>
      <c r="LSI65" s="0"/>
      <c r="LSJ65" s="0"/>
      <c r="LSK65" s="0"/>
      <c r="LSL65" s="0"/>
      <c r="LSM65" s="0"/>
      <c r="LSN65" s="0"/>
      <c r="LSO65" s="0"/>
      <c r="LSP65" s="0"/>
      <c r="LSQ65" s="0"/>
      <c r="LSR65" s="0"/>
      <c r="LSS65" s="0"/>
      <c r="LST65" s="0"/>
      <c r="LSU65" s="0"/>
      <c r="LSV65" s="0"/>
      <c r="LSW65" s="0"/>
      <c r="LSX65" s="0"/>
      <c r="LSY65" s="0"/>
      <c r="LSZ65" s="0"/>
      <c r="LTA65" s="0"/>
      <c r="LTB65" s="0"/>
      <c r="LTC65" s="0"/>
      <c r="LTD65" s="0"/>
      <c r="LTE65" s="0"/>
      <c r="LTF65" s="0"/>
      <c r="LTG65" s="0"/>
      <c r="LTH65" s="0"/>
      <c r="LTI65" s="0"/>
      <c r="LTJ65" s="0"/>
      <c r="LTK65" s="0"/>
      <c r="LTL65" s="0"/>
      <c r="LTM65" s="0"/>
      <c r="LTN65" s="0"/>
      <c r="LTO65" s="0"/>
      <c r="LTP65" s="0"/>
      <c r="LTQ65" s="0"/>
      <c r="LTR65" s="0"/>
      <c r="LTS65" s="0"/>
      <c r="LTT65" s="0"/>
      <c r="LTU65" s="0"/>
      <c r="LTV65" s="0"/>
      <c r="LTW65" s="0"/>
      <c r="LTX65" s="0"/>
      <c r="LTY65" s="0"/>
      <c r="LTZ65" s="0"/>
      <c r="LUA65" s="0"/>
      <c r="LUB65" s="0"/>
      <c r="LUC65" s="0"/>
      <c r="LUD65" s="0"/>
      <c r="LUE65" s="0"/>
      <c r="LUF65" s="0"/>
      <c r="LUG65" s="0"/>
      <c r="LUH65" s="0"/>
      <c r="LUI65" s="0"/>
      <c r="LUJ65" s="0"/>
      <c r="LUK65" s="0"/>
      <c r="LUL65" s="0"/>
      <c r="LUM65" s="0"/>
      <c r="LUN65" s="0"/>
      <c r="LUO65" s="0"/>
      <c r="LUP65" s="0"/>
      <c r="LUQ65" s="0"/>
      <c r="LUR65" s="0"/>
      <c r="LUS65" s="0"/>
      <c r="LUT65" s="0"/>
      <c r="LUU65" s="0"/>
      <c r="LUV65" s="0"/>
      <c r="LUW65" s="0"/>
      <c r="LUX65" s="0"/>
      <c r="LUY65" s="0"/>
      <c r="LUZ65" s="0"/>
      <c r="LVA65" s="0"/>
      <c r="LVB65" s="0"/>
      <c r="LVC65" s="0"/>
      <c r="LVD65" s="0"/>
      <c r="LVE65" s="0"/>
      <c r="LVF65" s="0"/>
      <c r="LVG65" s="0"/>
      <c r="LVH65" s="0"/>
      <c r="LVI65" s="0"/>
      <c r="LVJ65" s="0"/>
      <c r="LVK65" s="0"/>
      <c r="LVL65" s="0"/>
      <c r="LVM65" s="0"/>
      <c r="LVN65" s="0"/>
      <c r="LVO65" s="0"/>
      <c r="LVP65" s="0"/>
      <c r="LVQ65" s="0"/>
      <c r="LVR65" s="0"/>
      <c r="LVS65" s="0"/>
      <c r="LVT65" s="0"/>
      <c r="LVU65" s="0"/>
      <c r="LVV65" s="0"/>
      <c r="LVW65" s="0"/>
      <c r="LVX65" s="0"/>
      <c r="LVY65" s="0"/>
      <c r="LVZ65" s="0"/>
      <c r="LWA65" s="0"/>
      <c r="LWB65" s="0"/>
      <c r="LWC65" s="0"/>
      <c r="LWD65" s="0"/>
      <c r="LWE65" s="0"/>
      <c r="LWF65" s="0"/>
      <c r="LWG65" s="0"/>
      <c r="LWH65" s="0"/>
      <c r="LWI65" s="0"/>
      <c r="LWJ65" s="0"/>
      <c r="LWK65" s="0"/>
      <c r="LWL65" s="0"/>
      <c r="LWM65" s="0"/>
      <c r="LWN65" s="0"/>
      <c r="LWO65" s="0"/>
      <c r="LWP65" s="0"/>
      <c r="LWQ65" s="0"/>
      <c r="LWR65" s="0"/>
      <c r="LWS65" s="0"/>
      <c r="LWT65" s="0"/>
      <c r="LWU65" s="0"/>
      <c r="LWV65" s="0"/>
      <c r="LWW65" s="0"/>
      <c r="LWX65" s="0"/>
      <c r="LWY65" s="0"/>
      <c r="LWZ65" s="0"/>
      <c r="LXA65" s="0"/>
      <c r="LXB65" s="0"/>
      <c r="LXC65" s="0"/>
      <c r="LXD65" s="0"/>
      <c r="LXE65" s="0"/>
      <c r="LXF65" s="0"/>
      <c r="LXG65" s="0"/>
      <c r="LXH65" s="0"/>
      <c r="LXI65" s="0"/>
      <c r="LXJ65" s="0"/>
      <c r="LXK65" s="0"/>
      <c r="LXL65" s="0"/>
      <c r="LXM65" s="0"/>
      <c r="LXN65" s="0"/>
      <c r="LXO65" s="0"/>
      <c r="LXP65" s="0"/>
      <c r="LXQ65" s="0"/>
      <c r="LXR65" s="0"/>
      <c r="LXS65" s="0"/>
      <c r="LXT65" s="0"/>
      <c r="LXU65" s="0"/>
      <c r="LXV65" s="0"/>
      <c r="LXW65" s="0"/>
      <c r="LXX65" s="0"/>
      <c r="LXY65" s="0"/>
      <c r="LXZ65" s="0"/>
      <c r="LYA65" s="0"/>
      <c r="LYB65" s="0"/>
      <c r="LYC65" s="0"/>
      <c r="LYD65" s="0"/>
      <c r="LYE65" s="0"/>
      <c r="LYF65" s="0"/>
      <c r="LYG65" s="0"/>
      <c r="LYH65" s="0"/>
      <c r="LYI65" s="0"/>
      <c r="LYJ65" s="0"/>
      <c r="LYK65" s="0"/>
      <c r="LYL65" s="0"/>
      <c r="LYM65" s="0"/>
      <c r="LYN65" s="0"/>
      <c r="LYO65" s="0"/>
      <c r="LYP65" s="0"/>
      <c r="LYQ65" s="0"/>
      <c r="LYR65" s="0"/>
      <c r="LYS65" s="0"/>
      <c r="LYT65" s="0"/>
      <c r="LYU65" s="0"/>
      <c r="LYV65" s="0"/>
      <c r="LYW65" s="0"/>
      <c r="LYX65" s="0"/>
      <c r="LYY65" s="0"/>
      <c r="LYZ65" s="0"/>
      <c r="LZA65" s="0"/>
      <c r="LZB65" s="0"/>
      <c r="LZC65" s="0"/>
      <c r="LZD65" s="0"/>
      <c r="LZE65" s="0"/>
      <c r="LZF65" s="0"/>
      <c r="LZG65" s="0"/>
      <c r="LZH65" s="0"/>
      <c r="LZI65" s="0"/>
      <c r="LZJ65" s="0"/>
      <c r="LZK65" s="0"/>
      <c r="LZL65" s="0"/>
      <c r="LZM65" s="0"/>
      <c r="LZN65" s="0"/>
      <c r="LZO65" s="0"/>
      <c r="LZP65" s="0"/>
      <c r="LZQ65" s="0"/>
      <c r="LZR65" s="0"/>
      <c r="LZS65" s="0"/>
      <c r="LZT65" s="0"/>
      <c r="LZU65" s="0"/>
      <c r="LZV65" s="0"/>
      <c r="LZW65" s="0"/>
      <c r="LZX65" s="0"/>
      <c r="LZY65" s="0"/>
      <c r="LZZ65" s="0"/>
      <c r="MAA65" s="0"/>
      <c r="MAB65" s="0"/>
      <c r="MAC65" s="0"/>
      <c r="MAD65" s="0"/>
      <c r="MAE65" s="0"/>
      <c r="MAF65" s="0"/>
      <c r="MAG65" s="0"/>
      <c r="MAH65" s="0"/>
      <c r="MAI65" s="0"/>
      <c r="MAJ65" s="0"/>
      <c r="MAK65" s="0"/>
      <c r="MAL65" s="0"/>
      <c r="MAM65" s="0"/>
      <c r="MAN65" s="0"/>
      <c r="MAO65" s="0"/>
      <c r="MAP65" s="0"/>
      <c r="MAQ65" s="0"/>
      <c r="MAR65" s="0"/>
      <c r="MAS65" s="0"/>
      <c r="MAT65" s="0"/>
      <c r="MAU65" s="0"/>
      <c r="MAV65" s="0"/>
      <c r="MAW65" s="0"/>
      <c r="MAX65" s="0"/>
      <c r="MAY65" s="0"/>
      <c r="MAZ65" s="0"/>
      <c r="MBA65" s="0"/>
      <c r="MBB65" s="0"/>
      <c r="MBC65" s="0"/>
      <c r="MBD65" s="0"/>
      <c r="MBE65" s="0"/>
      <c r="MBF65" s="0"/>
      <c r="MBG65" s="0"/>
      <c r="MBH65" s="0"/>
      <c r="MBI65" s="0"/>
      <c r="MBJ65" s="0"/>
      <c r="MBK65" s="0"/>
      <c r="MBL65" s="0"/>
      <c r="MBM65" s="0"/>
      <c r="MBN65" s="0"/>
      <c r="MBO65" s="0"/>
      <c r="MBP65" s="0"/>
      <c r="MBQ65" s="0"/>
      <c r="MBR65" s="0"/>
      <c r="MBS65" s="0"/>
      <c r="MBT65" s="0"/>
      <c r="MBU65" s="0"/>
      <c r="MBV65" s="0"/>
      <c r="MBW65" s="0"/>
      <c r="MBX65" s="0"/>
      <c r="MBY65" s="0"/>
      <c r="MBZ65" s="0"/>
      <c r="MCA65" s="0"/>
      <c r="MCB65" s="0"/>
      <c r="MCC65" s="0"/>
      <c r="MCD65" s="0"/>
      <c r="MCE65" s="0"/>
      <c r="MCF65" s="0"/>
      <c r="MCG65" s="0"/>
      <c r="MCH65" s="0"/>
      <c r="MCI65" s="0"/>
      <c r="MCJ65" s="0"/>
      <c r="MCK65" s="0"/>
      <c r="MCL65" s="0"/>
      <c r="MCM65" s="0"/>
      <c r="MCN65" s="0"/>
      <c r="MCO65" s="0"/>
      <c r="MCP65" s="0"/>
      <c r="MCQ65" s="0"/>
      <c r="MCR65" s="0"/>
      <c r="MCS65" s="0"/>
      <c r="MCT65" s="0"/>
      <c r="MCU65" s="0"/>
      <c r="MCV65" s="0"/>
      <c r="MCW65" s="0"/>
      <c r="MCX65" s="0"/>
      <c r="MCY65" s="0"/>
      <c r="MCZ65" s="0"/>
      <c r="MDA65" s="0"/>
      <c r="MDB65" s="0"/>
      <c r="MDC65" s="0"/>
      <c r="MDD65" s="0"/>
      <c r="MDE65" s="0"/>
      <c r="MDF65" s="0"/>
      <c r="MDG65" s="0"/>
      <c r="MDH65" s="0"/>
      <c r="MDI65" s="0"/>
      <c r="MDJ65" s="0"/>
      <c r="MDK65" s="0"/>
      <c r="MDL65" s="0"/>
      <c r="MDM65" s="0"/>
      <c r="MDN65" s="0"/>
      <c r="MDO65" s="0"/>
      <c r="MDP65" s="0"/>
      <c r="MDQ65" s="0"/>
      <c r="MDR65" s="0"/>
      <c r="MDS65" s="0"/>
      <c r="MDT65" s="0"/>
      <c r="MDU65" s="0"/>
      <c r="MDV65" s="0"/>
      <c r="MDW65" s="0"/>
      <c r="MDX65" s="0"/>
      <c r="MDY65" s="0"/>
      <c r="MDZ65" s="0"/>
      <c r="MEA65" s="0"/>
      <c r="MEB65" s="0"/>
      <c r="MEC65" s="0"/>
      <c r="MED65" s="0"/>
      <c r="MEE65" s="0"/>
      <c r="MEF65" s="0"/>
      <c r="MEG65" s="0"/>
      <c r="MEH65" s="0"/>
      <c r="MEI65" s="0"/>
      <c r="MEJ65" s="0"/>
      <c r="MEK65" s="0"/>
      <c r="MEL65" s="0"/>
      <c r="MEM65" s="0"/>
      <c r="MEN65" s="0"/>
      <c r="MEO65" s="0"/>
      <c r="MEP65" s="0"/>
      <c r="MEQ65" s="0"/>
      <c r="MER65" s="0"/>
      <c r="MES65" s="0"/>
      <c r="MET65" s="0"/>
      <c r="MEU65" s="0"/>
      <c r="MEV65" s="0"/>
      <c r="MEW65" s="0"/>
      <c r="MEX65" s="0"/>
      <c r="MEY65" s="0"/>
      <c r="MEZ65" s="0"/>
      <c r="MFA65" s="0"/>
      <c r="MFB65" s="0"/>
      <c r="MFC65" s="0"/>
      <c r="MFD65" s="0"/>
      <c r="MFE65" s="0"/>
      <c r="MFF65" s="0"/>
      <c r="MFG65" s="0"/>
      <c r="MFH65" s="0"/>
      <c r="MFI65" s="0"/>
      <c r="MFJ65" s="0"/>
      <c r="MFK65" s="0"/>
      <c r="MFL65" s="0"/>
      <c r="MFM65" s="0"/>
      <c r="MFN65" s="0"/>
      <c r="MFO65" s="0"/>
      <c r="MFP65" s="0"/>
      <c r="MFQ65" s="0"/>
      <c r="MFR65" s="0"/>
      <c r="MFS65" s="0"/>
      <c r="MFT65" s="0"/>
      <c r="MFU65" s="0"/>
      <c r="MFV65" s="0"/>
      <c r="MFW65" s="0"/>
      <c r="MFX65" s="0"/>
      <c r="MFY65" s="0"/>
      <c r="MFZ65" s="0"/>
      <c r="MGA65" s="0"/>
      <c r="MGB65" s="0"/>
      <c r="MGC65" s="0"/>
      <c r="MGD65" s="0"/>
      <c r="MGE65" s="0"/>
      <c r="MGF65" s="0"/>
      <c r="MGG65" s="0"/>
      <c r="MGH65" s="0"/>
      <c r="MGI65" s="0"/>
      <c r="MGJ65" s="0"/>
      <c r="MGK65" s="0"/>
      <c r="MGL65" s="0"/>
      <c r="MGM65" s="0"/>
      <c r="MGN65" s="0"/>
      <c r="MGO65" s="0"/>
      <c r="MGP65" s="0"/>
      <c r="MGQ65" s="0"/>
      <c r="MGR65" s="0"/>
      <c r="MGS65" s="0"/>
      <c r="MGT65" s="0"/>
      <c r="MGU65" s="0"/>
      <c r="MGV65" s="0"/>
      <c r="MGW65" s="0"/>
      <c r="MGX65" s="0"/>
      <c r="MGY65" s="0"/>
      <c r="MGZ65" s="0"/>
      <c r="MHA65" s="0"/>
      <c r="MHB65" s="0"/>
      <c r="MHC65" s="0"/>
      <c r="MHD65" s="0"/>
      <c r="MHE65" s="0"/>
      <c r="MHF65" s="0"/>
      <c r="MHG65" s="0"/>
      <c r="MHH65" s="0"/>
      <c r="MHI65" s="0"/>
      <c r="MHJ65" s="0"/>
      <c r="MHK65" s="0"/>
      <c r="MHL65" s="0"/>
      <c r="MHM65" s="0"/>
      <c r="MHN65" s="0"/>
      <c r="MHO65" s="0"/>
      <c r="MHP65" s="0"/>
      <c r="MHQ65" s="0"/>
      <c r="MHR65" s="0"/>
      <c r="MHS65" s="0"/>
      <c r="MHT65" s="0"/>
      <c r="MHU65" s="0"/>
      <c r="MHV65" s="0"/>
      <c r="MHW65" s="0"/>
      <c r="MHX65" s="0"/>
      <c r="MHY65" s="0"/>
      <c r="MHZ65" s="0"/>
      <c r="MIA65" s="0"/>
      <c r="MIB65" s="0"/>
      <c r="MIC65" s="0"/>
      <c r="MID65" s="0"/>
      <c r="MIE65" s="0"/>
      <c r="MIF65" s="0"/>
      <c r="MIG65" s="0"/>
      <c r="MIH65" s="0"/>
      <c r="MII65" s="0"/>
      <c r="MIJ65" s="0"/>
      <c r="MIK65" s="0"/>
      <c r="MIL65" s="0"/>
      <c r="MIM65" s="0"/>
      <c r="MIN65" s="0"/>
      <c r="MIO65" s="0"/>
      <c r="MIP65" s="0"/>
      <c r="MIQ65" s="0"/>
      <c r="MIR65" s="0"/>
      <c r="MIS65" s="0"/>
      <c r="MIT65" s="0"/>
      <c r="MIU65" s="0"/>
      <c r="MIV65" s="0"/>
      <c r="MIW65" s="0"/>
      <c r="MIX65" s="0"/>
      <c r="MIY65" s="0"/>
      <c r="MIZ65" s="0"/>
      <c r="MJA65" s="0"/>
      <c r="MJB65" s="0"/>
      <c r="MJC65" s="0"/>
      <c r="MJD65" s="0"/>
      <c r="MJE65" s="0"/>
      <c r="MJF65" s="0"/>
      <c r="MJG65" s="0"/>
      <c r="MJH65" s="0"/>
      <c r="MJI65" s="0"/>
      <c r="MJJ65" s="0"/>
      <c r="MJK65" s="0"/>
      <c r="MJL65" s="0"/>
      <c r="MJM65" s="0"/>
      <c r="MJN65" s="0"/>
      <c r="MJO65" s="0"/>
      <c r="MJP65" s="0"/>
      <c r="MJQ65" s="0"/>
      <c r="MJR65" s="0"/>
      <c r="MJS65" s="0"/>
      <c r="MJT65" s="0"/>
      <c r="MJU65" s="0"/>
      <c r="MJV65" s="0"/>
      <c r="MJW65" s="0"/>
      <c r="MJX65" s="0"/>
      <c r="MJY65" s="0"/>
      <c r="MJZ65" s="0"/>
      <c r="MKA65" s="0"/>
      <c r="MKB65" s="0"/>
      <c r="MKC65" s="0"/>
      <c r="MKD65" s="0"/>
      <c r="MKE65" s="0"/>
      <c r="MKF65" s="0"/>
      <c r="MKG65" s="0"/>
      <c r="MKH65" s="0"/>
      <c r="MKI65" s="0"/>
      <c r="MKJ65" s="0"/>
      <c r="MKK65" s="0"/>
      <c r="MKL65" s="0"/>
      <c r="MKM65" s="0"/>
      <c r="MKN65" s="0"/>
      <c r="MKO65" s="0"/>
      <c r="MKP65" s="0"/>
      <c r="MKQ65" s="0"/>
      <c r="MKR65" s="0"/>
      <c r="MKS65" s="0"/>
      <c r="MKT65" s="0"/>
      <c r="MKU65" s="0"/>
      <c r="MKV65" s="0"/>
      <c r="MKW65" s="0"/>
      <c r="MKX65" s="0"/>
      <c r="MKY65" s="0"/>
      <c r="MKZ65" s="0"/>
      <c r="MLA65" s="0"/>
      <c r="MLB65" s="0"/>
      <c r="MLC65" s="0"/>
      <c r="MLD65" s="0"/>
      <c r="MLE65" s="0"/>
      <c r="MLF65" s="0"/>
      <c r="MLG65" s="0"/>
      <c r="MLH65" s="0"/>
      <c r="MLI65" s="0"/>
      <c r="MLJ65" s="0"/>
      <c r="MLK65" s="0"/>
      <c r="MLL65" s="0"/>
      <c r="MLM65" s="0"/>
      <c r="MLN65" s="0"/>
      <c r="MLO65" s="0"/>
      <c r="MLP65" s="0"/>
      <c r="MLQ65" s="0"/>
      <c r="MLR65" s="0"/>
      <c r="MLS65" s="0"/>
      <c r="MLT65" s="0"/>
      <c r="MLU65" s="0"/>
      <c r="MLV65" s="0"/>
      <c r="MLW65" s="0"/>
      <c r="MLX65" s="0"/>
      <c r="MLY65" s="0"/>
      <c r="MLZ65" s="0"/>
      <c r="MMA65" s="0"/>
      <c r="MMB65" s="0"/>
      <c r="MMC65" s="0"/>
      <c r="MMD65" s="0"/>
      <c r="MME65" s="0"/>
      <c r="MMF65" s="0"/>
      <c r="MMG65" s="0"/>
      <c r="MMH65" s="0"/>
      <c r="MMI65" s="0"/>
      <c r="MMJ65" s="0"/>
      <c r="MMK65" s="0"/>
      <c r="MML65" s="0"/>
      <c r="MMM65" s="0"/>
      <c r="MMN65" s="0"/>
      <c r="MMO65" s="0"/>
      <c r="MMP65" s="0"/>
      <c r="MMQ65" s="0"/>
      <c r="MMR65" s="0"/>
      <c r="MMS65" s="0"/>
      <c r="MMT65" s="0"/>
      <c r="MMU65" s="0"/>
      <c r="MMV65" s="0"/>
      <c r="MMW65" s="0"/>
      <c r="MMX65" s="0"/>
      <c r="MMY65" s="0"/>
      <c r="MMZ65" s="0"/>
      <c r="MNA65" s="0"/>
      <c r="MNB65" s="0"/>
      <c r="MNC65" s="0"/>
      <c r="MND65" s="0"/>
      <c r="MNE65" s="0"/>
      <c r="MNF65" s="0"/>
      <c r="MNG65" s="0"/>
      <c r="MNH65" s="0"/>
      <c r="MNI65" s="0"/>
      <c r="MNJ65" s="0"/>
      <c r="MNK65" s="0"/>
      <c r="MNL65" s="0"/>
      <c r="MNM65" s="0"/>
      <c r="MNN65" s="0"/>
      <c r="MNO65" s="0"/>
      <c r="MNP65" s="0"/>
      <c r="MNQ65" s="0"/>
      <c r="MNR65" s="0"/>
      <c r="MNS65" s="0"/>
      <c r="MNT65" s="0"/>
      <c r="MNU65" s="0"/>
      <c r="MNV65" s="0"/>
      <c r="MNW65" s="0"/>
      <c r="MNX65" s="0"/>
      <c r="MNY65" s="0"/>
      <c r="MNZ65" s="0"/>
      <c r="MOA65" s="0"/>
      <c r="MOB65" s="0"/>
      <c r="MOC65" s="0"/>
      <c r="MOD65" s="0"/>
      <c r="MOE65" s="0"/>
      <c r="MOF65" s="0"/>
      <c r="MOG65" s="0"/>
      <c r="MOH65" s="0"/>
      <c r="MOI65" s="0"/>
      <c r="MOJ65" s="0"/>
      <c r="MOK65" s="0"/>
      <c r="MOL65" s="0"/>
      <c r="MOM65" s="0"/>
      <c r="MON65" s="0"/>
      <c r="MOO65" s="0"/>
      <c r="MOP65" s="0"/>
      <c r="MOQ65" s="0"/>
      <c r="MOR65" s="0"/>
      <c r="MOS65" s="0"/>
      <c r="MOT65" s="0"/>
      <c r="MOU65" s="0"/>
      <c r="MOV65" s="0"/>
      <c r="MOW65" s="0"/>
      <c r="MOX65" s="0"/>
      <c r="MOY65" s="0"/>
      <c r="MOZ65" s="0"/>
      <c r="MPA65" s="0"/>
      <c r="MPB65" s="0"/>
      <c r="MPC65" s="0"/>
      <c r="MPD65" s="0"/>
      <c r="MPE65" s="0"/>
      <c r="MPF65" s="0"/>
      <c r="MPG65" s="0"/>
      <c r="MPH65" s="0"/>
      <c r="MPI65" s="0"/>
      <c r="MPJ65" s="0"/>
      <c r="MPK65" s="0"/>
      <c r="MPL65" s="0"/>
      <c r="MPM65" s="0"/>
      <c r="MPN65" s="0"/>
      <c r="MPO65" s="0"/>
      <c r="MPP65" s="0"/>
      <c r="MPQ65" s="0"/>
      <c r="MPR65" s="0"/>
      <c r="MPS65" s="0"/>
      <c r="MPT65" s="0"/>
      <c r="MPU65" s="0"/>
      <c r="MPV65" s="0"/>
      <c r="MPW65" s="0"/>
      <c r="MPX65" s="0"/>
      <c r="MPY65" s="0"/>
      <c r="MPZ65" s="0"/>
      <c r="MQA65" s="0"/>
      <c r="MQB65" s="0"/>
      <c r="MQC65" s="0"/>
      <c r="MQD65" s="0"/>
      <c r="MQE65" s="0"/>
      <c r="MQF65" s="0"/>
      <c r="MQG65" s="0"/>
      <c r="MQH65" s="0"/>
      <c r="MQI65" s="0"/>
      <c r="MQJ65" s="0"/>
      <c r="MQK65" s="0"/>
      <c r="MQL65" s="0"/>
      <c r="MQM65" s="0"/>
      <c r="MQN65" s="0"/>
      <c r="MQO65" s="0"/>
      <c r="MQP65" s="0"/>
      <c r="MQQ65" s="0"/>
      <c r="MQR65" s="0"/>
      <c r="MQS65" s="0"/>
      <c r="MQT65" s="0"/>
      <c r="MQU65" s="0"/>
      <c r="MQV65" s="0"/>
      <c r="MQW65" s="0"/>
      <c r="MQX65" s="0"/>
      <c r="MQY65" s="0"/>
      <c r="MQZ65" s="0"/>
      <c r="MRA65" s="0"/>
      <c r="MRB65" s="0"/>
      <c r="MRC65" s="0"/>
      <c r="MRD65" s="0"/>
      <c r="MRE65" s="0"/>
      <c r="MRF65" s="0"/>
      <c r="MRG65" s="0"/>
      <c r="MRH65" s="0"/>
      <c r="MRI65" s="0"/>
      <c r="MRJ65" s="0"/>
      <c r="MRK65" s="0"/>
      <c r="MRL65" s="0"/>
      <c r="MRM65" s="0"/>
      <c r="MRN65" s="0"/>
      <c r="MRO65" s="0"/>
      <c r="MRP65" s="0"/>
      <c r="MRQ65" s="0"/>
      <c r="MRR65" s="0"/>
      <c r="MRS65" s="0"/>
      <c r="MRT65" s="0"/>
      <c r="MRU65" s="0"/>
      <c r="MRV65" s="0"/>
      <c r="MRW65" s="0"/>
      <c r="MRX65" s="0"/>
      <c r="MRY65" s="0"/>
      <c r="MRZ65" s="0"/>
      <c r="MSA65" s="0"/>
      <c r="MSB65" s="0"/>
      <c r="MSC65" s="0"/>
      <c r="MSD65" s="0"/>
      <c r="MSE65" s="0"/>
      <c r="MSF65" s="0"/>
      <c r="MSG65" s="0"/>
      <c r="MSH65" s="0"/>
      <c r="MSI65" s="0"/>
      <c r="MSJ65" s="0"/>
      <c r="MSK65" s="0"/>
      <c r="MSL65" s="0"/>
      <c r="MSM65" s="0"/>
      <c r="MSN65" s="0"/>
      <c r="MSO65" s="0"/>
      <c r="MSP65" s="0"/>
      <c r="MSQ65" s="0"/>
      <c r="MSR65" s="0"/>
      <c r="MSS65" s="0"/>
      <c r="MST65" s="0"/>
      <c r="MSU65" s="0"/>
      <c r="MSV65" s="0"/>
      <c r="MSW65" s="0"/>
      <c r="MSX65" s="0"/>
      <c r="MSY65" s="0"/>
      <c r="MSZ65" s="0"/>
      <c r="MTA65" s="0"/>
      <c r="MTB65" s="0"/>
      <c r="MTC65" s="0"/>
      <c r="MTD65" s="0"/>
      <c r="MTE65" s="0"/>
      <c r="MTF65" s="0"/>
      <c r="MTG65" s="0"/>
      <c r="MTH65" s="0"/>
      <c r="MTI65" s="0"/>
      <c r="MTJ65" s="0"/>
      <c r="MTK65" s="0"/>
      <c r="MTL65" s="0"/>
      <c r="MTM65" s="0"/>
      <c r="MTN65" s="0"/>
      <c r="MTO65" s="0"/>
      <c r="MTP65" s="0"/>
      <c r="MTQ65" s="0"/>
      <c r="MTR65" s="0"/>
      <c r="MTS65" s="0"/>
      <c r="MTT65" s="0"/>
      <c r="MTU65" s="0"/>
      <c r="MTV65" s="0"/>
      <c r="MTW65" s="0"/>
      <c r="MTX65" s="0"/>
      <c r="MTY65" s="0"/>
      <c r="MTZ65" s="0"/>
      <c r="MUA65" s="0"/>
      <c r="MUB65" s="0"/>
      <c r="MUC65" s="0"/>
      <c r="MUD65" s="0"/>
      <c r="MUE65" s="0"/>
      <c r="MUF65" s="0"/>
      <c r="MUG65" s="0"/>
      <c r="MUH65" s="0"/>
      <c r="MUI65" s="0"/>
      <c r="MUJ65" s="0"/>
      <c r="MUK65" s="0"/>
      <c r="MUL65" s="0"/>
      <c r="MUM65" s="0"/>
      <c r="MUN65" s="0"/>
      <c r="MUO65" s="0"/>
      <c r="MUP65" s="0"/>
      <c r="MUQ65" s="0"/>
      <c r="MUR65" s="0"/>
      <c r="MUS65" s="0"/>
      <c r="MUT65" s="0"/>
      <c r="MUU65" s="0"/>
      <c r="MUV65" s="0"/>
      <c r="MUW65" s="0"/>
      <c r="MUX65" s="0"/>
      <c r="MUY65" s="0"/>
      <c r="MUZ65" s="0"/>
      <c r="MVA65" s="0"/>
      <c r="MVB65" s="0"/>
      <c r="MVC65" s="0"/>
      <c r="MVD65" s="0"/>
      <c r="MVE65" s="0"/>
      <c r="MVF65" s="0"/>
      <c r="MVG65" s="0"/>
      <c r="MVH65" s="0"/>
      <c r="MVI65" s="0"/>
      <c r="MVJ65" s="0"/>
      <c r="MVK65" s="0"/>
      <c r="MVL65" s="0"/>
      <c r="MVM65" s="0"/>
      <c r="MVN65" s="0"/>
      <c r="MVO65" s="0"/>
      <c r="MVP65" s="0"/>
      <c r="MVQ65" s="0"/>
      <c r="MVR65" s="0"/>
      <c r="MVS65" s="0"/>
      <c r="MVT65" s="0"/>
      <c r="MVU65" s="0"/>
      <c r="MVV65" s="0"/>
      <c r="MVW65" s="0"/>
      <c r="MVX65" s="0"/>
      <c r="MVY65" s="0"/>
      <c r="MVZ65" s="0"/>
      <c r="MWA65" s="0"/>
      <c r="MWB65" s="0"/>
      <c r="MWC65" s="0"/>
      <c r="MWD65" s="0"/>
      <c r="MWE65" s="0"/>
      <c r="MWF65" s="0"/>
      <c r="MWG65" s="0"/>
      <c r="MWH65" s="0"/>
      <c r="MWI65" s="0"/>
      <c r="MWJ65" s="0"/>
      <c r="MWK65" s="0"/>
      <c r="MWL65" s="0"/>
      <c r="MWM65" s="0"/>
      <c r="MWN65" s="0"/>
      <c r="MWO65" s="0"/>
      <c r="MWP65" s="0"/>
      <c r="MWQ65" s="0"/>
      <c r="MWR65" s="0"/>
      <c r="MWS65" s="0"/>
      <c r="MWT65" s="0"/>
      <c r="MWU65" s="0"/>
      <c r="MWV65" s="0"/>
      <c r="MWW65" s="0"/>
      <c r="MWX65" s="0"/>
      <c r="MWY65" s="0"/>
      <c r="MWZ65" s="0"/>
      <c r="MXA65" s="0"/>
      <c r="MXB65" s="0"/>
      <c r="MXC65" s="0"/>
      <c r="MXD65" s="0"/>
      <c r="MXE65" s="0"/>
      <c r="MXF65" s="0"/>
      <c r="MXG65" s="0"/>
      <c r="MXH65" s="0"/>
      <c r="MXI65" s="0"/>
      <c r="MXJ65" s="0"/>
      <c r="MXK65" s="0"/>
      <c r="MXL65" s="0"/>
      <c r="MXM65" s="0"/>
      <c r="MXN65" s="0"/>
      <c r="MXO65" s="0"/>
      <c r="MXP65" s="0"/>
      <c r="MXQ65" s="0"/>
      <c r="MXR65" s="0"/>
      <c r="MXS65" s="0"/>
      <c r="MXT65" s="0"/>
      <c r="MXU65" s="0"/>
      <c r="MXV65" s="0"/>
      <c r="MXW65" s="0"/>
      <c r="MXX65" s="0"/>
      <c r="MXY65" s="0"/>
      <c r="MXZ65" s="0"/>
      <c r="MYA65" s="0"/>
      <c r="MYB65" s="0"/>
      <c r="MYC65" s="0"/>
      <c r="MYD65" s="0"/>
      <c r="MYE65" s="0"/>
      <c r="MYF65" s="0"/>
      <c r="MYG65" s="0"/>
      <c r="MYH65" s="0"/>
      <c r="MYI65" s="0"/>
      <c r="MYJ65" s="0"/>
      <c r="MYK65" s="0"/>
      <c r="MYL65" s="0"/>
      <c r="MYM65" s="0"/>
      <c r="MYN65" s="0"/>
      <c r="MYO65" s="0"/>
      <c r="MYP65" s="0"/>
      <c r="MYQ65" s="0"/>
      <c r="MYR65" s="0"/>
      <c r="MYS65" s="0"/>
      <c r="MYT65" s="0"/>
      <c r="MYU65" s="0"/>
      <c r="MYV65" s="0"/>
      <c r="MYW65" s="0"/>
      <c r="MYX65" s="0"/>
      <c r="MYY65" s="0"/>
      <c r="MYZ65" s="0"/>
      <c r="MZA65" s="0"/>
      <c r="MZB65" s="0"/>
      <c r="MZC65" s="0"/>
      <c r="MZD65" s="0"/>
      <c r="MZE65" s="0"/>
      <c r="MZF65" s="0"/>
      <c r="MZG65" s="0"/>
      <c r="MZH65" s="0"/>
      <c r="MZI65" s="0"/>
      <c r="MZJ65" s="0"/>
      <c r="MZK65" s="0"/>
      <c r="MZL65" s="0"/>
      <c r="MZM65" s="0"/>
      <c r="MZN65" s="0"/>
      <c r="MZO65" s="0"/>
      <c r="MZP65" s="0"/>
      <c r="MZQ65" s="0"/>
      <c r="MZR65" s="0"/>
      <c r="MZS65" s="0"/>
      <c r="MZT65" s="0"/>
      <c r="MZU65" s="0"/>
      <c r="MZV65" s="0"/>
      <c r="MZW65" s="0"/>
      <c r="MZX65" s="0"/>
      <c r="MZY65" s="0"/>
      <c r="MZZ65" s="0"/>
      <c r="NAA65" s="0"/>
      <c r="NAB65" s="0"/>
      <c r="NAC65" s="0"/>
      <c r="NAD65" s="0"/>
      <c r="NAE65" s="0"/>
      <c r="NAF65" s="0"/>
      <c r="NAG65" s="0"/>
      <c r="NAH65" s="0"/>
      <c r="NAI65" s="0"/>
      <c r="NAJ65" s="0"/>
      <c r="NAK65" s="0"/>
      <c r="NAL65" s="0"/>
      <c r="NAM65" s="0"/>
      <c r="NAN65" s="0"/>
      <c r="NAO65" s="0"/>
      <c r="NAP65" s="0"/>
      <c r="NAQ65" s="0"/>
      <c r="NAR65" s="0"/>
      <c r="NAS65" s="0"/>
      <c r="NAT65" s="0"/>
      <c r="NAU65" s="0"/>
      <c r="NAV65" s="0"/>
      <c r="NAW65" s="0"/>
      <c r="NAX65" s="0"/>
      <c r="NAY65" s="0"/>
      <c r="NAZ65" s="0"/>
      <c r="NBA65" s="0"/>
      <c r="NBB65" s="0"/>
      <c r="NBC65" s="0"/>
      <c r="NBD65" s="0"/>
      <c r="NBE65" s="0"/>
      <c r="NBF65" s="0"/>
      <c r="NBG65" s="0"/>
      <c r="NBH65" s="0"/>
      <c r="NBI65" s="0"/>
      <c r="NBJ65" s="0"/>
      <c r="NBK65" s="0"/>
      <c r="NBL65" s="0"/>
      <c r="NBM65" s="0"/>
      <c r="NBN65" s="0"/>
      <c r="NBO65" s="0"/>
      <c r="NBP65" s="0"/>
      <c r="NBQ65" s="0"/>
      <c r="NBR65" s="0"/>
      <c r="NBS65" s="0"/>
      <c r="NBT65" s="0"/>
      <c r="NBU65" s="0"/>
      <c r="NBV65" s="0"/>
      <c r="NBW65" s="0"/>
      <c r="NBX65" s="0"/>
      <c r="NBY65" s="0"/>
      <c r="NBZ65" s="0"/>
      <c r="NCA65" s="0"/>
      <c r="NCB65" s="0"/>
      <c r="NCC65" s="0"/>
      <c r="NCD65" s="0"/>
      <c r="NCE65" s="0"/>
      <c r="NCF65" s="0"/>
      <c r="NCG65" s="0"/>
      <c r="NCH65" s="0"/>
      <c r="NCI65" s="0"/>
      <c r="NCJ65" s="0"/>
      <c r="NCK65" s="0"/>
      <c r="NCL65" s="0"/>
      <c r="NCM65" s="0"/>
      <c r="NCN65" s="0"/>
      <c r="NCO65" s="0"/>
      <c r="NCP65" s="0"/>
      <c r="NCQ65" s="0"/>
      <c r="NCR65" s="0"/>
      <c r="NCS65" s="0"/>
      <c r="NCT65" s="0"/>
      <c r="NCU65" s="0"/>
      <c r="NCV65" s="0"/>
      <c r="NCW65" s="0"/>
      <c r="NCX65" s="0"/>
      <c r="NCY65" s="0"/>
      <c r="NCZ65" s="0"/>
      <c r="NDA65" s="0"/>
      <c r="NDB65" s="0"/>
      <c r="NDC65" s="0"/>
      <c r="NDD65" s="0"/>
      <c r="NDE65" s="0"/>
      <c r="NDF65" s="0"/>
      <c r="NDG65" s="0"/>
      <c r="NDH65" s="0"/>
      <c r="NDI65" s="0"/>
      <c r="NDJ65" s="0"/>
      <c r="NDK65" s="0"/>
      <c r="NDL65" s="0"/>
      <c r="NDM65" s="0"/>
      <c r="NDN65" s="0"/>
      <c r="NDO65" s="0"/>
      <c r="NDP65" s="0"/>
      <c r="NDQ65" s="0"/>
      <c r="NDR65" s="0"/>
      <c r="NDS65" s="0"/>
      <c r="NDT65" s="0"/>
      <c r="NDU65" s="0"/>
      <c r="NDV65" s="0"/>
      <c r="NDW65" s="0"/>
      <c r="NDX65" s="0"/>
      <c r="NDY65" s="0"/>
      <c r="NDZ65" s="0"/>
      <c r="NEA65" s="0"/>
      <c r="NEB65" s="0"/>
      <c r="NEC65" s="0"/>
      <c r="NED65" s="0"/>
      <c r="NEE65" s="0"/>
      <c r="NEF65" s="0"/>
      <c r="NEG65" s="0"/>
      <c r="NEH65" s="0"/>
      <c r="NEI65" s="0"/>
      <c r="NEJ65" s="0"/>
      <c r="NEK65" s="0"/>
      <c r="NEL65" s="0"/>
      <c r="NEM65" s="0"/>
      <c r="NEN65" s="0"/>
      <c r="NEO65" s="0"/>
      <c r="NEP65" s="0"/>
      <c r="NEQ65" s="0"/>
      <c r="NER65" s="0"/>
      <c r="NES65" s="0"/>
      <c r="NET65" s="0"/>
      <c r="NEU65" s="0"/>
      <c r="NEV65" s="0"/>
      <c r="NEW65" s="0"/>
      <c r="NEX65" s="0"/>
      <c r="NEY65" s="0"/>
      <c r="NEZ65" s="0"/>
      <c r="NFA65" s="0"/>
      <c r="NFB65" s="0"/>
      <c r="NFC65" s="0"/>
      <c r="NFD65" s="0"/>
      <c r="NFE65" s="0"/>
      <c r="NFF65" s="0"/>
      <c r="NFG65" s="0"/>
      <c r="NFH65" s="0"/>
      <c r="NFI65" s="0"/>
      <c r="NFJ65" s="0"/>
      <c r="NFK65" s="0"/>
      <c r="NFL65" s="0"/>
      <c r="NFM65" s="0"/>
      <c r="NFN65" s="0"/>
      <c r="NFO65" s="0"/>
      <c r="NFP65" s="0"/>
      <c r="NFQ65" s="0"/>
      <c r="NFR65" s="0"/>
      <c r="NFS65" s="0"/>
      <c r="NFT65" s="0"/>
      <c r="NFU65" s="0"/>
      <c r="NFV65" s="0"/>
      <c r="NFW65" s="0"/>
      <c r="NFX65" s="0"/>
      <c r="NFY65" s="0"/>
      <c r="NFZ65" s="0"/>
      <c r="NGA65" s="0"/>
      <c r="NGB65" s="0"/>
      <c r="NGC65" s="0"/>
      <c r="NGD65" s="0"/>
      <c r="NGE65" s="0"/>
      <c r="NGF65" s="0"/>
      <c r="NGG65" s="0"/>
      <c r="NGH65" s="0"/>
      <c r="NGI65" s="0"/>
      <c r="NGJ65" s="0"/>
      <c r="NGK65" s="0"/>
      <c r="NGL65" s="0"/>
      <c r="NGM65" s="0"/>
      <c r="NGN65" s="0"/>
      <c r="NGO65" s="0"/>
      <c r="NGP65" s="0"/>
      <c r="NGQ65" s="0"/>
      <c r="NGR65" s="0"/>
      <c r="NGS65" s="0"/>
      <c r="NGT65" s="0"/>
      <c r="NGU65" s="0"/>
      <c r="NGV65" s="0"/>
      <c r="NGW65" s="0"/>
      <c r="NGX65" s="0"/>
      <c r="NGY65" s="0"/>
      <c r="NGZ65" s="0"/>
      <c r="NHA65" s="0"/>
      <c r="NHB65" s="0"/>
      <c r="NHC65" s="0"/>
      <c r="NHD65" s="0"/>
      <c r="NHE65" s="0"/>
      <c r="NHF65" s="0"/>
      <c r="NHG65" s="0"/>
      <c r="NHH65" s="0"/>
      <c r="NHI65" s="0"/>
      <c r="NHJ65" s="0"/>
      <c r="NHK65" s="0"/>
      <c r="NHL65" s="0"/>
      <c r="NHM65" s="0"/>
      <c r="NHN65" s="0"/>
      <c r="NHO65" s="0"/>
      <c r="NHP65" s="0"/>
      <c r="NHQ65" s="0"/>
      <c r="NHR65" s="0"/>
      <c r="NHS65" s="0"/>
      <c r="NHT65" s="0"/>
      <c r="NHU65" s="0"/>
      <c r="NHV65" s="0"/>
      <c r="NHW65" s="0"/>
      <c r="NHX65" s="0"/>
      <c r="NHY65" s="0"/>
      <c r="NHZ65" s="0"/>
      <c r="NIA65" s="0"/>
      <c r="NIB65" s="0"/>
      <c r="NIC65" s="0"/>
      <c r="NID65" s="0"/>
      <c r="NIE65" s="0"/>
      <c r="NIF65" s="0"/>
      <c r="NIG65" s="0"/>
      <c r="NIH65" s="0"/>
      <c r="NII65" s="0"/>
      <c r="NIJ65" s="0"/>
      <c r="NIK65" s="0"/>
      <c r="NIL65" s="0"/>
      <c r="NIM65" s="0"/>
      <c r="NIN65" s="0"/>
      <c r="NIO65" s="0"/>
      <c r="NIP65" s="0"/>
      <c r="NIQ65" s="0"/>
      <c r="NIR65" s="0"/>
      <c r="NIS65" s="0"/>
      <c r="NIT65" s="0"/>
      <c r="NIU65" s="0"/>
      <c r="NIV65" s="0"/>
      <c r="NIW65" s="0"/>
      <c r="NIX65" s="0"/>
      <c r="NIY65" s="0"/>
      <c r="NIZ65" s="0"/>
      <c r="NJA65" s="0"/>
      <c r="NJB65" s="0"/>
      <c r="NJC65" s="0"/>
      <c r="NJD65" s="0"/>
      <c r="NJE65" s="0"/>
      <c r="NJF65" s="0"/>
      <c r="NJG65" s="0"/>
      <c r="NJH65" s="0"/>
      <c r="NJI65" s="0"/>
      <c r="NJJ65" s="0"/>
      <c r="NJK65" s="0"/>
      <c r="NJL65" s="0"/>
      <c r="NJM65" s="0"/>
      <c r="NJN65" s="0"/>
      <c r="NJO65" s="0"/>
      <c r="NJP65" s="0"/>
      <c r="NJQ65" s="0"/>
      <c r="NJR65" s="0"/>
      <c r="NJS65" s="0"/>
      <c r="NJT65" s="0"/>
      <c r="NJU65" s="0"/>
      <c r="NJV65" s="0"/>
      <c r="NJW65" s="0"/>
      <c r="NJX65" s="0"/>
      <c r="NJY65" s="0"/>
      <c r="NJZ65" s="0"/>
      <c r="NKA65" s="0"/>
      <c r="NKB65" s="0"/>
      <c r="NKC65" s="0"/>
      <c r="NKD65" s="0"/>
      <c r="NKE65" s="0"/>
      <c r="NKF65" s="0"/>
      <c r="NKG65" s="0"/>
      <c r="NKH65" s="0"/>
      <c r="NKI65" s="0"/>
      <c r="NKJ65" s="0"/>
      <c r="NKK65" s="0"/>
      <c r="NKL65" s="0"/>
      <c r="NKM65" s="0"/>
      <c r="NKN65" s="0"/>
      <c r="NKO65" s="0"/>
      <c r="NKP65" s="0"/>
      <c r="NKQ65" s="0"/>
      <c r="NKR65" s="0"/>
      <c r="NKS65" s="0"/>
      <c r="NKT65" s="0"/>
      <c r="NKU65" s="0"/>
      <c r="NKV65" s="0"/>
      <c r="NKW65" s="0"/>
      <c r="NKX65" s="0"/>
      <c r="NKY65" s="0"/>
      <c r="NKZ65" s="0"/>
      <c r="NLA65" s="0"/>
      <c r="NLB65" s="0"/>
      <c r="NLC65" s="0"/>
      <c r="NLD65" s="0"/>
      <c r="NLE65" s="0"/>
      <c r="NLF65" s="0"/>
      <c r="NLG65" s="0"/>
      <c r="NLH65" s="0"/>
      <c r="NLI65" s="0"/>
      <c r="NLJ65" s="0"/>
      <c r="NLK65" s="0"/>
      <c r="NLL65" s="0"/>
      <c r="NLM65" s="0"/>
      <c r="NLN65" s="0"/>
      <c r="NLO65" s="0"/>
      <c r="NLP65" s="0"/>
      <c r="NLQ65" s="0"/>
      <c r="NLR65" s="0"/>
      <c r="NLS65" s="0"/>
      <c r="NLT65" s="0"/>
      <c r="NLU65" s="0"/>
      <c r="NLV65" s="0"/>
      <c r="NLW65" s="0"/>
      <c r="NLX65" s="0"/>
      <c r="NLY65" s="0"/>
      <c r="NLZ65" s="0"/>
      <c r="NMA65" s="0"/>
      <c r="NMB65" s="0"/>
      <c r="NMC65" s="0"/>
      <c r="NMD65" s="0"/>
      <c r="NME65" s="0"/>
      <c r="NMF65" s="0"/>
      <c r="NMG65" s="0"/>
      <c r="NMH65" s="0"/>
      <c r="NMI65" s="0"/>
      <c r="NMJ65" s="0"/>
      <c r="NMK65" s="0"/>
      <c r="NML65" s="0"/>
      <c r="NMM65" s="0"/>
      <c r="NMN65" s="0"/>
      <c r="NMO65" s="0"/>
      <c r="NMP65" s="0"/>
      <c r="NMQ65" s="0"/>
      <c r="NMR65" s="0"/>
      <c r="NMS65" s="0"/>
      <c r="NMT65" s="0"/>
      <c r="NMU65" s="0"/>
      <c r="NMV65" s="0"/>
      <c r="NMW65" s="0"/>
      <c r="NMX65" s="0"/>
      <c r="NMY65" s="0"/>
      <c r="NMZ65" s="0"/>
      <c r="NNA65" s="0"/>
      <c r="NNB65" s="0"/>
      <c r="NNC65" s="0"/>
      <c r="NND65" s="0"/>
      <c r="NNE65" s="0"/>
      <c r="NNF65" s="0"/>
      <c r="NNG65" s="0"/>
      <c r="NNH65" s="0"/>
      <c r="NNI65" s="0"/>
      <c r="NNJ65" s="0"/>
      <c r="NNK65" s="0"/>
      <c r="NNL65" s="0"/>
      <c r="NNM65" s="0"/>
      <c r="NNN65" s="0"/>
      <c r="NNO65" s="0"/>
      <c r="NNP65" s="0"/>
      <c r="NNQ65" s="0"/>
      <c r="NNR65" s="0"/>
      <c r="NNS65" s="0"/>
      <c r="NNT65" s="0"/>
      <c r="NNU65" s="0"/>
      <c r="NNV65" s="0"/>
      <c r="NNW65" s="0"/>
      <c r="NNX65" s="0"/>
      <c r="NNY65" s="0"/>
      <c r="NNZ65" s="0"/>
      <c r="NOA65" s="0"/>
      <c r="NOB65" s="0"/>
      <c r="NOC65" s="0"/>
      <c r="NOD65" s="0"/>
      <c r="NOE65" s="0"/>
      <c r="NOF65" s="0"/>
      <c r="NOG65" s="0"/>
      <c r="NOH65" s="0"/>
      <c r="NOI65" s="0"/>
      <c r="NOJ65" s="0"/>
      <c r="NOK65" s="0"/>
      <c r="NOL65" s="0"/>
      <c r="NOM65" s="0"/>
      <c r="NON65" s="0"/>
      <c r="NOO65" s="0"/>
      <c r="NOP65" s="0"/>
      <c r="NOQ65" s="0"/>
      <c r="NOR65" s="0"/>
      <c r="NOS65" s="0"/>
      <c r="NOT65" s="0"/>
      <c r="NOU65" s="0"/>
      <c r="NOV65" s="0"/>
      <c r="NOW65" s="0"/>
      <c r="NOX65" s="0"/>
      <c r="NOY65" s="0"/>
      <c r="NOZ65" s="0"/>
      <c r="NPA65" s="0"/>
      <c r="NPB65" s="0"/>
      <c r="NPC65" s="0"/>
      <c r="NPD65" s="0"/>
      <c r="NPE65" s="0"/>
      <c r="NPF65" s="0"/>
      <c r="NPG65" s="0"/>
      <c r="NPH65" s="0"/>
      <c r="NPI65" s="0"/>
      <c r="NPJ65" s="0"/>
      <c r="NPK65" s="0"/>
      <c r="NPL65" s="0"/>
      <c r="NPM65" s="0"/>
      <c r="NPN65" s="0"/>
      <c r="NPO65" s="0"/>
      <c r="NPP65" s="0"/>
      <c r="NPQ65" s="0"/>
      <c r="NPR65" s="0"/>
      <c r="NPS65" s="0"/>
      <c r="NPT65" s="0"/>
      <c r="NPU65" s="0"/>
      <c r="NPV65" s="0"/>
      <c r="NPW65" s="0"/>
      <c r="NPX65" s="0"/>
      <c r="NPY65" s="0"/>
      <c r="NPZ65" s="0"/>
      <c r="NQA65" s="0"/>
      <c r="NQB65" s="0"/>
      <c r="NQC65" s="0"/>
      <c r="NQD65" s="0"/>
      <c r="NQE65" s="0"/>
      <c r="NQF65" s="0"/>
      <c r="NQG65" s="0"/>
      <c r="NQH65" s="0"/>
      <c r="NQI65" s="0"/>
      <c r="NQJ65" s="0"/>
      <c r="NQK65" s="0"/>
      <c r="NQL65" s="0"/>
      <c r="NQM65" s="0"/>
      <c r="NQN65" s="0"/>
      <c r="NQO65" s="0"/>
      <c r="NQP65" s="0"/>
      <c r="NQQ65" s="0"/>
      <c r="NQR65" s="0"/>
      <c r="NQS65" s="0"/>
      <c r="NQT65" s="0"/>
      <c r="NQU65" s="0"/>
      <c r="NQV65" s="0"/>
      <c r="NQW65" s="0"/>
      <c r="NQX65" s="0"/>
      <c r="NQY65" s="0"/>
      <c r="NQZ65" s="0"/>
      <c r="NRA65" s="0"/>
      <c r="NRB65" s="0"/>
      <c r="NRC65" s="0"/>
      <c r="NRD65" s="0"/>
      <c r="NRE65" s="0"/>
      <c r="NRF65" s="0"/>
      <c r="NRG65" s="0"/>
      <c r="NRH65" s="0"/>
      <c r="NRI65" s="0"/>
      <c r="NRJ65" s="0"/>
      <c r="NRK65" s="0"/>
      <c r="NRL65" s="0"/>
      <c r="NRM65" s="0"/>
      <c r="NRN65" s="0"/>
      <c r="NRO65" s="0"/>
      <c r="NRP65" s="0"/>
      <c r="NRQ65" s="0"/>
      <c r="NRR65" s="0"/>
      <c r="NRS65" s="0"/>
      <c r="NRT65" s="0"/>
      <c r="NRU65" s="0"/>
      <c r="NRV65" s="0"/>
      <c r="NRW65" s="0"/>
      <c r="NRX65" s="0"/>
      <c r="NRY65" s="0"/>
      <c r="NRZ65" s="0"/>
      <c r="NSA65" s="0"/>
      <c r="NSB65" s="0"/>
      <c r="NSC65" s="0"/>
      <c r="NSD65" s="0"/>
      <c r="NSE65" s="0"/>
      <c r="NSF65" s="0"/>
      <c r="NSG65" s="0"/>
      <c r="NSH65" s="0"/>
      <c r="NSI65" s="0"/>
      <c r="NSJ65" s="0"/>
      <c r="NSK65" s="0"/>
      <c r="NSL65" s="0"/>
      <c r="NSM65" s="0"/>
      <c r="NSN65" s="0"/>
      <c r="NSO65" s="0"/>
      <c r="NSP65" s="0"/>
      <c r="NSQ65" s="0"/>
      <c r="NSR65" s="0"/>
      <c r="NSS65" s="0"/>
      <c r="NST65" s="0"/>
      <c r="NSU65" s="0"/>
      <c r="NSV65" s="0"/>
      <c r="NSW65" s="0"/>
      <c r="NSX65" s="0"/>
      <c r="NSY65" s="0"/>
      <c r="NSZ65" s="0"/>
      <c r="NTA65" s="0"/>
      <c r="NTB65" s="0"/>
      <c r="NTC65" s="0"/>
      <c r="NTD65" s="0"/>
      <c r="NTE65" s="0"/>
      <c r="NTF65" s="0"/>
      <c r="NTG65" s="0"/>
      <c r="NTH65" s="0"/>
      <c r="NTI65" s="0"/>
      <c r="NTJ65" s="0"/>
      <c r="NTK65" s="0"/>
      <c r="NTL65" s="0"/>
      <c r="NTM65" s="0"/>
      <c r="NTN65" s="0"/>
      <c r="NTO65" s="0"/>
      <c r="NTP65" s="0"/>
      <c r="NTQ65" s="0"/>
      <c r="NTR65" s="0"/>
      <c r="NTS65" s="0"/>
      <c r="NTT65" s="0"/>
      <c r="NTU65" s="0"/>
      <c r="NTV65" s="0"/>
      <c r="NTW65" s="0"/>
      <c r="NTX65" s="0"/>
      <c r="NTY65" s="0"/>
      <c r="NTZ65" s="0"/>
      <c r="NUA65" s="0"/>
      <c r="NUB65" s="0"/>
      <c r="NUC65" s="0"/>
      <c r="NUD65" s="0"/>
      <c r="NUE65" s="0"/>
      <c r="NUF65" s="0"/>
      <c r="NUG65" s="0"/>
      <c r="NUH65" s="0"/>
      <c r="NUI65" s="0"/>
      <c r="NUJ65" s="0"/>
      <c r="NUK65" s="0"/>
      <c r="NUL65" s="0"/>
      <c r="NUM65" s="0"/>
      <c r="NUN65" s="0"/>
      <c r="NUO65" s="0"/>
      <c r="NUP65" s="0"/>
      <c r="NUQ65" s="0"/>
      <c r="NUR65" s="0"/>
      <c r="NUS65" s="0"/>
      <c r="NUT65" s="0"/>
      <c r="NUU65" s="0"/>
      <c r="NUV65" s="0"/>
      <c r="NUW65" s="0"/>
      <c r="NUX65" s="0"/>
      <c r="NUY65" s="0"/>
      <c r="NUZ65" s="0"/>
      <c r="NVA65" s="0"/>
      <c r="NVB65" s="0"/>
      <c r="NVC65" s="0"/>
      <c r="NVD65" s="0"/>
      <c r="NVE65" s="0"/>
      <c r="NVF65" s="0"/>
      <c r="NVG65" s="0"/>
      <c r="NVH65" s="0"/>
      <c r="NVI65" s="0"/>
      <c r="NVJ65" s="0"/>
      <c r="NVK65" s="0"/>
      <c r="NVL65" s="0"/>
      <c r="NVM65" s="0"/>
      <c r="NVN65" s="0"/>
      <c r="NVO65" s="0"/>
      <c r="NVP65" s="0"/>
      <c r="NVQ65" s="0"/>
      <c r="NVR65" s="0"/>
      <c r="NVS65" s="0"/>
      <c r="NVT65" s="0"/>
      <c r="NVU65" s="0"/>
      <c r="NVV65" s="0"/>
      <c r="NVW65" s="0"/>
      <c r="NVX65" s="0"/>
      <c r="NVY65" s="0"/>
      <c r="NVZ65" s="0"/>
      <c r="NWA65" s="0"/>
      <c r="NWB65" s="0"/>
      <c r="NWC65" s="0"/>
      <c r="NWD65" s="0"/>
      <c r="NWE65" s="0"/>
      <c r="NWF65" s="0"/>
      <c r="NWG65" s="0"/>
      <c r="NWH65" s="0"/>
      <c r="NWI65" s="0"/>
      <c r="NWJ65" s="0"/>
      <c r="NWK65" s="0"/>
      <c r="NWL65" s="0"/>
      <c r="NWM65" s="0"/>
      <c r="NWN65" s="0"/>
      <c r="NWO65" s="0"/>
      <c r="NWP65" s="0"/>
      <c r="NWQ65" s="0"/>
      <c r="NWR65" s="0"/>
      <c r="NWS65" s="0"/>
      <c r="NWT65" s="0"/>
      <c r="NWU65" s="0"/>
      <c r="NWV65" s="0"/>
      <c r="NWW65" s="0"/>
      <c r="NWX65" s="0"/>
      <c r="NWY65" s="0"/>
      <c r="NWZ65" s="0"/>
      <c r="NXA65" s="0"/>
      <c r="NXB65" s="0"/>
      <c r="NXC65" s="0"/>
      <c r="NXD65" s="0"/>
      <c r="NXE65" s="0"/>
      <c r="NXF65" s="0"/>
      <c r="NXG65" s="0"/>
      <c r="NXH65" s="0"/>
      <c r="NXI65" s="0"/>
      <c r="NXJ65" s="0"/>
      <c r="NXK65" s="0"/>
      <c r="NXL65" s="0"/>
      <c r="NXM65" s="0"/>
      <c r="NXN65" s="0"/>
      <c r="NXO65" s="0"/>
      <c r="NXP65" s="0"/>
      <c r="NXQ65" s="0"/>
      <c r="NXR65" s="0"/>
      <c r="NXS65" s="0"/>
      <c r="NXT65" s="0"/>
      <c r="NXU65" s="0"/>
      <c r="NXV65" s="0"/>
      <c r="NXW65" s="0"/>
      <c r="NXX65" s="0"/>
      <c r="NXY65" s="0"/>
      <c r="NXZ65" s="0"/>
      <c r="NYA65" s="0"/>
      <c r="NYB65" s="0"/>
      <c r="NYC65" s="0"/>
      <c r="NYD65" s="0"/>
      <c r="NYE65" s="0"/>
      <c r="NYF65" s="0"/>
      <c r="NYG65" s="0"/>
      <c r="NYH65" s="0"/>
      <c r="NYI65" s="0"/>
      <c r="NYJ65" s="0"/>
      <c r="NYK65" s="0"/>
      <c r="NYL65" s="0"/>
      <c r="NYM65" s="0"/>
      <c r="NYN65" s="0"/>
      <c r="NYO65" s="0"/>
      <c r="NYP65" s="0"/>
      <c r="NYQ65" s="0"/>
      <c r="NYR65" s="0"/>
      <c r="NYS65" s="0"/>
      <c r="NYT65" s="0"/>
      <c r="NYU65" s="0"/>
      <c r="NYV65" s="0"/>
      <c r="NYW65" s="0"/>
      <c r="NYX65" s="0"/>
      <c r="NYY65" s="0"/>
      <c r="NYZ65" s="0"/>
      <c r="NZA65" s="0"/>
      <c r="NZB65" s="0"/>
      <c r="NZC65" s="0"/>
      <c r="NZD65" s="0"/>
      <c r="NZE65" s="0"/>
      <c r="NZF65" s="0"/>
      <c r="NZG65" s="0"/>
      <c r="NZH65" s="0"/>
      <c r="NZI65" s="0"/>
      <c r="NZJ65" s="0"/>
      <c r="NZK65" s="0"/>
      <c r="NZL65" s="0"/>
      <c r="NZM65" s="0"/>
      <c r="NZN65" s="0"/>
      <c r="NZO65" s="0"/>
      <c r="NZP65" s="0"/>
      <c r="NZQ65" s="0"/>
      <c r="NZR65" s="0"/>
      <c r="NZS65" s="0"/>
      <c r="NZT65" s="0"/>
      <c r="NZU65" s="0"/>
      <c r="NZV65" s="0"/>
      <c r="NZW65" s="0"/>
      <c r="NZX65" s="0"/>
      <c r="NZY65" s="0"/>
      <c r="NZZ65" s="0"/>
      <c r="OAA65" s="0"/>
      <c r="OAB65" s="0"/>
      <c r="OAC65" s="0"/>
      <c r="OAD65" s="0"/>
      <c r="OAE65" s="0"/>
      <c r="OAF65" s="0"/>
      <c r="OAG65" s="0"/>
      <c r="OAH65" s="0"/>
      <c r="OAI65" s="0"/>
      <c r="OAJ65" s="0"/>
      <c r="OAK65" s="0"/>
      <c r="OAL65" s="0"/>
      <c r="OAM65" s="0"/>
      <c r="OAN65" s="0"/>
      <c r="OAO65" s="0"/>
      <c r="OAP65" s="0"/>
      <c r="OAQ65" s="0"/>
      <c r="OAR65" s="0"/>
      <c r="OAS65" s="0"/>
      <c r="OAT65" s="0"/>
      <c r="OAU65" s="0"/>
      <c r="OAV65" s="0"/>
      <c r="OAW65" s="0"/>
      <c r="OAX65" s="0"/>
      <c r="OAY65" s="0"/>
      <c r="OAZ65" s="0"/>
      <c r="OBA65" s="0"/>
      <c r="OBB65" s="0"/>
      <c r="OBC65" s="0"/>
      <c r="OBD65" s="0"/>
      <c r="OBE65" s="0"/>
      <c r="OBF65" s="0"/>
      <c r="OBG65" s="0"/>
      <c r="OBH65" s="0"/>
      <c r="OBI65" s="0"/>
      <c r="OBJ65" s="0"/>
      <c r="OBK65" s="0"/>
      <c r="OBL65" s="0"/>
      <c r="OBM65" s="0"/>
      <c r="OBN65" s="0"/>
      <c r="OBO65" s="0"/>
      <c r="OBP65" s="0"/>
      <c r="OBQ65" s="0"/>
      <c r="OBR65" s="0"/>
      <c r="OBS65" s="0"/>
      <c r="OBT65" s="0"/>
      <c r="OBU65" s="0"/>
      <c r="OBV65" s="0"/>
      <c r="OBW65" s="0"/>
      <c r="OBX65" s="0"/>
      <c r="OBY65" s="0"/>
      <c r="OBZ65" s="0"/>
      <c r="OCA65" s="0"/>
      <c r="OCB65" s="0"/>
      <c r="OCC65" s="0"/>
      <c r="OCD65" s="0"/>
      <c r="OCE65" s="0"/>
      <c r="OCF65" s="0"/>
      <c r="OCG65" s="0"/>
      <c r="OCH65" s="0"/>
      <c r="OCI65" s="0"/>
      <c r="OCJ65" s="0"/>
      <c r="OCK65" s="0"/>
      <c r="OCL65" s="0"/>
      <c r="OCM65" s="0"/>
      <c r="OCN65" s="0"/>
      <c r="OCO65" s="0"/>
      <c r="OCP65" s="0"/>
      <c r="OCQ65" s="0"/>
      <c r="OCR65" s="0"/>
      <c r="OCS65" s="0"/>
      <c r="OCT65" s="0"/>
      <c r="OCU65" s="0"/>
      <c r="OCV65" s="0"/>
      <c r="OCW65" s="0"/>
      <c r="OCX65" s="0"/>
      <c r="OCY65" s="0"/>
      <c r="OCZ65" s="0"/>
      <c r="ODA65" s="0"/>
      <c r="ODB65" s="0"/>
      <c r="ODC65" s="0"/>
      <c r="ODD65" s="0"/>
      <c r="ODE65" s="0"/>
      <c r="ODF65" s="0"/>
      <c r="ODG65" s="0"/>
      <c r="ODH65" s="0"/>
      <c r="ODI65" s="0"/>
      <c r="ODJ65" s="0"/>
      <c r="ODK65" s="0"/>
      <c r="ODL65" s="0"/>
      <c r="ODM65" s="0"/>
      <c r="ODN65" s="0"/>
      <c r="ODO65" s="0"/>
      <c r="ODP65" s="0"/>
      <c r="ODQ65" s="0"/>
      <c r="ODR65" s="0"/>
      <c r="ODS65" s="0"/>
      <c r="ODT65" s="0"/>
      <c r="ODU65" s="0"/>
      <c r="ODV65" s="0"/>
      <c r="ODW65" s="0"/>
      <c r="ODX65" s="0"/>
      <c r="ODY65" s="0"/>
      <c r="ODZ65" s="0"/>
      <c r="OEA65" s="0"/>
      <c r="OEB65" s="0"/>
      <c r="OEC65" s="0"/>
      <c r="OED65" s="0"/>
      <c r="OEE65" s="0"/>
      <c r="OEF65" s="0"/>
      <c r="OEG65" s="0"/>
      <c r="OEH65" s="0"/>
      <c r="OEI65" s="0"/>
      <c r="OEJ65" s="0"/>
      <c r="OEK65" s="0"/>
      <c r="OEL65" s="0"/>
      <c r="OEM65" s="0"/>
      <c r="OEN65" s="0"/>
      <c r="OEO65" s="0"/>
      <c r="OEP65" s="0"/>
      <c r="OEQ65" s="0"/>
      <c r="OER65" s="0"/>
      <c r="OES65" s="0"/>
      <c r="OET65" s="0"/>
      <c r="OEU65" s="0"/>
      <c r="OEV65" s="0"/>
      <c r="OEW65" s="0"/>
      <c r="OEX65" s="0"/>
      <c r="OEY65" s="0"/>
      <c r="OEZ65" s="0"/>
      <c r="OFA65" s="0"/>
      <c r="OFB65" s="0"/>
      <c r="OFC65" s="0"/>
      <c r="OFD65" s="0"/>
      <c r="OFE65" s="0"/>
      <c r="OFF65" s="0"/>
      <c r="OFG65" s="0"/>
      <c r="OFH65" s="0"/>
      <c r="OFI65" s="0"/>
      <c r="OFJ65" s="0"/>
      <c r="OFK65" s="0"/>
      <c r="OFL65" s="0"/>
      <c r="OFM65" s="0"/>
      <c r="OFN65" s="0"/>
      <c r="OFO65" s="0"/>
      <c r="OFP65" s="0"/>
      <c r="OFQ65" s="0"/>
      <c r="OFR65" s="0"/>
      <c r="OFS65" s="0"/>
      <c r="OFT65" s="0"/>
      <c r="OFU65" s="0"/>
      <c r="OFV65" s="0"/>
      <c r="OFW65" s="0"/>
      <c r="OFX65" s="0"/>
      <c r="OFY65" s="0"/>
      <c r="OFZ65" s="0"/>
      <c r="OGA65" s="0"/>
      <c r="OGB65" s="0"/>
      <c r="OGC65" s="0"/>
      <c r="OGD65" s="0"/>
      <c r="OGE65" s="0"/>
      <c r="OGF65" s="0"/>
      <c r="OGG65" s="0"/>
      <c r="OGH65" s="0"/>
      <c r="OGI65" s="0"/>
      <c r="OGJ65" s="0"/>
      <c r="OGK65" s="0"/>
      <c r="OGL65" s="0"/>
      <c r="OGM65" s="0"/>
      <c r="OGN65" s="0"/>
      <c r="OGO65" s="0"/>
      <c r="OGP65" s="0"/>
      <c r="OGQ65" s="0"/>
      <c r="OGR65" s="0"/>
      <c r="OGS65" s="0"/>
      <c r="OGT65" s="0"/>
      <c r="OGU65" s="0"/>
      <c r="OGV65" s="0"/>
      <c r="OGW65" s="0"/>
      <c r="OGX65" s="0"/>
      <c r="OGY65" s="0"/>
      <c r="OGZ65" s="0"/>
      <c r="OHA65" s="0"/>
      <c r="OHB65" s="0"/>
      <c r="OHC65" s="0"/>
      <c r="OHD65" s="0"/>
      <c r="OHE65" s="0"/>
      <c r="OHF65" s="0"/>
      <c r="OHG65" s="0"/>
      <c r="OHH65" s="0"/>
      <c r="OHI65" s="0"/>
      <c r="OHJ65" s="0"/>
      <c r="OHK65" s="0"/>
      <c r="OHL65" s="0"/>
      <c r="OHM65" s="0"/>
      <c r="OHN65" s="0"/>
      <c r="OHO65" s="0"/>
      <c r="OHP65" s="0"/>
      <c r="OHQ65" s="0"/>
      <c r="OHR65" s="0"/>
      <c r="OHS65" s="0"/>
      <c r="OHT65" s="0"/>
      <c r="OHU65" s="0"/>
      <c r="OHV65" s="0"/>
      <c r="OHW65" s="0"/>
      <c r="OHX65" s="0"/>
      <c r="OHY65" s="0"/>
      <c r="OHZ65" s="0"/>
      <c r="OIA65" s="0"/>
      <c r="OIB65" s="0"/>
      <c r="OIC65" s="0"/>
      <c r="OID65" s="0"/>
      <c r="OIE65" s="0"/>
      <c r="OIF65" s="0"/>
      <c r="OIG65" s="0"/>
      <c r="OIH65" s="0"/>
      <c r="OII65" s="0"/>
      <c r="OIJ65" s="0"/>
      <c r="OIK65" s="0"/>
      <c r="OIL65" s="0"/>
      <c r="OIM65" s="0"/>
      <c r="OIN65" s="0"/>
      <c r="OIO65" s="0"/>
      <c r="OIP65" s="0"/>
      <c r="OIQ65" s="0"/>
      <c r="OIR65" s="0"/>
      <c r="OIS65" s="0"/>
      <c r="OIT65" s="0"/>
      <c r="OIU65" s="0"/>
      <c r="OIV65" s="0"/>
      <c r="OIW65" s="0"/>
      <c r="OIX65" s="0"/>
      <c r="OIY65" s="0"/>
      <c r="OIZ65" s="0"/>
      <c r="OJA65" s="0"/>
      <c r="OJB65" s="0"/>
      <c r="OJC65" s="0"/>
      <c r="OJD65" s="0"/>
      <c r="OJE65" s="0"/>
      <c r="OJF65" s="0"/>
      <c r="OJG65" s="0"/>
      <c r="OJH65" s="0"/>
      <c r="OJI65" s="0"/>
      <c r="OJJ65" s="0"/>
      <c r="OJK65" s="0"/>
      <c r="OJL65" s="0"/>
      <c r="OJM65" s="0"/>
      <c r="OJN65" s="0"/>
      <c r="OJO65" s="0"/>
      <c r="OJP65" s="0"/>
      <c r="OJQ65" s="0"/>
      <c r="OJR65" s="0"/>
      <c r="OJS65" s="0"/>
      <c r="OJT65" s="0"/>
      <c r="OJU65" s="0"/>
      <c r="OJV65" s="0"/>
      <c r="OJW65" s="0"/>
      <c r="OJX65" s="0"/>
      <c r="OJY65" s="0"/>
      <c r="OJZ65" s="0"/>
      <c r="OKA65" s="0"/>
      <c r="OKB65" s="0"/>
      <c r="OKC65" s="0"/>
      <c r="OKD65" s="0"/>
      <c r="OKE65" s="0"/>
      <c r="OKF65" s="0"/>
      <c r="OKG65" s="0"/>
      <c r="OKH65" s="0"/>
      <c r="OKI65" s="0"/>
      <c r="OKJ65" s="0"/>
      <c r="OKK65" s="0"/>
      <c r="OKL65" s="0"/>
      <c r="OKM65" s="0"/>
      <c r="OKN65" s="0"/>
      <c r="OKO65" s="0"/>
      <c r="OKP65" s="0"/>
      <c r="OKQ65" s="0"/>
      <c r="OKR65" s="0"/>
      <c r="OKS65" s="0"/>
      <c r="OKT65" s="0"/>
      <c r="OKU65" s="0"/>
      <c r="OKV65" s="0"/>
      <c r="OKW65" s="0"/>
      <c r="OKX65" s="0"/>
      <c r="OKY65" s="0"/>
      <c r="OKZ65" s="0"/>
      <c r="OLA65" s="0"/>
      <c r="OLB65" s="0"/>
      <c r="OLC65" s="0"/>
      <c r="OLD65" s="0"/>
      <c r="OLE65" s="0"/>
      <c r="OLF65" s="0"/>
      <c r="OLG65" s="0"/>
      <c r="OLH65" s="0"/>
      <c r="OLI65" s="0"/>
      <c r="OLJ65" s="0"/>
      <c r="OLK65" s="0"/>
      <c r="OLL65" s="0"/>
      <c r="OLM65" s="0"/>
      <c r="OLN65" s="0"/>
      <c r="OLO65" s="0"/>
      <c r="OLP65" s="0"/>
      <c r="OLQ65" s="0"/>
      <c r="OLR65" s="0"/>
      <c r="OLS65" s="0"/>
      <c r="OLT65" s="0"/>
      <c r="OLU65" s="0"/>
      <c r="OLV65" s="0"/>
      <c r="OLW65" s="0"/>
      <c r="OLX65" s="0"/>
      <c r="OLY65" s="0"/>
      <c r="OLZ65" s="0"/>
      <c r="OMA65" s="0"/>
      <c r="OMB65" s="0"/>
      <c r="OMC65" s="0"/>
      <c r="OMD65" s="0"/>
      <c r="OME65" s="0"/>
      <c r="OMF65" s="0"/>
      <c r="OMG65" s="0"/>
      <c r="OMH65" s="0"/>
      <c r="OMI65" s="0"/>
      <c r="OMJ65" s="0"/>
      <c r="OMK65" s="0"/>
      <c r="OML65" s="0"/>
      <c r="OMM65" s="0"/>
      <c r="OMN65" s="0"/>
      <c r="OMO65" s="0"/>
      <c r="OMP65" s="0"/>
      <c r="OMQ65" s="0"/>
      <c r="OMR65" s="0"/>
      <c r="OMS65" s="0"/>
      <c r="OMT65" s="0"/>
      <c r="OMU65" s="0"/>
      <c r="OMV65" s="0"/>
      <c r="OMW65" s="0"/>
      <c r="OMX65" s="0"/>
      <c r="OMY65" s="0"/>
      <c r="OMZ65" s="0"/>
      <c r="ONA65" s="0"/>
      <c r="ONB65" s="0"/>
      <c r="ONC65" s="0"/>
      <c r="OND65" s="0"/>
      <c r="ONE65" s="0"/>
      <c r="ONF65" s="0"/>
      <c r="ONG65" s="0"/>
      <c r="ONH65" s="0"/>
      <c r="ONI65" s="0"/>
      <c r="ONJ65" s="0"/>
      <c r="ONK65" s="0"/>
      <c r="ONL65" s="0"/>
      <c r="ONM65" s="0"/>
      <c r="ONN65" s="0"/>
      <c r="ONO65" s="0"/>
      <c r="ONP65" s="0"/>
      <c r="ONQ65" s="0"/>
      <c r="ONR65" s="0"/>
      <c r="ONS65" s="0"/>
      <c r="ONT65" s="0"/>
      <c r="ONU65" s="0"/>
      <c r="ONV65" s="0"/>
      <c r="ONW65" s="0"/>
      <c r="ONX65" s="0"/>
      <c r="ONY65" s="0"/>
      <c r="ONZ65" s="0"/>
      <c r="OOA65" s="0"/>
      <c r="OOB65" s="0"/>
      <c r="OOC65" s="0"/>
      <c r="OOD65" s="0"/>
      <c r="OOE65" s="0"/>
      <c r="OOF65" s="0"/>
      <c r="OOG65" s="0"/>
      <c r="OOH65" s="0"/>
      <c r="OOI65" s="0"/>
      <c r="OOJ65" s="0"/>
      <c r="OOK65" s="0"/>
      <c r="OOL65" s="0"/>
      <c r="OOM65" s="0"/>
      <c r="OON65" s="0"/>
      <c r="OOO65" s="0"/>
      <c r="OOP65" s="0"/>
      <c r="OOQ65" s="0"/>
      <c r="OOR65" s="0"/>
      <c r="OOS65" s="0"/>
      <c r="OOT65" s="0"/>
      <c r="OOU65" s="0"/>
      <c r="OOV65" s="0"/>
      <c r="OOW65" s="0"/>
      <c r="OOX65" s="0"/>
      <c r="OOY65" s="0"/>
      <c r="OOZ65" s="0"/>
      <c r="OPA65" s="0"/>
      <c r="OPB65" s="0"/>
      <c r="OPC65" s="0"/>
      <c r="OPD65" s="0"/>
      <c r="OPE65" s="0"/>
      <c r="OPF65" s="0"/>
      <c r="OPG65" s="0"/>
      <c r="OPH65" s="0"/>
      <c r="OPI65" s="0"/>
      <c r="OPJ65" s="0"/>
      <c r="OPK65" s="0"/>
      <c r="OPL65" s="0"/>
      <c r="OPM65" s="0"/>
      <c r="OPN65" s="0"/>
      <c r="OPO65" s="0"/>
      <c r="OPP65" s="0"/>
      <c r="OPQ65" s="0"/>
      <c r="OPR65" s="0"/>
      <c r="OPS65" s="0"/>
      <c r="OPT65" s="0"/>
      <c r="OPU65" s="0"/>
      <c r="OPV65" s="0"/>
      <c r="OPW65" s="0"/>
      <c r="OPX65" s="0"/>
      <c r="OPY65" s="0"/>
      <c r="OPZ65" s="0"/>
      <c r="OQA65" s="0"/>
      <c r="OQB65" s="0"/>
      <c r="OQC65" s="0"/>
      <c r="OQD65" s="0"/>
      <c r="OQE65" s="0"/>
      <c r="OQF65" s="0"/>
      <c r="OQG65" s="0"/>
      <c r="OQH65" s="0"/>
      <c r="OQI65" s="0"/>
      <c r="OQJ65" s="0"/>
      <c r="OQK65" s="0"/>
      <c r="OQL65" s="0"/>
      <c r="OQM65" s="0"/>
      <c r="OQN65" s="0"/>
      <c r="OQO65" s="0"/>
      <c r="OQP65" s="0"/>
      <c r="OQQ65" s="0"/>
      <c r="OQR65" s="0"/>
      <c r="OQS65" s="0"/>
      <c r="OQT65" s="0"/>
      <c r="OQU65" s="0"/>
      <c r="OQV65" s="0"/>
      <c r="OQW65" s="0"/>
      <c r="OQX65" s="0"/>
      <c r="OQY65" s="0"/>
      <c r="OQZ65" s="0"/>
      <c r="ORA65" s="0"/>
      <c r="ORB65" s="0"/>
      <c r="ORC65" s="0"/>
      <c r="ORD65" s="0"/>
      <c r="ORE65" s="0"/>
      <c r="ORF65" s="0"/>
      <c r="ORG65" s="0"/>
      <c r="ORH65" s="0"/>
      <c r="ORI65" s="0"/>
      <c r="ORJ65" s="0"/>
      <c r="ORK65" s="0"/>
      <c r="ORL65" s="0"/>
      <c r="ORM65" s="0"/>
      <c r="ORN65" s="0"/>
      <c r="ORO65" s="0"/>
      <c r="ORP65" s="0"/>
      <c r="ORQ65" s="0"/>
      <c r="ORR65" s="0"/>
      <c r="ORS65" s="0"/>
      <c r="ORT65" s="0"/>
      <c r="ORU65" s="0"/>
      <c r="ORV65" s="0"/>
      <c r="ORW65" s="0"/>
      <c r="ORX65" s="0"/>
      <c r="ORY65" s="0"/>
      <c r="ORZ65" s="0"/>
      <c r="OSA65" s="0"/>
      <c r="OSB65" s="0"/>
      <c r="OSC65" s="0"/>
      <c r="OSD65" s="0"/>
      <c r="OSE65" s="0"/>
      <c r="OSF65" s="0"/>
      <c r="OSG65" s="0"/>
      <c r="OSH65" s="0"/>
      <c r="OSI65" s="0"/>
      <c r="OSJ65" s="0"/>
      <c r="OSK65" s="0"/>
      <c r="OSL65" s="0"/>
      <c r="OSM65" s="0"/>
      <c r="OSN65" s="0"/>
      <c r="OSO65" s="0"/>
      <c r="OSP65" s="0"/>
      <c r="OSQ65" s="0"/>
      <c r="OSR65" s="0"/>
      <c r="OSS65" s="0"/>
      <c r="OST65" s="0"/>
      <c r="OSU65" s="0"/>
      <c r="OSV65" s="0"/>
      <c r="OSW65" s="0"/>
      <c r="OSX65" s="0"/>
      <c r="OSY65" s="0"/>
      <c r="OSZ65" s="0"/>
      <c r="OTA65" s="0"/>
      <c r="OTB65" s="0"/>
      <c r="OTC65" s="0"/>
      <c r="OTD65" s="0"/>
      <c r="OTE65" s="0"/>
      <c r="OTF65" s="0"/>
      <c r="OTG65" s="0"/>
      <c r="OTH65" s="0"/>
      <c r="OTI65" s="0"/>
      <c r="OTJ65" s="0"/>
      <c r="OTK65" s="0"/>
      <c r="OTL65" s="0"/>
      <c r="OTM65" s="0"/>
      <c r="OTN65" s="0"/>
      <c r="OTO65" s="0"/>
      <c r="OTP65" s="0"/>
      <c r="OTQ65" s="0"/>
      <c r="OTR65" s="0"/>
      <c r="OTS65" s="0"/>
      <c r="OTT65" s="0"/>
      <c r="OTU65" s="0"/>
      <c r="OTV65" s="0"/>
      <c r="OTW65" s="0"/>
      <c r="OTX65" s="0"/>
      <c r="OTY65" s="0"/>
      <c r="OTZ65" s="0"/>
      <c r="OUA65" s="0"/>
      <c r="OUB65" s="0"/>
      <c r="OUC65" s="0"/>
      <c r="OUD65" s="0"/>
      <c r="OUE65" s="0"/>
      <c r="OUF65" s="0"/>
      <c r="OUG65" s="0"/>
      <c r="OUH65" s="0"/>
      <c r="OUI65" s="0"/>
      <c r="OUJ65" s="0"/>
      <c r="OUK65" s="0"/>
      <c r="OUL65" s="0"/>
      <c r="OUM65" s="0"/>
      <c r="OUN65" s="0"/>
      <c r="OUO65" s="0"/>
      <c r="OUP65" s="0"/>
      <c r="OUQ65" s="0"/>
      <c r="OUR65" s="0"/>
      <c r="OUS65" s="0"/>
      <c r="OUT65" s="0"/>
      <c r="OUU65" s="0"/>
      <c r="OUV65" s="0"/>
      <c r="OUW65" s="0"/>
      <c r="OUX65" s="0"/>
      <c r="OUY65" s="0"/>
      <c r="OUZ65" s="0"/>
      <c r="OVA65" s="0"/>
      <c r="OVB65" s="0"/>
      <c r="OVC65" s="0"/>
      <c r="OVD65" s="0"/>
      <c r="OVE65" s="0"/>
      <c r="OVF65" s="0"/>
      <c r="OVG65" s="0"/>
      <c r="OVH65" s="0"/>
      <c r="OVI65" s="0"/>
      <c r="OVJ65" s="0"/>
      <c r="OVK65" s="0"/>
      <c r="OVL65" s="0"/>
      <c r="OVM65" s="0"/>
      <c r="OVN65" s="0"/>
      <c r="OVO65" s="0"/>
      <c r="OVP65" s="0"/>
      <c r="OVQ65" s="0"/>
      <c r="OVR65" s="0"/>
      <c r="OVS65" s="0"/>
      <c r="OVT65" s="0"/>
      <c r="OVU65" s="0"/>
      <c r="OVV65" s="0"/>
      <c r="OVW65" s="0"/>
      <c r="OVX65" s="0"/>
      <c r="OVY65" s="0"/>
      <c r="OVZ65" s="0"/>
      <c r="OWA65" s="0"/>
      <c r="OWB65" s="0"/>
      <c r="OWC65" s="0"/>
      <c r="OWD65" s="0"/>
      <c r="OWE65" s="0"/>
      <c r="OWF65" s="0"/>
      <c r="OWG65" s="0"/>
      <c r="OWH65" s="0"/>
      <c r="OWI65" s="0"/>
      <c r="OWJ65" s="0"/>
      <c r="OWK65" s="0"/>
      <c r="OWL65" s="0"/>
      <c r="OWM65" s="0"/>
      <c r="OWN65" s="0"/>
      <c r="OWO65" s="0"/>
      <c r="OWP65" s="0"/>
      <c r="OWQ65" s="0"/>
      <c r="OWR65" s="0"/>
      <c r="OWS65" s="0"/>
      <c r="OWT65" s="0"/>
      <c r="OWU65" s="0"/>
      <c r="OWV65" s="0"/>
      <c r="OWW65" s="0"/>
      <c r="OWX65" s="0"/>
      <c r="OWY65" s="0"/>
      <c r="OWZ65" s="0"/>
      <c r="OXA65" s="0"/>
      <c r="OXB65" s="0"/>
      <c r="OXC65" s="0"/>
      <c r="OXD65" s="0"/>
      <c r="OXE65" s="0"/>
      <c r="OXF65" s="0"/>
      <c r="OXG65" s="0"/>
      <c r="OXH65" s="0"/>
      <c r="OXI65" s="0"/>
      <c r="OXJ65" s="0"/>
      <c r="OXK65" s="0"/>
      <c r="OXL65" s="0"/>
      <c r="OXM65" s="0"/>
      <c r="OXN65" s="0"/>
      <c r="OXO65" s="0"/>
      <c r="OXP65" s="0"/>
      <c r="OXQ65" s="0"/>
      <c r="OXR65" s="0"/>
      <c r="OXS65" s="0"/>
      <c r="OXT65" s="0"/>
      <c r="OXU65" s="0"/>
      <c r="OXV65" s="0"/>
      <c r="OXW65" s="0"/>
      <c r="OXX65" s="0"/>
      <c r="OXY65" s="0"/>
      <c r="OXZ65" s="0"/>
      <c r="OYA65" s="0"/>
      <c r="OYB65" s="0"/>
      <c r="OYC65" s="0"/>
      <c r="OYD65" s="0"/>
      <c r="OYE65" s="0"/>
      <c r="OYF65" s="0"/>
      <c r="OYG65" s="0"/>
      <c r="OYH65" s="0"/>
      <c r="OYI65" s="0"/>
      <c r="OYJ65" s="0"/>
      <c r="OYK65" s="0"/>
      <c r="OYL65" s="0"/>
      <c r="OYM65" s="0"/>
      <c r="OYN65" s="0"/>
      <c r="OYO65" s="0"/>
      <c r="OYP65" s="0"/>
      <c r="OYQ65" s="0"/>
      <c r="OYR65" s="0"/>
      <c r="OYS65" s="0"/>
      <c r="OYT65" s="0"/>
      <c r="OYU65" s="0"/>
      <c r="OYV65" s="0"/>
      <c r="OYW65" s="0"/>
      <c r="OYX65" s="0"/>
      <c r="OYY65" s="0"/>
      <c r="OYZ65" s="0"/>
      <c r="OZA65" s="0"/>
      <c r="OZB65" s="0"/>
      <c r="OZC65" s="0"/>
      <c r="OZD65" s="0"/>
      <c r="OZE65" s="0"/>
      <c r="OZF65" s="0"/>
      <c r="OZG65" s="0"/>
      <c r="OZH65" s="0"/>
      <c r="OZI65" s="0"/>
      <c r="OZJ65" s="0"/>
      <c r="OZK65" s="0"/>
      <c r="OZL65" s="0"/>
      <c r="OZM65" s="0"/>
      <c r="OZN65" s="0"/>
      <c r="OZO65" s="0"/>
      <c r="OZP65" s="0"/>
      <c r="OZQ65" s="0"/>
      <c r="OZR65" s="0"/>
      <c r="OZS65" s="0"/>
      <c r="OZT65" s="0"/>
      <c r="OZU65" s="0"/>
      <c r="OZV65" s="0"/>
      <c r="OZW65" s="0"/>
      <c r="OZX65" s="0"/>
      <c r="OZY65" s="0"/>
      <c r="OZZ65" s="0"/>
      <c r="PAA65" s="0"/>
      <c r="PAB65" s="0"/>
      <c r="PAC65" s="0"/>
      <c r="PAD65" s="0"/>
      <c r="PAE65" s="0"/>
      <c r="PAF65" s="0"/>
      <c r="PAG65" s="0"/>
      <c r="PAH65" s="0"/>
      <c r="PAI65" s="0"/>
      <c r="PAJ65" s="0"/>
      <c r="PAK65" s="0"/>
      <c r="PAL65" s="0"/>
      <c r="PAM65" s="0"/>
      <c r="PAN65" s="0"/>
      <c r="PAO65" s="0"/>
      <c r="PAP65" s="0"/>
      <c r="PAQ65" s="0"/>
      <c r="PAR65" s="0"/>
      <c r="PAS65" s="0"/>
      <c r="PAT65" s="0"/>
      <c r="PAU65" s="0"/>
      <c r="PAV65" s="0"/>
      <c r="PAW65" s="0"/>
      <c r="PAX65" s="0"/>
      <c r="PAY65" s="0"/>
      <c r="PAZ65" s="0"/>
      <c r="PBA65" s="0"/>
      <c r="PBB65" s="0"/>
      <c r="PBC65" s="0"/>
      <c r="PBD65" s="0"/>
      <c r="PBE65" s="0"/>
      <c r="PBF65" s="0"/>
      <c r="PBG65" s="0"/>
      <c r="PBH65" s="0"/>
      <c r="PBI65" s="0"/>
      <c r="PBJ65" s="0"/>
      <c r="PBK65" s="0"/>
      <c r="PBL65" s="0"/>
      <c r="PBM65" s="0"/>
      <c r="PBN65" s="0"/>
      <c r="PBO65" s="0"/>
      <c r="PBP65" s="0"/>
      <c r="PBQ65" s="0"/>
      <c r="PBR65" s="0"/>
      <c r="PBS65" s="0"/>
      <c r="PBT65" s="0"/>
      <c r="PBU65" s="0"/>
      <c r="PBV65" s="0"/>
      <c r="PBW65" s="0"/>
      <c r="PBX65" s="0"/>
      <c r="PBY65" s="0"/>
      <c r="PBZ65" s="0"/>
      <c r="PCA65" s="0"/>
      <c r="PCB65" s="0"/>
      <c r="PCC65" s="0"/>
      <c r="PCD65" s="0"/>
      <c r="PCE65" s="0"/>
      <c r="PCF65" s="0"/>
      <c r="PCG65" s="0"/>
      <c r="PCH65" s="0"/>
      <c r="PCI65" s="0"/>
      <c r="PCJ65" s="0"/>
      <c r="PCK65" s="0"/>
      <c r="PCL65" s="0"/>
      <c r="PCM65" s="0"/>
      <c r="PCN65" s="0"/>
      <c r="PCO65" s="0"/>
      <c r="PCP65" s="0"/>
      <c r="PCQ65" s="0"/>
      <c r="PCR65" s="0"/>
      <c r="PCS65" s="0"/>
      <c r="PCT65" s="0"/>
      <c r="PCU65" s="0"/>
      <c r="PCV65" s="0"/>
      <c r="PCW65" s="0"/>
      <c r="PCX65" s="0"/>
      <c r="PCY65" s="0"/>
      <c r="PCZ65" s="0"/>
      <c r="PDA65" s="0"/>
      <c r="PDB65" s="0"/>
      <c r="PDC65" s="0"/>
      <c r="PDD65" s="0"/>
      <c r="PDE65" s="0"/>
      <c r="PDF65" s="0"/>
      <c r="PDG65" s="0"/>
      <c r="PDH65" s="0"/>
      <c r="PDI65" s="0"/>
      <c r="PDJ65" s="0"/>
      <c r="PDK65" s="0"/>
      <c r="PDL65" s="0"/>
      <c r="PDM65" s="0"/>
      <c r="PDN65" s="0"/>
      <c r="PDO65" s="0"/>
      <c r="PDP65" s="0"/>
      <c r="PDQ65" s="0"/>
      <c r="PDR65" s="0"/>
      <c r="PDS65" s="0"/>
      <c r="PDT65" s="0"/>
      <c r="PDU65" s="0"/>
      <c r="PDV65" s="0"/>
      <c r="PDW65" s="0"/>
      <c r="PDX65" s="0"/>
      <c r="PDY65" s="0"/>
      <c r="PDZ65" s="0"/>
      <c r="PEA65" s="0"/>
      <c r="PEB65" s="0"/>
      <c r="PEC65" s="0"/>
      <c r="PED65" s="0"/>
      <c r="PEE65" s="0"/>
      <c r="PEF65" s="0"/>
      <c r="PEG65" s="0"/>
      <c r="PEH65" s="0"/>
      <c r="PEI65" s="0"/>
      <c r="PEJ65" s="0"/>
      <c r="PEK65" s="0"/>
      <c r="PEL65" s="0"/>
      <c r="PEM65" s="0"/>
      <c r="PEN65" s="0"/>
      <c r="PEO65" s="0"/>
      <c r="PEP65" s="0"/>
      <c r="PEQ65" s="0"/>
      <c r="PER65" s="0"/>
      <c r="PES65" s="0"/>
      <c r="PET65" s="0"/>
      <c r="PEU65" s="0"/>
      <c r="PEV65" s="0"/>
      <c r="PEW65" s="0"/>
      <c r="PEX65" s="0"/>
      <c r="PEY65" s="0"/>
      <c r="PEZ65" s="0"/>
      <c r="PFA65" s="0"/>
      <c r="PFB65" s="0"/>
      <c r="PFC65" s="0"/>
      <c r="PFD65" s="0"/>
      <c r="PFE65" s="0"/>
      <c r="PFF65" s="0"/>
      <c r="PFG65" s="0"/>
      <c r="PFH65" s="0"/>
      <c r="PFI65" s="0"/>
      <c r="PFJ65" s="0"/>
      <c r="PFK65" s="0"/>
      <c r="PFL65" s="0"/>
      <c r="PFM65" s="0"/>
      <c r="PFN65" s="0"/>
      <c r="PFO65" s="0"/>
      <c r="PFP65" s="0"/>
      <c r="PFQ65" s="0"/>
      <c r="PFR65" s="0"/>
      <c r="PFS65" s="0"/>
      <c r="PFT65" s="0"/>
      <c r="PFU65" s="0"/>
      <c r="PFV65" s="0"/>
      <c r="PFW65" s="0"/>
      <c r="PFX65" s="0"/>
      <c r="PFY65" s="0"/>
      <c r="PFZ65" s="0"/>
      <c r="PGA65" s="0"/>
      <c r="PGB65" s="0"/>
      <c r="PGC65" s="0"/>
      <c r="PGD65" s="0"/>
      <c r="PGE65" s="0"/>
      <c r="PGF65" s="0"/>
      <c r="PGG65" s="0"/>
      <c r="PGH65" s="0"/>
      <c r="PGI65" s="0"/>
      <c r="PGJ65" s="0"/>
      <c r="PGK65" s="0"/>
      <c r="PGL65" s="0"/>
      <c r="PGM65" s="0"/>
      <c r="PGN65" s="0"/>
      <c r="PGO65" s="0"/>
      <c r="PGP65" s="0"/>
      <c r="PGQ65" s="0"/>
      <c r="PGR65" s="0"/>
      <c r="PGS65" s="0"/>
      <c r="PGT65" s="0"/>
      <c r="PGU65" s="0"/>
      <c r="PGV65" s="0"/>
      <c r="PGW65" s="0"/>
      <c r="PGX65" s="0"/>
      <c r="PGY65" s="0"/>
      <c r="PGZ65" s="0"/>
      <c r="PHA65" s="0"/>
      <c r="PHB65" s="0"/>
      <c r="PHC65" s="0"/>
      <c r="PHD65" s="0"/>
      <c r="PHE65" s="0"/>
      <c r="PHF65" s="0"/>
      <c r="PHG65" s="0"/>
      <c r="PHH65" s="0"/>
      <c r="PHI65" s="0"/>
      <c r="PHJ65" s="0"/>
      <c r="PHK65" s="0"/>
      <c r="PHL65" s="0"/>
      <c r="PHM65" s="0"/>
      <c r="PHN65" s="0"/>
      <c r="PHO65" s="0"/>
      <c r="PHP65" s="0"/>
      <c r="PHQ65" s="0"/>
      <c r="PHR65" s="0"/>
      <c r="PHS65" s="0"/>
      <c r="PHT65" s="0"/>
      <c r="PHU65" s="0"/>
      <c r="PHV65" s="0"/>
      <c r="PHW65" s="0"/>
      <c r="PHX65" s="0"/>
      <c r="PHY65" s="0"/>
      <c r="PHZ65" s="0"/>
      <c r="PIA65" s="0"/>
      <c r="PIB65" s="0"/>
      <c r="PIC65" s="0"/>
      <c r="PID65" s="0"/>
      <c r="PIE65" s="0"/>
      <c r="PIF65" s="0"/>
      <c r="PIG65" s="0"/>
      <c r="PIH65" s="0"/>
      <c r="PII65" s="0"/>
      <c r="PIJ65" s="0"/>
      <c r="PIK65" s="0"/>
      <c r="PIL65" s="0"/>
      <c r="PIM65" s="0"/>
      <c r="PIN65" s="0"/>
      <c r="PIO65" s="0"/>
      <c r="PIP65" s="0"/>
      <c r="PIQ65" s="0"/>
      <c r="PIR65" s="0"/>
      <c r="PIS65" s="0"/>
      <c r="PIT65" s="0"/>
      <c r="PIU65" s="0"/>
      <c r="PIV65" s="0"/>
      <c r="PIW65" s="0"/>
      <c r="PIX65" s="0"/>
      <c r="PIY65" s="0"/>
      <c r="PIZ65" s="0"/>
      <c r="PJA65" s="0"/>
      <c r="PJB65" s="0"/>
      <c r="PJC65" s="0"/>
      <c r="PJD65" s="0"/>
      <c r="PJE65" s="0"/>
      <c r="PJF65" s="0"/>
      <c r="PJG65" s="0"/>
      <c r="PJH65" s="0"/>
      <c r="PJI65" s="0"/>
      <c r="PJJ65" s="0"/>
      <c r="PJK65" s="0"/>
      <c r="PJL65" s="0"/>
      <c r="PJM65" s="0"/>
      <c r="PJN65" s="0"/>
      <c r="PJO65" s="0"/>
      <c r="PJP65" s="0"/>
      <c r="PJQ65" s="0"/>
      <c r="PJR65" s="0"/>
      <c r="PJS65" s="0"/>
      <c r="PJT65" s="0"/>
      <c r="PJU65" s="0"/>
      <c r="PJV65" s="0"/>
      <c r="PJW65" s="0"/>
      <c r="PJX65" s="0"/>
      <c r="PJY65" s="0"/>
      <c r="PJZ65" s="0"/>
      <c r="PKA65" s="0"/>
      <c r="PKB65" s="0"/>
      <c r="PKC65" s="0"/>
      <c r="PKD65" s="0"/>
      <c r="PKE65" s="0"/>
      <c r="PKF65" s="0"/>
      <c r="PKG65" s="0"/>
      <c r="PKH65" s="0"/>
      <c r="PKI65" s="0"/>
      <c r="PKJ65" s="0"/>
      <c r="PKK65" s="0"/>
      <c r="PKL65" s="0"/>
      <c r="PKM65" s="0"/>
      <c r="PKN65" s="0"/>
      <c r="PKO65" s="0"/>
      <c r="PKP65" s="0"/>
      <c r="PKQ65" s="0"/>
      <c r="PKR65" s="0"/>
      <c r="PKS65" s="0"/>
      <c r="PKT65" s="0"/>
      <c r="PKU65" s="0"/>
      <c r="PKV65" s="0"/>
      <c r="PKW65" s="0"/>
      <c r="PKX65" s="0"/>
      <c r="PKY65" s="0"/>
      <c r="PKZ65" s="0"/>
      <c r="PLA65" s="0"/>
      <c r="PLB65" s="0"/>
      <c r="PLC65" s="0"/>
      <c r="PLD65" s="0"/>
      <c r="PLE65" s="0"/>
      <c r="PLF65" s="0"/>
      <c r="PLG65" s="0"/>
      <c r="PLH65" s="0"/>
      <c r="PLI65" s="0"/>
      <c r="PLJ65" s="0"/>
      <c r="PLK65" s="0"/>
      <c r="PLL65" s="0"/>
      <c r="PLM65" s="0"/>
      <c r="PLN65" s="0"/>
      <c r="PLO65" s="0"/>
      <c r="PLP65" s="0"/>
      <c r="PLQ65" s="0"/>
      <c r="PLR65" s="0"/>
      <c r="PLS65" s="0"/>
      <c r="PLT65" s="0"/>
      <c r="PLU65" s="0"/>
      <c r="PLV65" s="0"/>
      <c r="PLW65" s="0"/>
      <c r="PLX65" s="0"/>
      <c r="PLY65" s="0"/>
      <c r="PLZ65" s="0"/>
      <c r="PMA65" s="0"/>
      <c r="PMB65" s="0"/>
      <c r="PMC65" s="0"/>
      <c r="PMD65" s="0"/>
      <c r="PME65" s="0"/>
      <c r="PMF65" s="0"/>
      <c r="PMG65" s="0"/>
      <c r="PMH65" s="0"/>
      <c r="PMI65" s="0"/>
      <c r="PMJ65" s="0"/>
      <c r="PMK65" s="0"/>
      <c r="PML65" s="0"/>
      <c r="PMM65" s="0"/>
      <c r="PMN65" s="0"/>
      <c r="PMO65" s="0"/>
      <c r="PMP65" s="0"/>
      <c r="PMQ65" s="0"/>
      <c r="PMR65" s="0"/>
      <c r="PMS65" s="0"/>
      <c r="PMT65" s="0"/>
      <c r="PMU65" s="0"/>
      <c r="PMV65" s="0"/>
      <c r="PMW65" s="0"/>
      <c r="PMX65" s="0"/>
      <c r="PMY65" s="0"/>
      <c r="PMZ65" s="0"/>
      <c r="PNA65" s="0"/>
      <c r="PNB65" s="0"/>
      <c r="PNC65" s="0"/>
      <c r="PND65" s="0"/>
      <c r="PNE65" s="0"/>
      <c r="PNF65" s="0"/>
      <c r="PNG65" s="0"/>
      <c r="PNH65" s="0"/>
      <c r="PNI65" s="0"/>
      <c r="PNJ65" s="0"/>
      <c r="PNK65" s="0"/>
      <c r="PNL65" s="0"/>
      <c r="PNM65" s="0"/>
      <c r="PNN65" s="0"/>
      <c r="PNO65" s="0"/>
      <c r="PNP65" s="0"/>
      <c r="PNQ65" s="0"/>
      <c r="PNR65" s="0"/>
      <c r="PNS65" s="0"/>
      <c r="PNT65" s="0"/>
      <c r="PNU65" s="0"/>
      <c r="PNV65" s="0"/>
      <c r="PNW65" s="0"/>
      <c r="PNX65" s="0"/>
      <c r="PNY65" s="0"/>
      <c r="PNZ65" s="0"/>
      <c r="POA65" s="0"/>
      <c r="POB65" s="0"/>
      <c r="POC65" s="0"/>
      <c r="POD65" s="0"/>
      <c r="POE65" s="0"/>
      <c r="POF65" s="0"/>
      <c r="POG65" s="0"/>
      <c r="POH65" s="0"/>
      <c r="POI65" s="0"/>
      <c r="POJ65" s="0"/>
      <c r="POK65" s="0"/>
      <c r="POL65" s="0"/>
      <c r="POM65" s="0"/>
      <c r="PON65" s="0"/>
      <c r="POO65" s="0"/>
      <c r="POP65" s="0"/>
      <c r="POQ65" s="0"/>
      <c r="POR65" s="0"/>
      <c r="POS65" s="0"/>
      <c r="POT65" s="0"/>
      <c r="POU65" s="0"/>
      <c r="POV65" s="0"/>
      <c r="POW65" s="0"/>
      <c r="POX65" s="0"/>
      <c r="POY65" s="0"/>
      <c r="POZ65" s="0"/>
      <c r="PPA65" s="0"/>
      <c r="PPB65" s="0"/>
      <c r="PPC65" s="0"/>
      <c r="PPD65" s="0"/>
      <c r="PPE65" s="0"/>
      <c r="PPF65" s="0"/>
      <c r="PPG65" s="0"/>
      <c r="PPH65" s="0"/>
      <c r="PPI65" s="0"/>
      <c r="PPJ65" s="0"/>
      <c r="PPK65" s="0"/>
      <c r="PPL65" s="0"/>
      <c r="PPM65" s="0"/>
      <c r="PPN65" s="0"/>
      <c r="PPO65" s="0"/>
      <c r="PPP65" s="0"/>
      <c r="PPQ65" s="0"/>
      <c r="PPR65" s="0"/>
      <c r="PPS65" s="0"/>
      <c r="PPT65" s="0"/>
      <c r="PPU65" s="0"/>
      <c r="PPV65" s="0"/>
      <c r="PPW65" s="0"/>
      <c r="PPX65" s="0"/>
      <c r="PPY65" s="0"/>
      <c r="PPZ65" s="0"/>
      <c r="PQA65" s="0"/>
      <c r="PQB65" s="0"/>
      <c r="PQC65" s="0"/>
      <c r="PQD65" s="0"/>
      <c r="PQE65" s="0"/>
      <c r="PQF65" s="0"/>
      <c r="PQG65" s="0"/>
      <c r="PQH65" s="0"/>
      <c r="PQI65" s="0"/>
      <c r="PQJ65" s="0"/>
      <c r="PQK65" s="0"/>
      <c r="PQL65" s="0"/>
      <c r="PQM65" s="0"/>
      <c r="PQN65" s="0"/>
      <c r="PQO65" s="0"/>
      <c r="PQP65" s="0"/>
      <c r="PQQ65" s="0"/>
      <c r="PQR65" s="0"/>
      <c r="PQS65" s="0"/>
      <c r="PQT65" s="0"/>
      <c r="PQU65" s="0"/>
      <c r="PQV65" s="0"/>
      <c r="PQW65" s="0"/>
      <c r="PQX65" s="0"/>
      <c r="PQY65" s="0"/>
      <c r="PQZ65" s="0"/>
      <c r="PRA65" s="0"/>
      <c r="PRB65" s="0"/>
      <c r="PRC65" s="0"/>
      <c r="PRD65" s="0"/>
      <c r="PRE65" s="0"/>
      <c r="PRF65" s="0"/>
      <c r="PRG65" s="0"/>
      <c r="PRH65" s="0"/>
      <c r="PRI65" s="0"/>
      <c r="PRJ65" s="0"/>
      <c r="PRK65" s="0"/>
      <c r="PRL65" s="0"/>
      <c r="PRM65" s="0"/>
      <c r="PRN65" s="0"/>
      <c r="PRO65" s="0"/>
      <c r="PRP65" s="0"/>
      <c r="PRQ65" s="0"/>
      <c r="PRR65" s="0"/>
      <c r="PRS65" s="0"/>
      <c r="PRT65" s="0"/>
      <c r="PRU65" s="0"/>
      <c r="PRV65" s="0"/>
      <c r="PRW65" s="0"/>
      <c r="PRX65" s="0"/>
      <c r="PRY65" s="0"/>
      <c r="PRZ65" s="0"/>
      <c r="PSA65" s="0"/>
      <c r="PSB65" s="0"/>
      <c r="PSC65" s="0"/>
      <c r="PSD65" s="0"/>
      <c r="PSE65" s="0"/>
      <c r="PSF65" s="0"/>
      <c r="PSG65" s="0"/>
      <c r="PSH65" s="0"/>
      <c r="PSI65" s="0"/>
      <c r="PSJ65" s="0"/>
      <c r="PSK65" s="0"/>
      <c r="PSL65" s="0"/>
      <c r="PSM65" s="0"/>
      <c r="PSN65" s="0"/>
      <c r="PSO65" s="0"/>
      <c r="PSP65" s="0"/>
      <c r="PSQ65" s="0"/>
      <c r="PSR65" s="0"/>
      <c r="PSS65" s="0"/>
      <c r="PST65" s="0"/>
      <c r="PSU65" s="0"/>
      <c r="PSV65" s="0"/>
      <c r="PSW65" s="0"/>
      <c r="PSX65" s="0"/>
      <c r="PSY65" s="0"/>
      <c r="PSZ65" s="0"/>
      <c r="PTA65" s="0"/>
      <c r="PTB65" s="0"/>
      <c r="PTC65" s="0"/>
      <c r="PTD65" s="0"/>
      <c r="PTE65" s="0"/>
      <c r="PTF65" s="0"/>
      <c r="PTG65" s="0"/>
      <c r="PTH65" s="0"/>
      <c r="PTI65" s="0"/>
      <c r="PTJ65" s="0"/>
      <c r="PTK65" s="0"/>
      <c r="PTL65" s="0"/>
      <c r="PTM65" s="0"/>
      <c r="PTN65" s="0"/>
      <c r="PTO65" s="0"/>
      <c r="PTP65" s="0"/>
      <c r="PTQ65" s="0"/>
      <c r="PTR65" s="0"/>
      <c r="PTS65" s="0"/>
      <c r="PTT65" s="0"/>
      <c r="PTU65" s="0"/>
      <c r="PTV65" s="0"/>
      <c r="PTW65" s="0"/>
      <c r="PTX65" s="0"/>
      <c r="PTY65" s="0"/>
      <c r="PTZ65" s="0"/>
      <c r="PUA65" s="0"/>
      <c r="PUB65" s="0"/>
      <c r="PUC65" s="0"/>
      <c r="PUD65" s="0"/>
      <c r="PUE65" s="0"/>
      <c r="PUF65" s="0"/>
      <c r="PUG65" s="0"/>
      <c r="PUH65" s="0"/>
      <c r="PUI65" s="0"/>
      <c r="PUJ65" s="0"/>
      <c r="PUK65" s="0"/>
      <c r="PUL65" s="0"/>
      <c r="PUM65" s="0"/>
      <c r="PUN65" s="0"/>
      <c r="PUO65" s="0"/>
      <c r="PUP65" s="0"/>
      <c r="PUQ65" s="0"/>
      <c r="PUR65" s="0"/>
      <c r="PUS65" s="0"/>
      <c r="PUT65" s="0"/>
      <c r="PUU65" s="0"/>
      <c r="PUV65" s="0"/>
      <c r="PUW65" s="0"/>
      <c r="PUX65" s="0"/>
      <c r="PUY65" s="0"/>
      <c r="PUZ65" s="0"/>
      <c r="PVA65" s="0"/>
      <c r="PVB65" s="0"/>
      <c r="PVC65" s="0"/>
      <c r="PVD65" s="0"/>
      <c r="PVE65" s="0"/>
      <c r="PVF65" s="0"/>
      <c r="PVG65" s="0"/>
      <c r="PVH65" s="0"/>
      <c r="PVI65" s="0"/>
      <c r="PVJ65" s="0"/>
      <c r="PVK65" s="0"/>
      <c r="PVL65" s="0"/>
      <c r="PVM65" s="0"/>
      <c r="PVN65" s="0"/>
      <c r="PVO65" s="0"/>
      <c r="PVP65" s="0"/>
      <c r="PVQ65" s="0"/>
      <c r="PVR65" s="0"/>
      <c r="PVS65" s="0"/>
      <c r="PVT65" s="0"/>
      <c r="PVU65" s="0"/>
      <c r="PVV65" s="0"/>
      <c r="PVW65" s="0"/>
      <c r="PVX65" s="0"/>
      <c r="PVY65" s="0"/>
      <c r="PVZ65" s="0"/>
      <c r="PWA65" s="0"/>
      <c r="PWB65" s="0"/>
      <c r="PWC65" s="0"/>
      <c r="PWD65" s="0"/>
      <c r="PWE65" s="0"/>
      <c r="PWF65" s="0"/>
      <c r="PWG65" s="0"/>
      <c r="PWH65" s="0"/>
      <c r="PWI65" s="0"/>
      <c r="PWJ65" s="0"/>
      <c r="PWK65" s="0"/>
      <c r="PWL65" s="0"/>
      <c r="PWM65" s="0"/>
      <c r="PWN65" s="0"/>
      <c r="PWO65" s="0"/>
      <c r="PWP65" s="0"/>
      <c r="PWQ65" s="0"/>
      <c r="PWR65" s="0"/>
      <c r="PWS65" s="0"/>
      <c r="PWT65" s="0"/>
      <c r="PWU65" s="0"/>
      <c r="PWV65" s="0"/>
      <c r="PWW65" s="0"/>
      <c r="PWX65" s="0"/>
      <c r="PWY65" s="0"/>
      <c r="PWZ65" s="0"/>
      <c r="PXA65" s="0"/>
      <c r="PXB65" s="0"/>
      <c r="PXC65" s="0"/>
      <c r="PXD65" s="0"/>
      <c r="PXE65" s="0"/>
      <c r="PXF65" s="0"/>
      <c r="PXG65" s="0"/>
      <c r="PXH65" s="0"/>
      <c r="PXI65" s="0"/>
      <c r="PXJ65" s="0"/>
      <c r="PXK65" s="0"/>
      <c r="PXL65" s="0"/>
      <c r="PXM65" s="0"/>
      <c r="PXN65" s="0"/>
      <c r="PXO65" s="0"/>
      <c r="PXP65" s="0"/>
      <c r="PXQ65" s="0"/>
      <c r="PXR65" s="0"/>
      <c r="PXS65" s="0"/>
      <c r="PXT65" s="0"/>
      <c r="PXU65" s="0"/>
      <c r="PXV65" s="0"/>
      <c r="PXW65" s="0"/>
      <c r="PXX65" s="0"/>
      <c r="PXY65" s="0"/>
      <c r="PXZ65" s="0"/>
      <c r="PYA65" s="0"/>
      <c r="PYB65" s="0"/>
      <c r="PYC65" s="0"/>
      <c r="PYD65" s="0"/>
      <c r="PYE65" s="0"/>
      <c r="PYF65" s="0"/>
      <c r="PYG65" s="0"/>
      <c r="PYH65" s="0"/>
      <c r="PYI65" s="0"/>
      <c r="PYJ65" s="0"/>
      <c r="PYK65" s="0"/>
      <c r="PYL65" s="0"/>
      <c r="PYM65" s="0"/>
      <c r="PYN65" s="0"/>
      <c r="PYO65" s="0"/>
      <c r="PYP65" s="0"/>
      <c r="PYQ65" s="0"/>
      <c r="PYR65" s="0"/>
      <c r="PYS65" s="0"/>
      <c r="PYT65" s="0"/>
      <c r="PYU65" s="0"/>
      <c r="PYV65" s="0"/>
      <c r="PYW65" s="0"/>
      <c r="PYX65" s="0"/>
      <c r="PYY65" s="0"/>
      <c r="PYZ65" s="0"/>
      <c r="PZA65" s="0"/>
      <c r="PZB65" s="0"/>
      <c r="PZC65" s="0"/>
      <c r="PZD65" s="0"/>
      <c r="PZE65" s="0"/>
      <c r="PZF65" s="0"/>
      <c r="PZG65" s="0"/>
      <c r="PZH65" s="0"/>
      <c r="PZI65" s="0"/>
      <c r="PZJ65" s="0"/>
      <c r="PZK65" s="0"/>
      <c r="PZL65" s="0"/>
      <c r="PZM65" s="0"/>
      <c r="PZN65" s="0"/>
      <c r="PZO65" s="0"/>
      <c r="PZP65" s="0"/>
      <c r="PZQ65" s="0"/>
      <c r="PZR65" s="0"/>
      <c r="PZS65" s="0"/>
      <c r="PZT65" s="0"/>
      <c r="PZU65" s="0"/>
      <c r="PZV65" s="0"/>
      <c r="PZW65" s="0"/>
      <c r="PZX65" s="0"/>
      <c r="PZY65" s="0"/>
      <c r="PZZ65" s="0"/>
      <c r="QAA65" s="0"/>
      <c r="QAB65" s="0"/>
      <c r="QAC65" s="0"/>
      <c r="QAD65" s="0"/>
      <c r="QAE65" s="0"/>
      <c r="QAF65" s="0"/>
      <c r="QAG65" s="0"/>
      <c r="QAH65" s="0"/>
      <c r="QAI65" s="0"/>
      <c r="QAJ65" s="0"/>
      <c r="QAK65" s="0"/>
      <c r="QAL65" s="0"/>
      <c r="QAM65" s="0"/>
      <c r="QAN65" s="0"/>
      <c r="QAO65" s="0"/>
      <c r="QAP65" s="0"/>
      <c r="QAQ65" s="0"/>
      <c r="QAR65" s="0"/>
      <c r="QAS65" s="0"/>
      <c r="QAT65" s="0"/>
      <c r="QAU65" s="0"/>
      <c r="QAV65" s="0"/>
      <c r="QAW65" s="0"/>
      <c r="QAX65" s="0"/>
      <c r="QAY65" s="0"/>
      <c r="QAZ65" s="0"/>
      <c r="QBA65" s="0"/>
      <c r="QBB65" s="0"/>
      <c r="QBC65" s="0"/>
      <c r="QBD65" s="0"/>
      <c r="QBE65" s="0"/>
      <c r="QBF65" s="0"/>
      <c r="QBG65" s="0"/>
      <c r="QBH65" s="0"/>
      <c r="QBI65" s="0"/>
      <c r="QBJ65" s="0"/>
      <c r="QBK65" s="0"/>
      <c r="QBL65" s="0"/>
      <c r="QBM65" s="0"/>
      <c r="QBN65" s="0"/>
      <c r="QBO65" s="0"/>
      <c r="QBP65" s="0"/>
      <c r="QBQ65" s="0"/>
      <c r="QBR65" s="0"/>
      <c r="QBS65" s="0"/>
      <c r="QBT65" s="0"/>
      <c r="QBU65" s="0"/>
      <c r="QBV65" s="0"/>
      <c r="QBW65" s="0"/>
      <c r="QBX65" s="0"/>
      <c r="QBY65" s="0"/>
      <c r="QBZ65" s="0"/>
      <c r="QCA65" s="0"/>
      <c r="QCB65" s="0"/>
      <c r="QCC65" s="0"/>
      <c r="QCD65" s="0"/>
      <c r="QCE65" s="0"/>
      <c r="QCF65" s="0"/>
      <c r="QCG65" s="0"/>
      <c r="QCH65" s="0"/>
      <c r="QCI65" s="0"/>
      <c r="QCJ65" s="0"/>
      <c r="QCK65" s="0"/>
      <c r="QCL65" s="0"/>
      <c r="QCM65" s="0"/>
      <c r="QCN65" s="0"/>
      <c r="QCO65" s="0"/>
      <c r="QCP65" s="0"/>
      <c r="QCQ65" s="0"/>
      <c r="QCR65" s="0"/>
      <c r="QCS65" s="0"/>
      <c r="QCT65" s="0"/>
      <c r="QCU65" s="0"/>
      <c r="QCV65" s="0"/>
      <c r="QCW65" s="0"/>
      <c r="QCX65" s="0"/>
      <c r="QCY65" s="0"/>
      <c r="QCZ65" s="0"/>
      <c r="QDA65" s="0"/>
      <c r="QDB65" s="0"/>
      <c r="QDC65" s="0"/>
      <c r="QDD65" s="0"/>
      <c r="QDE65" s="0"/>
      <c r="QDF65" s="0"/>
      <c r="QDG65" s="0"/>
      <c r="QDH65" s="0"/>
      <c r="QDI65" s="0"/>
      <c r="QDJ65" s="0"/>
      <c r="QDK65" s="0"/>
      <c r="QDL65" s="0"/>
      <c r="QDM65" s="0"/>
      <c r="QDN65" s="0"/>
      <c r="QDO65" s="0"/>
      <c r="QDP65" s="0"/>
      <c r="QDQ65" s="0"/>
      <c r="QDR65" s="0"/>
      <c r="QDS65" s="0"/>
      <c r="QDT65" s="0"/>
      <c r="QDU65" s="0"/>
      <c r="QDV65" s="0"/>
      <c r="QDW65" s="0"/>
      <c r="QDX65" s="0"/>
      <c r="QDY65" s="0"/>
      <c r="QDZ65" s="0"/>
      <c r="QEA65" s="0"/>
      <c r="QEB65" s="0"/>
      <c r="QEC65" s="0"/>
      <c r="QED65" s="0"/>
      <c r="QEE65" s="0"/>
      <c r="QEF65" s="0"/>
      <c r="QEG65" s="0"/>
      <c r="QEH65" s="0"/>
      <c r="QEI65" s="0"/>
      <c r="QEJ65" s="0"/>
      <c r="QEK65" s="0"/>
      <c r="QEL65" s="0"/>
      <c r="QEM65" s="0"/>
      <c r="QEN65" s="0"/>
      <c r="QEO65" s="0"/>
      <c r="QEP65" s="0"/>
      <c r="QEQ65" s="0"/>
      <c r="QER65" s="0"/>
      <c r="QES65" s="0"/>
      <c r="QET65" s="0"/>
      <c r="QEU65" s="0"/>
      <c r="QEV65" s="0"/>
      <c r="QEW65" s="0"/>
      <c r="QEX65" s="0"/>
      <c r="QEY65" s="0"/>
      <c r="QEZ65" s="0"/>
      <c r="QFA65" s="0"/>
      <c r="QFB65" s="0"/>
      <c r="QFC65" s="0"/>
      <c r="QFD65" s="0"/>
      <c r="QFE65" s="0"/>
      <c r="QFF65" s="0"/>
      <c r="QFG65" s="0"/>
      <c r="QFH65" s="0"/>
      <c r="QFI65" s="0"/>
      <c r="QFJ65" s="0"/>
      <c r="QFK65" s="0"/>
      <c r="QFL65" s="0"/>
      <c r="QFM65" s="0"/>
      <c r="QFN65" s="0"/>
      <c r="QFO65" s="0"/>
      <c r="QFP65" s="0"/>
      <c r="QFQ65" s="0"/>
      <c r="QFR65" s="0"/>
      <c r="QFS65" s="0"/>
      <c r="QFT65" s="0"/>
      <c r="QFU65" s="0"/>
      <c r="QFV65" s="0"/>
      <c r="QFW65" s="0"/>
      <c r="QFX65" s="0"/>
      <c r="QFY65" s="0"/>
      <c r="QFZ65" s="0"/>
      <c r="QGA65" s="0"/>
      <c r="QGB65" s="0"/>
      <c r="QGC65" s="0"/>
      <c r="QGD65" s="0"/>
      <c r="QGE65" s="0"/>
      <c r="QGF65" s="0"/>
      <c r="QGG65" s="0"/>
      <c r="QGH65" s="0"/>
      <c r="QGI65" s="0"/>
      <c r="QGJ65" s="0"/>
      <c r="QGK65" s="0"/>
      <c r="QGL65" s="0"/>
      <c r="QGM65" s="0"/>
      <c r="QGN65" s="0"/>
      <c r="QGO65" s="0"/>
      <c r="QGP65" s="0"/>
      <c r="QGQ65" s="0"/>
      <c r="QGR65" s="0"/>
      <c r="QGS65" s="0"/>
      <c r="QGT65" s="0"/>
      <c r="QGU65" s="0"/>
      <c r="QGV65" s="0"/>
      <c r="QGW65" s="0"/>
      <c r="QGX65" s="0"/>
      <c r="QGY65" s="0"/>
      <c r="QGZ65" s="0"/>
      <c r="QHA65" s="0"/>
      <c r="QHB65" s="0"/>
      <c r="QHC65" s="0"/>
      <c r="QHD65" s="0"/>
      <c r="QHE65" s="0"/>
      <c r="QHF65" s="0"/>
      <c r="QHG65" s="0"/>
      <c r="QHH65" s="0"/>
      <c r="QHI65" s="0"/>
      <c r="QHJ65" s="0"/>
      <c r="QHK65" s="0"/>
      <c r="QHL65" s="0"/>
      <c r="QHM65" s="0"/>
      <c r="QHN65" s="0"/>
      <c r="QHO65" s="0"/>
      <c r="QHP65" s="0"/>
      <c r="QHQ65" s="0"/>
      <c r="QHR65" s="0"/>
      <c r="QHS65" s="0"/>
      <c r="QHT65" s="0"/>
      <c r="QHU65" s="0"/>
      <c r="QHV65" s="0"/>
      <c r="QHW65" s="0"/>
      <c r="QHX65" s="0"/>
      <c r="QHY65" s="0"/>
      <c r="QHZ65" s="0"/>
      <c r="QIA65" s="0"/>
      <c r="QIB65" s="0"/>
      <c r="QIC65" s="0"/>
      <c r="QID65" s="0"/>
      <c r="QIE65" s="0"/>
      <c r="QIF65" s="0"/>
      <c r="QIG65" s="0"/>
      <c r="QIH65" s="0"/>
      <c r="QII65" s="0"/>
      <c r="QIJ65" s="0"/>
      <c r="QIK65" s="0"/>
      <c r="QIL65" s="0"/>
      <c r="QIM65" s="0"/>
      <c r="QIN65" s="0"/>
      <c r="QIO65" s="0"/>
      <c r="QIP65" s="0"/>
      <c r="QIQ65" s="0"/>
      <c r="QIR65" s="0"/>
      <c r="QIS65" s="0"/>
      <c r="QIT65" s="0"/>
      <c r="QIU65" s="0"/>
      <c r="QIV65" s="0"/>
      <c r="QIW65" s="0"/>
      <c r="QIX65" s="0"/>
      <c r="QIY65" s="0"/>
      <c r="QIZ65" s="0"/>
      <c r="QJA65" s="0"/>
      <c r="QJB65" s="0"/>
      <c r="QJC65" s="0"/>
      <c r="QJD65" s="0"/>
      <c r="QJE65" s="0"/>
      <c r="QJF65" s="0"/>
      <c r="QJG65" s="0"/>
      <c r="QJH65" s="0"/>
      <c r="QJI65" s="0"/>
      <c r="QJJ65" s="0"/>
      <c r="QJK65" s="0"/>
      <c r="QJL65" s="0"/>
      <c r="QJM65" s="0"/>
      <c r="QJN65" s="0"/>
      <c r="QJO65" s="0"/>
      <c r="QJP65" s="0"/>
      <c r="QJQ65" s="0"/>
      <c r="QJR65" s="0"/>
      <c r="QJS65" s="0"/>
      <c r="QJT65" s="0"/>
      <c r="QJU65" s="0"/>
      <c r="QJV65" s="0"/>
      <c r="QJW65" s="0"/>
      <c r="QJX65" s="0"/>
      <c r="QJY65" s="0"/>
      <c r="QJZ65" s="0"/>
      <c r="QKA65" s="0"/>
      <c r="QKB65" s="0"/>
      <c r="QKC65" s="0"/>
      <c r="QKD65" s="0"/>
      <c r="QKE65" s="0"/>
      <c r="QKF65" s="0"/>
      <c r="QKG65" s="0"/>
      <c r="QKH65" s="0"/>
      <c r="QKI65" s="0"/>
      <c r="QKJ65" s="0"/>
      <c r="QKK65" s="0"/>
      <c r="QKL65" s="0"/>
      <c r="QKM65" s="0"/>
      <c r="QKN65" s="0"/>
      <c r="QKO65" s="0"/>
      <c r="QKP65" s="0"/>
      <c r="QKQ65" s="0"/>
      <c r="QKR65" s="0"/>
      <c r="QKS65" s="0"/>
      <c r="QKT65" s="0"/>
      <c r="QKU65" s="0"/>
      <c r="QKV65" s="0"/>
      <c r="QKW65" s="0"/>
      <c r="QKX65" s="0"/>
      <c r="QKY65" s="0"/>
      <c r="QKZ65" s="0"/>
      <c r="QLA65" s="0"/>
      <c r="QLB65" s="0"/>
      <c r="QLC65" s="0"/>
      <c r="QLD65" s="0"/>
      <c r="QLE65" s="0"/>
      <c r="QLF65" s="0"/>
      <c r="QLG65" s="0"/>
      <c r="QLH65" s="0"/>
      <c r="QLI65" s="0"/>
      <c r="QLJ65" s="0"/>
      <c r="QLK65" s="0"/>
      <c r="QLL65" s="0"/>
      <c r="QLM65" s="0"/>
      <c r="QLN65" s="0"/>
      <c r="QLO65" s="0"/>
      <c r="QLP65" s="0"/>
      <c r="QLQ65" s="0"/>
      <c r="QLR65" s="0"/>
      <c r="QLS65" s="0"/>
      <c r="QLT65" s="0"/>
      <c r="QLU65" s="0"/>
      <c r="QLV65" s="0"/>
      <c r="QLW65" s="0"/>
      <c r="QLX65" s="0"/>
      <c r="QLY65" s="0"/>
      <c r="QLZ65" s="0"/>
      <c r="QMA65" s="0"/>
      <c r="QMB65" s="0"/>
      <c r="QMC65" s="0"/>
      <c r="QMD65" s="0"/>
      <c r="QME65" s="0"/>
      <c r="QMF65" s="0"/>
      <c r="QMG65" s="0"/>
      <c r="QMH65" s="0"/>
      <c r="QMI65" s="0"/>
      <c r="QMJ65" s="0"/>
      <c r="QMK65" s="0"/>
      <c r="QML65" s="0"/>
      <c r="QMM65" s="0"/>
      <c r="QMN65" s="0"/>
      <c r="QMO65" s="0"/>
      <c r="QMP65" s="0"/>
      <c r="QMQ65" s="0"/>
      <c r="QMR65" s="0"/>
      <c r="QMS65" s="0"/>
      <c r="QMT65" s="0"/>
      <c r="QMU65" s="0"/>
      <c r="QMV65" s="0"/>
      <c r="QMW65" s="0"/>
      <c r="QMX65" s="0"/>
      <c r="QMY65" s="0"/>
      <c r="QMZ65" s="0"/>
      <c r="QNA65" s="0"/>
      <c r="QNB65" s="0"/>
      <c r="QNC65" s="0"/>
      <c r="QND65" s="0"/>
      <c r="QNE65" s="0"/>
      <c r="QNF65" s="0"/>
      <c r="QNG65" s="0"/>
      <c r="QNH65" s="0"/>
      <c r="QNI65" s="0"/>
      <c r="QNJ65" s="0"/>
      <c r="QNK65" s="0"/>
      <c r="QNL65" s="0"/>
      <c r="QNM65" s="0"/>
      <c r="QNN65" s="0"/>
      <c r="QNO65" s="0"/>
      <c r="QNP65" s="0"/>
      <c r="QNQ65" s="0"/>
      <c r="QNR65" s="0"/>
      <c r="QNS65" s="0"/>
      <c r="QNT65" s="0"/>
      <c r="QNU65" s="0"/>
      <c r="QNV65" s="0"/>
      <c r="QNW65" s="0"/>
      <c r="QNX65" s="0"/>
      <c r="QNY65" s="0"/>
      <c r="QNZ65" s="0"/>
      <c r="QOA65" s="0"/>
      <c r="QOB65" s="0"/>
      <c r="QOC65" s="0"/>
      <c r="QOD65" s="0"/>
      <c r="QOE65" s="0"/>
      <c r="QOF65" s="0"/>
      <c r="QOG65" s="0"/>
      <c r="QOH65" s="0"/>
      <c r="QOI65" s="0"/>
      <c r="QOJ65" s="0"/>
      <c r="QOK65" s="0"/>
      <c r="QOL65" s="0"/>
      <c r="QOM65" s="0"/>
      <c r="QON65" s="0"/>
      <c r="QOO65" s="0"/>
      <c r="QOP65" s="0"/>
      <c r="QOQ65" s="0"/>
      <c r="QOR65" s="0"/>
      <c r="QOS65" s="0"/>
      <c r="QOT65" s="0"/>
      <c r="QOU65" s="0"/>
      <c r="QOV65" s="0"/>
      <c r="QOW65" s="0"/>
      <c r="QOX65" s="0"/>
      <c r="QOY65" s="0"/>
      <c r="QOZ65" s="0"/>
      <c r="QPA65" s="0"/>
      <c r="QPB65" s="0"/>
      <c r="QPC65" s="0"/>
      <c r="QPD65" s="0"/>
      <c r="QPE65" s="0"/>
      <c r="QPF65" s="0"/>
      <c r="QPG65" s="0"/>
      <c r="QPH65" s="0"/>
      <c r="QPI65" s="0"/>
      <c r="QPJ65" s="0"/>
      <c r="QPK65" s="0"/>
      <c r="QPL65" s="0"/>
      <c r="QPM65" s="0"/>
      <c r="QPN65" s="0"/>
      <c r="QPO65" s="0"/>
      <c r="QPP65" s="0"/>
      <c r="QPQ65" s="0"/>
      <c r="QPR65" s="0"/>
      <c r="QPS65" s="0"/>
      <c r="QPT65" s="0"/>
      <c r="QPU65" s="0"/>
      <c r="QPV65" s="0"/>
      <c r="QPW65" s="0"/>
      <c r="QPX65" s="0"/>
      <c r="QPY65" s="0"/>
      <c r="QPZ65" s="0"/>
      <c r="QQA65" s="0"/>
      <c r="QQB65" s="0"/>
      <c r="QQC65" s="0"/>
      <c r="QQD65" s="0"/>
      <c r="QQE65" s="0"/>
      <c r="QQF65" s="0"/>
      <c r="QQG65" s="0"/>
      <c r="QQH65" s="0"/>
      <c r="QQI65" s="0"/>
      <c r="QQJ65" s="0"/>
      <c r="QQK65" s="0"/>
      <c r="QQL65" s="0"/>
      <c r="QQM65" s="0"/>
      <c r="QQN65" s="0"/>
      <c r="QQO65" s="0"/>
      <c r="QQP65" s="0"/>
      <c r="QQQ65" s="0"/>
      <c r="QQR65" s="0"/>
      <c r="QQS65" s="0"/>
      <c r="QQT65" s="0"/>
      <c r="QQU65" s="0"/>
      <c r="QQV65" s="0"/>
      <c r="QQW65" s="0"/>
      <c r="QQX65" s="0"/>
      <c r="QQY65" s="0"/>
      <c r="QQZ65" s="0"/>
      <c r="QRA65" s="0"/>
      <c r="QRB65" s="0"/>
      <c r="QRC65" s="0"/>
      <c r="QRD65" s="0"/>
      <c r="QRE65" s="0"/>
      <c r="QRF65" s="0"/>
      <c r="QRG65" s="0"/>
      <c r="QRH65" s="0"/>
      <c r="QRI65" s="0"/>
      <c r="QRJ65" s="0"/>
      <c r="QRK65" s="0"/>
      <c r="QRL65" s="0"/>
      <c r="QRM65" s="0"/>
      <c r="QRN65" s="0"/>
      <c r="QRO65" s="0"/>
      <c r="QRP65" s="0"/>
      <c r="QRQ65" s="0"/>
      <c r="QRR65" s="0"/>
      <c r="QRS65" s="0"/>
      <c r="QRT65" s="0"/>
      <c r="QRU65" s="0"/>
      <c r="QRV65" s="0"/>
      <c r="QRW65" s="0"/>
      <c r="QRX65" s="0"/>
      <c r="QRY65" s="0"/>
      <c r="QRZ65" s="0"/>
      <c r="QSA65" s="0"/>
      <c r="QSB65" s="0"/>
      <c r="QSC65" s="0"/>
      <c r="QSD65" s="0"/>
      <c r="QSE65" s="0"/>
      <c r="QSF65" s="0"/>
      <c r="QSG65" s="0"/>
      <c r="QSH65" s="0"/>
      <c r="QSI65" s="0"/>
      <c r="QSJ65" s="0"/>
      <c r="QSK65" s="0"/>
      <c r="QSL65" s="0"/>
      <c r="QSM65" s="0"/>
      <c r="QSN65" s="0"/>
      <c r="QSO65" s="0"/>
      <c r="QSP65" s="0"/>
      <c r="QSQ65" s="0"/>
      <c r="QSR65" s="0"/>
      <c r="QSS65" s="0"/>
      <c r="QST65" s="0"/>
      <c r="QSU65" s="0"/>
      <c r="QSV65" s="0"/>
      <c r="QSW65" s="0"/>
      <c r="QSX65" s="0"/>
      <c r="QSY65" s="0"/>
      <c r="QSZ65" s="0"/>
      <c r="QTA65" s="0"/>
      <c r="QTB65" s="0"/>
      <c r="QTC65" s="0"/>
      <c r="QTD65" s="0"/>
      <c r="QTE65" s="0"/>
      <c r="QTF65" s="0"/>
      <c r="QTG65" s="0"/>
      <c r="QTH65" s="0"/>
      <c r="QTI65" s="0"/>
      <c r="QTJ65" s="0"/>
      <c r="QTK65" s="0"/>
      <c r="QTL65" s="0"/>
      <c r="QTM65" s="0"/>
      <c r="QTN65" s="0"/>
      <c r="QTO65" s="0"/>
      <c r="QTP65" s="0"/>
      <c r="QTQ65" s="0"/>
      <c r="QTR65" s="0"/>
      <c r="QTS65" s="0"/>
      <c r="QTT65" s="0"/>
      <c r="QTU65" s="0"/>
      <c r="QTV65" s="0"/>
      <c r="QTW65" s="0"/>
      <c r="QTX65" s="0"/>
      <c r="QTY65" s="0"/>
      <c r="QTZ65" s="0"/>
      <c r="QUA65" s="0"/>
      <c r="QUB65" s="0"/>
      <c r="QUC65" s="0"/>
      <c r="QUD65" s="0"/>
      <c r="QUE65" s="0"/>
      <c r="QUF65" s="0"/>
      <c r="QUG65" s="0"/>
      <c r="QUH65" s="0"/>
      <c r="QUI65" s="0"/>
      <c r="QUJ65" s="0"/>
      <c r="QUK65" s="0"/>
      <c r="QUL65" s="0"/>
      <c r="QUM65" s="0"/>
      <c r="QUN65" s="0"/>
      <c r="QUO65" s="0"/>
      <c r="QUP65" s="0"/>
      <c r="QUQ65" s="0"/>
      <c r="QUR65" s="0"/>
      <c r="QUS65" s="0"/>
      <c r="QUT65" s="0"/>
      <c r="QUU65" s="0"/>
      <c r="QUV65" s="0"/>
      <c r="QUW65" s="0"/>
      <c r="QUX65" s="0"/>
      <c r="QUY65" s="0"/>
      <c r="QUZ65" s="0"/>
      <c r="QVA65" s="0"/>
      <c r="QVB65" s="0"/>
      <c r="QVC65" s="0"/>
      <c r="QVD65" s="0"/>
      <c r="QVE65" s="0"/>
      <c r="QVF65" s="0"/>
      <c r="QVG65" s="0"/>
      <c r="QVH65" s="0"/>
      <c r="QVI65" s="0"/>
      <c r="QVJ65" s="0"/>
      <c r="QVK65" s="0"/>
      <c r="QVL65" s="0"/>
      <c r="QVM65" s="0"/>
      <c r="QVN65" s="0"/>
      <c r="QVO65" s="0"/>
      <c r="QVP65" s="0"/>
      <c r="QVQ65" s="0"/>
      <c r="QVR65" s="0"/>
      <c r="QVS65" s="0"/>
      <c r="QVT65" s="0"/>
      <c r="QVU65" s="0"/>
      <c r="QVV65" s="0"/>
      <c r="QVW65" s="0"/>
      <c r="QVX65" s="0"/>
      <c r="QVY65" s="0"/>
      <c r="QVZ65" s="0"/>
      <c r="QWA65" s="0"/>
      <c r="QWB65" s="0"/>
      <c r="QWC65" s="0"/>
      <c r="QWD65" s="0"/>
      <c r="QWE65" s="0"/>
      <c r="QWF65" s="0"/>
      <c r="QWG65" s="0"/>
      <c r="QWH65" s="0"/>
      <c r="QWI65" s="0"/>
      <c r="QWJ65" s="0"/>
      <c r="QWK65" s="0"/>
      <c r="QWL65" s="0"/>
      <c r="QWM65" s="0"/>
      <c r="QWN65" s="0"/>
      <c r="QWO65" s="0"/>
      <c r="QWP65" s="0"/>
      <c r="QWQ65" s="0"/>
      <c r="QWR65" s="0"/>
      <c r="QWS65" s="0"/>
      <c r="QWT65" s="0"/>
      <c r="QWU65" s="0"/>
      <c r="QWV65" s="0"/>
      <c r="QWW65" s="0"/>
      <c r="QWX65" s="0"/>
      <c r="QWY65" s="0"/>
      <c r="QWZ65" s="0"/>
      <c r="QXA65" s="0"/>
      <c r="QXB65" s="0"/>
      <c r="QXC65" s="0"/>
      <c r="QXD65" s="0"/>
      <c r="QXE65" s="0"/>
      <c r="QXF65" s="0"/>
      <c r="QXG65" s="0"/>
      <c r="QXH65" s="0"/>
      <c r="QXI65" s="0"/>
      <c r="QXJ65" s="0"/>
      <c r="QXK65" s="0"/>
      <c r="QXL65" s="0"/>
      <c r="QXM65" s="0"/>
      <c r="QXN65" s="0"/>
      <c r="QXO65" s="0"/>
      <c r="QXP65" s="0"/>
      <c r="QXQ65" s="0"/>
      <c r="QXR65" s="0"/>
      <c r="QXS65" s="0"/>
      <c r="QXT65" s="0"/>
      <c r="QXU65" s="0"/>
      <c r="QXV65" s="0"/>
      <c r="QXW65" s="0"/>
      <c r="QXX65" s="0"/>
      <c r="QXY65" s="0"/>
      <c r="QXZ65" s="0"/>
      <c r="QYA65" s="0"/>
      <c r="QYB65" s="0"/>
      <c r="QYC65" s="0"/>
      <c r="QYD65" s="0"/>
      <c r="QYE65" s="0"/>
      <c r="QYF65" s="0"/>
      <c r="QYG65" s="0"/>
      <c r="QYH65" s="0"/>
      <c r="QYI65" s="0"/>
      <c r="QYJ65" s="0"/>
      <c r="QYK65" s="0"/>
      <c r="QYL65" s="0"/>
      <c r="QYM65" s="0"/>
      <c r="QYN65" s="0"/>
      <c r="QYO65" s="0"/>
      <c r="QYP65" s="0"/>
      <c r="QYQ65" s="0"/>
      <c r="QYR65" s="0"/>
      <c r="QYS65" s="0"/>
      <c r="QYT65" s="0"/>
      <c r="QYU65" s="0"/>
      <c r="QYV65" s="0"/>
      <c r="QYW65" s="0"/>
      <c r="QYX65" s="0"/>
      <c r="QYY65" s="0"/>
      <c r="QYZ65" s="0"/>
      <c r="QZA65" s="0"/>
      <c r="QZB65" s="0"/>
      <c r="QZC65" s="0"/>
      <c r="QZD65" s="0"/>
      <c r="QZE65" s="0"/>
      <c r="QZF65" s="0"/>
      <c r="QZG65" s="0"/>
      <c r="QZH65" s="0"/>
      <c r="QZI65" s="0"/>
      <c r="QZJ65" s="0"/>
      <c r="QZK65" s="0"/>
      <c r="QZL65" s="0"/>
      <c r="QZM65" s="0"/>
      <c r="QZN65" s="0"/>
      <c r="QZO65" s="0"/>
      <c r="QZP65" s="0"/>
      <c r="QZQ65" s="0"/>
      <c r="QZR65" s="0"/>
      <c r="QZS65" s="0"/>
      <c r="QZT65" s="0"/>
      <c r="QZU65" s="0"/>
      <c r="QZV65" s="0"/>
      <c r="QZW65" s="0"/>
      <c r="QZX65" s="0"/>
      <c r="QZY65" s="0"/>
      <c r="QZZ65" s="0"/>
      <c r="RAA65" s="0"/>
      <c r="RAB65" s="0"/>
      <c r="RAC65" s="0"/>
      <c r="RAD65" s="0"/>
      <c r="RAE65" s="0"/>
      <c r="RAF65" s="0"/>
      <c r="RAG65" s="0"/>
      <c r="RAH65" s="0"/>
      <c r="RAI65" s="0"/>
      <c r="RAJ65" s="0"/>
      <c r="RAK65" s="0"/>
      <c r="RAL65" s="0"/>
      <c r="RAM65" s="0"/>
      <c r="RAN65" s="0"/>
      <c r="RAO65" s="0"/>
      <c r="RAP65" s="0"/>
      <c r="RAQ65" s="0"/>
      <c r="RAR65" s="0"/>
      <c r="RAS65" s="0"/>
      <c r="RAT65" s="0"/>
      <c r="RAU65" s="0"/>
      <c r="RAV65" s="0"/>
      <c r="RAW65" s="0"/>
      <c r="RAX65" s="0"/>
      <c r="RAY65" s="0"/>
      <c r="RAZ65" s="0"/>
      <c r="RBA65" s="0"/>
      <c r="RBB65" s="0"/>
      <c r="RBC65" s="0"/>
      <c r="RBD65" s="0"/>
      <c r="RBE65" s="0"/>
      <c r="RBF65" s="0"/>
      <c r="RBG65" s="0"/>
      <c r="RBH65" s="0"/>
      <c r="RBI65" s="0"/>
      <c r="RBJ65" s="0"/>
      <c r="RBK65" s="0"/>
      <c r="RBL65" s="0"/>
      <c r="RBM65" s="0"/>
      <c r="RBN65" s="0"/>
      <c r="RBO65" s="0"/>
      <c r="RBP65" s="0"/>
      <c r="RBQ65" s="0"/>
      <c r="RBR65" s="0"/>
      <c r="RBS65" s="0"/>
      <c r="RBT65" s="0"/>
      <c r="RBU65" s="0"/>
      <c r="RBV65" s="0"/>
      <c r="RBW65" s="0"/>
      <c r="RBX65" s="0"/>
      <c r="RBY65" s="0"/>
      <c r="RBZ65" s="0"/>
      <c r="RCA65" s="0"/>
      <c r="RCB65" s="0"/>
      <c r="RCC65" s="0"/>
      <c r="RCD65" s="0"/>
      <c r="RCE65" s="0"/>
      <c r="RCF65" s="0"/>
      <c r="RCG65" s="0"/>
      <c r="RCH65" s="0"/>
      <c r="RCI65" s="0"/>
      <c r="RCJ65" s="0"/>
      <c r="RCK65" s="0"/>
      <c r="RCL65" s="0"/>
      <c r="RCM65" s="0"/>
      <c r="RCN65" s="0"/>
      <c r="RCO65" s="0"/>
      <c r="RCP65" s="0"/>
      <c r="RCQ65" s="0"/>
      <c r="RCR65" s="0"/>
      <c r="RCS65" s="0"/>
      <c r="RCT65" s="0"/>
      <c r="RCU65" s="0"/>
      <c r="RCV65" s="0"/>
      <c r="RCW65" s="0"/>
      <c r="RCX65" s="0"/>
      <c r="RCY65" s="0"/>
      <c r="RCZ65" s="0"/>
      <c r="RDA65" s="0"/>
      <c r="RDB65" s="0"/>
      <c r="RDC65" s="0"/>
      <c r="RDD65" s="0"/>
      <c r="RDE65" s="0"/>
      <c r="RDF65" s="0"/>
      <c r="RDG65" s="0"/>
      <c r="RDH65" s="0"/>
      <c r="RDI65" s="0"/>
      <c r="RDJ65" s="0"/>
      <c r="RDK65" s="0"/>
      <c r="RDL65" s="0"/>
      <c r="RDM65" s="0"/>
      <c r="RDN65" s="0"/>
      <c r="RDO65" s="0"/>
      <c r="RDP65" s="0"/>
      <c r="RDQ65" s="0"/>
      <c r="RDR65" s="0"/>
      <c r="RDS65" s="0"/>
      <c r="RDT65" s="0"/>
      <c r="RDU65" s="0"/>
      <c r="RDV65" s="0"/>
      <c r="RDW65" s="0"/>
      <c r="RDX65" s="0"/>
      <c r="RDY65" s="0"/>
      <c r="RDZ65" s="0"/>
      <c r="REA65" s="0"/>
      <c r="REB65" s="0"/>
      <c r="REC65" s="0"/>
      <c r="RED65" s="0"/>
      <c r="REE65" s="0"/>
      <c r="REF65" s="0"/>
      <c r="REG65" s="0"/>
      <c r="REH65" s="0"/>
      <c r="REI65" s="0"/>
      <c r="REJ65" s="0"/>
      <c r="REK65" s="0"/>
      <c r="REL65" s="0"/>
      <c r="REM65" s="0"/>
      <c r="REN65" s="0"/>
      <c r="REO65" s="0"/>
      <c r="REP65" s="0"/>
      <c r="REQ65" s="0"/>
      <c r="RER65" s="0"/>
      <c r="RES65" s="0"/>
      <c r="RET65" s="0"/>
      <c r="REU65" s="0"/>
      <c r="REV65" s="0"/>
      <c r="REW65" s="0"/>
      <c r="REX65" s="0"/>
      <c r="REY65" s="0"/>
      <c r="REZ65" s="0"/>
      <c r="RFA65" s="0"/>
      <c r="RFB65" s="0"/>
      <c r="RFC65" s="0"/>
      <c r="RFD65" s="0"/>
      <c r="RFE65" s="0"/>
      <c r="RFF65" s="0"/>
      <c r="RFG65" s="0"/>
      <c r="RFH65" s="0"/>
      <c r="RFI65" s="0"/>
      <c r="RFJ65" s="0"/>
      <c r="RFK65" s="0"/>
      <c r="RFL65" s="0"/>
      <c r="RFM65" s="0"/>
      <c r="RFN65" s="0"/>
      <c r="RFO65" s="0"/>
      <c r="RFP65" s="0"/>
      <c r="RFQ65" s="0"/>
      <c r="RFR65" s="0"/>
      <c r="RFS65" s="0"/>
      <c r="RFT65" s="0"/>
      <c r="RFU65" s="0"/>
      <c r="RFV65" s="0"/>
      <c r="RFW65" s="0"/>
      <c r="RFX65" s="0"/>
      <c r="RFY65" s="0"/>
      <c r="RFZ65" s="0"/>
      <c r="RGA65" s="0"/>
      <c r="RGB65" s="0"/>
      <c r="RGC65" s="0"/>
      <c r="RGD65" s="0"/>
      <c r="RGE65" s="0"/>
      <c r="RGF65" s="0"/>
      <c r="RGG65" s="0"/>
      <c r="RGH65" s="0"/>
      <c r="RGI65" s="0"/>
      <c r="RGJ65" s="0"/>
      <c r="RGK65" s="0"/>
      <c r="RGL65" s="0"/>
      <c r="RGM65" s="0"/>
      <c r="RGN65" s="0"/>
      <c r="RGO65" s="0"/>
      <c r="RGP65" s="0"/>
      <c r="RGQ65" s="0"/>
      <c r="RGR65" s="0"/>
      <c r="RGS65" s="0"/>
      <c r="RGT65" s="0"/>
      <c r="RGU65" s="0"/>
      <c r="RGV65" s="0"/>
      <c r="RGW65" s="0"/>
      <c r="RGX65" s="0"/>
      <c r="RGY65" s="0"/>
      <c r="RGZ65" s="0"/>
      <c r="RHA65" s="0"/>
      <c r="RHB65" s="0"/>
      <c r="RHC65" s="0"/>
      <c r="RHD65" s="0"/>
      <c r="RHE65" s="0"/>
      <c r="RHF65" s="0"/>
      <c r="RHG65" s="0"/>
      <c r="RHH65" s="0"/>
      <c r="RHI65" s="0"/>
      <c r="RHJ65" s="0"/>
      <c r="RHK65" s="0"/>
      <c r="RHL65" s="0"/>
      <c r="RHM65" s="0"/>
      <c r="RHN65" s="0"/>
      <c r="RHO65" s="0"/>
      <c r="RHP65" s="0"/>
      <c r="RHQ65" s="0"/>
      <c r="RHR65" s="0"/>
      <c r="RHS65" s="0"/>
      <c r="RHT65" s="0"/>
      <c r="RHU65" s="0"/>
      <c r="RHV65" s="0"/>
      <c r="RHW65" s="0"/>
      <c r="RHX65" s="0"/>
      <c r="RHY65" s="0"/>
      <c r="RHZ65" s="0"/>
      <c r="RIA65" s="0"/>
      <c r="RIB65" s="0"/>
      <c r="RIC65" s="0"/>
      <c r="RID65" s="0"/>
      <c r="RIE65" s="0"/>
      <c r="RIF65" s="0"/>
      <c r="RIG65" s="0"/>
      <c r="RIH65" s="0"/>
      <c r="RII65" s="0"/>
      <c r="RIJ65" s="0"/>
      <c r="RIK65" s="0"/>
      <c r="RIL65" s="0"/>
      <c r="RIM65" s="0"/>
      <c r="RIN65" s="0"/>
      <c r="RIO65" s="0"/>
      <c r="RIP65" s="0"/>
      <c r="RIQ65" s="0"/>
      <c r="RIR65" s="0"/>
      <c r="RIS65" s="0"/>
      <c r="RIT65" s="0"/>
      <c r="RIU65" s="0"/>
      <c r="RIV65" s="0"/>
      <c r="RIW65" s="0"/>
      <c r="RIX65" s="0"/>
      <c r="RIY65" s="0"/>
      <c r="RIZ65" s="0"/>
      <c r="RJA65" s="0"/>
      <c r="RJB65" s="0"/>
      <c r="RJC65" s="0"/>
      <c r="RJD65" s="0"/>
      <c r="RJE65" s="0"/>
      <c r="RJF65" s="0"/>
      <c r="RJG65" s="0"/>
      <c r="RJH65" s="0"/>
      <c r="RJI65" s="0"/>
      <c r="RJJ65" s="0"/>
      <c r="RJK65" s="0"/>
      <c r="RJL65" s="0"/>
      <c r="RJM65" s="0"/>
      <c r="RJN65" s="0"/>
      <c r="RJO65" s="0"/>
      <c r="RJP65" s="0"/>
      <c r="RJQ65" s="0"/>
      <c r="RJR65" s="0"/>
      <c r="RJS65" s="0"/>
      <c r="RJT65" s="0"/>
      <c r="RJU65" s="0"/>
      <c r="RJV65" s="0"/>
      <c r="RJW65" s="0"/>
      <c r="RJX65" s="0"/>
      <c r="RJY65" s="0"/>
      <c r="RJZ65" s="0"/>
      <c r="RKA65" s="0"/>
      <c r="RKB65" s="0"/>
      <c r="RKC65" s="0"/>
      <c r="RKD65" s="0"/>
      <c r="RKE65" s="0"/>
      <c r="RKF65" s="0"/>
      <c r="RKG65" s="0"/>
      <c r="RKH65" s="0"/>
      <c r="RKI65" s="0"/>
      <c r="RKJ65" s="0"/>
      <c r="RKK65" s="0"/>
      <c r="RKL65" s="0"/>
      <c r="RKM65" s="0"/>
      <c r="RKN65" s="0"/>
      <c r="RKO65" s="0"/>
      <c r="RKP65" s="0"/>
      <c r="RKQ65" s="0"/>
      <c r="RKR65" s="0"/>
      <c r="RKS65" s="0"/>
      <c r="RKT65" s="0"/>
      <c r="RKU65" s="0"/>
      <c r="RKV65" s="0"/>
      <c r="RKW65" s="0"/>
      <c r="RKX65" s="0"/>
      <c r="RKY65" s="0"/>
      <c r="RKZ65" s="0"/>
      <c r="RLA65" s="0"/>
      <c r="RLB65" s="0"/>
      <c r="RLC65" s="0"/>
      <c r="RLD65" s="0"/>
      <c r="RLE65" s="0"/>
      <c r="RLF65" s="0"/>
      <c r="RLG65" s="0"/>
      <c r="RLH65" s="0"/>
      <c r="RLI65" s="0"/>
      <c r="RLJ65" s="0"/>
      <c r="RLK65" s="0"/>
      <c r="RLL65" s="0"/>
      <c r="RLM65" s="0"/>
      <c r="RLN65" s="0"/>
      <c r="RLO65" s="0"/>
      <c r="RLP65" s="0"/>
      <c r="RLQ65" s="0"/>
      <c r="RLR65" s="0"/>
      <c r="RLS65" s="0"/>
      <c r="RLT65" s="0"/>
      <c r="RLU65" s="0"/>
      <c r="RLV65" s="0"/>
      <c r="RLW65" s="0"/>
      <c r="RLX65" s="0"/>
      <c r="RLY65" s="0"/>
      <c r="RLZ65" s="0"/>
      <c r="RMA65" s="0"/>
      <c r="RMB65" s="0"/>
      <c r="RMC65" s="0"/>
      <c r="RMD65" s="0"/>
      <c r="RME65" s="0"/>
      <c r="RMF65" s="0"/>
      <c r="RMG65" s="0"/>
      <c r="RMH65" s="0"/>
      <c r="RMI65" s="0"/>
      <c r="RMJ65" s="0"/>
      <c r="RMK65" s="0"/>
      <c r="RML65" s="0"/>
      <c r="RMM65" s="0"/>
      <c r="RMN65" s="0"/>
      <c r="RMO65" s="0"/>
      <c r="RMP65" s="0"/>
      <c r="RMQ65" s="0"/>
      <c r="RMR65" s="0"/>
      <c r="RMS65" s="0"/>
      <c r="RMT65" s="0"/>
      <c r="RMU65" s="0"/>
      <c r="RMV65" s="0"/>
      <c r="RMW65" s="0"/>
      <c r="RMX65" s="0"/>
      <c r="RMY65" s="0"/>
      <c r="RMZ65" s="0"/>
      <c r="RNA65" s="0"/>
      <c r="RNB65" s="0"/>
      <c r="RNC65" s="0"/>
      <c r="RND65" s="0"/>
      <c r="RNE65" s="0"/>
      <c r="RNF65" s="0"/>
      <c r="RNG65" s="0"/>
      <c r="RNH65" s="0"/>
      <c r="RNI65" s="0"/>
      <c r="RNJ65" s="0"/>
      <c r="RNK65" s="0"/>
      <c r="RNL65" s="0"/>
      <c r="RNM65" s="0"/>
      <c r="RNN65" s="0"/>
      <c r="RNO65" s="0"/>
      <c r="RNP65" s="0"/>
      <c r="RNQ65" s="0"/>
      <c r="RNR65" s="0"/>
      <c r="RNS65" s="0"/>
      <c r="RNT65" s="0"/>
      <c r="RNU65" s="0"/>
      <c r="RNV65" s="0"/>
      <c r="RNW65" s="0"/>
      <c r="RNX65" s="0"/>
      <c r="RNY65" s="0"/>
      <c r="RNZ65" s="0"/>
      <c r="ROA65" s="0"/>
      <c r="ROB65" s="0"/>
      <c r="ROC65" s="0"/>
      <c r="ROD65" s="0"/>
      <c r="ROE65" s="0"/>
      <c r="ROF65" s="0"/>
      <c r="ROG65" s="0"/>
      <c r="ROH65" s="0"/>
      <c r="ROI65" s="0"/>
      <c r="ROJ65" s="0"/>
      <c r="ROK65" s="0"/>
      <c r="ROL65" s="0"/>
      <c r="ROM65" s="0"/>
      <c r="RON65" s="0"/>
      <c r="ROO65" s="0"/>
      <c r="ROP65" s="0"/>
      <c r="ROQ65" s="0"/>
      <c r="ROR65" s="0"/>
      <c r="ROS65" s="0"/>
      <c r="ROT65" s="0"/>
      <c r="ROU65" s="0"/>
      <c r="ROV65" s="0"/>
      <c r="ROW65" s="0"/>
      <c r="ROX65" s="0"/>
      <c r="ROY65" s="0"/>
      <c r="ROZ65" s="0"/>
      <c r="RPA65" s="0"/>
      <c r="RPB65" s="0"/>
      <c r="RPC65" s="0"/>
      <c r="RPD65" s="0"/>
      <c r="RPE65" s="0"/>
      <c r="RPF65" s="0"/>
      <c r="RPG65" s="0"/>
      <c r="RPH65" s="0"/>
      <c r="RPI65" s="0"/>
      <c r="RPJ65" s="0"/>
      <c r="RPK65" s="0"/>
      <c r="RPL65" s="0"/>
      <c r="RPM65" s="0"/>
      <c r="RPN65" s="0"/>
      <c r="RPO65" s="0"/>
      <c r="RPP65" s="0"/>
      <c r="RPQ65" s="0"/>
      <c r="RPR65" s="0"/>
      <c r="RPS65" s="0"/>
      <c r="RPT65" s="0"/>
      <c r="RPU65" s="0"/>
      <c r="RPV65" s="0"/>
      <c r="RPW65" s="0"/>
      <c r="RPX65" s="0"/>
      <c r="RPY65" s="0"/>
      <c r="RPZ65" s="0"/>
      <c r="RQA65" s="0"/>
      <c r="RQB65" s="0"/>
      <c r="RQC65" s="0"/>
      <c r="RQD65" s="0"/>
      <c r="RQE65" s="0"/>
      <c r="RQF65" s="0"/>
      <c r="RQG65" s="0"/>
      <c r="RQH65" s="0"/>
      <c r="RQI65" s="0"/>
      <c r="RQJ65" s="0"/>
      <c r="RQK65" s="0"/>
      <c r="RQL65" s="0"/>
      <c r="RQM65" s="0"/>
      <c r="RQN65" s="0"/>
      <c r="RQO65" s="0"/>
      <c r="RQP65" s="0"/>
      <c r="RQQ65" s="0"/>
      <c r="RQR65" s="0"/>
      <c r="RQS65" s="0"/>
      <c r="RQT65" s="0"/>
      <c r="RQU65" s="0"/>
      <c r="RQV65" s="0"/>
      <c r="RQW65" s="0"/>
      <c r="RQX65" s="0"/>
      <c r="RQY65" s="0"/>
      <c r="RQZ65" s="0"/>
      <c r="RRA65" s="0"/>
      <c r="RRB65" s="0"/>
      <c r="RRC65" s="0"/>
      <c r="RRD65" s="0"/>
      <c r="RRE65" s="0"/>
      <c r="RRF65" s="0"/>
      <c r="RRG65" s="0"/>
      <c r="RRH65" s="0"/>
      <c r="RRI65" s="0"/>
      <c r="RRJ65" s="0"/>
      <c r="RRK65" s="0"/>
      <c r="RRL65" s="0"/>
      <c r="RRM65" s="0"/>
      <c r="RRN65" s="0"/>
      <c r="RRO65" s="0"/>
      <c r="RRP65" s="0"/>
      <c r="RRQ65" s="0"/>
      <c r="RRR65" s="0"/>
      <c r="RRS65" s="0"/>
      <c r="RRT65" s="0"/>
      <c r="RRU65" s="0"/>
      <c r="RRV65" s="0"/>
      <c r="RRW65" s="0"/>
      <c r="RRX65" s="0"/>
      <c r="RRY65" s="0"/>
      <c r="RRZ65" s="0"/>
      <c r="RSA65" s="0"/>
      <c r="RSB65" s="0"/>
      <c r="RSC65" s="0"/>
      <c r="RSD65" s="0"/>
      <c r="RSE65" s="0"/>
      <c r="RSF65" s="0"/>
      <c r="RSG65" s="0"/>
      <c r="RSH65" s="0"/>
      <c r="RSI65" s="0"/>
      <c r="RSJ65" s="0"/>
      <c r="RSK65" s="0"/>
      <c r="RSL65" s="0"/>
      <c r="RSM65" s="0"/>
      <c r="RSN65" s="0"/>
      <c r="RSO65" s="0"/>
      <c r="RSP65" s="0"/>
      <c r="RSQ65" s="0"/>
      <c r="RSR65" s="0"/>
      <c r="RSS65" s="0"/>
      <c r="RST65" s="0"/>
      <c r="RSU65" s="0"/>
      <c r="RSV65" s="0"/>
      <c r="RSW65" s="0"/>
      <c r="RSX65" s="0"/>
      <c r="RSY65" s="0"/>
      <c r="RSZ65" s="0"/>
      <c r="RTA65" s="0"/>
      <c r="RTB65" s="0"/>
      <c r="RTC65" s="0"/>
      <c r="RTD65" s="0"/>
      <c r="RTE65" s="0"/>
      <c r="RTF65" s="0"/>
      <c r="RTG65" s="0"/>
      <c r="RTH65" s="0"/>
      <c r="RTI65" s="0"/>
      <c r="RTJ65" s="0"/>
      <c r="RTK65" s="0"/>
      <c r="RTL65" s="0"/>
      <c r="RTM65" s="0"/>
      <c r="RTN65" s="0"/>
      <c r="RTO65" s="0"/>
      <c r="RTP65" s="0"/>
      <c r="RTQ65" s="0"/>
      <c r="RTR65" s="0"/>
      <c r="RTS65" s="0"/>
      <c r="RTT65" s="0"/>
      <c r="RTU65" s="0"/>
      <c r="RTV65" s="0"/>
      <c r="RTW65" s="0"/>
      <c r="RTX65" s="0"/>
      <c r="RTY65" s="0"/>
      <c r="RTZ65" s="0"/>
      <c r="RUA65" s="0"/>
      <c r="RUB65" s="0"/>
      <c r="RUC65" s="0"/>
      <c r="RUD65" s="0"/>
      <c r="RUE65" s="0"/>
      <c r="RUF65" s="0"/>
      <c r="RUG65" s="0"/>
      <c r="RUH65" s="0"/>
      <c r="RUI65" s="0"/>
      <c r="RUJ65" s="0"/>
      <c r="RUK65" s="0"/>
      <c r="RUL65" s="0"/>
      <c r="RUM65" s="0"/>
      <c r="RUN65" s="0"/>
      <c r="RUO65" s="0"/>
      <c r="RUP65" s="0"/>
      <c r="RUQ65" s="0"/>
      <c r="RUR65" s="0"/>
      <c r="RUS65" s="0"/>
      <c r="RUT65" s="0"/>
      <c r="RUU65" s="0"/>
      <c r="RUV65" s="0"/>
      <c r="RUW65" s="0"/>
      <c r="RUX65" s="0"/>
      <c r="RUY65" s="0"/>
      <c r="RUZ65" s="0"/>
      <c r="RVA65" s="0"/>
      <c r="RVB65" s="0"/>
      <c r="RVC65" s="0"/>
      <c r="RVD65" s="0"/>
      <c r="RVE65" s="0"/>
      <c r="RVF65" s="0"/>
      <c r="RVG65" s="0"/>
      <c r="RVH65" s="0"/>
      <c r="RVI65" s="0"/>
      <c r="RVJ65" s="0"/>
      <c r="RVK65" s="0"/>
      <c r="RVL65" s="0"/>
      <c r="RVM65" s="0"/>
      <c r="RVN65" s="0"/>
      <c r="RVO65" s="0"/>
      <c r="RVP65" s="0"/>
      <c r="RVQ65" s="0"/>
      <c r="RVR65" s="0"/>
      <c r="RVS65" s="0"/>
      <c r="RVT65" s="0"/>
      <c r="RVU65" s="0"/>
      <c r="RVV65" s="0"/>
      <c r="RVW65" s="0"/>
      <c r="RVX65" s="0"/>
      <c r="RVY65" s="0"/>
      <c r="RVZ65" s="0"/>
      <c r="RWA65" s="0"/>
      <c r="RWB65" s="0"/>
      <c r="RWC65" s="0"/>
      <c r="RWD65" s="0"/>
      <c r="RWE65" s="0"/>
      <c r="RWF65" s="0"/>
      <c r="RWG65" s="0"/>
      <c r="RWH65" s="0"/>
      <c r="RWI65" s="0"/>
      <c r="RWJ65" s="0"/>
      <c r="RWK65" s="0"/>
      <c r="RWL65" s="0"/>
      <c r="RWM65" s="0"/>
      <c r="RWN65" s="0"/>
      <c r="RWO65" s="0"/>
      <c r="RWP65" s="0"/>
      <c r="RWQ65" s="0"/>
      <c r="RWR65" s="0"/>
      <c r="RWS65" s="0"/>
      <c r="RWT65" s="0"/>
      <c r="RWU65" s="0"/>
      <c r="RWV65" s="0"/>
      <c r="RWW65" s="0"/>
      <c r="RWX65" s="0"/>
      <c r="RWY65" s="0"/>
      <c r="RWZ65" s="0"/>
      <c r="RXA65" s="0"/>
      <c r="RXB65" s="0"/>
      <c r="RXC65" s="0"/>
      <c r="RXD65" s="0"/>
      <c r="RXE65" s="0"/>
      <c r="RXF65" s="0"/>
      <c r="RXG65" s="0"/>
      <c r="RXH65" s="0"/>
      <c r="RXI65" s="0"/>
      <c r="RXJ65" s="0"/>
      <c r="RXK65" s="0"/>
      <c r="RXL65" s="0"/>
      <c r="RXM65" s="0"/>
      <c r="RXN65" s="0"/>
      <c r="RXO65" s="0"/>
      <c r="RXP65" s="0"/>
      <c r="RXQ65" s="0"/>
      <c r="RXR65" s="0"/>
      <c r="RXS65" s="0"/>
      <c r="RXT65" s="0"/>
      <c r="RXU65" s="0"/>
      <c r="RXV65" s="0"/>
      <c r="RXW65" s="0"/>
      <c r="RXX65" s="0"/>
      <c r="RXY65" s="0"/>
      <c r="RXZ65" s="0"/>
      <c r="RYA65" s="0"/>
      <c r="RYB65" s="0"/>
      <c r="RYC65" s="0"/>
      <c r="RYD65" s="0"/>
      <c r="RYE65" s="0"/>
      <c r="RYF65" s="0"/>
      <c r="RYG65" s="0"/>
      <c r="RYH65" s="0"/>
      <c r="RYI65" s="0"/>
      <c r="RYJ65" s="0"/>
      <c r="RYK65" s="0"/>
      <c r="RYL65" s="0"/>
      <c r="RYM65" s="0"/>
      <c r="RYN65" s="0"/>
      <c r="RYO65" s="0"/>
      <c r="RYP65" s="0"/>
      <c r="RYQ65" s="0"/>
      <c r="RYR65" s="0"/>
      <c r="RYS65" s="0"/>
      <c r="RYT65" s="0"/>
      <c r="RYU65" s="0"/>
      <c r="RYV65" s="0"/>
      <c r="RYW65" s="0"/>
      <c r="RYX65" s="0"/>
      <c r="RYY65" s="0"/>
      <c r="RYZ65" s="0"/>
      <c r="RZA65" s="0"/>
      <c r="RZB65" s="0"/>
      <c r="RZC65" s="0"/>
      <c r="RZD65" s="0"/>
      <c r="RZE65" s="0"/>
      <c r="RZF65" s="0"/>
      <c r="RZG65" s="0"/>
      <c r="RZH65" s="0"/>
      <c r="RZI65" s="0"/>
      <c r="RZJ65" s="0"/>
      <c r="RZK65" s="0"/>
      <c r="RZL65" s="0"/>
      <c r="RZM65" s="0"/>
      <c r="RZN65" s="0"/>
      <c r="RZO65" s="0"/>
      <c r="RZP65" s="0"/>
      <c r="RZQ65" s="0"/>
      <c r="RZR65" s="0"/>
      <c r="RZS65" s="0"/>
      <c r="RZT65" s="0"/>
      <c r="RZU65" s="0"/>
      <c r="RZV65" s="0"/>
      <c r="RZW65" s="0"/>
      <c r="RZX65" s="0"/>
      <c r="RZY65" s="0"/>
      <c r="RZZ65" s="0"/>
      <c r="SAA65" s="0"/>
      <c r="SAB65" s="0"/>
      <c r="SAC65" s="0"/>
      <c r="SAD65" s="0"/>
      <c r="SAE65" s="0"/>
      <c r="SAF65" s="0"/>
      <c r="SAG65" s="0"/>
      <c r="SAH65" s="0"/>
      <c r="SAI65" s="0"/>
      <c r="SAJ65" s="0"/>
      <c r="SAK65" s="0"/>
      <c r="SAL65" s="0"/>
      <c r="SAM65" s="0"/>
      <c r="SAN65" s="0"/>
      <c r="SAO65" s="0"/>
      <c r="SAP65" s="0"/>
      <c r="SAQ65" s="0"/>
      <c r="SAR65" s="0"/>
      <c r="SAS65" s="0"/>
      <c r="SAT65" s="0"/>
      <c r="SAU65" s="0"/>
      <c r="SAV65" s="0"/>
      <c r="SAW65" s="0"/>
      <c r="SAX65" s="0"/>
      <c r="SAY65" s="0"/>
      <c r="SAZ65" s="0"/>
      <c r="SBA65" s="0"/>
      <c r="SBB65" s="0"/>
      <c r="SBC65" s="0"/>
      <c r="SBD65" s="0"/>
      <c r="SBE65" s="0"/>
      <c r="SBF65" s="0"/>
      <c r="SBG65" s="0"/>
      <c r="SBH65" s="0"/>
      <c r="SBI65" s="0"/>
      <c r="SBJ65" s="0"/>
      <c r="SBK65" s="0"/>
      <c r="SBL65" s="0"/>
      <c r="SBM65" s="0"/>
      <c r="SBN65" s="0"/>
      <c r="SBO65" s="0"/>
      <c r="SBP65" s="0"/>
      <c r="SBQ65" s="0"/>
      <c r="SBR65" s="0"/>
      <c r="SBS65" s="0"/>
      <c r="SBT65" s="0"/>
      <c r="SBU65" s="0"/>
      <c r="SBV65" s="0"/>
      <c r="SBW65" s="0"/>
      <c r="SBX65" s="0"/>
      <c r="SBY65" s="0"/>
      <c r="SBZ65" s="0"/>
      <c r="SCA65" s="0"/>
      <c r="SCB65" s="0"/>
      <c r="SCC65" s="0"/>
      <c r="SCD65" s="0"/>
      <c r="SCE65" s="0"/>
      <c r="SCF65" s="0"/>
      <c r="SCG65" s="0"/>
      <c r="SCH65" s="0"/>
      <c r="SCI65" s="0"/>
      <c r="SCJ65" s="0"/>
      <c r="SCK65" s="0"/>
      <c r="SCL65" s="0"/>
      <c r="SCM65" s="0"/>
      <c r="SCN65" s="0"/>
      <c r="SCO65" s="0"/>
      <c r="SCP65" s="0"/>
      <c r="SCQ65" s="0"/>
      <c r="SCR65" s="0"/>
      <c r="SCS65" s="0"/>
      <c r="SCT65" s="0"/>
      <c r="SCU65" s="0"/>
      <c r="SCV65" s="0"/>
      <c r="SCW65" s="0"/>
      <c r="SCX65" s="0"/>
      <c r="SCY65" s="0"/>
      <c r="SCZ65" s="0"/>
      <c r="SDA65" s="0"/>
      <c r="SDB65" s="0"/>
      <c r="SDC65" s="0"/>
      <c r="SDD65" s="0"/>
      <c r="SDE65" s="0"/>
      <c r="SDF65" s="0"/>
      <c r="SDG65" s="0"/>
      <c r="SDH65" s="0"/>
      <c r="SDI65" s="0"/>
      <c r="SDJ65" s="0"/>
      <c r="SDK65" s="0"/>
      <c r="SDL65" s="0"/>
      <c r="SDM65" s="0"/>
      <c r="SDN65" s="0"/>
      <c r="SDO65" s="0"/>
      <c r="SDP65" s="0"/>
      <c r="SDQ65" s="0"/>
      <c r="SDR65" s="0"/>
      <c r="SDS65" s="0"/>
      <c r="SDT65" s="0"/>
      <c r="SDU65" s="0"/>
      <c r="SDV65" s="0"/>
      <c r="SDW65" s="0"/>
      <c r="SDX65" s="0"/>
      <c r="SDY65" s="0"/>
      <c r="SDZ65" s="0"/>
      <c r="SEA65" s="0"/>
      <c r="SEB65" s="0"/>
      <c r="SEC65" s="0"/>
      <c r="SED65" s="0"/>
      <c r="SEE65" s="0"/>
      <c r="SEF65" s="0"/>
      <c r="SEG65" s="0"/>
      <c r="SEH65" s="0"/>
      <c r="SEI65" s="0"/>
      <c r="SEJ65" s="0"/>
      <c r="SEK65" s="0"/>
      <c r="SEL65" s="0"/>
      <c r="SEM65" s="0"/>
      <c r="SEN65" s="0"/>
      <c r="SEO65" s="0"/>
      <c r="SEP65" s="0"/>
      <c r="SEQ65" s="0"/>
      <c r="SER65" s="0"/>
      <c r="SES65" s="0"/>
      <c r="SET65" s="0"/>
      <c r="SEU65" s="0"/>
      <c r="SEV65" s="0"/>
      <c r="SEW65" s="0"/>
      <c r="SEX65" s="0"/>
      <c r="SEY65" s="0"/>
      <c r="SEZ65" s="0"/>
      <c r="SFA65" s="0"/>
      <c r="SFB65" s="0"/>
      <c r="SFC65" s="0"/>
      <c r="SFD65" s="0"/>
      <c r="SFE65" s="0"/>
      <c r="SFF65" s="0"/>
      <c r="SFG65" s="0"/>
      <c r="SFH65" s="0"/>
      <c r="SFI65" s="0"/>
      <c r="SFJ65" s="0"/>
      <c r="SFK65" s="0"/>
      <c r="SFL65" s="0"/>
      <c r="SFM65" s="0"/>
      <c r="SFN65" s="0"/>
      <c r="SFO65" s="0"/>
      <c r="SFP65" s="0"/>
      <c r="SFQ65" s="0"/>
      <c r="SFR65" s="0"/>
      <c r="SFS65" s="0"/>
      <c r="SFT65" s="0"/>
      <c r="SFU65" s="0"/>
      <c r="SFV65" s="0"/>
      <c r="SFW65" s="0"/>
      <c r="SFX65" s="0"/>
      <c r="SFY65" s="0"/>
      <c r="SFZ65" s="0"/>
      <c r="SGA65" s="0"/>
      <c r="SGB65" s="0"/>
      <c r="SGC65" s="0"/>
      <c r="SGD65" s="0"/>
      <c r="SGE65" s="0"/>
      <c r="SGF65" s="0"/>
      <c r="SGG65" s="0"/>
      <c r="SGH65" s="0"/>
      <c r="SGI65" s="0"/>
      <c r="SGJ65" s="0"/>
      <c r="SGK65" s="0"/>
      <c r="SGL65" s="0"/>
      <c r="SGM65" s="0"/>
      <c r="SGN65" s="0"/>
      <c r="SGO65" s="0"/>
      <c r="SGP65" s="0"/>
      <c r="SGQ65" s="0"/>
      <c r="SGR65" s="0"/>
      <c r="SGS65" s="0"/>
      <c r="SGT65" s="0"/>
      <c r="SGU65" s="0"/>
      <c r="SGV65" s="0"/>
      <c r="SGW65" s="0"/>
      <c r="SGX65" s="0"/>
      <c r="SGY65" s="0"/>
      <c r="SGZ65" s="0"/>
      <c r="SHA65" s="0"/>
      <c r="SHB65" s="0"/>
      <c r="SHC65" s="0"/>
      <c r="SHD65" s="0"/>
      <c r="SHE65" s="0"/>
      <c r="SHF65" s="0"/>
      <c r="SHG65" s="0"/>
      <c r="SHH65" s="0"/>
      <c r="SHI65" s="0"/>
      <c r="SHJ65" s="0"/>
      <c r="SHK65" s="0"/>
      <c r="SHL65" s="0"/>
      <c r="SHM65" s="0"/>
      <c r="SHN65" s="0"/>
      <c r="SHO65" s="0"/>
      <c r="SHP65" s="0"/>
      <c r="SHQ65" s="0"/>
      <c r="SHR65" s="0"/>
      <c r="SHS65" s="0"/>
      <c r="SHT65" s="0"/>
      <c r="SHU65" s="0"/>
      <c r="SHV65" s="0"/>
      <c r="SHW65" s="0"/>
      <c r="SHX65" s="0"/>
      <c r="SHY65" s="0"/>
      <c r="SHZ65" s="0"/>
      <c r="SIA65" s="0"/>
      <c r="SIB65" s="0"/>
      <c r="SIC65" s="0"/>
      <c r="SID65" s="0"/>
      <c r="SIE65" s="0"/>
      <c r="SIF65" s="0"/>
      <c r="SIG65" s="0"/>
      <c r="SIH65" s="0"/>
      <c r="SII65" s="0"/>
      <c r="SIJ65" s="0"/>
      <c r="SIK65" s="0"/>
      <c r="SIL65" s="0"/>
      <c r="SIM65" s="0"/>
      <c r="SIN65" s="0"/>
      <c r="SIO65" s="0"/>
      <c r="SIP65" s="0"/>
      <c r="SIQ65" s="0"/>
      <c r="SIR65" s="0"/>
      <c r="SIS65" s="0"/>
      <c r="SIT65" s="0"/>
      <c r="SIU65" s="0"/>
      <c r="SIV65" s="0"/>
      <c r="SIW65" s="0"/>
      <c r="SIX65" s="0"/>
      <c r="SIY65" s="0"/>
      <c r="SIZ65" s="0"/>
      <c r="SJA65" s="0"/>
      <c r="SJB65" s="0"/>
      <c r="SJC65" s="0"/>
      <c r="SJD65" s="0"/>
      <c r="SJE65" s="0"/>
      <c r="SJF65" s="0"/>
      <c r="SJG65" s="0"/>
      <c r="SJH65" s="0"/>
      <c r="SJI65" s="0"/>
      <c r="SJJ65" s="0"/>
      <c r="SJK65" s="0"/>
      <c r="SJL65" s="0"/>
      <c r="SJM65" s="0"/>
      <c r="SJN65" s="0"/>
      <c r="SJO65" s="0"/>
      <c r="SJP65" s="0"/>
      <c r="SJQ65" s="0"/>
      <c r="SJR65" s="0"/>
      <c r="SJS65" s="0"/>
      <c r="SJT65" s="0"/>
      <c r="SJU65" s="0"/>
      <c r="SJV65" s="0"/>
      <c r="SJW65" s="0"/>
      <c r="SJX65" s="0"/>
      <c r="SJY65" s="0"/>
      <c r="SJZ65" s="0"/>
      <c r="SKA65" s="0"/>
      <c r="SKB65" s="0"/>
      <c r="SKC65" s="0"/>
      <c r="SKD65" s="0"/>
      <c r="SKE65" s="0"/>
      <c r="SKF65" s="0"/>
      <c r="SKG65" s="0"/>
      <c r="SKH65" s="0"/>
      <c r="SKI65" s="0"/>
      <c r="SKJ65" s="0"/>
      <c r="SKK65" s="0"/>
      <c r="SKL65" s="0"/>
      <c r="SKM65" s="0"/>
      <c r="SKN65" s="0"/>
      <c r="SKO65" s="0"/>
      <c r="SKP65" s="0"/>
      <c r="SKQ65" s="0"/>
      <c r="SKR65" s="0"/>
      <c r="SKS65" s="0"/>
      <c r="SKT65" s="0"/>
      <c r="SKU65" s="0"/>
      <c r="SKV65" s="0"/>
      <c r="SKW65" s="0"/>
      <c r="SKX65" s="0"/>
      <c r="SKY65" s="0"/>
      <c r="SKZ65" s="0"/>
      <c r="SLA65" s="0"/>
      <c r="SLB65" s="0"/>
      <c r="SLC65" s="0"/>
      <c r="SLD65" s="0"/>
      <c r="SLE65" s="0"/>
      <c r="SLF65" s="0"/>
      <c r="SLG65" s="0"/>
      <c r="SLH65" s="0"/>
      <c r="SLI65" s="0"/>
      <c r="SLJ65" s="0"/>
      <c r="SLK65" s="0"/>
      <c r="SLL65" s="0"/>
      <c r="SLM65" s="0"/>
      <c r="SLN65" s="0"/>
      <c r="SLO65" s="0"/>
      <c r="SLP65" s="0"/>
      <c r="SLQ65" s="0"/>
      <c r="SLR65" s="0"/>
      <c r="SLS65" s="0"/>
      <c r="SLT65" s="0"/>
      <c r="SLU65" s="0"/>
      <c r="SLV65" s="0"/>
      <c r="SLW65" s="0"/>
      <c r="SLX65" s="0"/>
      <c r="SLY65" s="0"/>
      <c r="SLZ65" s="0"/>
      <c r="SMA65" s="0"/>
      <c r="SMB65" s="0"/>
      <c r="SMC65" s="0"/>
      <c r="SMD65" s="0"/>
      <c r="SME65" s="0"/>
      <c r="SMF65" s="0"/>
      <c r="SMG65" s="0"/>
      <c r="SMH65" s="0"/>
      <c r="SMI65" s="0"/>
      <c r="SMJ65" s="0"/>
      <c r="SMK65" s="0"/>
      <c r="SML65" s="0"/>
      <c r="SMM65" s="0"/>
      <c r="SMN65" s="0"/>
      <c r="SMO65" s="0"/>
      <c r="SMP65" s="0"/>
      <c r="SMQ65" s="0"/>
      <c r="SMR65" s="0"/>
      <c r="SMS65" s="0"/>
      <c r="SMT65" s="0"/>
      <c r="SMU65" s="0"/>
      <c r="SMV65" s="0"/>
      <c r="SMW65" s="0"/>
      <c r="SMX65" s="0"/>
      <c r="SMY65" s="0"/>
      <c r="SMZ65" s="0"/>
      <c r="SNA65" s="0"/>
      <c r="SNB65" s="0"/>
      <c r="SNC65" s="0"/>
      <c r="SND65" s="0"/>
      <c r="SNE65" s="0"/>
      <c r="SNF65" s="0"/>
      <c r="SNG65" s="0"/>
      <c r="SNH65" s="0"/>
      <c r="SNI65" s="0"/>
      <c r="SNJ65" s="0"/>
      <c r="SNK65" s="0"/>
      <c r="SNL65" s="0"/>
      <c r="SNM65" s="0"/>
      <c r="SNN65" s="0"/>
      <c r="SNO65" s="0"/>
      <c r="SNP65" s="0"/>
      <c r="SNQ65" s="0"/>
      <c r="SNR65" s="0"/>
      <c r="SNS65" s="0"/>
      <c r="SNT65" s="0"/>
      <c r="SNU65" s="0"/>
      <c r="SNV65" s="0"/>
      <c r="SNW65" s="0"/>
      <c r="SNX65" s="0"/>
      <c r="SNY65" s="0"/>
      <c r="SNZ65" s="0"/>
      <c r="SOA65" s="0"/>
      <c r="SOB65" s="0"/>
      <c r="SOC65" s="0"/>
      <c r="SOD65" s="0"/>
      <c r="SOE65" s="0"/>
      <c r="SOF65" s="0"/>
      <c r="SOG65" s="0"/>
      <c r="SOH65" s="0"/>
      <c r="SOI65" s="0"/>
      <c r="SOJ65" s="0"/>
      <c r="SOK65" s="0"/>
      <c r="SOL65" s="0"/>
      <c r="SOM65" s="0"/>
      <c r="SON65" s="0"/>
      <c r="SOO65" s="0"/>
      <c r="SOP65" s="0"/>
      <c r="SOQ65" s="0"/>
      <c r="SOR65" s="0"/>
      <c r="SOS65" s="0"/>
      <c r="SOT65" s="0"/>
      <c r="SOU65" s="0"/>
      <c r="SOV65" s="0"/>
      <c r="SOW65" s="0"/>
      <c r="SOX65" s="0"/>
      <c r="SOY65" s="0"/>
      <c r="SOZ65" s="0"/>
      <c r="SPA65" s="0"/>
      <c r="SPB65" s="0"/>
      <c r="SPC65" s="0"/>
      <c r="SPD65" s="0"/>
      <c r="SPE65" s="0"/>
      <c r="SPF65" s="0"/>
      <c r="SPG65" s="0"/>
      <c r="SPH65" s="0"/>
      <c r="SPI65" s="0"/>
      <c r="SPJ65" s="0"/>
      <c r="SPK65" s="0"/>
      <c r="SPL65" s="0"/>
      <c r="SPM65" s="0"/>
      <c r="SPN65" s="0"/>
      <c r="SPO65" s="0"/>
      <c r="SPP65" s="0"/>
      <c r="SPQ65" s="0"/>
      <c r="SPR65" s="0"/>
      <c r="SPS65" s="0"/>
      <c r="SPT65" s="0"/>
      <c r="SPU65" s="0"/>
      <c r="SPV65" s="0"/>
      <c r="SPW65" s="0"/>
      <c r="SPX65" s="0"/>
      <c r="SPY65" s="0"/>
      <c r="SPZ65" s="0"/>
      <c r="SQA65" s="0"/>
      <c r="SQB65" s="0"/>
      <c r="SQC65" s="0"/>
      <c r="SQD65" s="0"/>
      <c r="SQE65" s="0"/>
      <c r="SQF65" s="0"/>
      <c r="SQG65" s="0"/>
      <c r="SQH65" s="0"/>
      <c r="SQI65" s="0"/>
      <c r="SQJ65" s="0"/>
      <c r="SQK65" s="0"/>
      <c r="SQL65" s="0"/>
      <c r="SQM65" s="0"/>
      <c r="SQN65" s="0"/>
      <c r="SQO65" s="0"/>
      <c r="SQP65" s="0"/>
      <c r="SQQ65" s="0"/>
      <c r="SQR65" s="0"/>
      <c r="SQS65" s="0"/>
      <c r="SQT65" s="0"/>
      <c r="SQU65" s="0"/>
      <c r="SQV65" s="0"/>
      <c r="SQW65" s="0"/>
      <c r="SQX65" s="0"/>
      <c r="SQY65" s="0"/>
      <c r="SQZ65" s="0"/>
      <c r="SRA65" s="0"/>
      <c r="SRB65" s="0"/>
      <c r="SRC65" s="0"/>
      <c r="SRD65" s="0"/>
      <c r="SRE65" s="0"/>
      <c r="SRF65" s="0"/>
      <c r="SRG65" s="0"/>
      <c r="SRH65" s="0"/>
      <c r="SRI65" s="0"/>
      <c r="SRJ65" s="0"/>
      <c r="SRK65" s="0"/>
      <c r="SRL65" s="0"/>
      <c r="SRM65" s="0"/>
      <c r="SRN65" s="0"/>
      <c r="SRO65" s="0"/>
      <c r="SRP65" s="0"/>
      <c r="SRQ65" s="0"/>
      <c r="SRR65" s="0"/>
      <c r="SRS65" s="0"/>
      <c r="SRT65" s="0"/>
      <c r="SRU65" s="0"/>
      <c r="SRV65" s="0"/>
      <c r="SRW65" s="0"/>
      <c r="SRX65" s="0"/>
      <c r="SRY65" s="0"/>
      <c r="SRZ65" s="0"/>
      <c r="SSA65" s="0"/>
      <c r="SSB65" s="0"/>
      <c r="SSC65" s="0"/>
      <c r="SSD65" s="0"/>
      <c r="SSE65" s="0"/>
      <c r="SSF65" s="0"/>
      <c r="SSG65" s="0"/>
      <c r="SSH65" s="0"/>
      <c r="SSI65" s="0"/>
      <c r="SSJ65" s="0"/>
      <c r="SSK65" s="0"/>
      <c r="SSL65" s="0"/>
      <c r="SSM65" s="0"/>
      <c r="SSN65" s="0"/>
      <c r="SSO65" s="0"/>
      <c r="SSP65" s="0"/>
      <c r="SSQ65" s="0"/>
      <c r="SSR65" s="0"/>
      <c r="SSS65" s="0"/>
      <c r="SST65" s="0"/>
      <c r="SSU65" s="0"/>
      <c r="SSV65" s="0"/>
      <c r="SSW65" s="0"/>
      <c r="SSX65" s="0"/>
      <c r="SSY65" s="0"/>
      <c r="SSZ65" s="0"/>
      <c r="STA65" s="0"/>
      <c r="STB65" s="0"/>
      <c r="STC65" s="0"/>
      <c r="STD65" s="0"/>
      <c r="STE65" s="0"/>
      <c r="STF65" s="0"/>
      <c r="STG65" s="0"/>
      <c r="STH65" s="0"/>
      <c r="STI65" s="0"/>
      <c r="STJ65" s="0"/>
      <c r="STK65" s="0"/>
      <c r="STL65" s="0"/>
      <c r="STM65" s="0"/>
      <c r="STN65" s="0"/>
      <c r="STO65" s="0"/>
      <c r="STP65" s="0"/>
      <c r="STQ65" s="0"/>
      <c r="STR65" s="0"/>
      <c r="STS65" s="0"/>
      <c r="STT65" s="0"/>
      <c r="STU65" s="0"/>
      <c r="STV65" s="0"/>
      <c r="STW65" s="0"/>
      <c r="STX65" s="0"/>
      <c r="STY65" s="0"/>
      <c r="STZ65" s="0"/>
      <c r="SUA65" s="0"/>
      <c r="SUB65" s="0"/>
      <c r="SUC65" s="0"/>
      <c r="SUD65" s="0"/>
      <c r="SUE65" s="0"/>
      <c r="SUF65" s="0"/>
      <c r="SUG65" s="0"/>
      <c r="SUH65" s="0"/>
      <c r="SUI65" s="0"/>
      <c r="SUJ65" s="0"/>
      <c r="SUK65" s="0"/>
      <c r="SUL65" s="0"/>
      <c r="SUM65" s="0"/>
      <c r="SUN65" s="0"/>
      <c r="SUO65" s="0"/>
      <c r="SUP65" s="0"/>
      <c r="SUQ65" s="0"/>
      <c r="SUR65" s="0"/>
      <c r="SUS65" s="0"/>
      <c r="SUT65" s="0"/>
      <c r="SUU65" s="0"/>
      <c r="SUV65" s="0"/>
      <c r="SUW65" s="0"/>
      <c r="SUX65" s="0"/>
      <c r="SUY65" s="0"/>
      <c r="SUZ65" s="0"/>
      <c r="SVA65" s="0"/>
      <c r="SVB65" s="0"/>
      <c r="SVC65" s="0"/>
      <c r="SVD65" s="0"/>
      <c r="SVE65" s="0"/>
      <c r="SVF65" s="0"/>
      <c r="SVG65" s="0"/>
      <c r="SVH65" s="0"/>
      <c r="SVI65" s="0"/>
      <c r="SVJ65" s="0"/>
      <c r="SVK65" s="0"/>
      <c r="SVL65" s="0"/>
      <c r="SVM65" s="0"/>
      <c r="SVN65" s="0"/>
      <c r="SVO65" s="0"/>
      <c r="SVP65" s="0"/>
      <c r="SVQ65" s="0"/>
      <c r="SVR65" s="0"/>
      <c r="SVS65" s="0"/>
      <c r="SVT65" s="0"/>
      <c r="SVU65" s="0"/>
      <c r="SVV65" s="0"/>
      <c r="SVW65" s="0"/>
      <c r="SVX65" s="0"/>
      <c r="SVY65" s="0"/>
      <c r="SVZ65" s="0"/>
      <c r="SWA65" s="0"/>
      <c r="SWB65" s="0"/>
      <c r="SWC65" s="0"/>
      <c r="SWD65" s="0"/>
      <c r="SWE65" s="0"/>
      <c r="SWF65" s="0"/>
      <c r="SWG65" s="0"/>
      <c r="SWH65" s="0"/>
      <c r="SWI65" s="0"/>
      <c r="SWJ65" s="0"/>
      <c r="SWK65" s="0"/>
      <c r="SWL65" s="0"/>
      <c r="SWM65" s="0"/>
      <c r="SWN65" s="0"/>
      <c r="SWO65" s="0"/>
      <c r="SWP65" s="0"/>
      <c r="SWQ65" s="0"/>
      <c r="SWR65" s="0"/>
      <c r="SWS65" s="0"/>
      <c r="SWT65" s="0"/>
      <c r="SWU65" s="0"/>
      <c r="SWV65" s="0"/>
      <c r="SWW65" s="0"/>
      <c r="SWX65" s="0"/>
      <c r="SWY65" s="0"/>
      <c r="SWZ65" s="0"/>
      <c r="SXA65" s="0"/>
      <c r="SXB65" s="0"/>
      <c r="SXC65" s="0"/>
      <c r="SXD65" s="0"/>
      <c r="SXE65" s="0"/>
      <c r="SXF65" s="0"/>
      <c r="SXG65" s="0"/>
      <c r="SXH65" s="0"/>
      <c r="SXI65" s="0"/>
      <c r="SXJ65" s="0"/>
      <c r="SXK65" s="0"/>
      <c r="SXL65" s="0"/>
      <c r="SXM65" s="0"/>
      <c r="SXN65" s="0"/>
      <c r="SXO65" s="0"/>
      <c r="SXP65" s="0"/>
      <c r="SXQ65" s="0"/>
      <c r="SXR65" s="0"/>
      <c r="SXS65" s="0"/>
      <c r="SXT65" s="0"/>
      <c r="SXU65" s="0"/>
      <c r="SXV65" s="0"/>
      <c r="SXW65" s="0"/>
      <c r="SXX65" s="0"/>
      <c r="SXY65" s="0"/>
      <c r="SXZ65" s="0"/>
      <c r="SYA65" s="0"/>
      <c r="SYB65" s="0"/>
      <c r="SYC65" s="0"/>
      <c r="SYD65" s="0"/>
      <c r="SYE65" s="0"/>
      <c r="SYF65" s="0"/>
      <c r="SYG65" s="0"/>
      <c r="SYH65" s="0"/>
      <c r="SYI65" s="0"/>
      <c r="SYJ65" s="0"/>
      <c r="SYK65" s="0"/>
      <c r="SYL65" s="0"/>
      <c r="SYM65" s="0"/>
      <c r="SYN65" s="0"/>
      <c r="SYO65" s="0"/>
      <c r="SYP65" s="0"/>
      <c r="SYQ65" s="0"/>
      <c r="SYR65" s="0"/>
      <c r="SYS65" s="0"/>
      <c r="SYT65" s="0"/>
      <c r="SYU65" s="0"/>
      <c r="SYV65" s="0"/>
      <c r="SYW65" s="0"/>
      <c r="SYX65" s="0"/>
      <c r="SYY65" s="0"/>
      <c r="SYZ65" s="0"/>
      <c r="SZA65" s="0"/>
      <c r="SZB65" s="0"/>
      <c r="SZC65" s="0"/>
      <c r="SZD65" s="0"/>
      <c r="SZE65" s="0"/>
      <c r="SZF65" s="0"/>
      <c r="SZG65" s="0"/>
      <c r="SZH65" s="0"/>
      <c r="SZI65" s="0"/>
      <c r="SZJ65" s="0"/>
      <c r="SZK65" s="0"/>
      <c r="SZL65" s="0"/>
      <c r="SZM65" s="0"/>
      <c r="SZN65" s="0"/>
      <c r="SZO65" s="0"/>
      <c r="SZP65" s="0"/>
      <c r="SZQ65" s="0"/>
      <c r="SZR65" s="0"/>
      <c r="SZS65" s="0"/>
      <c r="SZT65" s="0"/>
      <c r="SZU65" s="0"/>
      <c r="SZV65" s="0"/>
      <c r="SZW65" s="0"/>
      <c r="SZX65" s="0"/>
      <c r="SZY65" s="0"/>
      <c r="SZZ65" s="0"/>
      <c r="TAA65" s="0"/>
      <c r="TAB65" s="0"/>
      <c r="TAC65" s="0"/>
      <c r="TAD65" s="0"/>
      <c r="TAE65" s="0"/>
      <c r="TAF65" s="0"/>
      <c r="TAG65" s="0"/>
      <c r="TAH65" s="0"/>
      <c r="TAI65" s="0"/>
      <c r="TAJ65" s="0"/>
      <c r="TAK65" s="0"/>
      <c r="TAL65" s="0"/>
      <c r="TAM65" s="0"/>
      <c r="TAN65" s="0"/>
      <c r="TAO65" s="0"/>
      <c r="TAP65" s="0"/>
      <c r="TAQ65" s="0"/>
      <c r="TAR65" s="0"/>
      <c r="TAS65" s="0"/>
      <c r="TAT65" s="0"/>
      <c r="TAU65" s="0"/>
      <c r="TAV65" s="0"/>
      <c r="TAW65" s="0"/>
      <c r="TAX65" s="0"/>
      <c r="TAY65" s="0"/>
      <c r="TAZ65" s="0"/>
      <c r="TBA65" s="0"/>
      <c r="TBB65" s="0"/>
      <c r="TBC65" s="0"/>
      <c r="TBD65" s="0"/>
      <c r="TBE65" s="0"/>
      <c r="TBF65" s="0"/>
      <c r="TBG65" s="0"/>
      <c r="TBH65" s="0"/>
      <c r="TBI65" s="0"/>
      <c r="TBJ65" s="0"/>
      <c r="TBK65" s="0"/>
      <c r="TBL65" s="0"/>
      <c r="TBM65" s="0"/>
      <c r="TBN65" s="0"/>
      <c r="TBO65" s="0"/>
      <c r="TBP65" s="0"/>
      <c r="TBQ65" s="0"/>
      <c r="TBR65" s="0"/>
      <c r="TBS65" s="0"/>
      <c r="TBT65" s="0"/>
      <c r="TBU65" s="0"/>
      <c r="TBV65" s="0"/>
      <c r="TBW65" s="0"/>
      <c r="TBX65" s="0"/>
      <c r="TBY65" s="0"/>
      <c r="TBZ65" s="0"/>
      <c r="TCA65" s="0"/>
      <c r="TCB65" s="0"/>
      <c r="TCC65" s="0"/>
      <c r="TCD65" s="0"/>
      <c r="TCE65" s="0"/>
      <c r="TCF65" s="0"/>
      <c r="TCG65" s="0"/>
      <c r="TCH65" s="0"/>
      <c r="TCI65" s="0"/>
      <c r="TCJ65" s="0"/>
      <c r="TCK65" s="0"/>
      <c r="TCL65" s="0"/>
      <c r="TCM65" s="0"/>
      <c r="TCN65" s="0"/>
      <c r="TCO65" s="0"/>
      <c r="TCP65" s="0"/>
      <c r="TCQ65" s="0"/>
      <c r="TCR65" s="0"/>
      <c r="TCS65" s="0"/>
      <c r="TCT65" s="0"/>
      <c r="TCU65" s="0"/>
      <c r="TCV65" s="0"/>
      <c r="TCW65" s="0"/>
      <c r="TCX65" s="0"/>
      <c r="TCY65" s="0"/>
      <c r="TCZ65" s="0"/>
      <c r="TDA65" s="0"/>
      <c r="TDB65" s="0"/>
      <c r="TDC65" s="0"/>
      <c r="TDD65" s="0"/>
      <c r="TDE65" s="0"/>
      <c r="TDF65" s="0"/>
      <c r="TDG65" s="0"/>
      <c r="TDH65" s="0"/>
      <c r="TDI65" s="0"/>
      <c r="TDJ65" s="0"/>
      <c r="TDK65" s="0"/>
      <c r="TDL65" s="0"/>
      <c r="TDM65" s="0"/>
      <c r="TDN65" s="0"/>
      <c r="TDO65" s="0"/>
      <c r="TDP65" s="0"/>
      <c r="TDQ65" s="0"/>
      <c r="TDR65" s="0"/>
      <c r="TDS65" s="0"/>
      <c r="TDT65" s="0"/>
      <c r="TDU65" s="0"/>
      <c r="TDV65" s="0"/>
      <c r="TDW65" s="0"/>
      <c r="TDX65" s="0"/>
      <c r="TDY65" s="0"/>
      <c r="TDZ65" s="0"/>
      <c r="TEA65" s="0"/>
      <c r="TEB65" s="0"/>
      <c r="TEC65" s="0"/>
      <c r="TED65" s="0"/>
      <c r="TEE65" s="0"/>
      <c r="TEF65" s="0"/>
      <c r="TEG65" s="0"/>
      <c r="TEH65" s="0"/>
      <c r="TEI65" s="0"/>
      <c r="TEJ65" s="0"/>
      <c r="TEK65" s="0"/>
      <c r="TEL65" s="0"/>
      <c r="TEM65" s="0"/>
      <c r="TEN65" s="0"/>
      <c r="TEO65" s="0"/>
      <c r="TEP65" s="0"/>
      <c r="TEQ65" s="0"/>
      <c r="TER65" s="0"/>
      <c r="TES65" s="0"/>
      <c r="TET65" s="0"/>
      <c r="TEU65" s="0"/>
      <c r="TEV65" s="0"/>
      <c r="TEW65" s="0"/>
      <c r="TEX65" s="0"/>
      <c r="TEY65" s="0"/>
      <c r="TEZ65" s="0"/>
      <c r="TFA65" s="0"/>
      <c r="TFB65" s="0"/>
      <c r="TFC65" s="0"/>
      <c r="TFD65" s="0"/>
      <c r="TFE65" s="0"/>
      <c r="TFF65" s="0"/>
      <c r="TFG65" s="0"/>
      <c r="TFH65" s="0"/>
      <c r="TFI65" s="0"/>
      <c r="TFJ65" s="0"/>
      <c r="TFK65" s="0"/>
      <c r="TFL65" s="0"/>
      <c r="TFM65" s="0"/>
      <c r="TFN65" s="0"/>
      <c r="TFO65" s="0"/>
      <c r="TFP65" s="0"/>
      <c r="TFQ65" s="0"/>
      <c r="TFR65" s="0"/>
      <c r="TFS65" s="0"/>
      <c r="TFT65" s="0"/>
      <c r="TFU65" s="0"/>
      <c r="TFV65" s="0"/>
      <c r="TFW65" s="0"/>
      <c r="TFX65" s="0"/>
      <c r="TFY65" s="0"/>
      <c r="TFZ65" s="0"/>
      <c r="TGA65" s="0"/>
      <c r="TGB65" s="0"/>
      <c r="TGC65" s="0"/>
      <c r="TGD65" s="0"/>
      <c r="TGE65" s="0"/>
      <c r="TGF65" s="0"/>
      <c r="TGG65" s="0"/>
      <c r="TGH65" s="0"/>
      <c r="TGI65" s="0"/>
      <c r="TGJ65" s="0"/>
      <c r="TGK65" s="0"/>
      <c r="TGL65" s="0"/>
      <c r="TGM65" s="0"/>
      <c r="TGN65" s="0"/>
      <c r="TGO65" s="0"/>
      <c r="TGP65" s="0"/>
      <c r="TGQ65" s="0"/>
      <c r="TGR65" s="0"/>
      <c r="TGS65" s="0"/>
      <c r="TGT65" s="0"/>
      <c r="TGU65" s="0"/>
      <c r="TGV65" s="0"/>
      <c r="TGW65" s="0"/>
      <c r="TGX65" s="0"/>
      <c r="TGY65" s="0"/>
      <c r="TGZ65" s="0"/>
      <c r="THA65" s="0"/>
      <c r="THB65" s="0"/>
      <c r="THC65" s="0"/>
      <c r="THD65" s="0"/>
      <c r="THE65" s="0"/>
      <c r="THF65" s="0"/>
      <c r="THG65" s="0"/>
      <c r="THH65" s="0"/>
      <c r="THI65" s="0"/>
      <c r="THJ65" s="0"/>
      <c r="THK65" s="0"/>
      <c r="THL65" s="0"/>
      <c r="THM65" s="0"/>
      <c r="THN65" s="0"/>
      <c r="THO65" s="0"/>
      <c r="THP65" s="0"/>
      <c r="THQ65" s="0"/>
      <c r="THR65" s="0"/>
      <c r="THS65" s="0"/>
      <c r="THT65" s="0"/>
      <c r="THU65" s="0"/>
      <c r="THV65" s="0"/>
      <c r="THW65" s="0"/>
      <c r="THX65" s="0"/>
      <c r="THY65" s="0"/>
      <c r="THZ65" s="0"/>
      <c r="TIA65" s="0"/>
      <c r="TIB65" s="0"/>
      <c r="TIC65" s="0"/>
      <c r="TID65" s="0"/>
      <c r="TIE65" s="0"/>
      <c r="TIF65" s="0"/>
      <c r="TIG65" s="0"/>
      <c r="TIH65" s="0"/>
      <c r="TII65" s="0"/>
      <c r="TIJ65" s="0"/>
      <c r="TIK65" s="0"/>
      <c r="TIL65" s="0"/>
      <c r="TIM65" s="0"/>
      <c r="TIN65" s="0"/>
      <c r="TIO65" s="0"/>
      <c r="TIP65" s="0"/>
      <c r="TIQ65" s="0"/>
      <c r="TIR65" s="0"/>
      <c r="TIS65" s="0"/>
      <c r="TIT65" s="0"/>
      <c r="TIU65" s="0"/>
      <c r="TIV65" s="0"/>
      <c r="TIW65" s="0"/>
      <c r="TIX65" s="0"/>
      <c r="TIY65" s="0"/>
      <c r="TIZ65" s="0"/>
      <c r="TJA65" s="0"/>
      <c r="TJB65" s="0"/>
      <c r="TJC65" s="0"/>
      <c r="TJD65" s="0"/>
      <c r="TJE65" s="0"/>
      <c r="TJF65" s="0"/>
      <c r="TJG65" s="0"/>
      <c r="TJH65" s="0"/>
      <c r="TJI65" s="0"/>
      <c r="TJJ65" s="0"/>
      <c r="TJK65" s="0"/>
      <c r="TJL65" s="0"/>
      <c r="TJM65" s="0"/>
      <c r="TJN65" s="0"/>
      <c r="TJO65" s="0"/>
      <c r="TJP65" s="0"/>
      <c r="TJQ65" s="0"/>
      <c r="TJR65" s="0"/>
      <c r="TJS65" s="0"/>
      <c r="TJT65" s="0"/>
      <c r="TJU65" s="0"/>
      <c r="TJV65" s="0"/>
      <c r="TJW65" s="0"/>
      <c r="TJX65" s="0"/>
      <c r="TJY65" s="0"/>
      <c r="TJZ65" s="0"/>
      <c r="TKA65" s="0"/>
      <c r="TKB65" s="0"/>
      <c r="TKC65" s="0"/>
      <c r="TKD65" s="0"/>
      <c r="TKE65" s="0"/>
      <c r="TKF65" s="0"/>
      <c r="TKG65" s="0"/>
      <c r="TKH65" s="0"/>
      <c r="TKI65" s="0"/>
      <c r="TKJ65" s="0"/>
      <c r="TKK65" s="0"/>
      <c r="TKL65" s="0"/>
      <c r="TKM65" s="0"/>
      <c r="TKN65" s="0"/>
      <c r="TKO65" s="0"/>
      <c r="TKP65" s="0"/>
      <c r="TKQ65" s="0"/>
      <c r="TKR65" s="0"/>
      <c r="TKS65" s="0"/>
      <c r="TKT65" s="0"/>
      <c r="TKU65" s="0"/>
      <c r="TKV65" s="0"/>
      <c r="TKW65" s="0"/>
      <c r="TKX65" s="0"/>
      <c r="TKY65" s="0"/>
      <c r="TKZ65" s="0"/>
      <c r="TLA65" s="0"/>
      <c r="TLB65" s="0"/>
      <c r="TLC65" s="0"/>
      <c r="TLD65" s="0"/>
      <c r="TLE65" s="0"/>
      <c r="TLF65" s="0"/>
      <c r="TLG65" s="0"/>
      <c r="TLH65" s="0"/>
      <c r="TLI65" s="0"/>
      <c r="TLJ65" s="0"/>
      <c r="TLK65" s="0"/>
      <c r="TLL65" s="0"/>
      <c r="TLM65" s="0"/>
      <c r="TLN65" s="0"/>
      <c r="TLO65" s="0"/>
      <c r="TLP65" s="0"/>
      <c r="TLQ65" s="0"/>
      <c r="TLR65" s="0"/>
      <c r="TLS65" s="0"/>
      <c r="TLT65" s="0"/>
      <c r="TLU65" s="0"/>
      <c r="TLV65" s="0"/>
      <c r="TLW65" s="0"/>
      <c r="TLX65" s="0"/>
      <c r="TLY65" s="0"/>
      <c r="TLZ65" s="0"/>
      <c r="TMA65" s="0"/>
      <c r="TMB65" s="0"/>
      <c r="TMC65" s="0"/>
      <c r="TMD65" s="0"/>
      <c r="TME65" s="0"/>
      <c r="TMF65" s="0"/>
      <c r="TMG65" s="0"/>
      <c r="TMH65" s="0"/>
      <c r="TMI65" s="0"/>
      <c r="TMJ65" s="0"/>
      <c r="TMK65" s="0"/>
      <c r="TML65" s="0"/>
      <c r="TMM65" s="0"/>
      <c r="TMN65" s="0"/>
      <c r="TMO65" s="0"/>
      <c r="TMP65" s="0"/>
      <c r="TMQ65" s="0"/>
      <c r="TMR65" s="0"/>
      <c r="TMS65" s="0"/>
      <c r="TMT65" s="0"/>
      <c r="TMU65" s="0"/>
      <c r="TMV65" s="0"/>
      <c r="TMW65" s="0"/>
      <c r="TMX65" s="0"/>
      <c r="TMY65" s="0"/>
      <c r="TMZ65" s="0"/>
      <c r="TNA65" s="0"/>
      <c r="TNB65" s="0"/>
      <c r="TNC65" s="0"/>
      <c r="TND65" s="0"/>
      <c r="TNE65" s="0"/>
      <c r="TNF65" s="0"/>
      <c r="TNG65" s="0"/>
      <c r="TNH65" s="0"/>
      <c r="TNI65" s="0"/>
      <c r="TNJ65" s="0"/>
      <c r="TNK65" s="0"/>
      <c r="TNL65" s="0"/>
      <c r="TNM65" s="0"/>
      <c r="TNN65" s="0"/>
      <c r="TNO65" s="0"/>
      <c r="TNP65" s="0"/>
      <c r="TNQ65" s="0"/>
      <c r="TNR65" s="0"/>
      <c r="TNS65" s="0"/>
      <c r="TNT65" s="0"/>
      <c r="TNU65" s="0"/>
      <c r="TNV65" s="0"/>
      <c r="TNW65" s="0"/>
      <c r="TNX65" s="0"/>
      <c r="TNY65" s="0"/>
      <c r="TNZ65" s="0"/>
      <c r="TOA65" s="0"/>
      <c r="TOB65" s="0"/>
      <c r="TOC65" s="0"/>
      <c r="TOD65" s="0"/>
      <c r="TOE65" s="0"/>
      <c r="TOF65" s="0"/>
      <c r="TOG65" s="0"/>
      <c r="TOH65" s="0"/>
      <c r="TOI65" s="0"/>
      <c r="TOJ65" s="0"/>
      <c r="TOK65" s="0"/>
      <c r="TOL65" s="0"/>
      <c r="TOM65" s="0"/>
      <c r="TON65" s="0"/>
      <c r="TOO65" s="0"/>
      <c r="TOP65" s="0"/>
      <c r="TOQ65" s="0"/>
      <c r="TOR65" s="0"/>
      <c r="TOS65" s="0"/>
      <c r="TOT65" s="0"/>
      <c r="TOU65" s="0"/>
      <c r="TOV65" s="0"/>
      <c r="TOW65" s="0"/>
      <c r="TOX65" s="0"/>
      <c r="TOY65" s="0"/>
      <c r="TOZ65" s="0"/>
      <c r="TPA65" s="0"/>
      <c r="TPB65" s="0"/>
      <c r="TPC65" s="0"/>
      <c r="TPD65" s="0"/>
      <c r="TPE65" s="0"/>
      <c r="TPF65" s="0"/>
      <c r="TPG65" s="0"/>
      <c r="TPH65" s="0"/>
      <c r="TPI65" s="0"/>
      <c r="TPJ65" s="0"/>
      <c r="TPK65" s="0"/>
      <c r="TPL65" s="0"/>
      <c r="TPM65" s="0"/>
      <c r="TPN65" s="0"/>
      <c r="TPO65" s="0"/>
      <c r="TPP65" s="0"/>
      <c r="TPQ65" s="0"/>
      <c r="TPR65" s="0"/>
      <c r="TPS65" s="0"/>
      <c r="TPT65" s="0"/>
      <c r="TPU65" s="0"/>
      <c r="TPV65" s="0"/>
      <c r="TPW65" s="0"/>
      <c r="TPX65" s="0"/>
      <c r="TPY65" s="0"/>
      <c r="TPZ65" s="0"/>
      <c r="TQA65" s="0"/>
      <c r="TQB65" s="0"/>
      <c r="TQC65" s="0"/>
      <c r="TQD65" s="0"/>
      <c r="TQE65" s="0"/>
      <c r="TQF65" s="0"/>
      <c r="TQG65" s="0"/>
      <c r="TQH65" s="0"/>
      <c r="TQI65" s="0"/>
      <c r="TQJ65" s="0"/>
      <c r="TQK65" s="0"/>
      <c r="TQL65" s="0"/>
      <c r="TQM65" s="0"/>
      <c r="TQN65" s="0"/>
      <c r="TQO65" s="0"/>
      <c r="TQP65" s="0"/>
      <c r="TQQ65" s="0"/>
      <c r="TQR65" s="0"/>
      <c r="TQS65" s="0"/>
      <c r="TQT65" s="0"/>
      <c r="TQU65" s="0"/>
      <c r="TQV65" s="0"/>
      <c r="TQW65" s="0"/>
      <c r="TQX65" s="0"/>
      <c r="TQY65" s="0"/>
      <c r="TQZ65" s="0"/>
      <c r="TRA65" s="0"/>
      <c r="TRB65" s="0"/>
      <c r="TRC65" s="0"/>
      <c r="TRD65" s="0"/>
      <c r="TRE65" s="0"/>
      <c r="TRF65" s="0"/>
      <c r="TRG65" s="0"/>
      <c r="TRH65" s="0"/>
      <c r="TRI65" s="0"/>
      <c r="TRJ65" s="0"/>
      <c r="TRK65" s="0"/>
      <c r="TRL65" s="0"/>
      <c r="TRM65" s="0"/>
      <c r="TRN65" s="0"/>
      <c r="TRO65" s="0"/>
      <c r="TRP65" s="0"/>
      <c r="TRQ65" s="0"/>
      <c r="TRR65" s="0"/>
      <c r="TRS65" s="0"/>
      <c r="TRT65" s="0"/>
      <c r="TRU65" s="0"/>
      <c r="TRV65" s="0"/>
      <c r="TRW65" s="0"/>
      <c r="TRX65" s="0"/>
      <c r="TRY65" s="0"/>
      <c r="TRZ65" s="0"/>
      <c r="TSA65" s="0"/>
      <c r="TSB65" s="0"/>
      <c r="TSC65" s="0"/>
      <c r="TSD65" s="0"/>
      <c r="TSE65" s="0"/>
      <c r="TSF65" s="0"/>
      <c r="TSG65" s="0"/>
      <c r="TSH65" s="0"/>
      <c r="TSI65" s="0"/>
      <c r="TSJ65" s="0"/>
      <c r="TSK65" s="0"/>
      <c r="TSL65" s="0"/>
      <c r="TSM65" s="0"/>
      <c r="TSN65" s="0"/>
      <c r="TSO65" s="0"/>
      <c r="TSP65" s="0"/>
      <c r="TSQ65" s="0"/>
      <c r="TSR65" s="0"/>
      <c r="TSS65" s="0"/>
      <c r="TST65" s="0"/>
      <c r="TSU65" s="0"/>
      <c r="TSV65" s="0"/>
      <c r="TSW65" s="0"/>
      <c r="TSX65" s="0"/>
      <c r="TSY65" s="0"/>
      <c r="TSZ65" s="0"/>
      <c r="TTA65" s="0"/>
      <c r="TTB65" s="0"/>
      <c r="TTC65" s="0"/>
      <c r="TTD65" s="0"/>
      <c r="TTE65" s="0"/>
      <c r="TTF65" s="0"/>
      <c r="TTG65" s="0"/>
      <c r="TTH65" s="0"/>
      <c r="TTI65" s="0"/>
      <c r="TTJ65" s="0"/>
      <c r="TTK65" s="0"/>
      <c r="TTL65" s="0"/>
      <c r="TTM65" s="0"/>
      <c r="TTN65" s="0"/>
      <c r="TTO65" s="0"/>
      <c r="TTP65" s="0"/>
      <c r="TTQ65" s="0"/>
      <c r="TTR65" s="0"/>
      <c r="TTS65" s="0"/>
      <c r="TTT65" s="0"/>
      <c r="TTU65" s="0"/>
      <c r="TTV65" s="0"/>
      <c r="TTW65" s="0"/>
      <c r="TTX65" s="0"/>
      <c r="TTY65" s="0"/>
      <c r="TTZ65" s="0"/>
      <c r="TUA65" s="0"/>
      <c r="TUB65" s="0"/>
      <c r="TUC65" s="0"/>
      <c r="TUD65" s="0"/>
      <c r="TUE65" s="0"/>
      <c r="TUF65" s="0"/>
      <c r="TUG65" s="0"/>
      <c r="TUH65" s="0"/>
      <c r="TUI65" s="0"/>
      <c r="TUJ65" s="0"/>
      <c r="TUK65" s="0"/>
      <c r="TUL65" s="0"/>
      <c r="TUM65" s="0"/>
      <c r="TUN65" s="0"/>
      <c r="TUO65" s="0"/>
      <c r="TUP65" s="0"/>
      <c r="TUQ65" s="0"/>
      <c r="TUR65" s="0"/>
      <c r="TUS65" s="0"/>
      <c r="TUT65" s="0"/>
      <c r="TUU65" s="0"/>
      <c r="TUV65" s="0"/>
      <c r="TUW65" s="0"/>
      <c r="TUX65" s="0"/>
      <c r="TUY65" s="0"/>
      <c r="TUZ65" s="0"/>
      <c r="TVA65" s="0"/>
      <c r="TVB65" s="0"/>
      <c r="TVC65" s="0"/>
      <c r="TVD65" s="0"/>
      <c r="TVE65" s="0"/>
      <c r="TVF65" s="0"/>
      <c r="TVG65" s="0"/>
      <c r="TVH65" s="0"/>
      <c r="TVI65" s="0"/>
      <c r="TVJ65" s="0"/>
      <c r="TVK65" s="0"/>
      <c r="TVL65" s="0"/>
      <c r="TVM65" s="0"/>
      <c r="TVN65" s="0"/>
      <c r="TVO65" s="0"/>
      <c r="TVP65" s="0"/>
      <c r="TVQ65" s="0"/>
      <c r="TVR65" s="0"/>
      <c r="TVS65" s="0"/>
      <c r="TVT65" s="0"/>
      <c r="TVU65" s="0"/>
      <c r="TVV65" s="0"/>
      <c r="TVW65" s="0"/>
      <c r="TVX65" s="0"/>
      <c r="TVY65" s="0"/>
      <c r="TVZ65" s="0"/>
      <c r="TWA65" s="0"/>
      <c r="TWB65" s="0"/>
      <c r="TWC65" s="0"/>
      <c r="TWD65" s="0"/>
      <c r="TWE65" s="0"/>
      <c r="TWF65" s="0"/>
      <c r="TWG65" s="0"/>
      <c r="TWH65" s="0"/>
      <c r="TWI65" s="0"/>
      <c r="TWJ65" s="0"/>
      <c r="TWK65" s="0"/>
      <c r="TWL65" s="0"/>
      <c r="TWM65" s="0"/>
      <c r="TWN65" s="0"/>
      <c r="TWO65" s="0"/>
      <c r="TWP65" s="0"/>
      <c r="TWQ65" s="0"/>
      <c r="TWR65" s="0"/>
      <c r="TWS65" s="0"/>
      <c r="TWT65" s="0"/>
      <c r="TWU65" s="0"/>
      <c r="TWV65" s="0"/>
      <c r="TWW65" s="0"/>
      <c r="TWX65" s="0"/>
      <c r="TWY65" s="0"/>
      <c r="TWZ65" s="0"/>
      <c r="TXA65" s="0"/>
      <c r="TXB65" s="0"/>
      <c r="TXC65" s="0"/>
      <c r="TXD65" s="0"/>
      <c r="TXE65" s="0"/>
      <c r="TXF65" s="0"/>
      <c r="TXG65" s="0"/>
      <c r="TXH65" s="0"/>
      <c r="TXI65" s="0"/>
      <c r="TXJ65" s="0"/>
      <c r="TXK65" s="0"/>
      <c r="TXL65" s="0"/>
      <c r="TXM65" s="0"/>
      <c r="TXN65" s="0"/>
      <c r="TXO65" s="0"/>
      <c r="TXP65" s="0"/>
      <c r="TXQ65" s="0"/>
      <c r="TXR65" s="0"/>
      <c r="TXS65" s="0"/>
      <c r="TXT65" s="0"/>
      <c r="TXU65" s="0"/>
      <c r="TXV65" s="0"/>
      <c r="TXW65" s="0"/>
      <c r="TXX65" s="0"/>
      <c r="TXY65" s="0"/>
      <c r="TXZ65" s="0"/>
      <c r="TYA65" s="0"/>
      <c r="TYB65" s="0"/>
      <c r="TYC65" s="0"/>
      <c r="TYD65" s="0"/>
      <c r="TYE65" s="0"/>
      <c r="TYF65" s="0"/>
      <c r="TYG65" s="0"/>
      <c r="TYH65" s="0"/>
      <c r="TYI65" s="0"/>
      <c r="TYJ65" s="0"/>
      <c r="TYK65" s="0"/>
      <c r="TYL65" s="0"/>
      <c r="TYM65" s="0"/>
      <c r="TYN65" s="0"/>
      <c r="TYO65" s="0"/>
      <c r="TYP65" s="0"/>
      <c r="TYQ65" s="0"/>
      <c r="TYR65" s="0"/>
      <c r="TYS65" s="0"/>
      <c r="TYT65" s="0"/>
      <c r="TYU65" s="0"/>
      <c r="TYV65" s="0"/>
      <c r="TYW65" s="0"/>
      <c r="TYX65" s="0"/>
      <c r="TYY65" s="0"/>
      <c r="TYZ65" s="0"/>
      <c r="TZA65" s="0"/>
      <c r="TZB65" s="0"/>
      <c r="TZC65" s="0"/>
      <c r="TZD65" s="0"/>
      <c r="TZE65" s="0"/>
      <c r="TZF65" s="0"/>
      <c r="TZG65" s="0"/>
      <c r="TZH65" s="0"/>
      <c r="TZI65" s="0"/>
      <c r="TZJ65" s="0"/>
      <c r="TZK65" s="0"/>
      <c r="TZL65" s="0"/>
      <c r="TZM65" s="0"/>
      <c r="TZN65" s="0"/>
      <c r="TZO65" s="0"/>
      <c r="TZP65" s="0"/>
      <c r="TZQ65" s="0"/>
      <c r="TZR65" s="0"/>
      <c r="TZS65" s="0"/>
      <c r="TZT65" s="0"/>
      <c r="TZU65" s="0"/>
      <c r="TZV65" s="0"/>
      <c r="TZW65" s="0"/>
      <c r="TZX65" s="0"/>
      <c r="TZY65" s="0"/>
      <c r="TZZ65" s="0"/>
      <c r="UAA65" s="0"/>
      <c r="UAB65" s="0"/>
      <c r="UAC65" s="0"/>
      <c r="UAD65" s="0"/>
      <c r="UAE65" s="0"/>
      <c r="UAF65" s="0"/>
      <c r="UAG65" s="0"/>
      <c r="UAH65" s="0"/>
      <c r="UAI65" s="0"/>
      <c r="UAJ65" s="0"/>
      <c r="UAK65" s="0"/>
      <c r="UAL65" s="0"/>
      <c r="UAM65" s="0"/>
      <c r="UAN65" s="0"/>
      <c r="UAO65" s="0"/>
      <c r="UAP65" s="0"/>
      <c r="UAQ65" s="0"/>
      <c r="UAR65" s="0"/>
      <c r="UAS65" s="0"/>
      <c r="UAT65" s="0"/>
      <c r="UAU65" s="0"/>
      <c r="UAV65" s="0"/>
      <c r="UAW65" s="0"/>
      <c r="UAX65" s="0"/>
      <c r="UAY65" s="0"/>
      <c r="UAZ65" s="0"/>
      <c r="UBA65" s="0"/>
      <c r="UBB65" s="0"/>
      <c r="UBC65" s="0"/>
      <c r="UBD65" s="0"/>
      <c r="UBE65" s="0"/>
      <c r="UBF65" s="0"/>
      <c r="UBG65" s="0"/>
      <c r="UBH65" s="0"/>
      <c r="UBI65" s="0"/>
      <c r="UBJ65" s="0"/>
      <c r="UBK65" s="0"/>
      <c r="UBL65" s="0"/>
      <c r="UBM65" s="0"/>
      <c r="UBN65" s="0"/>
      <c r="UBO65" s="0"/>
      <c r="UBP65" s="0"/>
      <c r="UBQ65" s="0"/>
      <c r="UBR65" s="0"/>
      <c r="UBS65" s="0"/>
      <c r="UBT65" s="0"/>
      <c r="UBU65" s="0"/>
      <c r="UBV65" s="0"/>
      <c r="UBW65" s="0"/>
      <c r="UBX65" s="0"/>
      <c r="UBY65" s="0"/>
      <c r="UBZ65" s="0"/>
      <c r="UCA65" s="0"/>
      <c r="UCB65" s="0"/>
      <c r="UCC65" s="0"/>
      <c r="UCD65" s="0"/>
      <c r="UCE65" s="0"/>
      <c r="UCF65" s="0"/>
      <c r="UCG65" s="0"/>
      <c r="UCH65" s="0"/>
      <c r="UCI65" s="0"/>
      <c r="UCJ65" s="0"/>
      <c r="UCK65" s="0"/>
      <c r="UCL65" s="0"/>
      <c r="UCM65" s="0"/>
      <c r="UCN65" s="0"/>
      <c r="UCO65" s="0"/>
      <c r="UCP65" s="0"/>
      <c r="UCQ65" s="0"/>
      <c r="UCR65" s="0"/>
      <c r="UCS65" s="0"/>
      <c r="UCT65" s="0"/>
      <c r="UCU65" s="0"/>
      <c r="UCV65" s="0"/>
      <c r="UCW65" s="0"/>
      <c r="UCX65" s="0"/>
      <c r="UCY65" s="0"/>
      <c r="UCZ65" s="0"/>
      <c r="UDA65" s="0"/>
      <c r="UDB65" s="0"/>
      <c r="UDC65" s="0"/>
      <c r="UDD65" s="0"/>
      <c r="UDE65" s="0"/>
      <c r="UDF65" s="0"/>
      <c r="UDG65" s="0"/>
      <c r="UDH65" s="0"/>
      <c r="UDI65" s="0"/>
      <c r="UDJ65" s="0"/>
      <c r="UDK65" s="0"/>
      <c r="UDL65" s="0"/>
      <c r="UDM65" s="0"/>
      <c r="UDN65" s="0"/>
      <c r="UDO65" s="0"/>
      <c r="UDP65" s="0"/>
      <c r="UDQ65" s="0"/>
      <c r="UDR65" s="0"/>
      <c r="UDS65" s="0"/>
      <c r="UDT65" s="0"/>
      <c r="UDU65" s="0"/>
      <c r="UDV65" s="0"/>
      <c r="UDW65" s="0"/>
      <c r="UDX65" s="0"/>
      <c r="UDY65" s="0"/>
      <c r="UDZ65" s="0"/>
      <c r="UEA65" s="0"/>
      <c r="UEB65" s="0"/>
      <c r="UEC65" s="0"/>
      <c r="UED65" s="0"/>
      <c r="UEE65" s="0"/>
      <c r="UEF65" s="0"/>
      <c r="UEG65" s="0"/>
      <c r="UEH65" s="0"/>
      <c r="UEI65" s="0"/>
      <c r="UEJ65" s="0"/>
      <c r="UEK65" s="0"/>
      <c r="UEL65" s="0"/>
      <c r="UEM65" s="0"/>
      <c r="UEN65" s="0"/>
      <c r="UEO65" s="0"/>
      <c r="UEP65" s="0"/>
      <c r="UEQ65" s="0"/>
      <c r="UER65" s="0"/>
      <c r="UES65" s="0"/>
      <c r="UET65" s="0"/>
      <c r="UEU65" s="0"/>
      <c r="UEV65" s="0"/>
      <c r="UEW65" s="0"/>
      <c r="UEX65" s="0"/>
      <c r="UEY65" s="0"/>
      <c r="UEZ65" s="0"/>
      <c r="UFA65" s="0"/>
      <c r="UFB65" s="0"/>
      <c r="UFC65" s="0"/>
      <c r="UFD65" s="0"/>
      <c r="UFE65" s="0"/>
      <c r="UFF65" s="0"/>
      <c r="UFG65" s="0"/>
      <c r="UFH65" s="0"/>
      <c r="UFI65" s="0"/>
      <c r="UFJ65" s="0"/>
      <c r="UFK65" s="0"/>
      <c r="UFL65" s="0"/>
      <c r="UFM65" s="0"/>
      <c r="UFN65" s="0"/>
      <c r="UFO65" s="0"/>
      <c r="UFP65" s="0"/>
      <c r="UFQ65" s="0"/>
      <c r="UFR65" s="0"/>
      <c r="UFS65" s="0"/>
      <c r="UFT65" s="0"/>
      <c r="UFU65" s="0"/>
      <c r="UFV65" s="0"/>
      <c r="UFW65" s="0"/>
      <c r="UFX65" s="0"/>
      <c r="UFY65" s="0"/>
      <c r="UFZ65" s="0"/>
      <c r="UGA65" s="0"/>
      <c r="UGB65" s="0"/>
      <c r="UGC65" s="0"/>
      <c r="UGD65" s="0"/>
      <c r="UGE65" s="0"/>
      <c r="UGF65" s="0"/>
      <c r="UGG65" s="0"/>
      <c r="UGH65" s="0"/>
      <c r="UGI65" s="0"/>
      <c r="UGJ65" s="0"/>
      <c r="UGK65" s="0"/>
      <c r="UGL65" s="0"/>
      <c r="UGM65" s="0"/>
      <c r="UGN65" s="0"/>
      <c r="UGO65" s="0"/>
      <c r="UGP65" s="0"/>
      <c r="UGQ65" s="0"/>
      <c r="UGR65" s="0"/>
      <c r="UGS65" s="0"/>
      <c r="UGT65" s="0"/>
      <c r="UGU65" s="0"/>
      <c r="UGV65" s="0"/>
      <c r="UGW65" s="0"/>
      <c r="UGX65" s="0"/>
      <c r="UGY65" s="0"/>
      <c r="UGZ65" s="0"/>
      <c r="UHA65" s="0"/>
      <c r="UHB65" s="0"/>
      <c r="UHC65" s="0"/>
      <c r="UHD65" s="0"/>
      <c r="UHE65" s="0"/>
      <c r="UHF65" s="0"/>
      <c r="UHG65" s="0"/>
      <c r="UHH65" s="0"/>
      <c r="UHI65" s="0"/>
      <c r="UHJ65" s="0"/>
      <c r="UHK65" s="0"/>
      <c r="UHL65" s="0"/>
      <c r="UHM65" s="0"/>
      <c r="UHN65" s="0"/>
      <c r="UHO65" s="0"/>
      <c r="UHP65" s="0"/>
      <c r="UHQ65" s="0"/>
      <c r="UHR65" s="0"/>
      <c r="UHS65" s="0"/>
      <c r="UHT65" s="0"/>
      <c r="UHU65" s="0"/>
      <c r="UHV65" s="0"/>
      <c r="UHW65" s="0"/>
      <c r="UHX65" s="0"/>
      <c r="UHY65" s="0"/>
      <c r="UHZ65" s="0"/>
      <c r="UIA65" s="0"/>
      <c r="UIB65" s="0"/>
      <c r="UIC65" s="0"/>
      <c r="UID65" s="0"/>
      <c r="UIE65" s="0"/>
      <c r="UIF65" s="0"/>
      <c r="UIG65" s="0"/>
      <c r="UIH65" s="0"/>
      <c r="UII65" s="0"/>
      <c r="UIJ65" s="0"/>
      <c r="UIK65" s="0"/>
      <c r="UIL65" s="0"/>
      <c r="UIM65" s="0"/>
      <c r="UIN65" s="0"/>
      <c r="UIO65" s="0"/>
      <c r="UIP65" s="0"/>
      <c r="UIQ65" s="0"/>
      <c r="UIR65" s="0"/>
      <c r="UIS65" s="0"/>
      <c r="UIT65" s="0"/>
      <c r="UIU65" s="0"/>
      <c r="UIV65" s="0"/>
      <c r="UIW65" s="0"/>
      <c r="UIX65" s="0"/>
      <c r="UIY65" s="0"/>
      <c r="UIZ65" s="0"/>
      <c r="UJA65" s="0"/>
      <c r="UJB65" s="0"/>
      <c r="UJC65" s="0"/>
      <c r="UJD65" s="0"/>
      <c r="UJE65" s="0"/>
      <c r="UJF65" s="0"/>
      <c r="UJG65" s="0"/>
      <c r="UJH65" s="0"/>
      <c r="UJI65" s="0"/>
      <c r="UJJ65" s="0"/>
      <c r="UJK65" s="0"/>
      <c r="UJL65" s="0"/>
      <c r="UJM65" s="0"/>
      <c r="UJN65" s="0"/>
      <c r="UJO65" s="0"/>
      <c r="UJP65" s="0"/>
      <c r="UJQ65" s="0"/>
      <c r="UJR65" s="0"/>
      <c r="UJS65" s="0"/>
      <c r="UJT65" s="0"/>
      <c r="UJU65" s="0"/>
      <c r="UJV65" s="0"/>
      <c r="UJW65" s="0"/>
      <c r="UJX65" s="0"/>
      <c r="UJY65" s="0"/>
      <c r="UJZ65" s="0"/>
      <c r="UKA65" s="0"/>
      <c r="UKB65" s="0"/>
      <c r="UKC65" s="0"/>
      <c r="UKD65" s="0"/>
      <c r="UKE65" s="0"/>
      <c r="UKF65" s="0"/>
      <c r="UKG65" s="0"/>
      <c r="UKH65" s="0"/>
      <c r="UKI65" s="0"/>
      <c r="UKJ65" s="0"/>
      <c r="UKK65" s="0"/>
      <c r="UKL65" s="0"/>
      <c r="UKM65" s="0"/>
      <c r="UKN65" s="0"/>
      <c r="UKO65" s="0"/>
      <c r="UKP65" s="0"/>
      <c r="UKQ65" s="0"/>
      <c r="UKR65" s="0"/>
      <c r="UKS65" s="0"/>
      <c r="UKT65" s="0"/>
      <c r="UKU65" s="0"/>
      <c r="UKV65" s="0"/>
      <c r="UKW65" s="0"/>
      <c r="UKX65" s="0"/>
      <c r="UKY65" s="0"/>
      <c r="UKZ65" s="0"/>
      <c r="ULA65" s="0"/>
      <c r="ULB65" s="0"/>
      <c r="ULC65" s="0"/>
      <c r="ULD65" s="0"/>
      <c r="ULE65" s="0"/>
      <c r="ULF65" s="0"/>
      <c r="ULG65" s="0"/>
      <c r="ULH65" s="0"/>
      <c r="ULI65" s="0"/>
      <c r="ULJ65" s="0"/>
      <c r="ULK65" s="0"/>
      <c r="ULL65" s="0"/>
      <c r="ULM65" s="0"/>
      <c r="ULN65" s="0"/>
      <c r="ULO65" s="0"/>
      <c r="ULP65" s="0"/>
      <c r="ULQ65" s="0"/>
      <c r="ULR65" s="0"/>
      <c r="ULS65" s="0"/>
      <c r="ULT65" s="0"/>
      <c r="ULU65" s="0"/>
      <c r="ULV65" s="0"/>
      <c r="ULW65" s="0"/>
      <c r="ULX65" s="0"/>
      <c r="ULY65" s="0"/>
      <c r="ULZ65" s="0"/>
      <c r="UMA65" s="0"/>
      <c r="UMB65" s="0"/>
      <c r="UMC65" s="0"/>
      <c r="UMD65" s="0"/>
      <c r="UME65" s="0"/>
      <c r="UMF65" s="0"/>
      <c r="UMG65" s="0"/>
      <c r="UMH65" s="0"/>
      <c r="UMI65" s="0"/>
      <c r="UMJ65" s="0"/>
      <c r="UMK65" s="0"/>
      <c r="UML65" s="0"/>
      <c r="UMM65" s="0"/>
      <c r="UMN65" s="0"/>
      <c r="UMO65" s="0"/>
      <c r="UMP65" s="0"/>
      <c r="UMQ65" s="0"/>
      <c r="UMR65" s="0"/>
      <c r="UMS65" s="0"/>
      <c r="UMT65" s="0"/>
      <c r="UMU65" s="0"/>
      <c r="UMV65" s="0"/>
      <c r="UMW65" s="0"/>
      <c r="UMX65" s="0"/>
      <c r="UMY65" s="0"/>
      <c r="UMZ65" s="0"/>
      <c r="UNA65" s="0"/>
      <c r="UNB65" s="0"/>
      <c r="UNC65" s="0"/>
      <c r="UND65" s="0"/>
      <c r="UNE65" s="0"/>
      <c r="UNF65" s="0"/>
      <c r="UNG65" s="0"/>
      <c r="UNH65" s="0"/>
      <c r="UNI65" s="0"/>
      <c r="UNJ65" s="0"/>
      <c r="UNK65" s="0"/>
      <c r="UNL65" s="0"/>
      <c r="UNM65" s="0"/>
      <c r="UNN65" s="0"/>
      <c r="UNO65" s="0"/>
      <c r="UNP65" s="0"/>
      <c r="UNQ65" s="0"/>
      <c r="UNR65" s="0"/>
      <c r="UNS65" s="0"/>
      <c r="UNT65" s="0"/>
      <c r="UNU65" s="0"/>
      <c r="UNV65" s="0"/>
      <c r="UNW65" s="0"/>
      <c r="UNX65" s="0"/>
      <c r="UNY65" s="0"/>
      <c r="UNZ65" s="0"/>
      <c r="UOA65" s="0"/>
      <c r="UOB65" s="0"/>
      <c r="UOC65" s="0"/>
      <c r="UOD65" s="0"/>
      <c r="UOE65" s="0"/>
      <c r="UOF65" s="0"/>
      <c r="UOG65" s="0"/>
      <c r="UOH65" s="0"/>
      <c r="UOI65" s="0"/>
      <c r="UOJ65" s="0"/>
      <c r="UOK65" s="0"/>
      <c r="UOL65" s="0"/>
      <c r="UOM65" s="0"/>
      <c r="UON65" s="0"/>
      <c r="UOO65" s="0"/>
      <c r="UOP65" s="0"/>
      <c r="UOQ65" s="0"/>
      <c r="UOR65" s="0"/>
      <c r="UOS65" s="0"/>
      <c r="UOT65" s="0"/>
      <c r="UOU65" s="0"/>
      <c r="UOV65" s="0"/>
      <c r="UOW65" s="0"/>
      <c r="UOX65" s="0"/>
      <c r="UOY65" s="0"/>
      <c r="UOZ65" s="0"/>
      <c r="UPA65" s="0"/>
      <c r="UPB65" s="0"/>
      <c r="UPC65" s="0"/>
      <c r="UPD65" s="0"/>
      <c r="UPE65" s="0"/>
      <c r="UPF65" s="0"/>
      <c r="UPG65" s="0"/>
      <c r="UPH65" s="0"/>
      <c r="UPI65" s="0"/>
      <c r="UPJ65" s="0"/>
      <c r="UPK65" s="0"/>
      <c r="UPL65" s="0"/>
      <c r="UPM65" s="0"/>
      <c r="UPN65" s="0"/>
      <c r="UPO65" s="0"/>
      <c r="UPP65" s="0"/>
      <c r="UPQ65" s="0"/>
      <c r="UPR65" s="0"/>
      <c r="UPS65" s="0"/>
      <c r="UPT65" s="0"/>
      <c r="UPU65" s="0"/>
      <c r="UPV65" s="0"/>
      <c r="UPW65" s="0"/>
      <c r="UPX65" s="0"/>
      <c r="UPY65" s="0"/>
      <c r="UPZ65" s="0"/>
      <c r="UQA65" s="0"/>
      <c r="UQB65" s="0"/>
      <c r="UQC65" s="0"/>
      <c r="UQD65" s="0"/>
      <c r="UQE65" s="0"/>
      <c r="UQF65" s="0"/>
      <c r="UQG65" s="0"/>
      <c r="UQH65" s="0"/>
      <c r="UQI65" s="0"/>
      <c r="UQJ65" s="0"/>
      <c r="UQK65" s="0"/>
      <c r="UQL65" s="0"/>
      <c r="UQM65" s="0"/>
      <c r="UQN65" s="0"/>
      <c r="UQO65" s="0"/>
      <c r="UQP65" s="0"/>
      <c r="UQQ65" s="0"/>
      <c r="UQR65" s="0"/>
      <c r="UQS65" s="0"/>
      <c r="UQT65" s="0"/>
      <c r="UQU65" s="0"/>
      <c r="UQV65" s="0"/>
      <c r="UQW65" s="0"/>
      <c r="UQX65" s="0"/>
      <c r="UQY65" s="0"/>
      <c r="UQZ65" s="0"/>
      <c r="URA65" s="0"/>
      <c r="URB65" s="0"/>
      <c r="URC65" s="0"/>
      <c r="URD65" s="0"/>
      <c r="URE65" s="0"/>
      <c r="URF65" s="0"/>
      <c r="URG65" s="0"/>
      <c r="URH65" s="0"/>
      <c r="URI65" s="0"/>
      <c r="URJ65" s="0"/>
      <c r="URK65" s="0"/>
      <c r="URL65" s="0"/>
      <c r="URM65" s="0"/>
      <c r="URN65" s="0"/>
      <c r="URO65" s="0"/>
      <c r="URP65" s="0"/>
      <c r="URQ65" s="0"/>
      <c r="URR65" s="0"/>
      <c r="URS65" s="0"/>
      <c r="URT65" s="0"/>
      <c r="URU65" s="0"/>
      <c r="URV65" s="0"/>
      <c r="URW65" s="0"/>
      <c r="URX65" s="0"/>
      <c r="URY65" s="0"/>
      <c r="URZ65" s="0"/>
      <c r="USA65" s="0"/>
      <c r="USB65" s="0"/>
      <c r="USC65" s="0"/>
      <c r="USD65" s="0"/>
      <c r="USE65" s="0"/>
      <c r="USF65" s="0"/>
      <c r="USG65" s="0"/>
      <c r="USH65" s="0"/>
      <c r="USI65" s="0"/>
      <c r="USJ65" s="0"/>
      <c r="USK65" s="0"/>
      <c r="USL65" s="0"/>
      <c r="USM65" s="0"/>
      <c r="USN65" s="0"/>
      <c r="USO65" s="0"/>
      <c r="USP65" s="0"/>
      <c r="USQ65" s="0"/>
      <c r="USR65" s="0"/>
      <c r="USS65" s="0"/>
      <c r="UST65" s="0"/>
      <c r="USU65" s="0"/>
      <c r="USV65" s="0"/>
      <c r="USW65" s="0"/>
      <c r="USX65" s="0"/>
      <c r="USY65" s="0"/>
      <c r="USZ65" s="0"/>
      <c r="UTA65" s="0"/>
      <c r="UTB65" s="0"/>
      <c r="UTC65" s="0"/>
      <c r="UTD65" s="0"/>
      <c r="UTE65" s="0"/>
      <c r="UTF65" s="0"/>
      <c r="UTG65" s="0"/>
      <c r="UTH65" s="0"/>
      <c r="UTI65" s="0"/>
      <c r="UTJ65" s="0"/>
      <c r="UTK65" s="0"/>
      <c r="UTL65" s="0"/>
      <c r="UTM65" s="0"/>
      <c r="UTN65" s="0"/>
      <c r="UTO65" s="0"/>
      <c r="UTP65" s="0"/>
      <c r="UTQ65" s="0"/>
      <c r="UTR65" s="0"/>
      <c r="UTS65" s="0"/>
      <c r="UTT65" s="0"/>
      <c r="UTU65" s="0"/>
      <c r="UTV65" s="0"/>
      <c r="UTW65" s="0"/>
      <c r="UTX65" s="0"/>
      <c r="UTY65" s="0"/>
      <c r="UTZ65" s="0"/>
      <c r="UUA65" s="0"/>
      <c r="UUB65" s="0"/>
      <c r="UUC65" s="0"/>
      <c r="UUD65" s="0"/>
      <c r="UUE65" s="0"/>
      <c r="UUF65" s="0"/>
      <c r="UUG65" s="0"/>
      <c r="UUH65" s="0"/>
      <c r="UUI65" s="0"/>
      <c r="UUJ65" s="0"/>
      <c r="UUK65" s="0"/>
      <c r="UUL65" s="0"/>
      <c r="UUM65" s="0"/>
      <c r="UUN65" s="0"/>
      <c r="UUO65" s="0"/>
      <c r="UUP65" s="0"/>
      <c r="UUQ65" s="0"/>
      <c r="UUR65" s="0"/>
      <c r="UUS65" s="0"/>
      <c r="UUT65" s="0"/>
      <c r="UUU65" s="0"/>
      <c r="UUV65" s="0"/>
      <c r="UUW65" s="0"/>
      <c r="UUX65" s="0"/>
      <c r="UUY65" s="0"/>
      <c r="UUZ65" s="0"/>
      <c r="UVA65" s="0"/>
      <c r="UVB65" s="0"/>
      <c r="UVC65" s="0"/>
      <c r="UVD65" s="0"/>
      <c r="UVE65" s="0"/>
      <c r="UVF65" s="0"/>
      <c r="UVG65" s="0"/>
      <c r="UVH65" s="0"/>
      <c r="UVI65" s="0"/>
      <c r="UVJ65" s="0"/>
      <c r="UVK65" s="0"/>
      <c r="UVL65" s="0"/>
      <c r="UVM65" s="0"/>
      <c r="UVN65" s="0"/>
      <c r="UVO65" s="0"/>
      <c r="UVP65" s="0"/>
      <c r="UVQ65" s="0"/>
      <c r="UVR65" s="0"/>
      <c r="UVS65" s="0"/>
      <c r="UVT65" s="0"/>
      <c r="UVU65" s="0"/>
      <c r="UVV65" s="0"/>
      <c r="UVW65" s="0"/>
      <c r="UVX65" s="0"/>
      <c r="UVY65" s="0"/>
      <c r="UVZ65" s="0"/>
      <c r="UWA65" s="0"/>
      <c r="UWB65" s="0"/>
      <c r="UWC65" s="0"/>
      <c r="UWD65" s="0"/>
      <c r="UWE65" s="0"/>
      <c r="UWF65" s="0"/>
      <c r="UWG65" s="0"/>
      <c r="UWH65" s="0"/>
      <c r="UWI65" s="0"/>
      <c r="UWJ65" s="0"/>
      <c r="UWK65" s="0"/>
      <c r="UWL65" s="0"/>
      <c r="UWM65" s="0"/>
      <c r="UWN65" s="0"/>
      <c r="UWO65" s="0"/>
      <c r="UWP65" s="0"/>
      <c r="UWQ65" s="0"/>
      <c r="UWR65" s="0"/>
      <c r="UWS65" s="0"/>
      <c r="UWT65" s="0"/>
      <c r="UWU65" s="0"/>
      <c r="UWV65" s="0"/>
      <c r="UWW65" s="0"/>
      <c r="UWX65" s="0"/>
      <c r="UWY65" s="0"/>
      <c r="UWZ65" s="0"/>
      <c r="UXA65" s="0"/>
      <c r="UXB65" s="0"/>
      <c r="UXC65" s="0"/>
      <c r="UXD65" s="0"/>
      <c r="UXE65" s="0"/>
      <c r="UXF65" s="0"/>
      <c r="UXG65" s="0"/>
      <c r="UXH65" s="0"/>
      <c r="UXI65" s="0"/>
      <c r="UXJ65" s="0"/>
      <c r="UXK65" s="0"/>
      <c r="UXL65" s="0"/>
      <c r="UXM65" s="0"/>
      <c r="UXN65" s="0"/>
      <c r="UXO65" s="0"/>
      <c r="UXP65" s="0"/>
      <c r="UXQ65" s="0"/>
      <c r="UXR65" s="0"/>
      <c r="UXS65" s="0"/>
      <c r="UXT65" s="0"/>
      <c r="UXU65" s="0"/>
      <c r="UXV65" s="0"/>
      <c r="UXW65" s="0"/>
      <c r="UXX65" s="0"/>
      <c r="UXY65" s="0"/>
      <c r="UXZ65" s="0"/>
      <c r="UYA65" s="0"/>
      <c r="UYB65" s="0"/>
      <c r="UYC65" s="0"/>
      <c r="UYD65" s="0"/>
      <c r="UYE65" s="0"/>
      <c r="UYF65" s="0"/>
      <c r="UYG65" s="0"/>
      <c r="UYH65" s="0"/>
      <c r="UYI65" s="0"/>
      <c r="UYJ65" s="0"/>
      <c r="UYK65" s="0"/>
      <c r="UYL65" s="0"/>
      <c r="UYM65" s="0"/>
      <c r="UYN65" s="0"/>
      <c r="UYO65" s="0"/>
      <c r="UYP65" s="0"/>
      <c r="UYQ65" s="0"/>
      <c r="UYR65" s="0"/>
      <c r="UYS65" s="0"/>
      <c r="UYT65" s="0"/>
      <c r="UYU65" s="0"/>
      <c r="UYV65" s="0"/>
      <c r="UYW65" s="0"/>
      <c r="UYX65" s="0"/>
      <c r="UYY65" s="0"/>
      <c r="UYZ65" s="0"/>
      <c r="UZA65" s="0"/>
      <c r="UZB65" s="0"/>
      <c r="UZC65" s="0"/>
      <c r="UZD65" s="0"/>
      <c r="UZE65" s="0"/>
      <c r="UZF65" s="0"/>
      <c r="UZG65" s="0"/>
      <c r="UZH65" s="0"/>
      <c r="UZI65" s="0"/>
      <c r="UZJ65" s="0"/>
      <c r="UZK65" s="0"/>
      <c r="UZL65" s="0"/>
      <c r="UZM65" s="0"/>
      <c r="UZN65" s="0"/>
      <c r="UZO65" s="0"/>
      <c r="UZP65" s="0"/>
      <c r="UZQ65" s="0"/>
      <c r="UZR65" s="0"/>
      <c r="UZS65" s="0"/>
      <c r="UZT65" s="0"/>
      <c r="UZU65" s="0"/>
      <c r="UZV65" s="0"/>
      <c r="UZW65" s="0"/>
      <c r="UZX65" s="0"/>
      <c r="UZY65" s="0"/>
      <c r="UZZ65" s="0"/>
      <c r="VAA65" s="0"/>
      <c r="VAB65" s="0"/>
      <c r="VAC65" s="0"/>
      <c r="VAD65" s="0"/>
      <c r="VAE65" s="0"/>
      <c r="VAF65" s="0"/>
      <c r="VAG65" s="0"/>
      <c r="VAH65" s="0"/>
      <c r="VAI65" s="0"/>
      <c r="VAJ65" s="0"/>
      <c r="VAK65" s="0"/>
      <c r="VAL65" s="0"/>
      <c r="VAM65" s="0"/>
      <c r="VAN65" s="0"/>
      <c r="VAO65" s="0"/>
      <c r="VAP65" s="0"/>
      <c r="VAQ65" s="0"/>
      <c r="VAR65" s="0"/>
      <c r="VAS65" s="0"/>
      <c r="VAT65" s="0"/>
      <c r="VAU65" s="0"/>
      <c r="VAV65" s="0"/>
      <c r="VAW65" s="0"/>
      <c r="VAX65" s="0"/>
      <c r="VAY65" s="0"/>
      <c r="VAZ65" s="0"/>
      <c r="VBA65" s="0"/>
      <c r="VBB65" s="0"/>
      <c r="VBC65" s="0"/>
      <c r="VBD65" s="0"/>
      <c r="VBE65" s="0"/>
      <c r="VBF65" s="0"/>
      <c r="VBG65" s="0"/>
      <c r="VBH65" s="0"/>
      <c r="VBI65" s="0"/>
      <c r="VBJ65" s="0"/>
      <c r="VBK65" s="0"/>
      <c r="VBL65" s="0"/>
      <c r="VBM65" s="0"/>
      <c r="VBN65" s="0"/>
      <c r="VBO65" s="0"/>
      <c r="VBP65" s="0"/>
      <c r="VBQ65" s="0"/>
      <c r="VBR65" s="0"/>
      <c r="VBS65" s="0"/>
      <c r="VBT65" s="0"/>
      <c r="VBU65" s="0"/>
      <c r="VBV65" s="0"/>
      <c r="VBW65" s="0"/>
      <c r="VBX65" s="0"/>
      <c r="VBY65" s="0"/>
      <c r="VBZ65" s="0"/>
      <c r="VCA65" s="0"/>
      <c r="VCB65" s="0"/>
      <c r="VCC65" s="0"/>
      <c r="VCD65" s="0"/>
      <c r="VCE65" s="0"/>
      <c r="VCF65" s="0"/>
      <c r="VCG65" s="0"/>
      <c r="VCH65" s="0"/>
      <c r="VCI65" s="0"/>
      <c r="VCJ65" s="0"/>
      <c r="VCK65" s="0"/>
      <c r="VCL65" s="0"/>
      <c r="VCM65" s="0"/>
      <c r="VCN65" s="0"/>
      <c r="VCO65" s="0"/>
      <c r="VCP65" s="0"/>
      <c r="VCQ65" s="0"/>
      <c r="VCR65" s="0"/>
      <c r="VCS65" s="0"/>
      <c r="VCT65" s="0"/>
      <c r="VCU65" s="0"/>
      <c r="VCV65" s="0"/>
      <c r="VCW65" s="0"/>
      <c r="VCX65" s="0"/>
      <c r="VCY65" s="0"/>
      <c r="VCZ65" s="0"/>
      <c r="VDA65" s="0"/>
      <c r="VDB65" s="0"/>
      <c r="VDC65" s="0"/>
      <c r="VDD65" s="0"/>
      <c r="VDE65" s="0"/>
      <c r="VDF65" s="0"/>
      <c r="VDG65" s="0"/>
      <c r="VDH65" s="0"/>
      <c r="VDI65" s="0"/>
      <c r="VDJ65" s="0"/>
      <c r="VDK65" s="0"/>
      <c r="VDL65" s="0"/>
      <c r="VDM65" s="0"/>
      <c r="VDN65" s="0"/>
      <c r="VDO65" s="0"/>
      <c r="VDP65" s="0"/>
      <c r="VDQ65" s="0"/>
      <c r="VDR65" s="0"/>
      <c r="VDS65" s="0"/>
      <c r="VDT65" s="0"/>
      <c r="VDU65" s="0"/>
      <c r="VDV65" s="0"/>
      <c r="VDW65" s="0"/>
      <c r="VDX65" s="0"/>
      <c r="VDY65" s="0"/>
      <c r="VDZ65" s="0"/>
      <c r="VEA65" s="0"/>
      <c r="VEB65" s="0"/>
      <c r="VEC65" s="0"/>
      <c r="VED65" s="0"/>
      <c r="VEE65" s="0"/>
      <c r="VEF65" s="0"/>
      <c r="VEG65" s="0"/>
      <c r="VEH65" s="0"/>
      <c r="VEI65" s="0"/>
      <c r="VEJ65" s="0"/>
      <c r="VEK65" s="0"/>
      <c r="VEL65" s="0"/>
      <c r="VEM65" s="0"/>
      <c r="VEN65" s="0"/>
      <c r="VEO65" s="0"/>
      <c r="VEP65" s="0"/>
      <c r="VEQ65" s="0"/>
      <c r="VER65" s="0"/>
      <c r="VES65" s="0"/>
      <c r="VET65" s="0"/>
      <c r="VEU65" s="0"/>
      <c r="VEV65" s="0"/>
      <c r="VEW65" s="0"/>
      <c r="VEX65" s="0"/>
      <c r="VEY65" s="0"/>
      <c r="VEZ65" s="0"/>
      <c r="VFA65" s="0"/>
      <c r="VFB65" s="0"/>
      <c r="VFC65" s="0"/>
      <c r="VFD65" s="0"/>
      <c r="VFE65" s="0"/>
      <c r="VFF65" s="0"/>
      <c r="VFG65" s="0"/>
      <c r="VFH65" s="0"/>
      <c r="VFI65" s="0"/>
      <c r="VFJ65" s="0"/>
      <c r="VFK65" s="0"/>
      <c r="VFL65" s="0"/>
      <c r="VFM65" s="0"/>
      <c r="VFN65" s="0"/>
      <c r="VFO65" s="0"/>
      <c r="VFP65" s="0"/>
      <c r="VFQ65" s="0"/>
      <c r="VFR65" s="0"/>
      <c r="VFS65" s="0"/>
      <c r="VFT65" s="0"/>
      <c r="VFU65" s="0"/>
      <c r="VFV65" s="0"/>
      <c r="VFW65" s="0"/>
      <c r="VFX65" s="0"/>
      <c r="VFY65" s="0"/>
      <c r="VFZ65" s="0"/>
      <c r="VGA65" s="0"/>
      <c r="VGB65" s="0"/>
      <c r="VGC65" s="0"/>
      <c r="VGD65" s="0"/>
      <c r="VGE65" s="0"/>
      <c r="VGF65" s="0"/>
      <c r="VGG65" s="0"/>
      <c r="VGH65" s="0"/>
      <c r="VGI65" s="0"/>
      <c r="VGJ65" s="0"/>
      <c r="VGK65" s="0"/>
      <c r="VGL65" s="0"/>
      <c r="VGM65" s="0"/>
      <c r="VGN65" s="0"/>
      <c r="VGO65" s="0"/>
      <c r="VGP65" s="0"/>
      <c r="VGQ65" s="0"/>
      <c r="VGR65" s="0"/>
      <c r="VGS65" s="0"/>
      <c r="VGT65" s="0"/>
      <c r="VGU65" s="0"/>
      <c r="VGV65" s="0"/>
      <c r="VGW65" s="0"/>
      <c r="VGX65" s="0"/>
      <c r="VGY65" s="0"/>
      <c r="VGZ65" s="0"/>
      <c r="VHA65" s="0"/>
      <c r="VHB65" s="0"/>
      <c r="VHC65" s="0"/>
      <c r="VHD65" s="0"/>
      <c r="VHE65" s="0"/>
      <c r="VHF65" s="0"/>
      <c r="VHG65" s="0"/>
      <c r="VHH65" s="0"/>
      <c r="VHI65" s="0"/>
      <c r="VHJ65" s="0"/>
      <c r="VHK65" s="0"/>
      <c r="VHL65" s="0"/>
      <c r="VHM65" s="0"/>
      <c r="VHN65" s="0"/>
      <c r="VHO65" s="0"/>
      <c r="VHP65" s="0"/>
      <c r="VHQ65" s="0"/>
      <c r="VHR65" s="0"/>
      <c r="VHS65" s="0"/>
      <c r="VHT65" s="0"/>
      <c r="VHU65" s="0"/>
      <c r="VHV65" s="0"/>
      <c r="VHW65" s="0"/>
      <c r="VHX65" s="0"/>
      <c r="VHY65" s="0"/>
      <c r="VHZ65" s="0"/>
      <c r="VIA65" s="0"/>
      <c r="VIB65" s="0"/>
      <c r="VIC65" s="0"/>
      <c r="VID65" s="0"/>
      <c r="VIE65" s="0"/>
      <c r="VIF65" s="0"/>
      <c r="VIG65" s="0"/>
      <c r="VIH65" s="0"/>
      <c r="VII65" s="0"/>
      <c r="VIJ65" s="0"/>
      <c r="VIK65" s="0"/>
      <c r="VIL65" s="0"/>
      <c r="VIM65" s="0"/>
      <c r="VIN65" s="0"/>
      <c r="VIO65" s="0"/>
      <c r="VIP65" s="0"/>
      <c r="VIQ65" s="0"/>
      <c r="VIR65" s="0"/>
      <c r="VIS65" s="0"/>
      <c r="VIT65" s="0"/>
      <c r="VIU65" s="0"/>
      <c r="VIV65" s="0"/>
      <c r="VIW65" s="0"/>
      <c r="VIX65" s="0"/>
      <c r="VIY65" s="0"/>
      <c r="VIZ65" s="0"/>
      <c r="VJA65" s="0"/>
      <c r="VJB65" s="0"/>
      <c r="VJC65" s="0"/>
      <c r="VJD65" s="0"/>
      <c r="VJE65" s="0"/>
      <c r="VJF65" s="0"/>
      <c r="VJG65" s="0"/>
      <c r="VJH65" s="0"/>
      <c r="VJI65" s="0"/>
      <c r="VJJ65" s="0"/>
      <c r="VJK65" s="0"/>
      <c r="VJL65" s="0"/>
      <c r="VJM65" s="0"/>
      <c r="VJN65" s="0"/>
      <c r="VJO65" s="0"/>
      <c r="VJP65" s="0"/>
      <c r="VJQ65" s="0"/>
      <c r="VJR65" s="0"/>
      <c r="VJS65" s="0"/>
      <c r="VJT65" s="0"/>
      <c r="VJU65" s="0"/>
      <c r="VJV65" s="0"/>
      <c r="VJW65" s="0"/>
      <c r="VJX65" s="0"/>
      <c r="VJY65" s="0"/>
      <c r="VJZ65" s="0"/>
      <c r="VKA65" s="0"/>
      <c r="VKB65" s="0"/>
      <c r="VKC65" s="0"/>
      <c r="VKD65" s="0"/>
      <c r="VKE65" s="0"/>
      <c r="VKF65" s="0"/>
      <c r="VKG65" s="0"/>
      <c r="VKH65" s="0"/>
      <c r="VKI65" s="0"/>
      <c r="VKJ65" s="0"/>
      <c r="VKK65" s="0"/>
      <c r="VKL65" s="0"/>
      <c r="VKM65" s="0"/>
      <c r="VKN65" s="0"/>
      <c r="VKO65" s="0"/>
      <c r="VKP65" s="0"/>
      <c r="VKQ65" s="0"/>
      <c r="VKR65" s="0"/>
      <c r="VKS65" s="0"/>
      <c r="VKT65" s="0"/>
      <c r="VKU65" s="0"/>
      <c r="VKV65" s="0"/>
      <c r="VKW65" s="0"/>
      <c r="VKX65" s="0"/>
      <c r="VKY65" s="0"/>
      <c r="VKZ65" s="0"/>
      <c r="VLA65" s="0"/>
      <c r="VLB65" s="0"/>
      <c r="VLC65" s="0"/>
      <c r="VLD65" s="0"/>
      <c r="VLE65" s="0"/>
      <c r="VLF65" s="0"/>
      <c r="VLG65" s="0"/>
      <c r="VLH65" s="0"/>
      <c r="VLI65" s="0"/>
      <c r="VLJ65" s="0"/>
      <c r="VLK65" s="0"/>
      <c r="VLL65" s="0"/>
      <c r="VLM65" s="0"/>
      <c r="VLN65" s="0"/>
      <c r="VLO65" s="0"/>
      <c r="VLP65" s="0"/>
      <c r="VLQ65" s="0"/>
      <c r="VLR65" s="0"/>
      <c r="VLS65" s="0"/>
      <c r="VLT65" s="0"/>
      <c r="VLU65" s="0"/>
      <c r="VLV65" s="0"/>
      <c r="VLW65" s="0"/>
      <c r="VLX65" s="0"/>
      <c r="VLY65" s="0"/>
      <c r="VLZ65" s="0"/>
      <c r="VMA65" s="0"/>
      <c r="VMB65" s="0"/>
      <c r="VMC65" s="0"/>
      <c r="VMD65" s="0"/>
      <c r="VME65" s="0"/>
      <c r="VMF65" s="0"/>
      <c r="VMG65" s="0"/>
      <c r="VMH65" s="0"/>
      <c r="VMI65" s="0"/>
      <c r="VMJ65" s="0"/>
      <c r="VMK65" s="0"/>
      <c r="VML65" s="0"/>
      <c r="VMM65" s="0"/>
      <c r="VMN65" s="0"/>
      <c r="VMO65" s="0"/>
      <c r="VMP65" s="0"/>
      <c r="VMQ65" s="0"/>
      <c r="VMR65" s="0"/>
      <c r="VMS65" s="0"/>
      <c r="VMT65" s="0"/>
      <c r="VMU65" s="0"/>
      <c r="VMV65" s="0"/>
      <c r="VMW65" s="0"/>
      <c r="VMX65" s="0"/>
      <c r="VMY65" s="0"/>
      <c r="VMZ65" s="0"/>
      <c r="VNA65" s="0"/>
      <c r="VNB65" s="0"/>
      <c r="VNC65" s="0"/>
      <c r="VND65" s="0"/>
      <c r="VNE65" s="0"/>
      <c r="VNF65" s="0"/>
      <c r="VNG65" s="0"/>
      <c r="VNH65" s="0"/>
      <c r="VNI65" s="0"/>
      <c r="VNJ65" s="0"/>
      <c r="VNK65" s="0"/>
      <c r="VNL65" s="0"/>
      <c r="VNM65" s="0"/>
      <c r="VNN65" s="0"/>
      <c r="VNO65" s="0"/>
      <c r="VNP65" s="0"/>
      <c r="VNQ65" s="0"/>
      <c r="VNR65" s="0"/>
      <c r="VNS65" s="0"/>
      <c r="VNT65" s="0"/>
      <c r="VNU65" s="0"/>
      <c r="VNV65" s="0"/>
      <c r="VNW65" s="0"/>
      <c r="VNX65" s="0"/>
      <c r="VNY65" s="0"/>
      <c r="VNZ65" s="0"/>
      <c r="VOA65" s="0"/>
      <c r="VOB65" s="0"/>
      <c r="VOC65" s="0"/>
      <c r="VOD65" s="0"/>
      <c r="VOE65" s="0"/>
      <c r="VOF65" s="0"/>
      <c r="VOG65" s="0"/>
      <c r="VOH65" s="0"/>
      <c r="VOI65" s="0"/>
      <c r="VOJ65" s="0"/>
      <c r="VOK65" s="0"/>
      <c r="VOL65" s="0"/>
      <c r="VOM65" s="0"/>
      <c r="VON65" s="0"/>
      <c r="VOO65" s="0"/>
      <c r="VOP65" s="0"/>
      <c r="VOQ65" s="0"/>
      <c r="VOR65" s="0"/>
      <c r="VOS65" s="0"/>
      <c r="VOT65" s="0"/>
      <c r="VOU65" s="0"/>
      <c r="VOV65" s="0"/>
      <c r="VOW65" s="0"/>
      <c r="VOX65" s="0"/>
      <c r="VOY65" s="0"/>
      <c r="VOZ65" s="0"/>
      <c r="VPA65" s="0"/>
      <c r="VPB65" s="0"/>
      <c r="VPC65" s="0"/>
      <c r="VPD65" s="0"/>
      <c r="VPE65" s="0"/>
      <c r="VPF65" s="0"/>
      <c r="VPG65" s="0"/>
      <c r="VPH65" s="0"/>
      <c r="VPI65" s="0"/>
      <c r="VPJ65" s="0"/>
      <c r="VPK65" s="0"/>
      <c r="VPL65" s="0"/>
      <c r="VPM65" s="0"/>
      <c r="VPN65" s="0"/>
      <c r="VPO65" s="0"/>
      <c r="VPP65" s="0"/>
      <c r="VPQ65" s="0"/>
      <c r="VPR65" s="0"/>
      <c r="VPS65" s="0"/>
      <c r="VPT65" s="0"/>
      <c r="VPU65" s="0"/>
      <c r="VPV65" s="0"/>
      <c r="VPW65" s="0"/>
      <c r="VPX65" s="0"/>
      <c r="VPY65" s="0"/>
      <c r="VPZ65" s="0"/>
      <c r="VQA65" s="0"/>
      <c r="VQB65" s="0"/>
      <c r="VQC65" s="0"/>
      <c r="VQD65" s="0"/>
      <c r="VQE65" s="0"/>
      <c r="VQF65" s="0"/>
      <c r="VQG65" s="0"/>
      <c r="VQH65" s="0"/>
      <c r="VQI65" s="0"/>
      <c r="VQJ65" s="0"/>
      <c r="VQK65" s="0"/>
      <c r="VQL65" s="0"/>
      <c r="VQM65" s="0"/>
      <c r="VQN65" s="0"/>
      <c r="VQO65" s="0"/>
      <c r="VQP65" s="0"/>
      <c r="VQQ65" s="0"/>
      <c r="VQR65" s="0"/>
      <c r="VQS65" s="0"/>
      <c r="VQT65" s="0"/>
      <c r="VQU65" s="0"/>
      <c r="VQV65" s="0"/>
      <c r="VQW65" s="0"/>
      <c r="VQX65" s="0"/>
      <c r="VQY65" s="0"/>
      <c r="VQZ65" s="0"/>
      <c r="VRA65" s="0"/>
      <c r="VRB65" s="0"/>
      <c r="VRC65" s="0"/>
      <c r="VRD65" s="0"/>
      <c r="VRE65" s="0"/>
      <c r="VRF65" s="0"/>
      <c r="VRG65" s="0"/>
      <c r="VRH65" s="0"/>
      <c r="VRI65" s="0"/>
      <c r="VRJ65" s="0"/>
      <c r="VRK65" s="0"/>
      <c r="VRL65" s="0"/>
      <c r="VRM65" s="0"/>
      <c r="VRN65" s="0"/>
      <c r="VRO65" s="0"/>
      <c r="VRP65" s="0"/>
      <c r="VRQ65" s="0"/>
      <c r="VRR65" s="0"/>
      <c r="VRS65" s="0"/>
      <c r="VRT65" s="0"/>
      <c r="VRU65" s="0"/>
      <c r="VRV65" s="0"/>
      <c r="VRW65" s="0"/>
      <c r="VRX65" s="0"/>
      <c r="VRY65" s="0"/>
      <c r="VRZ65" s="0"/>
      <c r="VSA65" s="0"/>
      <c r="VSB65" s="0"/>
      <c r="VSC65" s="0"/>
      <c r="VSD65" s="0"/>
      <c r="VSE65" s="0"/>
      <c r="VSF65" s="0"/>
      <c r="VSG65" s="0"/>
      <c r="VSH65" s="0"/>
      <c r="VSI65" s="0"/>
      <c r="VSJ65" s="0"/>
      <c r="VSK65" s="0"/>
      <c r="VSL65" s="0"/>
      <c r="VSM65" s="0"/>
      <c r="VSN65" s="0"/>
      <c r="VSO65" s="0"/>
      <c r="VSP65" s="0"/>
      <c r="VSQ65" s="0"/>
      <c r="VSR65" s="0"/>
      <c r="VSS65" s="0"/>
      <c r="VST65" s="0"/>
      <c r="VSU65" s="0"/>
      <c r="VSV65" s="0"/>
      <c r="VSW65" s="0"/>
      <c r="VSX65" s="0"/>
      <c r="VSY65" s="0"/>
      <c r="VSZ65" s="0"/>
      <c r="VTA65" s="0"/>
      <c r="VTB65" s="0"/>
      <c r="VTC65" s="0"/>
      <c r="VTD65" s="0"/>
      <c r="VTE65" s="0"/>
      <c r="VTF65" s="0"/>
      <c r="VTG65" s="0"/>
      <c r="VTH65" s="0"/>
      <c r="VTI65" s="0"/>
      <c r="VTJ65" s="0"/>
      <c r="VTK65" s="0"/>
      <c r="VTL65" s="0"/>
      <c r="VTM65" s="0"/>
      <c r="VTN65" s="0"/>
      <c r="VTO65" s="0"/>
      <c r="VTP65" s="0"/>
      <c r="VTQ65" s="0"/>
      <c r="VTR65" s="0"/>
      <c r="VTS65" s="0"/>
      <c r="VTT65" s="0"/>
      <c r="VTU65" s="0"/>
      <c r="VTV65" s="0"/>
      <c r="VTW65" s="0"/>
      <c r="VTX65" s="0"/>
      <c r="VTY65" s="0"/>
      <c r="VTZ65" s="0"/>
      <c r="VUA65" s="0"/>
      <c r="VUB65" s="0"/>
      <c r="VUC65" s="0"/>
      <c r="VUD65" s="0"/>
      <c r="VUE65" s="0"/>
      <c r="VUF65" s="0"/>
      <c r="VUG65" s="0"/>
      <c r="VUH65" s="0"/>
      <c r="VUI65" s="0"/>
      <c r="VUJ65" s="0"/>
      <c r="VUK65" s="0"/>
      <c r="VUL65" s="0"/>
      <c r="VUM65" s="0"/>
      <c r="VUN65" s="0"/>
      <c r="VUO65" s="0"/>
      <c r="VUP65" s="0"/>
      <c r="VUQ65" s="0"/>
      <c r="VUR65" s="0"/>
      <c r="VUS65" s="0"/>
      <c r="VUT65" s="0"/>
      <c r="VUU65" s="0"/>
      <c r="VUV65" s="0"/>
      <c r="VUW65" s="0"/>
      <c r="VUX65" s="0"/>
      <c r="VUY65" s="0"/>
      <c r="VUZ65" s="0"/>
      <c r="VVA65" s="0"/>
      <c r="VVB65" s="0"/>
      <c r="VVC65" s="0"/>
      <c r="VVD65" s="0"/>
      <c r="VVE65" s="0"/>
      <c r="VVF65" s="0"/>
      <c r="VVG65" s="0"/>
      <c r="VVH65" s="0"/>
      <c r="VVI65" s="0"/>
      <c r="VVJ65" s="0"/>
      <c r="VVK65" s="0"/>
      <c r="VVL65" s="0"/>
      <c r="VVM65" s="0"/>
      <c r="VVN65" s="0"/>
      <c r="VVO65" s="0"/>
      <c r="VVP65" s="0"/>
      <c r="VVQ65" s="0"/>
      <c r="VVR65" s="0"/>
      <c r="VVS65" s="0"/>
      <c r="VVT65" s="0"/>
      <c r="VVU65" s="0"/>
      <c r="VVV65" s="0"/>
      <c r="VVW65" s="0"/>
      <c r="VVX65" s="0"/>
      <c r="VVY65" s="0"/>
      <c r="VVZ65" s="0"/>
      <c r="VWA65" s="0"/>
      <c r="VWB65" s="0"/>
      <c r="VWC65" s="0"/>
      <c r="VWD65" s="0"/>
      <c r="VWE65" s="0"/>
      <c r="VWF65" s="0"/>
      <c r="VWG65" s="0"/>
      <c r="VWH65" s="0"/>
      <c r="VWI65" s="0"/>
      <c r="VWJ65" s="0"/>
      <c r="VWK65" s="0"/>
      <c r="VWL65" s="0"/>
      <c r="VWM65" s="0"/>
      <c r="VWN65" s="0"/>
      <c r="VWO65" s="0"/>
      <c r="VWP65" s="0"/>
      <c r="VWQ65" s="0"/>
      <c r="VWR65" s="0"/>
      <c r="VWS65" s="0"/>
      <c r="VWT65" s="0"/>
      <c r="VWU65" s="0"/>
      <c r="VWV65" s="0"/>
      <c r="VWW65" s="0"/>
      <c r="VWX65" s="0"/>
      <c r="VWY65" s="0"/>
      <c r="VWZ65" s="0"/>
      <c r="VXA65" s="0"/>
      <c r="VXB65" s="0"/>
      <c r="VXC65" s="0"/>
      <c r="VXD65" s="0"/>
      <c r="VXE65" s="0"/>
      <c r="VXF65" s="0"/>
      <c r="VXG65" s="0"/>
      <c r="VXH65" s="0"/>
      <c r="VXI65" s="0"/>
      <c r="VXJ65" s="0"/>
      <c r="VXK65" s="0"/>
      <c r="VXL65" s="0"/>
      <c r="VXM65" s="0"/>
      <c r="VXN65" s="0"/>
      <c r="VXO65" s="0"/>
      <c r="VXP65" s="0"/>
      <c r="VXQ65" s="0"/>
      <c r="VXR65" s="0"/>
      <c r="VXS65" s="0"/>
      <c r="VXT65" s="0"/>
      <c r="VXU65" s="0"/>
      <c r="VXV65" s="0"/>
      <c r="VXW65" s="0"/>
      <c r="VXX65" s="0"/>
      <c r="VXY65" s="0"/>
      <c r="VXZ65" s="0"/>
      <c r="VYA65" s="0"/>
      <c r="VYB65" s="0"/>
      <c r="VYC65" s="0"/>
      <c r="VYD65" s="0"/>
      <c r="VYE65" s="0"/>
      <c r="VYF65" s="0"/>
      <c r="VYG65" s="0"/>
      <c r="VYH65" s="0"/>
      <c r="VYI65" s="0"/>
      <c r="VYJ65" s="0"/>
      <c r="VYK65" s="0"/>
      <c r="VYL65" s="0"/>
      <c r="VYM65" s="0"/>
      <c r="VYN65" s="0"/>
      <c r="VYO65" s="0"/>
      <c r="VYP65" s="0"/>
      <c r="VYQ65" s="0"/>
      <c r="VYR65" s="0"/>
      <c r="VYS65" s="0"/>
      <c r="VYT65" s="0"/>
      <c r="VYU65" s="0"/>
      <c r="VYV65" s="0"/>
      <c r="VYW65" s="0"/>
      <c r="VYX65" s="0"/>
      <c r="VYY65" s="0"/>
      <c r="VYZ65" s="0"/>
      <c r="VZA65" s="0"/>
      <c r="VZB65" s="0"/>
      <c r="VZC65" s="0"/>
      <c r="VZD65" s="0"/>
      <c r="VZE65" s="0"/>
      <c r="VZF65" s="0"/>
      <c r="VZG65" s="0"/>
      <c r="VZH65" s="0"/>
      <c r="VZI65" s="0"/>
      <c r="VZJ65" s="0"/>
      <c r="VZK65" s="0"/>
      <c r="VZL65" s="0"/>
      <c r="VZM65" s="0"/>
      <c r="VZN65" s="0"/>
      <c r="VZO65" s="0"/>
      <c r="VZP65" s="0"/>
      <c r="VZQ65" s="0"/>
      <c r="VZR65" s="0"/>
      <c r="VZS65" s="0"/>
      <c r="VZT65" s="0"/>
      <c r="VZU65" s="0"/>
      <c r="VZV65" s="0"/>
      <c r="VZW65" s="0"/>
      <c r="VZX65" s="0"/>
      <c r="VZY65" s="0"/>
      <c r="VZZ65" s="0"/>
      <c r="WAA65" s="0"/>
      <c r="WAB65" s="0"/>
      <c r="WAC65" s="0"/>
      <c r="WAD65" s="0"/>
      <c r="WAE65" s="0"/>
      <c r="WAF65" s="0"/>
      <c r="WAG65" s="0"/>
      <c r="WAH65" s="0"/>
      <c r="WAI65" s="0"/>
      <c r="WAJ65" s="0"/>
      <c r="WAK65" s="0"/>
      <c r="WAL65" s="0"/>
      <c r="WAM65" s="0"/>
      <c r="WAN65" s="0"/>
      <c r="WAO65" s="0"/>
      <c r="WAP65" s="0"/>
      <c r="WAQ65" s="0"/>
      <c r="WAR65" s="0"/>
      <c r="WAS65" s="0"/>
      <c r="WAT65" s="0"/>
      <c r="WAU65" s="0"/>
      <c r="WAV65" s="0"/>
      <c r="WAW65" s="0"/>
      <c r="WAX65" s="0"/>
      <c r="WAY65" s="0"/>
      <c r="WAZ65" s="0"/>
      <c r="WBA65" s="0"/>
      <c r="WBB65" s="0"/>
      <c r="WBC65" s="0"/>
      <c r="WBD65" s="0"/>
      <c r="WBE65" s="0"/>
      <c r="WBF65" s="0"/>
      <c r="WBG65" s="0"/>
      <c r="WBH65" s="0"/>
      <c r="WBI65" s="0"/>
      <c r="WBJ65" s="0"/>
      <c r="WBK65" s="0"/>
      <c r="WBL65" s="0"/>
      <c r="WBM65" s="0"/>
      <c r="WBN65" s="0"/>
      <c r="WBO65" s="0"/>
      <c r="WBP65" s="0"/>
      <c r="WBQ65" s="0"/>
      <c r="WBR65" s="0"/>
      <c r="WBS65" s="0"/>
      <c r="WBT65" s="0"/>
      <c r="WBU65" s="0"/>
      <c r="WBV65" s="0"/>
      <c r="WBW65" s="0"/>
      <c r="WBX65" s="0"/>
      <c r="WBY65" s="0"/>
      <c r="WBZ65" s="0"/>
      <c r="WCA65" s="0"/>
      <c r="WCB65" s="0"/>
      <c r="WCC65" s="0"/>
      <c r="WCD65" s="0"/>
      <c r="WCE65" s="0"/>
      <c r="WCF65" s="0"/>
      <c r="WCG65" s="0"/>
      <c r="WCH65" s="0"/>
      <c r="WCI65" s="0"/>
      <c r="WCJ65" s="0"/>
      <c r="WCK65" s="0"/>
      <c r="WCL65" s="0"/>
      <c r="WCM65" s="0"/>
      <c r="WCN65" s="0"/>
      <c r="WCO65" s="0"/>
      <c r="WCP65" s="0"/>
      <c r="WCQ65" s="0"/>
      <c r="WCR65" s="0"/>
      <c r="WCS65" s="0"/>
      <c r="WCT65" s="0"/>
      <c r="WCU65" s="0"/>
      <c r="WCV65" s="0"/>
      <c r="WCW65" s="0"/>
      <c r="WCX65" s="0"/>
      <c r="WCY65" s="0"/>
      <c r="WCZ65" s="0"/>
      <c r="WDA65" s="0"/>
      <c r="WDB65" s="0"/>
      <c r="WDC65" s="0"/>
      <c r="WDD65" s="0"/>
      <c r="WDE65" s="0"/>
      <c r="WDF65" s="0"/>
      <c r="WDG65" s="0"/>
      <c r="WDH65" s="0"/>
      <c r="WDI65" s="0"/>
      <c r="WDJ65" s="0"/>
      <c r="WDK65" s="0"/>
      <c r="WDL65" s="0"/>
      <c r="WDM65" s="0"/>
      <c r="WDN65" s="0"/>
      <c r="WDO65" s="0"/>
      <c r="WDP65" s="0"/>
      <c r="WDQ65" s="0"/>
      <c r="WDR65" s="0"/>
      <c r="WDS65" s="0"/>
      <c r="WDT65" s="0"/>
      <c r="WDU65" s="0"/>
      <c r="WDV65" s="0"/>
      <c r="WDW65" s="0"/>
      <c r="WDX65" s="0"/>
      <c r="WDY65" s="0"/>
      <c r="WDZ65" s="0"/>
      <c r="WEA65" s="0"/>
      <c r="WEB65" s="0"/>
      <c r="WEC65" s="0"/>
      <c r="WED65" s="0"/>
      <c r="WEE65" s="0"/>
      <c r="WEF65" s="0"/>
      <c r="WEG65" s="0"/>
      <c r="WEH65" s="0"/>
      <c r="WEI65" s="0"/>
      <c r="WEJ65" s="0"/>
      <c r="WEK65" s="0"/>
      <c r="WEL65" s="0"/>
      <c r="WEM65" s="0"/>
      <c r="WEN65" s="0"/>
      <c r="WEO65" s="0"/>
      <c r="WEP65" s="0"/>
      <c r="WEQ65" s="0"/>
      <c r="WER65" s="0"/>
      <c r="WES65" s="0"/>
      <c r="WET65" s="0"/>
      <c r="WEU65" s="0"/>
      <c r="WEV65" s="0"/>
      <c r="WEW65" s="0"/>
      <c r="WEX65" s="0"/>
      <c r="WEY65" s="0"/>
      <c r="WEZ65" s="0"/>
      <c r="WFA65" s="0"/>
      <c r="WFB65" s="0"/>
      <c r="WFC65" s="0"/>
      <c r="WFD65" s="0"/>
      <c r="WFE65" s="0"/>
      <c r="WFF65" s="0"/>
      <c r="WFG65" s="0"/>
      <c r="WFH65" s="0"/>
      <c r="WFI65" s="0"/>
      <c r="WFJ65" s="0"/>
      <c r="WFK65" s="0"/>
      <c r="WFL65" s="0"/>
      <c r="WFM65" s="0"/>
      <c r="WFN65" s="0"/>
      <c r="WFO65" s="0"/>
      <c r="WFP65" s="0"/>
      <c r="WFQ65" s="0"/>
      <c r="WFR65" s="0"/>
      <c r="WFS65" s="0"/>
      <c r="WFT65" s="0"/>
      <c r="WFU65" s="0"/>
      <c r="WFV65" s="0"/>
      <c r="WFW65" s="0"/>
      <c r="WFX65" s="0"/>
      <c r="WFY65" s="0"/>
      <c r="WFZ65" s="0"/>
      <c r="WGA65" s="0"/>
      <c r="WGB65" s="0"/>
      <c r="WGC65" s="0"/>
      <c r="WGD65" s="0"/>
      <c r="WGE65" s="0"/>
      <c r="WGF65" s="0"/>
      <c r="WGG65" s="0"/>
      <c r="WGH65" s="0"/>
      <c r="WGI65" s="0"/>
      <c r="WGJ65" s="0"/>
      <c r="WGK65" s="0"/>
      <c r="WGL65" s="0"/>
      <c r="WGM65" s="0"/>
      <c r="WGN65" s="0"/>
      <c r="WGO65" s="0"/>
      <c r="WGP65" s="0"/>
      <c r="WGQ65" s="0"/>
      <c r="WGR65" s="0"/>
      <c r="WGS65" s="0"/>
      <c r="WGT65" s="0"/>
      <c r="WGU65" s="0"/>
      <c r="WGV65" s="0"/>
      <c r="WGW65" s="0"/>
      <c r="WGX65" s="0"/>
      <c r="WGY65" s="0"/>
      <c r="WGZ65" s="0"/>
      <c r="WHA65" s="0"/>
      <c r="WHB65" s="0"/>
      <c r="WHC65" s="0"/>
      <c r="WHD65" s="0"/>
      <c r="WHE65" s="0"/>
      <c r="WHF65" s="0"/>
      <c r="WHG65" s="0"/>
      <c r="WHH65" s="0"/>
      <c r="WHI65" s="0"/>
      <c r="WHJ65" s="0"/>
      <c r="WHK65" s="0"/>
      <c r="WHL65" s="0"/>
      <c r="WHM65" s="0"/>
      <c r="WHN65" s="0"/>
      <c r="WHO65" s="0"/>
      <c r="WHP65" s="0"/>
      <c r="WHQ65" s="0"/>
      <c r="WHR65" s="0"/>
      <c r="WHS65" s="0"/>
      <c r="WHT65" s="0"/>
      <c r="WHU65" s="0"/>
      <c r="WHV65" s="0"/>
      <c r="WHW65" s="0"/>
      <c r="WHX65" s="0"/>
      <c r="WHY65" s="0"/>
      <c r="WHZ65" s="0"/>
      <c r="WIA65" s="0"/>
      <c r="WIB65" s="0"/>
      <c r="WIC65" s="0"/>
      <c r="WID65" s="0"/>
      <c r="WIE65" s="0"/>
      <c r="WIF65" s="0"/>
      <c r="WIG65" s="0"/>
      <c r="WIH65" s="0"/>
      <c r="WII65" s="0"/>
      <c r="WIJ65" s="0"/>
      <c r="WIK65" s="0"/>
      <c r="WIL65" s="0"/>
      <c r="WIM65" s="0"/>
      <c r="WIN65" s="0"/>
      <c r="WIO65" s="0"/>
      <c r="WIP65" s="0"/>
      <c r="WIQ65" s="0"/>
      <c r="WIR65" s="0"/>
      <c r="WIS65" s="0"/>
      <c r="WIT65" s="0"/>
      <c r="WIU65" s="0"/>
      <c r="WIV65" s="0"/>
      <c r="WIW65" s="0"/>
      <c r="WIX65" s="0"/>
      <c r="WIY65" s="0"/>
      <c r="WIZ65" s="0"/>
      <c r="WJA65" s="0"/>
      <c r="WJB65" s="0"/>
      <c r="WJC65" s="0"/>
      <c r="WJD65" s="0"/>
      <c r="WJE65" s="0"/>
      <c r="WJF65" s="0"/>
      <c r="WJG65" s="0"/>
      <c r="WJH65" s="0"/>
      <c r="WJI65" s="0"/>
      <c r="WJJ65" s="0"/>
      <c r="WJK65" s="0"/>
      <c r="WJL65" s="0"/>
      <c r="WJM65" s="0"/>
      <c r="WJN65" s="0"/>
      <c r="WJO65" s="0"/>
      <c r="WJP65" s="0"/>
      <c r="WJQ65" s="0"/>
      <c r="WJR65" s="0"/>
      <c r="WJS65" s="0"/>
      <c r="WJT65" s="0"/>
      <c r="WJU65" s="0"/>
      <c r="WJV65" s="0"/>
      <c r="WJW65" s="0"/>
      <c r="WJX65" s="0"/>
      <c r="WJY65" s="0"/>
      <c r="WJZ65" s="0"/>
      <c r="WKA65" s="0"/>
      <c r="WKB65" s="0"/>
      <c r="WKC65" s="0"/>
      <c r="WKD65" s="0"/>
      <c r="WKE65" s="0"/>
      <c r="WKF65" s="0"/>
      <c r="WKG65" s="0"/>
      <c r="WKH65" s="0"/>
      <c r="WKI65" s="0"/>
      <c r="WKJ65" s="0"/>
      <c r="WKK65" s="0"/>
      <c r="WKL65" s="0"/>
      <c r="WKM65" s="0"/>
      <c r="WKN65" s="0"/>
      <c r="WKO65" s="0"/>
      <c r="WKP65" s="0"/>
      <c r="WKQ65" s="0"/>
      <c r="WKR65" s="0"/>
      <c r="WKS65" s="0"/>
      <c r="WKT65" s="0"/>
      <c r="WKU65" s="0"/>
      <c r="WKV65" s="0"/>
      <c r="WKW65" s="0"/>
      <c r="WKX65" s="0"/>
      <c r="WKY65" s="0"/>
      <c r="WKZ65" s="0"/>
      <c r="WLA65" s="0"/>
      <c r="WLB65" s="0"/>
      <c r="WLC65" s="0"/>
      <c r="WLD65" s="0"/>
      <c r="WLE65" s="0"/>
      <c r="WLF65" s="0"/>
      <c r="WLG65" s="0"/>
      <c r="WLH65" s="0"/>
      <c r="WLI65" s="0"/>
      <c r="WLJ65" s="0"/>
      <c r="WLK65" s="0"/>
      <c r="WLL65" s="0"/>
      <c r="WLM65" s="0"/>
      <c r="WLN65" s="0"/>
      <c r="WLO65" s="0"/>
      <c r="WLP65" s="0"/>
      <c r="WLQ65" s="0"/>
      <c r="WLR65" s="0"/>
      <c r="WLS65" s="0"/>
      <c r="WLT65" s="0"/>
      <c r="WLU65" s="0"/>
      <c r="WLV65" s="0"/>
      <c r="WLW65" s="0"/>
      <c r="WLX65" s="0"/>
      <c r="WLY65" s="0"/>
      <c r="WLZ65" s="0"/>
      <c r="WMA65" s="0"/>
      <c r="WMB65" s="0"/>
      <c r="WMC65" s="0"/>
      <c r="WMD65" s="0"/>
      <c r="WME65" s="0"/>
      <c r="WMF65" s="0"/>
      <c r="WMG65" s="0"/>
      <c r="WMH65" s="0"/>
      <c r="WMI65" s="0"/>
      <c r="WMJ65" s="0"/>
      <c r="WMK65" s="0"/>
      <c r="WML65" s="0"/>
      <c r="WMM65" s="0"/>
      <c r="WMN65" s="0"/>
      <c r="WMO65" s="0"/>
      <c r="WMP65" s="0"/>
      <c r="WMQ65" s="0"/>
      <c r="WMR65" s="0"/>
      <c r="WMS65" s="0"/>
      <c r="WMT65" s="0"/>
      <c r="WMU65" s="0"/>
      <c r="WMV65" s="0"/>
      <c r="WMW65" s="0"/>
      <c r="WMX65" s="0"/>
      <c r="WMY65" s="0"/>
      <c r="WMZ65" s="0"/>
      <c r="WNA65" s="0"/>
      <c r="WNB65" s="0"/>
      <c r="WNC65" s="0"/>
      <c r="WND65" s="0"/>
      <c r="WNE65" s="0"/>
      <c r="WNF65" s="0"/>
      <c r="WNG65" s="0"/>
      <c r="WNH65" s="0"/>
      <c r="WNI65" s="0"/>
      <c r="WNJ65" s="0"/>
      <c r="WNK65" s="0"/>
      <c r="WNL65" s="0"/>
      <c r="WNM65" s="0"/>
      <c r="WNN65" s="0"/>
      <c r="WNO65" s="0"/>
      <c r="WNP65" s="0"/>
      <c r="WNQ65" s="0"/>
      <c r="WNR65" s="0"/>
      <c r="WNS65" s="0"/>
      <c r="WNT65" s="0"/>
      <c r="WNU65" s="0"/>
      <c r="WNV65" s="0"/>
      <c r="WNW65" s="0"/>
      <c r="WNX65" s="0"/>
      <c r="WNY65" s="0"/>
      <c r="WNZ65" s="0"/>
      <c r="WOA65" s="0"/>
      <c r="WOB65" s="0"/>
      <c r="WOC65" s="0"/>
      <c r="WOD65" s="0"/>
      <c r="WOE65" s="0"/>
      <c r="WOF65" s="0"/>
      <c r="WOG65" s="0"/>
      <c r="WOH65" s="0"/>
      <c r="WOI65" s="0"/>
      <c r="WOJ65" s="0"/>
      <c r="WOK65" s="0"/>
      <c r="WOL65" s="0"/>
      <c r="WOM65" s="0"/>
      <c r="WON65" s="0"/>
      <c r="WOO65" s="0"/>
      <c r="WOP65" s="0"/>
      <c r="WOQ65" s="0"/>
      <c r="WOR65" s="0"/>
      <c r="WOS65" s="0"/>
      <c r="WOT65" s="0"/>
      <c r="WOU65" s="0"/>
      <c r="WOV65" s="0"/>
      <c r="WOW65" s="0"/>
      <c r="WOX65" s="0"/>
      <c r="WOY65" s="0"/>
      <c r="WOZ65" s="0"/>
      <c r="WPA65" s="0"/>
      <c r="WPB65" s="0"/>
      <c r="WPC65" s="0"/>
      <c r="WPD65" s="0"/>
      <c r="WPE65" s="0"/>
      <c r="WPF65" s="0"/>
      <c r="WPG65" s="0"/>
      <c r="WPH65" s="0"/>
      <c r="WPI65" s="0"/>
      <c r="WPJ65" s="0"/>
      <c r="WPK65" s="0"/>
      <c r="WPL65" s="0"/>
      <c r="WPM65" s="0"/>
      <c r="WPN65" s="0"/>
      <c r="WPO65" s="0"/>
      <c r="WPP65" s="0"/>
      <c r="WPQ65" s="0"/>
      <c r="WPR65" s="0"/>
      <c r="WPS65" s="0"/>
      <c r="WPT65" s="0"/>
      <c r="WPU65" s="0"/>
      <c r="WPV65" s="0"/>
      <c r="WPW65" s="0"/>
      <c r="WPX65" s="0"/>
      <c r="WPY65" s="0"/>
      <c r="WPZ65" s="0"/>
      <c r="WQA65" s="0"/>
      <c r="WQB65" s="0"/>
      <c r="WQC65" s="0"/>
      <c r="WQD65" s="0"/>
      <c r="WQE65" s="0"/>
      <c r="WQF65" s="0"/>
      <c r="WQG65" s="0"/>
      <c r="WQH65" s="0"/>
      <c r="WQI65" s="0"/>
      <c r="WQJ65" s="0"/>
      <c r="WQK65" s="0"/>
      <c r="WQL65" s="0"/>
      <c r="WQM65" s="0"/>
      <c r="WQN65" s="0"/>
      <c r="WQO65" s="0"/>
      <c r="WQP65" s="0"/>
      <c r="WQQ65" s="0"/>
      <c r="WQR65" s="0"/>
      <c r="WQS65" s="0"/>
      <c r="WQT65" s="0"/>
      <c r="WQU65" s="0"/>
      <c r="WQV65" s="0"/>
      <c r="WQW65" s="0"/>
      <c r="WQX65" s="0"/>
      <c r="WQY65" s="0"/>
      <c r="WQZ65" s="0"/>
      <c r="WRA65" s="0"/>
      <c r="WRB65" s="0"/>
      <c r="WRC65" s="0"/>
      <c r="WRD65" s="0"/>
      <c r="WRE65" s="0"/>
      <c r="WRF65" s="0"/>
      <c r="WRG65" s="0"/>
      <c r="WRH65" s="0"/>
      <c r="WRI65" s="0"/>
      <c r="WRJ65" s="0"/>
      <c r="WRK65" s="0"/>
      <c r="WRL65" s="0"/>
      <c r="WRM65" s="0"/>
      <c r="WRN65" s="0"/>
      <c r="WRO65" s="0"/>
      <c r="WRP65" s="0"/>
      <c r="WRQ65" s="0"/>
      <c r="WRR65" s="0"/>
      <c r="WRS65" s="0"/>
      <c r="WRT65" s="0"/>
      <c r="WRU65" s="0"/>
      <c r="WRV65" s="0"/>
      <c r="WRW65" s="0"/>
      <c r="WRX65" s="0"/>
      <c r="WRY65" s="0"/>
      <c r="WRZ65" s="0"/>
      <c r="WSA65" s="0"/>
      <c r="WSB65" s="0"/>
      <c r="WSC65" s="0"/>
      <c r="WSD65" s="0"/>
      <c r="WSE65" s="0"/>
      <c r="WSF65" s="0"/>
      <c r="WSG65" s="0"/>
      <c r="WSH65" s="0"/>
      <c r="WSI65" s="0"/>
      <c r="WSJ65" s="0"/>
      <c r="WSK65" s="0"/>
      <c r="WSL65" s="0"/>
      <c r="WSM65" s="0"/>
      <c r="WSN65" s="0"/>
      <c r="WSO65" s="0"/>
      <c r="WSP65" s="0"/>
      <c r="WSQ65" s="0"/>
      <c r="WSR65" s="0"/>
      <c r="WSS65" s="0"/>
      <c r="WST65" s="0"/>
      <c r="WSU65" s="0"/>
      <c r="WSV65" s="0"/>
      <c r="WSW65" s="0"/>
      <c r="WSX65" s="0"/>
      <c r="WSY65" s="0"/>
      <c r="WSZ65" s="0"/>
      <c r="WTA65" s="0"/>
      <c r="WTB65" s="0"/>
      <c r="WTC65" s="0"/>
      <c r="WTD65" s="0"/>
      <c r="WTE65" s="0"/>
      <c r="WTF65" s="0"/>
      <c r="WTG65" s="0"/>
      <c r="WTH65" s="0"/>
      <c r="WTI65" s="0"/>
      <c r="WTJ65" s="0"/>
      <c r="WTK65" s="0"/>
      <c r="WTL65" s="0"/>
      <c r="WTM65" s="0"/>
      <c r="WTN65" s="0"/>
      <c r="WTO65" s="0"/>
      <c r="WTP65" s="0"/>
      <c r="WTQ65" s="0"/>
      <c r="WTR65" s="0"/>
      <c r="WTS65" s="0"/>
      <c r="WTT65" s="0"/>
      <c r="WTU65" s="0"/>
      <c r="WTV65" s="0"/>
      <c r="WTW65" s="0"/>
      <c r="WTX65" s="0"/>
      <c r="WTY65" s="0"/>
      <c r="WTZ65" s="0"/>
      <c r="WUA65" s="0"/>
      <c r="WUB65" s="0"/>
      <c r="WUC65" s="0"/>
      <c r="WUD65" s="0"/>
      <c r="WUE65" s="0"/>
      <c r="WUF65" s="0"/>
      <c r="WUG65" s="0"/>
      <c r="WUH65" s="0"/>
      <c r="WUI65" s="0"/>
      <c r="WUJ65" s="0"/>
      <c r="WUK65" s="0"/>
      <c r="WUL65" s="0"/>
      <c r="WUM65" s="0"/>
      <c r="WUN65" s="0"/>
      <c r="WUO65" s="0"/>
      <c r="WUP65" s="0"/>
      <c r="WUQ65" s="0"/>
      <c r="WUR65" s="0"/>
      <c r="WUS65" s="0"/>
      <c r="WUT65" s="0"/>
      <c r="WUU65" s="0"/>
      <c r="WUV65" s="0"/>
      <c r="WUW65" s="0"/>
      <c r="WUX65" s="0"/>
      <c r="WUY65" s="0"/>
      <c r="WUZ65" s="0"/>
      <c r="WVA65" s="0"/>
      <c r="WVB65" s="0"/>
      <c r="WVC65" s="0"/>
      <c r="WVD65" s="0"/>
      <c r="WVE65" s="0"/>
      <c r="WVF65" s="0"/>
      <c r="WVG65" s="0"/>
      <c r="WVH65" s="0"/>
      <c r="WVI65" s="0"/>
      <c r="WVJ65" s="0"/>
      <c r="WVK65" s="0"/>
      <c r="WVL65" s="0"/>
      <c r="WVM65" s="0"/>
      <c r="WVN65" s="0"/>
      <c r="WVO65" s="0"/>
      <c r="WVP65" s="0"/>
      <c r="WVQ65" s="0"/>
      <c r="WVR65" s="0"/>
      <c r="WVS65" s="0"/>
      <c r="WVT65" s="0"/>
      <c r="WVU65" s="0"/>
      <c r="WVV65" s="0"/>
      <c r="WVW65" s="0"/>
      <c r="WVX65" s="0"/>
      <c r="WVY65" s="0"/>
      <c r="WVZ65" s="0"/>
      <c r="WWA65" s="0"/>
      <c r="WWB65" s="0"/>
      <c r="WWC65" s="0"/>
      <c r="WWD65" s="0"/>
      <c r="WWE65" s="0"/>
      <c r="WWF65" s="0"/>
      <c r="WWG65" s="0"/>
      <c r="WWH65" s="0"/>
      <c r="WWI65" s="0"/>
      <c r="WWJ65" s="0"/>
      <c r="WWK65" s="0"/>
      <c r="WWL65" s="0"/>
      <c r="WWM65" s="0"/>
      <c r="WWN65" s="0"/>
      <c r="WWO65" s="0"/>
      <c r="WWP65" s="0"/>
      <c r="WWQ65" s="0"/>
      <c r="WWR65" s="0"/>
      <c r="WWS65" s="0"/>
      <c r="WWT65" s="0"/>
      <c r="WWU65" s="0"/>
      <c r="WWV65" s="0"/>
      <c r="WWW65" s="0"/>
      <c r="WWX65" s="0"/>
      <c r="WWY65" s="0"/>
      <c r="WWZ65" s="0"/>
      <c r="WXA65" s="0"/>
      <c r="WXB65" s="0"/>
      <c r="WXC65" s="0"/>
      <c r="WXD65" s="0"/>
      <c r="WXE65" s="0"/>
      <c r="WXF65" s="0"/>
      <c r="WXG65" s="0"/>
      <c r="WXH65" s="0"/>
      <c r="WXI65" s="0"/>
      <c r="WXJ65" s="0"/>
      <c r="WXK65" s="0"/>
      <c r="WXL65" s="0"/>
      <c r="WXM65" s="0"/>
      <c r="WXN65" s="0"/>
      <c r="WXO65" s="0"/>
      <c r="WXP65" s="0"/>
      <c r="WXQ65" s="0"/>
      <c r="WXR65" s="0"/>
      <c r="WXS65" s="0"/>
      <c r="WXT65" s="0"/>
      <c r="WXU65" s="0"/>
      <c r="WXV65" s="0"/>
      <c r="WXW65" s="0"/>
      <c r="WXX65" s="0"/>
      <c r="WXY65" s="0"/>
      <c r="WXZ65" s="0"/>
      <c r="WYA65" s="0"/>
      <c r="WYB65" s="0"/>
      <c r="WYC65" s="0"/>
      <c r="WYD65" s="0"/>
      <c r="WYE65" s="0"/>
      <c r="WYF65" s="0"/>
      <c r="WYG65" s="0"/>
      <c r="WYH65" s="0"/>
      <c r="WYI65" s="0"/>
      <c r="WYJ65" s="0"/>
      <c r="WYK65" s="0"/>
      <c r="WYL65" s="0"/>
      <c r="WYM65" s="0"/>
      <c r="WYN65" s="0"/>
      <c r="WYO65" s="0"/>
      <c r="WYP65" s="0"/>
      <c r="WYQ65" s="0"/>
      <c r="WYR65" s="0"/>
      <c r="WYS65" s="0"/>
      <c r="WYT65" s="0"/>
      <c r="WYU65" s="0"/>
      <c r="WYV65" s="0"/>
      <c r="WYW65" s="0"/>
      <c r="WYX65" s="0"/>
      <c r="WYY65" s="0"/>
      <c r="WYZ65" s="0"/>
      <c r="WZA65" s="0"/>
      <c r="WZB65" s="0"/>
      <c r="WZC65" s="0"/>
      <c r="WZD65" s="0"/>
      <c r="WZE65" s="0"/>
      <c r="WZF65" s="0"/>
      <c r="WZG65" s="0"/>
      <c r="WZH65" s="0"/>
      <c r="WZI65" s="0"/>
      <c r="WZJ65" s="0"/>
      <c r="WZK65" s="0"/>
      <c r="WZL65" s="0"/>
      <c r="WZM65" s="0"/>
      <c r="WZN65" s="0"/>
      <c r="WZO65" s="0"/>
      <c r="WZP65" s="0"/>
      <c r="WZQ65" s="0"/>
      <c r="WZR65" s="0"/>
      <c r="WZS65" s="0"/>
      <c r="WZT65" s="0"/>
      <c r="WZU65" s="0"/>
      <c r="WZV65" s="0"/>
      <c r="WZW65" s="0"/>
      <c r="WZX65" s="0"/>
      <c r="WZY65" s="0"/>
      <c r="WZZ65" s="0"/>
      <c r="XAA65" s="0"/>
      <c r="XAB65" s="0"/>
      <c r="XAC65" s="0"/>
      <c r="XAD65" s="0"/>
      <c r="XAE65" s="0"/>
      <c r="XAF65" s="0"/>
      <c r="XAG65" s="0"/>
      <c r="XAH65" s="0"/>
      <c r="XAI65" s="0"/>
      <c r="XAJ65" s="0"/>
      <c r="XAK65" s="0"/>
      <c r="XAL65" s="0"/>
      <c r="XAM65" s="0"/>
      <c r="XAN65" s="0"/>
      <c r="XAO65" s="0"/>
      <c r="XAP65" s="0"/>
      <c r="XAQ65" s="0"/>
      <c r="XAR65" s="0"/>
      <c r="XAS65" s="0"/>
      <c r="XAT65" s="0"/>
      <c r="XAU65" s="0"/>
      <c r="XAV65" s="0"/>
      <c r="XAW65" s="0"/>
      <c r="XAX65" s="0"/>
      <c r="XAY65" s="0"/>
      <c r="XAZ65" s="0"/>
      <c r="XBA65" s="0"/>
      <c r="XBB65" s="0"/>
      <c r="XBC65" s="0"/>
      <c r="XBD65" s="0"/>
      <c r="XBE65" s="0"/>
      <c r="XBF65" s="0"/>
      <c r="XBG65" s="0"/>
      <c r="XBH65" s="0"/>
      <c r="XBI65" s="0"/>
      <c r="XBJ65" s="0"/>
      <c r="XBK65" s="0"/>
      <c r="XBL65" s="0"/>
      <c r="XBM65" s="0"/>
      <c r="XBN65" s="0"/>
      <c r="XBO65" s="0"/>
      <c r="XBP65" s="0"/>
      <c r="XBQ65" s="0"/>
      <c r="XBR65" s="0"/>
      <c r="XBS65" s="0"/>
      <c r="XBT65" s="0"/>
      <c r="XBU65" s="0"/>
      <c r="XBV65" s="0"/>
      <c r="XBW65" s="0"/>
      <c r="XBX65" s="0"/>
      <c r="XBY65" s="0"/>
      <c r="XBZ65" s="0"/>
      <c r="XCA65" s="0"/>
      <c r="XCB65" s="0"/>
      <c r="XCC65" s="0"/>
      <c r="XCD65" s="0"/>
      <c r="XCE65" s="0"/>
      <c r="XCF65" s="0"/>
      <c r="XCG65" s="0"/>
      <c r="XCH65" s="0"/>
      <c r="XCI65" s="0"/>
      <c r="XCJ65" s="0"/>
      <c r="XCK65" s="0"/>
      <c r="XCL65" s="0"/>
      <c r="XCM65" s="0"/>
      <c r="XCN65" s="0"/>
      <c r="XCO65" s="0"/>
      <c r="XCP65" s="0"/>
      <c r="XCQ65" s="0"/>
      <c r="XCR65" s="0"/>
      <c r="XCS65" s="0"/>
      <c r="XCT65" s="0"/>
      <c r="XCU65" s="0"/>
      <c r="XCV65" s="0"/>
      <c r="XCW65" s="0"/>
      <c r="XCX65" s="0"/>
      <c r="XCY65" s="0"/>
      <c r="XCZ65" s="0"/>
      <c r="XDA65" s="0"/>
      <c r="XDB65" s="0"/>
      <c r="XDC65" s="0"/>
      <c r="XDD65" s="0"/>
      <c r="XDE65" s="0"/>
      <c r="XDF65" s="0"/>
      <c r="XDG65" s="0"/>
      <c r="XDH65" s="0"/>
      <c r="XDI65" s="0"/>
      <c r="XDJ65" s="0"/>
      <c r="XDK65" s="0"/>
      <c r="XDL65" s="0"/>
      <c r="XDM65" s="0"/>
      <c r="XDN65" s="0"/>
      <c r="XDO65" s="0"/>
      <c r="XDP65" s="0"/>
      <c r="XDQ65" s="0"/>
      <c r="XDR65" s="0"/>
      <c r="XDS65" s="0"/>
      <c r="XDT65" s="0"/>
      <c r="XDU65" s="0"/>
      <c r="XDV65" s="0"/>
      <c r="XDW65" s="0"/>
      <c r="XDX65" s="0"/>
      <c r="XDY65" s="0"/>
      <c r="XDZ65" s="0"/>
      <c r="XEA65" s="0"/>
      <c r="XEB65" s="0"/>
      <c r="XEC65" s="0"/>
      <c r="XED65" s="0"/>
      <c r="XEE65" s="0"/>
      <c r="XEF65" s="0"/>
      <c r="XEG65" s="0"/>
      <c r="XEH65" s="0"/>
      <c r="XEI65" s="0"/>
      <c r="XEJ65" s="0"/>
      <c r="XEK65" s="0"/>
      <c r="XEL65" s="0"/>
      <c r="XEM65" s="0"/>
      <c r="XEN65" s="0"/>
      <c r="XEO65" s="0"/>
      <c r="XEP65" s="0"/>
      <c r="XEQ65" s="0"/>
      <c r="XER65" s="0"/>
      <c r="XES65" s="0"/>
      <c r="XET65" s="0"/>
      <c r="XEU65" s="0"/>
      <c r="XEV65" s="0"/>
      <c r="XEW65" s="0"/>
      <c r="XEX65" s="0"/>
      <c r="XEY65" s="0"/>
      <c r="XEZ65" s="0"/>
      <c r="XFA65" s="0"/>
      <c r="XFB65" s="0"/>
      <c r="XFC65" s="0"/>
      <c r="XFD65" s="0"/>
    </row>
    <row r="66" customFormat="false" ht="24" hidden="false" customHeight="true" outlineLevel="0" collapsed="false">
      <c r="A66" s="31" t="s">
        <v>24</v>
      </c>
      <c r="B66" s="35" t="s">
        <v>122</v>
      </c>
      <c r="C66" s="35"/>
      <c r="D66" s="113"/>
      <c r="E66" s="114"/>
      <c r="F66" s="27" t="s">
        <v>123</v>
      </c>
      <c r="G66" s="27"/>
      <c r="H66" s="27" t="s">
        <v>124</v>
      </c>
      <c r="I66" s="27"/>
      <c r="J66" s="35" t="s">
        <v>125</v>
      </c>
      <c r="K66" s="35"/>
      <c r="L66" s="4"/>
      <c r="M66" s="31" t="s">
        <v>24</v>
      </c>
      <c r="N66" s="113"/>
      <c r="O66" s="114"/>
      <c r="P66" s="64" t="s">
        <v>126</v>
      </c>
      <c r="Q66" s="64"/>
      <c r="R66" s="64" t="s">
        <v>113</v>
      </c>
      <c r="S66" s="64"/>
      <c r="T66" s="32" t="s">
        <v>105</v>
      </c>
      <c r="U66" s="32"/>
      <c r="V66" s="64" t="s">
        <v>105</v>
      </c>
      <c r="W66" s="64"/>
    </row>
    <row r="67" customFormat="false" ht="24" hidden="false" customHeight="true" outlineLevel="0" collapsed="false">
      <c r="A67" s="31" t="s">
        <v>26</v>
      </c>
      <c r="B67" s="35"/>
      <c r="C67" s="35"/>
      <c r="D67" s="115"/>
      <c r="E67" s="116"/>
      <c r="F67" s="27"/>
      <c r="G67" s="27"/>
      <c r="H67" s="27"/>
      <c r="I67" s="27"/>
      <c r="J67" s="35"/>
      <c r="K67" s="35"/>
      <c r="L67" s="4"/>
      <c r="M67" s="31" t="s">
        <v>26</v>
      </c>
      <c r="N67" s="115"/>
      <c r="O67" s="116"/>
      <c r="P67" s="64"/>
      <c r="Q67" s="64"/>
      <c r="R67" s="64" t="s">
        <v>116</v>
      </c>
      <c r="S67" s="64"/>
      <c r="T67" s="32" t="s">
        <v>121</v>
      </c>
      <c r="U67" s="32"/>
      <c r="V67" s="64" t="s">
        <v>121</v>
      </c>
      <c r="W67" s="64"/>
    </row>
    <row r="68" customFormat="false" ht="24" hidden="false" customHeight="true" outlineLevel="0" collapsed="false">
      <c r="A68" s="31" t="s">
        <v>27</v>
      </c>
      <c r="B68" s="35"/>
      <c r="C68" s="35"/>
      <c r="D68" s="115"/>
      <c r="E68" s="116"/>
      <c r="F68" s="27"/>
      <c r="G68" s="27"/>
      <c r="H68" s="27"/>
      <c r="I68" s="27"/>
      <c r="J68" s="35"/>
      <c r="K68" s="35"/>
      <c r="L68" s="4"/>
      <c r="M68" s="31" t="s">
        <v>27</v>
      </c>
      <c r="N68" s="115"/>
      <c r="O68" s="116"/>
      <c r="P68" s="64"/>
      <c r="Q68" s="64"/>
      <c r="R68" s="64" t="s">
        <v>111</v>
      </c>
      <c r="S68" s="64"/>
      <c r="T68" s="64" t="s">
        <v>109</v>
      </c>
      <c r="U68" s="64"/>
      <c r="V68" s="64" t="s">
        <v>103</v>
      </c>
      <c r="W68" s="64"/>
    </row>
    <row r="69" customFormat="false" ht="24" hidden="false" customHeight="true" outlineLevel="0" collapsed="false">
      <c r="A69" s="31" t="s">
        <v>28</v>
      </c>
      <c r="B69" s="115"/>
      <c r="C69" s="77"/>
      <c r="D69" s="115"/>
      <c r="E69" s="116"/>
      <c r="F69" s="77"/>
      <c r="G69" s="77"/>
      <c r="H69" s="66"/>
      <c r="I69" s="66"/>
      <c r="J69" s="65"/>
      <c r="K69" s="65"/>
      <c r="L69" s="4"/>
      <c r="M69" s="31" t="s">
        <v>28</v>
      </c>
      <c r="N69" s="115"/>
      <c r="O69" s="116"/>
      <c r="P69" s="65"/>
      <c r="Q69" s="65"/>
      <c r="R69" s="64" t="s">
        <v>118</v>
      </c>
      <c r="S69" s="64"/>
      <c r="T69" s="147" t="s">
        <v>114</v>
      </c>
      <c r="U69" s="148" t="s">
        <v>115</v>
      </c>
      <c r="V69" s="64" t="s">
        <v>120</v>
      </c>
      <c r="W69" s="64"/>
    </row>
    <row r="70" customFormat="false" ht="24" hidden="false" customHeight="true" outlineLevel="0" collapsed="false">
      <c r="A70" s="31" t="s">
        <v>29</v>
      </c>
      <c r="B70" s="67"/>
      <c r="C70" s="67"/>
      <c r="D70" s="67"/>
      <c r="E70" s="67"/>
      <c r="F70" s="65"/>
      <c r="G70" s="65"/>
      <c r="H70" s="67"/>
      <c r="I70" s="67"/>
      <c r="J70" s="65"/>
      <c r="K70" s="65"/>
      <c r="L70" s="4"/>
      <c r="M70" s="31" t="s">
        <v>29</v>
      </c>
      <c r="N70" s="79"/>
      <c r="O70" s="79"/>
      <c r="P70" s="72"/>
      <c r="Q70" s="72"/>
      <c r="R70" s="35"/>
      <c r="S70" s="35"/>
      <c r="T70" s="32" t="s">
        <v>55</v>
      </c>
      <c r="U70" s="32"/>
      <c r="V70" s="35"/>
      <c r="W70" s="35"/>
    </row>
    <row r="71" customFormat="false" ht="24" hidden="false" customHeight="true" outlineLevel="0" collapsed="false">
      <c r="A71" s="31" t="s">
        <v>30</v>
      </c>
      <c r="B71" s="67"/>
      <c r="C71" s="67"/>
      <c r="D71" s="67"/>
      <c r="E71" s="67"/>
      <c r="F71" s="65"/>
      <c r="G71" s="65"/>
      <c r="H71" s="67"/>
      <c r="I71" s="67"/>
      <c r="J71" s="65"/>
      <c r="K71" s="65"/>
      <c r="L71" s="4"/>
      <c r="M71" s="31" t="s">
        <v>30</v>
      </c>
      <c r="N71" s="79"/>
      <c r="O71" s="79"/>
      <c r="P71" s="72"/>
      <c r="Q71" s="72"/>
      <c r="R71" s="38"/>
      <c r="S71" s="38"/>
      <c r="T71" s="32"/>
      <c r="U71" s="32"/>
      <c r="V71" s="38"/>
      <c r="W71" s="38"/>
    </row>
    <row r="72" customFormat="false" ht="24" hidden="false" customHeight="true" outlineLevel="0" collapsed="false">
      <c r="A72" s="31" t="s">
        <v>32</v>
      </c>
      <c r="B72" s="67"/>
      <c r="C72" s="67"/>
      <c r="D72" s="67"/>
      <c r="E72" s="67"/>
      <c r="F72" s="65"/>
      <c r="G72" s="65"/>
      <c r="H72" s="67"/>
      <c r="I72" s="67"/>
      <c r="J72" s="65"/>
      <c r="K72" s="65"/>
      <c r="L72" s="4"/>
      <c r="M72" s="31" t="s">
        <v>32</v>
      </c>
      <c r="N72" s="79"/>
      <c r="O72" s="79"/>
      <c r="P72" s="72"/>
      <c r="Q72" s="72"/>
      <c r="R72" s="38"/>
      <c r="S72" s="38"/>
      <c r="T72" s="41"/>
      <c r="U72" s="41"/>
      <c r="V72" s="38"/>
      <c r="W72" s="38"/>
    </row>
    <row r="73" customFormat="false" ht="24" hidden="false" customHeight="true" outlineLevel="0" collapsed="false">
      <c r="A73" s="31" t="s">
        <v>33</v>
      </c>
      <c r="B73" s="67"/>
      <c r="C73" s="67"/>
      <c r="D73" s="67"/>
      <c r="E73" s="67"/>
      <c r="F73" s="65"/>
      <c r="G73" s="65"/>
      <c r="H73" s="67"/>
      <c r="I73" s="67"/>
      <c r="J73" s="65"/>
      <c r="K73" s="65"/>
      <c r="L73" s="4"/>
      <c r="M73" s="31" t="s">
        <v>33</v>
      </c>
      <c r="N73" s="79"/>
      <c r="O73" s="79"/>
      <c r="P73" s="72"/>
      <c r="Q73" s="72"/>
      <c r="R73" s="38"/>
      <c r="S73" s="38"/>
      <c r="T73" s="41"/>
      <c r="U73" s="41"/>
      <c r="V73" s="38"/>
      <c r="W73" s="38"/>
    </row>
    <row r="74" customFormat="false" ht="24" hidden="false" customHeight="true" outlineLevel="0" collapsed="false">
      <c r="A74" s="31" t="s">
        <v>34</v>
      </c>
      <c r="B74" s="67"/>
      <c r="C74" s="67"/>
      <c r="D74" s="67"/>
      <c r="E74" s="67"/>
      <c r="F74" s="65"/>
      <c r="G74" s="65"/>
      <c r="H74" s="67"/>
      <c r="I74" s="67"/>
      <c r="J74" s="65"/>
      <c r="K74" s="65"/>
      <c r="L74" s="4"/>
      <c r="M74" s="31" t="s">
        <v>34</v>
      </c>
      <c r="N74" s="79"/>
      <c r="O74" s="79"/>
      <c r="P74" s="72"/>
      <c r="Q74" s="72"/>
      <c r="R74" s="38"/>
      <c r="S74" s="38"/>
      <c r="T74" s="41"/>
      <c r="U74" s="41"/>
      <c r="V74" s="38"/>
      <c r="W74" s="38"/>
    </row>
    <row r="75" customFormat="false" ht="24" hidden="false" customHeight="true" outlineLevel="0" collapsed="false">
      <c r="A75" s="31" t="s">
        <v>35</v>
      </c>
      <c r="B75" s="67"/>
      <c r="C75" s="67"/>
      <c r="D75" s="67"/>
      <c r="E75" s="67"/>
      <c r="F75" s="65"/>
      <c r="G75" s="65"/>
      <c r="H75" s="67"/>
      <c r="I75" s="67"/>
      <c r="J75" s="65"/>
      <c r="K75" s="65"/>
      <c r="L75" s="4"/>
      <c r="M75" s="31" t="s">
        <v>35</v>
      </c>
      <c r="N75" s="79"/>
      <c r="O75" s="79"/>
      <c r="P75" s="72"/>
      <c r="Q75" s="72"/>
      <c r="R75" s="38"/>
      <c r="S75" s="38"/>
      <c r="T75" s="41"/>
      <c r="U75" s="41"/>
      <c r="V75" s="38"/>
      <c r="W75" s="38"/>
    </row>
    <row r="76" customFormat="false" ht="24" hidden="false" customHeight="true" outlineLevel="0" collapsed="false">
      <c r="A76" s="31" t="s">
        <v>36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4"/>
      <c r="M76" s="31" t="s">
        <v>36</v>
      </c>
      <c r="N76" s="79"/>
      <c r="O76" s="79"/>
      <c r="P76" s="72"/>
      <c r="Q76" s="72"/>
      <c r="R76" s="42"/>
      <c r="S76" s="42"/>
      <c r="T76" s="41"/>
      <c r="U76" s="41"/>
      <c r="V76" s="42"/>
      <c r="W76" s="42"/>
    </row>
    <row r="77" customFormat="false" ht="24" hidden="false" customHeight="true" outlineLevel="0" collapsed="false">
      <c r="M77" s="149"/>
      <c r="N77" s="44"/>
      <c r="O77" s="44"/>
      <c r="P77" s="44"/>
      <c r="Q77" s="44"/>
      <c r="R77" s="44"/>
      <c r="S77" s="44"/>
      <c r="T77" s="44"/>
      <c r="U77" s="44"/>
      <c r="V77" s="44"/>
      <c r="W77" s="44"/>
    </row>
    <row r="78" customFormat="false" ht="24" hidden="false" customHeight="true" outlineLevel="0" collapsed="false">
      <c r="A78" s="27"/>
      <c r="B78" s="30" t="n">
        <f aca="false">V65+3</f>
        <v>46335</v>
      </c>
      <c r="C78" s="30"/>
      <c r="D78" s="30" t="n">
        <f aca="false">B78+1</f>
        <v>46336</v>
      </c>
      <c r="E78" s="30"/>
      <c r="F78" s="30" t="n">
        <f aca="false">D78+1</f>
        <v>46337</v>
      </c>
      <c r="G78" s="30"/>
      <c r="H78" s="30" t="n">
        <f aca="false">F78+1</f>
        <v>46338</v>
      </c>
      <c r="I78" s="30"/>
      <c r="J78" s="30" t="n">
        <f aca="false">H78+1</f>
        <v>46339</v>
      </c>
      <c r="K78" s="30"/>
      <c r="L78" s="29"/>
      <c r="M78" s="27"/>
      <c r="N78" s="30" t="n">
        <f aca="false">B78+7</f>
        <v>46342</v>
      </c>
      <c r="O78" s="30"/>
      <c r="P78" s="30" t="n">
        <f aca="false">N78+1</f>
        <v>46343</v>
      </c>
      <c r="Q78" s="30"/>
      <c r="R78" s="30" t="n">
        <f aca="false">P78+1</f>
        <v>46344</v>
      </c>
      <c r="S78" s="30"/>
      <c r="T78" s="30" t="n">
        <f aca="false">R78+1</f>
        <v>46345</v>
      </c>
      <c r="U78" s="30"/>
      <c r="V78" s="30" t="n">
        <f aca="false">T78+1</f>
        <v>46346</v>
      </c>
      <c r="W78" s="3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  <c r="IW78" s="0"/>
      <c r="IX78" s="0"/>
      <c r="IY78" s="0"/>
      <c r="IZ78" s="0"/>
      <c r="JA78" s="0"/>
      <c r="JB78" s="0"/>
      <c r="JC78" s="0"/>
      <c r="JD78" s="0"/>
      <c r="JE78" s="0"/>
      <c r="JF78" s="0"/>
      <c r="JG78" s="0"/>
      <c r="JH78" s="0"/>
      <c r="JI78" s="0"/>
      <c r="JJ78" s="0"/>
      <c r="JK78" s="0"/>
      <c r="JL78" s="0"/>
      <c r="JM78" s="0"/>
      <c r="JN78" s="0"/>
      <c r="JO78" s="0"/>
      <c r="JP78" s="0"/>
      <c r="JQ78" s="0"/>
      <c r="JR78" s="0"/>
      <c r="JS78" s="0"/>
      <c r="JT78" s="0"/>
      <c r="JU78" s="0"/>
      <c r="JV78" s="0"/>
      <c r="JW78" s="0"/>
      <c r="JX78" s="0"/>
      <c r="JY78" s="0"/>
      <c r="JZ78" s="0"/>
      <c r="KA78" s="0"/>
      <c r="KB78" s="0"/>
      <c r="KC78" s="0"/>
      <c r="KD78" s="0"/>
      <c r="KE78" s="0"/>
      <c r="KF78" s="0"/>
      <c r="KG78" s="0"/>
      <c r="KH78" s="0"/>
      <c r="KI78" s="0"/>
      <c r="KJ78" s="0"/>
      <c r="KK78" s="0"/>
      <c r="KL78" s="0"/>
      <c r="KM78" s="0"/>
      <c r="KN78" s="0"/>
      <c r="KO78" s="0"/>
      <c r="KP78" s="0"/>
      <c r="KQ78" s="0"/>
      <c r="KR78" s="0"/>
      <c r="KS78" s="0"/>
      <c r="KT78" s="0"/>
      <c r="KU78" s="0"/>
      <c r="KV78" s="0"/>
      <c r="KW78" s="0"/>
      <c r="KX78" s="0"/>
      <c r="KY78" s="0"/>
      <c r="KZ78" s="0"/>
      <c r="LA78" s="0"/>
      <c r="LB78" s="0"/>
      <c r="LC78" s="0"/>
      <c r="LD78" s="0"/>
      <c r="LE78" s="0"/>
      <c r="LF78" s="0"/>
      <c r="LG78" s="0"/>
      <c r="LH78" s="0"/>
      <c r="LI78" s="0"/>
      <c r="LJ78" s="0"/>
      <c r="LK78" s="0"/>
      <c r="LL78" s="0"/>
      <c r="LM78" s="0"/>
      <c r="LN78" s="0"/>
      <c r="LO78" s="0"/>
      <c r="LP78" s="0"/>
      <c r="LQ78" s="0"/>
      <c r="LR78" s="0"/>
      <c r="LS78" s="0"/>
      <c r="LT78" s="0"/>
      <c r="LU78" s="0"/>
      <c r="LV78" s="0"/>
      <c r="LW78" s="0"/>
      <c r="LX78" s="0"/>
      <c r="LY78" s="0"/>
      <c r="LZ78" s="0"/>
      <c r="MA78" s="0"/>
      <c r="MB78" s="0"/>
      <c r="MC78" s="0"/>
      <c r="MD78" s="0"/>
      <c r="ME78" s="0"/>
      <c r="MF78" s="0"/>
      <c r="MG78" s="0"/>
      <c r="MH78" s="0"/>
      <c r="MI78" s="0"/>
      <c r="MJ78" s="0"/>
      <c r="MK78" s="0"/>
      <c r="ML78" s="0"/>
      <c r="MM78" s="0"/>
      <c r="MN78" s="0"/>
      <c r="MO78" s="0"/>
      <c r="MP78" s="0"/>
      <c r="MQ78" s="0"/>
      <c r="MR78" s="0"/>
      <c r="MS78" s="0"/>
      <c r="MT78" s="0"/>
      <c r="MU78" s="0"/>
      <c r="MV78" s="0"/>
      <c r="MW78" s="0"/>
      <c r="MX78" s="0"/>
      <c r="MY78" s="0"/>
      <c r="MZ78" s="0"/>
      <c r="NA78" s="0"/>
      <c r="NB78" s="0"/>
      <c r="NC78" s="0"/>
      <c r="ND78" s="0"/>
      <c r="NE78" s="0"/>
      <c r="NF78" s="0"/>
      <c r="NG78" s="0"/>
      <c r="NH78" s="0"/>
      <c r="NI78" s="0"/>
      <c r="NJ78" s="0"/>
      <c r="NK78" s="0"/>
      <c r="NL78" s="0"/>
      <c r="NM78" s="0"/>
      <c r="NN78" s="0"/>
      <c r="NO78" s="0"/>
      <c r="NP78" s="0"/>
      <c r="NQ78" s="0"/>
      <c r="NR78" s="0"/>
      <c r="NS78" s="0"/>
      <c r="NT78" s="0"/>
      <c r="NU78" s="0"/>
      <c r="NV78" s="0"/>
      <c r="NW78" s="0"/>
      <c r="NX78" s="0"/>
      <c r="NY78" s="0"/>
      <c r="NZ78" s="0"/>
      <c r="OA78" s="0"/>
      <c r="OB78" s="0"/>
      <c r="OC78" s="0"/>
      <c r="OD78" s="0"/>
      <c r="OE78" s="0"/>
      <c r="OF78" s="0"/>
      <c r="OG78" s="0"/>
      <c r="OH78" s="0"/>
      <c r="OI78" s="0"/>
      <c r="OJ78" s="0"/>
      <c r="OK78" s="0"/>
      <c r="OL78" s="0"/>
      <c r="OM78" s="0"/>
      <c r="ON78" s="0"/>
      <c r="OO78" s="0"/>
      <c r="OP78" s="0"/>
      <c r="OQ78" s="0"/>
      <c r="OR78" s="0"/>
      <c r="OS78" s="0"/>
      <c r="OT78" s="0"/>
      <c r="OU78" s="0"/>
      <c r="OV78" s="0"/>
      <c r="OW78" s="0"/>
      <c r="OX78" s="0"/>
      <c r="OY78" s="0"/>
      <c r="OZ78" s="0"/>
      <c r="PA78" s="0"/>
      <c r="PB78" s="0"/>
      <c r="PC78" s="0"/>
      <c r="PD78" s="0"/>
      <c r="PE78" s="0"/>
      <c r="PF78" s="0"/>
      <c r="PG78" s="0"/>
      <c r="PH78" s="0"/>
      <c r="PI78" s="0"/>
      <c r="PJ78" s="0"/>
      <c r="PK78" s="0"/>
      <c r="PL78" s="0"/>
      <c r="PM78" s="0"/>
      <c r="PN78" s="0"/>
      <c r="PO78" s="0"/>
      <c r="PP78" s="0"/>
      <c r="PQ78" s="0"/>
      <c r="PR78" s="0"/>
      <c r="PS78" s="0"/>
      <c r="PT78" s="0"/>
      <c r="PU78" s="0"/>
      <c r="PV78" s="0"/>
      <c r="PW78" s="0"/>
      <c r="PX78" s="0"/>
      <c r="PY78" s="0"/>
      <c r="PZ78" s="0"/>
      <c r="QA78" s="0"/>
      <c r="QB78" s="0"/>
      <c r="QC78" s="0"/>
      <c r="QD78" s="0"/>
      <c r="QE78" s="0"/>
      <c r="QF78" s="0"/>
      <c r="QG78" s="0"/>
      <c r="QH78" s="0"/>
      <c r="QI78" s="0"/>
      <c r="QJ78" s="0"/>
      <c r="QK78" s="0"/>
      <c r="QL78" s="0"/>
      <c r="QM78" s="0"/>
      <c r="QN78" s="0"/>
      <c r="QO78" s="0"/>
      <c r="QP78" s="0"/>
      <c r="QQ78" s="0"/>
      <c r="QR78" s="0"/>
      <c r="QS78" s="0"/>
      <c r="QT78" s="0"/>
      <c r="QU78" s="0"/>
      <c r="QV78" s="0"/>
      <c r="QW78" s="0"/>
      <c r="QX78" s="0"/>
      <c r="QY78" s="0"/>
      <c r="QZ78" s="0"/>
      <c r="RA78" s="0"/>
      <c r="RB78" s="0"/>
      <c r="RC78" s="0"/>
      <c r="RD78" s="0"/>
      <c r="RE78" s="0"/>
      <c r="RF78" s="0"/>
      <c r="RG78" s="0"/>
      <c r="RH78" s="0"/>
      <c r="RI78" s="0"/>
      <c r="RJ78" s="0"/>
      <c r="RK78" s="0"/>
      <c r="RL78" s="0"/>
      <c r="RM78" s="0"/>
      <c r="RN78" s="0"/>
      <c r="RO78" s="0"/>
      <c r="RP78" s="0"/>
      <c r="RQ78" s="0"/>
      <c r="RR78" s="0"/>
      <c r="RS78" s="0"/>
      <c r="RT78" s="0"/>
      <c r="RU78" s="0"/>
      <c r="RV78" s="0"/>
      <c r="RW78" s="0"/>
      <c r="RX78" s="0"/>
      <c r="RY78" s="0"/>
      <c r="RZ78" s="0"/>
      <c r="SA78" s="0"/>
      <c r="SB78" s="0"/>
      <c r="SC78" s="0"/>
      <c r="SD78" s="0"/>
      <c r="SE78" s="0"/>
      <c r="SF78" s="0"/>
      <c r="SG78" s="0"/>
      <c r="SH78" s="0"/>
      <c r="SI78" s="0"/>
      <c r="SJ78" s="0"/>
      <c r="SK78" s="0"/>
      <c r="SL78" s="0"/>
      <c r="SM78" s="0"/>
      <c r="SN78" s="0"/>
      <c r="SO78" s="0"/>
      <c r="SP78" s="0"/>
      <c r="SQ78" s="0"/>
      <c r="SR78" s="0"/>
      <c r="SS78" s="0"/>
      <c r="ST78" s="0"/>
      <c r="SU78" s="0"/>
      <c r="SV78" s="0"/>
      <c r="SW78" s="0"/>
      <c r="SX78" s="0"/>
      <c r="SY78" s="0"/>
      <c r="SZ78" s="0"/>
      <c r="TA78" s="0"/>
      <c r="TB78" s="0"/>
      <c r="TC78" s="0"/>
      <c r="TD78" s="0"/>
      <c r="TE78" s="0"/>
      <c r="TF78" s="0"/>
      <c r="TG78" s="0"/>
      <c r="TH78" s="0"/>
      <c r="TI78" s="0"/>
      <c r="TJ78" s="0"/>
      <c r="TK78" s="0"/>
      <c r="TL78" s="0"/>
      <c r="TM78" s="0"/>
      <c r="TN78" s="0"/>
      <c r="TO78" s="0"/>
      <c r="TP78" s="0"/>
      <c r="TQ78" s="0"/>
      <c r="TR78" s="0"/>
      <c r="TS78" s="0"/>
      <c r="TT78" s="0"/>
      <c r="TU78" s="0"/>
      <c r="TV78" s="0"/>
      <c r="TW78" s="0"/>
      <c r="TX78" s="0"/>
      <c r="TY78" s="0"/>
      <c r="TZ78" s="0"/>
      <c r="UA78" s="0"/>
      <c r="UB78" s="0"/>
      <c r="UC78" s="0"/>
      <c r="UD78" s="0"/>
      <c r="UE78" s="0"/>
      <c r="UF78" s="0"/>
      <c r="UG78" s="0"/>
      <c r="UH78" s="0"/>
      <c r="UI78" s="0"/>
      <c r="UJ78" s="0"/>
      <c r="UK78" s="0"/>
      <c r="UL78" s="0"/>
      <c r="UM78" s="0"/>
      <c r="UN78" s="0"/>
      <c r="UO78" s="0"/>
      <c r="UP78" s="0"/>
      <c r="UQ78" s="0"/>
      <c r="UR78" s="0"/>
      <c r="US78" s="0"/>
      <c r="UT78" s="0"/>
      <c r="UU78" s="0"/>
      <c r="UV78" s="0"/>
      <c r="UW78" s="0"/>
      <c r="UX78" s="0"/>
      <c r="UY78" s="0"/>
      <c r="UZ78" s="0"/>
      <c r="VA78" s="0"/>
      <c r="VB78" s="0"/>
      <c r="VC78" s="0"/>
      <c r="VD78" s="0"/>
      <c r="VE78" s="0"/>
      <c r="VF78" s="0"/>
      <c r="VG78" s="0"/>
      <c r="VH78" s="0"/>
      <c r="VI78" s="0"/>
      <c r="VJ78" s="0"/>
      <c r="VK78" s="0"/>
      <c r="VL78" s="0"/>
      <c r="VM78" s="0"/>
      <c r="VN78" s="0"/>
      <c r="VO78" s="0"/>
      <c r="VP78" s="0"/>
      <c r="VQ78" s="0"/>
      <c r="VR78" s="0"/>
      <c r="VS78" s="0"/>
      <c r="VT78" s="0"/>
      <c r="VU78" s="0"/>
      <c r="VV78" s="0"/>
      <c r="VW78" s="0"/>
      <c r="VX78" s="0"/>
      <c r="VY78" s="0"/>
      <c r="VZ78" s="0"/>
      <c r="WA78" s="0"/>
      <c r="WB78" s="0"/>
      <c r="WC78" s="0"/>
      <c r="WD78" s="0"/>
      <c r="WE78" s="0"/>
      <c r="WF78" s="0"/>
      <c r="WG78" s="0"/>
      <c r="WH78" s="0"/>
      <c r="WI78" s="0"/>
      <c r="WJ78" s="0"/>
      <c r="WK78" s="0"/>
      <c r="WL78" s="0"/>
      <c r="WM78" s="0"/>
      <c r="WN78" s="0"/>
      <c r="WO78" s="0"/>
      <c r="WP78" s="0"/>
      <c r="WQ78" s="0"/>
      <c r="WR78" s="0"/>
      <c r="WS78" s="0"/>
      <c r="WT78" s="0"/>
      <c r="WU78" s="0"/>
      <c r="WV78" s="0"/>
      <c r="WW78" s="0"/>
      <c r="WX78" s="0"/>
      <c r="WY78" s="0"/>
      <c r="WZ78" s="0"/>
      <c r="XA78" s="0"/>
      <c r="XB78" s="0"/>
      <c r="XC78" s="0"/>
      <c r="XD78" s="0"/>
      <c r="XE78" s="0"/>
      <c r="XF78" s="0"/>
      <c r="XG78" s="0"/>
      <c r="XH78" s="0"/>
      <c r="XI78" s="0"/>
      <c r="XJ78" s="0"/>
      <c r="XK78" s="0"/>
      <c r="XL78" s="0"/>
      <c r="XM78" s="0"/>
      <c r="XN78" s="0"/>
      <c r="XO78" s="0"/>
      <c r="XP78" s="0"/>
      <c r="XQ78" s="0"/>
      <c r="XR78" s="0"/>
      <c r="XS78" s="0"/>
      <c r="XT78" s="0"/>
      <c r="XU78" s="0"/>
      <c r="XV78" s="0"/>
      <c r="XW78" s="0"/>
      <c r="XX78" s="0"/>
      <c r="XY78" s="0"/>
      <c r="XZ78" s="0"/>
      <c r="YA78" s="0"/>
      <c r="YB78" s="0"/>
      <c r="YC78" s="0"/>
      <c r="YD78" s="0"/>
      <c r="YE78" s="0"/>
      <c r="YF78" s="0"/>
      <c r="YG78" s="0"/>
      <c r="YH78" s="0"/>
      <c r="YI78" s="0"/>
      <c r="YJ78" s="0"/>
      <c r="YK78" s="0"/>
      <c r="YL78" s="0"/>
      <c r="YM78" s="0"/>
      <c r="YN78" s="0"/>
      <c r="YO78" s="0"/>
      <c r="YP78" s="0"/>
      <c r="YQ78" s="0"/>
      <c r="YR78" s="0"/>
      <c r="YS78" s="0"/>
      <c r="YT78" s="0"/>
      <c r="YU78" s="0"/>
      <c r="YV78" s="0"/>
      <c r="YW78" s="0"/>
      <c r="YX78" s="0"/>
      <c r="YY78" s="0"/>
      <c r="YZ78" s="0"/>
      <c r="ZA78" s="0"/>
      <c r="ZB78" s="0"/>
      <c r="ZC78" s="0"/>
      <c r="ZD78" s="0"/>
      <c r="ZE78" s="0"/>
      <c r="ZF78" s="0"/>
      <c r="ZG78" s="0"/>
      <c r="ZH78" s="0"/>
      <c r="ZI78" s="0"/>
      <c r="ZJ78" s="0"/>
      <c r="ZK78" s="0"/>
      <c r="ZL78" s="0"/>
      <c r="ZM78" s="0"/>
      <c r="ZN78" s="0"/>
      <c r="ZO78" s="0"/>
      <c r="ZP78" s="0"/>
      <c r="ZQ78" s="0"/>
      <c r="ZR78" s="0"/>
      <c r="ZS78" s="0"/>
      <c r="ZT78" s="0"/>
      <c r="ZU78" s="0"/>
      <c r="ZV78" s="0"/>
      <c r="ZW78" s="0"/>
      <c r="ZX78" s="0"/>
      <c r="ZY78" s="0"/>
      <c r="ZZ78" s="0"/>
      <c r="AAA78" s="0"/>
      <c r="AAB78" s="0"/>
      <c r="AAC78" s="0"/>
      <c r="AAD78" s="0"/>
      <c r="AAE78" s="0"/>
      <c r="AAF78" s="0"/>
      <c r="AAG78" s="0"/>
      <c r="AAH78" s="0"/>
      <c r="AAI78" s="0"/>
      <c r="AAJ78" s="0"/>
      <c r="AAK78" s="0"/>
      <c r="AAL78" s="0"/>
      <c r="AAM78" s="0"/>
      <c r="AAN78" s="0"/>
      <c r="AAO78" s="0"/>
      <c r="AAP78" s="0"/>
      <c r="AAQ78" s="0"/>
      <c r="AAR78" s="0"/>
      <c r="AAS78" s="0"/>
      <c r="AAT78" s="0"/>
      <c r="AAU78" s="0"/>
      <c r="AAV78" s="0"/>
      <c r="AAW78" s="0"/>
      <c r="AAX78" s="0"/>
      <c r="AAY78" s="0"/>
      <c r="AAZ78" s="0"/>
      <c r="ABA78" s="0"/>
      <c r="ABB78" s="0"/>
      <c r="ABC78" s="0"/>
      <c r="ABD78" s="0"/>
      <c r="ABE78" s="0"/>
      <c r="ABF78" s="0"/>
      <c r="ABG78" s="0"/>
      <c r="ABH78" s="0"/>
      <c r="ABI78" s="0"/>
      <c r="ABJ78" s="0"/>
      <c r="ABK78" s="0"/>
      <c r="ABL78" s="0"/>
      <c r="ABM78" s="0"/>
      <c r="ABN78" s="0"/>
      <c r="ABO78" s="0"/>
      <c r="ABP78" s="0"/>
      <c r="ABQ78" s="0"/>
      <c r="ABR78" s="0"/>
      <c r="ABS78" s="0"/>
      <c r="ABT78" s="0"/>
      <c r="ABU78" s="0"/>
      <c r="ABV78" s="0"/>
      <c r="ABW78" s="0"/>
      <c r="ABX78" s="0"/>
      <c r="ABY78" s="0"/>
      <c r="ABZ78" s="0"/>
      <c r="ACA78" s="0"/>
      <c r="ACB78" s="0"/>
      <c r="ACC78" s="0"/>
      <c r="ACD78" s="0"/>
      <c r="ACE78" s="0"/>
      <c r="ACF78" s="0"/>
      <c r="ACG78" s="0"/>
      <c r="ACH78" s="0"/>
      <c r="ACI78" s="0"/>
      <c r="ACJ78" s="0"/>
      <c r="ACK78" s="0"/>
      <c r="ACL78" s="0"/>
      <c r="ACM78" s="0"/>
      <c r="ACN78" s="0"/>
      <c r="ACO78" s="0"/>
      <c r="ACP78" s="0"/>
      <c r="ACQ78" s="0"/>
      <c r="ACR78" s="0"/>
      <c r="ACS78" s="0"/>
      <c r="ACT78" s="0"/>
      <c r="ACU78" s="0"/>
      <c r="ACV78" s="0"/>
      <c r="ACW78" s="0"/>
      <c r="ACX78" s="0"/>
      <c r="ACY78" s="0"/>
      <c r="ACZ78" s="0"/>
      <c r="ADA78" s="0"/>
      <c r="ADB78" s="0"/>
      <c r="ADC78" s="0"/>
      <c r="ADD78" s="0"/>
      <c r="ADE78" s="0"/>
      <c r="ADF78" s="0"/>
      <c r="ADG78" s="0"/>
      <c r="ADH78" s="0"/>
      <c r="ADI78" s="0"/>
      <c r="ADJ78" s="0"/>
      <c r="ADK78" s="0"/>
      <c r="ADL78" s="0"/>
      <c r="ADM78" s="0"/>
      <c r="ADN78" s="0"/>
      <c r="ADO78" s="0"/>
      <c r="ADP78" s="0"/>
      <c r="ADQ78" s="0"/>
      <c r="ADR78" s="0"/>
      <c r="ADS78" s="0"/>
      <c r="ADT78" s="0"/>
      <c r="ADU78" s="0"/>
      <c r="ADV78" s="0"/>
      <c r="ADW78" s="0"/>
      <c r="ADX78" s="0"/>
      <c r="ADY78" s="0"/>
      <c r="ADZ78" s="0"/>
      <c r="AEA78" s="0"/>
      <c r="AEB78" s="0"/>
      <c r="AEC78" s="0"/>
      <c r="AED78" s="0"/>
      <c r="AEE78" s="0"/>
      <c r="AEF78" s="0"/>
      <c r="AEG78" s="0"/>
      <c r="AEH78" s="0"/>
      <c r="AEI78" s="0"/>
      <c r="AEJ78" s="0"/>
      <c r="AEK78" s="0"/>
      <c r="AEL78" s="0"/>
      <c r="AEM78" s="0"/>
      <c r="AEN78" s="0"/>
      <c r="AEO78" s="0"/>
      <c r="AEP78" s="0"/>
      <c r="AEQ78" s="0"/>
      <c r="AER78" s="0"/>
      <c r="AES78" s="0"/>
      <c r="AET78" s="0"/>
      <c r="AEU78" s="0"/>
      <c r="AEV78" s="0"/>
      <c r="AEW78" s="0"/>
      <c r="AEX78" s="0"/>
      <c r="AEY78" s="0"/>
      <c r="AEZ78" s="0"/>
      <c r="AFA78" s="0"/>
      <c r="AFB78" s="0"/>
      <c r="AFC78" s="0"/>
      <c r="AFD78" s="0"/>
      <c r="AFE78" s="0"/>
      <c r="AFF78" s="0"/>
      <c r="AFG78" s="0"/>
      <c r="AFH78" s="0"/>
      <c r="AFI78" s="0"/>
      <c r="AFJ78" s="0"/>
      <c r="AFK78" s="0"/>
      <c r="AFL78" s="0"/>
      <c r="AFM78" s="0"/>
      <c r="AFN78" s="0"/>
      <c r="AFO78" s="0"/>
      <c r="AFP78" s="0"/>
      <c r="AFQ78" s="0"/>
      <c r="AFR78" s="0"/>
      <c r="AFS78" s="0"/>
      <c r="AFT78" s="0"/>
      <c r="AFU78" s="0"/>
      <c r="AFV78" s="0"/>
      <c r="AFW78" s="0"/>
      <c r="AFX78" s="0"/>
      <c r="AFY78" s="0"/>
      <c r="AFZ78" s="0"/>
      <c r="AGA78" s="0"/>
      <c r="AGB78" s="0"/>
      <c r="AGC78" s="0"/>
      <c r="AGD78" s="0"/>
      <c r="AGE78" s="0"/>
      <c r="AGF78" s="0"/>
      <c r="AGG78" s="0"/>
      <c r="AGH78" s="0"/>
      <c r="AGI78" s="0"/>
      <c r="AGJ78" s="0"/>
      <c r="AGK78" s="0"/>
      <c r="AGL78" s="0"/>
      <c r="AGM78" s="0"/>
      <c r="AGN78" s="0"/>
      <c r="AGO78" s="0"/>
      <c r="AGP78" s="0"/>
      <c r="AGQ78" s="0"/>
      <c r="AGR78" s="0"/>
      <c r="AGS78" s="0"/>
      <c r="AGT78" s="0"/>
      <c r="AGU78" s="0"/>
      <c r="AGV78" s="0"/>
      <c r="AGW78" s="0"/>
      <c r="AGX78" s="0"/>
      <c r="AGY78" s="0"/>
      <c r="AGZ78" s="0"/>
      <c r="AHA78" s="0"/>
      <c r="AHB78" s="0"/>
      <c r="AHC78" s="0"/>
      <c r="AHD78" s="0"/>
      <c r="AHE78" s="0"/>
      <c r="AHF78" s="0"/>
      <c r="AHG78" s="0"/>
      <c r="AHH78" s="0"/>
      <c r="AHI78" s="0"/>
      <c r="AHJ78" s="0"/>
      <c r="AHK78" s="0"/>
      <c r="AHL78" s="0"/>
      <c r="AHM78" s="0"/>
      <c r="AHN78" s="0"/>
      <c r="AHO78" s="0"/>
      <c r="AHP78" s="0"/>
      <c r="AHQ78" s="0"/>
      <c r="AHR78" s="0"/>
      <c r="AHS78" s="0"/>
      <c r="AHT78" s="0"/>
      <c r="AHU78" s="0"/>
      <c r="AHV78" s="0"/>
      <c r="AHW78" s="0"/>
      <c r="AHX78" s="0"/>
      <c r="AHY78" s="0"/>
      <c r="AHZ78" s="0"/>
      <c r="AIA78" s="0"/>
      <c r="AIB78" s="0"/>
      <c r="AIC78" s="0"/>
      <c r="AID78" s="0"/>
      <c r="AIE78" s="0"/>
      <c r="AIF78" s="0"/>
      <c r="AIG78" s="0"/>
      <c r="AIH78" s="0"/>
      <c r="AII78" s="0"/>
      <c r="AIJ78" s="0"/>
      <c r="AIK78" s="0"/>
      <c r="AIL78" s="0"/>
      <c r="AIM78" s="0"/>
      <c r="AIN78" s="0"/>
      <c r="AIO78" s="0"/>
      <c r="AIP78" s="0"/>
      <c r="AIQ78" s="0"/>
      <c r="AIR78" s="0"/>
      <c r="AIS78" s="0"/>
      <c r="AIT78" s="0"/>
      <c r="AIU78" s="0"/>
      <c r="AIV78" s="0"/>
      <c r="AIW78" s="0"/>
      <c r="AIX78" s="0"/>
      <c r="AIY78" s="0"/>
      <c r="AIZ78" s="0"/>
      <c r="AJA78" s="0"/>
      <c r="AJB78" s="0"/>
      <c r="AJC78" s="0"/>
      <c r="AJD78" s="0"/>
      <c r="AJE78" s="0"/>
      <c r="AJF78" s="0"/>
      <c r="AJG78" s="0"/>
      <c r="AJH78" s="0"/>
      <c r="AJI78" s="0"/>
      <c r="AJJ78" s="0"/>
      <c r="AJK78" s="0"/>
      <c r="AJL78" s="0"/>
      <c r="AJM78" s="0"/>
      <c r="AJN78" s="0"/>
      <c r="AJO78" s="0"/>
      <c r="AJP78" s="0"/>
      <c r="AJQ78" s="0"/>
      <c r="AJR78" s="0"/>
      <c r="AJS78" s="0"/>
      <c r="AJT78" s="0"/>
      <c r="AJU78" s="0"/>
      <c r="AJV78" s="0"/>
      <c r="AJW78" s="0"/>
      <c r="AJX78" s="0"/>
      <c r="AJY78" s="0"/>
      <c r="AJZ78" s="0"/>
      <c r="AKA78" s="0"/>
      <c r="AKB78" s="0"/>
      <c r="AKC78" s="0"/>
      <c r="AKD78" s="0"/>
      <c r="AKE78" s="0"/>
      <c r="AKF78" s="0"/>
      <c r="AKG78" s="0"/>
      <c r="AKH78" s="0"/>
      <c r="AKI78" s="0"/>
      <c r="AKJ78" s="0"/>
      <c r="AKK78" s="0"/>
      <c r="AKL78" s="0"/>
      <c r="AKM78" s="0"/>
      <c r="AKN78" s="0"/>
      <c r="AKO78" s="0"/>
      <c r="AKP78" s="0"/>
      <c r="AKQ78" s="0"/>
      <c r="AKR78" s="0"/>
      <c r="AKS78" s="0"/>
      <c r="AKT78" s="0"/>
      <c r="AKU78" s="0"/>
      <c r="AKV78" s="0"/>
      <c r="AKW78" s="0"/>
      <c r="AKX78" s="0"/>
      <c r="AKY78" s="0"/>
      <c r="AKZ78" s="0"/>
      <c r="ALA78" s="0"/>
      <c r="ALB78" s="0"/>
      <c r="ALC78" s="0"/>
      <c r="ALD78" s="0"/>
      <c r="ALE78" s="0"/>
      <c r="ALF78" s="0"/>
      <c r="ALG78" s="0"/>
      <c r="ALH78" s="0"/>
      <c r="ALI78" s="0"/>
      <c r="ALJ78" s="0"/>
      <c r="ALK78" s="0"/>
      <c r="ALL78" s="0"/>
      <c r="ALM78" s="0"/>
      <c r="ALN78" s="0"/>
      <c r="ALO78" s="0"/>
      <c r="ALP78" s="0"/>
      <c r="ALQ78" s="0"/>
      <c r="ALR78" s="0"/>
      <c r="ALS78" s="0"/>
      <c r="ALT78" s="0"/>
      <c r="ALU78" s="0"/>
      <c r="ALV78" s="0"/>
      <c r="ALW78" s="0"/>
      <c r="ALX78" s="0"/>
      <c r="ALY78" s="0"/>
      <c r="ALZ78" s="0"/>
      <c r="AMA78" s="0"/>
      <c r="AMB78" s="0"/>
      <c r="AMC78" s="0"/>
      <c r="AMD78" s="0"/>
      <c r="AME78" s="0"/>
      <c r="AMF78" s="0"/>
      <c r="AMG78" s="0"/>
      <c r="AMH78" s="0"/>
      <c r="AMI78" s="0"/>
      <c r="AMJ78" s="0"/>
      <c r="AMK78" s="0"/>
      <c r="AML78" s="0"/>
      <c r="AMM78" s="0"/>
      <c r="AMN78" s="0"/>
      <c r="AMO78" s="0"/>
      <c r="AMP78" s="0"/>
      <c r="AMQ78" s="0"/>
      <c r="AMR78" s="0"/>
      <c r="AMS78" s="0"/>
      <c r="AMT78" s="0"/>
      <c r="AMU78" s="0"/>
      <c r="AMV78" s="0"/>
      <c r="AMW78" s="0"/>
      <c r="AMX78" s="0"/>
      <c r="AMY78" s="0"/>
      <c r="AMZ78" s="0"/>
      <c r="ANA78" s="0"/>
      <c r="ANB78" s="0"/>
      <c r="ANC78" s="0"/>
      <c r="AND78" s="0"/>
      <c r="ANE78" s="0"/>
      <c r="ANF78" s="0"/>
      <c r="ANG78" s="0"/>
      <c r="ANH78" s="0"/>
      <c r="ANI78" s="0"/>
      <c r="ANJ78" s="0"/>
      <c r="ANK78" s="0"/>
      <c r="ANL78" s="0"/>
      <c r="ANM78" s="0"/>
      <c r="ANN78" s="0"/>
      <c r="ANO78" s="0"/>
      <c r="ANP78" s="0"/>
      <c r="ANQ78" s="0"/>
      <c r="ANR78" s="0"/>
      <c r="ANS78" s="0"/>
      <c r="ANT78" s="0"/>
      <c r="ANU78" s="0"/>
      <c r="ANV78" s="0"/>
      <c r="ANW78" s="0"/>
      <c r="ANX78" s="0"/>
      <c r="ANY78" s="0"/>
      <c r="ANZ78" s="0"/>
      <c r="AOA78" s="0"/>
      <c r="AOB78" s="0"/>
      <c r="AOC78" s="0"/>
      <c r="AOD78" s="0"/>
      <c r="AOE78" s="0"/>
      <c r="AOF78" s="0"/>
      <c r="AOG78" s="0"/>
      <c r="AOH78" s="0"/>
      <c r="AOI78" s="0"/>
      <c r="AOJ78" s="0"/>
      <c r="AOK78" s="0"/>
      <c r="AOL78" s="0"/>
      <c r="AOM78" s="0"/>
      <c r="AON78" s="0"/>
      <c r="AOO78" s="0"/>
      <c r="AOP78" s="0"/>
      <c r="AOQ78" s="0"/>
      <c r="AOR78" s="0"/>
      <c r="AOS78" s="0"/>
      <c r="AOT78" s="0"/>
      <c r="AOU78" s="0"/>
      <c r="AOV78" s="0"/>
      <c r="AOW78" s="0"/>
      <c r="AOX78" s="0"/>
      <c r="AOY78" s="0"/>
      <c r="AOZ78" s="0"/>
      <c r="APA78" s="0"/>
      <c r="APB78" s="0"/>
      <c r="APC78" s="0"/>
      <c r="APD78" s="0"/>
      <c r="APE78" s="0"/>
      <c r="APF78" s="0"/>
      <c r="APG78" s="0"/>
      <c r="APH78" s="0"/>
      <c r="API78" s="0"/>
      <c r="APJ78" s="0"/>
      <c r="APK78" s="0"/>
      <c r="APL78" s="0"/>
      <c r="APM78" s="0"/>
      <c r="APN78" s="0"/>
      <c r="APO78" s="0"/>
      <c r="APP78" s="0"/>
      <c r="APQ78" s="0"/>
      <c r="APR78" s="0"/>
      <c r="APS78" s="0"/>
      <c r="APT78" s="0"/>
      <c r="APU78" s="0"/>
      <c r="APV78" s="0"/>
      <c r="APW78" s="0"/>
      <c r="APX78" s="0"/>
      <c r="APY78" s="0"/>
      <c r="APZ78" s="0"/>
      <c r="AQA78" s="0"/>
      <c r="AQB78" s="0"/>
      <c r="AQC78" s="0"/>
      <c r="AQD78" s="0"/>
      <c r="AQE78" s="0"/>
      <c r="AQF78" s="0"/>
      <c r="AQG78" s="0"/>
      <c r="AQH78" s="0"/>
      <c r="AQI78" s="0"/>
      <c r="AQJ78" s="0"/>
      <c r="AQK78" s="0"/>
      <c r="AQL78" s="0"/>
      <c r="AQM78" s="0"/>
      <c r="AQN78" s="0"/>
      <c r="AQO78" s="0"/>
      <c r="AQP78" s="0"/>
      <c r="AQQ78" s="0"/>
      <c r="AQR78" s="0"/>
      <c r="AQS78" s="0"/>
      <c r="AQT78" s="0"/>
      <c r="AQU78" s="0"/>
      <c r="AQV78" s="0"/>
      <c r="AQW78" s="0"/>
      <c r="AQX78" s="0"/>
      <c r="AQY78" s="0"/>
      <c r="AQZ78" s="0"/>
      <c r="ARA78" s="0"/>
      <c r="ARB78" s="0"/>
      <c r="ARC78" s="0"/>
      <c r="ARD78" s="0"/>
      <c r="ARE78" s="0"/>
      <c r="ARF78" s="0"/>
      <c r="ARG78" s="0"/>
      <c r="ARH78" s="0"/>
      <c r="ARI78" s="0"/>
      <c r="ARJ78" s="0"/>
      <c r="ARK78" s="0"/>
      <c r="ARL78" s="0"/>
      <c r="ARM78" s="0"/>
      <c r="ARN78" s="0"/>
      <c r="ARO78" s="0"/>
      <c r="ARP78" s="0"/>
      <c r="ARQ78" s="0"/>
      <c r="ARR78" s="0"/>
      <c r="ARS78" s="0"/>
      <c r="ART78" s="0"/>
      <c r="ARU78" s="0"/>
      <c r="ARV78" s="0"/>
      <c r="ARW78" s="0"/>
      <c r="ARX78" s="0"/>
      <c r="ARY78" s="0"/>
      <c r="ARZ78" s="0"/>
      <c r="ASA78" s="0"/>
      <c r="ASB78" s="0"/>
      <c r="ASC78" s="0"/>
      <c r="ASD78" s="0"/>
      <c r="ASE78" s="0"/>
      <c r="ASF78" s="0"/>
      <c r="ASG78" s="0"/>
      <c r="ASH78" s="0"/>
      <c r="ASI78" s="0"/>
      <c r="ASJ78" s="0"/>
      <c r="ASK78" s="0"/>
      <c r="ASL78" s="0"/>
      <c r="ASM78" s="0"/>
      <c r="ASN78" s="0"/>
      <c r="ASO78" s="0"/>
      <c r="ASP78" s="0"/>
      <c r="ASQ78" s="0"/>
      <c r="ASR78" s="0"/>
      <c r="ASS78" s="0"/>
      <c r="AST78" s="0"/>
      <c r="ASU78" s="0"/>
      <c r="ASV78" s="0"/>
      <c r="ASW78" s="0"/>
      <c r="ASX78" s="0"/>
      <c r="ASY78" s="0"/>
      <c r="ASZ78" s="0"/>
      <c r="ATA78" s="0"/>
      <c r="ATB78" s="0"/>
      <c r="ATC78" s="0"/>
      <c r="ATD78" s="0"/>
      <c r="ATE78" s="0"/>
      <c r="ATF78" s="0"/>
      <c r="ATG78" s="0"/>
      <c r="ATH78" s="0"/>
      <c r="ATI78" s="0"/>
      <c r="ATJ78" s="0"/>
      <c r="ATK78" s="0"/>
      <c r="ATL78" s="0"/>
      <c r="ATM78" s="0"/>
      <c r="ATN78" s="0"/>
      <c r="ATO78" s="0"/>
      <c r="ATP78" s="0"/>
      <c r="ATQ78" s="0"/>
      <c r="ATR78" s="0"/>
      <c r="ATS78" s="0"/>
      <c r="ATT78" s="0"/>
      <c r="ATU78" s="0"/>
      <c r="ATV78" s="0"/>
      <c r="ATW78" s="0"/>
      <c r="ATX78" s="0"/>
      <c r="ATY78" s="0"/>
      <c r="ATZ78" s="0"/>
      <c r="AUA78" s="0"/>
      <c r="AUB78" s="0"/>
      <c r="AUC78" s="0"/>
      <c r="AUD78" s="0"/>
      <c r="AUE78" s="0"/>
      <c r="AUF78" s="0"/>
      <c r="AUG78" s="0"/>
      <c r="AUH78" s="0"/>
      <c r="AUI78" s="0"/>
      <c r="AUJ78" s="0"/>
      <c r="AUK78" s="0"/>
      <c r="AUL78" s="0"/>
      <c r="AUM78" s="0"/>
      <c r="AUN78" s="0"/>
      <c r="AUO78" s="0"/>
      <c r="AUP78" s="0"/>
      <c r="AUQ78" s="0"/>
      <c r="AUR78" s="0"/>
      <c r="AUS78" s="0"/>
      <c r="AUT78" s="0"/>
      <c r="AUU78" s="0"/>
      <c r="AUV78" s="0"/>
      <c r="AUW78" s="0"/>
      <c r="AUX78" s="0"/>
      <c r="AUY78" s="0"/>
      <c r="AUZ78" s="0"/>
      <c r="AVA78" s="0"/>
      <c r="AVB78" s="0"/>
      <c r="AVC78" s="0"/>
      <c r="AVD78" s="0"/>
      <c r="AVE78" s="0"/>
      <c r="AVF78" s="0"/>
      <c r="AVG78" s="0"/>
      <c r="AVH78" s="0"/>
      <c r="AVI78" s="0"/>
      <c r="AVJ78" s="0"/>
      <c r="AVK78" s="0"/>
      <c r="AVL78" s="0"/>
      <c r="AVM78" s="0"/>
      <c r="AVN78" s="0"/>
      <c r="AVO78" s="0"/>
      <c r="AVP78" s="0"/>
      <c r="AVQ78" s="0"/>
      <c r="AVR78" s="0"/>
      <c r="AVS78" s="0"/>
      <c r="AVT78" s="0"/>
      <c r="AVU78" s="0"/>
      <c r="AVV78" s="0"/>
      <c r="AVW78" s="0"/>
      <c r="AVX78" s="0"/>
      <c r="AVY78" s="0"/>
      <c r="AVZ78" s="0"/>
      <c r="AWA78" s="0"/>
      <c r="AWB78" s="0"/>
      <c r="AWC78" s="0"/>
      <c r="AWD78" s="0"/>
      <c r="AWE78" s="0"/>
      <c r="AWF78" s="0"/>
      <c r="AWG78" s="0"/>
      <c r="AWH78" s="0"/>
      <c r="AWI78" s="0"/>
      <c r="AWJ78" s="0"/>
      <c r="AWK78" s="0"/>
      <c r="AWL78" s="0"/>
      <c r="AWM78" s="0"/>
      <c r="AWN78" s="0"/>
      <c r="AWO78" s="0"/>
      <c r="AWP78" s="0"/>
      <c r="AWQ78" s="0"/>
      <c r="AWR78" s="0"/>
      <c r="AWS78" s="0"/>
      <c r="AWT78" s="0"/>
      <c r="AWU78" s="0"/>
      <c r="AWV78" s="0"/>
      <c r="AWW78" s="0"/>
      <c r="AWX78" s="0"/>
      <c r="AWY78" s="0"/>
      <c r="AWZ78" s="0"/>
      <c r="AXA78" s="0"/>
      <c r="AXB78" s="0"/>
      <c r="AXC78" s="0"/>
      <c r="AXD78" s="0"/>
      <c r="AXE78" s="0"/>
      <c r="AXF78" s="0"/>
      <c r="AXG78" s="0"/>
      <c r="AXH78" s="0"/>
      <c r="AXI78" s="0"/>
      <c r="AXJ78" s="0"/>
      <c r="AXK78" s="0"/>
      <c r="AXL78" s="0"/>
      <c r="AXM78" s="0"/>
      <c r="AXN78" s="0"/>
      <c r="AXO78" s="0"/>
      <c r="AXP78" s="0"/>
      <c r="AXQ78" s="0"/>
      <c r="AXR78" s="0"/>
      <c r="AXS78" s="0"/>
      <c r="AXT78" s="0"/>
      <c r="AXU78" s="0"/>
      <c r="AXV78" s="0"/>
      <c r="AXW78" s="0"/>
      <c r="AXX78" s="0"/>
      <c r="AXY78" s="0"/>
      <c r="AXZ78" s="0"/>
      <c r="AYA78" s="0"/>
      <c r="AYB78" s="0"/>
      <c r="AYC78" s="0"/>
      <c r="AYD78" s="0"/>
      <c r="AYE78" s="0"/>
      <c r="AYF78" s="0"/>
      <c r="AYG78" s="0"/>
      <c r="AYH78" s="0"/>
      <c r="AYI78" s="0"/>
      <c r="AYJ78" s="0"/>
      <c r="AYK78" s="0"/>
      <c r="AYL78" s="0"/>
      <c r="AYM78" s="0"/>
      <c r="AYN78" s="0"/>
      <c r="AYO78" s="0"/>
      <c r="AYP78" s="0"/>
      <c r="AYQ78" s="0"/>
      <c r="AYR78" s="0"/>
      <c r="AYS78" s="0"/>
      <c r="AYT78" s="0"/>
      <c r="AYU78" s="0"/>
      <c r="AYV78" s="0"/>
      <c r="AYW78" s="0"/>
      <c r="AYX78" s="0"/>
      <c r="AYY78" s="0"/>
      <c r="AYZ78" s="0"/>
      <c r="AZA78" s="0"/>
      <c r="AZB78" s="0"/>
      <c r="AZC78" s="0"/>
      <c r="AZD78" s="0"/>
      <c r="AZE78" s="0"/>
      <c r="AZF78" s="0"/>
      <c r="AZG78" s="0"/>
      <c r="AZH78" s="0"/>
      <c r="AZI78" s="0"/>
      <c r="AZJ78" s="0"/>
      <c r="AZK78" s="0"/>
      <c r="AZL78" s="0"/>
      <c r="AZM78" s="0"/>
      <c r="AZN78" s="0"/>
      <c r="AZO78" s="0"/>
      <c r="AZP78" s="0"/>
      <c r="AZQ78" s="0"/>
      <c r="AZR78" s="0"/>
      <c r="AZS78" s="0"/>
      <c r="AZT78" s="0"/>
      <c r="AZU78" s="0"/>
      <c r="AZV78" s="0"/>
      <c r="AZW78" s="0"/>
      <c r="AZX78" s="0"/>
      <c r="AZY78" s="0"/>
      <c r="AZZ78" s="0"/>
      <c r="BAA78" s="0"/>
      <c r="BAB78" s="0"/>
      <c r="BAC78" s="0"/>
      <c r="BAD78" s="0"/>
      <c r="BAE78" s="0"/>
      <c r="BAF78" s="0"/>
      <c r="BAG78" s="0"/>
      <c r="BAH78" s="0"/>
      <c r="BAI78" s="0"/>
      <c r="BAJ78" s="0"/>
      <c r="BAK78" s="0"/>
      <c r="BAL78" s="0"/>
      <c r="BAM78" s="0"/>
      <c r="BAN78" s="0"/>
      <c r="BAO78" s="0"/>
      <c r="BAP78" s="0"/>
      <c r="BAQ78" s="0"/>
      <c r="BAR78" s="0"/>
      <c r="BAS78" s="0"/>
      <c r="BAT78" s="0"/>
      <c r="BAU78" s="0"/>
      <c r="BAV78" s="0"/>
      <c r="BAW78" s="0"/>
      <c r="BAX78" s="0"/>
      <c r="BAY78" s="0"/>
      <c r="BAZ78" s="0"/>
      <c r="BBA78" s="0"/>
      <c r="BBB78" s="0"/>
      <c r="BBC78" s="0"/>
      <c r="BBD78" s="0"/>
      <c r="BBE78" s="0"/>
      <c r="BBF78" s="0"/>
      <c r="BBG78" s="0"/>
      <c r="BBH78" s="0"/>
      <c r="BBI78" s="0"/>
      <c r="BBJ78" s="0"/>
      <c r="BBK78" s="0"/>
      <c r="BBL78" s="0"/>
      <c r="BBM78" s="0"/>
      <c r="BBN78" s="0"/>
      <c r="BBO78" s="0"/>
      <c r="BBP78" s="0"/>
      <c r="BBQ78" s="0"/>
      <c r="BBR78" s="0"/>
      <c r="BBS78" s="0"/>
      <c r="BBT78" s="0"/>
      <c r="BBU78" s="0"/>
      <c r="BBV78" s="0"/>
      <c r="BBW78" s="0"/>
      <c r="BBX78" s="0"/>
      <c r="BBY78" s="0"/>
      <c r="BBZ78" s="0"/>
      <c r="BCA78" s="0"/>
      <c r="BCB78" s="0"/>
      <c r="BCC78" s="0"/>
      <c r="BCD78" s="0"/>
      <c r="BCE78" s="0"/>
      <c r="BCF78" s="0"/>
      <c r="BCG78" s="0"/>
      <c r="BCH78" s="0"/>
      <c r="BCI78" s="0"/>
      <c r="BCJ78" s="0"/>
      <c r="BCK78" s="0"/>
      <c r="BCL78" s="0"/>
      <c r="BCM78" s="0"/>
      <c r="BCN78" s="0"/>
      <c r="BCO78" s="0"/>
      <c r="BCP78" s="0"/>
      <c r="BCQ78" s="0"/>
      <c r="BCR78" s="0"/>
      <c r="BCS78" s="0"/>
      <c r="BCT78" s="0"/>
      <c r="BCU78" s="0"/>
      <c r="BCV78" s="0"/>
      <c r="BCW78" s="0"/>
      <c r="BCX78" s="0"/>
      <c r="BCY78" s="0"/>
      <c r="BCZ78" s="0"/>
      <c r="BDA78" s="0"/>
      <c r="BDB78" s="0"/>
      <c r="BDC78" s="0"/>
      <c r="BDD78" s="0"/>
      <c r="BDE78" s="0"/>
      <c r="BDF78" s="0"/>
      <c r="BDG78" s="0"/>
      <c r="BDH78" s="0"/>
      <c r="BDI78" s="0"/>
      <c r="BDJ78" s="0"/>
      <c r="BDK78" s="0"/>
      <c r="BDL78" s="0"/>
      <c r="BDM78" s="0"/>
      <c r="BDN78" s="0"/>
      <c r="BDO78" s="0"/>
      <c r="BDP78" s="0"/>
      <c r="BDQ78" s="0"/>
      <c r="BDR78" s="0"/>
      <c r="BDS78" s="0"/>
      <c r="BDT78" s="0"/>
      <c r="BDU78" s="0"/>
      <c r="BDV78" s="0"/>
      <c r="BDW78" s="0"/>
      <c r="BDX78" s="0"/>
      <c r="BDY78" s="0"/>
      <c r="BDZ78" s="0"/>
      <c r="BEA78" s="0"/>
      <c r="BEB78" s="0"/>
      <c r="BEC78" s="0"/>
      <c r="BED78" s="0"/>
      <c r="BEE78" s="0"/>
      <c r="BEF78" s="0"/>
      <c r="BEG78" s="0"/>
      <c r="BEH78" s="0"/>
      <c r="BEI78" s="0"/>
      <c r="BEJ78" s="0"/>
      <c r="BEK78" s="0"/>
      <c r="BEL78" s="0"/>
      <c r="BEM78" s="0"/>
      <c r="BEN78" s="0"/>
      <c r="BEO78" s="0"/>
      <c r="BEP78" s="0"/>
      <c r="BEQ78" s="0"/>
      <c r="BER78" s="0"/>
      <c r="BES78" s="0"/>
      <c r="BET78" s="0"/>
      <c r="BEU78" s="0"/>
      <c r="BEV78" s="0"/>
      <c r="BEW78" s="0"/>
      <c r="BEX78" s="0"/>
      <c r="BEY78" s="0"/>
      <c r="BEZ78" s="0"/>
      <c r="BFA78" s="0"/>
      <c r="BFB78" s="0"/>
      <c r="BFC78" s="0"/>
      <c r="BFD78" s="0"/>
      <c r="BFE78" s="0"/>
      <c r="BFF78" s="0"/>
      <c r="BFG78" s="0"/>
      <c r="BFH78" s="0"/>
      <c r="BFI78" s="0"/>
      <c r="BFJ78" s="0"/>
      <c r="BFK78" s="0"/>
      <c r="BFL78" s="0"/>
      <c r="BFM78" s="0"/>
      <c r="BFN78" s="0"/>
      <c r="BFO78" s="0"/>
      <c r="BFP78" s="0"/>
      <c r="BFQ78" s="0"/>
      <c r="BFR78" s="0"/>
      <c r="BFS78" s="0"/>
      <c r="BFT78" s="0"/>
      <c r="BFU78" s="0"/>
      <c r="BFV78" s="0"/>
      <c r="BFW78" s="0"/>
      <c r="BFX78" s="0"/>
      <c r="BFY78" s="0"/>
      <c r="BFZ78" s="0"/>
      <c r="BGA78" s="0"/>
      <c r="BGB78" s="0"/>
      <c r="BGC78" s="0"/>
      <c r="BGD78" s="0"/>
      <c r="BGE78" s="0"/>
      <c r="BGF78" s="0"/>
      <c r="BGG78" s="0"/>
      <c r="BGH78" s="0"/>
      <c r="BGI78" s="0"/>
      <c r="BGJ78" s="0"/>
      <c r="BGK78" s="0"/>
      <c r="BGL78" s="0"/>
      <c r="BGM78" s="0"/>
      <c r="BGN78" s="0"/>
      <c r="BGO78" s="0"/>
      <c r="BGP78" s="0"/>
      <c r="BGQ78" s="0"/>
      <c r="BGR78" s="0"/>
      <c r="BGS78" s="0"/>
      <c r="BGT78" s="0"/>
      <c r="BGU78" s="0"/>
      <c r="BGV78" s="0"/>
      <c r="BGW78" s="0"/>
      <c r="BGX78" s="0"/>
      <c r="BGY78" s="0"/>
      <c r="BGZ78" s="0"/>
      <c r="BHA78" s="0"/>
      <c r="BHB78" s="0"/>
      <c r="BHC78" s="0"/>
      <c r="BHD78" s="0"/>
      <c r="BHE78" s="0"/>
      <c r="BHF78" s="0"/>
      <c r="BHG78" s="0"/>
      <c r="BHH78" s="0"/>
      <c r="BHI78" s="0"/>
      <c r="BHJ78" s="0"/>
      <c r="BHK78" s="0"/>
      <c r="BHL78" s="0"/>
      <c r="BHM78" s="0"/>
      <c r="BHN78" s="0"/>
      <c r="BHO78" s="0"/>
      <c r="BHP78" s="0"/>
      <c r="BHQ78" s="0"/>
      <c r="BHR78" s="0"/>
      <c r="BHS78" s="0"/>
      <c r="BHT78" s="0"/>
      <c r="BHU78" s="0"/>
      <c r="BHV78" s="0"/>
      <c r="BHW78" s="0"/>
      <c r="BHX78" s="0"/>
      <c r="BHY78" s="0"/>
      <c r="BHZ78" s="0"/>
      <c r="BIA78" s="0"/>
      <c r="BIB78" s="0"/>
      <c r="BIC78" s="0"/>
      <c r="BID78" s="0"/>
      <c r="BIE78" s="0"/>
      <c r="BIF78" s="0"/>
      <c r="BIG78" s="0"/>
      <c r="BIH78" s="0"/>
      <c r="BII78" s="0"/>
      <c r="BIJ78" s="0"/>
      <c r="BIK78" s="0"/>
      <c r="BIL78" s="0"/>
      <c r="BIM78" s="0"/>
      <c r="BIN78" s="0"/>
      <c r="BIO78" s="0"/>
      <c r="BIP78" s="0"/>
      <c r="BIQ78" s="0"/>
      <c r="BIR78" s="0"/>
      <c r="BIS78" s="0"/>
      <c r="BIT78" s="0"/>
      <c r="BIU78" s="0"/>
      <c r="BIV78" s="0"/>
      <c r="BIW78" s="0"/>
      <c r="BIX78" s="0"/>
      <c r="BIY78" s="0"/>
      <c r="BIZ78" s="0"/>
      <c r="BJA78" s="0"/>
      <c r="BJB78" s="0"/>
      <c r="BJC78" s="0"/>
      <c r="BJD78" s="0"/>
      <c r="BJE78" s="0"/>
      <c r="BJF78" s="0"/>
      <c r="BJG78" s="0"/>
      <c r="BJH78" s="0"/>
      <c r="BJI78" s="0"/>
      <c r="BJJ78" s="0"/>
      <c r="BJK78" s="0"/>
      <c r="BJL78" s="0"/>
      <c r="BJM78" s="0"/>
      <c r="BJN78" s="0"/>
      <c r="BJO78" s="0"/>
      <c r="BJP78" s="0"/>
      <c r="BJQ78" s="0"/>
      <c r="BJR78" s="0"/>
      <c r="BJS78" s="0"/>
      <c r="BJT78" s="0"/>
      <c r="BJU78" s="0"/>
      <c r="BJV78" s="0"/>
      <c r="BJW78" s="0"/>
      <c r="BJX78" s="0"/>
      <c r="BJY78" s="0"/>
      <c r="BJZ78" s="0"/>
      <c r="BKA78" s="0"/>
      <c r="BKB78" s="0"/>
      <c r="BKC78" s="0"/>
      <c r="BKD78" s="0"/>
      <c r="BKE78" s="0"/>
      <c r="BKF78" s="0"/>
      <c r="BKG78" s="0"/>
      <c r="BKH78" s="0"/>
      <c r="BKI78" s="0"/>
      <c r="BKJ78" s="0"/>
      <c r="BKK78" s="0"/>
      <c r="BKL78" s="0"/>
      <c r="BKM78" s="0"/>
      <c r="BKN78" s="0"/>
      <c r="BKO78" s="0"/>
      <c r="BKP78" s="0"/>
      <c r="BKQ78" s="0"/>
      <c r="BKR78" s="0"/>
      <c r="BKS78" s="0"/>
      <c r="BKT78" s="0"/>
      <c r="BKU78" s="0"/>
      <c r="BKV78" s="0"/>
      <c r="BKW78" s="0"/>
      <c r="BKX78" s="0"/>
      <c r="BKY78" s="0"/>
      <c r="BKZ78" s="0"/>
      <c r="BLA78" s="0"/>
      <c r="BLB78" s="0"/>
      <c r="BLC78" s="0"/>
      <c r="BLD78" s="0"/>
      <c r="BLE78" s="0"/>
      <c r="BLF78" s="0"/>
      <c r="BLG78" s="0"/>
      <c r="BLH78" s="0"/>
      <c r="BLI78" s="0"/>
      <c r="BLJ78" s="0"/>
      <c r="BLK78" s="0"/>
      <c r="BLL78" s="0"/>
      <c r="BLM78" s="0"/>
      <c r="BLN78" s="0"/>
      <c r="BLO78" s="0"/>
      <c r="BLP78" s="0"/>
      <c r="BLQ78" s="0"/>
      <c r="BLR78" s="0"/>
      <c r="BLS78" s="0"/>
      <c r="BLT78" s="0"/>
      <c r="BLU78" s="0"/>
      <c r="BLV78" s="0"/>
      <c r="BLW78" s="0"/>
      <c r="BLX78" s="0"/>
      <c r="BLY78" s="0"/>
      <c r="BLZ78" s="0"/>
      <c r="BMA78" s="0"/>
      <c r="BMB78" s="0"/>
      <c r="BMC78" s="0"/>
      <c r="BMD78" s="0"/>
      <c r="BME78" s="0"/>
      <c r="BMF78" s="0"/>
      <c r="BMG78" s="0"/>
      <c r="BMH78" s="0"/>
      <c r="BMI78" s="0"/>
      <c r="BMJ78" s="0"/>
      <c r="BMK78" s="0"/>
      <c r="BML78" s="0"/>
      <c r="BMM78" s="0"/>
      <c r="BMN78" s="0"/>
      <c r="BMO78" s="0"/>
      <c r="BMP78" s="0"/>
      <c r="BMQ78" s="0"/>
      <c r="BMR78" s="0"/>
      <c r="BMS78" s="0"/>
      <c r="BMT78" s="0"/>
      <c r="BMU78" s="0"/>
      <c r="BMV78" s="0"/>
      <c r="BMW78" s="0"/>
      <c r="BMX78" s="0"/>
      <c r="BMY78" s="0"/>
      <c r="BMZ78" s="0"/>
      <c r="BNA78" s="0"/>
      <c r="BNB78" s="0"/>
      <c r="BNC78" s="0"/>
      <c r="BND78" s="0"/>
      <c r="BNE78" s="0"/>
      <c r="BNF78" s="0"/>
      <c r="BNG78" s="0"/>
      <c r="BNH78" s="0"/>
      <c r="BNI78" s="0"/>
      <c r="BNJ78" s="0"/>
      <c r="BNK78" s="0"/>
      <c r="BNL78" s="0"/>
      <c r="BNM78" s="0"/>
      <c r="BNN78" s="0"/>
      <c r="BNO78" s="0"/>
      <c r="BNP78" s="0"/>
      <c r="BNQ78" s="0"/>
      <c r="BNR78" s="0"/>
      <c r="BNS78" s="0"/>
      <c r="BNT78" s="0"/>
      <c r="BNU78" s="0"/>
      <c r="BNV78" s="0"/>
      <c r="BNW78" s="0"/>
      <c r="BNX78" s="0"/>
      <c r="BNY78" s="0"/>
      <c r="BNZ78" s="0"/>
      <c r="BOA78" s="0"/>
      <c r="BOB78" s="0"/>
      <c r="BOC78" s="0"/>
      <c r="BOD78" s="0"/>
      <c r="BOE78" s="0"/>
      <c r="BOF78" s="0"/>
      <c r="BOG78" s="0"/>
      <c r="BOH78" s="0"/>
      <c r="BOI78" s="0"/>
      <c r="BOJ78" s="0"/>
      <c r="BOK78" s="0"/>
      <c r="BOL78" s="0"/>
      <c r="BOM78" s="0"/>
      <c r="BON78" s="0"/>
      <c r="BOO78" s="0"/>
      <c r="BOP78" s="0"/>
      <c r="BOQ78" s="0"/>
      <c r="BOR78" s="0"/>
      <c r="BOS78" s="0"/>
      <c r="BOT78" s="0"/>
      <c r="BOU78" s="0"/>
      <c r="BOV78" s="0"/>
      <c r="BOW78" s="0"/>
      <c r="BOX78" s="0"/>
      <c r="BOY78" s="0"/>
      <c r="BOZ78" s="0"/>
      <c r="BPA78" s="0"/>
      <c r="BPB78" s="0"/>
      <c r="BPC78" s="0"/>
      <c r="BPD78" s="0"/>
      <c r="BPE78" s="0"/>
      <c r="BPF78" s="0"/>
      <c r="BPG78" s="0"/>
      <c r="BPH78" s="0"/>
      <c r="BPI78" s="0"/>
      <c r="BPJ78" s="0"/>
      <c r="BPK78" s="0"/>
      <c r="BPL78" s="0"/>
      <c r="BPM78" s="0"/>
      <c r="BPN78" s="0"/>
      <c r="BPO78" s="0"/>
      <c r="BPP78" s="0"/>
      <c r="BPQ78" s="0"/>
      <c r="BPR78" s="0"/>
      <c r="BPS78" s="0"/>
      <c r="BPT78" s="0"/>
      <c r="BPU78" s="0"/>
      <c r="BPV78" s="0"/>
      <c r="BPW78" s="0"/>
      <c r="BPX78" s="0"/>
      <c r="BPY78" s="0"/>
      <c r="BPZ78" s="0"/>
      <c r="BQA78" s="0"/>
      <c r="BQB78" s="0"/>
      <c r="BQC78" s="0"/>
      <c r="BQD78" s="0"/>
      <c r="BQE78" s="0"/>
      <c r="BQF78" s="0"/>
      <c r="BQG78" s="0"/>
      <c r="BQH78" s="0"/>
      <c r="BQI78" s="0"/>
      <c r="BQJ78" s="0"/>
      <c r="BQK78" s="0"/>
      <c r="BQL78" s="0"/>
      <c r="BQM78" s="0"/>
      <c r="BQN78" s="0"/>
      <c r="BQO78" s="0"/>
      <c r="BQP78" s="0"/>
      <c r="BQQ78" s="0"/>
      <c r="BQR78" s="0"/>
      <c r="BQS78" s="0"/>
      <c r="BQT78" s="0"/>
      <c r="BQU78" s="0"/>
      <c r="BQV78" s="0"/>
      <c r="BQW78" s="0"/>
      <c r="BQX78" s="0"/>
      <c r="BQY78" s="0"/>
      <c r="BQZ78" s="0"/>
      <c r="BRA78" s="0"/>
      <c r="BRB78" s="0"/>
      <c r="BRC78" s="0"/>
      <c r="BRD78" s="0"/>
      <c r="BRE78" s="0"/>
      <c r="BRF78" s="0"/>
      <c r="BRG78" s="0"/>
      <c r="BRH78" s="0"/>
      <c r="BRI78" s="0"/>
      <c r="BRJ78" s="0"/>
      <c r="BRK78" s="0"/>
      <c r="BRL78" s="0"/>
      <c r="BRM78" s="0"/>
      <c r="BRN78" s="0"/>
      <c r="BRO78" s="0"/>
      <c r="BRP78" s="0"/>
      <c r="BRQ78" s="0"/>
      <c r="BRR78" s="0"/>
      <c r="BRS78" s="0"/>
      <c r="BRT78" s="0"/>
      <c r="BRU78" s="0"/>
      <c r="BRV78" s="0"/>
      <c r="BRW78" s="0"/>
      <c r="BRX78" s="0"/>
      <c r="BRY78" s="0"/>
      <c r="BRZ78" s="0"/>
      <c r="BSA78" s="0"/>
      <c r="BSB78" s="0"/>
      <c r="BSC78" s="0"/>
      <c r="BSD78" s="0"/>
      <c r="BSE78" s="0"/>
      <c r="BSF78" s="0"/>
      <c r="BSG78" s="0"/>
      <c r="BSH78" s="0"/>
      <c r="BSI78" s="0"/>
      <c r="BSJ78" s="0"/>
      <c r="BSK78" s="0"/>
      <c r="BSL78" s="0"/>
      <c r="BSM78" s="0"/>
      <c r="BSN78" s="0"/>
      <c r="BSO78" s="0"/>
      <c r="BSP78" s="0"/>
      <c r="BSQ78" s="0"/>
      <c r="BSR78" s="0"/>
      <c r="BSS78" s="0"/>
      <c r="BST78" s="0"/>
      <c r="BSU78" s="0"/>
      <c r="BSV78" s="0"/>
      <c r="BSW78" s="0"/>
      <c r="BSX78" s="0"/>
      <c r="BSY78" s="0"/>
      <c r="BSZ78" s="0"/>
      <c r="BTA78" s="0"/>
      <c r="BTB78" s="0"/>
      <c r="BTC78" s="0"/>
      <c r="BTD78" s="0"/>
      <c r="BTE78" s="0"/>
      <c r="BTF78" s="0"/>
      <c r="BTG78" s="0"/>
      <c r="BTH78" s="0"/>
      <c r="BTI78" s="0"/>
      <c r="BTJ78" s="0"/>
      <c r="BTK78" s="0"/>
      <c r="BTL78" s="0"/>
      <c r="BTM78" s="0"/>
      <c r="BTN78" s="0"/>
      <c r="BTO78" s="0"/>
      <c r="BTP78" s="0"/>
      <c r="BTQ78" s="0"/>
      <c r="BTR78" s="0"/>
      <c r="BTS78" s="0"/>
      <c r="BTT78" s="0"/>
      <c r="BTU78" s="0"/>
      <c r="BTV78" s="0"/>
      <c r="BTW78" s="0"/>
      <c r="BTX78" s="0"/>
      <c r="BTY78" s="0"/>
      <c r="BTZ78" s="0"/>
      <c r="BUA78" s="0"/>
      <c r="BUB78" s="0"/>
      <c r="BUC78" s="0"/>
      <c r="BUD78" s="0"/>
      <c r="BUE78" s="0"/>
      <c r="BUF78" s="0"/>
      <c r="BUG78" s="0"/>
      <c r="BUH78" s="0"/>
      <c r="BUI78" s="0"/>
      <c r="BUJ78" s="0"/>
      <c r="BUK78" s="0"/>
      <c r="BUL78" s="0"/>
      <c r="BUM78" s="0"/>
      <c r="BUN78" s="0"/>
      <c r="BUO78" s="0"/>
      <c r="BUP78" s="0"/>
      <c r="BUQ78" s="0"/>
      <c r="BUR78" s="0"/>
      <c r="BUS78" s="0"/>
      <c r="BUT78" s="0"/>
      <c r="BUU78" s="0"/>
      <c r="BUV78" s="0"/>
      <c r="BUW78" s="0"/>
      <c r="BUX78" s="0"/>
      <c r="BUY78" s="0"/>
      <c r="BUZ78" s="0"/>
      <c r="BVA78" s="0"/>
      <c r="BVB78" s="0"/>
      <c r="BVC78" s="0"/>
      <c r="BVD78" s="0"/>
      <c r="BVE78" s="0"/>
      <c r="BVF78" s="0"/>
      <c r="BVG78" s="0"/>
      <c r="BVH78" s="0"/>
      <c r="BVI78" s="0"/>
      <c r="BVJ78" s="0"/>
      <c r="BVK78" s="0"/>
      <c r="BVL78" s="0"/>
      <c r="BVM78" s="0"/>
      <c r="BVN78" s="0"/>
      <c r="BVO78" s="0"/>
      <c r="BVP78" s="0"/>
      <c r="BVQ78" s="0"/>
      <c r="BVR78" s="0"/>
      <c r="BVS78" s="0"/>
      <c r="BVT78" s="0"/>
      <c r="BVU78" s="0"/>
      <c r="BVV78" s="0"/>
      <c r="BVW78" s="0"/>
      <c r="BVX78" s="0"/>
      <c r="BVY78" s="0"/>
      <c r="BVZ78" s="0"/>
      <c r="BWA78" s="0"/>
      <c r="BWB78" s="0"/>
      <c r="BWC78" s="0"/>
      <c r="BWD78" s="0"/>
      <c r="BWE78" s="0"/>
      <c r="BWF78" s="0"/>
      <c r="BWG78" s="0"/>
      <c r="BWH78" s="0"/>
      <c r="BWI78" s="0"/>
      <c r="BWJ78" s="0"/>
      <c r="BWK78" s="0"/>
      <c r="BWL78" s="0"/>
      <c r="BWM78" s="0"/>
      <c r="BWN78" s="0"/>
      <c r="BWO78" s="0"/>
      <c r="BWP78" s="0"/>
      <c r="BWQ78" s="0"/>
      <c r="BWR78" s="0"/>
      <c r="BWS78" s="0"/>
      <c r="BWT78" s="0"/>
      <c r="BWU78" s="0"/>
      <c r="BWV78" s="0"/>
      <c r="BWW78" s="0"/>
      <c r="BWX78" s="0"/>
      <c r="BWY78" s="0"/>
      <c r="BWZ78" s="0"/>
      <c r="BXA78" s="0"/>
      <c r="BXB78" s="0"/>
      <c r="BXC78" s="0"/>
      <c r="BXD78" s="0"/>
      <c r="BXE78" s="0"/>
      <c r="BXF78" s="0"/>
      <c r="BXG78" s="0"/>
      <c r="BXH78" s="0"/>
      <c r="BXI78" s="0"/>
      <c r="BXJ78" s="0"/>
      <c r="BXK78" s="0"/>
      <c r="BXL78" s="0"/>
      <c r="BXM78" s="0"/>
      <c r="BXN78" s="0"/>
      <c r="BXO78" s="0"/>
      <c r="BXP78" s="0"/>
      <c r="BXQ78" s="0"/>
      <c r="BXR78" s="0"/>
      <c r="BXS78" s="0"/>
      <c r="BXT78" s="0"/>
      <c r="BXU78" s="0"/>
      <c r="BXV78" s="0"/>
      <c r="BXW78" s="0"/>
      <c r="BXX78" s="0"/>
      <c r="BXY78" s="0"/>
      <c r="BXZ78" s="0"/>
      <c r="BYA78" s="0"/>
      <c r="BYB78" s="0"/>
      <c r="BYC78" s="0"/>
      <c r="BYD78" s="0"/>
      <c r="BYE78" s="0"/>
      <c r="BYF78" s="0"/>
      <c r="BYG78" s="0"/>
      <c r="BYH78" s="0"/>
      <c r="BYI78" s="0"/>
      <c r="BYJ78" s="0"/>
      <c r="BYK78" s="0"/>
      <c r="BYL78" s="0"/>
      <c r="BYM78" s="0"/>
      <c r="BYN78" s="0"/>
      <c r="BYO78" s="0"/>
      <c r="BYP78" s="0"/>
      <c r="BYQ78" s="0"/>
      <c r="BYR78" s="0"/>
      <c r="BYS78" s="0"/>
      <c r="BYT78" s="0"/>
      <c r="BYU78" s="0"/>
      <c r="BYV78" s="0"/>
      <c r="BYW78" s="0"/>
      <c r="BYX78" s="0"/>
      <c r="BYY78" s="0"/>
      <c r="BYZ78" s="0"/>
      <c r="BZA78" s="0"/>
      <c r="BZB78" s="0"/>
      <c r="BZC78" s="0"/>
      <c r="BZD78" s="0"/>
      <c r="BZE78" s="0"/>
      <c r="BZF78" s="0"/>
      <c r="BZG78" s="0"/>
      <c r="BZH78" s="0"/>
      <c r="BZI78" s="0"/>
      <c r="BZJ78" s="0"/>
      <c r="BZK78" s="0"/>
      <c r="BZL78" s="0"/>
      <c r="BZM78" s="0"/>
      <c r="BZN78" s="0"/>
      <c r="BZO78" s="0"/>
      <c r="BZP78" s="0"/>
      <c r="BZQ78" s="0"/>
      <c r="BZR78" s="0"/>
      <c r="BZS78" s="0"/>
      <c r="BZT78" s="0"/>
      <c r="BZU78" s="0"/>
      <c r="BZV78" s="0"/>
      <c r="BZW78" s="0"/>
      <c r="BZX78" s="0"/>
      <c r="BZY78" s="0"/>
      <c r="BZZ78" s="0"/>
      <c r="CAA78" s="0"/>
      <c r="CAB78" s="0"/>
      <c r="CAC78" s="0"/>
      <c r="CAD78" s="0"/>
      <c r="CAE78" s="0"/>
      <c r="CAF78" s="0"/>
      <c r="CAG78" s="0"/>
      <c r="CAH78" s="0"/>
      <c r="CAI78" s="0"/>
      <c r="CAJ78" s="0"/>
      <c r="CAK78" s="0"/>
      <c r="CAL78" s="0"/>
      <c r="CAM78" s="0"/>
      <c r="CAN78" s="0"/>
      <c r="CAO78" s="0"/>
      <c r="CAP78" s="0"/>
      <c r="CAQ78" s="0"/>
      <c r="CAR78" s="0"/>
      <c r="CAS78" s="0"/>
      <c r="CAT78" s="0"/>
      <c r="CAU78" s="0"/>
      <c r="CAV78" s="0"/>
      <c r="CAW78" s="0"/>
      <c r="CAX78" s="0"/>
      <c r="CAY78" s="0"/>
      <c r="CAZ78" s="0"/>
      <c r="CBA78" s="0"/>
      <c r="CBB78" s="0"/>
      <c r="CBC78" s="0"/>
      <c r="CBD78" s="0"/>
      <c r="CBE78" s="0"/>
      <c r="CBF78" s="0"/>
      <c r="CBG78" s="0"/>
      <c r="CBH78" s="0"/>
      <c r="CBI78" s="0"/>
      <c r="CBJ78" s="0"/>
      <c r="CBK78" s="0"/>
      <c r="CBL78" s="0"/>
      <c r="CBM78" s="0"/>
      <c r="CBN78" s="0"/>
      <c r="CBO78" s="0"/>
      <c r="CBP78" s="0"/>
      <c r="CBQ78" s="0"/>
      <c r="CBR78" s="0"/>
      <c r="CBS78" s="0"/>
      <c r="CBT78" s="0"/>
      <c r="CBU78" s="0"/>
      <c r="CBV78" s="0"/>
      <c r="CBW78" s="0"/>
      <c r="CBX78" s="0"/>
      <c r="CBY78" s="0"/>
      <c r="CBZ78" s="0"/>
      <c r="CCA78" s="0"/>
      <c r="CCB78" s="0"/>
      <c r="CCC78" s="0"/>
      <c r="CCD78" s="0"/>
      <c r="CCE78" s="0"/>
      <c r="CCF78" s="0"/>
      <c r="CCG78" s="0"/>
      <c r="CCH78" s="0"/>
      <c r="CCI78" s="0"/>
      <c r="CCJ78" s="0"/>
      <c r="CCK78" s="0"/>
      <c r="CCL78" s="0"/>
      <c r="CCM78" s="0"/>
      <c r="CCN78" s="0"/>
      <c r="CCO78" s="0"/>
      <c r="CCP78" s="0"/>
      <c r="CCQ78" s="0"/>
      <c r="CCR78" s="0"/>
      <c r="CCS78" s="0"/>
      <c r="CCT78" s="0"/>
      <c r="CCU78" s="0"/>
      <c r="CCV78" s="0"/>
      <c r="CCW78" s="0"/>
      <c r="CCX78" s="0"/>
      <c r="CCY78" s="0"/>
      <c r="CCZ78" s="0"/>
      <c r="CDA78" s="0"/>
      <c r="CDB78" s="0"/>
      <c r="CDC78" s="0"/>
      <c r="CDD78" s="0"/>
      <c r="CDE78" s="0"/>
      <c r="CDF78" s="0"/>
      <c r="CDG78" s="0"/>
      <c r="CDH78" s="0"/>
      <c r="CDI78" s="0"/>
      <c r="CDJ78" s="0"/>
      <c r="CDK78" s="0"/>
      <c r="CDL78" s="0"/>
      <c r="CDM78" s="0"/>
      <c r="CDN78" s="0"/>
      <c r="CDO78" s="0"/>
      <c r="CDP78" s="0"/>
      <c r="CDQ78" s="0"/>
      <c r="CDR78" s="0"/>
      <c r="CDS78" s="0"/>
      <c r="CDT78" s="0"/>
      <c r="CDU78" s="0"/>
      <c r="CDV78" s="0"/>
      <c r="CDW78" s="0"/>
      <c r="CDX78" s="0"/>
      <c r="CDY78" s="0"/>
      <c r="CDZ78" s="0"/>
      <c r="CEA78" s="0"/>
      <c r="CEB78" s="0"/>
      <c r="CEC78" s="0"/>
      <c r="CED78" s="0"/>
      <c r="CEE78" s="0"/>
      <c r="CEF78" s="0"/>
      <c r="CEG78" s="0"/>
      <c r="CEH78" s="0"/>
      <c r="CEI78" s="0"/>
      <c r="CEJ78" s="0"/>
      <c r="CEK78" s="0"/>
      <c r="CEL78" s="0"/>
      <c r="CEM78" s="0"/>
      <c r="CEN78" s="0"/>
      <c r="CEO78" s="0"/>
      <c r="CEP78" s="0"/>
      <c r="CEQ78" s="0"/>
      <c r="CER78" s="0"/>
      <c r="CES78" s="0"/>
      <c r="CET78" s="0"/>
      <c r="CEU78" s="0"/>
      <c r="CEV78" s="0"/>
      <c r="CEW78" s="0"/>
      <c r="CEX78" s="0"/>
      <c r="CEY78" s="0"/>
      <c r="CEZ78" s="0"/>
      <c r="CFA78" s="0"/>
      <c r="CFB78" s="0"/>
      <c r="CFC78" s="0"/>
      <c r="CFD78" s="0"/>
      <c r="CFE78" s="0"/>
      <c r="CFF78" s="0"/>
      <c r="CFG78" s="0"/>
      <c r="CFH78" s="0"/>
      <c r="CFI78" s="0"/>
      <c r="CFJ78" s="0"/>
      <c r="CFK78" s="0"/>
      <c r="CFL78" s="0"/>
      <c r="CFM78" s="0"/>
      <c r="CFN78" s="0"/>
      <c r="CFO78" s="0"/>
      <c r="CFP78" s="0"/>
      <c r="CFQ78" s="0"/>
      <c r="CFR78" s="0"/>
      <c r="CFS78" s="0"/>
      <c r="CFT78" s="0"/>
      <c r="CFU78" s="0"/>
      <c r="CFV78" s="0"/>
      <c r="CFW78" s="0"/>
      <c r="CFX78" s="0"/>
      <c r="CFY78" s="0"/>
      <c r="CFZ78" s="0"/>
      <c r="CGA78" s="0"/>
      <c r="CGB78" s="0"/>
      <c r="CGC78" s="0"/>
      <c r="CGD78" s="0"/>
      <c r="CGE78" s="0"/>
      <c r="CGF78" s="0"/>
      <c r="CGG78" s="0"/>
      <c r="CGH78" s="0"/>
      <c r="CGI78" s="0"/>
      <c r="CGJ78" s="0"/>
      <c r="CGK78" s="0"/>
      <c r="CGL78" s="0"/>
      <c r="CGM78" s="0"/>
      <c r="CGN78" s="0"/>
      <c r="CGO78" s="0"/>
      <c r="CGP78" s="0"/>
      <c r="CGQ78" s="0"/>
      <c r="CGR78" s="0"/>
      <c r="CGS78" s="0"/>
      <c r="CGT78" s="0"/>
      <c r="CGU78" s="0"/>
      <c r="CGV78" s="0"/>
      <c r="CGW78" s="0"/>
      <c r="CGX78" s="0"/>
      <c r="CGY78" s="0"/>
      <c r="CGZ78" s="0"/>
      <c r="CHA78" s="0"/>
      <c r="CHB78" s="0"/>
      <c r="CHC78" s="0"/>
      <c r="CHD78" s="0"/>
      <c r="CHE78" s="0"/>
      <c r="CHF78" s="0"/>
      <c r="CHG78" s="0"/>
      <c r="CHH78" s="0"/>
      <c r="CHI78" s="0"/>
      <c r="CHJ78" s="0"/>
      <c r="CHK78" s="0"/>
      <c r="CHL78" s="0"/>
      <c r="CHM78" s="0"/>
      <c r="CHN78" s="0"/>
      <c r="CHO78" s="0"/>
      <c r="CHP78" s="0"/>
      <c r="CHQ78" s="0"/>
      <c r="CHR78" s="0"/>
      <c r="CHS78" s="0"/>
      <c r="CHT78" s="0"/>
      <c r="CHU78" s="0"/>
      <c r="CHV78" s="0"/>
      <c r="CHW78" s="0"/>
      <c r="CHX78" s="0"/>
      <c r="CHY78" s="0"/>
      <c r="CHZ78" s="0"/>
      <c r="CIA78" s="0"/>
      <c r="CIB78" s="0"/>
      <c r="CIC78" s="0"/>
      <c r="CID78" s="0"/>
      <c r="CIE78" s="0"/>
      <c r="CIF78" s="0"/>
      <c r="CIG78" s="0"/>
      <c r="CIH78" s="0"/>
      <c r="CII78" s="0"/>
      <c r="CIJ78" s="0"/>
      <c r="CIK78" s="0"/>
      <c r="CIL78" s="0"/>
      <c r="CIM78" s="0"/>
      <c r="CIN78" s="0"/>
      <c r="CIO78" s="0"/>
      <c r="CIP78" s="0"/>
      <c r="CIQ78" s="0"/>
      <c r="CIR78" s="0"/>
      <c r="CIS78" s="0"/>
      <c r="CIT78" s="0"/>
      <c r="CIU78" s="0"/>
      <c r="CIV78" s="0"/>
      <c r="CIW78" s="0"/>
      <c r="CIX78" s="0"/>
      <c r="CIY78" s="0"/>
      <c r="CIZ78" s="0"/>
      <c r="CJA78" s="0"/>
      <c r="CJB78" s="0"/>
      <c r="CJC78" s="0"/>
      <c r="CJD78" s="0"/>
      <c r="CJE78" s="0"/>
      <c r="CJF78" s="0"/>
      <c r="CJG78" s="0"/>
      <c r="CJH78" s="0"/>
      <c r="CJI78" s="0"/>
      <c r="CJJ78" s="0"/>
      <c r="CJK78" s="0"/>
      <c r="CJL78" s="0"/>
      <c r="CJM78" s="0"/>
      <c r="CJN78" s="0"/>
      <c r="CJO78" s="0"/>
      <c r="CJP78" s="0"/>
      <c r="CJQ78" s="0"/>
      <c r="CJR78" s="0"/>
      <c r="CJS78" s="0"/>
      <c r="CJT78" s="0"/>
      <c r="CJU78" s="0"/>
      <c r="CJV78" s="0"/>
      <c r="CJW78" s="0"/>
      <c r="CJX78" s="0"/>
      <c r="CJY78" s="0"/>
      <c r="CJZ78" s="0"/>
      <c r="CKA78" s="0"/>
      <c r="CKB78" s="0"/>
      <c r="CKC78" s="0"/>
      <c r="CKD78" s="0"/>
      <c r="CKE78" s="0"/>
      <c r="CKF78" s="0"/>
      <c r="CKG78" s="0"/>
      <c r="CKH78" s="0"/>
      <c r="CKI78" s="0"/>
      <c r="CKJ78" s="0"/>
      <c r="CKK78" s="0"/>
      <c r="CKL78" s="0"/>
      <c r="CKM78" s="0"/>
      <c r="CKN78" s="0"/>
      <c r="CKO78" s="0"/>
      <c r="CKP78" s="0"/>
      <c r="CKQ78" s="0"/>
      <c r="CKR78" s="0"/>
      <c r="CKS78" s="0"/>
      <c r="CKT78" s="0"/>
      <c r="CKU78" s="0"/>
      <c r="CKV78" s="0"/>
      <c r="CKW78" s="0"/>
      <c r="CKX78" s="0"/>
      <c r="CKY78" s="0"/>
      <c r="CKZ78" s="0"/>
      <c r="CLA78" s="0"/>
      <c r="CLB78" s="0"/>
      <c r="CLC78" s="0"/>
      <c r="CLD78" s="0"/>
      <c r="CLE78" s="0"/>
      <c r="CLF78" s="0"/>
      <c r="CLG78" s="0"/>
      <c r="CLH78" s="0"/>
      <c r="CLI78" s="0"/>
      <c r="CLJ78" s="0"/>
      <c r="CLK78" s="0"/>
      <c r="CLL78" s="0"/>
      <c r="CLM78" s="0"/>
      <c r="CLN78" s="0"/>
      <c r="CLO78" s="0"/>
      <c r="CLP78" s="0"/>
      <c r="CLQ78" s="0"/>
      <c r="CLR78" s="0"/>
      <c r="CLS78" s="0"/>
      <c r="CLT78" s="0"/>
      <c r="CLU78" s="0"/>
      <c r="CLV78" s="0"/>
      <c r="CLW78" s="0"/>
      <c r="CLX78" s="0"/>
      <c r="CLY78" s="0"/>
      <c r="CLZ78" s="0"/>
      <c r="CMA78" s="0"/>
      <c r="CMB78" s="0"/>
      <c r="CMC78" s="0"/>
      <c r="CMD78" s="0"/>
      <c r="CME78" s="0"/>
      <c r="CMF78" s="0"/>
      <c r="CMG78" s="0"/>
      <c r="CMH78" s="0"/>
      <c r="CMI78" s="0"/>
      <c r="CMJ78" s="0"/>
      <c r="CMK78" s="0"/>
      <c r="CML78" s="0"/>
      <c r="CMM78" s="0"/>
      <c r="CMN78" s="0"/>
      <c r="CMO78" s="0"/>
      <c r="CMP78" s="0"/>
      <c r="CMQ78" s="0"/>
      <c r="CMR78" s="0"/>
      <c r="CMS78" s="0"/>
      <c r="CMT78" s="0"/>
      <c r="CMU78" s="0"/>
      <c r="CMV78" s="0"/>
      <c r="CMW78" s="0"/>
      <c r="CMX78" s="0"/>
      <c r="CMY78" s="0"/>
      <c r="CMZ78" s="0"/>
      <c r="CNA78" s="0"/>
      <c r="CNB78" s="0"/>
      <c r="CNC78" s="0"/>
      <c r="CND78" s="0"/>
      <c r="CNE78" s="0"/>
      <c r="CNF78" s="0"/>
      <c r="CNG78" s="0"/>
      <c r="CNH78" s="0"/>
      <c r="CNI78" s="0"/>
      <c r="CNJ78" s="0"/>
      <c r="CNK78" s="0"/>
      <c r="CNL78" s="0"/>
      <c r="CNM78" s="0"/>
      <c r="CNN78" s="0"/>
      <c r="CNO78" s="0"/>
      <c r="CNP78" s="0"/>
      <c r="CNQ78" s="0"/>
      <c r="CNR78" s="0"/>
      <c r="CNS78" s="0"/>
      <c r="CNT78" s="0"/>
      <c r="CNU78" s="0"/>
      <c r="CNV78" s="0"/>
      <c r="CNW78" s="0"/>
      <c r="CNX78" s="0"/>
      <c r="CNY78" s="0"/>
      <c r="CNZ78" s="0"/>
      <c r="COA78" s="0"/>
      <c r="COB78" s="0"/>
      <c r="COC78" s="0"/>
      <c r="COD78" s="0"/>
      <c r="COE78" s="0"/>
      <c r="COF78" s="0"/>
      <c r="COG78" s="0"/>
      <c r="COH78" s="0"/>
      <c r="COI78" s="0"/>
      <c r="COJ78" s="0"/>
      <c r="COK78" s="0"/>
      <c r="COL78" s="0"/>
      <c r="COM78" s="0"/>
      <c r="CON78" s="0"/>
      <c r="COO78" s="0"/>
      <c r="COP78" s="0"/>
      <c r="COQ78" s="0"/>
      <c r="COR78" s="0"/>
      <c r="COS78" s="0"/>
      <c r="COT78" s="0"/>
      <c r="COU78" s="0"/>
      <c r="COV78" s="0"/>
      <c r="COW78" s="0"/>
      <c r="COX78" s="0"/>
      <c r="COY78" s="0"/>
      <c r="COZ78" s="0"/>
      <c r="CPA78" s="0"/>
      <c r="CPB78" s="0"/>
      <c r="CPC78" s="0"/>
      <c r="CPD78" s="0"/>
      <c r="CPE78" s="0"/>
      <c r="CPF78" s="0"/>
      <c r="CPG78" s="0"/>
      <c r="CPH78" s="0"/>
      <c r="CPI78" s="0"/>
      <c r="CPJ78" s="0"/>
      <c r="CPK78" s="0"/>
      <c r="CPL78" s="0"/>
      <c r="CPM78" s="0"/>
      <c r="CPN78" s="0"/>
      <c r="CPO78" s="0"/>
      <c r="CPP78" s="0"/>
      <c r="CPQ78" s="0"/>
      <c r="CPR78" s="0"/>
      <c r="CPS78" s="0"/>
      <c r="CPT78" s="0"/>
      <c r="CPU78" s="0"/>
      <c r="CPV78" s="0"/>
      <c r="CPW78" s="0"/>
      <c r="CPX78" s="0"/>
      <c r="CPY78" s="0"/>
      <c r="CPZ78" s="0"/>
      <c r="CQA78" s="0"/>
      <c r="CQB78" s="0"/>
      <c r="CQC78" s="0"/>
      <c r="CQD78" s="0"/>
      <c r="CQE78" s="0"/>
      <c r="CQF78" s="0"/>
      <c r="CQG78" s="0"/>
      <c r="CQH78" s="0"/>
      <c r="CQI78" s="0"/>
      <c r="CQJ78" s="0"/>
      <c r="CQK78" s="0"/>
      <c r="CQL78" s="0"/>
      <c r="CQM78" s="0"/>
      <c r="CQN78" s="0"/>
      <c r="CQO78" s="0"/>
      <c r="CQP78" s="0"/>
      <c r="CQQ78" s="0"/>
      <c r="CQR78" s="0"/>
      <c r="CQS78" s="0"/>
      <c r="CQT78" s="0"/>
      <c r="CQU78" s="0"/>
      <c r="CQV78" s="0"/>
      <c r="CQW78" s="0"/>
      <c r="CQX78" s="0"/>
      <c r="CQY78" s="0"/>
      <c r="CQZ78" s="0"/>
      <c r="CRA78" s="0"/>
      <c r="CRB78" s="0"/>
      <c r="CRC78" s="0"/>
      <c r="CRD78" s="0"/>
      <c r="CRE78" s="0"/>
      <c r="CRF78" s="0"/>
      <c r="CRG78" s="0"/>
      <c r="CRH78" s="0"/>
      <c r="CRI78" s="0"/>
      <c r="CRJ78" s="0"/>
      <c r="CRK78" s="0"/>
      <c r="CRL78" s="0"/>
      <c r="CRM78" s="0"/>
      <c r="CRN78" s="0"/>
      <c r="CRO78" s="0"/>
      <c r="CRP78" s="0"/>
      <c r="CRQ78" s="0"/>
      <c r="CRR78" s="0"/>
      <c r="CRS78" s="0"/>
      <c r="CRT78" s="0"/>
      <c r="CRU78" s="0"/>
      <c r="CRV78" s="0"/>
      <c r="CRW78" s="0"/>
      <c r="CRX78" s="0"/>
      <c r="CRY78" s="0"/>
      <c r="CRZ78" s="0"/>
      <c r="CSA78" s="0"/>
      <c r="CSB78" s="0"/>
      <c r="CSC78" s="0"/>
      <c r="CSD78" s="0"/>
      <c r="CSE78" s="0"/>
      <c r="CSF78" s="0"/>
      <c r="CSG78" s="0"/>
      <c r="CSH78" s="0"/>
      <c r="CSI78" s="0"/>
      <c r="CSJ78" s="0"/>
      <c r="CSK78" s="0"/>
      <c r="CSL78" s="0"/>
      <c r="CSM78" s="0"/>
      <c r="CSN78" s="0"/>
      <c r="CSO78" s="0"/>
      <c r="CSP78" s="0"/>
      <c r="CSQ78" s="0"/>
      <c r="CSR78" s="0"/>
      <c r="CSS78" s="0"/>
      <c r="CST78" s="0"/>
      <c r="CSU78" s="0"/>
      <c r="CSV78" s="0"/>
      <c r="CSW78" s="0"/>
      <c r="CSX78" s="0"/>
      <c r="CSY78" s="0"/>
      <c r="CSZ78" s="0"/>
      <c r="CTA78" s="0"/>
      <c r="CTB78" s="0"/>
      <c r="CTC78" s="0"/>
      <c r="CTD78" s="0"/>
      <c r="CTE78" s="0"/>
      <c r="CTF78" s="0"/>
      <c r="CTG78" s="0"/>
      <c r="CTH78" s="0"/>
      <c r="CTI78" s="0"/>
      <c r="CTJ78" s="0"/>
      <c r="CTK78" s="0"/>
      <c r="CTL78" s="0"/>
      <c r="CTM78" s="0"/>
      <c r="CTN78" s="0"/>
      <c r="CTO78" s="0"/>
      <c r="CTP78" s="0"/>
      <c r="CTQ78" s="0"/>
      <c r="CTR78" s="0"/>
      <c r="CTS78" s="0"/>
      <c r="CTT78" s="0"/>
      <c r="CTU78" s="0"/>
      <c r="CTV78" s="0"/>
      <c r="CTW78" s="0"/>
      <c r="CTX78" s="0"/>
      <c r="CTY78" s="0"/>
      <c r="CTZ78" s="0"/>
      <c r="CUA78" s="0"/>
      <c r="CUB78" s="0"/>
      <c r="CUC78" s="0"/>
      <c r="CUD78" s="0"/>
      <c r="CUE78" s="0"/>
      <c r="CUF78" s="0"/>
      <c r="CUG78" s="0"/>
      <c r="CUH78" s="0"/>
      <c r="CUI78" s="0"/>
      <c r="CUJ78" s="0"/>
      <c r="CUK78" s="0"/>
      <c r="CUL78" s="0"/>
      <c r="CUM78" s="0"/>
      <c r="CUN78" s="0"/>
      <c r="CUO78" s="0"/>
      <c r="CUP78" s="0"/>
      <c r="CUQ78" s="0"/>
      <c r="CUR78" s="0"/>
      <c r="CUS78" s="0"/>
      <c r="CUT78" s="0"/>
      <c r="CUU78" s="0"/>
      <c r="CUV78" s="0"/>
      <c r="CUW78" s="0"/>
      <c r="CUX78" s="0"/>
      <c r="CUY78" s="0"/>
      <c r="CUZ78" s="0"/>
      <c r="CVA78" s="0"/>
      <c r="CVB78" s="0"/>
      <c r="CVC78" s="0"/>
      <c r="CVD78" s="0"/>
      <c r="CVE78" s="0"/>
      <c r="CVF78" s="0"/>
      <c r="CVG78" s="0"/>
      <c r="CVH78" s="0"/>
      <c r="CVI78" s="0"/>
      <c r="CVJ78" s="0"/>
      <c r="CVK78" s="0"/>
      <c r="CVL78" s="0"/>
      <c r="CVM78" s="0"/>
      <c r="CVN78" s="0"/>
      <c r="CVO78" s="0"/>
      <c r="CVP78" s="0"/>
      <c r="CVQ78" s="0"/>
      <c r="CVR78" s="0"/>
      <c r="CVS78" s="0"/>
      <c r="CVT78" s="0"/>
      <c r="CVU78" s="0"/>
      <c r="CVV78" s="0"/>
      <c r="CVW78" s="0"/>
      <c r="CVX78" s="0"/>
      <c r="CVY78" s="0"/>
      <c r="CVZ78" s="0"/>
      <c r="CWA78" s="0"/>
      <c r="CWB78" s="0"/>
      <c r="CWC78" s="0"/>
      <c r="CWD78" s="0"/>
      <c r="CWE78" s="0"/>
      <c r="CWF78" s="0"/>
      <c r="CWG78" s="0"/>
      <c r="CWH78" s="0"/>
      <c r="CWI78" s="0"/>
      <c r="CWJ78" s="0"/>
      <c r="CWK78" s="0"/>
      <c r="CWL78" s="0"/>
      <c r="CWM78" s="0"/>
      <c r="CWN78" s="0"/>
      <c r="CWO78" s="0"/>
      <c r="CWP78" s="0"/>
      <c r="CWQ78" s="0"/>
      <c r="CWR78" s="0"/>
      <c r="CWS78" s="0"/>
      <c r="CWT78" s="0"/>
      <c r="CWU78" s="0"/>
      <c r="CWV78" s="0"/>
      <c r="CWW78" s="0"/>
      <c r="CWX78" s="0"/>
      <c r="CWY78" s="0"/>
      <c r="CWZ78" s="0"/>
      <c r="CXA78" s="0"/>
      <c r="CXB78" s="0"/>
      <c r="CXC78" s="0"/>
      <c r="CXD78" s="0"/>
      <c r="CXE78" s="0"/>
      <c r="CXF78" s="0"/>
      <c r="CXG78" s="0"/>
      <c r="CXH78" s="0"/>
      <c r="CXI78" s="0"/>
      <c r="CXJ78" s="0"/>
      <c r="CXK78" s="0"/>
      <c r="CXL78" s="0"/>
      <c r="CXM78" s="0"/>
      <c r="CXN78" s="0"/>
      <c r="CXO78" s="0"/>
      <c r="CXP78" s="0"/>
      <c r="CXQ78" s="0"/>
      <c r="CXR78" s="0"/>
      <c r="CXS78" s="0"/>
      <c r="CXT78" s="0"/>
      <c r="CXU78" s="0"/>
      <c r="CXV78" s="0"/>
      <c r="CXW78" s="0"/>
      <c r="CXX78" s="0"/>
      <c r="CXY78" s="0"/>
      <c r="CXZ78" s="0"/>
      <c r="CYA78" s="0"/>
      <c r="CYB78" s="0"/>
      <c r="CYC78" s="0"/>
      <c r="CYD78" s="0"/>
      <c r="CYE78" s="0"/>
      <c r="CYF78" s="0"/>
      <c r="CYG78" s="0"/>
      <c r="CYH78" s="0"/>
      <c r="CYI78" s="0"/>
      <c r="CYJ78" s="0"/>
      <c r="CYK78" s="0"/>
      <c r="CYL78" s="0"/>
      <c r="CYM78" s="0"/>
      <c r="CYN78" s="0"/>
      <c r="CYO78" s="0"/>
      <c r="CYP78" s="0"/>
      <c r="CYQ78" s="0"/>
      <c r="CYR78" s="0"/>
      <c r="CYS78" s="0"/>
      <c r="CYT78" s="0"/>
      <c r="CYU78" s="0"/>
      <c r="CYV78" s="0"/>
      <c r="CYW78" s="0"/>
      <c r="CYX78" s="0"/>
      <c r="CYY78" s="0"/>
      <c r="CYZ78" s="0"/>
      <c r="CZA78" s="0"/>
      <c r="CZB78" s="0"/>
      <c r="CZC78" s="0"/>
      <c r="CZD78" s="0"/>
      <c r="CZE78" s="0"/>
      <c r="CZF78" s="0"/>
      <c r="CZG78" s="0"/>
      <c r="CZH78" s="0"/>
      <c r="CZI78" s="0"/>
      <c r="CZJ78" s="0"/>
      <c r="CZK78" s="0"/>
      <c r="CZL78" s="0"/>
      <c r="CZM78" s="0"/>
      <c r="CZN78" s="0"/>
      <c r="CZO78" s="0"/>
      <c r="CZP78" s="0"/>
      <c r="CZQ78" s="0"/>
      <c r="CZR78" s="0"/>
      <c r="CZS78" s="0"/>
      <c r="CZT78" s="0"/>
      <c r="CZU78" s="0"/>
      <c r="CZV78" s="0"/>
      <c r="CZW78" s="0"/>
      <c r="CZX78" s="0"/>
      <c r="CZY78" s="0"/>
      <c r="CZZ78" s="0"/>
      <c r="DAA78" s="0"/>
      <c r="DAB78" s="0"/>
      <c r="DAC78" s="0"/>
      <c r="DAD78" s="0"/>
      <c r="DAE78" s="0"/>
      <c r="DAF78" s="0"/>
      <c r="DAG78" s="0"/>
      <c r="DAH78" s="0"/>
      <c r="DAI78" s="0"/>
      <c r="DAJ78" s="0"/>
      <c r="DAK78" s="0"/>
      <c r="DAL78" s="0"/>
      <c r="DAM78" s="0"/>
      <c r="DAN78" s="0"/>
      <c r="DAO78" s="0"/>
      <c r="DAP78" s="0"/>
      <c r="DAQ78" s="0"/>
      <c r="DAR78" s="0"/>
      <c r="DAS78" s="0"/>
      <c r="DAT78" s="0"/>
      <c r="DAU78" s="0"/>
      <c r="DAV78" s="0"/>
      <c r="DAW78" s="0"/>
      <c r="DAX78" s="0"/>
      <c r="DAY78" s="0"/>
      <c r="DAZ78" s="0"/>
      <c r="DBA78" s="0"/>
      <c r="DBB78" s="0"/>
      <c r="DBC78" s="0"/>
      <c r="DBD78" s="0"/>
      <c r="DBE78" s="0"/>
      <c r="DBF78" s="0"/>
      <c r="DBG78" s="0"/>
      <c r="DBH78" s="0"/>
      <c r="DBI78" s="0"/>
      <c r="DBJ78" s="0"/>
      <c r="DBK78" s="0"/>
      <c r="DBL78" s="0"/>
      <c r="DBM78" s="0"/>
      <c r="DBN78" s="0"/>
      <c r="DBO78" s="0"/>
      <c r="DBP78" s="0"/>
      <c r="DBQ78" s="0"/>
      <c r="DBR78" s="0"/>
      <c r="DBS78" s="0"/>
      <c r="DBT78" s="0"/>
      <c r="DBU78" s="0"/>
      <c r="DBV78" s="0"/>
      <c r="DBW78" s="0"/>
      <c r="DBX78" s="0"/>
      <c r="DBY78" s="0"/>
      <c r="DBZ78" s="0"/>
      <c r="DCA78" s="0"/>
      <c r="DCB78" s="0"/>
      <c r="DCC78" s="0"/>
      <c r="DCD78" s="0"/>
      <c r="DCE78" s="0"/>
      <c r="DCF78" s="0"/>
      <c r="DCG78" s="0"/>
      <c r="DCH78" s="0"/>
      <c r="DCI78" s="0"/>
      <c r="DCJ78" s="0"/>
      <c r="DCK78" s="0"/>
      <c r="DCL78" s="0"/>
      <c r="DCM78" s="0"/>
      <c r="DCN78" s="0"/>
      <c r="DCO78" s="0"/>
      <c r="DCP78" s="0"/>
      <c r="DCQ78" s="0"/>
      <c r="DCR78" s="0"/>
      <c r="DCS78" s="0"/>
      <c r="DCT78" s="0"/>
      <c r="DCU78" s="0"/>
      <c r="DCV78" s="0"/>
      <c r="DCW78" s="0"/>
      <c r="DCX78" s="0"/>
      <c r="DCY78" s="0"/>
      <c r="DCZ78" s="0"/>
      <c r="DDA78" s="0"/>
      <c r="DDB78" s="0"/>
      <c r="DDC78" s="0"/>
      <c r="DDD78" s="0"/>
      <c r="DDE78" s="0"/>
      <c r="DDF78" s="0"/>
      <c r="DDG78" s="0"/>
      <c r="DDH78" s="0"/>
      <c r="DDI78" s="0"/>
      <c r="DDJ78" s="0"/>
      <c r="DDK78" s="0"/>
      <c r="DDL78" s="0"/>
      <c r="DDM78" s="0"/>
      <c r="DDN78" s="0"/>
      <c r="DDO78" s="0"/>
      <c r="DDP78" s="0"/>
      <c r="DDQ78" s="0"/>
      <c r="DDR78" s="0"/>
      <c r="DDS78" s="0"/>
      <c r="DDT78" s="0"/>
      <c r="DDU78" s="0"/>
      <c r="DDV78" s="0"/>
      <c r="DDW78" s="0"/>
      <c r="DDX78" s="0"/>
      <c r="DDY78" s="0"/>
      <c r="DDZ78" s="0"/>
      <c r="DEA78" s="0"/>
      <c r="DEB78" s="0"/>
      <c r="DEC78" s="0"/>
      <c r="DED78" s="0"/>
      <c r="DEE78" s="0"/>
      <c r="DEF78" s="0"/>
      <c r="DEG78" s="0"/>
      <c r="DEH78" s="0"/>
      <c r="DEI78" s="0"/>
      <c r="DEJ78" s="0"/>
      <c r="DEK78" s="0"/>
      <c r="DEL78" s="0"/>
      <c r="DEM78" s="0"/>
      <c r="DEN78" s="0"/>
      <c r="DEO78" s="0"/>
      <c r="DEP78" s="0"/>
      <c r="DEQ78" s="0"/>
      <c r="DER78" s="0"/>
      <c r="DES78" s="0"/>
      <c r="DET78" s="0"/>
      <c r="DEU78" s="0"/>
      <c r="DEV78" s="0"/>
      <c r="DEW78" s="0"/>
      <c r="DEX78" s="0"/>
      <c r="DEY78" s="0"/>
      <c r="DEZ78" s="0"/>
      <c r="DFA78" s="0"/>
      <c r="DFB78" s="0"/>
      <c r="DFC78" s="0"/>
      <c r="DFD78" s="0"/>
      <c r="DFE78" s="0"/>
      <c r="DFF78" s="0"/>
      <c r="DFG78" s="0"/>
      <c r="DFH78" s="0"/>
      <c r="DFI78" s="0"/>
      <c r="DFJ78" s="0"/>
      <c r="DFK78" s="0"/>
      <c r="DFL78" s="0"/>
      <c r="DFM78" s="0"/>
      <c r="DFN78" s="0"/>
      <c r="DFO78" s="0"/>
      <c r="DFP78" s="0"/>
      <c r="DFQ78" s="0"/>
      <c r="DFR78" s="0"/>
      <c r="DFS78" s="0"/>
      <c r="DFT78" s="0"/>
      <c r="DFU78" s="0"/>
      <c r="DFV78" s="0"/>
      <c r="DFW78" s="0"/>
      <c r="DFX78" s="0"/>
      <c r="DFY78" s="0"/>
      <c r="DFZ78" s="0"/>
      <c r="DGA78" s="0"/>
      <c r="DGB78" s="0"/>
      <c r="DGC78" s="0"/>
      <c r="DGD78" s="0"/>
      <c r="DGE78" s="0"/>
      <c r="DGF78" s="0"/>
      <c r="DGG78" s="0"/>
      <c r="DGH78" s="0"/>
      <c r="DGI78" s="0"/>
      <c r="DGJ78" s="0"/>
      <c r="DGK78" s="0"/>
      <c r="DGL78" s="0"/>
      <c r="DGM78" s="0"/>
      <c r="DGN78" s="0"/>
      <c r="DGO78" s="0"/>
      <c r="DGP78" s="0"/>
      <c r="DGQ78" s="0"/>
      <c r="DGR78" s="0"/>
      <c r="DGS78" s="0"/>
      <c r="DGT78" s="0"/>
      <c r="DGU78" s="0"/>
      <c r="DGV78" s="0"/>
      <c r="DGW78" s="0"/>
      <c r="DGX78" s="0"/>
      <c r="DGY78" s="0"/>
      <c r="DGZ78" s="0"/>
      <c r="DHA78" s="0"/>
      <c r="DHB78" s="0"/>
      <c r="DHC78" s="0"/>
      <c r="DHD78" s="0"/>
      <c r="DHE78" s="0"/>
      <c r="DHF78" s="0"/>
      <c r="DHG78" s="0"/>
      <c r="DHH78" s="0"/>
      <c r="DHI78" s="0"/>
      <c r="DHJ78" s="0"/>
      <c r="DHK78" s="0"/>
      <c r="DHL78" s="0"/>
      <c r="DHM78" s="0"/>
      <c r="DHN78" s="0"/>
      <c r="DHO78" s="0"/>
      <c r="DHP78" s="0"/>
      <c r="DHQ78" s="0"/>
      <c r="DHR78" s="0"/>
      <c r="DHS78" s="0"/>
      <c r="DHT78" s="0"/>
      <c r="DHU78" s="0"/>
      <c r="DHV78" s="0"/>
      <c r="DHW78" s="0"/>
      <c r="DHX78" s="0"/>
      <c r="DHY78" s="0"/>
      <c r="DHZ78" s="0"/>
      <c r="DIA78" s="0"/>
      <c r="DIB78" s="0"/>
      <c r="DIC78" s="0"/>
      <c r="DID78" s="0"/>
      <c r="DIE78" s="0"/>
      <c r="DIF78" s="0"/>
      <c r="DIG78" s="0"/>
      <c r="DIH78" s="0"/>
      <c r="DII78" s="0"/>
      <c r="DIJ78" s="0"/>
      <c r="DIK78" s="0"/>
      <c r="DIL78" s="0"/>
      <c r="DIM78" s="0"/>
      <c r="DIN78" s="0"/>
      <c r="DIO78" s="0"/>
      <c r="DIP78" s="0"/>
      <c r="DIQ78" s="0"/>
      <c r="DIR78" s="0"/>
      <c r="DIS78" s="0"/>
      <c r="DIT78" s="0"/>
      <c r="DIU78" s="0"/>
      <c r="DIV78" s="0"/>
      <c r="DIW78" s="0"/>
      <c r="DIX78" s="0"/>
      <c r="DIY78" s="0"/>
      <c r="DIZ78" s="0"/>
      <c r="DJA78" s="0"/>
      <c r="DJB78" s="0"/>
      <c r="DJC78" s="0"/>
      <c r="DJD78" s="0"/>
      <c r="DJE78" s="0"/>
      <c r="DJF78" s="0"/>
      <c r="DJG78" s="0"/>
      <c r="DJH78" s="0"/>
      <c r="DJI78" s="0"/>
      <c r="DJJ78" s="0"/>
      <c r="DJK78" s="0"/>
      <c r="DJL78" s="0"/>
      <c r="DJM78" s="0"/>
      <c r="DJN78" s="0"/>
      <c r="DJO78" s="0"/>
      <c r="DJP78" s="0"/>
      <c r="DJQ78" s="0"/>
      <c r="DJR78" s="0"/>
      <c r="DJS78" s="0"/>
      <c r="DJT78" s="0"/>
      <c r="DJU78" s="0"/>
      <c r="DJV78" s="0"/>
      <c r="DJW78" s="0"/>
      <c r="DJX78" s="0"/>
      <c r="DJY78" s="0"/>
      <c r="DJZ78" s="0"/>
      <c r="DKA78" s="0"/>
      <c r="DKB78" s="0"/>
      <c r="DKC78" s="0"/>
      <c r="DKD78" s="0"/>
      <c r="DKE78" s="0"/>
      <c r="DKF78" s="0"/>
      <c r="DKG78" s="0"/>
      <c r="DKH78" s="0"/>
      <c r="DKI78" s="0"/>
      <c r="DKJ78" s="0"/>
      <c r="DKK78" s="0"/>
      <c r="DKL78" s="0"/>
      <c r="DKM78" s="0"/>
      <c r="DKN78" s="0"/>
      <c r="DKO78" s="0"/>
      <c r="DKP78" s="0"/>
      <c r="DKQ78" s="0"/>
      <c r="DKR78" s="0"/>
      <c r="DKS78" s="0"/>
      <c r="DKT78" s="0"/>
      <c r="DKU78" s="0"/>
      <c r="DKV78" s="0"/>
      <c r="DKW78" s="0"/>
      <c r="DKX78" s="0"/>
      <c r="DKY78" s="0"/>
      <c r="DKZ78" s="0"/>
      <c r="DLA78" s="0"/>
      <c r="DLB78" s="0"/>
      <c r="DLC78" s="0"/>
      <c r="DLD78" s="0"/>
      <c r="DLE78" s="0"/>
      <c r="DLF78" s="0"/>
      <c r="DLG78" s="0"/>
      <c r="DLH78" s="0"/>
      <c r="DLI78" s="0"/>
      <c r="DLJ78" s="0"/>
      <c r="DLK78" s="0"/>
      <c r="DLL78" s="0"/>
      <c r="DLM78" s="0"/>
      <c r="DLN78" s="0"/>
      <c r="DLO78" s="0"/>
      <c r="DLP78" s="0"/>
      <c r="DLQ78" s="0"/>
      <c r="DLR78" s="0"/>
      <c r="DLS78" s="0"/>
      <c r="DLT78" s="0"/>
      <c r="DLU78" s="0"/>
      <c r="DLV78" s="0"/>
      <c r="DLW78" s="0"/>
      <c r="DLX78" s="0"/>
      <c r="DLY78" s="0"/>
      <c r="DLZ78" s="0"/>
      <c r="DMA78" s="0"/>
      <c r="DMB78" s="0"/>
      <c r="DMC78" s="0"/>
      <c r="DMD78" s="0"/>
      <c r="DME78" s="0"/>
      <c r="DMF78" s="0"/>
      <c r="DMG78" s="0"/>
      <c r="DMH78" s="0"/>
      <c r="DMI78" s="0"/>
      <c r="DMJ78" s="0"/>
      <c r="DMK78" s="0"/>
      <c r="DML78" s="0"/>
      <c r="DMM78" s="0"/>
      <c r="DMN78" s="0"/>
      <c r="DMO78" s="0"/>
      <c r="DMP78" s="0"/>
      <c r="DMQ78" s="0"/>
      <c r="DMR78" s="0"/>
      <c r="DMS78" s="0"/>
      <c r="DMT78" s="0"/>
      <c r="DMU78" s="0"/>
      <c r="DMV78" s="0"/>
      <c r="DMW78" s="0"/>
      <c r="DMX78" s="0"/>
      <c r="DMY78" s="0"/>
      <c r="DMZ78" s="0"/>
      <c r="DNA78" s="0"/>
      <c r="DNB78" s="0"/>
      <c r="DNC78" s="0"/>
      <c r="DND78" s="0"/>
      <c r="DNE78" s="0"/>
      <c r="DNF78" s="0"/>
      <c r="DNG78" s="0"/>
      <c r="DNH78" s="0"/>
      <c r="DNI78" s="0"/>
      <c r="DNJ78" s="0"/>
      <c r="DNK78" s="0"/>
      <c r="DNL78" s="0"/>
      <c r="DNM78" s="0"/>
      <c r="DNN78" s="0"/>
      <c r="DNO78" s="0"/>
      <c r="DNP78" s="0"/>
      <c r="DNQ78" s="0"/>
      <c r="DNR78" s="0"/>
      <c r="DNS78" s="0"/>
      <c r="DNT78" s="0"/>
      <c r="DNU78" s="0"/>
      <c r="DNV78" s="0"/>
      <c r="DNW78" s="0"/>
      <c r="DNX78" s="0"/>
      <c r="DNY78" s="0"/>
      <c r="DNZ78" s="0"/>
      <c r="DOA78" s="0"/>
      <c r="DOB78" s="0"/>
      <c r="DOC78" s="0"/>
      <c r="DOD78" s="0"/>
      <c r="DOE78" s="0"/>
      <c r="DOF78" s="0"/>
      <c r="DOG78" s="0"/>
      <c r="DOH78" s="0"/>
      <c r="DOI78" s="0"/>
      <c r="DOJ78" s="0"/>
      <c r="DOK78" s="0"/>
      <c r="DOL78" s="0"/>
      <c r="DOM78" s="0"/>
      <c r="DON78" s="0"/>
      <c r="DOO78" s="0"/>
      <c r="DOP78" s="0"/>
      <c r="DOQ78" s="0"/>
      <c r="DOR78" s="0"/>
      <c r="DOS78" s="0"/>
      <c r="DOT78" s="0"/>
      <c r="DOU78" s="0"/>
      <c r="DOV78" s="0"/>
      <c r="DOW78" s="0"/>
      <c r="DOX78" s="0"/>
      <c r="DOY78" s="0"/>
      <c r="DOZ78" s="0"/>
      <c r="DPA78" s="0"/>
      <c r="DPB78" s="0"/>
      <c r="DPC78" s="0"/>
      <c r="DPD78" s="0"/>
      <c r="DPE78" s="0"/>
      <c r="DPF78" s="0"/>
      <c r="DPG78" s="0"/>
      <c r="DPH78" s="0"/>
      <c r="DPI78" s="0"/>
      <c r="DPJ78" s="0"/>
      <c r="DPK78" s="0"/>
      <c r="DPL78" s="0"/>
      <c r="DPM78" s="0"/>
      <c r="DPN78" s="0"/>
      <c r="DPO78" s="0"/>
      <c r="DPP78" s="0"/>
      <c r="DPQ78" s="0"/>
      <c r="DPR78" s="0"/>
      <c r="DPS78" s="0"/>
      <c r="DPT78" s="0"/>
      <c r="DPU78" s="0"/>
      <c r="DPV78" s="0"/>
      <c r="DPW78" s="0"/>
      <c r="DPX78" s="0"/>
      <c r="DPY78" s="0"/>
      <c r="DPZ78" s="0"/>
      <c r="DQA78" s="0"/>
      <c r="DQB78" s="0"/>
      <c r="DQC78" s="0"/>
      <c r="DQD78" s="0"/>
      <c r="DQE78" s="0"/>
      <c r="DQF78" s="0"/>
      <c r="DQG78" s="0"/>
      <c r="DQH78" s="0"/>
      <c r="DQI78" s="0"/>
      <c r="DQJ78" s="0"/>
      <c r="DQK78" s="0"/>
      <c r="DQL78" s="0"/>
      <c r="DQM78" s="0"/>
      <c r="DQN78" s="0"/>
      <c r="DQO78" s="0"/>
      <c r="DQP78" s="0"/>
      <c r="DQQ78" s="0"/>
      <c r="DQR78" s="0"/>
      <c r="DQS78" s="0"/>
      <c r="DQT78" s="0"/>
      <c r="DQU78" s="0"/>
      <c r="DQV78" s="0"/>
      <c r="DQW78" s="0"/>
      <c r="DQX78" s="0"/>
      <c r="DQY78" s="0"/>
      <c r="DQZ78" s="0"/>
      <c r="DRA78" s="0"/>
      <c r="DRB78" s="0"/>
      <c r="DRC78" s="0"/>
      <c r="DRD78" s="0"/>
      <c r="DRE78" s="0"/>
      <c r="DRF78" s="0"/>
      <c r="DRG78" s="0"/>
      <c r="DRH78" s="0"/>
      <c r="DRI78" s="0"/>
      <c r="DRJ78" s="0"/>
      <c r="DRK78" s="0"/>
      <c r="DRL78" s="0"/>
      <c r="DRM78" s="0"/>
      <c r="DRN78" s="0"/>
      <c r="DRO78" s="0"/>
      <c r="DRP78" s="0"/>
      <c r="DRQ78" s="0"/>
      <c r="DRR78" s="0"/>
      <c r="DRS78" s="0"/>
      <c r="DRT78" s="0"/>
      <c r="DRU78" s="0"/>
      <c r="DRV78" s="0"/>
      <c r="DRW78" s="0"/>
      <c r="DRX78" s="0"/>
      <c r="DRY78" s="0"/>
      <c r="DRZ78" s="0"/>
      <c r="DSA78" s="0"/>
      <c r="DSB78" s="0"/>
      <c r="DSC78" s="0"/>
      <c r="DSD78" s="0"/>
      <c r="DSE78" s="0"/>
      <c r="DSF78" s="0"/>
      <c r="DSG78" s="0"/>
      <c r="DSH78" s="0"/>
      <c r="DSI78" s="0"/>
      <c r="DSJ78" s="0"/>
      <c r="DSK78" s="0"/>
      <c r="DSL78" s="0"/>
      <c r="DSM78" s="0"/>
      <c r="DSN78" s="0"/>
      <c r="DSO78" s="0"/>
      <c r="DSP78" s="0"/>
      <c r="DSQ78" s="0"/>
      <c r="DSR78" s="0"/>
      <c r="DSS78" s="0"/>
      <c r="DST78" s="0"/>
      <c r="DSU78" s="0"/>
      <c r="DSV78" s="0"/>
      <c r="DSW78" s="0"/>
      <c r="DSX78" s="0"/>
      <c r="DSY78" s="0"/>
      <c r="DSZ78" s="0"/>
      <c r="DTA78" s="0"/>
      <c r="DTB78" s="0"/>
      <c r="DTC78" s="0"/>
      <c r="DTD78" s="0"/>
      <c r="DTE78" s="0"/>
      <c r="DTF78" s="0"/>
      <c r="DTG78" s="0"/>
      <c r="DTH78" s="0"/>
      <c r="DTI78" s="0"/>
      <c r="DTJ78" s="0"/>
      <c r="DTK78" s="0"/>
      <c r="DTL78" s="0"/>
      <c r="DTM78" s="0"/>
      <c r="DTN78" s="0"/>
      <c r="DTO78" s="0"/>
      <c r="DTP78" s="0"/>
      <c r="DTQ78" s="0"/>
      <c r="DTR78" s="0"/>
      <c r="DTS78" s="0"/>
      <c r="DTT78" s="0"/>
      <c r="DTU78" s="0"/>
      <c r="DTV78" s="0"/>
      <c r="DTW78" s="0"/>
      <c r="DTX78" s="0"/>
      <c r="DTY78" s="0"/>
      <c r="DTZ78" s="0"/>
      <c r="DUA78" s="0"/>
      <c r="DUB78" s="0"/>
      <c r="DUC78" s="0"/>
      <c r="DUD78" s="0"/>
      <c r="DUE78" s="0"/>
      <c r="DUF78" s="0"/>
      <c r="DUG78" s="0"/>
      <c r="DUH78" s="0"/>
      <c r="DUI78" s="0"/>
      <c r="DUJ78" s="0"/>
      <c r="DUK78" s="0"/>
      <c r="DUL78" s="0"/>
      <c r="DUM78" s="0"/>
      <c r="DUN78" s="0"/>
      <c r="DUO78" s="0"/>
      <c r="DUP78" s="0"/>
      <c r="DUQ78" s="0"/>
      <c r="DUR78" s="0"/>
      <c r="DUS78" s="0"/>
      <c r="DUT78" s="0"/>
      <c r="DUU78" s="0"/>
      <c r="DUV78" s="0"/>
      <c r="DUW78" s="0"/>
      <c r="DUX78" s="0"/>
      <c r="DUY78" s="0"/>
      <c r="DUZ78" s="0"/>
      <c r="DVA78" s="0"/>
      <c r="DVB78" s="0"/>
      <c r="DVC78" s="0"/>
      <c r="DVD78" s="0"/>
      <c r="DVE78" s="0"/>
      <c r="DVF78" s="0"/>
      <c r="DVG78" s="0"/>
      <c r="DVH78" s="0"/>
      <c r="DVI78" s="0"/>
      <c r="DVJ78" s="0"/>
      <c r="DVK78" s="0"/>
      <c r="DVL78" s="0"/>
      <c r="DVM78" s="0"/>
      <c r="DVN78" s="0"/>
      <c r="DVO78" s="0"/>
      <c r="DVP78" s="0"/>
      <c r="DVQ78" s="0"/>
      <c r="DVR78" s="0"/>
      <c r="DVS78" s="0"/>
      <c r="DVT78" s="0"/>
      <c r="DVU78" s="0"/>
      <c r="DVV78" s="0"/>
      <c r="DVW78" s="0"/>
      <c r="DVX78" s="0"/>
      <c r="DVY78" s="0"/>
      <c r="DVZ78" s="0"/>
      <c r="DWA78" s="0"/>
      <c r="DWB78" s="0"/>
      <c r="DWC78" s="0"/>
      <c r="DWD78" s="0"/>
      <c r="DWE78" s="0"/>
      <c r="DWF78" s="0"/>
      <c r="DWG78" s="0"/>
      <c r="DWH78" s="0"/>
      <c r="DWI78" s="0"/>
      <c r="DWJ78" s="0"/>
      <c r="DWK78" s="0"/>
      <c r="DWL78" s="0"/>
      <c r="DWM78" s="0"/>
      <c r="DWN78" s="0"/>
      <c r="DWO78" s="0"/>
      <c r="DWP78" s="0"/>
      <c r="DWQ78" s="0"/>
      <c r="DWR78" s="0"/>
      <c r="DWS78" s="0"/>
      <c r="DWT78" s="0"/>
      <c r="DWU78" s="0"/>
      <c r="DWV78" s="0"/>
      <c r="DWW78" s="0"/>
      <c r="DWX78" s="0"/>
      <c r="DWY78" s="0"/>
      <c r="DWZ78" s="0"/>
      <c r="DXA78" s="0"/>
      <c r="DXB78" s="0"/>
      <c r="DXC78" s="0"/>
      <c r="DXD78" s="0"/>
      <c r="DXE78" s="0"/>
      <c r="DXF78" s="0"/>
      <c r="DXG78" s="0"/>
      <c r="DXH78" s="0"/>
      <c r="DXI78" s="0"/>
      <c r="DXJ78" s="0"/>
      <c r="DXK78" s="0"/>
      <c r="DXL78" s="0"/>
      <c r="DXM78" s="0"/>
      <c r="DXN78" s="0"/>
      <c r="DXO78" s="0"/>
      <c r="DXP78" s="0"/>
      <c r="DXQ78" s="0"/>
      <c r="DXR78" s="0"/>
      <c r="DXS78" s="0"/>
      <c r="DXT78" s="0"/>
      <c r="DXU78" s="0"/>
      <c r="DXV78" s="0"/>
      <c r="DXW78" s="0"/>
      <c r="DXX78" s="0"/>
      <c r="DXY78" s="0"/>
      <c r="DXZ78" s="0"/>
      <c r="DYA78" s="0"/>
      <c r="DYB78" s="0"/>
      <c r="DYC78" s="0"/>
      <c r="DYD78" s="0"/>
      <c r="DYE78" s="0"/>
      <c r="DYF78" s="0"/>
      <c r="DYG78" s="0"/>
      <c r="DYH78" s="0"/>
      <c r="DYI78" s="0"/>
      <c r="DYJ78" s="0"/>
      <c r="DYK78" s="0"/>
      <c r="DYL78" s="0"/>
      <c r="DYM78" s="0"/>
      <c r="DYN78" s="0"/>
      <c r="DYO78" s="0"/>
      <c r="DYP78" s="0"/>
      <c r="DYQ78" s="0"/>
      <c r="DYR78" s="0"/>
      <c r="DYS78" s="0"/>
      <c r="DYT78" s="0"/>
      <c r="DYU78" s="0"/>
      <c r="DYV78" s="0"/>
      <c r="DYW78" s="0"/>
      <c r="DYX78" s="0"/>
      <c r="DYY78" s="0"/>
      <c r="DYZ78" s="0"/>
      <c r="DZA78" s="0"/>
      <c r="DZB78" s="0"/>
      <c r="DZC78" s="0"/>
      <c r="DZD78" s="0"/>
      <c r="DZE78" s="0"/>
      <c r="DZF78" s="0"/>
      <c r="DZG78" s="0"/>
      <c r="DZH78" s="0"/>
      <c r="DZI78" s="0"/>
      <c r="DZJ78" s="0"/>
      <c r="DZK78" s="0"/>
      <c r="DZL78" s="0"/>
      <c r="DZM78" s="0"/>
      <c r="DZN78" s="0"/>
      <c r="DZO78" s="0"/>
      <c r="DZP78" s="0"/>
      <c r="DZQ78" s="0"/>
      <c r="DZR78" s="0"/>
      <c r="DZS78" s="0"/>
      <c r="DZT78" s="0"/>
      <c r="DZU78" s="0"/>
      <c r="DZV78" s="0"/>
      <c r="DZW78" s="0"/>
      <c r="DZX78" s="0"/>
      <c r="DZY78" s="0"/>
      <c r="DZZ78" s="0"/>
      <c r="EAA78" s="0"/>
      <c r="EAB78" s="0"/>
      <c r="EAC78" s="0"/>
      <c r="EAD78" s="0"/>
      <c r="EAE78" s="0"/>
      <c r="EAF78" s="0"/>
      <c r="EAG78" s="0"/>
      <c r="EAH78" s="0"/>
      <c r="EAI78" s="0"/>
      <c r="EAJ78" s="0"/>
      <c r="EAK78" s="0"/>
      <c r="EAL78" s="0"/>
      <c r="EAM78" s="0"/>
      <c r="EAN78" s="0"/>
      <c r="EAO78" s="0"/>
      <c r="EAP78" s="0"/>
      <c r="EAQ78" s="0"/>
      <c r="EAR78" s="0"/>
      <c r="EAS78" s="0"/>
      <c r="EAT78" s="0"/>
      <c r="EAU78" s="0"/>
      <c r="EAV78" s="0"/>
      <c r="EAW78" s="0"/>
      <c r="EAX78" s="0"/>
      <c r="EAY78" s="0"/>
      <c r="EAZ78" s="0"/>
      <c r="EBA78" s="0"/>
      <c r="EBB78" s="0"/>
      <c r="EBC78" s="0"/>
      <c r="EBD78" s="0"/>
      <c r="EBE78" s="0"/>
      <c r="EBF78" s="0"/>
      <c r="EBG78" s="0"/>
      <c r="EBH78" s="0"/>
      <c r="EBI78" s="0"/>
      <c r="EBJ78" s="0"/>
      <c r="EBK78" s="0"/>
      <c r="EBL78" s="0"/>
      <c r="EBM78" s="0"/>
      <c r="EBN78" s="0"/>
      <c r="EBO78" s="0"/>
      <c r="EBP78" s="0"/>
      <c r="EBQ78" s="0"/>
      <c r="EBR78" s="0"/>
      <c r="EBS78" s="0"/>
      <c r="EBT78" s="0"/>
      <c r="EBU78" s="0"/>
      <c r="EBV78" s="0"/>
      <c r="EBW78" s="0"/>
      <c r="EBX78" s="0"/>
      <c r="EBY78" s="0"/>
      <c r="EBZ78" s="0"/>
      <c r="ECA78" s="0"/>
      <c r="ECB78" s="0"/>
      <c r="ECC78" s="0"/>
      <c r="ECD78" s="0"/>
      <c r="ECE78" s="0"/>
      <c r="ECF78" s="0"/>
      <c r="ECG78" s="0"/>
      <c r="ECH78" s="0"/>
      <c r="ECI78" s="0"/>
      <c r="ECJ78" s="0"/>
      <c r="ECK78" s="0"/>
      <c r="ECL78" s="0"/>
      <c r="ECM78" s="0"/>
      <c r="ECN78" s="0"/>
      <c r="ECO78" s="0"/>
      <c r="ECP78" s="0"/>
      <c r="ECQ78" s="0"/>
      <c r="ECR78" s="0"/>
      <c r="ECS78" s="0"/>
      <c r="ECT78" s="0"/>
      <c r="ECU78" s="0"/>
      <c r="ECV78" s="0"/>
      <c r="ECW78" s="0"/>
      <c r="ECX78" s="0"/>
      <c r="ECY78" s="0"/>
      <c r="ECZ78" s="0"/>
      <c r="EDA78" s="0"/>
      <c r="EDB78" s="0"/>
      <c r="EDC78" s="0"/>
      <c r="EDD78" s="0"/>
      <c r="EDE78" s="0"/>
      <c r="EDF78" s="0"/>
      <c r="EDG78" s="0"/>
      <c r="EDH78" s="0"/>
      <c r="EDI78" s="0"/>
      <c r="EDJ78" s="0"/>
      <c r="EDK78" s="0"/>
      <c r="EDL78" s="0"/>
      <c r="EDM78" s="0"/>
      <c r="EDN78" s="0"/>
      <c r="EDO78" s="0"/>
      <c r="EDP78" s="0"/>
      <c r="EDQ78" s="0"/>
      <c r="EDR78" s="0"/>
      <c r="EDS78" s="0"/>
      <c r="EDT78" s="0"/>
      <c r="EDU78" s="0"/>
      <c r="EDV78" s="0"/>
      <c r="EDW78" s="0"/>
      <c r="EDX78" s="0"/>
      <c r="EDY78" s="0"/>
      <c r="EDZ78" s="0"/>
      <c r="EEA78" s="0"/>
      <c r="EEB78" s="0"/>
      <c r="EEC78" s="0"/>
      <c r="EED78" s="0"/>
      <c r="EEE78" s="0"/>
      <c r="EEF78" s="0"/>
      <c r="EEG78" s="0"/>
      <c r="EEH78" s="0"/>
      <c r="EEI78" s="0"/>
      <c r="EEJ78" s="0"/>
      <c r="EEK78" s="0"/>
      <c r="EEL78" s="0"/>
      <c r="EEM78" s="0"/>
      <c r="EEN78" s="0"/>
      <c r="EEO78" s="0"/>
      <c r="EEP78" s="0"/>
      <c r="EEQ78" s="0"/>
      <c r="EER78" s="0"/>
      <c r="EES78" s="0"/>
      <c r="EET78" s="0"/>
      <c r="EEU78" s="0"/>
      <c r="EEV78" s="0"/>
      <c r="EEW78" s="0"/>
      <c r="EEX78" s="0"/>
      <c r="EEY78" s="0"/>
      <c r="EEZ78" s="0"/>
      <c r="EFA78" s="0"/>
      <c r="EFB78" s="0"/>
      <c r="EFC78" s="0"/>
      <c r="EFD78" s="0"/>
      <c r="EFE78" s="0"/>
      <c r="EFF78" s="0"/>
      <c r="EFG78" s="0"/>
      <c r="EFH78" s="0"/>
      <c r="EFI78" s="0"/>
      <c r="EFJ78" s="0"/>
      <c r="EFK78" s="0"/>
      <c r="EFL78" s="0"/>
      <c r="EFM78" s="0"/>
      <c r="EFN78" s="0"/>
      <c r="EFO78" s="0"/>
      <c r="EFP78" s="0"/>
      <c r="EFQ78" s="0"/>
      <c r="EFR78" s="0"/>
      <c r="EFS78" s="0"/>
      <c r="EFT78" s="0"/>
      <c r="EFU78" s="0"/>
      <c r="EFV78" s="0"/>
      <c r="EFW78" s="0"/>
      <c r="EFX78" s="0"/>
      <c r="EFY78" s="0"/>
      <c r="EFZ78" s="0"/>
      <c r="EGA78" s="0"/>
      <c r="EGB78" s="0"/>
      <c r="EGC78" s="0"/>
      <c r="EGD78" s="0"/>
      <c r="EGE78" s="0"/>
      <c r="EGF78" s="0"/>
      <c r="EGG78" s="0"/>
      <c r="EGH78" s="0"/>
      <c r="EGI78" s="0"/>
      <c r="EGJ78" s="0"/>
      <c r="EGK78" s="0"/>
      <c r="EGL78" s="0"/>
      <c r="EGM78" s="0"/>
      <c r="EGN78" s="0"/>
      <c r="EGO78" s="0"/>
      <c r="EGP78" s="0"/>
      <c r="EGQ78" s="0"/>
      <c r="EGR78" s="0"/>
      <c r="EGS78" s="0"/>
      <c r="EGT78" s="0"/>
      <c r="EGU78" s="0"/>
      <c r="EGV78" s="0"/>
      <c r="EGW78" s="0"/>
      <c r="EGX78" s="0"/>
      <c r="EGY78" s="0"/>
      <c r="EGZ78" s="0"/>
      <c r="EHA78" s="0"/>
      <c r="EHB78" s="0"/>
      <c r="EHC78" s="0"/>
      <c r="EHD78" s="0"/>
      <c r="EHE78" s="0"/>
      <c r="EHF78" s="0"/>
      <c r="EHG78" s="0"/>
      <c r="EHH78" s="0"/>
      <c r="EHI78" s="0"/>
      <c r="EHJ78" s="0"/>
      <c r="EHK78" s="0"/>
      <c r="EHL78" s="0"/>
      <c r="EHM78" s="0"/>
      <c r="EHN78" s="0"/>
      <c r="EHO78" s="0"/>
      <c r="EHP78" s="0"/>
      <c r="EHQ78" s="0"/>
      <c r="EHR78" s="0"/>
      <c r="EHS78" s="0"/>
      <c r="EHT78" s="0"/>
      <c r="EHU78" s="0"/>
      <c r="EHV78" s="0"/>
      <c r="EHW78" s="0"/>
      <c r="EHX78" s="0"/>
      <c r="EHY78" s="0"/>
      <c r="EHZ78" s="0"/>
      <c r="EIA78" s="0"/>
      <c r="EIB78" s="0"/>
      <c r="EIC78" s="0"/>
      <c r="EID78" s="0"/>
      <c r="EIE78" s="0"/>
      <c r="EIF78" s="0"/>
      <c r="EIG78" s="0"/>
      <c r="EIH78" s="0"/>
      <c r="EII78" s="0"/>
      <c r="EIJ78" s="0"/>
      <c r="EIK78" s="0"/>
      <c r="EIL78" s="0"/>
      <c r="EIM78" s="0"/>
      <c r="EIN78" s="0"/>
      <c r="EIO78" s="0"/>
      <c r="EIP78" s="0"/>
      <c r="EIQ78" s="0"/>
      <c r="EIR78" s="0"/>
      <c r="EIS78" s="0"/>
      <c r="EIT78" s="0"/>
      <c r="EIU78" s="0"/>
      <c r="EIV78" s="0"/>
      <c r="EIW78" s="0"/>
      <c r="EIX78" s="0"/>
      <c r="EIY78" s="0"/>
      <c r="EIZ78" s="0"/>
      <c r="EJA78" s="0"/>
      <c r="EJB78" s="0"/>
      <c r="EJC78" s="0"/>
      <c r="EJD78" s="0"/>
      <c r="EJE78" s="0"/>
      <c r="EJF78" s="0"/>
      <c r="EJG78" s="0"/>
      <c r="EJH78" s="0"/>
      <c r="EJI78" s="0"/>
      <c r="EJJ78" s="0"/>
      <c r="EJK78" s="0"/>
      <c r="EJL78" s="0"/>
      <c r="EJM78" s="0"/>
      <c r="EJN78" s="0"/>
      <c r="EJO78" s="0"/>
      <c r="EJP78" s="0"/>
      <c r="EJQ78" s="0"/>
      <c r="EJR78" s="0"/>
      <c r="EJS78" s="0"/>
      <c r="EJT78" s="0"/>
      <c r="EJU78" s="0"/>
      <c r="EJV78" s="0"/>
      <c r="EJW78" s="0"/>
      <c r="EJX78" s="0"/>
      <c r="EJY78" s="0"/>
      <c r="EJZ78" s="0"/>
      <c r="EKA78" s="0"/>
      <c r="EKB78" s="0"/>
      <c r="EKC78" s="0"/>
      <c r="EKD78" s="0"/>
      <c r="EKE78" s="0"/>
      <c r="EKF78" s="0"/>
      <c r="EKG78" s="0"/>
      <c r="EKH78" s="0"/>
      <c r="EKI78" s="0"/>
      <c r="EKJ78" s="0"/>
      <c r="EKK78" s="0"/>
      <c r="EKL78" s="0"/>
      <c r="EKM78" s="0"/>
      <c r="EKN78" s="0"/>
      <c r="EKO78" s="0"/>
      <c r="EKP78" s="0"/>
      <c r="EKQ78" s="0"/>
      <c r="EKR78" s="0"/>
      <c r="EKS78" s="0"/>
      <c r="EKT78" s="0"/>
      <c r="EKU78" s="0"/>
      <c r="EKV78" s="0"/>
      <c r="EKW78" s="0"/>
      <c r="EKX78" s="0"/>
      <c r="EKY78" s="0"/>
      <c r="EKZ78" s="0"/>
      <c r="ELA78" s="0"/>
      <c r="ELB78" s="0"/>
      <c r="ELC78" s="0"/>
      <c r="ELD78" s="0"/>
      <c r="ELE78" s="0"/>
      <c r="ELF78" s="0"/>
      <c r="ELG78" s="0"/>
      <c r="ELH78" s="0"/>
      <c r="ELI78" s="0"/>
      <c r="ELJ78" s="0"/>
      <c r="ELK78" s="0"/>
      <c r="ELL78" s="0"/>
      <c r="ELM78" s="0"/>
      <c r="ELN78" s="0"/>
      <c r="ELO78" s="0"/>
      <c r="ELP78" s="0"/>
      <c r="ELQ78" s="0"/>
      <c r="ELR78" s="0"/>
      <c r="ELS78" s="0"/>
      <c r="ELT78" s="0"/>
      <c r="ELU78" s="0"/>
      <c r="ELV78" s="0"/>
      <c r="ELW78" s="0"/>
      <c r="ELX78" s="0"/>
      <c r="ELY78" s="0"/>
      <c r="ELZ78" s="0"/>
      <c r="EMA78" s="0"/>
      <c r="EMB78" s="0"/>
      <c r="EMC78" s="0"/>
      <c r="EMD78" s="0"/>
      <c r="EME78" s="0"/>
      <c r="EMF78" s="0"/>
      <c r="EMG78" s="0"/>
      <c r="EMH78" s="0"/>
      <c r="EMI78" s="0"/>
      <c r="EMJ78" s="0"/>
      <c r="EMK78" s="0"/>
      <c r="EML78" s="0"/>
      <c r="EMM78" s="0"/>
      <c r="EMN78" s="0"/>
      <c r="EMO78" s="0"/>
      <c r="EMP78" s="0"/>
      <c r="EMQ78" s="0"/>
      <c r="EMR78" s="0"/>
      <c r="EMS78" s="0"/>
      <c r="EMT78" s="0"/>
      <c r="EMU78" s="0"/>
      <c r="EMV78" s="0"/>
      <c r="EMW78" s="0"/>
      <c r="EMX78" s="0"/>
      <c r="EMY78" s="0"/>
      <c r="EMZ78" s="0"/>
      <c r="ENA78" s="0"/>
      <c r="ENB78" s="0"/>
      <c r="ENC78" s="0"/>
      <c r="END78" s="0"/>
      <c r="ENE78" s="0"/>
      <c r="ENF78" s="0"/>
      <c r="ENG78" s="0"/>
      <c r="ENH78" s="0"/>
      <c r="ENI78" s="0"/>
      <c r="ENJ78" s="0"/>
      <c r="ENK78" s="0"/>
      <c r="ENL78" s="0"/>
      <c r="ENM78" s="0"/>
      <c r="ENN78" s="0"/>
      <c r="ENO78" s="0"/>
      <c r="ENP78" s="0"/>
      <c r="ENQ78" s="0"/>
      <c r="ENR78" s="0"/>
      <c r="ENS78" s="0"/>
      <c r="ENT78" s="0"/>
      <c r="ENU78" s="0"/>
      <c r="ENV78" s="0"/>
      <c r="ENW78" s="0"/>
      <c r="ENX78" s="0"/>
      <c r="ENY78" s="0"/>
      <c r="ENZ78" s="0"/>
      <c r="EOA78" s="0"/>
      <c r="EOB78" s="0"/>
      <c r="EOC78" s="0"/>
      <c r="EOD78" s="0"/>
      <c r="EOE78" s="0"/>
      <c r="EOF78" s="0"/>
      <c r="EOG78" s="0"/>
      <c r="EOH78" s="0"/>
      <c r="EOI78" s="0"/>
      <c r="EOJ78" s="0"/>
      <c r="EOK78" s="0"/>
      <c r="EOL78" s="0"/>
      <c r="EOM78" s="0"/>
      <c r="EON78" s="0"/>
      <c r="EOO78" s="0"/>
      <c r="EOP78" s="0"/>
      <c r="EOQ78" s="0"/>
      <c r="EOR78" s="0"/>
      <c r="EOS78" s="0"/>
      <c r="EOT78" s="0"/>
      <c r="EOU78" s="0"/>
      <c r="EOV78" s="0"/>
      <c r="EOW78" s="0"/>
      <c r="EOX78" s="0"/>
      <c r="EOY78" s="0"/>
      <c r="EOZ78" s="0"/>
      <c r="EPA78" s="0"/>
      <c r="EPB78" s="0"/>
      <c r="EPC78" s="0"/>
      <c r="EPD78" s="0"/>
      <c r="EPE78" s="0"/>
      <c r="EPF78" s="0"/>
      <c r="EPG78" s="0"/>
      <c r="EPH78" s="0"/>
      <c r="EPI78" s="0"/>
      <c r="EPJ78" s="0"/>
      <c r="EPK78" s="0"/>
      <c r="EPL78" s="0"/>
      <c r="EPM78" s="0"/>
      <c r="EPN78" s="0"/>
      <c r="EPO78" s="0"/>
      <c r="EPP78" s="0"/>
      <c r="EPQ78" s="0"/>
      <c r="EPR78" s="0"/>
      <c r="EPS78" s="0"/>
      <c r="EPT78" s="0"/>
      <c r="EPU78" s="0"/>
      <c r="EPV78" s="0"/>
      <c r="EPW78" s="0"/>
      <c r="EPX78" s="0"/>
      <c r="EPY78" s="0"/>
      <c r="EPZ78" s="0"/>
      <c r="EQA78" s="0"/>
      <c r="EQB78" s="0"/>
      <c r="EQC78" s="0"/>
      <c r="EQD78" s="0"/>
      <c r="EQE78" s="0"/>
      <c r="EQF78" s="0"/>
      <c r="EQG78" s="0"/>
      <c r="EQH78" s="0"/>
      <c r="EQI78" s="0"/>
      <c r="EQJ78" s="0"/>
      <c r="EQK78" s="0"/>
      <c r="EQL78" s="0"/>
      <c r="EQM78" s="0"/>
      <c r="EQN78" s="0"/>
      <c r="EQO78" s="0"/>
      <c r="EQP78" s="0"/>
      <c r="EQQ78" s="0"/>
      <c r="EQR78" s="0"/>
      <c r="EQS78" s="0"/>
      <c r="EQT78" s="0"/>
      <c r="EQU78" s="0"/>
      <c r="EQV78" s="0"/>
      <c r="EQW78" s="0"/>
      <c r="EQX78" s="0"/>
      <c r="EQY78" s="0"/>
      <c r="EQZ78" s="0"/>
      <c r="ERA78" s="0"/>
      <c r="ERB78" s="0"/>
      <c r="ERC78" s="0"/>
      <c r="ERD78" s="0"/>
      <c r="ERE78" s="0"/>
      <c r="ERF78" s="0"/>
      <c r="ERG78" s="0"/>
      <c r="ERH78" s="0"/>
      <c r="ERI78" s="0"/>
      <c r="ERJ78" s="0"/>
      <c r="ERK78" s="0"/>
      <c r="ERL78" s="0"/>
      <c r="ERM78" s="0"/>
      <c r="ERN78" s="0"/>
      <c r="ERO78" s="0"/>
      <c r="ERP78" s="0"/>
      <c r="ERQ78" s="0"/>
      <c r="ERR78" s="0"/>
      <c r="ERS78" s="0"/>
      <c r="ERT78" s="0"/>
      <c r="ERU78" s="0"/>
      <c r="ERV78" s="0"/>
      <c r="ERW78" s="0"/>
      <c r="ERX78" s="0"/>
      <c r="ERY78" s="0"/>
      <c r="ERZ78" s="0"/>
      <c r="ESA78" s="0"/>
      <c r="ESB78" s="0"/>
      <c r="ESC78" s="0"/>
      <c r="ESD78" s="0"/>
      <c r="ESE78" s="0"/>
      <c r="ESF78" s="0"/>
      <c r="ESG78" s="0"/>
      <c r="ESH78" s="0"/>
      <c r="ESI78" s="0"/>
      <c r="ESJ78" s="0"/>
      <c r="ESK78" s="0"/>
      <c r="ESL78" s="0"/>
      <c r="ESM78" s="0"/>
      <c r="ESN78" s="0"/>
      <c r="ESO78" s="0"/>
      <c r="ESP78" s="0"/>
      <c r="ESQ78" s="0"/>
      <c r="ESR78" s="0"/>
      <c r="ESS78" s="0"/>
      <c r="EST78" s="0"/>
      <c r="ESU78" s="0"/>
      <c r="ESV78" s="0"/>
      <c r="ESW78" s="0"/>
      <c r="ESX78" s="0"/>
      <c r="ESY78" s="0"/>
      <c r="ESZ78" s="0"/>
      <c r="ETA78" s="0"/>
      <c r="ETB78" s="0"/>
      <c r="ETC78" s="0"/>
      <c r="ETD78" s="0"/>
      <c r="ETE78" s="0"/>
      <c r="ETF78" s="0"/>
      <c r="ETG78" s="0"/>
      <c r="ETH78" s="0"/>
      <c r="ETI78" s="0"/>
      <c r="ETJ78" s="0"/>
      <c r="ETK78" s="0"/>
      <c r="ETL78" s="0"/>
      <c r="ETM78" s="0"/>
      <c r="ETN78" s="0"/>
      <c r="ETO78" s="0"/>
      <c r="ETP78" s="0"/>
      <c r="ETQ78" s="0"/>
      <c r="ETR78" s="0"/>
      <c r="ETS78" s="0"/>
      <c r="ETT78" s="0"/>
      <c r="ETU78" s="0"/>
      <c r="ETV78" s="0"/>
      <c r="ETW78" s="0"/>
      <c r="ETX78" s="0"/>
      <c r="ETY78" s="0"/>
      <c r="ETZ78" s="0"/>
      <c r="EUA78" s="0"/>
      <c r="EUB78" s="0"/>
      <c r="EUC78" s="0"/>
      <c r="EUD78" s="0"/>
      <c r="EUE78" s="0"/>
      <c r="EUF78" s="0"/>
      <c r="EUG78" s="0"/>
      <c r="EUH78" s="0"/>
      <c r="EUI78" s="0"/>
      <c r="EUJ78" s="0"/>
      <c r="EUK78" s="0"/>
      <c r="EUL78" s="0"/>
      <c r="EUM78" s="0"/>
      <c r="EUN78" s="0"/>
      <c r="EUO78" s="0"/>
      <c r="EUP78" s="0"/>
      <c r="EUQ78" s="0"/>
      <c r="EUR78" s="0"/>
      <c r="EUS78" s="0"/>
      <c r="EUT78" s="0"/>
      <c r="EUU78" s="0"/>
      <c r="EUV78" s="0"/>
      <c r="EUW78" s="0"/>
      <c r="EUX78" s="0"/>
      <c r="EUY78" s="0"/>
      <c r="EUZ78" s="0"/>
      <c r="EVA78" s="0"/>
      <c r="EVB78" s="0"/>
      <c r="EVC78" s="0"/>
      <c r="EVD78" s="0"/>
      <c r="EVE78" s="0"/>
      <c r="EVF78" s="0"/>
      <c r="EVG78" s="0"/>
      <c r="EVH78" s="0"/>
      <c r="EVI78" s="0"/>
      <c r="EVJ78" s="0"/>
      <c r="EVK78" s="0"/>
      <c r="EVL78" s="0"/>
      <c r="EVM78" s="0"/>
      <c r="EVN78" s="0"/>
      <c r="EVO78" s="0"/>
      <c r="EVP78" s="0"/>
      <c r="EVQ78" s="0"/>
      <c r="EVR78" s="0"/>
      <c r="EVS78" s="0"/>
      <c r="EVT78" s="0"/>
      <c r="EVU78" s="0"/>
      <c r="EVV78" s="0"/>
      <c r="EVW78" s="0"/>
      <c r="EVX78" s="0"/>
      <c r="EVY78" s="0"/>
      <c r="EVZ78" s="0"/>
      <c r="EWA78" s="0"/>
      <c r="EWB78" s="0"/>
      <c r="EWC78" s="0"/>
      <c r="EWD78" s="0"/>
      <c r="EWE78" s="0"/>
      <c r="EWF78" s="0"/>
      <c r="EWG78" s="0"/>
      <c r="EWH78" s="0"/>
      <c r="EWI78" s="0"/>
      <c r="EWJ78" s="0"/>
      <c r="EWK78" s="0"/>
      <c r="EWL78" s="0"/>
      <c r="EWM78" s="0"/>
      <c r="EWN78" s="0"/>
      <c r="EWO78" s="0"/>
      <c r="EWP78" s="0"/>
      <c r="EWQ78" s="0"/>
      <c r="EWR78" s="0"/>
      <c r="EWS78" s="0"/>
      <c r="EWT78" s="0"/>
      <c r="EWU78" s="0"/>
      <c r="EWV78" s="0"/>
      <c r="EWW78" s="0"/>
      <c r="EWX78" s="0"/>
      <c r="EWY78" s="0"/>
      <c r="EWZ78" s="0"/>
      <c r="EXA78" s="0"/>
      <c r="EXB78" s="0"/>
      <c r="EXC78" s="0"/>
      <c r="EXD78" s="0"/>
      <c r="EXE78" s="0"/>
      <c r="EXF78" s="0"/>
      <c r="EXG78" s="0"/>
      <c r="EXH78" s="0"/>
      <c r="EXI78" s="0"/>
      <c r="EXJ78" s="0"/>
      <c r="EXK78" s="0"/>
      <c r="EXL78" s="0"/>
      <c r="EXM78" s="0"/>
      <c r="EXN78" s="0"/>
      <c r="EXO78" s="0"/>
      <c r="EXP78" s="0"/>
      <c r="EXQ78" s="0"/>
      <c r="EXR78" s="0"/>
      <c r="EXS78" s="0"/>
      <c r="EXT78" s="0"/>
      <c r="EXU78" s="0"/>
      <c r="EXV78" s="0"/>
      <c r="EXW78" s="0"/>
      <c r="EXX78" s="0"/>
      <c r="EXY78" s="0"/>
      <c r="EXZ78" s="0"/>
      <c r="EYA78" s="0"/>
      <c r="EYB78" s="0"/>
      <c r="EYC78" s="0"/>
      <c r="EYD78" s="0"/>
      <c r="EYE78" s="0"/>
      <c r="EYF78" s="0"/>
      <c r="EYG78" s="0"/>
      <c r="EYH78" s="0"/>
      <c r="EYI78" s="0"/>
      <c r="EYJ78" s="0"/>
      <c r="EYK78" s="0"/>
      <c r="EYL78" s="0"/>
      <c r="EYM78" s="0"/>
      <c r="EYN78" s="0"/>
      <c r="EYO78" s="0"/>
      <c r="EYP78" s="0"/>
      <c r="EYQ78" s="0"/>
      <c r="EYR78" s="0"/>
      <c r="EYS78" s="0"/>
      <c r="EYT78" s="0"/>
      <c r="EYU78" s="0"/>
      <c r="EYV78" s="0"/>
      <c r="EYW78" s="0"/>
      <c r="EYX78" s="0"/>
      <c r="EYY78" s="0"/>
      <c r="EYZ78" s="0"/>
      <c r="EZA78" s="0"/>
      <c r="EZB78" s="0"/>
      <c r="EZC78" s="0"/>
      <c r="EZD78" s="0"/>
      <c r="EZE78" s="0"/>
      <c r="EZF78" s="0"/>
      <c r="EZG78" s="0"/>
      <c r="EZH78" s="0"/>
      <c r="EZI78" s="0"/>
      <c r="EZJ78" s="0"/>
      <c r="EZK78" s="0"/>
      <c r="EZL78" s="0"/>
      <c r="EZM78" s="0"/>
      <c r="EZN78" s="0"/>
      <c r="EZO78" s="0"/>
      <c r="EZP78" s="0"/>
      <c r="EZQ78" s="0"/>
      <c r="EZR78" s="0"/>
      <c r="EZS78" s="0"/>
      <c r="EZT78" s="0"/>
      <c r="EZU78" s="0"/>
      <c r="EZV78" s="0"/>
      <c r="EZW78" s="0"/>
      <c r="EZX78" s="0"/>
      <c r="EZY78" s="0"/>
      <c r="EZZ78" s="0"/>
      <c r="FAA78" s="0"/>
      <c r="FAB78" s="0"/>
      <c r="FAC78" s="0"/>
      <c r="FAD78" s="0"/>
      <c r="FAE78" s="0"/>
      <c r="FAF78" s="0"/>
      <c r="FAG78" s="0"/>
      <c r="FAH78" s="0"/>
      <c r="FAI78" s="0"/>
      <c r="FAJ78" s="0"/>
      <c r="FAK78" s="0"/>
      <c r="FAL78" s="0"/>
      <c r="FAM78" s="0"/>
      <c r="FAN78" s="0"/>
      <c r="FAO78" s="0"/>
      <c r="FAP78" s="0"/>
      <c r="FAQ78" s="0"/>
      <c r="FAR78" s="0"/>
      <c r="FAS78" s="0"/>
      <c r="FAT78" s="0"/>
      <c r="FAU78" s="0"/>
      <c r="FAV78" s="0"/>
      <c r="FAW78" s="0"/>
      <c r="FAX78" s="0"/>
      <c r="FAY78" s="0"/>
      <c r="FAZ78" s="0"/>
      <c r="FBA78" s="0"/>
      <c r="FBB78" s="0"/>
      <c r="FBC78" s="0"/>
      <c r="FBD78" s="0"/>
      <c r="FBE78" s="0"/>
      <c r="FBF78" s="0"/>
      <c r="FBG78" s="0"/>
      <c r="FBH78" s="0"/>
      <c r="FBI78" s="0"/>
      <c r="FBJ78" s="0"/>
      <c r="FBK78" s="0"/>
      <c r="FBL78" s="0"/>
      <c r="FBM78" s="0"/>
      <c r="FBN78" s="0"/>
      <c r="FBO78" s="0"/>
      <c r="FBP78" s="0"/>
      <c r="FBQ78" s="0"/>
      <c r="FBR78" s="0"/>
      <c r="FBS78" s="0"/>
      <c r="FBT78" s="0"/>
      <c r="FBU78" s="0"/>
      <c r="FBV78" s="0"/>
      <c r="FBW78" s="0"/>
      <c r="FBX78" s="0"/>
      <c r="FBY78" s="0"/>
      <c r="FBZ78" s="0"/>
      <c r="FCA78" s="0"/>
      <c r="FCB78" s="0"/>
      <c r="FCC78" s="0"/>
      <c r="FCD78" s="0"/>
      <c r="FCE78" s="0"/>
      <c r="FCF78" s="0"/>
      <c r="FCG78" s="0"/>
      <c r="FCH78" s="0"/>
      <c r="FCI78" s="0"/>
      <c r="FCJ78" s="0"/>
      <c r="FCK78" s="0"/>
      <c r="FCL78" s="0"/>
      <c r="FCM78" s="0"/>
      <c r="FCN78" s="0"/>
      <c r="FCO78" s="0"/>
      <c r="FCP78" s="0"/>
      <c r="FCQ78" s="0"/>
      <c r="FCR78" s="0"/>
      <c r="FCS78" s="0"/>
      <c r="FCT78" s="0"/>
      <c r="FCU78" s="0"/>
      <c r="FCV78" s="0"/>
      <c r="FCW78" s="0"/>
      <c r="FCX78" s="0"/>
      <c r="FCY78" s="0"/>
      <c r="FCZ78" s="0"/>
      <c r="FDA78" s="0"/>
      <c r="FDB78" s="0"/>
      <c r="FDC78" s="0"/>
      <c r="FDD78" s="0"/>
      <c r="FDE78" s="0"/>
      <c r="FDF78" s="0"/>
      <c r="FDG78" s="0"/>
      <c r="FDH78" s="0"/>
      <c r="FDI78" s="0"/>
      <c r="FDJ78" s="0"/>
      <c r="FDK78" s="0"/>
      <c r="FDL78" s="0"/>
      <c r="FDM78" s="0"/>
      <c r="FDN78" s="0"/>
      <c r="FDO78" s="0"/>
      <c r="FDP78" s="0"/>
      <c r="FDQ78" s="0"/>
      <c r="FDR78" s="0"/>
      <c r="FDS78" s="0"/>
      <c r="FDT78" s="0"/>
      <c r="FDU78" s="0"/>
      <c r="FDV78" s="0"/>
      <c r="FDW78" s="0"/>
      <c r="FDX78" s="0"/>
      <c r="FDY78" s="0"/>
      <c r="FDZ78" s="0"/>
      <c r="FEA78" s="0"/>
      <c r="FEB78" s="0"/>
      <c r="FEC78" s="0"/>
      <c r="FED78" s="0"/>
      <c r="FEE78" s="0"/>
      <c r="FEF78" s="0"/>
      <c r="FEG78" s="0"/>
      <c r="FEH78" s="0"/>
      <c r="FEI78" s="0"/>
      <c r="FEJ78" s="0"/>
      <c r="FEK78" s="0"/>
      <c r="FEL78" s="0"/>
      <c r="FEM78" s="0"/>
      <c r="FEN78" s="0"/>
      <c r="FEO78" s="0"/>
      <c r="FEP78" s="0"/>
      <c r="FEQ78" s="0"/>
      <c r="FER78" s="0"/>
      <c r="FES78" s="0"/>
      <c r="FET78" s="0"/>
      <c r="FEU78" s="0"/>
      <c r="FEV78" s="0"/>
      <c r="FEW78" s="0"/>
      <c r="FEX78" s="0"/>
      <c r="FEY78" s="0"/>
      <c r="FEZ78" s="0"/>
      <c r="FFA78" s="0"/>
      <c r="FFB78" s="0"/>
      <c r="FFC78" s="0"/>
      <c r="FFD78" s="0"/>
      <c r="FFE78" s="0"/>
      <c r="FFF78" s="0"/>
      <c r="FFG78" s="0"/>
      <c r="FFH78" s="0"/>
      <c r="FFI78" s="0"/>
      <c r="FFJ78" s="0"/>
      <c r="FFK78" s="0"/>
      <c r="FFL78" s="0"/>
      <c r="FFM78" s="0"/>
      <c r="FFN78" s="0"/>
      <c r="FFO78" s="0"/>
      <c r="FFP78" s="0"/>
      <c r="FFQ78" s="0"/>
      <c r="FFR78" s="0"/>
      <c r="FFS78" s="0"/>
      <c r="FFT78" s="0"/>
      <c r="FFU78" s="0"/>
      <c r="FFV78" s="0"/>
      <c r="FFW78" s="0"/>
      <c r="FFX78" s="0"/>
      <c r="FFY78" s="0"/>
      <c r="FFZ78" s="0"/>
      <c r="FGA78" s="0"/>
      <c r="FGB78" s="0"/>
      <c r="FGC78" s="0"/>
      <c r="FGD78" s="0"/>
      <c r="FGE78" s="0"/>
      <c r="FGF78" s="0"/>
      <c r="FGG78" s="0"/>
      <c r="FGH78" s="0"/>
      <c r="FGI78" s="0"/>
      <c r="FGJ78" s="0"/>
      <c r="FGK78" s="0"/>
      <c r="FGL78" s="0"/>
      <c r="FGM78" s="0"/>
      <c r="FGN78" s="0"/>
      <c r="FGO78" s="0"/>
      <c r="FGP78" s="0"/>
      <c r="FGQ78" s="0"/>
      <c r="FGR78" s="0"/>
      <c r="FGS78" s="0"/>
      <c r="FGT78" s="0"/>
      <c r="FGU78" s="0"/>
      <c r="FGV78" s="0"/>
      <c r="FGW78" s="0"/>
      <c r="FGX78" s="0"/>
      <c r="FGY78" s="0"/>
      <c r="FGZ78" s="0"/>
      <c r="FHA78" s="0"/>
      <c r="FHB78" s="0"/>
      <c r="FHC78" s="0"/>
      <c r="FHD78" s="0"/>
      <c r="FHE78" s="0"/>
      <c r="FHF78" s="0"/>
      <c r="FHG78" s="0"/>
      <c r="FHH78" s="0"/>
      <c r="FHI78" s="0"/>
      <c r="FHJ78" s="0"/>
      <c r="FHK78" s="0"/>
      <c r="FHL78" s="0"/>
      <c r="FHM78" s="0"/>
      <c r="FHN78" s="0"/>
      <c r="FHO78" s="0"/>
      <c r="FHP78" s="0"/>
      <c r="FHQ78" s="0"/>
      <c r="FHR78" s="0"/>
      <c r="FHS78" s="0"/>
      <c r="FHT78" s="0"/>
      <c r="FHU78" s="0"/>
      <c r="FHV78" s="0"/>
      <c r="FHW78" s="0"/>
      <c r="FHX78" s="0"/>
      <c r="FHY78" s="0"/>
      <c r="FHZ78" s="0"/>
      <c r="FIA78" s="0"/>
      <c r="FIB78" s="0"/>
      <c r="FIC78" s="0"/>
      <c r="FID78" s="0"/>
      <c r="FIE78" s="0"/>
      <c r="FIF78" s="0"/>
      <c r="FIG78" s="0"/>
      <c r="FIH78" s="0"/>
      <c r="FII78" s="0"/>
      <c r="FIJ78" s="0"/>
      <c r="FIK78" s="0"/>
      <c r="FIL78" s="0"/>
      <c r="FIM78" s="0"/>
      <c r="FIN78" s="0"/>
      <c r="FIO78" s="0"/>
      <c r="FIP78" s="0"/>
      <c r="FIQ78" s="0"/>
      <c r="FIR78" s="0"/>
      <c r="FIS78" s="0"/>
      <c r="FIT78" s="0"/>
      <c r="FIU78" s="0"/>
      <c r="FIV78" s="0"/>
      <c r="FIW78" s="0"/>
      <c r="FIX78" s="0"/>
      <c r="FIY78" s="0"/>
      <c r="FIZ78" s="0"/>
      <c r="FJA78" s="0"/>
      <c r="FJB78" s="0"/>
      <c r="FJC78" s="0"/>
      <c r="FJD78" s="0"/>
      <c r="FJE78" s="0"/>
      <c r="FJF78" s="0"/>
      <c r="FJG78" s="0"/>
      <c r="FJH78" s="0"/>
      <c r="FJI78" s="0"/>
      <c r="FJJ78" s="0"/>
      <c r="FJK78" s="0"/>
      <c r="FJL78" s="0"/>
      <c r="FJM78" s="0"/>
      <c r="FJN78" s="0"/>
      <c r="FJO78" s="0"/>
      <c r="FJP78" s="0"/>
      <c r="FJQ78" s="0"/>
      <c r="FJR78" s="0"/>
      <c r="FJS78" s="0"/>
      <c r="FJT78" s="0"/>
      <c r="FJU78" s="0"/>
      <c r="FJV78" s="0"/>
      <c r="FJW78" s="0"/>
      <c r="FJX78" s="0"/>
      <c r="FJY78" s="0"/>
      <c r="FJZ78" s="0"/>
      <c r="FKA78" s="0"/>
      <c r="FKB78" s="0"/>
      <c r="FKC78" s="0"/>
      <c r="FKD78" s="0"/>
      <c r="FKE78" s="0"/>
      <c r="FKF78" s="0"/>
      <c r="FKG78" s="0"/>
      <c r="FKH78" s="0"/>
      <c r="FKI78" s="0"/>
      <c r="FKJ78" s="0"/>
      <c r="FKK78" s="0"/>
      <c r="FKL78" s="0"/>
      <c r="FKM78" s="0"/>
      <c r="FKN78" s="0"/>
      <c r="FKO78" s="0"/>
      <c r="FKP78" s="0"/>
      <c r="FKQ78" s="0"/>
      <c r="FKR78" s="0"/>
      <c r="FKS78" s="0"/>
      <c r="FKT78" s="0"/>
      <c r="FKU78" s="0"/>
      <c r="FKV78" s="0"/>
      <c r="FKW78" s="0"/>
      <c r="FKX78" s="0"/>
      <c r="FKY78" s="0"/>
      <c r="FKZ78" s="0"/>
      <c r="FLA78" s="0"/>
      <c r="FLB78" s="0"/>
      <c r="FLC78" s="0"/>
      <c r="FLD78" s="0"/>
      <c r="FLE78" s="0"/>
      <c r="FLF78" s="0"/>
      <c r="FLG78" s="0"/>
      <c r="FLH78" s="0"/>
      <c r="FLI78" s="0"/>
      <c r="FLJ78" s="0"/>
      <c r="FLK78" s="0"/>
      <c r="FLL78" s="0"/>
      <c r="FLM78" s="0"/>
      <c r="FLN78" s="0"/>
      <c r="FLO78" s="0"/>
      <c r="FLP78" s="0"/>
      <c r="FLQ78" s="0"/>
      <c r="FLR78" s="0"/>
      <c r="FLS78" s="0"/>
      <c r="FLT78" s="0"/>
      <c r="FLU78" s="0"/>
      <c r="FLV78" s="0"/>
      <c r="FLW78" s="0"/>
      <c r="FLX78" s="0"/>
      <c r="FLY78" s="0"/>
      <c r="FLZ78" s="0"/>
      <c r="FMA78" s="0"/>
      <c r="FMB78" s="0"/>
      <c r="FMC78" s="0"/>
      <c r="FMD78" s="0"/>
      <c r="FME78" s="0"/>
      <c r="FMF78" s="0"/>
      <c r="FMG78" s="0"/>
      <c r="FMH78" s="0"/>
      <c r="FMI78" s="0"/>
      <c r="FMJ78" s="0"/>
      <c r="FMK78" s="0"/>
      <c r="FML78" s="0"/>
      <c r="FMM78" s="0"/>
      <c r="FMN78" s="0"/>
      <c r="FMO78" s="0"/>
      <c r="FMP78" s="0"/>
      <c r="FMQ78" s="0"/>
      <c r="FMR78" s="0"/>
      <c r="FMS78" s="0"/>
      <c r="FMT78" s="0"/>
      <c r="FMU78" s="0"/>
      <c r="FMV78" s="0"/>
      <c r="FMW78" s="0"/>
      <c r="FMX78" s="0"/>
      <c r="FMY78" s="0"/>
      <c r="FMZ78" s="0"/>
      <c r="FNA78" s="0"/>
      <c r="FNB78" s="0"/>
      <c r="FNC78" s="0"/>
      <c r="FND78" s="0"/>
      <c r="FNE78" s="0"/>
      <c r="FNF78" s="0"/>
      <c r="FNG78" s="0"/>
      <c r="FNH78" s="0"/>
      <c r="FNI78" s="0"/>
      <c r="FNJ78" s="0"/>
      <c r="FNK78" s="0"/>
      <c r="FNL78" s="0"/>
      <c r="FNM78" s="0"/>
      <c r="FNN78" s="0"/>
      <c r="FNO78" s="0"/>
      <c r="FNP78" s="0"/>
      <c r="FNQ78" s="0"/>
      <c r="FNR78" s="0"/>
      <c r="FNS78" s="0"/>
      <c r="FNT78" s="0"/>
      <c r="FNU78" s="0"/>
      <c r="FNV78" s="0"/>
      <c r="FNW78" s="0"/>
      <c r="FNX78" s="0"/>
      <c r="FNY78" s="0"/>
      <c r="FNZ78" s="0"/>
      <c r="FOA78" s="0"/>
      <c r="FOB78" s="0"/>
      <c r="FOC78" s="0"/>
      <c r="FOD78" s="0"/>
      <c r="FOE78" s="0"/>
      <c r="FOF78" s="0"/>
      <c r="FOG78" s="0"/>
      <c r="FOH78" s="0"/>
      <c r="FOI78" s="0"/>
      <c r="FOJ78" s="0"/>
      <c r="FOK78" s="0"/>
      <c r="FOL78" s="0"/>
      <c r="FOM78" s="0"/>
      <c r="FON78" s="0"/>
      <c r="FOO78" s="0"/>
      <c r="FOP78" s="0"/>
      <c r="FOQ78" s="0"/>
      <c r="FOR78" s="0"/>
      <c r="FOS78" s="0"/>
      <c r="FOT78" s="0"/>
      <c r="FOU78" s="0"/>
      <c r="FOV78" s="0"/>
      <c r="FOW78" s="0"/>
      <c r="FOX78" s="0"/>
      <c r="FOY78" s="0"/>
      <c r="FOZ78" s="0"/>
      <c r="FPA78" s="0"/>
      <c r="FPB78" s="0"/>
      <c r="FPC78" s="0"/>
      <c r="FPD78" s="0"/>
      <c r="FPE78" s="0"/>
      <c r="FPF78" s="0"/>
      <c r="FPG78" s="0"/>
      <c r="FPH78" s="0"/>
      <c r="FPI78" s="0"/>
      <c r="FPJ78" s="0"/>
      <c r="FPK78" s="0"/>
      <c r="FPL78" s="0"/>
      <c r="FPM78" s="0"/>
      <c r="FPN78" s="0"/>
      <c r="FPO78" s="0"/>
      <c r="FPP78" s="0"/>
      <c r="FPQ78" s="0"/>
      <c r="FPR78" s="0"/>
      <c r="FPS78" s="0"/>
      <c r="FPT78" s="0"/>
      <c r="FPU78" s="0"/>
      <c r="FPV78" s="0"/>
      <c r="FPW78" s="0"/>
      <c r="FPX78" s="0"/>
      <c r="FPY78" s="0"/>
      <c r="FPZ78" s="0"/>
      <c r="FQA78" s="0"/>
      <c r="FQB78" s="0"/>
      <c r="FQC78" s="0"/>
      <c r="FQD78" s="0"/>
      <c r="FQE78" s="0"/>
      <c r="FQF78" s="0"/>
      <c r="FQG78" s="0"/>
      <c r="FQH78" s="0"/>
      <c r="FQI78" s="0"/>
      <c r="FQJ78" s="0"/>
      <c r="FQK78" s="0"/>
      <c r="FQL78" s="0"/>
      <c r="FQM78" s="0"/>
      <c r="FQN78" s="0"/>
      <c r="FQO78" s="0"/>
      <c r="FQP78" s="0"/>
      <c r="FQQ78" s="0"/>
      <c r="FQR78" s="0"/>
      <c r="FQS78" s="0"/>
      <c r="FQT78" s="0"/>
      <c r="FQU78" s="0"/>
      <c r="FQV78" s="0"/>
      <c r="FQW78" s="0"/>
      <c r="FQX78" s="0"/>
      <c r="FQY78" s="0"/>
      <c r="FQZ78" s="0"/>
      <c r="FRA78" s="0"/>
      <c r="FRB78" s="0"/>
      <c r="FRC78" s="0"/>
      <c r="FRD78" s="0"/>
      <c r="FRE78" s="0"/>
      <c r="FRF78" s="0"/>
      <c r="FRG78" s="0"/>
      <c r="FRH78" s="0"/>
      <c r="FRI78" s="0"/>
      <c r="FRJ78" s="0"/>
      <c r="FRK78" s="0"/>
      <c r="FRL78" s="0"/>
      <c r="FRM78" s="0"/>
      <c r="FRN78" s="0"/>
      <c r="FRO78" s="0"/>
      <c r="FRP78" s="0"/>
      <c r="FRQ78" s="0"/>
      <c r="FRR78" s="0"/>
      <c r="FRS78" s="0"/>
      <c r="FRT78" s="0"/>
      <c r="FRU78" s="0"/>
      <c r="FRV78" s="0"/>
      <c r="FRW78" s="0"/>
      <c r="FRX78" s="0"/>
      <c r="FRY78" s="0"/>
      <c r="FRZ78" s="0"/>
      <c r="FSA78" s="0"/>
      <c r="FSB78" s="0"/>
      <c r="FSC78" s="0"/>
      <c r="FSD78" s="0"/>
      <c r="FSE78" s="0"/>
      <c r="FSF78" s="0"/>
      <c r="FSG78" s="0"/>
      <c r="FSH78" s="0"/>
      <c r="FSI78" s="0"/>
      <c r="FSJ78" s="0"/>
      <c r="FSK78" s="0"/>
      <c r="FSL78" s="0"/>
      <c r="FSM78" s="0"/>
      <c r="FSN78" s="0"/>
      <c r="FSO78" s="0"/>
      <c r="FSP78" s="0"/>
      <c r="FSQ78" s="0"/>
      <c r="FSR78" s="0"/>
      <c r="FSS78" s="0"/>
      <c r="FST78" s="0"/>
      <c r="FSU78" s="0"/>
      <c r="FSV78" s="0"/>
      <c r="FSW78" s="0"/>
      <c r="FSX78" s="0"/>
      <c r="FSY78" s="0"/>
      <c r="FSZ78" s="0"/>
      <c r="FTA78" s="0"/>
      <c r="FTB78" s="0"/>
      <c r="FTC78" s="0"/>
      <c r="FTD78" s="0"/>
      <c r="FTE78" s="0"/>
      <c r="FTF78" s="0"/>
      <c r="FTG78" s="0"/>
      <c r="FTH78" s="0"/>
      <c r="FTI78" s="0"/>
      <c r="FTJ78" s="0"/>
      <c r="FTK78" s="0"/>
      <c r="FTL78" s="0"/>
      <c r="FTM78" s="0"/>
      <c r="FTN78" s="0"/>
      <c r="FTO78" s="0"/>
      <c r="FTP78" s="0"/>
      <c r="FTQ78" s="0"/>
      <c r="FTR78" s="0"/>
      <c r="FTS78" s="0"/>
      <c r="FTT78" s="0"/>
      <c r="FTU78" s="0"/>
      <c r="FTV78" s="0"/>
      <c r="FTW78" s="0"/>
      <c r="FTX78" s="0"/>
      <c r="FTY78" s="0"/>
      <c r="FTZ78" s="0"/>
      <c r="FUA78" s="0"/>
      <c r="FUB78" s="0"/>
      <c r="FUC78" s="0"/>
      <c r="FUD78" s="0"/>
      <c r="FUE78" s="0"/>
      <c r="FUF78" s="0"/>
      <c r="FUG78" s="0"/>
      <c r="FUH78" s="0"/>
      <c r="FUI78" s="0"/>
      <c r="FUJ78" s="0"/>
      <c r="FUK78" s="0"/>
      <c r="FUL78" s="0"/>
      <c r="FUM78" s="0"/>
      <c r="FUN78" s="0"/>
      <c r="FUO78" s="0"/>
      <c r="FUP78" s="0"/>
      <c r="FUQ78" s="0"/>
      <c r="FUR78" s="0"/>
      <c r="FUS78" s="0"/>
      <c r="FUT78" s="0"/>
      <c r="FUU78" s="0"/>
      <c r="FUV78" s="0"/>
      <c r="FUW78" s="0"/>
      <c r="FUX78" s="0"/>
      <c r="FUY78" s="0"/>
      <c r="FUZ78" s="0"/>
      <c r="FVA78" s="0"/>
      <c r="FVB78" s="0"/>
      <c r="FVC78" s="0"/>
      <c r="FVD78" s="0"/>
      <c r="FVE78" s="0"/>
      <c r="FVF78" s="0"/>
      <c r="FVG78" s="0"/>
      <c r="FVH78" s="0"/>
      <c r="FVI78" s="0"/>
      <c r="FVJ78" s="0"/>
      <c r="FVK78" s="0"/>
      <c r="FVL78" s="0"/>
      <c r="FVM78" s="0"/>
      <c r="FVN78" s="0"/>
      <c r="FVO78" s="0"/>
      <c r="FVP78" s="0"/>
      <c r="FVQ78" s="0"/>
      <c r="FVR78" s="0"/>
      <c r="FVS78" s="0"/>
      <c r="FVT78" s="0"/>
      <c r="FVU78" s="0"/>
      <c r="FVV78" s="0"/>
      <c r="FVW78" s="0"/>
      <c r="FVX78" s="0"/>
      <c r="FVY78" s="0"/>
      <c r="FVZ78" s="0"/>
      <c r="FWA78" s="0"/>
      <c r="FWB78" s="0"/>
      <c r="FWC78" s="0"/>
      <c r="FWD78" s="0"/>
      <c r="FWE78" s="0"/>
      <c r="FWF78" s="0"/>
      <c r="FWG78" s="0"/>
      <c r="FWH78" s="0"/>
      <c r="FWI78" s="0"/>
      <c r="FWJ78" s="0"/>
      <c r="FWK78" s="0"/>
      <c r="FWL78" s="0"/>
      <c r="FWM78" s="0"/>
      <c r="FWN78" s="0"/>
      <c r="FWO78" s="0"/>
      <c r="FWP78" s="0"/>
      <c r="FWQ78" s="0"/>
      <c r="FWR78" s="0"/>
      <c r="FWS78" s="0"/>
      <c r="FWT78" s="0"/>
      <c r="FWU78" s="0"/>
      <c r="FWV78" s="0"/>
      <c r="FWW78" s="0"/>
      <c r="FWX78" s="0"/>
      <c r="FWY78" s="0"/>
      <c r="FWZ78" s="0"/>
      <c r="FXA78" s="0"/>
      <c r="FXB78" s="0"/>
      <c r="FXC78" s="0"/>
      <c r="FXD78" s="0"/>
      <c r="FXE78" s="0"/>
      <c r="FXF78" s="0"/>
      <c r="FXG78" s="0"/>
      <c r="FXH78" s="0"/>
      <c r="FXI78" s="0"/>
      <c r="FXJ78" s="0"/>
      <c r="FXK78" s="0"/>
      <c r="FXL78" s="0"/>
      <c r="FXM78" s="0"/>
      <c r="FXN78" s="0"/>
      <c r="FXO78" s="0"/>
      <c r="FXP78" s="0"/>
      <c r="FXQ78" s="0"/>
      <c r="FXR78" s="0"/>
      <c r="FXS78" s="0"/>
      <c r="FXT78" s="0"/>
      <c r="FXU78" s="0"/>
      <c r="FXV78" s="0"/>
      <c r="FXW78" s="0"/>
      <c r="FXX78" s="0"/>
      <c r="FXY78" s="0"/>
      <c r="FXZ78" s="0"/>
      <c r="FYA78" s="0"/>
      <c r="FYB78" s="0"/>
      <c r="FYC78" s="0"/>
      <c r="FYD78" s="0"/>
      <c r="FYE78" s="0"/>
      <c r="FYF78" s="0"/>
      <c r="FYG78" s="0"/>
      <c r="FYH78" s="0"/>
      <c r="FYI78" s="0"/>
      <c r="FYJ78" s="0"/>
      <c r="FYK78" s="0"/>
      <c r="FYL78" s="0"/>
      <c r="FYM78" s="0"/>
      <c r="FYN78" s="0"/>
      <c r="FYO78" s="0"/>
      <c r="FYP78" s="0"/>
      <c r="FYQ78" s="0"/>
      <c r="FYR78" s="0"/>
      <c r="FYS78" s="0"/>
      <c r="FYT78" s="0"/>
      <c r="FYU78" s="0"/>
      <c r="FYV78" s="0"/>
      <c r="FYW78" s="0"/>
      <c r="FYX78" s="0"/>
      <c r="FYY78" s="0"/>
      <c r="FYZ78" s="0"/>
      <c r="FZA78" s="0"/>
      <c r="FZB78" s="0"/>
      <c r="FZC78" s="0"/>
      <c r="FZD78" s="0"/>
      <c r="FZE78" s="0"/>
      <c r="FZF78" s="0"/>
      <c r="FZG78" s="0"/>
      <c r="FZH78" s="0"/>
      <c r="FZI78" s="0"/>
      <c r="FZJ78" s="0"/>
      <c r="FZK78" s="0"/>
      <c r="FZL78" s="0"/>
      <c r="FZM78" s="0"/>
      <c r="FZN78" s="0"/>
      <c r="FZO78" s="0"/>
      <c r="FZP78" s="0"/>
      <c r="FZQ78" s="0"/>
      <c r="FZR78" s="0"/>
      <c r="FZS78" s="0"/>
      <c r="FZT78" s="0"/>
      <c r="FZU78" s="0"/>
      <c r="FZV78" s="0"/>
      <c r="FZW78" s="0"/>
      <c r="FZX78" s="0"/>
      <c r="FZY78" s="0"/>
      <c r="FZZ78" s="0"/>
      <c r="GAA78" s="0"/>
      <c r="GAB78" s="0"/>
      <c r="GAC78" s="0"/>
      <c r="GAD78" s="0"/>
      <c r="GAE78" s="0"/>
      <c r="GAF78" s="0"/>
      <c r="GAG78" s="0"/>
      <c r="GAH78" s="0"/>
      <c r="GAI78" s="0"/>
      <c r="GAJ78" s="0"/>
      <c r="GAK78" s="0"/>
      <c r="GAL78" s="0"/>
      <c r="GAM78" s="0"/>
      <c r="GAN78" s="0"/>
      <c r="GAO78" s="0"/>
      <c r="GAP78" s="0"/>
      <c r="GAQ78" s="0"/>
      <c r="GAR78" s="0"/>
      <c r="GAS78" s="0"/>
      <c r="GAT78" s="0"/>
      <c r="GAU78" s="0"/>
      <c r="GAV78" s="0"/>
      <c r="GAW78" s="0"/>
      <c r="GAX78" s="0"/>
      <c r="GAY78" s="0"/>
      <c r="GAZ78" s="0"/>
      <c r="GBA78" s="0"/>
      <c r="GBB78" s="0"/>
      <c r="GBC78" s="0"/>
      <c r="GBD78" s="0"/>
      <c r="GBE78" s="0"/>
      <c r="GBF78" s="0"/>
      <c r="GBG78" s="0"/>
      <c r="GBH78" s="0"/>
      <c r="GBI78" s="0"/>
      <c r="GBJ78" s="0"/>
      <c r="GBK78" s="0"/>
      <c r="GBL78" s="0"/>
      <c r="GBM78" s="0"/>
      <c r="GBN78" s="0"/>
      <c r="GBO78" s="0"/>
      <c r="GBP78" s="0"/>
      <c r="GBQ78" s="0"/>
      <c r="GBR78" s="0"/>
      <c r="GBS78" s="0"/>
      <c r="GBT78" s="0"/>
      <c r="GBU78" s="0"/>
      <c r="GBV78" s="0"/>
      <c r="GBW78" s="0"/>
      <c r="GBX78" s="0"/>
      <c r="GBY78" s="0"/>
      <c r="GBZ78" s="0"/>
      <c r="GCA78" s="0"/>
      <c r="GCB78" s="0"/>
      <c r="GCC78" s="0"/>
      <c r="GCD78" s="0"/>
      <c r="GCE78" s="0"/>
      <c r="GCF78" s="0"/>
      <c r="GCG78" s="0"/>
      <c r="GCH78" s="0"/>
      <c r="GCI78" s="0"/>
      <c r="GCJ78" s="0"/>
      <c r="GCK78" s="0"/>
      <c r="GCL78" s="0"/>
      <c r="GCM78" s="0"/>
      <c r="GCN78" s="0"/>
      <c r="GCO78" s="0"/>
      <c r="GCP78" s="0"/>
      <c r="GCQ78" s="0"/>
      <c r="GCR78" s="0"/>
      <c r="GCS78" s="0"/>
      <c r="GCT78" s="0"/>
      <c r="GCU78" s="0"/>
      <c r="GCV78" s="0"/>
      <c r="GCW78" s="0"/>
      <c r="GCX78" s="0"/>
      <c r="GCY78" s="0"/>
      <c r="GCZ78" s="0"/>
      <c r="GDA78" s="0"/>
      <c r="GDB78" s="0"/>
      <c r="GDC78" s="0"/>
      <c r="GDD78" s="0"/>
      <c r="GDE78" s="0"/>
      <c r="GDF78" s="0"/>
      <c r="GDG78" s="0"/>
      <c r="GDH78" s="0"/>
      <c r="GDI78" s="0"/>
      <c r="GDJ78" s="0"/>
      <c r="GDK78" s="0"/>
      <c r="GDL78" s="0"/>
      <c r="GDM78" s="0"/>
      <c r="GDN78" s="0"/>
      <c r="GDO78" s="0"/>
      <c r="GDP78" s="0"/>
      <c r="GDQ78" s="0"/>
      <c r="GDR78" s="0"/>
      <c r="GDS78" s="0"/>
      <c r="GDT78" s="0"/>
      <c r="GDU78" s="0"/>
      <c r="GDV78" s="0"/>
      <c r="GDW78" s="0"/>
      <c r="GDX78" s="0"/>
      <c r="GDY78" s="0"/>
      <c r="GDZ78" s="0"/>
      <c r="GEA78" s="0"/>
      <c r="GEB78" s="0"/>
      <c r="GEC78" s="0"/>
      <c r="GED78" s="0"/>
      <c r="GEE78" s="0"/>
      <c r="GEF78" s="0"/>
      <c r="GEG78" s="0"/>
      <c r="GEH78" s="0"/>
      <c r="GEI78" s="0"/>
      <c r="GEJ78" s="0"/>
      <c r="GEK78" s="0"/>
      <c r="GEL78" s="0"/>
      <c r="GEM78" s="0"/>
      <c r="GEN78" s="0"/>
      <c r="GEO78" s="0"/>
      <c r="GEP78" s="0"/>
      <c r="GEQ78" s="0"/>
      <c r="GER78" s="0"/>
      <c r="GES78" s="0"/>
      <c r="GET78" s="0"/>
      <c r="GEU78" s="0"/>
      <c r="GEV78" s="0"/>
      <c r="GEW78" s="0"/>
      <c r="GEX78" s="0"/>
      <c r="GEY78" s="0"/>
      <c r="GEZ78" s="0"/>
      <c r="GFA78" s="0"/>
      <c r="GFB78" s="0"/>
      <c r="GFC78" s="0"/>
      <c r="GFD78" s="0"/>
      <c r="GFE78" s="0"/>
      <c r="GFF78" s="0"/>
      <c r="GFG78" s="0"/>
      <c r="GFH78" s="0"/>
      <c r="GFI78" s="0"/>
      <c r="GFJ78" s="0"/>
      <c r="GFK78" s="0"/>
      <c r="GFL78" s="0"/>
      <c r="GFM78" s="0"/>
      <c r="GFN78" s="0"/>
      <c r="GFO78" s="0"/>
      <c r="GFP78" s="0"/>
      <c r="GFQ78" s="0"/>
      <c r="GFR78" s="0"/>
      <c r="GFS78" s="0"/>
      <c r="GFT78" s="0"/>
      <c r="GFU78" s="0"/>
      <c r="GFV78" s="0"/>
      <c r="GFW78" s="0"/>
      <c r="GFX78" s="0"/>
      <c r="GFY78" s="0"/>
      <c r="GFZ78" s="0"/>
      <c r="GGA78" s="0"/>
      <c r="GGB78" s="0"/>
      <c r="GGC78" s="0"/>
      <c r="GGD78" s="0"/>
      <c r="GGE78" s="0"/>
      <c r="GGF78" s="0"/>
      <c r="GGG78" s="0"/>
      <c r="GGH78" s="0"/>
      <c r="GGI78" s="0"/>
      <c r="GGJ78" s="0"/>
      <c r="GGK78" s="0"/>
      <c r="GGL78" s="0"/>
      <c r="GGM78" s="0"/>
      <c r="GGN78" s="0"/>
      <c r="GGO78" s="0"/>
      <c r="GGP78" s="0"/>
      <c r="GGQ78" s="0"/>
      <c r="GGR78" s="0"/>
      <c r="GGS78" s="0"/>
      <c r="GGT78" s="0"/>
      <c r="GGU78" s="0"/>
      <c r="GGV78" s="0"/>
      <c r="GGW78" s="0"/>
      <c r="GGX78" s="0"/>
      <c r="GGY78" s="0"/>
      <c r="GGZ78" s="0"/>
      <c r="GHA78" s="0"/>
      <c r="GHB78" s="0"/>
      <c r="GHC78" s="0"/>
      <c r="GHD78" s="0"/>
      <c r="GHE78" s="0"/>
      <c r="GHF78" s="0"/>
      <c r="GHG78" s="0"/>
      <c r="GHH78" s="0"/>
      <c r="GHI78" s="0"/>
      <c r="GHJ78" s="0"/>
      <c r="GHK78" s="0"/>
      <c r="GHL78" s="0"/>
      <c r="GHM78" s="0"/>
      <c r="GHN78" s="0"/>
      <c r="GHO78" s="0"/>
      <c r="GHP78" s="0"/>
      <c r="GHQ78" s="0"/>
      <c r="GHR78" s="0"/>
      <c r="GHS78" s="0"/>
      <c r="GHT78" s="0"/>
      <c r="GHU78" s="0"/>
      <c r="GHV78" s="0"/>
      <c r="GHW78" s="0"/>
      <c r="GHX78" s="0"/>
      <c r="GHY78" s="0"/>
      <c r="GHZ78" s="0"/>
      <c r="GIA78" s="0"/>
      <c r="GIB78" s="0"/>
      <c r="GIC78" s="0"/>
      <c r="GID78" s="0"/>
      <c r="GIE78" s="0"/>
      <c r="GIF78" s="0"/>
      <c r="GIG78" s="0"/>
      <c r="GIH78" s="0"/>
      <c r="GII78" s="0"/>
      <c r="GIJ78" s="0"/>
      <c r="GIK78" s="0"/>
      <c r="GIL78" s="0"/>
      <c r="GIM78" s="0"/>
      <c r="GIN78" s="0"/>
      <c r="GIO78" s="0"/>
      <c r="GIP78" s="0"/>
      <c r="GIQ78" s="0"/>
      <c r="GIR78" s="0"/>
      <c r="GIS78" s="0"/>
      <c r="GIT78" s="0"/>
      <c r="GIU78" s="0"/>
      <c r="GIV78" s="0"/>
      <c r="GIW78" s="0"/>
      <c r="GIX78" s="0"/>
      <c r="GIY78" s="0"/>
      <c r="GIZ78" s="0"/>
      <c r="GJA78" s="0"/>
      <c r="GJB78" s="0"/>
      <c r="GJC78" s="0"/>
      <c r="GJD78" s="0"/>
      <c r="GJE78" s="0"/>
      <c r="GJF78" s="0"/>
      <c r="GJG78" s="0"/>
      <c r="GJH78" s="0"/>
      <c r="GJI78" s="0"/>
      <c r="GJJ78" s="0"/>
      <c r="GJK78" s="0"/>
      <c r="GJL78" s="0"/>
      <c r="GJM78" s="0"/>
      <c r="GJN78" s="0"/>
      <c r="GJO78" s="0"/>
      <c r="GJP78" s="0"/>
      <c r="GJQ78" s="0"/>
      <c r="GJR78" s="0"/>
      <c r="GJS78" s="0"/>
      <c r="GJT78" s="0"/>
      <c r="GJU78" s="0"/>
      <c r="GJV78" s="0"/>
      <c r="GJW78" s="0"/>
      <c r="GJX78" s="0"/>
      <c r="GJY78" s="0"/>
      <c r="GJZ78" s="0"/>
      <c r="GKA78" s="0"/>
      <c r="GKB78" s="0"/>
      <c r="GKC78" s="0"/>
      <c r="GKD78" s="0"/>
      <c r="GKE78" s="0"/>
      <c r="GKF78" s="0"/>
      <c r="GKG78" s="0"/>
      <c r="GKH78" s="0"/>
      <c r="GKI78" s="0"/>
      <c r="GKJ78" s="0"/>
      <c r="GKK78" s="0"/>
      <c r="GKL78" s="0"/>
      <c r="GKM78" s="0"/>
      <c r="GKN78" s="0"/>
      <c r="GKO78" s="0"/>
      <c r="GKP78" s="0"/>
      <c r="GKQ78" s="0"/>
      <c r="GKR78" s="0"/>
      <c r="GKS78" s="0"/>
      <c r="GKT78" s="0"/>
      <c r="GKU78" s="0"/>
      <c r="GKV78" s="0"/>
      <c r="GKW78" s="0"/>
      <c r="GKX78" s="0"/>
      <c r="GKY78" s="0"/>
      <c r="GKZ78" s="0"/>
      <c r="GLA78" s="0"/>
      <c r="GLB78" s="0"/>
      <c r="GLC78" s="0"/>
      <c r="GLD78" s="0"/>
      <c r="GLE78" s="0"/>
      <c r="GLF78" s="0"/>
      <c r="GLG78" s="0"/>
      <c r="GLH78" s="0"/>
      <c r="GLI78" s="0"/>
      <c r="GLJ78" s="0"/>
      <c r="GLK78" s="0"/>
      <c r="GLL78" s="0"/>
      <c r="GLM78" s="0"/>
      <c r="GLN78" s="0"/>
      <c r="GLO78" s="0"/>
      <c r="GLP78" s="0"/>
      <c r="GLQ78" s="0"/>
      <c r="GLR78" s="0"/>
      <c r="GLS78" s="0"/>
      <c r="GLT78" s="0"/>
      <c r="GLU78" s="0"/>
      <c r="GLV78" s="0"/>
      <c r="GLW78" s="0"/>
      <c r="GLX78" s="0"/>
      <c r="GLY78" s="0"/>
      <c r="GLZ78" s="0"/>
      <c r="GMA78" s="0"/>
      <c r="GMB78" s="0"/>
      <c r="GMC78" s="0"/>
      <c r="GMD78" s="0"/>
      <c r="GME78" s="0"/>
      <c r="GMF78" s="0"/>
      <c r="GMG78" s="0"/>
      <c r="GMH78" s="0"/>
      <c r="GMI78" s="0"/>
      <c r="GMJ78" s="0"/>
      <c r="GMK78" s="0"/>
      <c r="GML78" s="0"/>
      <c r="GMM78" s="0"/>
      <c r="GMN78" s="0"/>
      <c r="GMO78" s="0"/>
      <c r="GMP78" s="0"/>
      <c r="GMQ78" s="0"/>
      <c r="GMR78" s="0"/>
      <c r="GMS78" s="0"/>
      <c r="GMT78" s="0"/>
      <c r="GMU78" s="0"/>
      <c r="GMV78" s="0"/>
      <c r="GMW78" s="0"/>
      <c r="GMX78" s="0"/>
      <c r="GMY78" s="0"/>
      <c r="GMZ78" s="0"/>
      <c r="GNA78" s="0"/>
      <c r="GNB78" s="0"/>
      <c r="GNC78" s="0"/>
      <c r="GND78" s="0"/>
      <c r="GNE78" s="0"/>
      <c r="GNF78" s="0"/>
      <c r="GNG78" s="0"/>
      <c r="GNH78" s="0"/>
      <c r="GNI78" s="0"/>
      <c r="GNJ78" s="0"/>
      <c r="GNK78" s="0"/>
      <c r="GNL78" s="0"/>
      <c r="GNM78" s="0"/>
      <c r="GNN78" s="0"/>
      <c r="GNO78" s="0"/>
      <c r="GNP78" s="0"/>
      <c r="GNQ78" s="0"/>
      <c r="GNR78" s="0"/>
      <c r="GNS78" s="0"/>
      <c r="GNT78" s="0"/>
      <c r="GNU78" s="0"/>
      <c r="GNV78" s="0"/>
      <c r="GNW78" s="0"/>
      <c r="GNX78" s="0"/>
      <c r="GNY78" s="0"/>
      <c r="GNZ78" s="0"/>
      <c r="GOA78" s="0"/>
      <c r="GOB78" s="0"/>
      <c r="GOC78" s="0"/>
      <c r="GOD78" s="0"/>
      <c r="GOE78" s="0"/>
      <c r="GOF78" s="0"/>
      <c r="GOG78" s="0"/>
      <c r="GOH78" s="0"/>
      <c r="GOI78" s="0"/>
      <c r="GOJ78" s="0"/>
      <c r="GOK78" s="0"/>
      <c r="GOL78" s="0"/>
      <c r="GOM78" s="0"/>
      <c r="GON78" s="0"/>
      <c r="GOO78" s="0"/>
      <c r="GOP78" s="0"/>
      <c r="GOQ78" s="0"/>
      <c r="GOR78" s="0"/>
      <c r="GOS78" s="0"/>
      <c r="GOT78" s="0"/>
      <c r="GOU78" s="0"/>
      <c r="GOV78" s="0"/>
      <c r="GOW78" s="0"/>
      <c r="GOX78" s="0"/>
      <c r="GOY78" s="0"/>
      <c r="GOZ78" s="0"/>
      <c r="GPA78" s="0"/>
      <c r="GPB78" s="0"/>
      <c r="GPC78" s="0"/>
      <c r="GPD78" s="0"/>
      <c r="GPE78" s="0"/>
      <c r="GPF78" s="0"/>
      <c r="GPG78" s="0"/>
      <c r="GPH78" s="0"/>
      <c r="GPI78" s="0"/>
      <c r="GPJ78" s="0"/>
      <c r="GPK78" s="0"/>
      <c r="GPL78" s="0"/>
      <c r="GPM78" s="0"/>
      <c r="GPN78" s="0"/>
      <c r="GPO78" s="0"/>
      <c r="GPP78" s="0"/>
      <c r="GPQ78" s="0"/>
      <c r="GPR78" s="0"/>
      <c r="GPS78" s="0"/>
      <c r="GPT78" s="0"/>
      <c r="GPU78" s="0"/>
      <c r="GPV78" s="0"/>
      <c r="GPW78" s="0"/>
      <c r="GPX78" s="0"/>
      <c r="GPY78" s="0"/>
      <c r="GPZ78" s="0"/>
      <c r="GQA78" s="0"/>
      <c r="GQB78" s="0"/>
      <c r="GQC78" s="0"/>
      <c r="GQD78" s="0"/>
      <c r="GQE78" s="0"/>
      <c r="GQF78" s="0"/>
      <c r="GQG78" s="0"/>
      <c r="GQH78" s="0"/>
      <c r="GQI78" s="0"/>
      <c r="GQJ78" s="0"/>
      <c r="GQK78" s="0"/>
      <c r="GQL78" s="0"/>
      <c r="GQM78" s="0"/>
      <c r="GQN78" s="0"/>
      <c r="GQO78" s="0"/>
      <c r="GQP78" s="0"/>
      <c r="GQQ78" s="0"/>
      <c r="GQR78" s="0"/>
      <c r="GQS78" s="0"/>
      <c r="GQT78" s="0"/>
      <c r="GQU78" s="0"/>
      <c r="GQV78" s="0"/>
      <c r="GQW78" s="0"/>
      <c r="GQX78" s="0"/>
      <c r="GQY78" s="0"/>
      <c r="GQZ78" s="0"/>
      <c r="GRA78" s="0"/>
      <c r="GRB78" s="0"/>
      <c r="GRC78" s="0"/>
      <c r="GRD78" s="0"/>
      <c r="GRE78" s="0"/>
      <c r="GRF78" s="0"/>
      <c r="GRG78" s="0"/>
      <c r="GRH78" s="0"/>
      <c r="GRI78" s="0"/>
      <c r="GRJ78" s="0"/>
      <c r="GRK78" s="0"/>
      <c r="GRL78" s="0"/>
      <c r="GRM78" s="0"/>
      <c r="GRN78" s="0"/>
      <c r="GRO78" s="0"/>
      <c r="GRP78" s="0"/>
      <c r="GRQ78" s="0"/>
      <c r="GRR78" s="0"/>
      <c r="GRS78" s="0"/>
      <c r="GRT78" s="0"/>
      <c r="GRU78" s="0"/>
      <c r="GRV78" s="0"/>
      <c r="GRW78" s="0"/>
      <c r="GRX78" s="0"/>
      <c r="GRY78" s="0"/>
      <c r="GRZ78" s="0"/>
      <c r="GSA78" s="0"/>
      <c r="GSB78" s="0"/>
      <c r="GSC78" s="0"/>
      <c r="GSD78" s="0"/>
      <c r="GSE78" s="0"/>
      <c r="GSF78" s="0"/>
      <c r="GSG78" s="0"/>
      <c r="GSH78" s="0"/>
      <c r="GSI78" s="0"/>
      <c r="GSJ78" s="0"/>
      <c r="GSK78" s="0"/>
      <c r="GSL78" s="0"/>
      <c r="GSM78" s="0"/>
      <c r="GSN78" s="0"/>
      <c r="GSO78" s="0"/>
      <c r="GSP78" s="0"/>
      <c r="GSQ78" s="0"/>
      <c r="GSR78" s="0"/>
      <c r="GSS78" s="0"/>
      <c r="GST78" s="0"/>
      <c r="GSU78" s="0"/>
      <c r="GSV78" s="0"/>
      <c r="GSW78" s="0"/>
      <c r="GSX78" s="0"/>
      <c r="GSY78" s="0"/>
      <c r="GSZ78" s="0"/>
      <c r="GTA78" s="0"/>
      <c r="GTB78" s="0"/>
      <c r="GTC78" s="0"/>
      <c r="GTD78" s="0"/>
      <c r="GTE78" s="0"/>
      <c r="GTF78" s="0"/>
      <c r="GTG78" s="0"/>
      <c r="GTH78" s="0"/>
      <c r="GTI78" s="0"/>
      <c r="GTJ78" s="0"/>
      <c r="GTK78" s="0"/>
      <c r="GTL78" s="0"/>
      <c r="GTM78" s="0"/>
      <c r="GTN78" s="0"/>
      <c r="GTO78" s="0"/>
      <c r="GTP78" s="0"/>
      <c r="GTQ78" s="0"/>
      <c r="GTR78" s="0"/>
      <c r="GTS78" s="0"/>
      <c r="GTT78" s="0"/>
      <c r="GTU78" s="0"/>
      <c r="GTV78" s="0"/>
      <c r="GTW78" s="0"/>
      <c r="GTX78" s="0"/>
      <c r="GTY78" s="0"/>
      <c r="GTZ78" s="0"/>
      <c r="GUA78" s="0"/>
      <c r="GUB78" s="0"/>
      <c r="GUC78" s="0"/>
      <c r="GUD78" s="0"/>
      <c r="GUE78" s="0"/>
      <c r="GUF78" s="0"/>
      <c r="GUG78" s="0"/>
      <c r="GUH78" s="0"/>
      <c r="GUI78" s="0"/>
      <c r="GUJ78" s="0"/>
      <c r="GUK78" s="0"/>
      <c r="GUL78" s="0"/>
      <c r="GUM78" s="0"/>
      <c r="GUN78" s="0"/>
      <c r="GUO78" s="0"/>
      <c r="GUP78" s="0"/>
      <c r="GUQ78" s="0"/>
      <c r="GUR78" s="0"/>
      <c r="GUS78" s="0"/>
      <c r="GUT78" s="0"/>
      <c r="GUU78" s="0"/>
      <c r="GUV78" s="0"/>
      <c r="GUW78" s="0"/>
      <c r="GUX78" s="0"/>
      <c r="GUY78" s="0"/>
      <c r="GUZ78" s="0"/>
      <c r="GVA78" s="0"/>
      <c r="GVB78" s="0"/>
      <c r="GVC78" s="0"/>
      <c r="GVD78" s="0"/>
      <c r="GVE78" s="0"/>
      <c r="GVF78" s="0"/>
      <c r="GVG78" s="0"/>
      <c r="GVH78" s="0"/>
      <c r="GVI78" s="0"/>
      <c r="GVJ78" s="0"/>
      <c r="GVK78" s="0"/>
      <c r="GVL78" s="0"/>
      <c r="GVM78" s="0"/>
      <c r="GVN78" s="0"/>
      <c r="GVO78" s="0"/>
      <c r="GVP78" s="0"/>
      <c r="GVQ78" s="0"/>
      <c r="GVR78" s="0"/>
      <c r="GVS78" s="0"/>
      <c r="GVT78" s="0"/>
      <c r="GVU78" s="0"/>
      <c r="GVV78" s="0"/>
      <c r="GVW78" s="0"/>
      <c r="GVX78" s="0"/>
      <c r="GVY78" s="0"/>
      <c r="GVZ78" s="0"/>
      <c r="GWA78" s="0"/>
      <c r="GWB78" s="0"/>
      <c r="GWC78" s="0"/>
      <c r="GWD78" s="0"/>
      <c r="GWE78" s="0"/>
      <c r="GWF78" s="0"/>
      <c r="GWG78" s="0"/>
      <c r="GWH78" s="0"/>
      <c r="GWI78" s="0"/>
      <c r="GWJ78" s="0"/>
      <c r="GWK78" s="0"/>
      <c r="GWL78" s="0"/>
      <c r="GWM78" s="0"/>
      <c r="GWN78" s="0"/>
      <c r="GWO78" s="0"/>
      <c r="GWP78" s="0"/>
      <c r="GWQ78" s="0"/>
      <c r="GWR78" s="0"/>
      <c r="GWS78" s="0"/>
      <c r="GWT78" s="0"/>
      <c r="GWU78" s="0"/>
      <c r="GWV78" s="0"/>
      <c r="GWW78" s="0"/>
      <c r="GWX78" s="0"/>
      <c r="GWY78" s="0"/>
      <c r="GWZ78" s="0"/>
      <c r="GXA78" s="0"/>
      <c r="GXB78" s="0"/>
      <c r="GXC78" s="0"/>
      <c r="GXD78" s="0"/>
      <c r="GXE78" s="0"/>
      <c r="GXF78" s="0"/>
      <c r="GXG78" s="0"/>
      <c r="GXH78" s="0"/>
      <c r="GXI78" s="0"/>
      <c r="GXJ78" s="0"/>
      <c r="GXK78" s="0"/>
      <c r="GXL78" s="0"/>
      <c r="GXM78" s="0"/>
      <c r="GXN78" s="0"/>
      <c r="GXO78" s="0"/>
      <c r="GXP78" s="0"/>
      <c r="GXQ78" s="0"/>
      <c r="GXR78" s="0"/>
      <c r="GXS78" s="0"/>
      <c r="GXT78" s="0"/>
      <c r="GXU78" s="0"/>
      <c r="GXV78" s="0"/>
      <c r="GXW78" s="0"/>
      <c r="GXX78" s="0"/>
      <c r="GXY78" s="0"/>
      <c r="GXZ78" s="0"/>
      <c r="GYA78" s="0"/>
      <c r="GYB78" s="0"/>
      <c r="GYC78" s="0"/>
      <c r="GYD78" s="0"/>
      <c r="GYE78" s="0"/>
      <c r="GYF78" s="0"/>
      <c r="GYG78" s="0"/>
      <c r="GYH78" s="0"/>
      <c r="GYI78" s="0"/>
      <c r="GYJ78" s="0"/>
      <c r="GYK78" s="0"/>
      <c r="GYL78" s="0"/>
      <c r="GYM78" s="0"/>
      <c r="GYN78" s="0"/>
      <c r="GYO78" s="0"/>
      <c r="GYP78" s="0"/>
      <c r="GYQ78" s="0"/>
      <c r="GYR78" s="0"/>
      <c r="GYS78" s="0"/>
      <c r="GYT78" s="0"/>
      <c r="GYU78" s="0"/>
      <c r="GYV78" s="0"/>
      <c r="GYW78" s="0"/>
      <c r="GYX78" s="0"/>
      <c r="GYY78" s="0"/>
      <c r="GYZ78" s="0"/>
      <c r="GZA78" s="0"/>
      <c r="GZB78" s="0"/>
      <c r="GZC78" s="0"/>
      <c r="GZD78" s="0"/>
      <c r="GZE78" s="0"/>
      <c r="GZF78" s="0"/>
      <c r="GZG78" s="0"/>
      <c r="GZH78" s="0"/>
      <c r="GZI78" s="0"/>
      <c r="GZJ78" s="0"/>
      <c r="GZK78" s="0"/>
      <c r="GZL78" s="0"/>
      <c r="GZM78" s="0"/>
      <c r="GZN78" s="0"/>
      <c r="GZO78" s="0"/>
      <c r="GZP78" s="0"/>
      <c r="GZQ78" s="0"/>
      <c r="GZR78" s="0"/>
      <c r="GZS78" s="0"/>
      <c r="GZT78" s="0"/>
      <c r="GZU78" s="0"/>
      <c r="GZV78" s="0"/>
      <c r="GZW78" s="0"/>
      <c r="GZX78" s="0"/>
      <c r="GZY78" s="0"/>
      <c r="GZZ78" s="0"/>
      <c r="HAA78" s="0"/>
      <c r="HAB78" s="0"/>
      <c r="HAC78" s="0"/>
      <c r="HAD78" s="0"/>
      <c r="HAE78" s="0"/>
      <c r="HAF78" s="0"/>
      <c r="HAG78" s="0"/>
      <c r="HAH78" s="0"/>
      <c r="HAI78" s="0"/>
      <c r="HAJ78" s="0"/>
      <c r="HAK78" s="0"/>
      <c r="HAL78" s="0"/>
      <c r="HAM78" s="0"/>
      <c r="HAN78" s="0"/>
      <c r="HAO78" s="0"/>
      <c r="HAP78" s="0"/>
      <c r="HAQ78" s="0"/>
      <c r="HAR78" s="0"/>
      <c r="HAS78" s="0"/>
      <c r="HAT78" s="0"/>
      <c r="HAU78" s="0"/>
      <c r="HAV78" s="0"/>
      <c r="HAW78" s="0"/>
      <c r="HAX78" s="0"/>
      <c r="HAY78" s="0"/>
      <c r="HAZ78" s="0"/>
      <c r="HBA78" s="0"/>
      <c r="HBB78" s="0"/>
      <c r="HBC78" s="0"/>
      <c r="HBD78" s="0"/>
      <c r="HBE78" s="0"/>
      <c r="HBF78" s="0"/>
      <c r="HBG78" s="0"/>
      <c r="HBH78" s="0"/>
      <c r="HBI78" s="0"/>
      <c r="HBJ78" s="0"/>
      <c r="HBK78" s="0"/>
      <c r="HBL78" s="0"/>
      <c r="HBM78" s="0"/>
      <c r="HBN78" s="0"/>
      <c r="HBO78" s="0"/>
      <c r="HBP78" s="0"/>
      <c r="HBQ78" s="0"/>
      <c r="HBR78" s="0"/>
      <c r="HBS78" s="0"/>
      <c r="HBT78" s="0"/>
      <c r="HBU78" s="0"/>
      <c r="HBV78" s="0"/>
      <c r="HBW78" s="0"/>
      <c r="HBX78" s="0"/>
      <c r="HBY78" s="0"/>
      <c r="HBZ78" s="0"/>
      <c r="HCA78" s="0"/>
      <c r="HCB78" s="0"/>
      <c r="HCC78" s="0"/>
      <c r="HCD78" s="0"/>
      <c r="HCE78" s="0"/>
      <c r="HCF78" s="0"/>
      <c r="HCG78" s="0"/>
      <c r="HCH78" s="0"/>
      <c r="HCI78" s="0"/>
      <c r="HCJ78" s="0"/>
      <c r="HCK78" s="0"/>
      <c r="HCL78" s="0"/>
      <c r="HCM78" s="0"/>
      <c r="HCN78" s="0"/>
      <c r="HCO78" s="0"/>
      <c r="HCP78" s="0"/>
      <c r="HCQ78" s="0"/>
      <c r="HCR78" s="0"/>
      <c r="HCS78" s="0"/>
      <c r="HCT78" s="0"/>
      <c r="HCU78" s="0"/>
      <c r="HCV78" s="0"/>
      <c r="HCW78" s="0"/>
      <c r="HCX78" s="0"/>
      <c r="HCY78" s="0"/>
      <c r="HCZ78" s="0"/>
      <c r="HDA78" s="0"/>
      <c r="HDB78" s="0"/>
      <c r="HDC78" s="0"/>
      <c r="HDD78" s="0"/>
      <c r="HDE78" s="0"/>
      <c r="HDF78" s="0"/>
      <c r="HDG78" s="0"/>
      <c r="HDH78" s="0"/>
      <c r="HDI78" s="0"/>
      <c r="HDJ78" s="0"/>
      <c r="HDK78" s="0"/>
      <c r="HDL78" s="0"/>
      <c r="HDM78" s="0"/>
      <c r="HDN78" s="0"/>
      <c r="HDO78" s="0"/>
      <c r="HDP78" s="0"/>
      <c r="HDQ78" s="0"/>
      <c r="HDR78" s="0"/>
      <c r="HDS78" s="0"/>
      <c r="HDT78" s="0"/>
      <c r="HDU78" s="0"/>
      <c r="HDV78" s="0"/>
      <c r="HDW78" s="0"/>
      <c r="HDX78" s="0"/>
      <c r="HDY78" s="0"/>
      <c r="HDZ78" s="0"/>
      <c r="HEA78" s="0"/>
      <c r="HEB78" s="0"/>
      <c r="HEC78" s="0"/>
      <c r="HED78" s="0"/>
      <c r="HEE78" s="0"/>
      <c r="HEF78" s="0"/>
      <c r="HEG78" s="0"/>
      <c r="HEH78" s="0"/>
      <c r="HEI78" s="0"/>
      <c r="HEJ78" s="0"/>
      <c r="HEK78" s="0"/>
      <c r="HEL78" s="0"/>
      <c r="HEM78" s="0"/>
      <c r="HEN78" s="0"/>
      <c r="HEO78" s="0"/>
      <c r="HEP78" s="0"/>
      <c r="HEQ78" s="0"/>
      <c r="HER78" s="0"/>
      <c r="HES78" s="0"/>
      <c r="HET78" s="0"/>
      <c r="HEU78" s="0"/>
      <c r="HEV78" s="0"/>
      <c r="HEW78" s="0"/>
      <c r="HEX78" s="0"/>
      <c r="HEY78" s="0"/>
      <c r="HEZ78" s="0"/>
      <c r="HFA78" s="0"/>
      <c r="HFB78" s="0"/>
      <c r="HFC78" s="0"/>
      <c r="HFD78" s="0"/>
      <c r="HFE78" s="0"/>
      <c r="HFF78" s="0"/>
      <c r="HFG78" s="0"/>
      <c r="HFH78" s="0"/>
      <c r="HFI78" s="0"/>
      <c r="HFJ78" s="0"/>
      <c r="HFK78" s="0"/>
      <c r="HFL78" s="0"/>
      <c r="HFM78" s="0"/>
      <c r="HFN78" s="0"/>
      <c r="HFO78" s="0"/>
      <c r="HFP78" s="0"/>
      <c r="HFQ78" s="0"/>
      <c r="HFR78" s="0"/>
      <c r="HFS78" s="0"/>
      <c r="HFT78" s="0"/>
      <c r="HFU78" s="0"/>
      <c r="HFV78" s="0"/>
      <c r="HFW78" s="0"/>
      <c r="HFX78" s="0"/>
      <c r="HFY78" s="0"/>
      <c r="HFZ78" s="0"/>
      <c r="HGA78" s="0"/>
      <c r="HGB78" s="0"/>
      <c r="HGC78" s="0"/>
      <c r="HGD78" s="0"/>
      <c r="HGE78" s="0"/>
      <c r="HGF78" s="0"/>
      <c r="HGG78" s="0"/>
      <c r="HGH78" s="0"/>
      <c r="HGI78" s="0"/>
      <c r="HGJ78" s="0"/>
      <c r="HGK78" s="0"/>
      <c r="HGL78" s="0"/>
      <c r="HGM78" s="0"/>
      <c r="HGN78" s="0"/>
      <c r="HGO78" s="0"/>
      <c r="HGP78" s="0"/>
      <c r="HGQ78" s="0"/>
      <c r="HGR78" s="0"/>
      <c r="HGS78" s="0"/>
      <c r="HGT78" s="0"/>
      <c r="HGU78" s="0"/>
      <c r="HGV78" s="0"/>
      <c r="HGW78" s="0"/>
      <c r="HGX78" s="0"/>
      <c r="HGY78" s="0"/>
      <c r="HGZ78" s="0"/>
      <c r="HHA78" s="0"/>
      <c r="HHB78" s="0"/>
      <c r="HHC78" s="0"/>
      <c r="HHD78" s="0"/>
      <c r="HHE78" s="0"/>
      <c r="HHF78" s="0"/>
      <c r="HHG78" s="0"/>
      <c r="HHH78" s="0"/>
      <c r="HHI78" s="0"/>
      <c r="HHJ78" s="0"/>
      <c r="HHK78" s="0"/>
      <c r="HHL78" s="0"/>
      <c r="HHM78" s="0"/>
      <c r="HHN78" s="0"/>
      <c r="HHO78" s="0"/>
      <c r="HHP78" s="0"/>
      <c r="HHQ78" s="0"/>
      <c r="HHR78" s="0"/>
      <c r="HHS78" s="0"/>
      <c r="HHT78" s="0"/>
      <c r="HHU78" s="0"/>
      <c r="HHV78" s="0"/>
      <c r="HHW78" s="0"/>
      <c r="HHX78" s="0"/>
      <c r="HHY78" s="0"/>
      <c r="HHZ78" s="0"/>
      <c r="HIA78" s="0"/>
      <c r="HIB78" s="0"/>
      <c r="HIC78" s="0"/>
      <c r="HID78" s="0"/>
      <c r="HIE78" s="0"/>
      <c r="HIF78" s="0"/>
      <c r="HIG78" s="0"/>
      <c r="HIH78" s="0"/>
      <c r="HII78" s="0"/>
      <c r="HIJ78" s="0"/>
      <c r="HIK78" s="0"/>
      <c r="HIL78" s="0"/>
      <c r="HIM78" s="0"/>
      <c r="HIN78" s="0"/>
      <c r="HIO78" s="0"/>
      <c r="HIP78" s="0"/>
      <c r="HIQ78" s="0"/>
      <c r="HIR78" s="0"/>
      <c r="HIS78" s="0"/>
      <c r="HIT78" s="0"/>
      <c r="HIU78" s="0"/>
      <c r="HIV78" s="0"/>
      <c r="HIW78" s="0"/>
      <c r="HIX78" s="0"/>
      <c r="HIY78" s="0"/>
      <c r="HIZ78" s="0"/>
      <c r="HJA78" s="0"/>
      <c r="HJB78" s="0"/>
      <c r="HJC78" s="0"/>
      <c r="HJD78" s="0"/>
      <c r="HJE78" s="0"/>
      <c r="HJF78" s="0"/>
      <c r="HJG78" s="0"/>
      <c r="HJH78" s="0"/>
      <c r="HJI78" s="0"/>
      <c r="HJJ78" s="0"/>
      <c r="HJK78" s="0"/>
      <c r="HJL78" s="0"/>
      <c r="HJM78" s="0"/>
      <c r="HJN78" s="0"/>
      <c r="HJO78" s="0"/>
      <c r="HJP78" s="0"/>
      <c r="HJQ78" s="0"/>
      <c r="HJR78" s="0"/>
      <c r="HJS78" s="0"/>
      <c r="HJT78" s="0"/>
      <c r="HJU78" s="0"/>
      <c r="HJV78" s="0"/>
      <c r="HJW78" s="0"/>
      <c r="HJX78" s="0"/>
      <c r="HJY78" s="0"/>
      <c r="HJZ78" s="0"/>
      <c r="HKA78" s="0"/>
      <c r="HKB78" s="0"/>
      <c r="HKC78" s="0"/>
      <c r="HKD78" s="0"/>
      <c r="HKE78" s="0"/>
      <c r="HKF78" s="0"/>
      <c r="HKG78" s="0"/>
      <c r="HKH78" s="0"/>
      <c r="HKI78" s="0"/>
      <c r="HKJ78" s="0"/>
      <c r="HKK78" s="0"/>
      <c r="HKL78" s="0"/>
      <c r="HKM78" s="0"/>
      <c r="HKN78" s="0"/>
      <c r="HKO78" s="0"/>
      <c r="HKP78" s="0"/>
      <c r="HKQ78" s="0"/>
      <c r="HKR78" s="0"/>
      <c r="HKS78" s="0"/>
      <c r="HKT78" s="0"/>
      <c r="HKU78" s="0"/>
      <c r="HKV78" s="0"/>
      <c r="HKW78" s="0"/>
      <c r="HKX78" s="0"/>
      <c r="HKY78" s="0"/>
      <c r="HKZ78" s="0"/>
      <c r="HLA78" s="0"/>
      <c r="HLB78" s="0"/>
      <c r="HLC78" s="0"/>
      <c r="HLD78" s="0"/>
      <c r="HLE78" s="0"/>
      <c r="HLF78" s="0"/>
      <c r="HLG78" s="0"/>
      <c r="HLH78" s="0"/>
      <c r="HLI78" s="0"/>
      <c r="HLJ78" s="0"/>
      <c r="HLK78" s="0"/>
      <c r="HLL78" s="0"/>
      <c r="HLM78" s="0"/>
      <c r="HLN78" s="0"/>
      <c r="HLO78" s="0"/>
      <c r="HLP78" s="0"/>
      <c r="HLQ78" s="0"/>
      <c r="HLR78" s="0"/>
      <c r="HLS78" s="0"/>
      <c r="HLT78" s="0"/>
      <c r="HLU78" s="0"/>
      <c r="HLV78" s="0"/>
      <c r="HLW78" s="0"/>
      <c r="HLX78" s="0"/>
      <c r="HLY78" s="0"/>
      <c r="HLZ78" s="0"/>
      <c r="HMA78" s="0"/>
      <c r="HMB78" s="0"/>
      <c r="HMC78" s="0"/>
      <c r="HMD78" s="0"/>
      <c r="HME78" s="0"/>
      <c r="HMF78" s="0"/>
      <c r="HMG78" s="0"/>
      <c r="HMH78" s="0"/>
      <c r="HMI78" s="0"/>
      <c r="HMJ78" s="0"/>
      <c r="HMK78" s="0"/>
      <c r="HML78" s="0"/>
      <c r="HMM78" s="0"/>
      <c r="HMN78" s="0"/>
      <c r="HMO78" s="0"/>
      <c r="HMP78" s="0"/>
      <c r="HMQ78" s="0"/>
      <c r="HMR78" s="0"/>
      <c r="HMS78" s="0"/>
      <c r="HMT78" s="0"/>
      <c r="HMU78" s="0"/>
      <c r="HMV78" s="0"/>
      <c r="HMW78" s="0"/>
      <c r="HMX78" s="0"/>
      <c r="HMY78" s="0"/>
      <c r="HMZ78" s="0"/>
      <c r="HNA78" s="0"/>
      <c r="HNB78" s="0"/>
      <c r="HNC78" s="0"/>
      <c r="HND78" s="0"/>
      <c r="HNE78" s="0"/>
      <c r="HNF78" s="0"/>
      <c r="HNG78" s="0"/>
      <c r="HNH78" s="0"/>
      <c r="HNI78" s="0"/>
      <c r="HNJ78" s="0"/>
      <c r="HNK78" s="0"/>
      <c r="HNL78" s="0"/>
      <c r="HNM78" s="0"/>
      <c r="HNN78" s="0"/>
      <c r="HNO78" s="0"/>
      <c r="HNP78" s="0"/>
      <c r="HNQ78" s="0"/>
      <c r="HNR78" s="0"/>
      <c r="HNS78" s="0"/>
      <c r="HNT78" s="0"/>
      <c r="HNU78" s="0"/>
      <c r="HNV78" s="0"/>
      <c r="HNW78" s="0"/>
      <c r="HNX78" s="0"/>
      <c r="HNY78" s="0"/>
      <c r="HNZ78" s="0"/>
      <c r="HOA78" s="0"/>
      <c r="HOB78" s="0"/>
      <c r="HOC78" s="0"/>
      <c r="HOD78" s="0"/>
      <c r="HOE78" s="0"/>
      <c r="HOF78" s="0"/>
      <c r="HOG78" s="0"/>
      <c r="HOH78" s="0"/>
      <c r="HOI78" s="0"/>
      <c r="HOJ78" s="0"/>
      <c r="HOK78" s="0"/>
      <c r="HOL78" s="0"/>
      <c r="HOM78" s="0"/>
      <c r="HON78" s="0"/>
      <c r="HOO78" s="0"/>
      <c r="HOP78" s="0"/>
      <c r="HOQ78" s="0"/>
      <c r="HOR78" s="0"/>
      <c r="HOS78" s="0"/>
      <c r="HOT78" s="0"/>
      <c r="HOU78" s="0"/>
      <c r="HOV78" s="0"/>
      <c r="HOW78" s="0"/>
      <c r="HOX78" s="0"/>
      <c r="HOY78" s="0"/>
      <c r="HOZ78" s="0"/>
      <c r="HPA78" s="0"/>
      <c r="HPB78" s="0"/>
      <c r="HPC78" s="0"/>
      <c r="HPD78" s="0"/>
      <c r="HPE78" s="0"/>
      <c r="HPF78" s="0"/>
      <c r="HPG78" s="0"/>
      <c r="HPH78" s="0"/>
      <c r="HPI78" s="0"/>
      <c r="HPJ78" s="0"/>
      <c r="HPK78" s="0"/>
      <c r="HPL78" s="0"/>
      <c r="HPM78" s="0"/>
      <c r="HPN78" s="0"/>
      <c r="HPO78" s="0"/>
      <c r="HPP78" s="0"/>
      <c r="HPQ78" s="0"/>
      <c r="HPR78" s="0"/>
      <c r="HPS78" s="0"/>
      <c r="HPT78" s="0"/>
      <c r="HPU78" s="0"/>
      <c r="HPV78" s="0"/>
      <c r="HPW78" s="0"/>
      <c r="HPX78" s="0"/>
      <c r="HPY78" s="0"/>
      <c r="HPZ78" s="0"/>
      <c r="HQA78" s="0"/>
      <c r="HQB78" s="0"/>
      <c r="HQC78" s="0"/>
      <c r="HQD78" s="0"/>
      <c r="HQE78" s="0"/>
      <c r="HQF78" s="0"/>
      <c r="HQG78" s="0"/>
      <c r="HQH78" s="0"/>
      <c r="HQI78" s="0"/>
      <c r="HQJ78" s="0"/>
      <c r="HQK78" s="0"/>
      <c r="HQL78" s="0"/>
      <c r="HQM78" s="0"/>
      <c r="HQN78" s="0"/>
      <c r="HQO78" s="0"/>
      <c r="HQP78" s="0"/>
      <c r="HQQ78" s="0"/>
      <c r="HQR78" s="0"/>
      <c r="HQS78" s="0"/>
      <c r="HQT78" s="0"/>
      <c r="HQU78" s="0"/>
      <c r="HQV78" s="0"/>
      <c r="HQW78" s="0"/>
      <c r="HQX78" s="0"/>
      <c r="HQY78" s="0"/>
      <c r="HQZ78" s="0"/>
      <c r="HRA78" s="0"/>
      <c r="HRB78" s="0"/>
      <c r="HRC78" s="0"/>
      <c r="HRD78" s="0"/>
      <c r="HRE78" s="0"/>
      <c r="HRF78" s="0"/>
      <c r="HRG78" s="0"/>
      <c r="HRH78" s="0"/>
      <c r="HRI78" s="0"/>
      <c r="HRJ78" s="0"/>
      <c r="HRK78" s="0"/>
      <c r="HRL78" s="0"/>
      <c r="HRM78" s="0"/>
      <c r="HRN78" s="0"/>
      <c r="HRO78" s="0"/>
      <c r="HRP78" s="0"/>
      <c r="HRQ78" s="0"/>
      <c r="HRR78" s="0"/>
      <c r="HRS78" s="0"/>
      <c r="HRT78" s="0"/>
      <c r="HRU78" s="0"/>
      <c r="HRV78" s="0"/>
      <c r="HRW78" s="0"/>
      <c r="HRX78" s="0"/>
      <c r="HRY78" s="0"/>
      <c r="HRZ78" s="0"/>
      <c r="HSA78" s="0"/>
      <c r="HSB78" s="0"/>
      <c r="HSC78" s="0"/>
      <c r="HSD78" s="0"/>
      <c r="HSE78" s="0"/>
      <c r="HSF78" s="0"/>
      <c r="HSG78" s="0"/>
      <c r="HSH78" s="0"/>
      <c r="HSI78" s="0"/>
      <c r="HSJ78" s="0"/>
      <c r="HSK78" s="0"/>
      <c r="HSL78" s="0"/>
      <c r="HSM78" s="0"/>
      <c r="HSN78" s="0"/>
      <c r="HSO78" s="0"/>
      <c r="HSP78" s="0"/>
      <c r="HSQ78" s="0"/>
      <c r="HSR78" s="0"/>
      <c r="HSS78" s="0"/>
      <c r="HST78" s="0"/>
      <c r="HSU78" s="0"/>
      <c r="HSV78" s="0"/>
      <c r="HSW78" s="0"/>
      <c r="HSX78" s="0"/>
      <c r="HSY78" s="0"/>
      <c r="HSZ78" s="0"/>
      <c r="HTA78" s="0"/>
      <c r="HTB78" s="0"/>
      <c r="HTC78" s="0"/>
      <c r="HTD78" s="0"/>
      <c r="HTE78" s="0"/>
      <c r="HTF78" s="0"/>
      <c r="HTG78" s="0"/>
      <c r="HTH78" s="0"/>
      <c r="HTI78" s="0"/>
      <c r="HTJ78" s="0"/>
      <c r="HTK78" s="0"/>
      <c r="HTL78" s="0"/>
      <c r="HTM78" s="0"/>
      <c r="HTN78" s="0"/>
      <c r="HTO78" s="0"/>
      <c r="HTP78" s="0"/>
      <c r="HTQ78" s="0"/>
      <c r="HTR78" s="0"/>
      <c r="HTS78" s="0"/>
      <c r="HTT78" s="0"/>
      <c r="HTU78" s="0"/>
      <c r="HTV78" s="0"/>
      <c r="HTW78" s="0"/>
      <c r="HTX78" s="0"/>
      <c r="HTY78" s="0"/>
      <c r="HTZ78" s="0"/>
      <c r="HUA78" s="0"/>
      <c r="HUB78" s="0"/>
      <c r="HUC78" s="0"/>
      <c r="HUD78" s="0"/>
      <c r="HUE78" s="0"/>
      <c r="HUF78" s="0"/>
      <c r="HUG78" s="0"/>
      <c r="HUH78" s="0"/>
      <c r="HUI78" s="0"/>
      <c r="HUJ78" s="0"/>
      <c r="HUK78" s="0"/>
      <c r="HUL78" s="0"/>
      <c r="HUM78" s="0"/>
      <c r="HUN78" s="0"/>
      <c r="HUO78" s="0"/>
      <c r="HUP78" s="0"/>
      <c r="HUQ78" s="0"/>
      <c r="HUR78" s="0"/>
      <c r="HUS78" s="0"/>
      <c r="HUT78" s="0"/>
      <c r="HUU78" s="0"/>
      <c r="HUV78" s="0"/>
      <c r="HUW78" s="0"/>
      <c r="HUX78" s="0"/>
      <c r="HUY78" s="0"/>
      <c r="HUZ78" s="0"/>
      <c r="HVA78" s="0"/>
      <c r="HVB78" s="0"/>
      <c r="HVC78" s="0"/>
      <c r="HVD78" s="0"/>
      <c r="HVE78" s="0"/>
      <c r="HVF78" s="0"/>
      <c r="HVG78" s="0"/>
      <c r="HVH78" s="0"/>
      <c r="HVI78" s="0"/>
      <c r="HVJ78" s="0"/>
      <c r="HVK78" s="0"/>
      <c r="HVL78" s="0"/>
      <c r="HVM78" s="0"/>
      <c r="HVN78" s="0"/>
      <c r="HVO78" s="0"/>
      <c r="HVP78" s="0"/>
      <c r="HVQ78" s="0"/>
      <c r="HVR78" s="0"/>
      <c r="HVS78" s="0"/>
      <c r="HVT78" s="0"/>
      <c r="HVU78" s="0"/>
      <c r="HVV78" s="0"/>
      <c r="HVW78" s="0"/>
      <c r="HVX78" s="0"/>
      <c r="HVY78" s="0"/>
      <c r="HVZ78" s="0"/>
      <c r="HWA78" s="0"/>
      <c r="HWB78" s="0"/>
      <c r="HWC78" s="0"/>
      <c r="HWD78" s="0"/>
      <c r="HWE78" s="0"/>
      <c r="HWF78" s="0"/>
      <c r="HWG78" s="0"/>
      <c r="HWH78" s="0"/>
      <c r="HWI78" s="0"/>
      <c r="HWJ78" s="0"/>
      <c r="HWK78" s="0"/>
      <c r="HWL78" s="0"/>
      <c r="HWM78" s="0"/>
      <c r="HWN78" s="0"/>
      <c r="HWO78" s="0"/>
      <c r="HWP78" s="0"/>
      <c r="HWQ78" s="0"/>
      <c r="HWR78" s="0"/>
      <c r="HWS78" s="0"/>
      <c r="HWT78" s="0"/>
      <c r="HWU78" s="0"/>
      <c r="HWV78" s="0"/>
      <c r="HWW78" s="0"/>
      <c r="HWX78" s="0"/>
      <c r="HWY78" s="0"/>
      <c r="HWZ78" s="0"/>
      <c r="HXA78" s="0"/>
      <c r="HXB78" s="0"/>
      <c r="HXC78" s="0"/>
      <c r="HXD78" s="0"/>
      <c r="HXE78" s="0"/>
      <c r="HXF78" s="0"/>
      <c r="HXG78" s="0"/>
      <c r="HXH78" s="0"/>
      <c r="HXI78" s="0"/>
      <c r="HXJ78" s="0"/>
      <c r="HXK78" s="0"/>
      <c r="HXL78" s="0"/>
      <c r="HXM78" s="0"/>
      <c r="HXN78" s="0"/>
      <c r="HXO78" s="0"/>
      <c r="HXP78" s="0"/>
      <c r="HXQ78" s="0"/>
      <c r="HXR78" s="0"/>
      <c r="HXS78" s="0"/>
      <c r="HXT78" s="0"/>
      <c r="HXU78" s="0"/>
      <c r="HXV78" s="0"/>
      <c r="HXW78" s="0"/>
      <c r="HXX78" s="0"/>
      <c r="HXY78" s="0"/>
      <c r="HXZ78" s="0"/>
      <c r="HYA78" s="0"/>
      <c r="HYB78" s="0"/>
      <c r="HYC78" s="0"/>
      <c r="HYD78" s="0"/>
      <c r="HYE78" s="0"/>
      <c r="HYF78" s="0"/>
      <c r="HYG78" s="0"/>
      <c r="HYH78" s="0"/>
      <c r="HYI78" s="0"/>
      <c r="HYJ78" s="0"/>
      <c r="HYK78" s="0"/>
      <c r="HYL78" s="0"/>
      <c r="HYM78" s="0"/>
      <c r="HYN78" s="0"/>
      <c r="HYO78" s="0"/>
      <c r="HYP78" s="0"/>
      <c r="HYQ78" s="0"/>
      <c r="HYR78" s="0"/>
      <c r="HYS78" s="0"/>
      <c r="HYT78" s="0"/>
      <c r="HYU78" s="0"/>
      <c r="HYV78" s="0"/>
      <c r="HYW78" s="0"/>
      <c r="HYX78" s="0"/>
      <c r="HYY78" s="0"/>
      <c r="HYZ78" s="0"/>
      <c r="HZA78" s="0"/>
      <c r="HZB78" s="0"/>
      <c r="HZC78" s="0"/>
      <c r="HZD78" s="0"/>
      <c r="HZE78" s="0"/>
      <c r="HZF78" s="0"/>
      <c r="HZG78" s="0"/>
      <c r="HZH78" s="0"/>
      <c r="HZI78" s="0"/>
      <c r="HZJ78" s="0"/>
      <c r="HZK78" s="0"/>
      <c r="HZL78" s="0"/>
      <c r="HZM78" s="0"/>
      <c r="HZN78" s="0"/>
      <c r="HZO78" s="0"/>
      <c r="HZP78" s="0"/>
      <c r="HZQ78" s="0"/>
      <c r="HZR78" s="0"/>
      <c r="HZS78" s="0"/>
      <c r="HZT78" s="0"/>
      <c r="HZU78" s="0"/>
      <c r="HZV78" s="0"/>
      <c r="HZW78" s="0"/>
      <c r="HZX78" s="0"/>
      <c r="HZY78" s="0"/>
      <c r="HZZ78" s="0"/>
      <c r="IAA78" s="0"/>
      <c r="IAB78" s="0"/>
      <c r="IAC78" s="0"/>
      <c r="IAD78" s="0"/>
      <c r="IAE78" s="0"/>
      <c r="IAF78" s="0"/>
      <c r="IAG78" s="0"/>
      <c r="IAH78" s="0"/>
      <c r="IAI78" s="0"/>
      <c r="IAJ78" s="0"/>
      <c r="IAK78" s="0"/>
      <c r="IAL78" s="0"/>
      <c r="IAM78" s="0"/>
      <c r="IAN78" s="0"/>
      <c r="IAO78" s="0"/>
      <c r="IAP78" s="0"/>
      <c r="IAQ78" s="0"/>
      <c r="IAR78" s="0"/>
      <c r="IAS78" s="0"/>
      <c r="IAT78" s="0"/>
      <c r="IAU78" s="0"/>
      <c r="IAV78" s="0"/>
      <c r="IAW78" s="0"/>
      <c r="IAX78" s="0"/>
      <c r="IAY78" s="0"/>
      <c r="IAZ78" s="0"/>
      <c r="IBA78" s="0"/>
      <c r="IBB78" s="0"/>
      <c r="IBC78" s="0"/>
      <c r="IBD78" s="0"/>
      <c r="IBE78" s="0"/>
      <c r="IBF78" s="0"/>
      <c r="IBG78" s="0"/>
      <c r="IBH78" s="0"/>
      <c r="IBI78" s="0"/>
      <c r="IBJ78" s="0"/>
      <c r="IBK78" s="0"/>
      <c r="IBL78" s="0"/>
      <c r="IBM78" s="0"/>
      <c r="IBN78" s="0"/>
      <c r="IBO78" s="0"/>
      <c r="IBP78" s="0"/>
      <c r="IBQ78" s="0"/>
      <c r="IBR78" s="0"/>
      <c r="IBS78" s="0"/>
      <c r="IBT78" s="0"/>
      <c r="IBU78" s="0"/>
      <c r="IBV78" s="0"/>
      <c r="IBW78" s="0"/>
      <c r="IBX78" s="0"/>
      <c r="IBY78" s="0"/>
      <c r="IBZ78" s="0"/>
      <c r="ICA78" s="0"/>
      <c r="ICB78" s="0"/>
      <c r="ICC78" s="0"/>
      <c r="ICD78" s="0"/>
      <c r="ICE78" s="0"/>
      <c r="ICF78" s="0"/>
      <c r="ICG78" s="0"/>
      <c r="ICH78" s="0"/>
      <c r="ICI78" s="0"/>
      <c r="ICJ78" s="0"/>
      <c r="ICK78" s="0"/>
      <c r="ICL78" s="0"/>
      <c r="ICM78" s="0"/>
      <c r="ICN78" s="0"/>
      <c r="ICO78" s="0"/>
      <c r="ICP78" s="0"/>
      <c r="ICQ78" s="0"/>
      <c r="ICR78" s="0"/>
      <c r="ICS78" s="0"/>
      <c r="ICT78" s="0"/>
      <c r="ICU78" s="0"/>
      <c r="ICV78" s="0"/>
      <c r="ICW78" s="0"/>
      <c r="ICX78" s="0"/>
      <c r="ICY78" s="0"/>
      <c r="ICZ78" s="0"/>
      <c r="IDA78" s="0"/>
      <c r="IDB78" s="0"/>
      <c r="IDC78" s="0"/>
      <c r="IDD78" s="0"/>
      <c r="IDE78" s="0"/>
      <c r="IDF78" s="0"/>
      <c r="IDG78" s="0"/>
      <c r="IDH78" s="0"/>
      <c r="IDI78" s="0"/>
      <c r="IDJ78" s="0"/>
      <c r="IDK78" s="0"/>
      <c r="IDL78" s="0"/>
      <c r="IDM78" s="0"/>
      <c r="IDN78" s="0"/>
      <c r="IDO78" s="0"/>
      <c r="IDP78" s="0"/>
      <c r="IDQ78" s="0"/>
      <c r="IDR78" s="0"/>
      <c r="IDS78" s="0"/>
      <c r="IDT78" s="0"/>
      <c r="IDU78" s="0"/>
      <c r="IDV78" s="0"/>
      <c r="IDW78" s="0"/>
      <c r="IDX78" s="0"/>
      <c r="IDY78" s="0"/>
      <c r="IDZ78" s="0"/>
      <c r="IEA78" s="0"/>
      <c r="IEB78" s="0"/>
      <c r="IEC78" s="0"/>
      <c r="IED78" s="0"/>
      <c r="IEE78" s="0"/>
      <c r="IEF78" s="0"/>
      <c r="IEG78" s="0"/>
      <c r="IEH78" s="0"/>
      <c r="IEI78" s="0"/>
      <c r="IEJ78" s="0"/>
      <c r="IEK78" s="0"/>
      <c r="IEL78" s="0"/>
      <c r="IEM78" s="0"/>
      <c r="IEN78" s="0"/>
      <c r="IEO78" s="0"/>
      <c r="IEP78" s="0"/>
      <c r="IEQ78" s="0"/>
      <c r="IER78" s="0"/>
      <c r="IES78" s="0"/>
      <c r="IET78" s="0"/>
      <c r="IEU78" s="0"/>
      <c r="IEV78" s="0"/>
      <c r="IEW78" s="0"/>
      <c r="IEX78" s="0"/>
      <c r="IEY78" s="0"/>
      <c r="IEZ78" s="0"/>
      <c r="IFA78" s="0"/>
      <c r="IFB78" s="0"/>
      <c r="IFC78" s="0"/>
      <c r="IFD78" s="0"/>
      <c r="IFE78" s="0"/>
      <c r="IFF78" s="0"/>
      <c r="IFG78" s="0"/>
      <c r="IFH78" s="0"/>
      <c r="IFI78" s="0"/>
      <c r="IFJ78" s="0"/>
      <c r="IFK78" s="0"/>
      <c r="IFL78" s="0"/>
      <c r="IFM78" s="0"/>
      <c r="IFN78" s="0"/>
      <c r="IFO78" s="0"/>
      <c r="IFP78" s="0"/>
      <c r="IFQ78" s="0"/>
      <c r="IFR78" s="0"/>
      <c r="IFS78" s="0"/>
      <c r="IFT78" s="0"/>
      <c r="IFU78" s="0"/>
      <c r="IFV78" s="0"/>
      <c r="IFW78" s="0"/>
      <c r="IFX78" s="0"/>
      <c r="IFY78" s="0"/>
      <c r="IFZ78" s="0"/>
      <c r="IGA78" s="0"/>
      <c r="IGB78" s="0"/>
      <c r="IGC78" s="0"/>
      <c r="IGD78" s="0"/>
      <c r="IGE78" s="0"/>
      <c r="IGF78" s="0"/>
      <c r="IGG78" s="0"/>
      <c r="IGH78" s="0"/>
      <c r="IGI78" s="0"/>
      <c r="IGJ78" s="0"/>
      <c r="IGK78" s="0"/>
      <c r="IGL78" s="0"/>
      <c r="IGM78" s="0"/>
      <c r="IGN78" s="0"/>
      <c r="IGO78" s="0"/>
      <c r="IGP78" s="0"/>
      <c r="IGQ78" s="0"/>
      <c r="IGR78" s="0"/>
      <c r="IGS78" s="0"/>
      <c r="IGT78" s="0"/>
      <c r="IGU78" s="0"/>
      <c r="IGV78" s="0"/>
      <c r="IGW78" s="0"/>
      <c r="IGX78" s="0"/>
      <c r="IGY78" s="0"/>
      <c r="IGZ78" s="0"/>
      <c r="IHA78" s="0"/>
      <c r="IHB78" s="0"/>
      <c r="IHC78" s="0"/>
      <c r="IHD78" s="0"/>
      <c r="IHE78" s="0"/>
      <c r="IHF78" s="0"/>
      <c r="IHG78" s="0"/>
      <c r="IHH78" s="0"/>
      <c r="IHI78" s="0"/>
      <c r="IHJ78" s="0"/>
      <c r="IHK78" s="0"/>
      <c r="IHL78" s="0"/>
      <c r="IHM78" s="0"/>
      <c r="IHN78" s="0"/>
      <c r="IHO78" s="0"/>
      <c r="IHP78" s="0"/>
      <c r="IHQ78" s="0"/>
      <c r="IHR78" s="0"/>
      <c r="IHS78" s="0"/>
      <c r="IHT78" s="0"/>
      <c r="IHU78" s="0"/>
      <c r="IHV78" s="0"/>
      <c r="IHW78" s="0"/>
      <c r="IHX78" s="0"/>
      <c r="IHY78" s="0"/>
      <c r="IHZ78" s="0"/>
      <c r="IIA78" s="0"/>
      <c r="IIB78" s="0"/>
      <c r="IIC78" s="0"/>
      <c r="IID78" s="0"/>
      <c r="IIE78" s="0"/>
      <c r="IIF78" s="0"/>
      <c r="IIG78" s="0"/>
      <c r="IIH78" s="0"/>
      <c r="III78" s="0"/>
      <c r="IIJ78" s="0"/>
      <c r="IIK78" s="0"/>
      <c r="IIL78" s="0"/>
      <c r="IIM78" s="0"/>
      <c r="IIN78" s="0"/>
      <c r="IIO78" s="0"/>
      <c r="IIP78" s="0"/>
      <c r="IIQ78" s="0"/>
      <c r="IIR78" s="0"/>
      <c r="IIS78" s="0"/>
      <c r="IIT78" s="0"/>
      <c r="IIU78" s="0"/>
      <c r="IIV78" s="0"/>
      <c r="IIW78" s="0"/>
      <c r="IIX78" s="0"/>
      <c r="IIY78" s="0"/>
      <c r="IIZ78" s="0"/>
      <c r="IJA78" s="0"/>
      <c r="IJB78" s="0"/>
      <c r="IJC78" s="0"/>
      <c r="IJD78" s="0"/>
      <c r="IJE78" s="0"/>
      <c r="IJF78" s="0"/>
      <c r="IJG78" s="0"/>
      <c r="IJH78" s="0"/>
      <c r="IJI78" s="0"/>
      <c r="IJJ78" s="0"/>
      <c r="IJK78" s="0"/>
      <c r="IJL78" s="0"/>
      <c r="IJM78" s="0"/>
      <c r="IJN78" s="0"/>
      <c r="IJO78" s="0"/>
      <c r="IJP78" s="0"/>
      <c r="IJQ78" s="0"/>
      <c r="IJR78" s="0"/>
      <c r="IJS78" s="0"/>
      <c r="IJT78" s="0"/>
      <c r="IJU78" s="0"/>
      <c r="IJV78" s="0"/>
      <c r="IJW78" s="0"/>
      <c r="IJX78" s="0"/>
      <c r="IJY78" s="0"/>
      <c r="IJZ78" s="0"/>
      <c r="IKA78" s="0"/>
      <c r="IKB78" s="0"/>
      <c r="IKC78" s="0"/>
      <c r="IKD78" s="0"/>
      <c r="IKE78" s="0"/>
      <c r="IKF78" s="0"/>
      <c r="IKG78" s="0"/>
      <c r="IKH78" s="0"/>
      <c r="IKI78" s="0"/>
      <c r="IKJ78" s="0"/>
      <c r="IKK78" s="0"/>
      <c r="IKL78" s="0"/>
      <c r="IKM78" s="0"/>
      <c r="IKN78" s="0"/>
      <c r="IKO78" s="0"/>
      <c r="IKP78" s="0"/>
      <c r="IKQ78" s="0"/>
      <c r="IKR78" s="0"/>
      <c r="IKS78" s="0"/>
      <c r="IKT78" s="0"/>
      <c r="IKU78" s="0"/>
      <c r="IKV78" s="0"/>
      <c r="IKW78" s="0"/>
      <c r="IKX78" s="0"/>
      <c r="IKY78" s="0"/>
      <c r="IKZ78" s="0"/>
      <c r="ILA78" s="0"/>
      <c r="ILB78" s="0"/>
      <c r="ILC78" s="0"/>
      <c r="ILD78" s="0"/>
      <c r="ILE78" s="0"/>
      <c r="ILF78" s="0"/>
      <c r="ILG78" s="0"/>
      <c r="ILH78" s="0"/>
      <c r="ILI78" s="0"/>
      <c r="ILJ78" s="0"/>
      <c r="ILK78" s="0"/>
      <c r="ILL78" s="0"/>
      <c r="ILM78" s="0"/>
      <c r="ILN78" s="0"/>
      <c r="ILO78" s="0"/>
      <c r="ILP78" s="0"/>
      <c r="ILQ78" s="0"/>
      <c r="ILR78" s="0"/>
      <c r="ILS78" s="0"/>
      <c r="ILT78" s="0"/>
      <c r="ILU78" s="0"/>
      <c r="ILV78" s="0"/>
      <c r="ILW78" s="0"/>
      <c r="ILX78" s="0"/>
      <c r="ILY78" s="0"/>
      <c r="ILZ78" s="0"/>
      <c r="IMA78" s="0"/>
      <c r="IMB78" s="0"/>
      <c r="IMC78" s="0"/>
      <c r="IMD78" s="0"/>
      <c r="IME78" s="0"/>
      <c r="IMF78" s="0"/>
      <c r="IMG78" s="0"/>
      <c r="IMH78" s="0"/>
      <c r="IMI78" s="0"/>
      <c r="IMJ78" s="0"/>
      <c r="IMK78" s="0"/>
      <c r="IML78" s="0"/>
      <c r="IMM78" s="0"/>
      <c r="IMN78" s="0"/>
      <c r="IMO78" s="0"/>
      <c r="IMP78" s="0"/>
      <c r="IMQ78" s="0"/>
      <c r="IMR78" s="0"/>
      <c r="IMS78" s="0"/>
      <c r="IMT78" s="0"/>
      <c r="IMU78" s="0"/>
      <c r="IMV78" s="0"/>
      <c r="IMW78" s="0"/>
      <c r="IMX78" s="0"/>
      <c r="IMY78" s="0"/>
      <c r="IMZ78" s="0"/>
      <c r="INA78" s="0"/>
      <c r="INB78" s="0"/>
      <c r="INC78" s="0"/>
      <c r="IND78" s="0"/>
      <c r="INE78" s="0"/>
      <c r="INF78" s="0"/>
      <c r="ING78" s="0"/>
      <c r="INH78" s="0"/>
      <c r="INI78" s="0"/>
      <c r="INJ78" s="0"/>
      <c r="INK78" s="0"/>
      <c r="INL78" s="0"/>
      <c r="INM78" s="0"/>
      <c r="INN78" s="0"/>
      <c r="INO78" s="0"/>
      <c r="INP78" s="0"/>
      <c r="INQ78" s="0"/>
      <c r="INR78" s="0"/>
      <c r="INS78" s="0"/>
      <c r="INT78" s="0"/>
      <c r="INU78" s="0"/>
      <c r="INV78" s="0"/>
      <c r="INW78" s="0"/>
      <c r="INX78" s="0"/>
      <c r="INY78" s="0"/>
      <c r="INZ78" s="0"/>
      <c r="IOA78" s="0"/>
      <c r="IOB78" s="0"/>
      <c r="IOC78" s="0"/>
      <c r="IOD78" s="0"/>
      <c r="IOE78" s="0"/>
      <c r="IOF78" s="0"/>
      <c r="IOG78" s="0"/>
      <c r="IOH78" s="0"/>
      <c r="IOI78" s="0"/>
      <c r="IOJ78" s="0"/>
      <c r="IOK78" s="0"/>
      <c r="IOL78" s="0"/>
      <c r="IOM78" s="0"/>
      <c r="ION78" s="0"/>
      <c r="IOO78" s="0"/>
      <c r="IOP78" s="0"/>
      <c r="IOQ78" s="0"/>
      <c r="IOR78" s="0"/>
      <c r="IOS78" s="0"/>
      <c r="IOT78" s="0"/>
      <c r="IOU78" s="0"/>
      <c r="IOV78" s="0"/>
      <c r="IOW78" s="0"/>
      <c r="IOX78" s="0"/>
      <c r="IOY78" s="0"/>
      <c r="IOZ78" s="0"/>
      <c r="IPA78" s="0"/>
      <c r="IPB78" s="0"/>
      <c r="IPC78" s="0"/>
      <c r="IPD78" s="0"/>
      <c r="IPE78" s="0"/>
      <c r="IPF78" s="0"/>
      <c r="IPG78" s="0"/>
      <c r="IPH78" s="0"/>
      <c r="IPI78" s="0"/>
      <c r="IPJ78" s="0"/>
      <c r="IPK78" s="0"/>
      <c r="IPL78" s="0"/>
      <c r="IPM78" s="0"/>
      <c r="IPN78" s="0"/>
      <c r="IPO78" s="0"/>
      <c r="IPP78" s="0"/>
      <c r="IPQ78" s="0"/>
      <c r="IPR78" s="0"/>
      <c r="IPS78" s="0"/>
      <c r="IPT78" s="0"/>
      <c r="IPU78" s="0"/>
      <c r="IPV78" s="0"/>
      <c r="IPW78" s="0"/>
      <c r="IPX78" s="0"/>
      <c r="IPY78" s="0"/>
      <c r="IPZ78" s="0"/>
      <c r="IQA78" s="0"/>
      <c r="IQB78" s="0"/>
      <c r="IQC78" s="0"/>
      <c r="IQD78" s="0"/>
      <c r="IQE78" s="0"/>
      <c r="IQF78" s="0"/>
      <c r="IQG78" s="0"/>
      <c r="IQH78" s="0"/>
      <c r="IQI78" s="0"/>
      <c r="IQJ78" s="0"/>
      <c r="IQK78" s="0"/>
      <c r="IQL78" s="0"/>
      <c r="IQM78" s="0"/>
      <c r="IQN78" s="0"/>
      <c r="IQO78" s="0"/>
      <c r="IQP78" s="0"/>
      <c r="IQQ78" s="0"/>
      <c r="IQR78" s="0"/>
      <c r="IQS78" s="0"/>
      <c r="IQT78" s="0"/>
      <c r="IQU78" s="0"/>
      <c r="IQV78" s="0"/>
      <c r="IQW78" s="0"/>
      <c r="IQX78" s="0"/>
      <c r="IQY78" s="0"/>
      <c r="IQZ78" s="0"/>
      <c r="IRA78" s="0"/>
      <c r="IRB78" s="0"/>
      <c r="IRC78" s="0"/>
      <c r="IRD78" s="0"/>
      <c r="IRE78" s="0"/>
      <c r="IRF78" s="0"/>
      <c r="IRG78" s="0"/>
      <c r="IRH78" s="0"/>
      <c r="IRI78" s="0"/>
      <c r="IRJ78" s="0"/>
      <c r="IRK78" s="0"/>
      <c r="IRL78" s="0"/>
      <c r="IRM78" s="0"/>
      <c r="IRN78" s="0"/>
      <c r="IRO78" s="0"/>
      <c r="IRP78" s="0"/>
      <c r="IRQ78" s="0"/>
      <c r="IRR78" s="0"/>
      <c r="IRS78" s="0"/>
      <c r="IRT78" s="0"/>
      <c r="IRU78" s="0"/>
      <c r="IRV78" s="0"/>
      <c r="IRW78" s="0"/>
      <c r="IRX78" s="0"/>
      <c r="IRY78" s="0"/>
      <c r="IRZ78" s="0"/>
      <c r="ISA78" s="0"/>
      <c r="ISB78" s="0"/>
      <c r="ISC78" s="0"/>
      <c r="ISD78" s="0"/>
      <c r="ISE78" s="0"/>
      <c r="ISF78" s="0"/>
      <c r="ISG78" s="0"/>
      <c r="ISH78" s="0"/>
      <c r="ISI78" s="0"/>
      <c r="ISJ78" s="0"/>
      <c r="ISK78" s="0"/>
      <c r="ISL78" s="0"/>
      <c r="ISM78" s="0"/>
      <c r="ISN78" s="0"/>
      <c r="ISO78" s="0"/>
      <c r="ISP78" s="0"/>
      <c r="ISQ78" s="0"/>
      <c r="ISR78" s="0"/>
      <c r="ISS78" s="0"/>
      <c r="IST78" s="0"/>
      <c r="ISU78" s="0"/>
      <c r="ISV78" s="0"/>
      <c r="ISW78" s="0"/>
      <c r="ISX78" s="0"/>
      <c r="ISY78" s="0"/>
      <c r="ISZ78" s="0"/>
      <c r="ITA78" s="0"/>
      <c r="ITB78" s="0"/>
      <c r="ITC78" s="0"/>
      <c r="ITD78" s="0"/>
      <c r="ITE78" s="0"/>
      <c r="ITF78" s="0"/>
      <c r="ITG78" s="0"/>
      <c r="ITH78" s="0"/>
      <c r="ITI78" s="0"/>
      <c r="ITJ78" s="0"/>
      <c r="ITK78" s="0"/>
      <c r="ITL78" s="0"/>
      <c r="ITM78" s="0"/>
      <c r="ITN78" s="0"/>
      <c r="ITO78" s="0"/>
      <c r="ITP78" s="0"/>
      <c r="ITQ78" s="0"/>
      <c r="ITR78" s="0"/>
      <c r="ITS78" s="0"/>
      <c r="ITT78" s="0"/>
      <c r="ITU78" s="0"/>
      <c r="ITV78" s="0"/>
      <c r="ITW78" s="0"/>
      <c r="ITX78" s="0"/>
      <c r="ITY78" s="0"/>
      <c r="ITZ78" s="0"/>
      <c r="IUA78" s="0"/>
      <c r="IUB78" s="0"/>
      <c r="IUC78" s="0"/>
      <c r="IUD78" s="0"/>
      <c r="IUE78" s="0"/>
      <c r="IUF78" s="0"/>
      <c r="IUG78" s="0"/>
      <c r="IUH78" s="0"/>
      <c r="IUI78" s="0"/>
      <c r="IUJ78" s="0"/>
      <c r="IUK78" s="0"/>
      <c r="IUL78" s="0"/>
      <c r="IUM78" s="0"/>
      <c r="IUN78" s="0"/>
      <c r="IUO78" s="0"/>
      <c r="IUP78" s="0"/>
      <c r="IUQ78" s="0"/>
      <c r="IUR78" s="0"/>
      <c r="IUS78" s="0"/>
      <c r="IUT78" s="0"/>
      <c r="IUU78" s="0"/>
      <c r="IUV78" s="0"/>
      <c r="IUW78" s="0"/>
      <c r="IUX78" s="0"/>
      <c r="IUY78" s="0"/>
      <c r="IUZ78" s="0"/>
      <c r="IVA78" s="0"/>
      <c r="IVB78" s="0"/>
      <c r="IVC78" s="0"/>
      <c r="IVD78" s="0"/>
      <c r="IVE78" s="0"/>
      <c r="IVF78" s="0"/>
      <c r="IVG78" s="0"/>
      <c r="IVH78" s="0"/>
      <c r="IVI78" s="0"/>
      <c r="IVJ78" s="0"/>
      <c r="IVK78" s="0"/>
      <c r="IVL78" s="0"/>
      <c r="IVM78" s="0"/>
      <c r="IVN78" s="0"/>
      <c r="IVO78" s="0"/>
      <c r="IVP78" s="0"/>
      <c r="IVQ78" s="0"/>
      <c r="IVR78" s="0"/>
      <c r="IVS78" s="0"/>
      <c r="IVT78" s="0"/>
      <c r="IVU78" s="0"/>
      <c r="IVV78" s="0"/>
      <c r="IVW78" s="0"/>
      <c r="IVX78" s="0"/>
      <c r="IVY78" s="0"/>
      <c r="IVZ78" s="0"/>
      <c r="IWA78" s="0"/>
      <c r="IWB78" s="0"/>
      <c r="IWC78" s="0"/>
      <c r="IWD78" s="0"/>
      <c r="IWE78" s="0"/>
      <c r="IWF78" s="0"/>
      <c r="IWG78" s="0"/>
      <c r="IWH78" s="0"/>
      <c r="IWI78" s="0"/>
      <c r="IWJ78" s="0"/>
      <c r="IWK78" s="0"/>
      <c r="IWL78" s="0"/>
      <c r="IWM78" s="0"/>
      <c r="IWN78" s="0"/>
      <c r="IWO78" s="0"/>
      <c r="IWP78" s="0"/>
      <c r="IWQ78" s="0"/>
      <c r="IWR78" s="0"/>
      <c r="IWS78" s="0"/>
      <c r="IWT78" s="0"/>
      <c r="IWU78" s="0"/>
      <c r="IWV78" s="0"/>
      <c r="IWW78" s="0"/>
      <c r="IWX78" s="0"/>
      <c r="IWY78" s="0"/>
      <c r="IWZ78" s="0"/>
      <c r="IXA78" s="0"/>
      <c r="IXB78" s="0"/>
      <c r="IXC78" s="0"/>
      <c r="IXD78" s="0"/>
      <c r="IXE78" s="0"/>
      <c r="IXF78" s="0"/>
      <c r="IXG78" s="0"/>
      <c r="IXH78" s="0"/>
      <c r="IXI78" s="0"/>
      <c r="IXJ78" s="0"/>
      <c r="IXK78" s="0"/>
      <c r="IXL78" s="0"/>
      <c r="IXM78" s="0"/>
      <c r="IXN78" s="0"/>
      <c r="IXO78" s="0"/>
      <c r="IXP78" s="0"/>
      <c r="IXQ78" s="0"/>
      <c r="IXR78" s="0"/>
      <c r="IXS78" s="0"/>
      <c r="IXT78" s="0"/>
      <c r="IXU78" s="0"/>
      <c r="IXV78" s="0"/>
      <c r="IXW78" s="0"/>
      <c r="IXX78" s="0"/>
      <c r="IXY78" s="0"/>
      <c r="IXZ78" s="0"/>
      <c r="IYA78" s="0"/>
      <c r="IYB78" s="0"/>
      <c r="IYC78" s="0"/>
      <c r="IYD78" s="0"/>
      <c r="IYE78" s="0"/>
      <c r="IYF78" s="0"/>
      <c r="IYG78" s="0"/>
      <c r="IYH78" s="0"/>
      <c r="IYI78" s="0"/>
      <c r="IYJ78" s="0"/>
      <c r="IYK78" s="0"/>
      <c r="IYL78" s="0"/>
      <c r="IYM78" s="0"/>
      <c r="IYN78" s="0"/>
      <c r="IYO78" s="0"/>
      <c r="IYP78" s="0"/>
      <c r="IYQ78" s="0"/>
      <c r="IYR78" s="0"/>
      <c r="IYS78" s="0"/>
      <c r="IYT78" s="0"/>
      <c r="IYU78" s="0"/>
      <c r="IYV78" s="0"/>
      <c r="IYW78" s="0"/>
      <c r="IYX78" s="0"/>
      <c r="IYY78" s="0"/>
      <c r="IYZ78" s="0"/>
      <c r="IZA78" s="0"/>
      <c r="IZB78" s="0"/>
      <c r="IZC78" s="0"/>
      <c r="IZD78" s="0"/>
      <c r="IZE78" s="0"/>
      <c r="IZF78" s="0"/>
      <c r="IZG78" s="0"/>
      <c r="IZH78" s="0"/>
      <c r="IZI78" s="0"/>
      <c r="IZJ78" s="0"/>
      <c r="IZK78" s="0"/>
      <c r="IZL78" s="0"/>
      <c r="IZM78" s="0"/>
      <c r="IZN78" s="0"/>
      <c r="IZO78" s="0"/>
      <c r="IZP78" s="0"/>
      <c r="IZQ78" s="0"/>
      <c r="IZR78" s="0"/>
      <c r="IZS78" s="0"/>
      <c r="IZT78" s="0"/>
      <c r="IZU78" s="0"/>
      <c r="IZV78" s="0"/>
      <c r="IZW78" s="0"/>
      <c r="IZX78" s="0"/>
      <c r="IZY78" s="0"/>
      <c r="IZZ78" s="0"/>
      <c r="JAA78" s="0"/>
      <c r="JAB78" s="0"/>
      <c r="JAC78" s="0"/>
      <c r="JAD78" s="0"/>
      <c r="JAE78" s="0"/>
      <c r="JAF78" s="0"/>
      <c r="JAG78" s="0"/>
      <c r="JAH78" s="0"/>
      <c r="JAI78" s="0"/>
      <c r="JAJ78" s="0"/>
      <c r="JAK78" s="0"/>
      <c r="JAL78" s="0"/>
      <c r="JAM78" s="0"/>
      <c r="JAN78" s="0"/>
      <c r="JAO78" s="0"/>
      <c r="JAP78" s="0"/>
      <c r="JAQ78" s="0"/>
      <c r="JAR78" s="0"/>
      <c r="JAS78" s="0"/>
      <c r="JAT78" s="0"/>
      <c r="JAU78" s="0"/>
      <c r="JAV78" s="0"/>
      <c r="JAW78" s="0"/>
      <c r="JAX78" s="0"/>
      <c r="JAY78" s="0"/>
      <c r="JAZ78" s="0"/>
      <c r="JBA78" s="0"/>
      <c r="JBB78" s="0"/>
      <c r="JBC78" s="0"/>
      <c r="JBD78" s="0"/>
      <c r="JBE78" s="0"/>
      <c r="JBF78" s="0"/>
      <c r="JBG78" s="0"/>
      <c r="JBH78" s="0"/>
      <c r="JBI78" s="0"/>
      <c r="JBJ78" s="0"/>
      <c r="JBK78" s="0"/>
      <c r="JBL78" s="0"/>
      <c r="JBM78" s="0"/>
      <c r="JBN78" s="0"/>
      <c r="JBO78" s="0"/>
      <c r="JBP78" s="0"/>
      <c r="JBQ78" s="0"/>
      <c r="JBR78" s="0"/>
      <c r="JBS78" s="0"/>
      <c r="JBT78" s="0"/>
      <c r="JBU78" s="0"/>
      <c r="JBV78" s="0"/>
      <c r="JBW78" s="0"/>
      <c r="JBX78" s="0"/>
      <c r="JBY78" s="0"/>
      <c r="JBZ78" s="0"/>
      <c r="JCA78" s="0"/>
      <c r="JCB78" s="0"/>
      <c r="JCC78" s="0"/>
      <c r="JCD78" s="0"/>
      <c r="JCE78" s="0"/>
      <c r="JCF78" s="0"/>
      <c r="JCG78" s="0"/>
      <c r="JCH78" s="0"/>
      <c r="JCI78" s="0"/>
      <c r="JCJ78" s="0"/>
      <c r="JCK78" s="0"/>
      <c r="JCL78" s="0"/>
      <c r="JCM78" s="0"/>
      <c r="JCN78" s="0"/>
      <c r="JCO78" s="0"/>
      <c r="JCP78" s="0"/>
      <c r="JCQ78" s="0"/>
      <c r="JCR78" s="0"/>
      <c r="JCS78" s="0"/>
      <c r="JCT78" s="0"/>
      <c r="JCU78" s="0"/>
      <c r="JCV78" s="0"/>
      <c r="JCW78" s="0"/>
      <c r="JCX78" s="0"/>
      <c r="JCY78" s="0"/>
      <c r="JCZ78" s="0"/>
      <c r="JDA78" s="0"/>
      <c r="JDB78" s="0"/>
      <c r="JDC78" s="0"/>
      <c r="JDD78" s="0"/>
      <c r="JDE78" s="0"/>
      <c r="JDF78" s="0"/>
      <c r="JDG78" s="0"/>
      <c r="JDH78" s="0"/>
      <c r="JDI78" s="0"/>
      <c r="JDJ78" s="0"/>
      <c r="JDK78" s="0"/>
      <c r="JDL78" s="0"/>
      <c r="JDM78" s="0"/>
      <c r="JDN78" s="0"/>
      <c r="JDO78" s="0"/>
      <c r="JDP78" s="0"/>
      <c r="JDQ78" s="0"/>
      <c r="JDR78" s="0"/>
      <c r="JDS78" s="0"/>
      <c r="JDT78" s="0"/>
      <c r="JDU78" s="0"/>
      <c r="JDV78" s="0"/>
      <c r="JDW78" s="0"/>
      <c r="JDX78" s="0"/>
      <c r="JDY78" s="0"/>
      <c r="JDZ78" s="0"/>
      <c r="JEA78" s="0"/>
      <c r="JEB78" s="0"/>
      <c r="JEC78" s="0"/>
      <c r="JED78" s="0"/>
      <c r="JEE78" s="0"/>
      <c r="JEF78" s="0"/>
      <c r="JEG78" s="0"/>
      <c r="JEH78" s="0"/>
      <c r="JEI78" s="0"/>
      <c r="JEJ78" s="0"/>
      <c r="JEK78" s="0"/>
      <c r="JEL78" s="0"/>
      <c r="JEM78" s="0"/>
      <c r="JEN78" s="0"/>
      <c r="JEO78" s="0"/>
      <c r="JEP78" s="0"/>
      <c r="JEQ78" s="0"/>
      <c r="JER78" s="0"/>
      <c r="JES78" s="0"/>
      <c r="JET78" s="0"/>
      <c r="JEU78" s="0"/>
      <c r="JEV78" s="0"/>
      <c r="JEW78" s="0"/>
      <c r="JEX78" s="0"/>
      <c r="JEY78" s="0"/>
      <c r="JEZ78" s="0"/>
      <c r="JFA78" s="0"/>
      <c r="JFB78" s="0"/>
      <c r="JFC78" s="0"/>
      <c r="JFD78" s="0"/>
      <c r="JFE78" s="0"/>
      <c r="JFF78" s="0"/>
      <c r="JFG78" s="0"/>
      <c r="JFH78" s="0"/>
      <c r="JFI78" s="0"/>
      <c r="JFJ78" s="0"/>
      <c r="JFK78" s="0"/>
      <c r="JFL78" s="0"/>
      <c r="JFM78" s="0"/>
      <c r="JFN78" s="0"/>
      <c r="JFO78" s="0"/>
      <c r="JFP78" s="0"/>
      <c r="JFQ78" s="0"/>
      <c r="JFR78" s="0"/>
      <c r="JFS78" s="0"/>
      <c r="JFT78" s="0"/>
      <c r="JFU78" s="0"/>
      <c r="JFV78" s="0"/>
      <c r="JFW78" s="0"/>
      <c r="JFX78" s="0"/>
      <c r="JFY78" s="0"/>
      <c r="JFZ78" s="0"/>
      <c r="JGA78" s="0"/>
      <c r="JGB78" s="0"/>
      <c r="JGC78" s="0"/>
      <c r="JGD78" s="0"/>
      <c r="JGE78" s="0"/>
      <c r="JGF78" s="0"/>
      <c r="JGG78" s="0"/>
      <c r="JGH78" s="0"/>
      <c r="JGI78" s="0"/>
      <c r="JGJ78" s="0"/>
      <c r="JGK78" s="0"/>
      <c r="JGL78" s="0"/>
      <c r="JGM78" s="0"/>
      <c r="JGN78" s="0"/>
      <c r="JGO78" s="0"/>
      <c r="JGP78" s="0"/>
      <c r="JGQ78" s="0"/>
      <c r="JGR78" s="0"/>
      <c r="JGS78" s="0"/>
      <c r="JGT78" s="0"/>
      <c r="JGU78" s="0"/>
      <c r="JGV78" s="0"/>
      <c r="JGW78" s="0"/>
      <c r="JGX78" s="0"/>
      <c r="JGY78" s="0"/>
      <c r="JGZ78" s="0"/>
      <c r="JHA78" s="0"/>
      <c r="JHB78" s="0"/>
      <c r="JHC78" s="0"/>
      <c r="JHD78" s="0"/>
      <c r="JHE78" s="0"/>
      <c r="JHF78" s="0"/>
      <c r="JHG78" s="0"/>
      <c r="JHH78" s="0"/>
      <c r="JHI78" s="0"/>
      <c r="JHJ78" s="0"/>
      <c r="JHK78" s="0"/>
      <c r="JHL78" s="0"/>
      <c r="JHM78" s="0"/>
      <c r="JHN78" s="0"/>
      <c r="JHO78" s="0"/>
      <c r="JHP78" s="0"/>
      <c r="JHQ78" s="0"/>
      <c r="JHR78" s="0"/>
      <c r="JHS78" s="0"/>
      <c r="JHT78" s="0"/>
      <c r="JHU78" s="0"/>
      <c r="JHV78" s="0"/>
      <c r="JHW78" s="0"/>
      <c r="JHX78" s="0"/>
      <c r="JHY78" s="0"/>
      <c r="JHZ78" s="0"/>
      <c r="JIA78" s="0"/>
      <c r="JIB78" s="0"/>
      <c r="JIC78" s="0"/>
      <c r="JID78" s="0"/>
      <c r="JIE78" s="0"/>
      <c r="JIF78" s="0"/>
      <c r="JIG78" s="0"/>
      <c r="JIH78" s="0"/>
      <c r="JII78" s="0"/>
      <c r="JIJ78" s="0"/>
      <c r="JIK78" s="0"/>
      <c r="JIL78" s="0"/>
      <c r="JIM78" s="0"/>
      <c r="JIN78" s="0"/>
      <c r="JIO78" s="0"/>
      <c r="JIP78" s="0"/>
      <c r="JIQ78" s="0"/>
      <c r="JIR78" s="0"/>
      <c r="JIS78" s="0"/>
      <c r="JIT78" s="0"/>
      <c r="JIU78" s="0"/>
      <c r="JIV78" s="0"/>
      <c r="JIW78" s="0"/>
      <c r="JIX78" s="0"/>
      <c r="JIY78" s="0"/>
      <c r="JIZ78" s="0"/>
      <c r="JJA78" s="0"/>
      <c r="JJB78" s="0"/>
      <c r="JJC78" s="0"/>
      <c r="JJD78" s="0"/>
      <c r="JJE78" s="0"/>
      <c r="JJF78" s="0"/>
      <c r="JJG78" s="0"/>
      <c r="JJH78" s="0"/>
      <c r="JJI78" s="0"/>
      <c r="JJJ78" s="0"/>
      <c r="JJK78" s="0"/>
      <c r="JJL78" s="0"/>
      <c r="JJM78" s="0"/>
      <c r="JJN78" s="0"/>
      <c r="JJO78" s="0"/>
      <c r="JJP78" s="0"/>
      <c r="JJQ78" s="0"/>
      <c r="JJR78" s="0"/>
      <c r="JJS78" s="0"/>
      <c r="JJT78" s="0"/>
      <c r="JJU78" s="0"/>
      <c r="JJV78" s="0"/>
      <c r="JJW78" s="0"/>
      <c r="JJX78" s="0"/>
      <c r="JJY78" s="0"/>
      <c r="JJZ78" s="0"/>
      <c r="JKA78" s="0"/>
      <c r="JKB78" s="0"/>
      <c r="JKC78" s="0"/>
      <c r="JKD78" s="0"/>
      <c r="JKE78" s="0"/>
      <c r="JKF78" s="0"/>
      <c r="JKG78" s="0"/>
      <c r="JKH78" s="0"/>
      <c r="JKI78" s="0"/>
      <c r="JKJ78" s="0"/>
      <c r="JKK78" s="0"/>
      <c r="JKL78" s="0"/>
      <c r="JKM78" s="0"/>
      <c r="JKN78" s="0"/>
      <c r="JKO78" s="0"/>
      <c r="JKP78" s="0"/>
      <c r="JKQ78" s="0"/>
      <c r="JKR78" s="0"/>
      <c r="JKS78" s="0"/>
      <c r="JKT78" s="0"/>
      <c r="JKU78" s="0"/>
      <c r="JKV78" s="0"/>
      <c r="JKW78" s="0"/>
      <c r="JKX78" s="0"/>
      <c r="JKY78" s="0"/>
      <c r="JKZ78" s="0"/>
      <c r="JLA78" s="0"/>
      <c r="JLB78" s="0"/>
      <c r="JLC78" s="0"/>
      <c r="JLD78" s="0"/>
      <c r="JLE78" s="0"/>
      <c r="JLF78" s="0"/>
      <c r="JLG78" s="0"/>
      <c r="JLH78" s="0"/>
      <c r="JLI78" s="0"/>
      <c r="JLJ78" s="0"/>
      <c r="JLK78" s="0"/>
      <c r="JLL78" s="0"/>
      <c r="JLM78" s="0"/>
      <c r="JLN78" s="0"/>
      <c r="JLO78" s="0"/>
      <c r="JLP78" s="0"/>
      <c r="JLQ78" s="0"/>
      <c r="JLR78" s="0"/>
      <c r="JLS78" s="0"/>
      <c r="JLT78" s="0"/>
      <c r="JLU78" s="0"/>
      <c r="JLV78" s="0"/>
      <c r="JLW78" s="0"/>
      <c r="JLX78" s="0"/>
      <c r="JLY78" s="0"/>
      <c r="JLZ78" s="0"/>
      <c r="JMA78" s="0"/>
      <c r="JMB78" s="0"/>
      <c r="JMC78" s="0"/>
      <c r="JMD78" s="0"/>
      <c r="JME78" s="0"/>
      <c r="JMF78" s="0"/>
      <c r="JMG78" s="0"/>
      <c r="JMH78" s="0"/>
      <c r="JMI78" s="0"/>
      <c r="JMJ78" s="0"/>
      <c r="JMK78" s="0"/>
      <c r="JML78" s="0"/>
      <c r="JMM78" s="0"/>
      <c r="JMN78" s="0"/>
      <c r="JMO78" s="0"/>
      <c r="JMP78" s="0"/>
      <c r="JMQ78" s="0"/>
      <c r="JMR78" s="0"/>
      <c r="JMS78" s="0"/>
      <c r="JMT78" s="0"/>
      <c r="JMU78" s="0"/>
      <c r="JMV78" s="0"/>
      <c r="JMW78" s="0"/>
      <c r="JMX78" s="0"/>
      <c r="JMY78" s="0"/>
      <c r="JMZ78" s="0"/>
      <c r="JNA78" s="0"/>
      <c r="JNB78" s="0"/>
      <c r="JNC78" s="0"/>
      <c r="JND78" s="0"/>
      <c r="JNE78" s="0"/>
      <c r="JNF78" s="0"/>
      <c r="JNG78" s="0"/>
      <c r="JNH78" s="0"/>
      <c r="JNI78" s="0"/>
      <c r="JNJ78" s="0"/>
      <c r="JNK78" s="0"/>
      <c r="JNL78" s="0"/>
      <c r="JNM78" s="0"/>
      <c r="JNN78" s="0"/>
      <c r="JNO78" s="0"/>
      <c r="JNP78" s="0"/>
      <c r="JNQ78" s="0"/>
      <c r="JNR78" s="0"/>
      <c r="JNS78" s="0"/>
      <c r="JNT78" s="0"/>
      <c r="JNU78" s="0"/>
      <c r="JNV78" s="0"/>
      <c r="JNW78" s="0"/>
      <c r="JNX78" s="0"/>
      <c r="JNY78" s="0"/>
      <c r="JNZ78" s="0"/>
      <c r="JOA78" s="0"/>
      <c r="JOB78" s="0"/>
      <c r="JOC78" s="0"/>
      <c r="JOD78" s="0"/>
      <c r="JOE78" s="0"/>
      <c r="JOF78" s="0"/>
      <c r="JOG78" s="0"/>
      <c r="JOH78" s="0"/>
      <c r="JOI78" s="0"/>
      <c r="JOJ78" s="0"/>
      <c r="JOK78" s="0"/>
      <c r="JOL78" s="0"/>
      <c r="JOM78" s="0"/>
      <c r="JON78" s="0"/>
      <c r="JOO78" s="0"/>
      <c r="JOP78" s="0"/>
      <c r="JOQ78" s="0"/>
      <c r="JOR78" s="0"/>
      <c r="JOS78" s="0"/>
      <c r="JOT78" s="0"/>
      <c r="JOU78" s="0"/>
      <c r="JOV78" s="0"/>
      <c r="JOW78" s="0"/>
      <c r="JOX78" s="0"/>
      <c r="JOY78" s="0"/>
      <c r="JOZ78" s="0"/>
      <c r="JPA78" s="0"/>
      <c r="JPB78" s="0"/>
      <c r="JPC78" s="0"/>
      <c r="JPD78" s="0"/>
      <c r="JPE78" s="0"/>
      <c r="JPF78" s="0"/>
      <c r="JPG78" s="0"/>
      <c r="JPH78" s="0"/>
      <c r="JPI78" s="0"/>
      <c r="JPJ78" s="0"/>
      <c r="JPK78" s="0"/>
      <c r="JPL78" s="0"/>
      <c r="JPM78" s="0"/>
      <c r="JPN78" s="0"/>
      <c r="JPO78" s="0"/>
      <c r="JPP78" s="0"/>
      <c r="JPQ78" s="0"/>
      <c r="JPR78" s="0"/>
      <c r="JPS78" s="0"/>
      <c r="JPT78" s="0"/>
      <c r="JPU78" s="0"/>
      <c r="JPV78" s="0"/>
      <c r="JPW78" s="0"/>
      <c r="JPX78" s="0"/>
      <c r="JPY78" s="0"/>
      <c r="JPZ78" s="0"/>
      <c r="JQA78" s="0"/>
      <c r="JQB78" s="0"/>
      <c r="JQC78" s="0"/>
      <c r="JQD78" s="0"/>
      <c r="JQE78" s="0"/>
      <c r="JQF78" s="0"/>
      <c r="JQG78" s="0"/>
      <c r="JQH78" s="0"/>
      <c r="JQI78" s="0"/>
      <c r="JQJ78" s="0"/>
      <c r="JQK78" s="0"/>
      <c r="JQL78" s="0"/>
      <c r="JQM78" s="0"/>
      <c r="JQN78" s="0"/>
      <c r="JQO78" s="0"/>
      <c r="JQP78" s="0"/>
      <c r="JQQ78" s="0"/>
      <c r="JQR78" s="0"/>
      <c r="JQS78" s="0"/>
      <c r="JQT78" s="0"/>
      <c r="JQU78" s="0"/>
      <c r="JQV78" s="0"/>
      <c r="JQW78" s="0"/>
      <c r="JQX78" s="0"/>
      <c r="JQY78" s="0"/>
      <c r="JQZ78" s="0"/>
      <c r="JRA78" s="0"/>
      <c r="JRB78" s="0"/>
      <c r="JRC78" s="0"/>
      <c r="JRD78" s="0"/>
      <c r="JRE78" s="0"/>
      <c r="JRF78" s="0"/>
      <c r="JRG78" s="0"/>
      <c r="JRH78" s="0"/>
      <c r="JRI78" s="0"/>
      <c r="JRJ78" s="0"/>
      <c r="JRK78" s="0"/>
      <c r="JRL78" s="0"/>
      <c r="JRM78" s="0"/>
      <c r="JRN78" s="0"/>
      <c r="JRO78" s="0"/>
      <c r="JRP78" s="0"/>
      <c r="JRQ78" s="0"/>
      <c r="JRR78" s="0"/>
      <c r="JRS78" s="0"/>
      <c r="JRT78" s="0"/>
      <c r="JRU78" s="0"/>
      <c r="JRV78" s="0"/>
      <c r="JRW78" s="0"/>
      <c r="JRX78" s="0"/>
      <c r="JRY78" s="0"/>
      <c r="JRZ78" s="0"/>
      <c r="JSA78" s="0"/>
      <c r="JSB78" s="0"/>
      <c r="JSC78" s="0"/>
      <c r="JSD78" s="0"/>
      <c r="JSE78" s="0"/>
      <c r="JSF78" s="0"/>
      <c r="JSG78" s="0"/>
      <c r="JSH78" s="0"/>
      <c r="JSI78" s="0"/>
      <c r="JSJ78" s="0"/>
      <c r="JSK78" s="0"/>
      <c r="JSL78" s="0"/>
      <c r="JSM78" s="0"/>
      <c r="JSN78" s="0"/>
      <c r="JSO78" s="0"/>
      <c r="JSP78" s="0"/>
      <c r="JSQ78" s="0"/>
      <c r="JSR78" s="0"/>
      <c r="JSS78" s="0"/>
      <c r="JST78" s="0"/>
      <c r="JSU78" s="0"/>
      <c r="JSV78" s="0"/>
      <c r="JSW78" s="0"/>
      <c r="JSX78" s="0"/>
      <c r="JSY78" s="0"/>
      <c r="JSZ78" s="0"/>
      <c r="JTA78" s="0"/>
      <c r="JTB78" s="0"/>
      <c r="JTC78" s="0"/>
      <c r="JTD78" s="0"/>
      <c r="JTE78" s="0"/>
      <c r="JTF78" s="0"/>
      <c r="JTG78" s="0"/>
      <c r="JTH78" s="0"/>
      <c r="JTI78" s="0"/>
      <c r="JTJ78" s="0"/>
      <c r="JTK78" s="0"/>
      <c r="JTL78" s="0"/>
      <c r="JTM78" s="0"/>
      <c r="JTN78" s="0"/>
      <c r="JTO78" s="0"/>
      <c r="JTP78" s="0"/>
      <c r="JTQ78" s="0"/>
      <c r="JTR78" s="0"/>
      <c r="JTS78" s="0"/>
      <c r="JTT78" s="0"/>
      <c r="JTU78" s="0"/>
      <c r="JTV78" s="0"/>
      <c r="JTW78" s="0"/>
      <c r="JTX78" s="0"/>
      <c r="JTY78" s="0"/>
      <c r="JTZ78" s="0"/>
      <c r="JUA78" s="0"/>
      <c r="JUB78" s="0"/>
      <c r="JUC78" s="0"/>
      <c r="JUD78" s="0"/>
      <c r="JUE78" s="0"/>
      <c r="JUF78" s="0"/>
      <c r="JUG78" s="0"/>
      <c r="JUH78" s="0"/>
      <c r="JUI78" s="0"/>
      <c r="JUJ78" s="0"/>
      <c r="JUK78" s="0"/>
      <c r="JUL78" s="0"/>
      <c r="JUM78" s="0"/>
      <c r="JUN78" s="0"/>
      <c r="JUO78" s="0"/>
      <c r="JUP78" s="0"/>
      <c r="JUQ78" s="0"/>
      <c r="JUR78" s="0"/>
      <c r="JUS78" s="0"/>
      <c r="JUT78" s="0"/>
      <c r="JUU78" s="0"/>
      <c r="JUV78" s="0"/>
      <c r="JUW78" s="0"/>
      <c r="JUX78" s="0"/>
      <c r="JUY78" s="0"/>
      <c r="JUZ78" s="0"/>
      <c r="JVA78" s="0"/>
      <c r="JVB78" s="0"/>
      <c r="JVC78" s="0"/>
      <c r="JVD78" s="0"/>
      <c r="JVE78" s="0"/>
      <c r="JVF78" s="0"/>
      <c r="JVG78" s="0"/>
      <c r="JVH78" s="0"/>
      <c r="JVI78" s="0"/>
      <c r="JVJ78" s="0"/>
      <c r="JVK78" s="0"/>
      <c r="JVL78" s="0"/>
      <c r="JVM78" s="0"/>
      <c r="JVN78" s="0"/>
      <c r="JVO78" s="0"/>
      <c r="JVP78" s="0"/>
      <c r="JVQ78" s="0"/>
      <c r="JVR78" s="0"/>
      <c r="JVS78" s="0"/>
      <c r="JVT78" s="0"/>
      <c r="JVU78" s="0"/>
      <c r="JVV78" s="0"/>
      <c r="JVW78" s="0"/>
      <c r="JVX78" s="0"/>
      <c r="JVY78" s="0"/>
      <c r="JVZ78" s="0"/>
      <c r="JWA78" s="0"/>
      <c r="JWB78" s="0"/>
      <c r="JWC78" s="0"/>
      <c r="JWD78" s="0"/>
      <c r="JWE78" s="0"/>
      <c r="JWF78" s="0"/>
      <c r="JWG78" s="0"/>
      <c r="JWH78" s="0"/>
      <c r="JWI78" s="0"/>
      <c r="JWJ78" s="0"/>
      <c r="JWK78" s="0"/>
      <c r="JWL78" s="0"/>
      <c r="JWM78" s="0"/>
      <c r="JWN78" s="0"/>
      <c r="JWO78" s="0"/>
      <c r="JWP78" s="0"/>
      <c r="JWQ78" s="0"/>
      <c r="JWR78" s="0"/>
      <c r="JWS78" s="0"/>
      <c r="JWT78" s="0"/>
      <c r="JWU78" s="0"/>
      <c r="JWV78" s="0"/>
      <c r="JWW78" s="0"/>
      <c r="JWX78" s="0"/>
      <c r="JWY78" s="0"/>
      <c r="JWZ78" s="0"/>
      <c r="JXA78" s="0"/>
      <c r="JXB78" s="0"/>
      <c r="JXC78" s="0"/>
      <c r="JXD78" s="0"/>
      <c r="JXE78" s="0"/>
      <c r="JXF78" s="0"/>
      <c r="JXG78" s="0"/>
      <c r="JXH78" s="0"/>
      <c r="JXI78" s="0"/>
      <c r="JXJ78" s="0"/>
      <c r="JXK78" s="0"/>
      <c r="JXL78" s="0"/>
      <c r="JXM78" s="0"/>
      <c r="JXN78" s="0"/>
      <c r="JXO78" s="0"/>
      <c r="JXP78" s="0"/>
      <c r="JXQ78" s="0"/>
      <c r="JXR78" s="0"/>
      <c r="JXS78" s="0"/>
      <c r="JXT78" s="0"/>
      <c r="JXU78" s="0"/>
      <c r="JXV78" s="0"/>
      <c r="JXW78" s="0"/>
      <c r="JXX78" s="0"/>
      <c r="JXY78" s="0"/>
      <c r="JXZ78" s="0"/>
      <c r="JYA78" s="0"/>
      <c r="JYB78" s="0"/>
      <c r="JYC78" s="0"/>
      <c r="JYD78" s="0"/>
      <c r="JYE78" s="0"/>
      <c r="JYF78" s="0"/>
      <c r="JYG78" s="0"/>
      <c r="JYH78" s="0"/>
      <c r="JYI78" s="0"/>
      <c r="JYJ78" s="0"/>
      <c r="JYK78" s="0"/>
      <c r="JYL78" s="0"/>
      <c r="JYM78" s="0"/>
      <c r="JYN78" s="0"/>
      <c r="JYO78" s="0"/>
      <c r="JYP78" s="0"/>
      <c r="JYQ78" s="0"/>
      <c r="JYR78" s="0"/>
      <c r="JYS78" s="0"/>
      <c r="JYT78" s="0"/>
      <c r="JYU78" s="0"/>
      <c r="JYV78" s="0"/>
      <c r="JYW78" s="0"/>
      <c r="JYX78" s="0"/>
      <c r="JYY78" s="0"/>
      <c r="JYZ78" s="0"/>
      <c r="JZA78" s="0"/>
      <c r="JZB78" s="0"/>
      <c r="JZC78" s="0"/>
      <c r="JZD78" s="0"/>
      <c r="JZE78" s="0"/>
      <c r="JZF78" s="0"/>
      <c r="JZG78" s="0"/>
      <c r="JZH78" s="0"/>
      <c r="JZI78" s="0"/>
      <c r="JZJ78" s="0"/>
      <c r="JZK78" s="0"/>
      <c r="JZL78" s="0"/>
      <c r="JZM78" s="0"/>
      <c r="JZN78" s="0"/>
      <c r="JZO78" s="0"/>
      <c r="JZP78" s="0"/>
      <c r="JZQ78" s="0"/>
      <c r="JZR78" s="0"/>
      <c r="JZS78" s="0"/>
      <c r="JZT78" s="0"/>
      <c r="JZU78" s="0"/>
      <c r="JZV78" s="0"/>
      <c r="JZW78" s="0"/>
      <c r="JZX78" s="0"/>
      <c r="JZY78" s="0"/>
      <c r="JZZ78" s="0"/>
      <c r="KAA78" s="0"/>
      <c r="KAB78" s="0"/>
      <c r="KAC78" s="0"/>
      <c r="KAD78" s="0"/>
      <c r="KAE78" s="0"/>
      <c r="KAF78" s="0"/>
      <c r="KAG78" s="0"/>
      <c r="KAH78" s="0"/>
      <c r="KAI78" s="0"/>
      <c r="KAJ78" s="0"/>
      <c r="KAK78" s="0"/>
      <c r="KAL78" s="0"/>
      <c r="KAM78" s="0"/>
      <c r="KAN78" s="0"/>
      <c r="KAO78" s="0"/>
      <c r="KAP78" s="0"/>
      <c r="KAQ78" s="0"/>
      <c r="KAR78" s="0"/>
      <c r="KAS78" s="0"/>
      <c r="KAT78" s="0"/>
      <c r="KAU78" s="0"/>
      <c r="KAV78" s="0"/>
      <c r="KAW78" s="0"/>
      <c r="KAX78" s="0"/>
      <c r="KAY78" s="0"/>
      <c r="KAZ78" s="0"/>
      <c r="KBA78" s="0"/>
      <c r="KBB78" s="0"/>
      <c r="KBC78" s="0"/>
      <c r="KBD78" s="0"/>
      <c r="KBE78" s="0"/>
      <c r="KBF78" s="0"/>
      <c r="KBG78" s="0"/>
      <c r="KBH78" s="0"/>
      <c r="KBI78" s="0"/>
      <c r="KBJ78" s="0"/>
      <c r="KBK78" s="0"/>
      <c r="KBL78" s="0"/>
      <c r="KBM78" s="0"/>
      <c r="KBN78" s="0"/>
      <c r="KBO78" s="0"/>
      <c r="KBP78" s="0"/>
      <c r="KBQ78" s="0"/>
      <c r="KBR78" s="0"/>
      <c r="KBS78" s="0"/>
      <c r="KBT78" s="0"/>
      <c r="KBU78" s="0"/>
      <c r="KBV78" s="0"/>
      <c r="KBW78" s="0"/>
      <c r="KBX78" s="0"/>
      <c r="KBY78" s="0"/>
      <c r="KBZ78" s="0"/>
      <c r="KCA78" s="0"/>
      <c r="KCB78" s="0"/>
      <c r="KCC78" s="0"/>
      <c r="KCD78" s="0"/>
      <c r="KCE78" s="0"/>
      <c r="KCF78" s="0"/>
      <c r="KCG78" s="0"/>
      <c r="KCH78" s="0"/>
      <c r="KCI78" s="0"/>
      <c r="KCJ78" s="0"/>
      <c r="KCK78" s="0"/>
      <c r="KCL78" s="0"/>
      <c r="KCM78" s="0"/>
      <c r="KCN78" s="0"/>
      <c r="KCO78" s="0"/>
      <c r="KCP78" s="0"/>
      <c r="KCQ78" s="0"/>
      <c r="KCR78" s="0"/>
      <c r="KCS78" s="0"/>
      <c r="KCT78" s="0"/>
      <c r="KCU78" s="0"/>
      <c r="KCV78" s="0"/>
      <c r="KCW78" s="0"/>
      <c r="KCX78" s="0"/>
      <c r="KCY78" s="0"/>
      <c r="KCZ78" s="0"/>
      <c r="KDA78" s="0"/>
      <c r="KDB78" s="0"/>
      <c r="KDC78" s="0"/>
      <c r="KDD78" s="0"/>
      <c r="KDE78" s="0"/>
      <c r="KDF78" s="0"/>
      <c r="KDG78" s="0"/>
      <c r="KDH78" s="0"/>
      <c r="KDI78" s="0"/>
      <c r="KDJ78" s="0"/>
      <c r="KDK78" s="0"/>
      <c r="KDL78" s="0"/>
      <c r="KDM78" s="0"/>
      <c r="KDN78" s="0"/>
      <c r="KDO78" s="0"/>
      <c r="KDP78" s="0"/>
      <c r="KDQ78" s="0"/>
      <c r="KDR78" s="0"/>
      <c r="KDS78" s="0"/>
      <c r="KDT78" s="0"/>
      <c r="KDU78" s="0"/>
      <c r="KDV78" s="0"/>
      <c r="KDW78" s="0"/>
      <c r="KDX78" s="0"/>
      <c r="KDY78" s="0"/>
      <c r="KDZ78" s="0"/>
      <c r="KEA78" s="0"/>
      <c r="KEB78" s="0"/>
      <c r="KEC78" s="0"/>
      <c r="KED78" s="0"/>
      <c r="KEE78" s="0"/>
      <c r="KEF78" s="0"/>
      <c r="KEG78" s="0"/>
      <c r="KEH78" s="0"/>
      <c r="KEI78" s="0"/>
      <c r="KEJ78" s="0"/>
      <c r="KEK78" s="0"/>
      <c r="KEL78" s="0"/>
      <c r="KEM78" s="0"/>
      <c r="KEN78" s="0"/>
      <c r="KEO78" s="0"/>
      <c r="KEP78" s="0"/>
      <c r="KEQ78" s="0"/>
      <c r="KER78" s="0"/>
      <c r="KES78" s="0"/>
      <c r="KET78" s="0"/>
      <c r="KEU78" s="0"/>
      <c r="KEV78" s="0"/>
      <c r="KEW78" s="0"/>
      <c r="KEX78" s="0"/>
      <c r="KEY78" s="0"/>
      <c r="KEZ78" s="0"/>
      <c r="KFA78" s="0"/>
      <c r="KFB78" s="0"/>
      <c r="KFC78" s="0"/>
      <c r="KFD78" s="0"/>
      <c r="KFE78" s="0"/>
      <c r="KFF78" s="0"/>
      <c r="KFG78" s="0"/>
      <c r="KFH78" s="0"/>
      <c r="KFI78" s="0"/>
      <c r="KFJ78" s="0"/>
      <c r="KFK78" s="0"/>
      <c r="KFL78" s="0"/>
      <c r="KFM78" s="0"/>
      <c r="KFN78" s="0"/>
      <c r="KFO78" s="0"/>
      <c r="KFP78" s="0"/>
      <c r="KFQ78" s="0"/>
      <c r="KFR78" s="0"/>
      <c r="KFS78" s="0"/>
      <c r="KFT78" s="0"/>
      <c r="KFU78" s="0"/>
      <c r="KFV78" s="0"/>
      <c r="KFW78" s="0"/>
      <c r="KFX78" s="0"/>
      <c r="KFY78" s="0"/>
      <c r="KFZ78" s="0"/>
      <c r="KGA78" s="0"/>
      <c r="KGB78" s="0"/>
      <c r="KGC78" s="0"/>
      <c r="KGD78" s="0"/>
      <c r="KGE78" s="0"/>
      <c r="KGF78" s="0"/>
      <c r="KGG78" s="0"/>
      <c r="KGH78" s="0"/>
      <c r="KGI78" s="0"/>
      <c r="KGJ78" s="0"/>
      <c r="KGK78" s="0"/>
      <c r="KGL78" s="0"/>
      <c r="KGM78" s="0"/>
      <c r="KGN78" s="0"/>
      <c r="KGO78" s="0"/>
      <c r="KGP78" s="0"/>
      <c r="KGQ78" s="0"/>
      <c r="KGR78" s="0"/>
      <c r="KGS78" s="0"/>
      <c r="KGT78" s="0"/>
      <c r="KGU78" s="0"/>
      <c r="KGV78" s="0"/>
      <c r="KGW78" s="0"/>
      <c r="KGX78" s="0"/>
      <c r="KGY78" s="0"/>
      <c r="KGZ78" s="0"/>
      <c r="KHA78" s="0"/>
      <c r="KHB78" s="0"/>
      <c r="KHC78" s="0"/>
      <c r="KHD78" s="0"/>
      <c r="KHE78" s="0"/>
      <c r="KHF78" s="0"/>
      <c r="KHG78" s="0"/>
      <c r="KHH78" s="0"/>
      <c r="KHI78" s="0"/>
      <c r="KHJ78" s="0"/>
      <c r="KHK78" s="0"/>
      <c r="KHL78" s="0"/>
      <c r="KHM78" s="0"/>
      <c r="KHN78" s="0"/>
      <c r="KHO78" s="0"/>
      <c r="KHP78" s="0"/>
      <c r="KHQ78" s="0"/>
      <c r="KHR78" s="0"/>
      <c r="KHS78" s="0"/>
      <c r="KHT78" s="0"/>
      <c r="KHU78" s="0"/>
      <c r="KHV78" s="0"/>
      <c r="KHW78" s="0"/>
      <c r="KHX78" s="0"/>
      <c r="KHY78" s="0"/>
      <c r="KHZ78" s="0"/>
      <c r="KIA78" s="0"/>
      <c r="KIB78" s="0"/>
      <c r="KIC78" s="0"/>
      <c r="KID78" s="0"/>
      <c r="KIE78" s="0"/>
      <c r="KIF78" s="0"/>
      <c r="KIG78" s="0"/>
      <c r="KIH78" s="0"/>
      <c r="KII78" s="0"/>
      <c r="KIJ78" s="0"/>
      <c r="KIK78" s="0"/>
      <c r="KIL78" s="0"/>
      <c r="KIM78" s="0"/>
      <c r="KIN78" s="0"/>
      <c r="KIO78" s="0"/>
      <c r="KIP78" s="0"/>
      <c r="KIQ78" s="0"/>
      <c r="KIR78" s="0"/>
      <c r="KIS78" s="0"/>
      <c r="KIT78" s="0"/>
      <c r="KIU78" s="0"/>
      <c r="KIV78" s="0"/>
      <c r="KIW78" s="0"/>
      <c r="KIX78" s="0"/>
      <c r="KIY78" s="0"/>
      <c r="KIZ78" s="0"/>
      <c r="KJA78" s="0"/>
      <c r="KJB78" s="0"/>
      <c r="KJC78" s="0"/>
      <c r="KJD78" s="0"/>
      <c r="KJE78" s="0"/>
      <c r="KJF78" s="0"/>
      <c r="KJG78" s="0"/>
      <c r="KJH78" s="0"/>
      <c r="KJI78" s="0"/>
      <c r="KJJ78" s="0"/>
      <c r="KJK78" s="0"/>
      <c r="KJL78" s="0"/>
      <c r="KJM78" s="0"/>
      <c r="KJN78" s="0"/>
      <c r="KJO78" s="0"/>
      <c r="KJP78" s="0"/>
      <c r="KJQ78" s="0"/>
      <c r="KJR78" s="0"/>
      <c r="KJS78" s="0"/>
      <c r="KJT78" s="0"/>
      <c r="KJU78" s="0"/>
      <c r="KJV78" s="0"/>
      <c r="KJW78" s="0"/>
      <c r="KJX78" s="0"/>
      <c r="KJY78" s="0"/>
      <c r="KJZ78" s="0"/>
      <c r="KKA78" s="0"/>
      <c r="KKB78" s="0"/>
      <c r="KKC78" s="0"/>
      <c r="KKD78" s="0"/>
      <c r="KKE78" s="0"/>
      <c r="KKF78" s="0"/>
      <c r="KKG78" s="0"/>
      <c r="KKH78" s="0"/>
      <c r="KKI78" s="0"/>
      <c r="KKJ78" s="0"/>
      <c r="KKK78" s="0"/>
      <c r="KKL78" s="0"/>
      <c r="KKM78" s="0"/>
      <c r="KKN78" s="0"/>
      <c r="KKO78" s="0"/>
      <c r="KKP78" s="0"/>
      <c r="KKQ78" s="0"/>
      <c r="KKR78" s="0"/>
      <c r="KKS78" s="0"/>
      <c r="KKT78" s="0"/>
      <c r="KKU78" s="0"/>
      <c r="KKV78" s="0"/>
      <c r="KKW78" s="0"/>
      <c r="KKX78" s="0"/>
      <c r="KKY78" s="0"/>
      <c r="KKZ78" s="0"/>
      <c r="KLA78" s="0"/>
      <c r="KLB78" s="0"/>
      <c r="KLC78" s="0"/>
      <c r="KLD78" s="0"/>
      <c r="KLE78" s="0"/>
      <c r="KLF78" s="0"/>
      <c r="KLG78" s="0"/>
      <c r="KLH78" s="0"/>
      <c r="KLI78" s="0"/>
      <c r="KLJ78" s="0"/>
      <c r="KLK78" s="0"/>
      <c r="KLL78" s="0"/>
      <c r="KLM78" s="0"/>
      <c r="KLN78" s="0"/>
      <c r="KLO78" s="0"/>
      <c r="KLP78" s="0"/>
      <c r="KLQ78" s="0"/>
      <c r="KLR78" s="0"/>
      <c r="KLS78" s="0"/>
      <c r="KLT78" s="0"/>
      <c r="KLU78" s="0"/>
      <c r="KLV78" s="0"/>
      <c r="KLW78" s="0"/>
      <c r="KLX78" s="0"/>
      <c r="KLY78" s="0"/>
      <c r="KLZ78" s="0"/>
      <c r="KMA78" s="0"/>
      <c r="KMB78" s="0"/>
      <c r="KMC78" s="0"/>
      <c r="KMD78" s="0"/>
      <c r="KME78" s="0"/>
      <c r="KMF78" s="0"/>
      <c r="KMG78" s="0"/>
      <c r="KMH78" s="0"/>
      <c r="KMI78" s="0"/>
      <c r="KMJ78" s="0"/>
      <c r="KMK78" s="0"/>
      <c r="KML78" s="0"/>
      <c r="KMM78" s="0"/>
      <c r="KMN78" s="0"/>
      <c r="KMO78" s="0"/>
      <c r="KMP78" s="0"/>
      <c r="KMQ78" s="0"/>
      <c r="KMR78" s="0"/>
      <c r="KMS78" s="0"/>
      <c r="KMT78" s="0"/>
      <c r="KMU78" s="0"/>
      <c r="KMV78" s="0"/>
      <c r="KMW78" s="0"/>
      <c r="KMX78" s="0"/>
      <c r="KMY78" s="0"/>
      <c r="KMZ78" s="0"/>
      <c r="KNA78" s="0"/>
      <c r="KNB78" s="0"/>
      <c r="KNC78" s="0"/>
      <c r="KND78" s="0"/>
      <c r="KNE78" s="0"/>
      <c r="KNF78" s="0"/>
      <c r="KNG78" s="0"/>
      <c r="KNH78" s="0"/>
      <c r="KNI78" s="0"/>
      <c r="KNJ78" s="0"/>
      <c r="KNK78" s="0"/>
      <c r="KNL78" s="0"/>
      <c r="KNM78" s="0"/>
      <c r="KNN78" s="0"/>
      <c r="KNO78" s="0"/>
      <c r="KNP78" s="0"/>
      <c r="KNQ78" s="0"/>
      <c r="KNR78" s="0"/>
      <c r="KNS78" s="0"/>
      <c r="KNT78" s="0"/>
      <c r="KNU78" s="0"/>
      <c r="KNV78" s="0"/>
      <c r="KNW78" s="0"/>
      <c r="KNX78" s="0"/>
      <c r="KNY78" s="0"/>
      <c r="KNZ78" s="0"/>
      <c r="KOA78" s="0"/>
      <c r="KOB78" s="0"/>
      <c r="KOC78" s="0"/>
      <c r="KOD78" s="0"/>
      <c r="KOE78" s="0"/>
      <c r="KOF78" s="0"/>
      <c r="KOG78" s="0"/>
      <c r="KOH78" s="0"/>
      <c r="KOI78" s="0"/>
      <c r="KOJ78" s="0"/>
      <c r="KOK78" s="0"/>
      <c r="KOL78" s="0"/>
      <c r="KOM78" s="0"/>
      <c r="KON78" s="0"/>
      <c r="KOO78" s="0"/>
      <c r="KOP78" s="0"/>
      <c r="KOQ78" s="0"/>
      <c r="KOR78" s="0"/>
      <c r="KOS78" s="0"/>
      <c r="KOT78" s="0"/>
      <c r="KOU78" s="0"/>
      <c r="KOV78" s="0"/>
      <c r="KOW78" s="0"/>
      <c r="KOX78" s="0"/>
      <c r="KOY78" s="0"/>
      <c r="KOZ78" s="0"/>
      <c r="KPA78" s="0"/>
      <c r="KPB78" s="0"/>
      <c r="KPC78" s="0"/>
      <c r="KPD78" s="0"/>
      <c r="KPE78" s="0"/>
      <c r="KPF78" s="0"/>
      <c r="KPG78" s="0"/>
      <c r="KPH78" s="0"/>
      <c r="KPI78" s="0"/>
      <c r="KPJ78" s="0"/>
      <c r="KPK78" s="0"/>
      <c r="KPL78" s="0"/>
      <c r="KPM78" s="0"/>
      <c r="KPN78" s="0"/>
      <c r="KPO78" s="0"/>
      <c r="KPP78" s="0"/>
      <c r="KPQ78" s="0"/>
      <c r="KPR78" s="0"/>
      <c r="KPS78" s="0"/>
      <c r="KPT78" s="0"/>
      <c r="KPU78" s="0"/>
      <c r="KPV78" s="0"/>
      <c r="KPW78" s="0"/>
      <c r="KPX78" s="0"/>
      <c r="KPY78" s="0"/>
      <c r="KPZ78" s="0"/>
      <c r="KQA78" s="0"/>
      <c r="KQB78" s="0"/>
      <c r="KQC78" s="0"/>
      <c r="KQD78" s="0"/>
      <c r="KQE78" s="0"/>
      <c r="KQF78" s="0"/>
      <c r="KQG78" s="0"/>
      <c r="KQH78" s="0"/>
      <c r="KQI78" s="0"/>
      <c r="KQJ78" s="0"/>
      <c r="KQK78" s="0"/>
      <c r="KQL78" s="0"/>
      <c r="KQM78" s="0"/>
      <c r="KQN78" s="0"/>
      <c r="KQO78" s="0"/>
      <c r="KQP78" s="0"/>
      <c r="KQQ78" s="0"/>
      <c r="KQR78" s="0"/>
      <c r="KQS78" s="0"/>
      <c r="KQT78" s="0"/>
      <c r="KQU78" s="0"/>
      <c r="KQV78" s="0"/>
      <c r="KQW78" s="0"/>
      <c r="KQX78" s="0"/>
      <c r="KQY78" s="0"/>
      <c r="KQZ78" s="0"/>
      <c r="KRA78" s="0"/>
      <c r="KRB78" s="0"/>
      <c r="KRC78" s="0"/>
      <c r="KRD78" s="0"/>
      <c r="KRE78" s="0"/>
      <c r="KRF78" s="0"/>
      <c r="KRG78" s="0"/>
      <c r="KRH78" s="0"/>
      <c r="KRI78" s="0"/>
      <c r="KRJ78" s="0"/>
      <c r="KRK78" s="0"/>
      <c r="KRL78" s="0"/>
      <c r="KRM78" s="0"/>
      <c r="KRN78" s="0"/>
      <c r="KRO78" s="0"/>
      <c r="KRP78" s="0"/>
      <c r="KRQ78" s="0"/>
      <c r="KRR78" s="0"/>
      <c r="KRS78" s="0"/>
      <c r="KRT78" s="0"/>
      <c r="KRU78" s="0"/>
      <c r="KRV78" s="0"/>
      <c r="KRW78" s="0"/>
      <c r="KRX78" s="0"/>
      <c r="KRY78" s="0"/>
      <c r="KRZ78" s="0"/>
      <c r="KSA78" s="0"/>
      <c r="KSB78" s="0"/>
      <c r="KSC78" s="0"/>
      <c r="KSD78" s="0"/>
      <c r="KSE78" s="0"/>
      <c r="KSF78" s="0"/>
      <c r="KSG78" s="0"/>
      <c r="KSH78" s="0"/>
      <c r="KSI78" s="0"/>
      <c r="KSJ78" s="0"/>
      <c r="KSK78" s="0"/>
      <c r="KSL78" s="0"/>
      <c r="KSM78" s="0"/>
      <c r="KSN78" s="0"/>
      <c r="KSO78" s="0"/>
      <c r="KSP78" s="0"/>
      <c r="KSQ78" s="0"/>
      <c r="KSR78" s="0"/>
      <c r="KSS78" s="0"/>
      <c r="KST78" s="0"/>
      <c r="KSU78" s="0"/>
      <c r="KSV78" s="0"/>
      <c r="KSW78" s="0"/>
      <c r="KSX78" s="0"/>
      <c r="KSY78" s="0"/>
      <c r="KSZ78" s="0"/>
      <c r="KTA78" s="0"/>
      <c r="KTB78" s="0"/>
      <c r="KTC78" s="0"/>
      <c r="KTD78" s="0"/>
      <c r="KTE78" s="0"/>
      <c r="KTF78" s="0"/>
      <c r="KTG78" s="0"/>
      <c r="KTH78" s="0"/>
      <c r="KTI78" s="0"/>
      <c r="KTJ78" s="0"/>
      <c r="KTK78" s="0"/>
      <c r="KTL78" s="0"/>
      <c r="KTM78" s="0"/>
      <c r="KTN78" s="0"/>
      <c r="KTO78" s="0"/>
      <c r="KTP78" s="0"/>
      <c r="KTQ78" s="0"/>
      <c r="KTR78" s="0"/>
      <c r="KTS78" s="0"/>
      <c r="KTT78" s="0"/>
      <c r="KTU78" s="0"/>
      <c r="KTV78" s="0"/>
      <c r="KTW78" s="0"/>
      <c r="KTX78" s="0"/>
      <c r="KTY78" s="0"/>
      <c r="KTZ78" s="0"/>
      <c r="KUA78" s="0"/>
      <c r="KUB78" s="0"/>
      <c r="KUC78" s="0"/>
      <c r="KUD78" s="0"/>
      <c r="KUE78" s="0"/>
      <c r="KUF78" s="0"/>
      <c r="KUG78" s="0"/>
      <c r="KUH78" s="0"/>
      <c r="KUI78" s="0"/>
      <c r="KUJ78" s="0"/>
      <c r="KUK78" s="0"/>
      <c r="KUL78" s="0"/>
      <c r="KUM78" s="0"/>
      <c r="KUN78" s="0"/>
      <c r="KUO78" s="0"/>
      <c r="KUP78" s="0"/>
      <c r="KUQ78" s="0"/>
      <c r="KUR78" s="0"/>
      <c r="KUS78" s="0"/>
      <c r="KUT78" s="0"/>
      <c r="KUU78" s="0"/>
      <c r="KUV78" s="0"/>
      <c r="KUW78" s="0"/>
      <c r="KUX78" s="0"/>
      <c r="KUY78" s="0"/>
      <c r="KUZ78" s="0"/>
      <c r="KVA78" s="0"/>
      <c r="KVB78" s="0"/>
      <c r="KVC78" s="0"/>
      <c r="KVD78" s="0"/>
      <c r="KVE78" s="0"/>
      <c r="KVF78" s="0"/>
      <c r="KVG78" s="0"/>
      <c r="KVH78" s="0"/>
      <c r="KVI78" s="0"/>
      <c r="KVJ78" s="0"/>
      <c r="KVK78" s="0"/>
      <c r="KVL78" s="0"/>
      <c r="KVM78" s="0"/>
      <c r="KVN78" s="0"/>
      <c r="KVO78" s="0"/>
      <c r="KVP78" s="0"/>
      <c r="KVQ78" s="0"/>
      <c r="KVR78" s="0"/>
      <c r="KVS78" s="0"/>
      <c r="KVT78" s="0"/>
      <c r="KVU78" s="0"/>
      <c r="KVV78" s="0"/>
      <c r="KVW78" s="0"/>
      <c r="KVX78" s="0"/>
      <c r="KVY78" s="0"/>
      <c r="KVZ78" s="0"/>
      <c r="KWA78" s="0"/>
      <c r="KWB78" s="0"/>
      <c r="KWC78" s="0"/>
      <c r="KWD78" s="0"/>
      <c r="KWE78" s="0"/>
      <c r="KWF78" s="0"/>
      <c r="KWG78" s="0"/>
      <c r="KWH78" s="0"/>
      <c r="KWI78" s="0"/>
      <c r="KWJ78" s="0"/>
      <c r="KWK78" s="0"/>
      <c r="KWL78" s="0"/>
      <c r="KWM78" s="0"/>
      <c r="KWN78" s="0"/>
      <c r="KWO78" s="0"/>
      <c r="KWP78" s="0"/>
      <c r="KWQ78" s="0"/>
      <c r="KWR78" s="0"/>
      <c r="KWS78" s="0"/>
      <c r="KWT78" s="0"/>
      <c r="KWU78" s="0"/>
      <c r="KWV78" s="0"/>
      <c r="KWW78" s="0"/>
      <c r="KWX78" s="0"/>
      <c r="KWY78" s="0"/>
      <c r="KWZ78" s="0"/>
      <c r="KXA78" s="0"/>
      <c r="KXB78" s="0"/>
      <c r="KXC78" s="0"/>
      <c r="KXD78" s="0"/>
      <c r="KXE78" s="0"/>
      <c r="KXF78" s="0"/>
      <c r="KXG78" s="0"/>
      <c r="KXH78" s="0"/>
      <c r="KXI78" s="0"/>
      <c r="KXJ78" s="0"/>
      <c r="KXK78" s="0"/>
      <c r="KXL78" s="0"/>
      <c r="KXM78" s="0"/>
      <c r="KXN78" s="0"/>
      <c r="KXO78" s="0"/>
      <c r="KXP78" s="0"/>
      <c r="KXQ78" s="0"/>
      <c r="KXR78" s="0"/>
      <c r="KXS78" s="0"/>
      <c r="KXT78" s="0"/>
      <c r="KXU78" s="0"/>
      <c r="KXV78" s="0"/>
      <c r="KXW78" s="0"/>
      <c r="KXX78" s="0"/>
      <c r="KXY78" s="0"/>
      <c r="KXZ78" s="0"/>
      <c r="KYA78" s="0"/>
      <c r="KYB78" s="0"/>
      <c r="KYC78" s="0"/>
      <c r="KYD78" s="0"/>
      <c r="KYE78" s="0"/>
      <c r="KYF78" s="0"/>
      <c r="KYG78" s="0"/>
      <c r="KYH78" s="0"/>
      <c r="KYI78" s="0"/>
      <c r="KYJ78" s="0"/>
      <c r="KYK78" s="0"/>
      <c r="KYL78" s="0"/>
      <c r="KYM78" s="0"/>
      <c r="KYN78" s="0"/>
      <c r="KYO78" s="0"/>
      <c r="KYP78" s="0"/>
      <c r="KYQ78" s="0"/>
      <c r="KYR78" s="0"/>
      <c r="KYS78" s="0"/>
      <c r="KYT78" s="0"/>
      <c r="KYU78" s="0"/>
      <c r="KYV78" s="0"/>
      <c r="KYW78" s="0"/>
      <c r="KYX78" s="0"/>
      <c r="KYY78" s="0"/>
      <c r="KYZ78" s="0"/>
      <c r="KZA78" s="0"/>
      <c r="KZB78" s="0"/>
      <c r="KZC78" s="0"/>
      <c r="KZD78" s="0"/>
      <c r="KZE78" s="0"/>
      <c r="KZF78" s="0"/>
      <c r="KZG78" s="0"/>
      <c r="KZH78" s="0"/>
      <c r="KZI78" s="0"/>
      <c r="KZJ78" s="0"/>
      <c r="KZK78" s="0"/>
      <c r="KZL78" s="0"/>
      <c r="KZM78" s="0"/>
      <c r="KZN78" s="0"/>
      <c r="KZO78" s="0"/>
      <c r="KZP78" s="0"/>
      <c r="KZQ78" s="0"/>
      <c r="KZR78" s="0"/>
      <c r="KZS78" s="0"/>
      <c r="KZT78" s="0"/>
      <c r="KZU78" s="0"/>
      <c r="KZV78" s="0"/>
      <c r="KZW78" s="0"/>
      <c r="KZX78" s="0"/>
      <c r="KZY78" s="0"/>
      <c r="KZZ78" s="0"/>
      <c r="LAA78" s="0"/>
      <c r="LAB78" s="0"/>
      <c r="LAC78" s="0"/>
      <c r="LAD78" s="0"/>
      <c r="LAE78" s="0"/>
      <c r="LAF78" s="0"/>
      <c r="LAG78" s="0"/>
      <c r="LAH78" s="0"/>
      <c r="LAI78" s="0"/>
      <c r="LAJ78" s="0"/>
      <c r="LAK78" s="0"/>
      <c r="LAL78" s="0"/>
      <c r="LAM78" s="0"/>
      <c r="LAN78" s="0"/>
      <c r="LAO78" s="0"/>
      <c r="LAP78" s="0"/>
      <c r="LAQ78" s="0"/>
      <c r="LAR78" s="0"/>
      <c r="LAS78" s="0"/>
      <c r="LAT78" s="0"/>
      <c r="LAU78" s="0"/>
      <c r="LAV78" s="0"/>
      <c r="LAW78" s="0"/>
      <c r="LAX78" s="0"/>
      <c r="LAY78" s="0"/>
      <c r="LAZ78" s="0"/>
      <c r="LBA78" s="0"/>
      <c r="LBB78" s="0"/>
      <c r="LBC78" s="0"/>
      <c r="LBD78" s="0"/>
      <c r="LBE78" s="0"/>
      <c r="LBF78" s="0"/>
      <c r="LBG78" s="0"/>
      <c r="LBH78" s="0"/>
      <c r="LBI78" s="0"/>
      <c r="LBJ78" s="0"/>
      <c r="LBK78" s="0"/>
      <c r="LBL78" s="0"/>
      <c r="LBM78" s="0"/>
      <c r="LBN78" s="0"/>
      <c r="LBO78" s="0"/>
      <c r="LBP78" s="0"/>
      <c r="LBQ78" s="0"/>
      <c r="LBR78" s="0"/>
      <c r="LBS78" s="0"/>
      <c r="LBT78" s="0"/>
      <c r="LBU78" s="0"/>
      <c r="LBV78" s="0"/>
      <c r="LBW78" s="0"/>
      <c r="LBX78" s="0"/>
      <c r="LBY78" s="0"/>
      <c r="LBZ78" s="0"/>
      <c r="LCA78" s="0"/>
      <c r="LCB78" s="0"/>
      <c r="LCC78" s="0"/>
      <c r="LCD78" s="0"/>
      <c r="LCE78" s="0"/>
      <c r="LCF78" s="0"/>
      <c r="LCG78" s="0"/>
      <c r="LCH78" s="0"/>
      <c r="LCI78" s="0"/>
      <c r="LCJ78" s="0"/>
      <c r="LCK78" s="0"/>
      <c r="LCL78" s="0"/>
      <c r="LCM78" s="0"/>
      <c r="LCN78" s="0"/>
      <c r="LCO78" s="0"/>
      <c r="LCP78" s="0"/>
      <c r="LCQ78" s="0"/>
      <c r="LCR78" s="0"/>
      <c r="LCS78" s="0"/>
      <c r="LCT78" s="0"/>
      <c r="LCU78" s="0"/>
      <c r="LCV78" s="0"/>
      <c r="LCW78" s="0"/>
      <c r="LCX78" s="0"/>
      <c r="LCY78" s="0"/>
      <c r="LCZ78" s="0"/>
      <c r="LDA78" s="0"/>
      <c r="LDB78" s="0"/>
      <c r="LDC78" s="0"/>
      <c r="LDD78" s="0"/>
      <c r="LDE78" s="0"/>
      <c r="LDF78" s="0"/>
      <c r="LDG78" s="0"/>
      <c r="LDH78" s="0"/>
      <c r="LDI78" s="0"/>
      <c r="LDJ78" s="0"/>
      <c r="LDK78" s="0"/>
      <c r="LDL78" s="0"/>
      <c r="LDM78" s="0"/>
      <c r="LDN78" s="0"/>
      <c r="LDO78" s="0"/>
      <c r="LDP78" s="0"/>
      <c r="LDQ78" s="0"/>
      <c r="LDR78" s="0"/>
      <c r="LDS78" s="0"/>
      <c r="LDT78" s="0"/>
      <c r="LDU78" s="0"/>
      <c r="LDV78" s="0"/>
      <c r="LDW78" s="0"/>
      <c r="LDX78" s="0"/>
      <c r="LDY78" s="0"/>
      <c r="LDZ78" s="0"/>
      <c r="LEA78" s="0"/>
      <c r="LEB78" s="0"/>
      <c r="LEC78" s="0"/>
      <c r="LED78" s="0"/>
      <c r="LEE78" s="0"/>
      <c r="LEF78" s="0"/>
      <c r="LEG78" s="0"/>
      <c r="LEH78" s="0"/>
      <c r="LEI78" s="0"/>
      <c r="LEJ78" s="0"/>
      <c r="LEK78" s="0"/>
      <c r="LEL78" s="0"/>
      <c r="LEM78" s="0"/>
      <c r="LEN78" s="0"/>
      <c r="LEO78" s="0"/>
      <c r="LEP78" s="0"/>
      <c r="LEQ78" s="0"/>
      <c r="LER78" s="0"/>
      <c r="LES78" s="0"/>
      <c r="LET78" s="0"/>
      <c r="LEU78" s="0"/>
      <c r="LEV78" s="0"/>
      <c r="LEW78" s="0"/>
      <c r="LEX78" s="0"/>
      <c r="LEY78" s="0"/>
      <c r="LEZ78" s="0"/>
      <c r="LFA78" s="0"/>
      <c r="LFB78" s="0"/>
      <c r="LFC78" s="0"/>
      <c r="LFD78" s="0"/>
      <c r="LFE78" s="0"/>
      <c r="LFF78" s="0"/>
      <c r="LFG78" s="0"/>
      <c r="LFH78" s="0"/>
      <c r="LFI78" s="0"/>
      <c r="LFJ78" s="0"/>
      <c r="LFK78" s="0"/>
      <c r="LFL78" s="0"/>
      <c r="LFM78" s="0"/>
      <c r="LFN78" s="0"/>
      <c r="LFO78" s="0"/>
      <c r="LFP78" s="0"/>
      <c r="LFQ78" s="0"/>
      <c r="LFR78" s="0"/>
      <c r="LFS78" s="0"/>
      <c r="LFT78" s="0"/>
      <c r="LFU78" s="0"/>
      <c r="LFV78" s="0"/>
      <c r="LFW78" s="0"/>
      <c r="LFX78" s="0"/>
      <c r="LFY78" s="0"/>
      <c r="LFZ78" s="0"/>
      <c r="LGA78" s="0"/>
      <c r="LGB78" s="0"/>
      <c r="LGC78" s="0"/>
      <c r="LGD78" s="0"/>
      <c r="LGE78" s="0"/>
      <c r="LGF78" s="0"/>
      <c r="LGG78" s="0"/>
      <c r="LGH78" s="0"/>
      <c r="LGI78" s="0"/>
      <c r="LGJ78" s="0"/>
      <c r="LGK78" s="0"/>
      <c r="LGL78" s="0"/>
      <c r="LGM78" s="0"/>
      <c r="LGN78" s="0"/>
      <c r="LGO78" s="0"/>
      <c r="LGP78" s="0"/>
      <c r="LGQ78" s="0"/>
      <c r="LGR78" s="0"/>
      <c r="LGS78" s="0"/>
      <c r="LGT78" s="0"/>
      <c r="LGU78" s="0"/>
      <c r="LGV78" s="0"/>
      <c r="LGW78" s="0"/>
      <c r="LGX78" s="0"/>
      <c r="LGY78" s="0"/>
      <c r="LGZ78" s="0"/>
      <c r="LHA78" s="0"/>
      <c r="LHB78" s="0"/>
      <c r="LHC78" s="0"/>
      <c r="LHD78" s="0"/>
      <c r="LHE78" s="0"/>
      <c r="LHF78" s="0"/>
      <c r="LHG78" s="0"/>
      <c r="LHH78" s="0"/>
      <c r="LHI78" s="0"/>
      <c r="LHJ78" s="0"/>
      <c r="LHK78" s="0"/>
      <c r="LHL78" s="0"/>
      <c r="LHM78" s="0"/>
      <c r="LHN78" s="0"/>
      <c r="LHO78" s="0"/>
      <c r="LHP78" s="0"/>
      <c r="LHQ78" s="0"/>
      <c r="LHR78" s="0"/>
      <c r="LHS78" s="0"/>
      <c r="LHT78" s="0"/>
      <c r="LHU78" s="0"/>
      <c r="LHV78" s="0"/>
      <c r="LHW78" s="0"/>
      <c r="LHX78" s="0"/>
      <c r="LHY78" s="0"/>
      <c r="LHZ78" s="0"/>
      <c r="LIA78" s="0"/>
      <c r="LIB78" s="0"/>
      <c r="LIC78" s="0"/>
      <c r="LID78" s="0"/>
      <c r="LIE78" s="0"/>
      <c r="LIF78" s="0"/>
      <c r="LIG78" s="0"/>
      <c r="LIH78" s="0"/>
      <c r="LII78" s="0"/>
      <c r="LIJ78" s="0"/>
      <c r="LIK78" s="0"/>
      <c r="LIL78" s="0"/>
      <c r="LIM78" s="0"/>
      <c r="LIN78" s="0"/>
      <c r="LIO78" s="0"/>
      <c r="LIP78" s="0"/>
      <c r="LIQ78" s="0"/>
      <c r="LIR78" s="0"/>
      <c r="LIS78" s="0"/>
      <c r="LIT78" s="0"/>
      <c r="LIU78" s="0"/>
      <c r="LIV78" s="0"/>
      <c r="LIW78" s="0"/>
      <c r="LIX78" s="0"/>
      <c r="LIY78" s="0"/>
      <c r="LIZ78" s="0"/>
      <c r="LJA78" s="0"/>
      <c r="LJB78" s="0"/>
      <c r="LJC78" s="0"/>
      <c r="LJD78" s="0"/>
      <c r="LJE78" s="0"/>
      <c r="LJF78" s="0"/>
      <c r="LJG78" s="0"/>
      <c r="LJH78" s="0"/>
      <c r="LJI78" s="0"/>
      <c r="LJJ78" s="0"/>
      <c r="LJK78" s="0"/>
      <c r="LJL78" s="0"/>
      <c r="LJM78" s="0"/>
      <c r="LJN78" s="0"/>
      <c r="LJO78" s="0"/>
      <c r="LJP78" s="0"/>
      <c r="LJQ78" s="0"/>
      <c r="LJR78" s="0"/>
      <c r="LJS78" s="0"/>
      <c r="LJT78" s="0"/>
      <c r="LJU78" s="0"/>
      <c r="LJV78" s="0"/>
      <c r="LJW78" s="0"/>
      <c r="LJX78" s="0"/>
      <c r="LJY78" s="0"/>
      <c r="LJZ78" s="0"/>
      <c r="LKA78" s="0"/>
      <c r="LKB78" s="0"/>
      <c r="LKC78" s="0"/>
      <c r="LKD78" s="0"/>
      <c r="LKE78" s="0"/>
      <c r="LKF78" s="0"/>
      <c r="LKG78" s="0"/>
      <c r="LKH78" s="0"/>
      <c r="LKI78" s="0"/>
      <c r="LKJ78" s="0"/>
      <c r="LKK78" s="0"/>
      <c r="LKL78" s="0"/>
      <c r="LKM78" s="0"/>
      <c r="LKN78" s="0"/>
      <c r="LKO78" s="0"/>
      <c r="LKP78" s="0"/>
      <c r="LKQ78" s="0"/>
      <c r="LKR78" s="0"/>
      <c r="LKS78" s="0"/>
      <c r="LKT78" s="0"/>
      <c r="LKU78" s="0"/>
      <c r="LKV78" s="0"/>
      <c r="LKW78" s="0"/>
      <c r="LKX78" s="0"/>
      <c r="LKY78" s="0"/>
      <c r="LKZ78" s="0"/>
      <c r="LLA78" s="0"/>
      <c r="LLB78" s="0"/>
      <c r="LLC78" s="0"/>
      <c r="LLD78" s="0"/>
      <c r="LLE78" s="0"/>
      <c r="LLF78" s="0"/>
      <c r="LLG78" s="0"/>
      <c r="LLH78" s="0"/>
      <c r="LLI78" s="0"/>
      <c r="LLJ78" s="0"/>
      <c r="LLK78" s="0"/>
      <c r="LLL78" s="0"/>
      <c r="LLM78" s="0"/>
      <c r="LLN78" s="0"/>
      <c r="LLO78" s="0"/>
      <c r="LLP78" s="0"/>
      <c r="LLQ78" s="0"/>
      <c r="LLR78" s="0"/>
      <c r="LLS78" s="0"/>
      <c r="LLT78" s="0"/>
      <c r="LLU78" s="0"/>
      <c r="LLV78" s="0"/>
      <c r="LLW78" s="0"/>
      <c r="LLX78" s="0"/>
      <c r="LLY78" s="0"/>
      <c r="LLZ78" s="0"/>
      <c r="LMA78" s="0"/>
      <c r="LMB78" s="0"/>
      <c r="LMC78" s="0"/>
      <c r="LMD78" s="0"/>
      <c r="LME78" s="0"/>
      <c r="LMF78" s="0"/>
      <c r="LMG78" s="0"/>
      <c r="LMH78" s="0"/>
      <c r="LMI78" s="0"/>
      <c r="LMJ78" s="0"/>
      <c r="LMK78" s="0"/>
      <c r="LML78" s="0"/>
      <c r="LMM78" s="0"/>
      <c r="LMN78" s="0"/>
      <c r="LMO78" s="0"/>
      <c r="LMP78" s="0"/>
      <c r="LMQ78" s="0"/>
      <c r="LMR78" s="0"/>
      <c r="LMS78" s="0"/>
      <c r="LMT78" s="0"/>
      <c r="LMU78" s="0"/>
      <c r="LMV78" s="0"/>
      <c r="LMW78" s="0"/>
      <c r="LMX78" s="0"/>
      <c r="LMY78" s="0"/>
      <c r="LMZ78" s="0"/>
      <c r="LNA78" s="0"/>
      <c r="LNB78" s="0"/>
      <c r="LNC78" s="0"/>
      <c r="LND78" s="0"/>
      <c r="LNE78" s="0"/>
      <c r="LNF78" s="0"/>
      <c r="LNG78" s="0"/>
      <c r="LNH78" s="0"/>
      <c r="LNI78" s="0"/>
      <c r="LNJ78" s="0"/>
      <c r="LNK78" s="0"/>
      <c r="LNL78" s="0"/>
      <c r="LNM78" s="0"/>
      <c r="LNN78" s="0"/>
      <c r="LNO78" s="0"/>
      <c r="LNP78" s="0"/>
      <c r="LNQ78" s="0"/>
      <c r="LNR78" s="0"/>
      <c r="LNS78" s="0"/>
      <c r="LNT78" s="0"/>
      <c r="LNU78" s="0"/>
      <c r="LNV78" s="0"/>
      <c r="LNW78" s="0"/>
      <c r="LNX78" s="0"/>
      <c r="LNY78" s="0"/>
      <c r="LNZ78" s="0"/>
      <c r="LOA78" s="0"/>
      <c r="LOB78" s="0"/>
      <c r="LOC78" s="0"/>
      <c r="LOD78" s="0"/>
      <c r="LOE78" s="0"/>
      <c r="LOF78" s="0"/>
      <c r="LOG78" s="0"/>
      <c r="LOH78" s="0"/>
      <c r="LOI78" s="0"/>
      <c r="LOJ78" s="0"/>
      <c r="LOK78" s="0"/>
      <c r="LOL78" s="0"/>
      <c r="LOM78" s="0"/>
      <c r="LON78" s="0"/>
      <c r="LOO78" s="0"/>
      <c r="LOP78" s="0"/>
      <c r="LOQ78" s="0"/>
      <c r="LOR78" s="0"/>
      <c r="LOS78" s="0"/>
      <c r="LOT78" s="0"/>
      <c r="LOU78" s="0"/>
      <c r="LOV78" s="0"/>
      <c r="LOW78" s="0"/>
      <c r="LOX78" s="0"/>
      <c r="LOY78" s="0"/>
      <c r="LOZ78" s="0"/>
      <c r="LPA78" s="0"/>
      <c r="LPB78" s="0"/>
      <c r="LPC78" s="0"/>
      <c r="LPD78" s="0"/>
      <c r="LPE78" s="0"/>
      <c r="LPF78" s="0"/>
      <c r="LPG78" s="0"/>
      <c r="LPH78" s="0"/>
      <c r="LPI78" s="0"/>
      <c r="LPJ78" s="0"/>
      <c r="LPK78" s="0"/>
      <c r="LPL78" s="0"/>
      <c r="LPM78" s="0"/>
      <c r="LPN78" s="0"/>
      <c r="LPO78" s="0"/>
      <c r="LPP78" s="0"/>
      <c r="LPQ78" s="0"/>
      <c r="LPR78" s="0"/>
      <c r="LPS78" s="0"/>
      <c r="LPT78" s="0"/>
      <c r="LPU78" s="0"/>
      <c r="LPV78" s="0"/>
      <c r="LPW78" s="0"/>
      <c r="LPX78" s="0"/>
      <c r="LPY78" s="0"/>
      <c r="LPZ78" s="0"/>
      <c r="LQA78" s="0"/>
      <c r="LQB78" s="0"/>
      <c r="LQC78" s="0"/>
      <c r="LQD78" s="0"/>
      <c r="LQE78" s="0"/>
      <c r="LQF78" s="0"/>
      <c r="LQG78" s="0"/>
      <c r="LQH78" s="0"/>
      <c r="LQI78" s="0"/>
      <c r="LQJ78" s="0"/>
      <c r="LQK78" s="0"/>
      <c r="LQL78" s="0"/>
      <c r="LQM78" s="0"/>
      <c r="LQN78" s="0"/>
      <c r="LQO78" s="0"/>
      <c r="LQP78" s="0"/>
      <c r="LQQ78" s="0"/>
      <c r="LQR78" s="0"/>
      <c r="LQS78" s="0"/>
      <c r="LQT78" s="0"/>
      <c r="LQU78" s="0"/>
      <c r="LQV78" s="0"/>
      <c r="LQW78" s="0"/>
      <c r="LQX78" s="0"/>
      <c r="LQY78" s="0"/>
      <c r="LQZ78" s="0"/>
      <c r="LRA78" s="0"/>
      <c r="LRB78" s="0"/>
      <c r="LRC78" s="0"/>
      <c r="LRD78" s="0"/>
      <c r="LRE78" s="0"/>
      <c r="LRF78" s="0"/>
      <c r="LRG78" s="0"/>
      <c r="LRH78" s="0"/>
      <c r="LRI78" s="0"/>
      <c r="LRJ78" s="0"/>
      <c r="LRK78" s="0"/>
      <c r="LRL78" s="0"/>
      <c r="LRM78" s="0"/>
      <c r="LRN78" s="0"/>
      <c r="LRO78" s="0"/>
      <c r="LRP78" s="0"/>
      <c r="LRQ78" s="0"/>
      <c r="LRR78" s="0"/>
      <c r="LRS78" s="0"/>
      <c r="LRT78" s="0"/>
      <c r="LRU78" s="0"/>
      <c r="LRV78" s="0"/>
      <c r="LRW78" s="0"/>
      <c r="LRX78" s="0"/>
      <c r="LRY78" s="0"/>
      <c r="LRZ78" s="0"/>
      <c r="LSA78" s="0"/>
      <c r="LSB78" s="0"/>
      <c r="LSC78" s="0"/>
      <c r="LSD78" s="0"/>
      <c r="LSE78" s="0"/>
      <c r="LSF78" s="0"/>
      <c r="LSG78" s="0"/>
      <c r="LSH78" s="0"/>
      <c r="LSI78" s="0"/>
      <c r="LSJ78" s="0"/>
      <c r="LSK78" s="0"/>
      <c r="LSL78" s="0"/>
      <c r="LSM78" s="0"/>
      <c r="LSN78" s="0"/>
      <c r="LSO78" s="0"/>
      <c r="LSP78" s="0"/>
      <c r="LSQ78" s="0"/>
      <c r="LSR78" s="0"/>
      <c r="LSS78" s="0"/>
      <c r="LST78" s="0"/>
      <c r="LSU78" s="0"/>
      <c r="LSV78" s="0"/>
      <c r="LSW78" s="0"/>
      <c r="LSX78" s="0"/>
      <c r="LSY78" s="0"/>
      <c r="LSZ78" s="0"/>
      <c r="LTA78" s="0"/>
      <c r="LTB78" s="0"/>
      <c r="LTC78" s="0"/>
      <c r="LTD78" s="0"/>
      <c r="LTE78" s="0"/>
      <c r="LTF78" s="0"/>
      <c r="LTG78" s="0"/>
      <c r="LTH78" s="0"/>
      <c r="LTI78" s="0"/>
      <c r="LTJ78" s="0"/>
      <c r="LTK78" s="0"/>
      <c r="LTL78" s="0"/>
      <c r="LTM78" s="0"/>
      <c r="LTN78" s="0"/>
      <c r="LTO78" s="0"/>
      <c r="LTP78" s="0"/>
      <c r="LTQ78" s="0"/>
      <c r="LTR78" s="0"/>
      <c r="LTS78" s="0"/>
      <c r="LTT78" s="0"/>
      <c r="LTU78" s="0"/>
      <c r="LTV78" s="0"/>
      <c r="LTW78" s="0"/>
      <c r="LTX78" s="0"/>
      <c r="LTY78" s="0"/>
      <c r="LTZ78" s="0"/>
      <c r="LUA78" s="0"/>
      <c r="LUB78" s="0"/>
      <c r="LUC78" s="0"/>
      <c r="LUD78" s="0"/>
      <c r="LUE78" s="0"/>
      <c r="LUF78" s="0"/>
      <c r="LUG78" s="0"/>
      <c r="LUH78" s="0"/>
      <c r="LUI78" s="0"/>
      <c r="LUJ78" s="0"/>
      <c r="LUK78" s="0"/>
      <c r="LUL78" s="0"/>
      <c r="LUM78" s="0"/>
      <c r="LUN78" s="0"/>
      <c r="LUO78" s="0"/>
      <c r="LUP78" s="0"/>
      <c r="LUQ78" s="0"/>
      <c r="LUR78" s="0"/>
      <c r="LUS78" s="0"/>
      <c r="LUT78" s="0"/>
      <c r="LUU78" s="0"/>
      <c r="LUV78" s="0"/>
      <c r="LUW78" s="0"/>
      <c r="LUX78" s="0"/>
      <c r="LUY78" s="0"/>
      <c r="LUZ78" s="0"/>
      <c r="LVA78" s="0"/>
      <c r="LVB78" s="0"/>
      <c r="LVC78" s="0"/>
      <c r="LVD78" s="0"/>
      <c r="LVE78" s="0"/>
      <c r="LVF78" s="0"/>
      <c r="LVG78" s="0"/>
      <c r="LVH78" s="0"/>
      <c r="LVI78" s="0"/>
      <c r="LVJ78" s="0"/>
      <c r="LVK78" s="0"/>
      <c r="LVL78" s="0"/>
      <c r="LVM78" s="0"/>
      <c r="LVN78" s="0"/>
      <c r="LVO78" s="0"/>
      <c r="LVP78" s="0"/>
      <c r="LVQ78" s="0"/>
      <c r="LVR78" s="0"/>
      <c r="LVS78" s="0"/>
      <c r="LVT78" s="0"/>
      <c r="LVU78" s="0"/>
      <c r="LVV78" s="0"/>
      <c r="LVW78" s="0"/>
      <c r="LVX78" s="0"/>
      <c r="LVY78" s="0"/>
      <c r="LVZ78" s="0"/>
      <c r="LWA78" s="0"/>
      <c r="LWB78" s="0"/>
      <c r="LWC78" s="0"/>
      <c r="LWD78" s="0"/>
      <c r="LWE78" s="0"/>
      <c r="LWF78" s="0"/>
      <c r="LWG78" s="0"/>
      <c r="LWH78" s="0"/>
      <c r="LWI78" s="0"/>
      <c r="LWJ78" s="0"/>
      <c r="LWK78" s="0"/>
      <c r="LWL78" s="0"/>
      <c r="LWM78" s="0"/>
      <c r="LWN78" s="0"/>
      <c r="LWO78" s="0"/>
      <c r="LWP78" s="0"/>
      <c r="LWQ78" s="0"/>
      <c r="LWR78" s="0"/>
      <c r="LWS78" s="0"/>
      <c r="LWT78" s="0"/>
      <c r="LWU78" s="0"/>
      <c r="LWV78" s="0"/>
      <c r="LWW78" s="0"/>
      <c r="LWX78" s="0"/>
      <c r="LWY78" s="0"/>
      <c r="LWZ78" s="0"/>
      <c r="LXA78" s="0"/>
      <c r="LXB78" s="0"/>
      <c r="LXC78" s="0"/>
      <c r="LXD78" s="0"/>
      <c r="LXE78" s="0"/>
      <c r="LXF78" s="0"/>
      <c r="LXG78" s="0"/>
      <c r="LXH78" s="0"/>
      <c r="LXI78" s="0"/>
      <c r="LXJ78" s="0"/>
      <c r="LXK78" s="0"/>
      <c r="LXL78" s="0"/>
      <c r="LXM78" s="0"/>
      <c r="LXN78" s="0"/>
      <c r="LXO78" s="0"/>
      <c r="LXP78" s="0"/>
      <c r="LXQ78" s="0"/>
      <c r="LXR78" s="0"/>
      <c r="LXS78" s="0"/>
      <c r="LXT78" s="0"/>
      <c r="LXU78" s="0"/>
      <c r="LXV78" s="0"/>
      <c r="LXW78" s="0"/>
      <c r="LXX78" s="0"/>
      <c r="LXY78" s="0"/>
      <c r="LXZ78" s="0"/>
      <c r="LYA78" s="0"/>
      <c r="LYB78" s="0"/>
      <c r="LYC78" s="0"/>
      <c r="LYD78" s="0"/>
      <c r="LYE78" s="0"/>
      <c r="LYF78" s="0"/>
      <c r="LYG78" s="0"/>
      <c r="LYH78" s="0"/>
      <c r="LYI78" s="0"/>
      <c r="LYJ78" s="0"/>
      <c r="LYK78" s="0"/>
      <c r="LYL78" s="0"/>
      <c r="LYM78" s="0"/>
      <c r="LYN78" s="0"/>
      <c r="LYO78" s="0"/>
      <c r="LYP78" s="0"/>
      <c r="LYQ78" s="0"/>
      <c r="LYR78" s="0"/>
      <c r="LYS78" s="0"/>
      <c r="LYT78" s="0"/>
      <c r="LYU78" s="0"/>
      <c r="LYV78" s="0"/>
      <c r="LYW78" s="0"/>
      <c r="LYX78" s="0"/>
      <c r="LYY78" s="0"/>
      <c r="LYZ78" s="0"/>
      <c r="LZA78" s="0"/>
      <c r="LZB78" s="0"/>
      <c r="LZC78" s="0"/>
      <c r="LZD78" s="0"/>
      <c r="LZE78" s="0"/>
      <c r="LZF78" s="0"/>
      <c r="LZG78" s="0"/>
      <c r="LZH78" s="0"/>
      <c r="LZI78" s="0"/>
      <c r="LZJ78" s="0"/>
      <c r="LZK78" s="0"/>
      <c r="LZL78" s="0"/>
      <c r="LZM78" s="0"/>
      <c r="LZN78" s="0"/>
      <c r="LZO78" s="0"/>
      <c r="LZP78" s="0"/>
      <c r="LZQ78" s="0"/>
      <c r="LZR78" s="0"/>
      <c r="LZS78" s="0"/>
      <c r="LZT78" s="0"/>
      <c r="LZU78" s="0"/>
      <c r="LZV78" s="0"/>
      <c r="LZW78" s="0"/>
      <c r="LZX78" s="0"/>
      <c r="LZY78" s="0"/>
      <c r="LZZ78" s="0"/>
      <c r="MAA78" s="0"/>
      <c r="MAB78" s="0"/>
      <c r="MAC78" s="0"/>
      <c r="MAD78" s="0"/>
      <c r="MAE78" s="0"/>
      <c r="MAF78" s="0"/>
      <c r="MAG78" s="0"/>
      <c r="MAH78" s="0"/>
      <c r="MAI78" s="0"/>
      <c r="MAJ78" s="0"/>
      <c r="MAK78" s="0"/>
      <c r="MAL78" s="0"/>
      <c r="MAM78" s="0"/>
      <c r="MAN78" s="0"/>
      <c r="MAO78" s="0"/>
      <c r="MAP78" s="0"/>
      <c r="MAQ78" s="0"/>
      <c r="MAR78" s="0"/>
      <c r="MAS78" s="0"/>
      <c r="MAT78" s="0"/>
      <c r="MAU78" s="0"/>
      <c r="MAV78" s="0"/>
      <c r="MAW78" s="0"/>
      <c r="MAX78" s="0"/>
      <c r="MAY78" s="0"/>
      <c r="MAZ78" s="0"/>
      <c r="MBA78" s="0"/>
      <c r="MBB78" s="0"/>
      <c r="MBC78" s="0"/>
      <c r="MBD78" s="0"/>
      <c r="MBE78" s="0"/>
      <c r="MBF78" s="0"/>
      <c r="MBG78" s="0"/>
      <c r="MBH78" s="0"/>
      <c r="MBI78" s="0"/>
      <c r="MBJ78" s="0"/>
      <c r="MBK78" s="0"/>
      <c r="MBL78" s="0"/>
      <c r="MBM78" s="0"/>
      <c r="MBN78" s="0"/>
      <c r="MBO78" s="0"/>
      <c r="MBP78" s="0"/>
      <c r="MBQ78" s="0"/>
      <c r="MBR78" s="0"/>
      <c r="MBS78" s="0"/>
      <c r="MBT78" s="0"/>
      <c r="MBU78" s="0"/>
      <c r="MBV78" s="0"/>
      <c r="MBW78" s="0"/>
      <c r="MBX78" s="0"/>
      <c r="MBY78" s="0"/>
      <c r="MBZ78" s="0"/>
      <c r="MCA78" s="0"/>
      <c r="MCB78" s="0"/>
      <c r="MCC78" s="0"/>
      <c r="MCD78" s="0"/>
      <c r="MCE78" s="0"/>
      <c r="MCF78" s="0"/>
      <c r="MCG78" s="0"/>
      <c r="MCH78" s="0"/>
      <c r="MCI78" s="0"/>
      <c r="MCJ78" s="0"/>
      <c r="MCK78" s="0"/>
      <c r="MCL78" s="0"/>
      <c r="MCM78" s="0"/>
      <c r="MCN78" s="0"/>
      <c r="MCO78" s="0"/>
      <c r="MCP78" s="0"/>
      <c r="MCQ78" s="0"/>
      <c r="MCR78" s="0"/>
      <c r="MCS78" s="0"/>
      <c r="MCT78" s="0"/>
      <c r="MCU78" s="0"/>
      <c r="MCV78" s="0"/>
      <c r="MCW78" s="0"/>
      <c r="MCX78" s="0"/>
      <c r="MCY78" s="0"/>
      <c r="MCZ78" s="0"/>
      <c r="MDA78" s="0"/>
      <c r="MDB78" s="0"/>
      <c r="MDC78" s="0"/>
      <c r="MDD78" s="0"/>
      <c r="MDE78" s="0"/>
      <c r="MDF78" s="0"/>
      <c r="MDG78" s="0"/>
      <c r="MDH78" s="0"/>
      <c r="MDI78" s="0"/>
      <c r="MDJ78" s="0"/>
      <c r="MDK78" s="0"/>
      <c r="MDL78" s="0"/>
      <c r="MDM78" s="0"/>
      <c r="MDN78" s="0"/>
      <c r="MDO78" s="0"/>
      <c r="MDP78" s="0"/>
      <c r="MDQ78" s="0"/>
      <c r="MDR78" s="0"/>
      <c r="MDS78" s="0"/>
      <c r="MDT78" s="0"/>
      <c r="MDU78" s="0"/>
      <c r="MDV78" s="0"/>
      <c r="MDW78" s="0"/>
      <c r="MDX78" s="0"/>
      <c r="MDY78" s="0"/>
      <c r="MDZ78" s="0"/>
      <c r="MEA78" s="0"/>
      <c r="MEB78" s="0"/>
      <c r="MEC78" s="0"/>
      <c r="MED78" s="0"/>
      <c r="MEE78" s="0"/>
      <c r="MEF78" s="0"/>
      <c r="MEG78" s="0"/>
      <c r="MEH78" s="0"/>
      <c r="MEI78" s="0"/>
      <c r="MEJ78" s="0"/>
      <c r="MEK78" s="0"/>
      <c r="MEL78" s="0"/>
      <c r="MEM78" s="0"/>
      <c r="MEN78" s="0"/>
      <c r="MEO78" s="0"/>
      <c r="MEP78" s="0"/>
      <c r="MEQ78" s="0"/>
      <c r="MER78" s="0"/>
      <c r="MES78" s="0"/>
      <c r="MET78" s="0"/>
      <c r="MEU78" s="0"/>
      <c r="MEV78" s="0"/>
      <c r="MEW78" s="0"/>
      <c r="MEX78" s="0"/>
      <c r="MEY78" s="0"/>
      <c r="MEZ78" s="0"/>
      <c r="MFA78" s="0"/>
      <c r="MFB78" s="0"/>
      <c r="MFC78" s="0"/>
      <c r="MFD78" s="0"/>
      <c r="MFE78" s="0"/>
      <c r="MFF78" s="0"/>
      <c r="MFG78" s="0"/>
      <c r="MFH78" s="0"/>
      <c r="MFI78" s="0"/>
      <c r="MFJ78" s="0"/>
      <c r="MFK78" s="0"/>
      <c r="MFL78" s="0"/>
      <c r="MFM78" s="0"/>
      <c r="MFN78" s="0"/>
      <c r="MFO78" s="0"/>
      <c r="MFP78" s="0"/>
      <c r="MFQ78" s="0"/>
      <c r="MFR78" s="0"/>
      <c r="MFS78" s="0"/>
      <c r="MFT78" s="0"/>
      <c r="MFU78" s="0"/>
      <c r="MFV78" s="0"/>
      <c r="MFW78" s="0"/>
      <c r="MFX78" s="0"/>
      <c r="MFY78" s="0"/>
      <c r="MFZ78" s="0"/>
      <c r="MGA78" s="0"/>
      <c r="MGB78" s="0"/>
      <c r="MGC78" s="0"/>
      <c r="MGD78" s="0"/>
      <c r="MGE78" s="0"/>
      <c r="MGF78" s="0"/>
      <c r="MGG78" s="0"/>
      <c r="MGH78" s="0"/>
      <c r="MGI78" s="0"/>
      <c r="MGJ78" s="0"/>
      <c r="MGK78" s="0"/>
      <c r="MGL78" s="0"/>
      <c r="MGM78" s="0"/>
      <c r="MGN78" s="0"/>
      <c r="MGO78" s="0"/>
      <c r="MGP78" s="0"/>
      <c r="MGQ78" s="0"/>
      <c r="MGR78" s="0"/>
      <c r="MGS78" s="0"/>
      <c r="MGT78" s="0"/>
      <c r="MGU78" s="0"/>
      <c r="MGV78" s="0"/>
      <c r="MGW78" s="0"/>
      <c r="MGX78" s="0"/>
      <c r="MGY78" s="0"/>
      <c r="MGZ78" s="0"/>
      <c r="MHA78" s="0"/>
      <c r="MHB78" s="0"/>
      <c r="MHC78" s="0"/>
      <c r="MHD78" s="0"/>
      <c r="MHE78" s="0"/>
      <c r="MHF78" s="0"/>
      <c r="MHG78" s="0"/>
      <c r="MHH78" s="0"/>
      <c r="MHI78" s="0"/>
      <c r="MHJ78" s="0"/>
      <c r="MHK78" s="0"/>
      <c r="MHL78" s="0"/>
      <c r="MHM78" s="0"/>
      <c r="MHN78" s="0"/>
      <c r="MHO78" s="0"/>
      <c r="MHP78" s="0"/>
      <c r="MHQ78" s="0"/>
      <c r="MHR78" s="0"/>
      <c r="MHS78" s="0"/>
      <c r="MHT78" s="0"/>
      <c r="MHU78" s="0"/>
      <c r="MHV78" s="0"/>
      <c r="MHW78" s="0"/>
      <c r="MHX78" s="0"/>
      <c r="MHY78" s="0"/>
      <c r="MHZ78" s="0"/>
      <c r="MIA78" s="0"/>
      <c r="MIB78" s="0"/>
      <c r="MIC78" s="0"/>
      <c r="MID78" s="0"/>
      <c r="MIE78" s="0"/>
      <c r="MIF78" s="0"/>
      <c r="MIG78" s="0"/>
      <c r="MIH78" s="0"/>
      <c r="MII78" s="0"/>
      <c r="MIJ78" s="0"/>
      <c r="MIK78" s="0"/>
      <c r="MIL78" s="0"/>
      <c r="MIM78" s="0"/>
      <c r="MIN78" s="0"/>
      <c r="MIO78" s="0"/>
      <c r="MIP78" s="0"/>
      <c r="MIQ78" s="0"/>
      <c r="MIR78" s="0"/>
      <c r="MIS78" s="0"/>
      <c r="MIT78" s="0"/>
      <c r="MIU78" s="0"/>
      <c r="MIV78" s="0"/>
      <c r="MIW78" s="0"/>
      <c r="MIX78" s="0"/>
      <c r="MIY78" s="0"/>
      <c r="MIZ78" s="0"/>
      <c r="MJA78" s="0"/>
      <c r="MJB78" s="0"/>
      <c r="MJC78" s="0"/>
      <c r="MJD78" s="0"/>
      <c r="MJE78" s="0"/>
      <c r="MJF78" s="0"/>
      <c r="MJG78" s="0"/>
      <c r="MJH78" s="0"/>
      <c r="MJI78" s="0"/>
      <c r="MJJ78" s="0"/>
      <c r="MJK78" s="0"/>
      <c r="MJL78" s="0"/>
      <c r="MJM78" s="0"/>
      <c r="MJN78" s="0"/>
      <c r="MJO78" s="0"/>
      <c r="MJP78" s="0"/>
      <c r="MJQ78" s="0"/>
      <c r="MJR78" s="0"/>
      <c r="MJS78" s="0"/>
      <c r="MJT78" s="0"/>
      <c r="MJU78" s="0"/>
      <c r="MJV78" s="0"/>
      <c r="MJW78" s="0"/>
      <c r="MJX78" s="0"/>
      <c r="MJY78" s="0"/>
      <c r="MJZ78" s="0"/>
      <c r="MKA78" s="0"/>
      <c r="MKB78" s="0"/>
      <c r="MKC78" s="0"/>
      <c r="MKD78" s="0"/>
      <c r="MKE78" s="0"/>
      <c r="MKF78" s="0"/>
      <c r="MKG78" s="0"/>
      <c r="MKH78" s="0"/>
      <c r="MKI78" s="0"/>
      <c r="MKJ78" s="0"/>
      <c r="MKK78" s="0"/>
      <c r="MKL78" s="0"/>
      <c r="MKM78" s="0"/>
      <c r="MKN78" s="0"/>
      <c r="MKO78" s="0"/>
      <c r="MKP78" s="0"/>
      <c r="MKQ78" s="0"/>
      <c r="MKR78" s="0"/>
      <c r="MKS78" s="0"/>
      <c r="MKT78" s="0"/>
      <c r="MKU78" s="0"/>
      <c r="MKV78" s="0"/>
      <c r="MKW78" s="0"/>
      <c r="MKX78" s="0"/>
      <c r="MKY78" s="0"/>
      <c r="MKZ78" s="0"/>
      <c r="MLA78" s="0"/>
      <c r="MLB78" s="0"/>
      <c r="MLC78" s="0"/>
      <c r="MLD78" s="0"/>
      <c r="MLE78" s="0"/>
      <c r="MLF78" s="0"/>
      <c r="MLG78" s="0"/>
      <c r="MLH78" s="0"/>
      <c r="MLI78" s="0"/>
      <c r="MLJ78" s="0"/>
      <c r="MLK78" s="0"/>
      <c r="MLL78" s="0"/>
      <c r="MLM78" s="0"/>
      <c r="MLN78" s="0"/>
      <c r="MLO78" s="0"/>
      <c r="MLP78" s="0"/>
      <c r="MLQ78" s="0"/>
      <c r="MLR78" s="0"/>
      <c r="MLS78" s="0"/>
      <c r="MLT78" s="0"/>
      <c r="MLU78" s="0"/>
      <c r="MLV78" s="0"/>
      <c r="MLW78" s="0"/>
      <c r="MLX78" s="0"/>
      <c r="MLY78" s="0"/>
      <c r="MLZ78" s="0"/>
      <c r="MMA78" s="0"/>
      <c r="MMB78" s="0"/>
      <c r="MMC78" s="0"/>
      <c r="MMD78" s="0"/>
      <c r="MME78" s="0"/>
      <c r="MMF78" s="0"/>
      <c r="MMG78" s="0"/>
      <c r="MMH78" s="0"/>
      <c r="MMI78" s="0"/>
      <c r="MMJ78" s="0"/>
      <c r="MMK78" s="0"/>
      <c r="MML78" s="0"/>
      <c r="MMM78" s="0"/>
      <c r="MMN78" s="0"/>
      <c r="MMO78" s="0"/>
      <c r="MMP78" s="0"/>
      <c r="MMQ78" s="0"/>
      <c r="MMR78" s="0"/>
      <c r="MMS78" s="0"/>
      <c r="MMT78" s="0"/>
      <c r="MMU78" s="0"/>
      <c r="MMV78" s="0"/>
      <c r="MMW78" s="0"/>
      <c r="MMX78" s="0"/>
      <c r="MMY78" s="0"/>
      <c r="MMZ78" s="0"/>
      <c r="MNA78" s="0"/>
      <c r="MNB78" s="0"/>
      <c r="MNC78" s="0"/>
      <c r="MND78" s="0"/>
      <c r="MNE78" s="0"/>
      <c r="MNF78" s="0"/>
      <c r="MNG78" s="0"/>
      <c r="MNH78" s="0"/>
      <c r="MNI78" s="0"/>
      <c r="MNJ78" s="0"/>
      <c r="MNK78" s="0"/>
      <c r="MNL78" s="0"/>
      <c r="MNM78" s="0"/>
      <c r="MNN78" s="0"/>
      <c r="MNO78" s="0"/>
      <c r="MNP78" s="0"/>
      <c r="MNQ78" s="0"/>
      <c r="MNR78" s="0"/>
      <c r="MNS78" s="0"/>
      <c r="MNT78" s="0"/>
      <c r="MNU78" s="0"/>
      <c r="MNV78" s="0"/>
      <c r="MNW78" s="0"/>
      <c r="MNX78" s="0"/>
      <c r="MNY78" s="0"/>
      <c r="MNZ78" s="0"/>
      <c r="MOA78" s="0"/>
      <c r="MOB78" s="0"/>
      <c r="MOC78" s="0"/>
      <c r="MOD78" s="0"/>
      <c r="MOE78" s="0"/>
      <c r="MOF78" s="0"/>
      <c r="MOG78" s="0"/>
      <c r="MOH78" s="0"/>
      <c r="MOI78" s="0"/>
      <c r="MOJ78" s="0"/>
      <c r="MOK78" s="0"/>
      <c r="MOL78" s="0"/>
      <c r="MOM78" s="0"/>
      <c r="MON78" s="0"/>
      <c r="MOO78" s="0"/>
      <c r="MOP78" s="0"/>
      <c r="MOQ78" s="0"/>
      <c r="MOR78" s="0"/>
      <c r="MOS78" s="0"/>
      <c r="MOT78" s="0"/>
      <c r="MOU78" s="0"/>
      <c r="MOV78" s="0"/>
      <c r="MOW78" s="0"/>
      <c r="MOX78" s="0"/>
      <c r="MOY78" s="0"/>
      <c r="MOZ78" s="0"/>
      <c r="MPA78" s="0"/>
      <c r="MPB78" s="0"/>
      <c r="MPC78" s="0"/>
      <c r="MPD78" s="0"/>
      <c r="MPE78" s="0"/>
      <c r="MPF78" s="0"/>
      <c r="MPG78" s="0"/>
      <c r="MPH78" s="0"/>
      <c r="MPI78" s="0"/>
      <c r="MPJ78" s="0"/>
      <c r="MPK78" s="0"/>
      <c r="MPL78" s="0"/>
      <c r="MPM78" s="0"/>
      <c r="MPN78" s="0"/>
      <c r="MPO78" s="0"/>
      <c r="MPP78" s="0"/>
      <c r="MPQ78" s="0"/>
      <c r="MPR78" s="0"/>
      <c r="MPS78" s="0"/>
      <c r="MPT78" s="0"/>
      <c r="MPU78" s="0"/>
      <c r="MPV78" s="0"/>
      <c r="MPW78" s="0"/>
      <c r="MPX78" s="0"/>
      <c r="MPY78" s="0"/>
      <c r="MPZ78" s="0"/>
      <c r="MQA78" s="0"/>
      <c r="MQB78" s="0"/>
      <c r="MQC78" s="0"/>
      <c r="MQD78" s="0"/>
      <c r="MQE78" s="0"/>
      <c r="MQF78" s="0"/>
      <c r="MQG78" s="0"/>
      <c r="MQH78" s="0"/>
      <c r="MQI78" s="0"/>
      <c r="MQJ78" s="0"/>
      <c r="MQK78" s="0"/>
      <c r="MQL78" s="0"/>
      <c r="MQM78" s="0"/>
      <c r="MQN78" s="0"/>
      <c r="MQO78" s="0"/>
      <c r="MQP78" s="0"/>
      <c r="MQQ78" s="0"/>
      <c r="MQR78" s="0"/>
      <c r="MQS78" s="0"/>
      <c r="MQT78" s="0"/>
      <c r="MQU78" s="0"/>
      <c r="MQV78" s="0"/>
      <c r="MQW78" s="0"/>
      <c r="MQX78" s="0"/>
      <c r="MQY78" s="0"/>
      <c r="MQZ78" s="0"/>
      <c r="MRA78" s="0"/>
      <c r="MRB78" s="0"/>
      <c r="MRC78" s="0"/>
      <c r="MRD78" s="0"/>
      <c r="MRE78" s="0"/>
      <c r="MRF78" s="0"/>
      <c r="MRG78" s="0"/>
      <c r="MRH78" s="0"/>
      <c r="MRI78" s="0"/>
      <c r="MRJ78" s="0"/>
      <c r="MRK78" s="0"/>
      <c r="MRL78" s="0"/>
      <c r="MRM78" s="0"/>
      <c r="MRN78" s="0"/>
      <c r="MRO78" s="0"/>
      <c r="MRP78" s="0"/>
      <c r="MRQ78" s="0"/>
      <c r="MRR78" s="0"/>
      <c r="MRS78" s="0"/>
      <c r="MRT78" s="0"/>
      <c r="MRU78" s="0"/>
      <c r="MRV78" s="0"/>
      <c r="MRW78" s="0"/>
      <c r="MRX78" s="0"/>
      <c r="MRY78" s="0"/>
      <c r="MRZ78" s="0"/>
      <c r="MSA78" s="0"/>
      <c r="MSB78" s="0"/>
      <c r="MSC78" s="0"/>
      <c r="MSD78" s="0"/>
      <c r="MSE78" s="0"/>
      <c r="MSF78" s="0"/>
      <c r="MSG78" s="0"/>
      <c r="MSH78" s="0"/>
      <c r="MSI78" s="0"/>
      <c r="MSJ78" s="0"/>
      <c r="MSK78" s="0"/>
      <c r="MSL78" s="0"/>
      <c r="MSM78" s="0"/>
      <c r="MSN78" s="0"/>
      <c r="MSO78" s="0"/>
      <c r="MSP78" s="0"/>
      <c r="MSQ78" s="0"/>
      <c r="MSR78" s="0"/>
      <c r="MSS78" s="0"/>
      <c r="MST78" s="0"/>
      <c r="MSU78" s="0"/>
      <c r="MSV78" s="0"/>
      <c r="MSW78" s="0"/>
      <c r="MSX78" s="0"/>
      <c r="MSY78" s="0"/>
      <c r="MSZ78" s="0"/>
      <c r="MTA78" s="0"/>
      <c r="MTB78" s="0"/>
      <c r="MTC78" s="0"/>
      <c r="MTD78" s="0"/>
      <c r="MTE78" s="0"/>
      <c r="MTF78" s="0"/>
      <c r="MTG78" s="0"/>
      <c r="MTH78" s="0"/>
      <c r="MTI78" s="0"/>
      <c r="MTJ78" s="0"/>
      <c r="MTK78" s="0"/>
      <c r="MTL78" s="0"/>
      <c r="MTM78" s="0"/>
      <c r="MTN78" s="0"/>
      <c r="MTO78" s="0"/>
      <c r="MTP78" s="0"/>
      <c r="MTQ78" s="0"/>
      <c r="MTR78" s="0"/>
      <c r="MTS78" s="0"/>
      <c r="MTT78" s="0"/>
      <c r="MTU78" s="0"/>
      <c r="MTV78" s="0"/>
      <c r="MTW78" s="0"/>
      <c r="MTX78" s="0"/>
      <c r="MTY78" s="0"/>
      <c r="MTZ78" s="0"/>
      <c r="MUA78" s="0"/>
      <c r="MUB78" s="0"/>
      <c r="MUC78" s="0"/>
      <c r="MUD78" s="0"/>
      <c r="MUE78" s="0"/>
      <c r="MUF78" s="0"/>
      <c r="MUG78" s="0"/>
      <c r="MUH78" s="0"/>
      <c r="MUI78" s="0"/>
      <c r="MUJ78" s="0"/>
      <c r="MUK78" s="0"/>
      <c r="MUL78" s="0"/>
      <c r="MUM78" s="0"/>
      <c r="MUN78" s="0"/>
      <c r="MUO78" s="0"/>
      <c r="MUP78" s="0"/>
      <c r="MUQ78" s="0"/>
      <c r="MUR78" s="0"/>
      <c r="MUS78" s="0"/>
      <c r="MUT78" s="0"/>
      <c r="MUU78" s="0"/>
      <c r="MUV78" s="0"/>
      <c r="MUW78" s="0"/>
      <c r="MUX78" s="0"/>
      <c r="MUY78" s="0"/>
      <c r="MUZ78" s="0"/>
      <c r="MVA78" s="0"/>
      <c r="MVB78" s="0"/>
      <c r="MVC78" s="0"/>
      <c r="MVD78" s="0"/>
      <c r="MVE78" s="0"/>
      <c r="MVF78" s="0"/>
      <c r="MVG78" s="0"/>
      <c r="MVH78" s="0"/>
      <c r="MVI78" s="0"/>
      <c r="MVJ78" s="0"/>
      <c r="MVK78" s="0"/>
      <c r="MVL78" s="0"/>
      <c r="MVM78" s="0"/>
      <c r="MVN78" s="0"/>
      <c r="MVO78" s="0"/>
      <c r="MVP78" s="0"/>
      <c r="MVQ78" s="0"/>
      <c r="MVR78" s="0"/>
      <c r="MVS78" s="0"/>
      <c r="MVT78" s="0"/>
      <c r="MVU78" s="0"/>
      <c r="MVV78" s="0"/>
      <c r="MVW78" s="0"/>
      <c r="MVX78" s="0"/>
      <c r="MVY78" s="0"/>
      <c r="MVZ78" s="0"/>
      <c r="MWA78" s="0"/>
      <c r="MWB78" s="0"/>
      <c r="MWC78" s="0"/>
      <c r="MWD78" s="0"/>
      <c r="MWE78" s="0"/>
      <c r="MWF78" s="0"/>
      <c r="MWG78" s="0"/>
      <c r="MWH78" s="0"/>
      <c r="MWI78" s="0"/>
      <c r="MWJ78" s="0"/>
      <c r="MWK78" s="0"/>
      <c r="MWL78" s="0"/>
      <c r="MWM78" s="0"/>
      <c r="MWN78" s="0"/>
      <c r="MWO78" s="0"/>
      <c r="MWP78" s="0"/>
      <c r="MWQ78" s="0"/>
      <c r="MWR78" s="0"/>
      <c r="MWS78" s="0"/>
      <c r="MWT78" s="0"/>
      <c r="MWU78" s="0"/>
      <c r="MWV78" s="0"/>
      <c r="MWW78" s="0"/>
      <c r="MWX78" s="0"/>
      <c r="MWY78" s="0"/>
      <c r="MWZ78" s="0"/>
      <c r="MXA78" s="0"/>
      <c r="MXB78" s="0"/>
      <c r="MXC78" s="0"/>
      <c r="MXD78" s="0"/>
      <c r="MXE78" s="0"/>
      <c r="MXF78" s="0"/>
      <c r="MXG78" s="0"/>
      <c r="MXH78" s="0"/>
      <c r="MXI78" s="0"/>
      <c r="MXJ78" s="0"/>
      <c r="MXK78" s="0"/>
      <c r="MXL78" s="0"/>
      <c r="MXM78" s="0"/>
      <c r="MXN78" s="0"/>
      <c r="MXO78" s="0"/>
      <c r="MXP78" s="0"/>
      <c r="MXQ78" s="0"/>
      <c r="MXR78" s="0"/>
      <c r="MXS78" s="0"/>
      <c r="MXT78" s="0"/>
      <c r="MXU78" s="0"/>
      <c r="MXV78" s="0"/>
      <c r="MXW78" s="0"/>
      <c r="MXX78" s="0"/>
      <c r="MXY78" s="0"/>
      <c r="MXZ78" s="0"/>
      <c r="MYA78" s="0"/>
      <c r="MYB78" s="0"/>
      <c r="MYC78" s="0"/>
      <c r="MYD78" s="0"/>
      <c r="MYE78" s="0"/>
      <c r="MYF78" s="0"/>
      <c r="MYG78" s="0"/>
      <c r="MYH78" s="0"/>
      <c r="MYI78" s="0"/>
      <c r="MYJ78" s="0"/>
      <c r="MYK78" s="0"/>
      <c r="MYL78" s="0"/>
      <c r="MYM78" s="0"/>
      <c r="MYN78" s="0"/>
      <c r="MYO78" s="0"/>
      <c r="MYP78" s="0"/>
      <c r="MYQ78" s="0"/>
      <c r="MYR78" s="0"/>
      <c r="MYS78" s="0"/>
      <c r="MYT78" s="0"/>
      <c r="MYU78" s="0"/>
      <c r="MYV78" s="0"/>
      <c r="MYW78" s="0"/>
      <c r="MYX78" s="0"/>
      <c r="MYY78" s="0"/>
      <c r="MYZ78" s="0"/>
      <c r="MZA78" s="0"/>
      <c r="MZB78" s="0"/>
      <c r="MZC78" s="0"/>
      <c r="MZD78" s="0"/>
      <c r="MZE78" s="0"/>
      <c r="MZF78" s="0"/>
      <c r="MZG78" s="0"/>
      <c r="MZH78" s="0"/>
      <c r="MZI78" s="0"/>
      <c r="MZJ78" s="0"/>
      <c r="MZK78" s="0"/>
      <c r="MZL78" s="0"/>
      <c r="MZM78" s="0"/>
      <c r="MZN78" s="0"/>
      <c r="MZO78" s="0"/>
      <c r="MZP78" s="0"/>
      <c r="MZQ78" s="0"/>
      <c r="MZR78" s="0"/>
      <c r="MZS78" s="0"/>
      <c r="MZT78" s="0"/>
      <c r="MZU78" s="0"/>
      <c r="MZV78" s="0"/>
      <c r="MZW78" s="0"/>
      <c r="MZX78" s="0"/>
      <c r="MZY78" s="0"/>
      <c r="MZZ78" s="0"/>
      <c r="NAA78" s="0"/>
      <c r="NAB78" s="0"/>
      <c r="NAC78" s="0"/>
      <c r="NAD78" s="0"/>
      <c r="NAE78" s="0"/>
      <c r="NAF78" s="0"/>
      <c r="NAG78" s="0"/>
      <c r="NAH78" s="0"/>
      <c r="NAI78" s="0"/>
      <c r="NAJ78" s="0"/>
      <c r="NAK78" s="0"/>
      <c r="NAL78" s="0"/>
      <c r="NAM78" s="0"/>
      <c r="NAN78" s="0"/>
      <c r="NAO78" s="0"/>
      <c r="NAP78" s="0"/>
      <c r="NAQ78" s="0"/>
      <c r="NAR78" s="0"/>
      <c r="NAS78" s="0"/>
      <c r="NAT78" s="0"/>
      <c r="NAU78" s="0"/>
      <c r="NAV78" s="0"/>
      <c r="NAW78" s="0"/>
      <c r="NAX78" s="0"/>
      <c r="NAY78" s="0"/>
      <c r="NAZ78" s="0"/>
      <c r="NBA78" s="0"/>
      <c r="NBB78" s="0"/>
      <c r="NBC78" s="0"/>
      <c r="NBD78" s="0"/>
      <c r="NBE78" s="0"/>
      <c r="NBF78" s="0"/>
      <c r="NBG78" s="0"/>
      <c r="NBH78" s="0"/>
      <c r="NBI78" s="0"/>
      <c r="NBJ78" s="0"/>
      <c r="NBK78" s="0"/>
      <c r="NBL78" s="0"/>
      <c r="NBM78" s="0"/>
      <c r="NBN78" s="0"/>
      <c r="NBO78" s="0"/>
      <c r="NBP78" s="0"/>
      <c r="NBQ78" s="0"/>
      <c r="NBR78" s="0"/>
      <c r="NBS78" s="0"/>
      <c r="NBT78" s="0"/>
      <c r="NBU78" s="0"/>
      <c r="NBV78" s="0"/>
      <c r="NBW78" s="0"/>
      <c r="NBX78" s="0"/>
      <c r="NBY78" s="0"/>
      <c r="NBZ78" s="0"/>
      <c r="NCA78" s="0"/>
      <c r="NCB78" s="0"/>
      <c r="NCC78" s="0"/>
      <c r="NCD78" s="0"/>
      <c r="NCE78" s="0"/>
      <c r="NCF78" s="0"/>
      <c r="NCG78" s="0"/>
      <c r="NCH78" s="0"/>
      <c r="NCI78" s="0"/>
      <c r="NCJ78" s="0"/>
      <c r="NCK78" s="0"/>
      <c r="NCL78" s="0"/>
      <c r="NCM78" s="0"/>
      <c r="NCN78" s="0"/>
      <c r="NCO78" s="0"/>
      <c r="NCP78" s="0"/>
      <c r="NCQ78" s="0"/>
      <c r="NCR78" s="0"/>
      <c r="NCS78" s="0"/>
      <c r="NCT78" s="0"/>
      <c r="NCU78" s="0"/>
      <c r="NCV78" s="0"/>
      <c r="NCW78" s="0"/>
      <c r="NCX78" s="0"/>
      <c r="NCY78" s="0"/>
      <c r="NCZ78" s="0"/>
      <c r="NDA78" s="0"/>
      <c r="NDB78" s="0"/>
      <c r="NDC78" s="0"/>
      <c r="NDD78" s="0"/>
      <c r="NDE78" s="0"/>
      <c r="NDF78" s="0"/>
      <c r="NDG78" s="0"/>
      <c r="NDH78" s="0"/>
      <c r="NDI78" s="0"/>
      <c r="NDJ78" s="0"/>
      <c r="NDK78" s="0"/>
      <c r="NDL78" s="0"/>
      <c r="NDM78" s="0"/>
      <c r="NDN78" s="0"/>
      <c r="NDO78" s="0"/>
      <c r="NDP78" s="0"/>
      <c r="NDQ78" s="0"/>
      <c r="NDR78" s="0"/>
      <c r="NDS78" s="0"/>
      <c r="NDT78" s="0"/>
      <c r="NDU78" s="0"/>
      <c r="NDV78" s="0"/>
      <c r="NDW78" s="0"/>
      <c r="NDX78" s="0"/>
      <c r="NDY78" s="0"/>
      <c r="NDZ78" s="0"/>
      <c r="NEA78" s="0"/>
      <c r="NEB78" s="0"/>
      <c r="NEC78" s="0"/>
      <c r="NED78" s="0"/>
      <c r="NEE78" s="0"/>
      <c r="NEF78" s="0"/>
      <c r="NEG78" s="0"/>
      <c r="NEH78" s="0"/>
      <c r="NEI78" s="0"/>
      <c r="NEJ78" s="0"/>
      <c r="NEK78" s="0"/>
      <c r="NEL78" s="0"/>
      <c r="NEM78" s="0"/>
      <c r="NEN78" s="0"/>
      <c r="NEO78" s="0"/>
      <c r="NEP78" s="0"/>
      <c r="NEQ78" s="0"/>
      <c r="NER78" s="0"/>
      <c r="NES78" s="0"/>
      <c r="NET78" s="0"/>
      <c r="NEU78" s="0"/>
      <c r="NEV78" s="0"/>
      <c r="NEW78" s="0"/>
      <c r="NEX78" s="0"/>
      <c r="NEY78" s="0"/>
      <c r="NEZ78" s="0"/>
      <c r="NFA78" s="0"/>
      <c r="NFB78" s="0"/>
      <c r="NFC78" s="0"/>
      <c r="NFD78" s="0"/>
      <c r="NFE78" s="0"/>
      <c r="NFF78" s="0"/>
      <c r="NFG78" s="0"/>
      <c r="NFH78" s="0"/>
      <c r="NFI78" s="0"/>
      <c r="NFJ78" s="0"/>
      <c r="NFK78" s="0"/>
      <c r="NFL78" s="0"/>
      <c r="NFM78" s="0"/>
      <c r="NFN78" s="0"/>
      <c r="NFO78" s="0"/>
      <c r="NFP78" s="0"/>
      <c r="NFQ78" s="0"/>
      <c r="NFR78" s="0"/>
      <c r="NFS78" s="0"/>
      <c r="NFT78" s="0"/>
      <c r="NFU78" s="0"/>
      <c r="NFV78" s="0"/>
      <c r="NFW78" s="0"/>
      <c r="NFX78" s="0"/>
      <c r="NFY78" s="0"/>
      <c r="NFZ78" s="0"/>
      <c r="NGA78" s="0"/>
      <c r="NGB78" s="0"/>
      <c r="NGC78" s="0"/>
      <c r="NGD78" s="0"/>
      <c r="NGE78" s="0"/>
      <c r="NGF78" s="0"/>
      <c r="NGG78" s="0"/>
      <c r="NGH78" s="0"/>
      <c r="NGI78" s="0"/>
      <c r="NGJ78" s="0"/>
      <c r="NGK78" s="0"/>
      <c r="NGL78" s="0"/>
      <c r="NGM78" s="0"/>
      <c r="NGN78" s="0"/>
      <c r="NGO78" s="0"/>
      <c r="NGP78" s="0"/>
      <c r="NGQ78" s="0"/>
      <c r="NGR78" s="0"/>
      <c r="NGS78" s="0"/>
      <c r="NGT78" s="0"/>
      <c r="NGU78" s="0"/>
      <c r="NGV78" s="0"/>
      <c r="NGW78" s="0"/>
      <c r="NGX78" s="0"/>
      <c r="NGY78" s="0"/>
      <c r="NGZ78" s="0"/>
      <c r="NHA78" s="0"/>
      <c r="NHB78" s="0"/>
      <c r="NHC78" s="0"/>
      <c r="NHD78" s="0"/>
      <c r="NHE78" s="0"/>
      <c r="NHF78" s="0"/>
      <c r="NHG78" s="0"/>
      <c r="NHH78" s="0"/>
      <c r="NHI78" s="0"/>
      <c r="NHJ78" s="0"/>
      <c r="NHK78" s="0"/>
      <c r="NHL78" s="0"/>
      <c r="NHM78" s="0"/>
      <c r="NHN78" s="0"/>
      <c r="NHO78" s="0"/>
      <c r="NHP78" s="0"/>
      <c r="NHQ78" s="0"/>
      <c r="NHR78" s="0"/>
      <c r="NHS78" s="0"/>
      <c r="NHT78" s="0"/>
      <c r="NHU78" s="0"/>
      <c r="NHV78" s="0"/>
      <c r="NHW78" s="0"/>
      <c r="NHX78" s="0"/>
      <c r="NHY78" s="0"/>
      <c r="NHZ78" s="0"/>
      <c r="NIA78" s="0"/>
      <c r="NIB78" s="0"/>
      <c r="NIC78" s="0"/>
      <c r="NID78" s="0"/>
      <c r="NIE78" s="0"/>
      <c r="NIF78" s="0"/>
      <c r="NIG78" s="0"/>
      <c r="NIH78" s="0"/>
      <c r="NII78" s="0"/>
      <c r="NIJ78" s="0"/>
      <c r="NIK78" s="0"/>
      <c r="NIL78" s="0"/>
      <c r="NIM78" s="0"/>
      <c r="NIN78" s="0"/>
      <c r="NIO78" s="0"/>
      <c r="NIP78" s="0"/>
      <c r="NIQ78" s="0"/>
      <c r="NIR78" s="0"/>
      <c r="NIS78" s="0"/>
      <c r="NIT78" s="0"/>
      <c r="NIU78" s="0"/>
      <c r="NIV78" s="0"/>
      <c r="NIW78" s="0"/>
      <c r="NIX78" s="0"/>
      <c r="NIY78" s="0"/>
      <c r="NIZ78" s="0"/>
      <c r="NJA78" s="0"/>
      <c r="NJB78" s="0"/>
      <c r="NJC78" s="0"/>
      <c r="NJD78" s="0"/>
      <c r="NJE78" s="0"/>
      <c r="NJF78" s="0"/>
      <c r="NJG78" s="0"/>
      <c r="NJH78" s="0"/>
      <c r="NJI78" s="0"/>
      <c r="NJJ78" s="0"/>
      <c r="NJK78" s="0"/>
      <c r="NJL78" s="0"/>
      <c r="NJM78" s="0"/>
      <c r="NJN78" s="0"/>
      <c r="NJO78" s="0"/>
      <c r="NJP78" s="0"/>
      <c r="NJQ78" s="0"/>
      <c r="NJR78" s="0"/>
      <c r="NJS78" s="0"/>
      <c r="NJT78" s="0"/>
      <c r="NJU78" s="0"/>
      <c r="NJV78" s="0"/>
      <c r="NJW78" s="0"/>
      <c r="NJX78" s="0"/>
      <c r="NJY78" s="0"/>
      <c r="NJZ78" s="0"/>
      <c r="NKA78" s="0"/>
      <c r="NKB78" s="0"/>
      <c r="NKC78" s="0"/>
      <c r="NKD78" s="0"/>
      <c r="NKE78" s="0"/>
      <c r="NKF78" s="0"/>
      <c r="NKG78" s="0"/>
      <c r="NKH78" s="0"/>
      <c r="NKI78" s="0"/>
      <c r="NKJ78" s="0"/>
      <c r="NKK78" s="0"/>
      <c r="NKL78" s="0"/>
      <c r="NKM78" s="0"/>
      <c r="NKN78" s="0"/>
      <c r="NKO78" s="0"/>
      <c r="NKP78" s="0"/>
      <c r="NKQ78" s="0"/>
      <c r="NKR78" s="0"/>
      <c r="NKS78" s="0"/>
      <c r="NKT78" s="0"/>
      <c r="NKU78" s="0"/>
      <c r="NKV78" s="0"/>
      <c r="NKW78" s="0"/>
      <c r="NKX78" s="0"/>
      <c r="NKY78" s="0"/>
      <c r="NKZ78" s="0"/>
      <c r="NLA78" s="0"/>
      <c r="NLB78" s="0"/>
      <c r="NLC78" s="0"/>
      <c r="NLD78" s="0"/>
      <c r="NLE78" s="0"/>
      <c r="NLF78" s="0"/>
      <c r="NLG78" s="0"/>
      <c r="NLH78" s="0"/>
      <c r="NLI78" s="0"/>
      <c r="NLJ78" s="0"/>
      <c r="NLK78" s="0"/>
      <c r="NLL78" s="0"/>
      <c r="NLM78" s="0"/>
      <c r="NLN78" s="0"/>
      <c r="NLO78" s="0"/>
      <c r="NLP78" s="0"/>
      <c r="NLQ78" s="0"/>
      <c r="NLR78" s="0"/>
      <c r="NLS78" s="0"/>
      <c r="NLT78" s="0"/>
      <c r="NLU78" s="0"/>
      <c r="NLV78" s="0"/>
      <c r="NLW78" s="0"/>
      <c r="NLX78" s="0"/>
      <c r="NLY78" s="0"/>
      <c r="NLZ78" s="0"/>
      <c r="NMA78" s="0"/>
      <c r="NMB78" s="0"/>
      <c r="NMC78" s="0"/>
      <c r="NMD78" s="0"/>
      <c r="NME78" s="0"/>
      <c r="NMF78" s="0"/>
      <c r="NMG78" s="0"/>
      <c r="NMH78" s="0"/>
      <c r="NMI78" s="0"/>
      <c r="NMJ78" s="0"/>
      <c r="NMK78" s="0"/>
      <c r="NML78" s="0"/>
      <c r="NMM78" s="0"/>
      <c r="NMN78" s="0"/>
      <c r="NMO78" s="0"/>
      <c r="NMP78" s="0"/>
      <c r="NMQ78" s="0"/>
      <c r="NMR78" s="0"/>
      <c r="NMS78" s="0"/>
      <c r="NMT78" s="0"/>
      <c r="NMU78" s="0"/>
      <c r="NMV78" s="0"/>
      <c r="NMW78" s="0"/>
      <c r="NMX78" s="0"/>
      <c r="NMY78" s="0"/>
      <c r="NMZ78" s="0"/>
      <c r="NNA78" s="0"/>
      <c r="NNB78" s="0"/>
      <c r="NNC78" s="0"/>
      <c r="NND78" s="0"/>
      <c r="NNE78" s="0"/>
      <c r="NNF78" s="0"/>
      <c r="NNG78" s="0"/>
      <c r="NNH78" s="0"/>
      <c r="NNI78" s="0"/>
      <c r="NNJ78" s="0"/>
      <c r="NNK78" s="0"/>
      <c r="NNL78" s="0"/>
      <c r="NNM78" s="0"/>
      <c r="NNN78" s="0"/>
      <c r="NNO78" s="0"/>
      <c r="NNP78" s="0"/>
      <c r="NNQ78" s="0"/>
      <c r="NNR78" s="0"/>
      <c r="NNS78" s="0"/>
      <c r="NNT78" s="0"/>
      <c r="NNU78" s="0"/>
      <c r="NNV78" s="0"/>
      <c r="NNW78" s="0"/>
      <c r="NNX78" s="0"/>
      <c r="NNY78" s="0"/>
      <c r="NNZ78" s="0"/>
      <c r="NOA78" s="0"/>
      <c r="NOB78" s="0"/>
      <c r="NOC78" s="0"/>
      <c r="NOD78" s="0"/>
      <c r="NOE78" s="0"/>
      <c r="NOF78" s="0"/>
      <c r="NOG78" s="0"/>
      <c r="NOH78" s="0"/>
      <c r="NOI78" s="0"/>
      <c r="NOJ78" s="0"/>
      <c r="NOK78" s="0"/>
      <c r="NOL78" s="0"/>
      <c r="NOM78" s="0"/>
      <c r="NON78" s="0"/>
      <c r="NOO78" s="0"/>
      <c r="NOP78" s="0"/>
      <c r="NOQ78" s="0"/>
      <c r="NOR78" s="0"/>
      <c r="NOS78" s="0"/>
      <c r="NOT78" s="0"/>
      <c r="NOU78" s="0"/>
      <c r="NOV78" s="0"/>
      <c r="NOW78" s="0"/>
      <c r="NOX78" s="0"/>
      <c r="NOY78" s="0"/>
      <c r="NOZ78" s="0"/>
      <c r="NPA78" s="0"/>
      <c r="NPB78" s="0"/>
      <c r="NPC78" s="0"/>
      <c r="NPD78" s="0"/>
      <c r="NPE78" s="0"/>
      <c r="NPF78" s="0"/>
      <c r="NPG78" s="0"/>
      <c r="NPH78" s="0"/>
      <c r="NPI78" s="0"/>
      <c r="NPJ78" s="0"/>
      <c r="NPK78" s="0"/>
      <c r="NPL78" s="0"/>
      <c r="NPM78" s="0"/>
      <c r="NPN78" s="0"/>
      <c r="NPO78" s="0"/>
      <c r="NPP78" s="0"/>
      <c r="NPQ78" s="0"/>
      <c r="NPR78" s="0"/>
      <c r="NPS78" s="0"/>
      <c r="NPT78" s="0"/>
      <c r="NPU78" s="0"/>
      <c r="NPV78" s="0"/>
      <c r="NPW78" s="0"/>
      <c r="NPX78" s="0"/>
      <c r="NPY78" s="0"/>
      <c r="NPZ78" s="0"/>
      <c r="NQA78" s="0"/>
      <c r="NQB78" s="0"/>
      <c r="NQC78" s="0"/>
      <c r="NQD78" s="0"/>
      <c r="NQE78" s="0"/>
      <c r="NQF78" s="0"/>
      <c r="NQG78" s="0"/>
      <c r="NQH78" s="0"/>
      <c r="NQI78" s="0"/>
      <c r="NQJ78" s="0"/>
      <c r="NQK78" s="0"/>
      <c r="NQL78" s="0"/>
      <c r="NQM78" s="0"/>
      <c r="NQN78" s="0"/>
      <c r="NQO78" s="0"/>
      <c r="NQP78" s="0"/>
      <c r="NQQ78" s="0"/>
      <c r="NQR78" s="0"/>
      <c r="NQS78" s="0"/>
      <c r="NQT78" s="0"/>
      <c r="NQU78" s="0"/>
      <c r="NQV78" s="0"/>
      <c r="NQW78" s="0"/>
      <c r="NQX78" s="0"/>
      <c r="NQY78" s="0"/>
      <c r="NQZ78" s="0"/>
      <c r="NRA78" s="0"/>
      <c r="NRB78" s="0"/>
      <c r="NRC78" s="0"/>
      <c r="NRD78" s="0"/>
      <c r="NRE78" s="0"/>
      <c r="NRF78" s="0"/>
      <c r="NRG78" s="0"/>
      <c r="NRH78" s="0"/>
      <c r="NRI78" s="0"/>
      <c r="NRJ78" s="0"/>
      <c r="NRK78" s="0"/>
      <c r="NRL78" s="0"/>
      <c r="NRM78" s="0"/>
      <c r="NRN78" s="0"/>
      <c r="NRO78" s="0"/>
      <c r="NRP78" s="0"/>
      <c r="NRQ78" s="0"/>
      <c r="NRR78" s="0"/>
      <c r="NRS78" s="0"/>
      <c r="NRT78" s="0"/>
      <c r="NRU78" s="0"/>
      <c r="NRV78" s="0"/>
      <c r="NRW78" s="0"/>
      <c r="NRX78" s="0"/>
      <c r="NRY78" s="0"/>
      <c r="NRZ78" s="0"/>
      <c r="NSA78" s="0"/>
      <c r="NSB78" s="0"/>
      <c r="NSC78" s="0"/>
      <c r="NSD78" s="0"/>
      <c r="NSE78" s="0"/>
      <c r="NSF78" s="0"/>
      <c r="NSG78" s="0"/>
      <c r="NSH78" s="0"/>
      <c r="NSI78" s="0"/>
      <c r="NSJ78" s="0"/>
      <c r="NSK78" s="0"/>
      <c r="NSL78" s="0"/>
      <c r="NSM78" s="0"/>
      <c r="NSN78" s="0"/>
      <c r="NSO78" s="0"/>
      <c r="NSP78" s="0"/>
      <c r="NSQ78" s="0"/>
      <c r="NSR78" s="0"/>
      <c r="NSS78" s="0"/>
      <c r="NST78" s="0"/>
      <c r="NSU78" s="0"/>
      <c r="NSV78" s="0"/>
      <c r="NSW78" s="0"/>
      <c r="NSX78" s="0"/>
      <c r="NSY78" s="0"/>
      <c r="NSZ78" s="0"/>
      <c r="NTA78" s="0"/>
      <c r="NTB78" s="0"/>
      <c r="NTC78" s="0"/>
      <c r="NTD78" s="0"/>
      <c r="NTE78" s="0"/>
      <c r="NTF78" s="0"/>
      <c r="NTG78" s="0"/>
      <c r="NTH78" s="0"/>
      <c r="NTI78" s="0"/>
      <c r="NTJ78" s="0"/>
      <c r="NTK78" s="0"/>
      <c r="NTL78" s="0"/>
      <c r="NTM78" s="0"/>
      <c r="NTN78" s="0"/>
      <c r="NTO78" s="0"/>
      <c r="NTP78" s="0"/>
      <c r="NTQ78" s="0"/>
      <c r="NTR78" s="0"/>
      <c r="NTS78" s="0"/>
      <c r="NTT78" s="0"/>
      <c r="NTU78" s="0"/>
      <c r="NTV78" s="0"/>
      <c r="NTW78" s="0"/>
      <c r="NTX78" s="0"/>
      <c r="NTY78" s="0"/>
      <c r="NTZ78" s="0"/>
      <c r="NUA78" s="0"/>
      <c r="NUB78" s="0"/>
      <c r="NUC78" s="0"/>
      <c r="NUD78" s="0"/>
      <c r="NUE78" s="0"/>
      <c r="NUF78" s="0"/>
      <c r="NUG78" s="0"/>
      <c r="NUH78" s="0"/>
      <c r="NUI78" s="0"/>
      <c r="NUJ78" s="0"/>
      <c r="NUK78" s="0"/>
      <c r="NUL78" s="0"/>
      <c r="NUM78" s="0"/>
      <c r="NUN78" s="0"/>
      <c r="NUO78" s="0"/>
      <c r="NUP78" s="0"/>
      <c r="NUQ78" s="0"/>
      <c r="NUR78" s="0"/>
      <c r="NUS78" s="0"/>
      <c r="NUT78" s="0"/>
      <c r="NUU78" s="0"/>
      <c r="NUV78" s="0"/>
      <c r="NUW78" s="0"/>
      <c r="NUX78" s="0"/>
      <c r="NUY78" s="0"/>
      <c r="NUZ78" s="0"/>
      <c r="NVA78" s="0"/>
      <c r="NVB78" s="0"/>
      <c r="NVC78" s="0"/>
      <c r="NVD78" s="0"/>
      <c r="NVE78" s="0"/>
      <c r="NVF78" s="0"/>
      <c r="NVG78" s="0"/>
      <c r="NVH78" s="0"/>
      <c r="NVI78" s="0"/>
      <c r="NVJ78" s="0"/>
      <c r="NVK78" s="0"/>
      <c r="NVL78" s="0"/>
      <c r="NVM78" s="0"/>
      <c r="NVN78" s="0"/>
      <c r="NVO78" s="0"/>
      <c r="NVP78" s="0"/>
      <c r="NVQ78" s="0"/>
      <c r="NVR78" s="0"/>
      <c r="NVS78" s="0"/>
      <c r="NVT78" s="0"/>
      <c r="NVU78" s="0"/>
      <c r="NVV78" s="0"/>
      <c r="NVW78" s="0"/>
      <c r="NVX78" s="0"/>
      <c r="NVY78" s="0"/>
      <c r="NVZ78" s="0"/>
      <c r="NWA78" s="0"/>
      <c r="NWB78" s="0"/>
      <c r="NWC78" s="0"/>
      <c r="NWD78" s="0"/>
      <c r="NWE78" s="0"/>
      <c r="NWF78" s="0"/>
      <c r="NWG78" s="0"/>
      <c r="NWH78" s="0"/>
      <c r="NWI78" s="0"/>
      <c r="NWJ78" s="0"/>
      <c r="NWK78" s="0"/>
      <c r="NWL78" s="0"/>
      <c r="NWM78" s="0"/>
      <c r="NWN78" s="0"/>
      <c r="NWO78" s="0"/>
      <c r="NWP78" s="0"/>
      <c r="NWQ78" s="0"/>
      <c r="NWR78" s="0"/>
      <c r="NWS78" s="0"/>
      <c r="NWT78" s="0"/>
      <c r="NWU78" s="0"/>
      <c r="NWV78" s="0"/>
      <c r="NWW78" s="0"/>
      <c r="NWX78" s="0"/>
      <c r="NWY78" s="0"/>
      <c r="NWZ78" s="0"/>
      <c r="NXA78" s="0"/>
      <c r="NXB78" s="0"/>
      <c r="NXC78" s="0"/>
      <c r="NXD78" s="0"/>
      <c r="NXE78" s="0"/>
      <c r="NXF78" s="0"/>
      <c r="NXG78" s="0"/>
      <c r="NXH78" s="0"/>
      <c r="NXI78" s="0"/>
      <c r="NXJ78" s="0"/>
      <c r="NXK78" s="0"/>
      <c r="NXL78" s="0"/>
      <c r="NXM78" s="0"/>
      <c r="NXN78" s="0"/>
      <c r="NXO78" s="0"/>
      <c r="NXP78" s="0"/>
      <c r="NXQ78" s="0"/>
      <c r="NXR78" s="0"/>
      <c r="NXS78" s="0"/>
      <c r="NXT78" s="0"/>
      <c r="NXU78" s="0"/>
      <c r="NXV78" s="0"/>
      <c r="NXW78" s="0"/>
      <c r="NXX78" s="0"/>
      <c r="NXY78" s="0"/>
      <c r="NXZ78" s="0"/>
      <c r="NYA78" s="0"/>
      <c r="NYB78" s="0"/>
      <c r="NYC78" s="0"/>
      <c r="NYD78" s="0"/>
      <c r="NYE78" s="0"/>
      <c r="NYF78" s="0"/>
      <c r="NYG78" s="0"/>
      <c r="NYH78" s="0"/>
      <c r="NYI78" s="0"/>
      <c r="NYJ78" s="0"/>
      <c r="NYK78" s="0"/>
      <c r="NYL78" s="0"/>
      <c r="NYM78" s="0"/>
      <c r="NYN78" s="0"/>
      <c r="NYO78" s="0"/>
      <c r="NYP78" s="0"/>
      <c r="NYQ78" s="0"/>
      <c r="NYR78" s="0"/>
      <c r="NYS78" s="0"/>
      <c r="NYT78" s="0"/>
      <c r="NYU78" s="0"/>
      <c r="NYV78" s="0"/>
      <c r="NYW78" s="0"/>
      <c r="NYX78" s="0"/>
      <c r="NYY78" s="0"/>
      <c r="NYZ78" s="0"/>
      <c r="NZA78" s="0"/>
      <c r="NZB78" s="0"/>
      <c r="NZC78" s="0"/>
      <c r="NZD78" s="0"/>
      <c r="NZE78" s="0"/>
      <c r="NZF78" s="0"/>
      <c r="NZG78" s="0"/>
      <c r="NZH78" s="0"/>
      <c r="NZI78" s="0"/>
      <c r="NZJ78" s="0"/>
      <c r="NZK78" s="0"/>
      <c r="NZL78" s="0"/>
      <c r="NZM78" s="0"/>
      <c r="NZN78" s="0"/>
      <c r="NZO78" s="0"/>
      <c r="NZP78" s="0"/>
      <c r="NZQ78" s="0"/>
      <c r="NZR78" s="0"/>
      <c r="NZS78" s="0"/>
      <c r="NZT78" s="0"/>
      <c r="NZU78" s="0"/>
      <c r="NZV78" s="0"/>
      <c r="NZW78" s="0"/>
      <c r="NZX78" s="0"/>
      <c r="NZY78" s="0"/>
      <c r="NZZ78" s="0"/>
      <c r="OAA78" s="0"/>
      <c r="OAB78" s="0"/>
      <c r="OAC78" s="0"/>
      <c r="OAD78" s="0"/>
      <c r="OAE78" s="0"/>
      <c r="OAF78" s="0"/>
      <c r="OAG78" s="0"/>
      <c r="OAH78" s="0"/>
      <c r="OAI78" s="0"/>
      <c r="OAJ78" s="0"/>
      <c r="OAK78" s="0"/>
      <c r="OAL78" s="0"/>
      <c r="OAM78" s="0"/>
      <c r="OAN78" s="0"/>
      <c r="OAO78" s="0"/>
      <c r="OAP78" s="0"/>
      <c r="OAQ78" s="0"/>
      <c r="OAR78" s="0"/>
      <c r="OAS78" s="0"/>
      <c r="OAT78" s="0"/>
      <c r="OAU78" s="0"/>
      <c r="OAV78" s="0"/>
      <c r="OAW78" s="0"/>
      <c r="OAX78" s="0"/>
      <c r="OAY78" s="0"/>
      <c r="OAZ78" s="0"/>
      <c r="OBA78" s="0"/>
      <c r="OBB78" s="0"/>
      <c r="OBC78" s="0"/>
      <c r="OBD78" s="0"/>
      <c r="OBE78" s="0"/>
      <c r="OBF78" s="0"/>
      <c r="OBG78" s="0"/>
      <c r="OBH78" s="0"/>
      <c r="OBI78" s="0"/>
      <c r="OBJ78" s="0"/>
      <c r="OBK78" s="0"/>
      <c r="OBL78" s="0"/>
      <c r="OBM78" s="0"/>
      <c r="OBN78" s="0"/>
      <c r="OBO78" s="0"/>
      <c r="OBP78" s="0"/>
      <c r="OBQ78" s="0"/>
      <c r="OBR78" s="0"/>
      <c r="OBS78" s="0"/>
      <c r="OBT78" s="0"/>
      <c r="OBU78" s="0"/>
      <c r="OBV78" s="0"/>
      <c r="OBW78" s="0"/>
      <c r="OBX78" s="0"/>
      <c r="OBY78" s="0"/>
      <c r="OBZ78" s="0"/>
      <c r="OCA78" s="0"/>
      <c r="OCB78" s="0"/>
      <c r="OCC78" s="0"/>
      <c r="OCD78" s="0"/>
      <c r="OCE78" s="0"/>
      <c r="OCF78" s="0"/>
      <c r="OCG78" s="0"/>
      <c r="OCH78" s="0"/>
      <c r="OCI78" s="0"/>
      <c r="OCJ78" s="0"/>
      <c r="OCK78" s="0"/>
      <c r="OCL78" s="0"/>
      <c r="OCM78" s="0"/>
      <c r="OCN78" s="0"/>
      <c r="OCO78" s="0"/>
      <c r="OCP78" s="0"/>
      <c r="OCQ78" s="0"/>
      <c r="OCR78" s="0"/>
      <c r="OCS78" s="0"/>
      <c r="OCT78" s="0"/>
      <c r="OCU78" s="0"/>
      <c r="OCV78" s="0"/>
      <c r="OCW78" s="0"/>
      <c r="OCX78" s="0"/>
      <c r="OCY78" s="0"/>
      <c r="OCZ78" s="0"/>
      <c r="ODA78" s="0"/>
      <c r="ODB78" s="0"/>
      <c r="ODC78" s="0"/>
      <c r="ODD78" s="0"/>
      <c r="ODE78" s="0"/>
      <c r="ODF78" s="0"/>
      <c r="ODG78" s="0"/>
      <c r="ODH78" s="0"/>
      <c r="ODI78" s="0"/>
      <c r="ODJ78" s="0"/>
      <c r="ODK78" s="0"/>
      <c r="ODL78" s="0"/>
      <c r="ODM78" s="0"/>
      <c r="ODN78" s="0"/>
      <c r="ODO78" s="0"/>
      <c r="ODP78" s="0"/>
      <c r="ODQ78" s="0"/>
      <c r="ODR78" s="0"/>
      <c r="ODS78" s="0"/>
      <c r="ODT78" s="0"/>
      <c r="ODU78" s="0"/>
      <c r="ODV78" s="0"/>
      <c r="ODW78" s="0"/>
      <c r="ODX78" s="0"/>
      <c r="ODY78" s="0"/>
      <c r="ODZ78" s="0"/>
      <c r="OEA78" s="0"/>
      <c r="OEB78" s="0"/>
      <c r="OEC78" s="0"/>
      <c r="OED78" s="0"/>
      <c r="OEE78" s="0"/>
      <c r="OEF78" s="0"/>
      <c r="OEG78" s="0"/>
      <c r="OEH78" s="0"/>
      <c r="OEI78" s="0"/>
      <c r="OEJ78" s="0"/>
      <c r="OEK78" s="0"/>
      <c r="OEL78" s="0"/>
      <c r="OEM78" s="0"/>
      <c r="OEN78" s="0"/>
      <c r="OEO78" s="0"/>
      <c r="OEP78" s="0"/>
      <c r="OEQ78" s="0"/>
      <c r="OER78" s="0"/>
      <c r="OES78" s="0"/>
      <c r="OET78" s="0"/>
      <c r="OEU78" s="0"/>
      <c r="OEV78" s="0"/>
      <c r="OEW78" s="0"/>
      <c r="OEX78" s="0"/>
      <c r="OEY78" s="0"/>
      <c r="OEZ78" s="0"/>
      <c r="OFA78" s="0"/>
      <c r="OFB78" s="0"/>
      <c r="OFC78" s="0"/>
      <c r="OFD78" s="0"/>
      <c r="OFE78" s="0"/>
      <c r="OFF78" s="0"/>
      <c r="OFG78" s="0"/>
      <c r="OFH78" s="0"/>
      <c r="OFI78" s="0"/>
      <c r="OFJ78" s="0"/>
      <c r="OFK78" s="0"/>
      <c r="OFL78" s="0"/>
      <c r="OFM78" s="0"/>
      <c r="OFN78" s="0"/>
      <c r="OFO78" s="0"/>
      <c r="OFP78" s="0"/>
      <c r="OFQ78" s="0"/>
      <c r="OFR78" s="0"/>
      <c r="OFS78" s="0"/>
      <c r="OFT78" s="0"/>
      <c r="OFU78" s="0"/>
      <c r="OFV78" s="0"/>
      <c r="OFW78" s="0"/>
      <c r="OFX78" s="0"/>
      <c r="OFY78" s="0"/>
      <c r="OFZ78" s="0"/>
      <c r="OGA78" s="0"/>
      <c r="OGB78" s="0"/>
      <c r="OGC78" s="0"/>
      <c r="OGD78" s="0"/>
      <c r="OGE78" s="0"/>
      <c r="OGF78" s="0"/>
      <c r="OGG78" s="0"/>
      <c r="OGH78" s="0"/>
      <c r="OGI78" s="0"/>
      <c r="OGJ78" s="0"/>
      <c r="OGK78" s="0"/>
      <c r="OGL78" s="0"/>
      <c r="OGM78" s="0"/>
      <c r="OGN78" s="0"/>
      <c r="OGO78" s="0"/>
      <c r="OGP78" s="0"/>
      <c r="OGQ78" s="0"/>
      <c r="OGR78" s="0"/>
      <c r="OGS78" s="0"/>
      <c r="OGT78" s="0"/>
      <c r="OGU78" s="0"/>
      <c r="OGV78" s="0"/>
      <c r="OGW78" s="0"/>
      <c r="OGX78" s="0"/>
      <c r="OGY78" s="0"/>
      <c r="OGZ78" s="0"/>
      <c r="OHA78" s="0"/>
      <c r="OHB78" s="0"/>
      <c r="OHC78" s="0"/>
      <c r="OHD78" s="0"/>
      <c r="OHE78" s="0"/>
      <c r="OHF78" s="0"/>
      <c r="OHG78" s="0"/>
      <c r="OHH78" s="0"/>
      <c r="OHI78" s="0"/>
      <c r="OHJ78" s="0"/>
      <c r="OHK78" s="0"/>
      <c r="OHL78" s="0"/>
      <c r="OHM78" s="0"/>
      <c r="OHN78" s="0"/>
      <c r="OHO78" s="0"/>
      <c r="OHP78" s="0"/>
      <c r="OHQ78" s="0"/>
      <c r="OHR78" s="0"/>
      <c r="OHS78" s="0"/>
      <c r="OHT78" s="0"/>
      <c r="OHU78" s="0"/>
      <c r="OHV78" s="0"/>
      <c r="OHW78" s="0"/>
      <c r="OHX78" s="0"/>
      <c r="OHY78" s="0"/>
      <c r="OHZ78" s="0"/>
      <c r="OIA78" s="0"/>
      <c r="OIB78" s="0"/>
      <c r="OIC78" s="0"/>
      <c r="OID78" s="0"/>
      <c r="OIE78" s="0"/>
      <c r="OIF78" s="0"/>
      <c r="OIG78" s="0"/>
      <c r="OIH78" s="0"/>
      <c r="OII78" s="0"/>
      <c r="OIJ78" s="0"/>
      <c r="OIK78" s="0"/>
      <c r="OIL78" s="0"/>
      <c r="OIM78" s="0"/>
      <c r="OIN78" s="0"/>
      <c r="OIO78" s="0"/>
      <c r="OIP78" s="0"/>
      <c r="OIQ78" s="0"/>
      <c r="OIR78" s="0"/>
      <c r="OIS78" s="0"/>
      <c r="OIT78" s="0"/>
      <c r="OIU78" s="0"/>
      <c r="OIV78" s="0"/>
      <c r="OIW78" s="0"/>
      <c r="OIX78" s="0"/>
      <c r="OIY78" s="0"/>
      <c r="OIZ78" s="0"/>
      <c r="OJA78" s="0"/>
      <c r="OJB78" s="0"/>
      <c r="OJC78" s="0"/>
      <c r="OJD78" s="0"/>
      <c r="OJE78" s="0"/>
      <c r="OJF78" s="0"/>
      <c r="OJG78" s="0"/>
      <c r="OJH78" s="0"/>
      <c r="OJI78" s="0"/>
      <c r="OJJ78" s="0"/>
      <c r="OJK78" s="0"/>
      <c r="OJL78" s="0"/>
      <c r="OJM78" s="0"/>
      <c r="OJN78" s="0"/>
      <c r="OJO78" s="0"/>
      <c r="OJP78" s="0"/>
      <c r="OJQ78" s="0"/>
      <c r="OJR78" s="0"/>
      <c r="OJS78" s="0"/>
      <c r="OJT78" s="0"/>
      <c r="OJU78" s="0"/>
      <c r="OJV78" s="0"/>
      <c r="OJW78" s="0"/>
      <c r="OJX78" s="0"/>
      <c r="OJY78" s="0"/>
      <c r="OJZ78" s="0"/>
      <c r="OKA78" s="0"/>
      <c r="OKB78" s="0"/>
      <c r="OKC78" s="0"/>
      <c r="OKD78" s="0"/>
      <c r="OKE78" s="0"/>
      <c r="OKF78" s="0"/>
      <c r="OKG78" s="0"/>
      <c r="OKH78" s="0"/>
      <c r="OKI78" s="0"/>
      <c r="OKJ78" s="0"/>
      <c r="OKK78" s="0"/>
      <c r="OKL78" s="0"/>
      <c r="OKM78" s="0"/>
      <c r="OKN78" s="0"/>
      <c r="OKO78" s="0"/>
      <c r="OKP78" s="0"/>
      <c r="OKQ78" s="0"/>
      <c r="OKR78" s="0"/>
      <c r="OKS78" s="0"/>
      <c r="OKT78" s="0"/>
      <c r="OKU78" s="0"/>
      <c r="OKV78" s="0"/>
      <c r="OKW78" s="0"/>
      <c r="OKX78" s="0"/>
      <c r="OKY78" s="0"/>
      <c r="OKZ78" s="0"/>
      <c r="OLA78" s="0"/>
      <c r="OLB78" s="0"/>
      <c r="OLC78" s="0"/>
      <c r="OLD78" s="0"/>
      <c r="OLE78" s="0"/>
      <c r="OLF78" s="0"/>
      <c r="OLG78" s="0"/>
      <c r="OLH78" s="0"/>
      <c r="OLI78" s="0"/>
      <c r="OLJ78" s="0"/>
      <c r="OLK78" s="0"/>
      <c r="OLL78" s="0"/>
      <c r="OLM78" s="0"/>
      <c r="OLN78" s="0"/>
      <c r="OLO78" s="0"/>
      <c r="OLP78" s="0"/>
      <c r="OLQ78" s="0"/>
      <c r="OLR78" s="0"/>
      <c r="OLS78" s="0"/>
      <c r="OLT78" s="0"/>
      <c r="OLU78" s="0"/>
      <c r="OLV78" s="0"/>
      <c r="OLW78" s="0"/>
      <c r="OLX78" s="0"/>
      <c r="OLY78" s="0"/>
      <c r="OLZ78" s="0"/>
      <c r="OMA78" s="0"/>
      <c r="OMB78" s="0"/>
      <c r="OMC78" s="0"/>
      <c r="OMD78" s="0"/>
      <c r="OME78" s="0"/>
      <c r="OMF78" s="0"/>
      <c r="OMG78" s="0"/>
      <c r="OMH78" s="0"/>
      <c r="OMI78" s="0"/>
      <c r="OMJ78" s="0"/>
      <c r="OMK78" s="0"/>
      <c r="OML78" s="0"/>
      <c r="OMM78" s="0"/>
      <c r="OMN78" s="0"/>
      <c r="OMO78" s="0"/>
      <c r="OMP78" s="0"/>
      <c r="OMQ78" s="0"/>
      <c r="OMR78" s="0"/>
      <c r="OMS78" s="0"/>
      <c r="OMT78" s="0"/>
      <c r="OMU78" s="0"/>
      <c r="OMV78" s="0"/>
      <c r="OMW78" s="0"/>
      <c r="OMX78" s="0"/>
      <c r="OMY78" s="0"/>
      <c r="OMZ78" s="0"/>
      <c r="ONA78" s="0"/>
      <c r="ONB78" s="0"/>
      <c r="ONC78" s="0"/>
      <c r="OND78" s="0"/>
      <c r="ONE78" s="0"/>
      <c r="ONF78" s="0"/>
      <c r="ONG78" s="0"/>
      <c r="ONH78" s="0"/>
      <c r="ONI78" s="0"/>
      <c r="ONJ78" s="0"/>
      <c r="ONK78" s="0"/>
      <c r="ONL78" s="0"/>
      <c r="ONM78" s="0"/>
      <c r="ONN78" s="0"/>
      <c r="ONO78" s="0"/>
      <c r="ONP78" s="0"/>
      <c r="ONQ78" s="0"/>
      <c r="ONR78" s="0"/>
      <c r="ONS78" s="0"/>
      <c r="ONT78" s="0"/>
      <c r="ONU78" s="0"/>
      <c r="ONV78" s="0"/>
      <c r="ONW78" s="0"/>
      <c r="ONX78" s="0"/>
      <c r="ONY78" s="0"/>
      <c r="ONZ78" s="0"/>
      <c r="OOA78" s="0"/>
      <c r="OOB78" s="0"/>
      <c r="OOC78" s="0"/>
      <c r="OOD78" s="0"/>
      <c r="OOE78" s="0"/>
      <c r="OOF78" s="0"/>
      <c r="OOG78" s="0"/>
      <c r="OOH78" s="0"/>
      <c r="OOI78" s="0"/>
      <c r="OOJ78" s="0"/>
      <c r="OOK78" s="0"/>
      <c r="OOL78" s="0"/>
      <c r="OOM78" s="0"/>
      <c r="OON78" s="0"/>
      <c r="OOO78" s="0"/>
      <c r="OOP78" s="0"/>
      <c r="OOQ78" s="0"/>
      <c r="OOR78" s="0"/>
      <c r="OOS78" s="0"/>
      <c r="OOT78" s="0"/>
      <c r="OOU78" s="0"/>
      <c r="OOV78" s="0"/>
      <c r="OOW78" s="0"/>
      <c r="OOX78" s="0"/>
      <c r="OOY78" s="0"/>
      <c r="OOZ78" s="0"/>
      <c r="OPA78" s="0"/>
      <c r="OPB78" s="0"/>
      <c r="OPC78" s="0"/>
      <c r="OPD78" s="0"/>
      <c r="OPE78" s="0"/>
      <c r="OPF78" s="0"/>
      <c r="OPG78" s="0"/>
      <c r="OPH78" s="0"/>
      <c r="OPI78" s="0"/>
      <c r="OPJ78" s="0"/>
      <c r="OPK78" s="0"/>
      <c r="OPL78" s="0"/>
      <c r="OPM78" s="0"/>
      <c r="OPN78" s="0"/>
      <c r="OPO78" s="0"/>
      <c r="OPP78" s="0"/>
      <c r="OPQ78" s="0"/>
      <c r="OPR78" s="0"/>
      <c r="OPS78" s="0"/>
      <c r="OPT78" s="0"/>
      <c r="OPU78" s="0"/>
      <c r="OPV78" s="0"/>
      <c r="OPW78" s="0"/>
      <c r="OPX78" s="0"/>
      <c r="OPY78" s="0"/>
      <c r="OPZ78" s="0"/>
      <c r="OQA78" s="0"/>
      <c r="OQB78" s="0"/>
      <c r="OQC78" s="0"/>
      <c r="OQD78" s="0"/>
      <c r="OQE78" s="0"/>
      <c r="OQF78" s="0"/>
      <c r="OQG78" s="0"/>
      <c r="OQH78" s="0"/>
      <c r="OQI78" s="0"/>
      <c r="OQJ78" s="0"/>
      <c r="OQK78" s="0"/>
      <c r="OQL78" s="0"/>
      <c r="OQM78" s="0"/>
      <c r="OQN78" s="0"/>
      <c r="OQO78" s="0"/>
      <c r="OQP78" s="0"/>
      <c r="OQQ78" s="0"/>
      <c r="OQR78" s="0"/>
      <c r="OQS78" s="0"/>
      <c r="OQT78" s="0"/>
      <c r="OQU78" s="0"/>
      <c r="OQV78" s="0"/>
      <c r="OQW78" s="0"/>
      <c r="OQX78" s="0"/>
      <c r="OQY78" s="0"/>
      <c r="OQZ78" s="0"/>
      <c r="ORA78" s="0"/>
      <c r="ORB78" s="0"/>
      <c r="ORC78" s="0"/>
      <c r="ORD78" s="0"/>
      <c r="ORE78" s="0"/>
      <c r="ORF78" s="0"/>
      <c r="ORG78" s="0"/>
      <c r="ORH78" s="0"/>
      <c r="ORI78" s="0"/>
      <c r="ORJ78" s="0"/>
      <c r="ORK78" s="0"/>
      <c r="ORL78" s="0"/>
      <c r="ORM78" s="0"/>
      <c r="ORN78" s="0"/>
      <c r="ORO78" s="0"/>
      <c r="ORP78" s="0"/>
      <c r="ORQ78" s="0"/>
      <c r="ORR78" s="0"/>
      <c r="ORS78" s="0"/>
      <c r="ORT78" s="0"/>
      <c r="ORU78" s="0"/>
      <c r="ORV78" s="0"/>
      <c r="ORW78" s="0"/>
      <c r="ORX78" s="0"/>
      <c r="ORY78" s="0"/>
      <c r="ORZ78" s="0"/>
      <c r="OSA78" s="0"/>
      <c r="OSB78" s="0"/>
      <c r="OSC78" s="0"/>
      <c r="OSD78" s="0"/>
      <c r="OSE78" s="0"/>
      <c r="OSF78" s="0"/>
      <c r="OSG78" s="0"/>
      <c r="OSH78" s="0"/>
      <c r="OSI78" s="0"/>
      <c r="OSJ78" s="0"/>
      <c r="OSK78" s="0"/>
      <c r="OSL78" s="0"/>
      <c r="OSM78" s="0"/>
      <c r="OSN78" s="0"/>
      <c r="OSO78" s="0"/>
      <c r="OSP78" s="0"/>
      <c r="OSQ78" s="0"/>
      <c r="OSR78" s="0"/>
      <c r="OSS78" s="0"/>
      <c r="OST78" s="0"/>
      <c r="OSU78" s="0"/>
      <c r="OSV78" s="0"/>
      <c r="OSW78" s="0"/>
      <c r="OSX78" s="0"/>
      <c r="OSY78" s="0"/>
      <c r="OSZ78" s="0"/>
      <c r="OTA78" s="0"/>
      <c r="OTB78" s="0"/>
      <c r="OTC78" s="0"/>
      <c r="OTD78" s="0"/>
      <c r="OTE78" s="0"/>
      <c r="OTF78" s="0"/>
      <c r="OTG78" s="0"/>
      <c r="OTH78" s="0"/>
      <c r="OTI78" s="0"/>
      <c r="OTJ78" s="0"/>
      <c r="OTK78" s="0"/>
      <c r="OTL78" s="0"/>
      <c r="OTM78" s="0"/>
      <c r="OTN78" s="0"/>
      <c r="OTO78" s="0"/>
      <c r="OTP78" s="0"/>
      <c r="OTQ78" s="0"/>
      <c r="OTR78" s="0"/>
      <c r="OTS78" s="0"/>
      <c r="OTT78" s="0"/>
      <c r="OTU78" s="0"/>
      <c r="OTV78" s="0"/>
      <c r="OTW78" s="0"/>
      <c r="OTX78" s="0"/>
      <c r="OTY78" s="0"/>
      <c r="OTZ78" s="0"/>
      <c r="OUA78" s="0"/>
      <c r="OUB78" s="0"/>
      <c r="OUC78" s="0"/>
      <c r="OUD78" s="0"/>
      <c r="OUE78" s="0"/>
      <c r="OUF78" s="0"/>
      <c r="OUG78" s="0"/>
      <c r="OUH78" s="0"/>
      <c r="OUI78" s="0"/>
      <c r="OUJ78" s="0"/>
      <c r="OUK78" s="0"/>
      <c r="OUL78" s="0"/>
      <c r="OUM78" s="0"/>
      <c r="OUN78" s="0"/>
      <c r="OUO78" s="0"/>
      <c r="OUP78" s="0"/>
      <c r="OUQ78" s="0"/>
      <c r="OUR78" s="0"/>
      <c r="OUS78" s="0"/>
      <c r="OUT78" s="0"/>
      <c r="OUU78" s="0"/>
      <c r="OUV78" s="0"/>
      <c r="OUW78" s="0"/>
      <c r="OUX78" s="0"/>
      <c r="OUY78" s="0"/>
      <c r="OUZ78" s="0"/>
      <c r="OVA78" s="0"/>
      <c r="OVB78" s="0"/>
      <c r="OVC78" s="0"/>
      <c r="OVD78" s="0"/>
      <c r="OVE78" s="0"/>
      <c r="OVF78" s="0"/>
      <c r="OVG78" s="0"/>
      <c r="OVH78" s="0"/>
      <c r="OVI78" s="0"/>
      <c r="OVJ78" s="0"/>
      <c r="OVK78" s="0"/>
      <c r="OVL78" s="0"/>
      <c r="OVM78" s="0"/>
      <c r="OVN78" s="0"/>
      <c r="OVO78" s="0"/>
      <c r="OVP78" s="0"/>
      <c r="OVQ78" s="0"/>
      <c r="OVR78" s="0"/>
      <c r="OVS78" s="0"/>
      <c r="OVT78" s="0"/>
      <c r="OVU78" s="0"/>
      <c r="OVV78" s="0"/>
      <c r="OVW78" s="0"/>
      <c r="OVX78" s="0"/>
      <c r="OVY78" s="0"/>
      <c r="OVZ78" s="0"/>
      <c r="OWA78" s="0"/>
      <c r="OWB78" s="0"/>
      <c r="OWC78" s="0"/>
      <c r="OWD78" s="0"/>
      <c r="OWE78" s="0"/>
      <c r="OWF78" s="0"/>
      <c r="OWG78" s="0"/>
      <c r="OWH78" s="0"/>
      <c r="OWI78" s="0"/>
      <c r="OWJ78" s="0"/>
      <c r="OWK78" s="0"/>
      <c r="OWL78" s="0"/>
      <c r="OWM78" s="0"/>
      <c r="OWN78" s="0"/>
      <c r="OWO78" s="0"/>
      <c r="OWP78" s="0"/>
      <c r="OWQ78" s="0"/>
      <c r="OWR78" s="0"/>
      <c r="OWS78" s="0"/>
      <c r="OWT78" s="0"/>
      <c r="OWU78" s="0"/>
      <c r="OWV78" s="0"/>
      <c r="OWW78" s="0"/>
      <c r="OWX78" s="0"/>
      <c r="OWY78" s="0"/>
      <c r="OWZ78" s="0"/>
      <c r="OXA78" s="0"/>
      <c r="OXB78" s="0"/>
      <c r="OXC78" s="0"/>
      <c r="OXD78" s="0"/>
      <c r="OXE78" s="0"/>
      <c r="OXF78" s="0"/>
      <c r="OXG78" s="0"/>
      <c r="OXH78" s="0"/>
      <c r="OXI78" s="0"/>
      <c r="OXJ78" s="0"/>
      <c r="OXK78" s="0"/>
      <c r="OXL78" s="0"/>
      <c r="OXM78" s="0"/>
      <c r="OXN78" s="0"/>
      <c r="OXO78" s="0"/>
      <c r="OXP78" s="0"/>
      <c r="OXQ78" s="0"/>
      <c r="OXR78" s="0"/>
      <c r="OXS78" s="0"/>
      <c r="OXT78" s="0"/>
      <c r="OXU78" s="0"/>
      <c r="OXV78" s="0"/>
      <c r="OXW78" s="0"/>
      <c r="OXX78" s="0"/>
      <c r="OXY78" s="0"/>
      <c r="OXZ78" s="0"/>
      <c r="OYA78" s="0"/>
      <c r="OYB78" s="0"/>
      <c r="OYC78" s="0"/>
      <c r="OYD78" s="0"/>
      <c r="OYE78" s="0"/>
      <c r="OYF78" s="0"/>
      <c r="OYG78" s="0"/>
      <c r="OYH78" s="0"/>
      <c r="OYI78" s="0"/>
      <c r="OYJ78" s="0"/>
      <c r="OYK78" s="0"/>
      <c r="OYL78" s="0"/>
      <c r="OYM78" s="0"/>
      <c r="OYN78" s="0"/>
      <c r="OYO78" s="0"/>
      <c r="OYP78" s="0"/>
      <c r="OYQ78" s="0"/>
      <c r="OYR78" s="0"/>
      <c r="OYS78" s="0"/>
      <c r="OYT78" s="0"/>
      <c r="OYU78" s="0"/>
      <c r="OYV78" s="0"/>
      <c r="OYW78" s="0"/>
      <c r="OYX78" s="0"/>
      <c r="OYY78" s="0"/>
      <c r="OYZ78" s="0"/>
      <c r="OZA78" s="0"/>
      <c r="OZB78" s="0"/>
      <c r="OZC78" s="0"/>
      <c r="OZD78" s="0"/>
      <c r="OZE78" s="0"/>
      <c r="OZF78" s="0"/>
      <c r="OZG78" s="0"/>
      <c r="OZH78" s="0"/>
      <c r="OZI78" s="0"/>
      <c r="OZJ78" s="0"/>
      <c r="OZK78" s="0"/>
      <c r="OZL78" s="0"/>
      <c r="OZM78" s="0"/>
      <c r="OZN78" s="0"/>
      <c r="OZO78" s="0"/>
      <c r="OZP78" s="0"/>
      <c r="OZQ78" s="0"/>
      <c r="OZR78" s="0"/>
      <c r="OZS78" s="0"/>
      <c r="OZT78" s="0"/>
      <c r="OZU78" s="0"/>
      <c r="OZV78" s="0"/>
      <c r="OZW78" s="0"/>
      <c r="OZX78" s="0"/>
      <c r="OZY78" s="0"/>
      <c r="OZZ78" s="0"/>
      <c r="PAA78" s="0"/>
      <c r="PAB78" s="0"/>
      <c r="PAC78" s="0"/>
      <c r="PAD78" s="0"/>
      <c r="PAE78" s="0"/>
      <c r="PAF78" s="0"/>
      <c r="PAG78" s="0"/>
      <c r="PAH78" s="0"/>
      <c r="PAI78" s="0"/>
      <c r="PAJ78" s="0"/>
      <c r="PAK78" s="0"/>
      <c r="PAL78" s="0"/>
      <c r="PAM78" s="0"/>
      <c r="PAN78" s="0"/>
      <c r="PAO78" s="0"/>
      <c r="PAP78" s="0"/>
      <c r="PAQ78" s="0"/>
      <c r="PAR78" s="0"/>
      <c r="PAS78" s="0"/>
      <c r="PAT78" s="0"/>
      <c r="PAU78" s="0"/>
      <c r="PAV78" s="0"/>
      <c r="PAW78" s="0"/>
      <c r="PAX78" s="0"/>
      <c r="PAY78" s="0"/>
      <c r="PAZ78" s="0"/>
      <c r="PBA78" s="0"/>
      <c r="PBB78" s="0"/>
      <c r="PBC78" s="0"/>
      <c r="PBD78" s="0"/>
      <c r="PBE78" s="0"/>
      <c r="PBF78" s="0"/>
      <c r="PBG78" s="0"/>
      <c r="PBH78" s="0"/>
      <c r="PBI78" s="0"/>
      <c r="PBJ78" s="0"/>
      <c r="PBK78" s="0"/>
      <c r="PBL78" s="0"/>
      <c r="PBM78" s="0"/>
      <c r="PBN78" s="0"/>
      <c r="PBO78" s="0"/>
      <c r="PBP78" s="0"/>
      <c r="PBQ78" s="0"/>
      <c r="PBR78" s="0"/>
      <c r="PBS78" s="0"/>
      <c r="PBT78" s="0"/>
      <c r="PBU78" s="0"/>
      <c r="PBV78" s="0"/>
      <c r="PBW78" s="0"/>
      <c r="PBX78" s="0"/>
      <c r="PBY78" s="0"/>
      <c r="PBZ78" s="0"/>
      <c r="PCA78" s="0"/>
      <c r="PCB78" s="0"/>
      <c r="PCC78" s="0"/>
      <c r="PCD78" s="0"/>
      <c r="PCE78" s="0"/>
      <c r="PCF78" s="0"/>
      <c r="PCG78" s="0"/>
      <c r="PCH78" s="0"/>
      <c r="PCI78" s="0"/>
      <c r="PCJ78" s="0"/>
      <c r="PCK78" s="0"/>
      <c r="PCL78" s="0"/>
      <c r="PCM78" s="0"/>
      <c r="PCN78" s="0"/>
      <c r="PCO78" s="0"/>
      <c r="PCP78" s="0"/>
      <c r="PCQ78" s="0"/>
      <c r="PCR78" s="0"/>
      <c r="PCS78" s="0"/>
      <c r="PCT78" s="0"/>
      <c r="PCU78" s="0"/>
      <c r="PCV78" s="0"/>
      <c r="PCW78" s="0"/>
      <c r="PCX78" s="0"/>
      <c r="PCY78" s="0"/>
      <c r="PCZ78" s="0"/>
      <c r="PDA78" s="0"/>
      <c r="PDB78" s="0"/>
      <c r="PDC78" s="0"/>
      <c r="PDD78" s="0"/>
      <c r="PDE78" s="0"/>
      <c r="PDF78" s="0"/>
      <c r="PDG78" s="0"/>
      <c r="PDH78" s="0"/>
      <c r="PDI78" s="0"/>
      <c r="PDJ78" s="0"/>
      <c r="PDK78" s="0"/>
      <c r="PDL78" s="0"/>
      <c r="PDM78" s="0"/>
      <c r="PDN78" s="0"/>
      <c r="PDO78" s="0"/>
      <c r="PDP78" s="0"/>
      <c r="PDQ78" s="0"/>
      <c r="PDR78" s="0"/>
      <c r="PDS78" s="0"/>
      <c r="PDT78" s="0"/>
      <c r="PDU78" s="0"/>
      <c r="PDV78" s="0"/>
      <c r="PDW78" s="0"/>
      <c r="PDX78" s="0"/>
      <c r="PDY78" s="0"/>
      <c r="PDZ78" s="0"/>
      <c r="PEA78" s="0"/>
      <c r="PEB78" s="0"/>
      <c r="PEC78" s="0"/>
      <c r="PED78" s="0"/>
      <c r="PEE78" s="0"/>
      <c r="PEF78" s="0"/>
      <c r="PEG78" s="0"/>
      <c r="PEH78" s="0"/>
      <c r="PEI78" s="0"/>
      <c r="PEJ78" s="0"/>
      <c r="PEK78" s="0"/>
      <c r="PEL78" s="0"/>
      <c r="PEM78" s="0"/>
      <c r="PEN78" s="0"/>
      <c r="PEO78" s="0"/>
      <c r="PEP78" s="0"/>
      <c r="PEQ78" s="0"/>
      <c r="PER78" s="0"/>
      <c r="PES78" s="0"/>
      <c r="PET78" s="0"/>
      <c r="PEU78" s="0"/>
      <c r="PEV78" s="0"/>
      <c r="PEW78" s="0"/>
      <c r="PEX78" s="0"/>
      <c r="PEY78" s="0"/>
      <c r="PEZ78" s="0"/>
      <c r="PFA78" s="0"/>
      <c r="PFB78" s="0"/>
      <c r="PFC78" s="0"/>
      <c r="PFD78" s="0"/>
      <c r="PFE78" s="0"/>
      <c r="PFF78" s="0"/>
      <c r="PFG78" s="0"/>
      <c r="PFH78" s="0"/>
      <c r="PFI78" s="0"/>
      <c r="PFJ78" s="0"/>
      <c r="PFK78" s="0"/>
      <c r="PFL78" s="0"/>
      <c r="PFM78" s="0"/>
      <c r="PFN78" s="0"/>
      <c r="PFO78" s="0"/>
      <c r="PFP78" s="0"/>
      <c r="PFQ78" s="0"/>
      <c r="PFR78" s="0"/>
      <c r="PFS78" s="0"/>
      <c r="PFT78" s="0"/>
      <c r="PFU78" s="0"/>
      <c r="PFV78" s="0"/>
      <c r="PFW78" s="0"/>
      <c r="PFX78" s="0"/>
      <c r="PFY78" s="0"/>
      <c r="PFZ78" s="0"/>
      <c r="PGA78" s="0"/>
      <c r="PGB78" s="0"/>
      <c r="PGC78" s="0"/>
      <c r="PGD78" s="0"/>
      <c r="PGE78" s="0"/>
      <c r="PGF78" s="0"/>
      <c r="PGG78" s="0"/>
      <c r="PGH78" s="0"/>
      <c r="PGI78" s="0"/>
      <c r="PGJ78" s="0"/>
      <c r="PGK78" s="0"/>
      <c r="PGL78" s="0"/>
      <c r="PGM78" s="0"/>
      <c r="PGN78" s="0"/>
      <c r="PGO78" s="0"/>
      <c r="PGP78" s="0"/>
      <c r="PGQ78" s="0"/>
      <c r="PGR78" s="0"/>
      <c r="PGS78" s="0"/>
      <c r="PGT78" s="0"/>
      <c r="PGU78" s="0"/>
      <c r="PGV78" s="0"/>
      <c r="PGW78" s="0"/>
      <c r="PGX78" s="0"/>
      <c r="PGY78" s="0"/>
      <c r="PGZ78" s="0"/>
      <c r="PHA78" s="0"/>
      <c r="PHB78" s="0"/>
      <c r="PHC78" s="0"/>
      <c r="PHD78" s="0"/>
      <c r="PHE78" s="0"/>
      <c r="PHF78" s="0"/>
      <c r="PHG78" s="0"/>
      <c r="PHH78" s="0"/>
      <c r="PHI78" s="0"/>
      <c r="PHJ78" s="0"/>
      <c r="PHK78" s="0"/>
      <c r="PHL78" s="0"/>
      <c r="PHM78" s="0"/>
      <c r="PHN78" s="0"/>
      <c r="PHO78" s="0"/>
      <c r="PHP78" s="0"/>
      <c r="PHQ78" s="0"/>
      <c r="PHR78" s="0"/>
      <c r="PHS78" s="0"/>
      <c r="PHT78" s="0"/>
      <c r="PHU78" s="0"/>
      <c r="PHV78" s="0"/>
      <c r="PHW78" s="0"/>
      <c r="PHX78" s="0"/>
      <c r="PHY78" s="0"/>
      <c r="PHZ78" s="0"/>
      <c r="PIA78" s="0"/>
      <c r="PIB78" s="0"/>
      <c r="PIC78" s="0"/>
      <c r="PID78" s="0"/>
      <c r="PIE78" s="0"/>
      <c r="PIF78" s="0"/>
      <c r="PIG78" s="0"/>
      <c r="PIH78" s="0"/>
      <c r="PII78" s="0"/>
      <c r="PIJ78" s="0"/>
      <c r="PIK78" s="0"/>
      <c r="PIL78" s="0"/>
      <c r="PIM78" s="0"/>
      <c r="PIN78" s="0"/>
      <c r="PIO78" s="0"/>
      <c r="PIP78" s="0"/>
      <c r="PIQ78" s="0"/>
      <c r="PIR78" s="0"/>
      <c r="PIS78" s="0"/>
      <c r="PIT78" s="0"/>
      <c r="PIU78" s="0"/>
      <c r="PIV78" s="0"/>
      <c r="PIW78" s="0"/>
      <c r="PIX78" s="0"/>
      <c r="PIY78" s="0"/>
      <c r="PIZ78" s="0"/>
      <c r="PJA78" s="0"/>
      <c r="PJB78" s="0"/>
      <c r="PJC78" s="0"/>
      <c r="PJD78" s="0"/>
      <c r="PJE78" s="0"/>
      <c r="PJF78" s="0"/>
      <c r="PJG78" s="0"/>
      <c r="PJH78" s="0"/>
      <c r="PJI78" s="0"/>
      <c r="PJJ78" s="0"/>
      <c r="PJK78" s="0"/>
      <c r="PJL78" s="0"/>
      <c r="PJM78" s="0"/>
      <c r="PJN78" s="0"/>
      <c r="PJO78" s="0"/>
      <c r="PJP78" s="0"/>
      <c r="PJQ78" s="0"/>
      <c r="PJR78" s="0"/>
      <c r="PJS78" s="0"/>
      <c r="PJT78" s="0"/>
      <c r="PJU78" s="0"/>
      <c r="PJV78" s="0"/>
      <c r="PJW78" s="0"/>
      <c r="PJX78" s="0"/>
      <c r="PJY78" s="0"/>
      <c r="PJZ78" s="0"/>
      <c r="PKA78" s="0"/>
      <c r="PKB78" s="0"/>
      <c r="PKC78" s="0"/>
      <c r="PKD78" s="0"/>
      <c r="PKE78" s="0"/>
      <c r="PKF78" s="0"/>
      <c r="PKG78" s="0"/>
      <c r="PKH78" s="0"/>
      <c r="PKI78" s="0"/>
      <c r="PKJ78" s="0"/>
      <c r="PKK78" s="0"/>
      <c r="PKL78" s="0"/>
      <c r="PKM78" s="0"/>
      <c r="PKN78" s="0"/>
      <c r="PKO78" s="0"/>
      <c r="PKP78" s="0"/>
      <c r="PKQ78" s="0"/>
      <c r="PKR78" s="0"/>
      <c r="PKS78" s="0"/>
      <c r="PKT78" s="0"/>
      <c r="PKU78" s="0"/>
      <c r="PKV78" s="0"/>
      <c r="PKW78" s="0"/>
      <c r="PKX78" s="0"/>
      <c r="PKY78" s="0"/>
      <c r="PKZ78" s="0"/>
      <c r="PLA78" s="0"/>
      <c r="PLB78" s="0"/>
      <c r="PLC78" s="0"/>
      <c r="PLD78" s="0"/>
      <c r="PLE78" s="0"/>
      <c r="PLF78" s="0"/>
      <c r="PLG78" s="0"/>
      <c r="PLH78" s="0"/>
      <c r="PLI78" s="0"/>
      <c r="PLJ78" s="0"/>
      <c r="PLK78" s="0"/>
      <c r="PLL78" s="0"/>
      <c r="PLM78" s="0"/>
      <c r="PLN78" s="0"/>
      <c r="PLO78" s="0"/>
      <c r="PLP78" s="0"/>
      <c r="PLQ78" s="0"/>
      <c r="PLR78" s="0"/>
      <c r="PLS78" s="0"/>
      <c r="PLT78" s="0"/>
      <c r="PLU78" s="0"/>
      <c r="PLV78" s="0"/>
      <c r="PLW78" s="0"/>
      <c r="PLX78" s="0"/>
      <c r="PLY78" s="0"/>
      <c r="PLZ78" s="0"/>
      <c r="PMA78" s="0"/>
      <c r="PMB78" s="0"/>
      <c r="PMC78" s="0"/>
      <c r="PMD78" s="0"/>
      <c r="PME78" s="0"/>
      <c r="PMF78" s="0"/>
      <c r="PMG78" s="0"/>
      <c r="PMH78" s="0"/>
      <c r="PMI78" s="0"/>
      <c r="PMJ78" s="0"/>
      <c r="PMK78" s="0"/>
      <c r="PML78" s="0"/>
      <c r="PMM78" s="0"/>
      <c r="PMN78" s="0"/>
      <c r="PMO78" s="0"/>
      <c r="PMP78" s="0"/>
      <c r="PMQ78" s="0"/>
      <c r="PMR78" s="0"/>
      <c r="PMS78" s="0"/>
      <c r="PMT78" s="0"/>
      <c r="PMU78" s="0"/>
      <c r="PMV78" s="0"/>
      <c r="PMW78" s="0"/>
      <c r="PMX78" s="0"/>
      <c r="PMY78" s="0"/>
      <c r="PMZ78" s="0"/>
      <c r="PNA78" s="0"/>
      <c r="PNB78" s="0"/>
      <c r="PNC78" s="0"/>
      <c r="PND78" s="0"/>
      <c r="PNE78" s="0"/>
      <c r="PNF78" s="0"/>
      <c r="PNG78" s="0"/>
      <c r="PNH78" s="0"/>
      <c r="PNI78" s="0"/>
      <c r="PNJ78" s="0"/>
      <c r="PNK78" s="0"/>
      <c r="PNL78" s="0"/>
      <c r="PNM78" s="0"/>
      <c r="PNN78" s="0"/>
      <c r="PNO78" s="0"/>
      <c r="PNP78" s="0"/>
      <c r="PNQ78" s="0"/>
      <c r="PNR78" s="0"/>
      <c r="PNS78" s="0"/>
      <c r="PNT78" s="0"/>
      <c r="PNU78" s="0"/>
      <c r="PNV78" s="0"/>
      <c r="PNW78" s="0"/>
      <c r="PNX78" s="0"/>
      <c r="PNY78" s="0"/>
      <c r="PNZ78" s="0"/>
      <c r="POA78" s="0"/>
      <c r="POB78" s="0"/>
      <c r="POC78" s="0"/>
      <c r="POD78" s="0"/>
      <c r="POE78" s="0"/>
      <c r="POF78" s="0"/>
      <c r="POG78" s="0"/>
      <c r="POH78" s="0"/>
      <c r="POI78" s="0"/>
      <c r="POJ78" s="0"/>
      <c r="POK78" s="0"/>
      <c r="POL78" s="0"/>
      <c r="POM78" s="0"/>
      <c r="PON78" s="0"/>
      <c r="POO78" s="0"/>
      <c r="POP78" s="0"/>
      <c r="POQ78" s="0"/>
      <c r="POR78" s="0"/>
      <c r="POS78" s="0"/>
      <c r="POT78" s="0"/>
      <c r="POU78" s="0"/>
      <c r="POV78" s="0"/>
      <c r="POW78" s="0"/>
      <c r="POX78" s="0"/>
      <c r="POY78" s="0"/>
      <c r="POZ78" s="0"/>
      <c r="PPA78" s="0"/>
      <c r="PPB78" s="0"/>
      <c r="PPC78" s="0"/>
      <c r="PPD78" s="0"/>
      <c r="PPE78" s="0"/>
      <c r="PPF78" s="0"/>
      <c r="PPG78" s="0"/>
      <c r="PPH78" s="0"/>
      <c r="PPI78" s="0"/>
      <c r="PPJ78" s="0"/>
      <c r="PPK78" s="0"/>
      <c r="PPL78" s="0"/>
      <c r="PPM78" s="0"/>
      <c r="PPN78" s="0"/>
      <c r="PPO78" s="0"/>
      <c r="PPP78" s="0"/>
      <c r="PPQ78" s="0"/>
      <c r="PPR78" s="0"/>
      <c r="PPS78" s="0"/>
      <c r="PPT78" s="0"/>
      <c r="PPU78" s="0"/>
      <c r="PPV78" s="0"/>
      <c r="PPW78" s="0"/>
      <c r="PPX78" s="0"/>
      <c r="PPY78" s="0"/>
      <c r="PPZ78" s="0"/>
      <c r="PQA78" s="0"/>
      <c r="PQB78" s="0"/>
      <c r="PQC78" s="0"/>
      <c r="PQD78" s="0"/>
      <c r="PQE78" s="0"/>
      <c r="PQF78" s="0"/>
      <c r="PQG78" s="0"/>
      <c r="PQH78" s="0"/>
      <c r="PQI78" s="0"/>
      <c r="PQJ78" s="0"/>
      <c r="PQK78" s="0"/>
      <c r="PQL78" s="0"/>
      <c r="PQM78" s="0"/>
      <c r="PQN78" s="0"/>
      <c r="PQO78" s="0"/>
      <c r="PQP78" s="0"/>
      <c r="PQQ78" s="0"/>
      <c r="PQR78" s="0"/>
      <c r="PQS78" s="0"/>
      <c r="PQT78" s="0"/>
      <c r="PQU78" s="0"/>
      <c r="PQV78" s="0"/>
      <c r="PQW78" s="0"/>
      <c r="PQX78" s="0"/>
      <c r="PQY78" s="0"/>
      <c r="PQZ78" s="0"/>
      <c r="PRA78" s="0"/>
      <c r="PRB78" s="0"/>
      <c r="PRC78" s="0"/>
      <c r="PRD78" s="0"/>
      <c r="PRE78" s="0"/>
      <c r="PRF78" s="0"/>
      <c r="PRG78" s="0"/>
      <c r="PRH78" s="0"/>
      <c r="PRI78" s="0"/>
      <c r="PRJ78" s="0"/>
      <c r="PRK78" s="0"/>
      <c r="PRL78" s="0"/>
      <c r="PRM78" s="0"/>
      <c r="PRN78" s="0"/>
      <c r="PRO78" s="0"/>
      <c r="PRP78" s="0"/>
      <c r="PRQ78" s="0"/>
      <c r="PRR78" s="0"/>
      <c r="PRS78" s="0"/>
      <c r="PRT78" s="0"/>
      <c r="PRU78" s="0"/>
      <c r="PRV78" s="0"/>
      <c r="PRW78" s="0"/>
      <c r="PRX78" s="0"/>
      <c r="PRY78" s="0"/>
      <c r="PRZ78" s="0"/>
      <c r="PSA78" s="0"/>
      <c r="PSB78" s="0"/>
      <c r="PSC78" s="0"/>
      <c r="PSD78" s="0"/>
      <c r="PSE78" s="0"/>
      <c r="PSF78" s="0"/>
      <c r="PSG78" s="0"/>
      <c r="PSH78" s="0"/>
      <c r="PSI78" s="0"/>
      <c r="PSJ78" s="0"/>
      <c r="PSK78" s="0"/>
      <c r="PSL78" s="0"/>
      <c r="PSM78" s="0"/>
      <c r="PSN78" s="0"/>
      <c r="PSO78" s="0"/>
      <c r="PSP78" s="0"/>
      <c r="PSQ78" s="0"/>
      <c r="PSR78" s="0"/>
      <c r="PSS78" s="0"/>
      <c r="PST78" s="0"/>
      <c r="PSU78" s="0"/>
      <c r="PSV78" s="0"/>
      <c r="PSW78" s="0"/>
      <c r="PSX78" s="0"/>
      <c r="PSY78" s="0"/>
      <c r="PSZ78" s="0"/>
      <c r="PTA78" s="0"/>
      <c r="PTB78" s="0"/>
      <c r="PTC78" s="0"/>
      <c r="PTD78" s="0"/>
      <c r="PTE78" s="0"/>
      <c r="PTF78" s="0"/>
      <c r="PTG78" s="0"/>
      <c r="PTH78" s="0"/>
      <c r="PTI78" s="0"/>
      <c r="PTJ78" s="0"/>
      <c r="PTK78" s="0"/>
      <c r="PTL78" s="0"/>
      <c r="PTM78" s="0"/>
      <c r="PTN78" s="0"/>
      <c r="PTO78" s="0"/>
      <c r="PTP78" s="0"/>
      <c r="PTQ78" s="0"/>
      <c r="PTR78" s="0"/>
      <c r="PTS78" s="0"/>
      <c r="PTT78" s="0"/>
      <c r="PTU78" s="0"/>
      <c r="PTV78" s="0"/>
      <c r="PTW78" s="0"/>
      <c r="PTX78" s="0"/>
      <c r="PTY78" s="0"/>
      <c r="PTZ78" s="0"/>
      <c r="PUA78" s="0"/>
      <c r="PUB78" s="0"/>
      <c r="PUC78" s="0"/>
      <c r="PUD78" s="0"/>
      <c r="PUE78" s="0"/>
      <c r="PUF78" s="0"/>
      <c r="PUG78" s="0"/>
      <c r="PUH78" s="0"/>
      <c r="PUI78" s="0"/>
      <c r="PUJ78" s="0"/>
      <c r="PUK78" s="0"/>
      <c r="PUL78" s="0"/>
      <c r="PUM78" s="0"/>
      <c r="PUN78" s="0"/>
      <c r="PUO78" s="0"/>
      <c r="PUP78" s="0"/>
      <c r="PUQ78" s="0"/>
      <c r="PUR78" s="0"/>
      <c r="PUS78" s="0"/>
      <c r="PUT78" s="0"/>
      <c r="PUU78" s="0"/>
      <c r="PUV78" s="0"/>
      <c r="PUW78" s="0"/>
      <c r="PUX78" s="0"/>
      <c r="PUY78" s="0"/>
      <c r="PUZ78" s="0"/>
      <c r="PVA78" s="0"/>
      <c r="PVB78" s="0"/>
      <c r="PVC78" s="0"/>
      <c r="PVD78" s="0"/>
      <c r="PVE78" s="0"/>
      <c r="PVF78" s="0"/>
      <c r="PVG78" s="0"/>
      <c r="PVH78" s="0"/>
      <c r="PVI78" s="0"/>
      <c r="PVJ78" s="0"/>
      <c r="PVK78" s="0"/>
      <c r="PVL78" s="0"/>
      <c r="PVM78" s="0"/>
      <c r="PVN78" s="0"/>
      <c r="PVO78" s="0"/>
      <c r="PVP78" s="0"/>
      <c r="PVQ78" s="0"/>
      <c r="PVR78" s="0"/>
      <c r="PVS78" s="0"/>
      <c r="PVT78" s="0"/>
      <c r="PVU78" s="0"/>
      <c r="PVV78" s="0"/>
      <c r="PVW78" s="0"/>
      <c r="PVX78" s="0"/>
      <c r="PVY78" s="0"/>
      <c r="PVZ78" s="0"/>
      <c r="PWA78" s="0"/>
      <c r="PWB78" s="0"/>
      <c r="PWC78" s="0"/>
      <c r="PWD78" s="0"/>
      <c r="PWE78" s="0"/>
      <c r="PWF78" s="0"/>
      <c r="PWG78" s="0"/>
      <c r="PWH78" s="0"/>
      <c r="PWI78" s="0"/>
      <c r="PWJ78" s="0"/>
      <c r="PWK78" s="0"/>
      <c r="PWL78" s="0"/>
      <c r="PWM78" s="0"/>
      <c r="PWN78" s="0"/>
      <c r="PWO78" s="0"/>
      <c r="PWP78" s="0"/>
      <c r="PWQ78" s="0"/>
      <c r="PWR78" s="0"/>
      <c r="PWS78" s="0"/>
      <c r="PWT78" s="0"/>
      <c r="PWU78" s="0"/>
      <c r="PWV78" s="0"/>
      <c r="PWW78" s="0"/>
      <c r="PWX78" s="0"/>
      <c r="PWY78" s="0"/>
      <c r="PWZ78" s="0"/>
      <c r="PXA78" s="0"/>
      <c r="PXB78" s="0"/>
      <c r="PXC78" s="0"/>
      <c r="PXD78" s="0"/>
      <c r="PXE78" s="0"/>
      <c r="PXF78" s="0"/>
      <c r="PXG78" s="0"/>
      <c r="PXH78" s="0"/>
      <c r="PXI78" s="0"/>
      <c r="PXJ78" s="0"/>
      <c r="PXK78" s="0"/>
      <c r="PXL78" s="0"/>
      <c r="PXM78" s="0"/>
      <c r="PXN78" s="0"/>
      <c r="PXO78" s="0"/>
      <c r="PXP78" s="0"/>
      <c r="PXQ78" s="0"/>
      <c r="PXR78" s="0"/>
      <c r="PXS78" s="0"/>
      <c r="PXT78" s="0"/>
      <c r="PXU78" s="0"/>
      <c r="PXV78" s="0"/>
      <c r="PXW78" s="0"/>
      <c r="PXX78" s="0"/>
      <c r="PXY78" s="0"/>
      <c r="PXZ78" s="0"/>
      <c r="PYA78" s="0"/>
      <c r="PYB78" s="0"/>
      <c r="PYC78" s="0"/>
      <c r="PYD78" s="0"/>
      <c r="PYE78" s="0"/>
      <c r="PYF78" s="0"/>
      <c r="PYG78" s="0"/>
      <c r="PYH78" s="0"/>
      <c r="PYI78" s="0"/>
      <c r="PYJ78" s="0"/>
      <c r="PYK78" s="0"/>
      <c r="PYL78" s="0"/>
      <c r="PYM78" s="0"/>
      <c r="PYN78" s="0"/>
      <c r="PYO78" s="0"/>
      <c r="PYP78" s="0"/>
      <c r="PYQ78" s="0"/>
      <c r="PYR78" s="0"/>
      <c r="PYS78" s="0"/>
      <c r="PYT78" s="0"/>
      <c r="PYU78" s="0"/>
      <c r="PYV78" s="0"/>
      <c r="PYW78" s="0"/>
      <c r="PYX78" s="0"/>
      <c r="PYY78" s="0"/>
      <c r="PYZ78" s="0"/>
      <c r="PZA78" s="0"/>
      <c r="PZB78" s="0"/>
      <c r="PZC78" s="0"/>
      <c r="PZD78" s="0"/>
      <c r="PZE78" s="0"/>
      <c r="PZF78" s="0"/>
      <c r="PZG78" s="0"/>
      <c r="PZH78" s="0"/>
      <c r="PZI78" s="0"/>
      <c r="PZJ78" s="0"/>
      <c r="PZK78" s="0"/>
      <c r="PZL78" s="0"/>
      <c r="PZM78" s="0"/>
      <c r="PZN78" s="0"/>
      <c r="PZO78" s="0"/>
      <c r="PZP78" s="0"/>
      <c r="PZQ78" s="0"/>
      <c r="PZR78" s="0"/>
      <c r="PZS78" s="0"/>
      <c r="PZT78" s="0"/>
      <c r="PZU78" s="0"/>
      <c r="PZV78" s="0"/>
      <c r="PZW78" s="0"/>
      <c r="PZX78" s="0"/>
      <c r="PZY78" s="0"/>
      <c r="PZZ78" s="0"/>
      <c r="QAA78" s="0"/>
      <c r="QAB78" s="0"/>
      <c r="QAC78" s="0"/>
      <c r="QAD78" s="0"/>
      <c r="QAE78" s="0"/>
      <c r="QAF78" s="0"/>
      <c r="QAG78" s="0"/>
      <c r="QAH78" s="0"/>
      <c r="QAI78" s="0"/>
      <c r="QAJ78" s="0"/>
      <c r="QAK78" s="0"/>
      <c r="QAL78" s="0"/>
      <c r="QAM78" s="0"/>
      <c r="QAN78" s="0"/>
      <c r="QAO78" s="0"/>
      <c r="QAP78" s="0"/>
      <c r="QAQ78" s="0"/>
      <c r="QAR78" s="0"/>
      <c r="QAS78" s="0"/>
      <c r="QAT78" s="0"/>
      <c r="QAU78" s="0"/>
      <c r="QAV78" s="0"/>
      <c r="QAW78" s="0"/>
      <c r="QAX78" s="0"/>
      <c r="QAY78" s="0"/>
      <c r="QAZ78" s="0"/>
      <c r="QBA78" s="0"/>
      <c r="QBB78" s="0"/>
      <c r="QBC78" s="0"/>
      <c r="QBD78" s="0"/>
      <c r="QBE78" s="0"/>
      <c r="QBF78" s="0"/>
      <c r="QBG78" s="0"/>
      <c r="QBH78" s="0"/>
      <c r="QBI78" s="0"/>
      <c r="QBJ78" s="0"/>
      <c r="QBK78" s="0"/>
      <c r="QBL78" s="0"/>
      <c r="QBM78" s="0"/>
      <c r="QBN78" s="0"/>
      <c r="QBO78" s="0"/>
      <c r="QBP78" s="0"/>
      <c r="QBQ78" s="0"/>
      <c r="QBR78" s="0"/>
      <c r="QBS78" s="0"/>
      <c r="QBT78" s="0"/>
      <c r="QBU78" s="0"/>
      <c r="QBV78" s="0"/>
      <c r="QBW78" s="0"/>
      <c r="QBX78" s="0"/>
      <c r="QBY78" s="0"/>
      <c r="QBZ78" s="0"/>
      <c r="QCA78" s="0"/>
      <c r="QCB78" s="0"/>
      <c r="QCC78" s="0"/>
      <c r="QCD78" s="0"/>
      <c r="QCE78" s="0"/>
      <c r="QCF78" s="0"/>
      <c r="QCG78" s="0"/>
      <c r="QCH78" s="0"/>
      <c r="QCI78" s="0"/>
      <c r="QCJ78" s="0"/>
      <c r="QCK78" s="0"/>
      <c r="QCL78" s="0"/>
      <c r="QCM78" s="0"/>
      <c r="QCN78" s="0"/>
      <c r="QCO78" s="0"/>
      <c r="QCP78" s="0"/>
      <c r="QCQ78" s="0"/>
      <c r="QCR78" s="0"/>
      <c r="QCS78" s="0"/>
      <c r="QCT78" s="0"/>
      <c r="QCU78" s="0"/>
      <c r="QCV78" s="0"/>
      <c r="QCW78" s="0"/>
      <c r="QCX78" s="0"/>
      <c r="QCY78" s="0"/>
      <c r="QCZ78" s="0"/>
      <c r="QDA78" s="0"/>
      <c r="QDB78" s="0"/>
      <c r="QDC78" s="0"/>
      <c r="QDD78" s="0"/>
      <c r="QDE78" s="0"/>
      <c r="QDF78" s="0"/>
      <c r="QDG78" s="0"/>
      <c r="QDH78" s="0"/>
      <c r="QDI78" s="0"/>
      <c r="QDJ78" s="0"/>
      <c r="QDK78" s="0"/>
      <c r="QDL78" s="0"/>
      <c r="QDM78" s="0"/>
      <c r="QDN78" s="0"/>
      <c r="QDO78" s="0"/>
      <c r="QDP78" s="0"/>
      <c r="QDQ78" s="0"/>
      <c r="QDR78" s="0"/>
      <c r="QDS78" s="0"/>
      <c r="QDT78" s="0"/>
      <c r="QDU78" s="0"/>
      <c r="QDV78" s="0"/>
      <c r="QDW78" s="0"/>
      <c r="QDX78" s="0"/>
      <c r="QDY78" s="0"/>
      <c r="QDZ78" s="0"/>
      <c r="QEA78" s="0"/>
      <c r="QEB78" s="0"/>
      <c r="QEC78" s="0"/>
      <c r="QED78" s="0"/>
      <c r="QEE78" s="0"/>
      <c r="QEF78" s="0"/>
      <c r="QEG78" s="0"/>
      <c r="QEH78" s="0"/>
      <c r="QEI78" s="0"/>
      <c r="QEJ78" s="0"/>
      <c r="QEK78" s="0"/>
      <c r="QEL78" s="0"/>
      <c r="QEM78" s="0"/>
      <c r="QEN78" s="0"/>
      <c r="QEO78" s="0"/>
      <c r="QEP78" s="0"/>
      <c r="QEQ78" s="0"/>
      <c r="QER78" s="0"/>
      <c r="QES78" s="0"/>
      <c r="QET78" s="0"/>
      <c r="QEU78" s="0"/>
      <c r="QEV78" s="0"/>
      <c r="QEW78" s="0"/>
      <c r="QEX78" s="0"/>
      <c r="QEY78" s="0"/>
      <c r="QEZ78" s="0"/>
      <c r="QFA78" s="0"/>
      <c r="QFB78" s="0"/>
      <c r="QFC78" s="0"/>
      <c r="QFD78" s="0"/>
      <c r="QFE78" s="0"/>
      <c r="QFF78" s="0"/>
      <c r="QFG78" s="0"/>
      <c r="QFH78" s="0"/>
      <c r="QFI78" s="0"/>
      <c r="QFJ78" s="0"/>
      <c r="QFK78" s="0"/>
      <c r="QFL78" s="0"/>
      <c r="QFM78" s="0"/>
      <c r="QFN78" s="0"/>
      <c r="QFO78" s="0"/>
      <c r="QFP78" s="0"/>
      <c r="QFQ78" s="0"/>
      <c r="QFR78" s="0"/>
      <c r="QFS78" s="0"/>
      <c r="QFT78" s="0"/>
      <c r="QFU78" s="0"/>
      <c r="QFV78" s="0"/>
      <c r="QFW78" s="0"/>
      <c r="QFX78" s="0"/>
      <c r="QFY78" s="0"/>
      <c r="QFZ78" s="0"/>
      <c r="QGA78" s="0"/>
      <c r="QGB78" s="0"/>
      <c r="QGC78" s="0"/>
      <c r="QGD78" s="0"/>
      <c r="QGE78" s="0"/>
      <c r="QGF78" s="0"/>
      <c r="QGG78" s="0"/>
      <c r="QGH78" s="0"/>
      <c r="QGI78" s="0"/>
      <c r="QGJ78" s="0"/>
      <c r="QGK78" s="0"/>
      <c r="QGL78" s="0"/>
      <c r="QGM78" s="0"/>
      <c r="QGN78" s="0"/>
      <c r="QGO78" s="0"/>
      <c r="QGP78" s="0"/>
      <c r="QGQ78" s="0"/>
      <c r="QGR78" s="0"/>
      <c r="QGS78" s="0"/>
      <c r="QGT78" s="0"/>
      <c r="QGU78" s="0"/>
      <c r="QGV78" s="0"/>
      <c r="QGW78" s="0"/>
      <c r="QGX78" s="0"/>
      <c r="QGY78" s="0"/>
      <c r="QGZ78" s="0"/>
      <c r="QHA78" s="0"/>
      <c r="QHB78" s="0"/>
      <c r="QHC78" s="0"/>
      <c r="QHD78" s="0"/>
      <c r="QHE78" s="0"/>
      <c r="QHF78" s="0"/>
      <c r="QHG78" s="0"/>
      <c r="QHH78" s="0"/>
      <c r="QHI78" s="0"/>
      <c r="QHJ78" s="0"/>
      <c r="QHK78" s="0"/>
      <c r="QHL78" s="0"/>
      <c r="QHM78" s="0"/>
      <c r="QHN78" s="0"/>
      <c r="QHO78" s="0"/>
      <c r="QHP78" s="0"/>
      <c r="QHQ78" s="0"/>
      <c r="QHR78" s="0"/>
      <c r="QHS78" s="0"/>
      <c r="QHT78" s="0"/>
      <c r="QHU78" s="0"/>
      <c r="QHV78" s="0"/>
      <c r="QHW78" s="0"/>
      <c r="QHX78" s="0"/>
      <c r="QHY78" s="0"/>
      <c r="QHZ78" s="0"/>
      <c r="QIA78" s="0"/>
      <c r="QIB78" s="0"/>
      <c r="QIC78" s="0"/>
      <c r="QID78" s="0"/>
      <c r="QIE78" s="0"/>
      <c r="QIF78" s="0"/>
      <c r="QIG78" s="0"/>
      <c r="QIH78" s="0"/>
      <c r="QII78" s="0"/>
      <c r="QIJ78" s="0"/>
      <c r="QIK78" s="0"/>
      <c r="QIL78" s="0"/>
      <c r="QIM78" s="0"/>
      <c r="QIN78" s="0"/>
      <c r="QIO78" s="0"/>
      <c r="QIP78" s="0"/>
      <c r="QIQ78" s="0"/>
      <c r="QIR78" s="0"/>
      <c r="QIS78" s="0"/>
      <c r="QIT78" s="0"/>
      <c r="QIU78" s="0"/>
      <c r="QIV78" s="0"/>
      <c r="QIW78" s="0"/>
      <c r="QIX78" s="0"/>
      <c r="QIY78" s="0"/>
      <c r="QIZ78" s="0"/>
      <c r="QJA78" s="0"/>
      <c r="QJB78" s="0"/>
      <c r="QJC78" s="0"/>
      <c r="QJD78" s="0"/>
      <c r="QJE78" s="0"/>
      <c r="QJF78" s="0"/>
      <c r="QJG78" s="0"/>
      <c r="QJH78" s="0"/>
      <c r="QJI78" s="0"/>
      <c r="QJJ78" s="0"/>
      <c r="QJK78" s="0"/>
      <c r="QJL78" s="0"/>
      <c r="QJM78" s="0"/>
      <c r="QJN78" s="0"/>
      <c r="QJO78" s="0"/>
      <c r="QJP78" s="0"/>
      <c r="QJQ78" s="0"/>
      <c r="QJR78" s="0"/>
      <c r="QJS78" s="0"/>
      <c r="QJT78" s="0"/>
      <c r="QJU78" s="0"/>
      <c r="QJV78" s="0"/>
      <c r="QJW78" s="0"/>
      <c r="QJX78" s="0"/>
      <c r="QJY78" s="0"/>
      <c r="QJZ78" s="0"/>
      <c r="QKA78" s="0"/>
      <c r="QKB78" s="0"/>
      <c r="QKC78" s="0"/>
      <c r="QKD78" s="0"/>
      <c r="QKE78" s="0"/>
      <c r="QKF78" s="0"/>
      <c r="QKG78" s="0"/>
      <c r="QKH78" s="0"/>
      <c r="QKI78" s="0"/>
      <c r="QKJ78" s="0"/>
      <c r="QKK78" s="0"/>
      <c r="QKL78" s="0"/>
      <c r="QKM78" s="0"/>
      <c r="QKN78" s="0"/>
      <c r="QKO78" s="0"/>
      <c r="QKP78" s="0"/>
      <c r="QKQ78" s="0"/>
      <c r="QKR78" s="0"/>
      <c r="QKS78" s="0"/>
      <c r="QKT78" s="0"/>
      <c r="QKU78" s="0"/>
      <c r="QKV78" s="0"/>
      <c r="QKW78" s="0"/>
      <c r="QKX78" s="0"/>
      <c r="QKY78" s="0"/>
      <c r="QKZ78" s="0"/>
      <c r="QLA78" s="0"/>
      <c r="QLB78" s="0"/>
      <c r="QLC78" s="0"/>
      <c r="QLD78" s="0"/>
      <c r="QLE78" s="0"/>
      <c r="QLF78" s="0"/>
      <c r="QLG78" s="0"/>
      <c r="QLH78" s="0"/>
      <c r="QLI78" s="0"/>
      <c r="QLJ78" s="0"/>
      <c r="QLK78" s="0"/>
      <c r="QLL78" s="0"/>
      <c r="QLM78" s="0"/>
      <c r="QLN78" s="0"/>
      <c r="QLO78" s="0"/>
      <c r="QLP78" s="0"/>
      <c r="QLQ78" s="0"/>
      <c r="QLR78" s="0"/>
      <c r="QLS78" s="0"/>
      <c r="QLT78" s="0"/>
      <c r="QLU78" s="0"/>
      <c r="QLV78" s="0"/>
      <c r="QLW78" s="0"/>
      <c r="QLX78" s="0"/>
      <c r="QLY78" s="0"/>
      <c r="QLZ78" s="0"/>
      <c r="QMA78" s="0"/>
      <c r="QMB78" s="0"/>
      <c r="QMC78" s="0"/>
      <c r="QMD78" s="0"/>
      <c r="QME78" s="0"/>
      <c r="QMF78" s="0"/>
      <c r="QMG78" s="0"/>
      <c r="QMH78" s="0"/>
      <c r="QMI78" s="0"/>
      <c r="QMJ78" s="0"/>
      <c r="QMK78" s="0"/>
      <c r="QML78" s="0"/>
      <c r="QMM78" s="0"/>
      <c r="QMN78" s="0"/>
      <c r="QMO78" s="0"/>
      <c r="QMP78" s="0"/>
      <c r="QMQ78" s="0"/>
      <c r="QMR78" s="0"/>
      <c r="QMS78" s="0"/>
      <c r="QMT78" s="0"/>
      <c r="QMU78" s="0"/>
      <c r="QMV78" s="0"/>
      <c r="QMW78" s="0"/>
      <c r="QMX78" s="0"/>
      <c r="QMY78" s="0"/>
      <c r="QMZ78" s="0"/>
      <c r="QNA78" s="0"/>
      <c r="QNB78" s="0"/>
      <c r="QNC78" s="0"/>
      <c r="QND78" s="0"/>
      <c r="QNE78" s="0"/>
      <c r="QNF78" s="0"/>
      <c r="QNG78" s="0"/>
      <c r="QNH78" s="0"/>
      <c r="QNI78" s="0"/>
      <c r="QNJ78" s="0"/>
      <c r="QNK78" s="0"/>
      <c r="QNL78" s="0"/>
      <c r="QNM78" s="0"/>
      <c r="QNN78" s="0"/>
      <c r="QNO78" s="0"/>
      <c r="QNP78" s="0"/>
      <c r="QNQ78" s="0"/>
      <c r="QNR78" s="0"/>
      <c r="QNS78" s="0"/>
      <c r="QNT78" s="0"/>
      <c r="QNU78" s="0"/>
      <c r="QNV78" s="0"/>
      <c r="QNW78" s="0"/>
      <c r="QNX78" s="0"/>
      <c r="QNY78" s="0"/>
      <c r="QNZ78" s="0"/>
      <c r="QOA78" s="0"/>
      <c r="QOB78" s="0"/>
      <c r="QOC78" s="0"/>
      <c r="QOD78" s="0"/>
      <c r="QOE78" s="0"/>
      <c r="QOF78" s="0"/>
      <c r="QOG78" s="0"/>
      <c r="QOH78" s="0"/>
      <c r="QOI78" s="0"/>
      <c r="QOJ78" s="0"/>
      <c r="QOK78" s="0"/>
      <c r="QOL78" s="0"/>
      <c r="QOM78" s="0"/>
      <c r="QON78" s="0"/>
      <c r="QOO78" s="0"/>
      <c r="QOP78" s="0"/>
      <c r="QOQ78" s="0"/>
      <c r="QOR78" s="0"/>
      <c r="QOS78" s="0"/>
      <c r="QOT78" s="0"/>
      <c r="QOU78" s="0"/>
      <c r="QOV78" s="0"/>
      <c r="QOW78" s="0"/>
      <c r="QOX78" s="0"/>
      <c r="QOY78" s="0"/>
      <c r="QOZ78" s="0"/>
      <c r="QPA78" s="0"/>
      <c r="QPB78" s="0"/>
      <c r="QPC78" s="0"/>
      <c r="QPD78" s="0"/>
      <c r="QPE78" s="0"/>
      <c r="QPF78" s="0"/>
      <c r="QPG78" s="0"/>
      <c r="QPH78" s="0"/>
      <c r="QPI78" s="0"/>
      <c r="QPJ78" s="0"/>
      <c r="QPK78" s="0"/>
      <c r="QPL78" s="0"/>
      <c r="QPM78" s="0"/>
      <c r="QPN78" s="0"/>
      <c r="QPO78" s="0"/>
      <c r="QPP78" s="0"/>
      <c r="QPQ78" s="0"/>
      <c r="QPR78" s="0"/>
      <c r="QPS78" s="0"/>
      <c r="QPT78" s="0"/>
      <c r="QPU78" s="0"/>
      <c r="QPV78" s="0"/>
      <c r="QPW78" s="0"/>
      <c r="QPX78" s="0"/>
      <c r="QPY78" s="0"/>
      <c r="QPZ78" s="0"/>
      <c r="QQA78" s="0"/>
      <c r="QQB78" s="0"/>
      <c r="QQC78" s="0"/>
      <c r="QQD78" s="0"/>
      <c r="QQE78" s="0"/>
      <c r="QQF78" s="0"/>
      <c r="QQG78" s="0"/>
      <c r="QQH78" s="0"/>
      <c r="QQI78" s="0"/>
      <c r="QQJ78" s="0"/>
      <c r="QQK78" s="0"/>
      <c r="QQL78" s="0"/>
      <c r="QQM78" s="0"/>
      <c r="QQN78" s="0"/>
      <c r="QQO78" s="0"/>
      <c r="QQP78" s="0"/>
      <c r="QQQ78" s="0"/>
      <c r="QQR78" s="0"/>
      <c r="QQS78" s="0"/>
      <c r="QQT78" s="0"/>
      <c r="QQU78" s="0"/>
      <c r="QQV78" s="0"/>
      <c r="QQW78" s="0"/>
      <c r="QQX78" s="0"/>
      <c r="QQY78" s="0"/>
      <c r="QQZ78" s="0"/>
      <c r="QRA78" s="0"/>
      <c r="QRB78" s="0"/>
      <c r="QRC78" s="0"/>
      <c r="QRD78" s="0"/>
      <c r="QRE78" s="0"/>
      <c r="QRF78" s="0"/>
      <c r="QRG78" s="0"/>
      <c r="QRH78" s="0"/>
      <c r="QRI78" s="0"/>
      <c r="QRJ78" s="0"/>
      <c r="QRK78" s="0"/>
      <c r="QRL78" s="0"/>
      <c r="QRM78" s="0"/>
      <c r="QRN78" s="0"/>
      <c r="QRO78" s="0"/>
      <c r="QRP78" s="0"/>
      <c r="QRQ78" s="0"/>
      <c r="QRR78" s="0"/>
      <c r="QRS78" s="0"/>
      <c r="QRT78" s="0"/>
      <c r="QRU78" s="0"/>
      <c r="QRV78" s="0"/>
      <c r="QRW78" s="0"/>
      <c r="QRX78" s="0"/>
      <c r="QRY78" s="0"/>
      <c r="QRZ78" s="0"/>
      <c r="QSA78" s="0"/>
      <c r="QSB78" s="0"/>
      <c r="QSC78" s="0"/>
      <c r="QSD78" s="0"/>
      <c r="QSE78" s="0"/>
      <c r="QSF78" s="0"/>
      <c r="QSG78" s="0"/>
      <c r="QSH78" s="0"/>
      <c r="QSI78" s="0"/>
      <c r="QSJ78" s="0"/>
      <c r="QSK78" s="0"/>
      <c r="QSL78" s="0"/>
      <c r="QSM78" s="0"/>
      <c r="QSN78" s="0"/>
      <c r="QSO78" s="0"/>
      <c r="QSP78" s="0"/>
      <c r="QSQ78" s="0"/>
      <c r="QSR78" s="0"/>
      <c r="QSS78" s="0"/>
      <c r="QST78" s="0"/>
      <c r="QSU78" s="0"/>
      <c r="QSV78" s="0"/>
      <c r="QSW78" s="0"/>
      <c r="QSX78" s="0"/>
      <c r="QSY78" s="0"/>
      <c r="QSZ78" s="0"/>
      <c r="QTA78" s="0"/>
      <c r="QTB78" s="0"/>
      <c r="QTC78" s="0"/>
      <c r="QTD78" s="0"/>
      <c r="QTE78" s="0"/>
      <c r="QTF78" s="0"/>
      <c r="QTG78" s="0"/>
      <c r="QTH78" s="0"/>
      <c r="QTI78" s="0"/>
      <c r="QTJ78" s="0"/>
      <c r="QTK78" s="0"/>
      <c r="QTL78" s="0"/>
      <c r="QTM78" s="0"/>
      <c r="QTN78" s="0"/>
      <c r="QTO78" s="0"/>
      <c r="QTP78" s="0"/>
      <c r="QTQ78" s="0"/>
      <c r="QTR78" s="0"/>
      <c r="QTS78" s="0"/>
      <c r="QTT78" s="0"/>
      <c r="QTU78" s="0"/>
      <c r="QTV78" s="0"/>
      <c r="QTW78" s="0"/>
      <c r="QTX78" s="0"/>
      <c r="QTY78" s="0"/>
      <c r="QTZ78" s="0"/>
      <c r="QUA78" s="0"/>
      <c r="QUB78" s="0"/>
      <c r="QUC78" s="0"/>
      <c r="QUD78" s="0"/>
      <c r="QUE78" s="0"/>
      <c r="QUF78" s="0"/>
      <c r="QUG78" s="0"/>
      <c r="QUH78" s="0"/>
      <c r="QUI78" s="0"/>
      <c r="QUJ78" s="0"/>
      <c r="QUK78" s="0"/>
      <c r="QUL78" s="0"/>
      <c r="QUM78" s="0"/>
      <c r="QUN78" s="0"/>
      <c r="QUO78" s="0"/>
      <c r="QUP78" s="0"/>
      <c r="QUQ78" s="0"/>
      <c r="QUR78" s="0"/>
      <c r="QUS78" s="0"/>
      <c r="QUT78" s="0"/>
      <c r="QUU78" s="0"/>
      <c r="QUV78" s="0"/>
      <c r="QUW78" s="0"/>
      <c r="QUX78" s="0"/>
      <c r="QUY78" s="0"/>
      <c r="QUZ78" s="0"/>
      <c r="QVA78" s="0"/>
      <c r="QVB78" s="0"/>
      <c r="QVC78" s="0"/>
      <c r="QVD78" s="0"/>
      <c r="QVE78" s="0"/>
      <c r="QVF78" s="0"/>
      <c r="QVG78" s="0"/>
      <c r="QVH78" s="0"/>
      <c r="QVI78" s="0"/>
      <c r="QVJ78" s="0"/>
      <c r="QVK78" s="0"/>
      <c r="QVL78" s="0"/>
      <c r="QVM78" s="0"/>
      <c r="QVN78" s="0"/>
      <c r="QVO78" s="0"/>
      <c r="QVP78" s="0"/>
      <c r="QVQ78" s="0"/>
      <c r="QVR78" s="0"/>
      <c r="QVS78" s="0"/>
      <c r="QVT78" s="0"/>
      <c r="QVU78" s="0"/>
      <c r="QVV78" s="0"/>
      <c r="QVW78" s="0"/>
      <c r="QVX78" s="0"/>
      <c r="QVY78" s="0"/>
      <c r="QVZ78" s="0"/>
      <c r="QWA78" s="0"/>
      <c r="QWB78" s="0"/>
      <c r="QWC78" s="0"/>
      <c r="QWD78" s="0"/>
      <c r="QWE78" s="0"/>
      <c r="QWF78" s="0"/>
      <c r="QWG78" s="0"/>
      <c r="QWH78" s="0"/>
      <c r="QWI78" s="0"/>
      <c r="QWJ78" s="0"/>
      <c r="QWK78" s="0"/>
      <c r="QWL78" s="0"/>
      <c r="QWM78" s="0"/>
      <c r="QWN78" s="0"/>
      <c r="QWO78" s="0"/>
      <c r="QWP78" s="0"/>
      <c r="QWQ78" s="0"/>
      <c r="QWR78" s="0"/>
      <c r="QWS78" s="0"/>
      <c r="QWT78" s="0"/>
      <c r="QWU78" s="0"/>
      <c r="QWV78" s="0"/>
      <c r="QWW78" s="0"/>
      <c r="QWX78" s="0"/>
      <c r="QWY78" s="0"/>
      <c r="QWZ78" s="0"/>
      <c r="QXA78" s="0"/>
      <c r="QXB78" s="0"/>
      <c r="QXC78" s="0"/>
      <c r="QXD78" s="0"/>
      <c r="QXE78" s="0"/>
      <c r="QXF78" s="0"/>
      <c r="QXG78" s="0"/>
      <c r="QXH78" s="0"/>
      <c r="QXI78" s="0"/>
      <c r="QXJ78" s="0"/>
      <c r="QXK78" s="0"/>
      <c r="QXL78" s="0"/>
      <c r="QXM78" s="0"/>
      <c r="QXN78" s="0"/>
      <c r="QXO78" s="0"/>
      <c r="QXP78" s="0"/>
      <c r="QXQ78" s="0"/>
      <c r="QXR78" s="0"/>
      <c r="QXS78" s="0"/>
      <c r="QXT78" s="0"/>
      <c r="QXU78" s="0"/>
      <c r="QXV78" s="0"/>
      <c r="QXW78" s="0"/>
      <c r="QXX78" s="0"/>
      <c r="QXY78" s="0"/>
      <c r="QXZ78" s="0"/>
      <c r="QYA78" s="0"/>
      <c r="QYB78" s="0"/>
      <c r="QYC78" s="0"/>
      <c r="QYD78" s="0"/>
      <c r="QYE78" s="0"/>
      <c r="QYF78" s="0"/>
      <c r="QYG78" s="0"/>
      <c r="QYH78" s="0"/>
      <c r="QYI78" s="0"/>
      <c r="QYJ78" s="0"/>
      <c r="QYK78" s="0"/>
      <c r="QYL78" s="0"/>
      <c r="QYM78" s="0"/>
      <c r="QYN78" s="0"/>
      <c r="QYO78" s="0"/>
      <c r="QYP78" s="0"/>
      <c r="QYQ78" s="0"/>
      <c r="QYR78" s="0"/>
      <c r="QYS78" s="0"/>
      <c r="QYT78" s="0"/>
      <c r="QYU78" s="0"/>
      <c r="QYV78" s="0"/>
      <c r="QYW78" s="0"/>
      <c r="QYX78" s="0"/>
      <c r="QYY78" s="0"/>
      <c r="QYZ78" s="0"/>
      <c r="QZA78" s="0"/>
      <c r="QZB78" s="0"/>
      <c r="QZC78" s="0"/>
      <c r="QZD78" s="0"/>
      <c r="QZE78" s="0"/>
      <c r="QZF78" s="0"/>
      <c r="QZG78" s="0"/>
      <c r="QZH78" s="0"/>
      <c r="QZI78" s="0"/>
      <c r="QZJ78" s="0"/>
      <c r="QZK78" s="0"/>
      <c r="QZL78" s="0"/>
      <c r="QZM78" s="0"/>
      <c r="QZN78" s="0"/>
      <c r="QZO78" s="0"/>
      <c r="QZP78" s="0"/>
      <c r="QZQ78" s="0"/>
      <c r="QZR78" s="0"/>
      <c r="QZS78" s="0"/>
      <c r="QZT78" s="0"/>
      <c r="QZU78" s="0"/>
      <c r="QZV78" s="0"/>
      <c r="QZW78" s="0"/>
      <c r="QZX78" s="0"/>
      <c r="QZY78" s="0"/>
      <c r="QZZ78" s="0"/>
      <c r="RAA78" s="0"/>
      <c r="RAB78" s="0"/>
      <c r="RAC78" s="0"/>
      <c r="RAD78" s="0"/>
      <c r="RAE78" s="0"/>
      <c r="RAF78" s="0"/>
      <c r="RAG78" s="0"/>
      <c r="RAH78" s="0"/>
      <c r="RAI78" s="0"/>
      <c r="RAJ78" s="0"/>
      <c r="RAK78" s="0"/>
      <c r="RAL78" s="0"/>
      <c r="RAM78" s="0"/>
      <c r="RAN78" s="0"/>
      <c r="RAO78" s="0"/>
      <c r="RAP78" s="0"/>
      <c r="RAQ78" s="0"/>
      <c r="RAR78" s="0"/>
      <c r="RAS78" s="0"/>
      <c r="RAT78" s="0"/>
      <c r="RAU78" s="0"/>
      <c r="RAV78" s="0"/>
      <c r="RAW78" s="0"/>
      <c r="RAX78" s="0"/>
      <c r="RAY78" s="0"/>
      <c r="RAZ78" s="0"/>
      <c r="RBA78" s="0"/>
      <c r="RBB78" s="0"/>
      <c r="RBC78" s="0"/>
      <c r="RBD78" s="0"/>
      <c r="RBE78" s="0"/>
      <c r="RBF78" s="0"/>
      <c r="RBG78" s="0"/>
      <c r="RBH78" s="0"/>
      <c r="RBI78" s="0"/>
      <c r="RBJ78" s="0"/>
      <c r="RBK78" s="0"/>
      <c r="RBL78" s="0"/>
      <c r="RBM78" s="0"/>
      <c r="RBN78" s="0"/>
      <c r="RBO78" s="0"/>
      <c r="RBP78" s="0"/>
      <c r="RBQ78" s="0"/>
      <c r="RBR78" s="0"/>
      <c r="RBS78" s="0"/>
      <c r="RBT78" s="0"/>
      <c r="RBU78" s="0"/>
      <c r="RBV78" s="0"/>
      <c r="RBW78" s="0"/>
      <c r="RBX78" s="0"/>
      <c r="RBY78" s="0"/>
      <c r="RBZ78" s="0"/>
      <c r="RCA78" s="0"/>
      <c r="RCB78" s="0"/>
      <c r="RCC78" s="0"/>
      <c r="RCD78" s="0"/>
      <c r="RCE78" s="0"/>
      <c r="RCF78" s="0"/>
      <c r="RCG78" s="0"/>
      <c r="RCH78" s="0"/>
      <c r="RCI78" s="0"/>
      <c r="RCJ78" s="0"/>
      <c r="RCK78" s="0"/>
      <c r="RCL78" s="0"/>
      <c r="RCM78" s="0"/>
      <c r="RCN78" s="0"/>
      <c r="RCO78" s="0"/>
      <c r="RCP78" s="0"/>
      <c r="RCQ78" s="0"/>
      <c r="RCR78" s="0"/>
      <c r="RCS78" s="0"/>
      <c r="RCT78" s="0"/>
      <c r="RCU78" s="0"/>
      <c r="RCV78" s="0"/>
      <c r="RCW78" s="0"/>
      <c r="RCX78" s="0"/>
      <c r="RCY78" s="0"/>
      <c r="RCZ78" s="0"/>
      <c r="RDA78" s="0"/>
      <c r="RDB78" s="0"/>
      <c r="RDC78" s="0"/>
      <c r="RDD78" s="0"/>
      <c r="RDE78" s="0"/>
      <c r="RDF78" s="0"/>
      <c r="RDG78" s="0"/>
      <c r="RDH78" s="0"/>
      <c r="RDI78" s="0"/>
      <c r="RDJ78" s="0"/>
      <c r="RDK78" s="0"/>
      <c r="RDL78" s="0"/>
      <c r="RDM78" s="0"/>
      <c r="RDN78" s="0"/>
      <c r="RDO78" s="0"/>
      <c r="RDP78" s="0"/>
      <c r="RDQ78" s="0"/>
      <c r="RDR78" s="0"/>
      <c r="RDS78" s="0"/>
      <c r="RDT78" s="0"/>
      <c r="RDU78" s="0"/>
      <c r="RDV78" s="0"/>
      <c r="RDW78" s="0"/>
      <c r="RDX78" s="0"/>
      <c r="RDY78" s="0"/>
      <c r="RDZ78" s="0"/>
      <c r="REA78" s="0"/>
      <c r="REB78" s="0"/>
      <c r="REC78" s="0"/>
      <c r="RED78" s="0"/>
      <c r="REE78" s="0"/>
      <c r="REF78" s="0"/>
      <c r="REG78" s="0"/>
      <c r="REH78" s="0"/>
      <c r="REI78" s="0"/>
      <c r="REJ78" s="0"/>
      <c r="REK78" s="0"/>
      <c r="REL78" s="0"/>
      <c r="REM78" s="0"/>
      <c r="REN78" s="0"/>
      <c r="REO78" s="0"/>
      <c r="REP78" s="0"/>
      <c r="REQ78" s="0"/>
      <c r="RER78" s="0"/>
      <c r="RES78" s="0"/>
      <c r="RET78" s="0"/>
      <c r="REU78" s="0"/>
      <c r="REV78" s="0"/>
      <c r="REW78" s="0"/>
      <c r="REX78" s="0"/>
      <c r="REY78" s="0"/>
      <c r="REZ78" s="0"/>
      <c r="RFA78" s="0"/>
      <c r="RFB78" s="0"/>
      <c r="RFC78" s="0"/>
      <c r="RFD78" s="0"/>
      <c r="RFE78" s="0"/>
      <c r="RFF78" s="0"/>
      <c r="RFG78" s="0"/>
      <c r="RFH78" s="0"/>
      <c r="RFI78" s="0"/>
      <c r="RFJ78" s="0"/>
      <c r="RFK78" s="0"/>
      <c r="RFL78" s="0"/>
      <c r="RFM78" s="0"/>
      <c r="RFN78" s="0"/>
      <c r="RFO78" s="0"/>
      <c r="RFP78" s="0"/>
      <c r="RFQ78" s="0"/>
      <c r="RFR78" s="0"/>
      <c r="RFS78" s="0"/>
      <c r="RFT78" s="0"/>
      <c r="RFU78" s="0"/>
      <c r="RFV78" s="0"/>
      <c r="RFW78" s="0"/>
      <c r="RFX78" s="0"/>
      <c r="RFY78" s="0"/>
      <c r="RFZ78" s="0"/>
      <c r="RGA78" s="0"/>
      <c r="RGB78" s="0"/>
      <c r="RGC78" s="0"/>
      <c r="RGD78" s="0"/>
      <c r="RGE78" s="0"/>
      <c r="RGF78" s="0"/>
      <c r="RGG78" s="0"/>
      <c r="RGH78" s="0"/>
      <c r="RGI78" s="0"/>
      <c r="RGJ78" s="0"/>
      <c r="RGK78" s="0"/>
      <c r="RGL78" s="0"/>
      <c r="RGM78" s="0"/>
      <c r="RGN78" s="0"/>
      <c r="RGO78" s="0"/>
      <c r="RGP78" s="0"/>
      <c r="RGQ78" s="0"/>
      <c r="RGR78" s="0"/>
      <c r="RGS78" s="0"/>
      <c r="RGT78" s="0"/>
      <c r="RGU78" s="0"/>
      <c r="RGV78" s="0"/>
      <c r="RGW78" s="0"/>
      <c r="RGX78" s="0"/>
      <c r="RGY78" s="0"/>
      <c r="RGZ78" s="0"/>
      <c r="RHA78" s="0"/>
      <c r="RHB78" s="0"/>
      <c r="RHC78" s="0"/>
      <c r="RHD78" s="0"/>
      <c r="RHE78" s="0"/>
      <c r="RHF78" s="0"/>
      <c r="RHG78" s="0"/>
      <c r="RHH78" s="0"/>
      <c r="RHI78" s="0"/>
      <c r="RHJ78" s="0"/>
      <c r="RHK78" s="0"/>
      <c r="RHL78" s="0"/>
      <c r="RHM78" s="0"/>
      <c r="RHN78" s="0"/>
      <c r="RHO78" s="0"/>
      <c r="RHP78" s="0"/>
      <c r="RHQ78" s="0"/>
      <c r="RHR78" s="0"/>
      <c r="RHS78" s="0"/>
      <c r="RHT78" s="0"/>
      <c r="RHU78" s="0"/>
      <c r="RHV78" s="0"/>
      <c r="RHW78" s="0"/>
      <c r="RHX78" s="0"/>
      <c r="RHY78" s="0"/>
      <c r="RHZ78" s="0"/>
      <c r="RIA78" s="0"/>
      <c r="RIB78" s="0"/>
      <c r="RIC78" s="0"/>
      <c r="RID78" s="0"/>
      <c r="RIE78" s="0"/>
      <c r="RIF78" s="0"/>
      <c r="RIG78" s="0"/>
      <c r="RIH78" s="0"/>
      <c r="RII78" s="0"/>
      <c r="RIJ78" s="0"/>
      <c r="RIK78" s="0"/>
      <c r="RIL78" s="0"/>
      <c r="RIM78" s="0"/>
      <c r="RIN78" s="0"/>
      <c r="RIO78" s="0"/>
      <c r="RIP78" s="0"/>
      <c r="RIQ78" s="0"/>
      <c r="RIR78" s="0"/>
      <c r="RIS78" s="0"/>
      <c r="RIT78" s="0"/>
      <c r="RIU78" s="0"/>
      <c r="RIV78" s="0"/>
      <c r="RIW78" s="0"/>
      <c r="RIX78" s="0"/>
      <c r="RIY78" s="0"/>
      <c r="RIZ78" s="0"/>
      <c r="RJA78" s="0"/>
      <c r="RJB78" s="0"/>
      <c r="RJC78" s="0"/>
      <c r="RJD78" s="0"/>
      <c r="RJE78" s="0"/>
      <c r="RJF78" s="0"/>
      <c r="RJG78" s="0"/>
      <c r="RJH78" s="0"/>
      <c r="RJI78" s="0"/>
      <c r="RJJ78" s="0"/>
      <c r="RJK78" s="0"/>
      <c r="RJL78" s="0"/>
      <c r="RJM78" s="0"/>
      <c r="RJN78" s="0"/>
      <c r="RJO78" s="0"/>
      <c r="RJP78" s="0"/>
      <c r="RJQ78" s="0"/>
      <c r="RJR78" s="0"/>
      <c r="RJS78" s="0"/>
      <c r="RJT78" s="0"/>
      <c r="RJU78" s="0"/>
      <c r="RJV78" s="0"/>
      <c r="RJW78" s="0"/>
      <c r="RJX78" s="0"/>
      <c r="RJY78" s="0"/>
      <c r="RJZ78" s="0"/>
      <c r="RKA78" s="0"/>
      <c r="RKB78" s="0"/>
      <c r="RKC78" s="0"/>
      <c r="RKD78" s="0"/>
      <c r="RKE78" s="0"/>
      <c r="RKF78" s="0"/>
      <c r="RKG78" s="0"/>
      <c r="RKH78" s="0"/>
      <c r="RKI78" s="0"/>
      <c r="RKJ78" s="0"/>
      <c r="RKK78" s="0"/>
      <c r="RKL78" s="0"/>
      <c r="RKM78" s="0"/>
      <c r="RKN78" s="0"/>
      <c r="RKO78" s="0"/>
      <c r="RKP78" s="0"/>
      <c r="RKQ78" s="0"/>
      <c r="RKR78" s="0"/>
      <c r="RKS78" s="0"/>
      <c r="RKT78" s="0"/>
      <c r="RKU78" s="0"/>
      <c r="RKV78" s="0"/>
      <c r="RKW78" s="0"/>
      <c r="RKX78" s="0"/>
      <c r="RKY78" s="0"/>
      <c r="RKZ78" s="0"/>
      <c r="RLA78" s="0"/>
      <c r="RLB78" s="0"/>
      <c r="RLC78" s="0"/>
      <c r="RLD78" s="0"/>
      <c r="RLE78" s="0"/>
      <c r="RLF78" s="0"/>
      <c r="RLG78" s="0"/>
      <c r="RLH78" s="0"/>
      <c r="RLI78" s="0"/>
      <c r="RLJ78" s="0"/>
      <c r="RLK78" s="0"/>
      <c r="RLL78" s="0"/>
      <c r="RLM78" s="0"/>
      <c r="RLN78" s="0"/>
      <c r="RLO78" s="0"/>
      <c r="RLP78" s="0"/>
      <c r="RLQ78" s="0"/>
      <c r="RLR78" s="0"/>
      <c r="RLS78" s="0"/>
      <c r="RLT78" s="0"/>
      <c r="RLU78" s="0"/>
      <c r="RLV78" s="0"/>
      <c r="RLW78" s="0"/>
      <c r="RLX78" s="0"/>
      <c r="RLY78" s="0"/>
      <c r="RLZ78" s="0"/>
      <c r="RMA78" s="0"/>
      <c r="RMB78" s="0"/>
      <c r="RMC78" s="0"/>
      <c r="RMD78" s="0"/>
      <c r="RME78" s="0"/>
      <c r="RMF78" s="0"/>
      <c r="RMG78" s="0"/>
      <c r="RMH78" s="0"/>
      <c r="RMI78" s="0"/>
      <c r="RMJ78" s="0"/>
      <c r="RMK78" s="0"/>
      <c r="RML78" s="0"/>
      <c r="RMM78" s="0"/>
      <c r="RMN78" s="0"/>
      <c r="RMO78" s="0"/>
      <c r="RMP78" s="0"/>
      <c r="RMQ78" s="0"/>
      <c r="RMR78" s="0"/>
      <c r="RMS78" s="0"/>
      <c r="RMT78" s="0"/>
      <c r="RMU78" s="0"/>
      <c r="RMV78" s="0"/>
      <c r="RMW78" s="0"/>
      <c r="RMX78" s="0"/>
      <c r="RMY78" s="0"/>
      <c r="RMZ78" s="0"/>
      <c r="RNA78" s="0"/>
      <c r="RNB78" s="0"/>
      <c r="RNC78" s="0"/>
      <c r="RND78" s="0"/>
      <c r="RNE78" s="0"/>
      <c r="RNF78" s="0"/>
      <c r="RNG78" s="0"/>
      <c r="RNH78" s="0"/>
      <c r="RNI78" s="0"/>
      <c r="RNJ78" s="0"/>
      <c r="RNK78" s="0"/>
      <c r="RNL78" s="0"/>
      <c r="RNM78" s="0"/>
      <c r="RNN78" s="0"/>
      <c r="RNO78" s="0"/>
      <c r="RNP78" s="0"/>
      <c r="RNQ78" s="0"/>
      <c r="RNR78" s="0"/>
      <c r="RNS78" s="0"/>
      <c r="RNT78" s="0"/>
      <c r="RNU78" s="0"/>
      <c r="RNV78" s="0"/>
      <c r="RNW78" s="0"/>
      <c r="RNX78" s="0"/>
      <c r="RNY78" s="0"/>
      <c r="RNZ78" s="0"/>
      <c r="ROA78" s="0"/>
      <c r="ROB78" s="0"/>
      <c r="ROC78" s="0"/>
      <c r="ROD78" s="0"/>
      <c r="ROE78" s="0"/>
      <c r="ROF78" s="0"/>
      <c r="ROG78" s="0"/>
      <c r="ROH78" s="0"/>
      <c r="ROI78" s="0"/>
      <c r="ROJ78" s="0"/>
      <c r="ROK78" s="0"/>
      <c r="ROL78" s="0"/>
      <c r="ROM78" s="0"/>
      <c r="RON78" s="0"/>
      <c r="ROO78" s="0"/>
      <c r="ROP78" s="0"/>
      <c r="ROQ78" s="0"/>
      <c r="ROR78" s="0"/>
      <c r="ROS78" s="0"/>
      <c r="ROT78" s="0"/>
      <c r="ROU78" s="0"/>
      <c r="ROV78" s="0"/>
      <c r="ROW78" s="0"/>
      <c r="ROX78" s="0"/>
      <c r="ROY78" s="0"/>
      <c r="ROZ78" s="0"/>
      <c r="RPA78" s="0"/>
      <c r="RPB78" s="0"/>
      <c r="RPC78" s="0"/>
      <c r="RPD78" s="0"/>
      <c r="RPE78" s="0"/>
      <c r="RPF78" s="0"/>
      <c r="RPG78" s="0"/>
      <c r="RPH78" s="0"/>
      <c r="RPI78" s="0"/>
      <c r="RPJ78" s="0"/>
      <c r="RPK78" s="0"/>
      <c r="RPL78" s="0"/>
      <c r="RPM78" s="0"/>
      <c r="RPN78" s="0"/>
      <c r="RPO78" s="0"/>
      <c r="RPP78" s="0"/>
      <c r="RPQ78" s="0"/>
      <c r="RPR78" s="0"/>
      <c r="RPS78" s="0"/>
      <c r="RPT78" s="0"/>
      <c r="RPU78" s="0"/>
      <c r="RPV78" s="0"/>
      <c r="RPW78" s="0"/>
      <c r="RPX78" s="0"/>
      <c r="RPY78" s="0"/>
      <c r="RPZ78" s="0"/>
      <c r="RQA78" s="0"/>
      <c r="RQB78" s="0"/>
      <c r="RQC78" s="0"/>
      <c r="RQD78" s="0"/>
      <c r="RQE78" s="0"/>
      <c r="RQF78" s="0"/>
      <c r="RQG78" s="0"/>
      <c r="RQH78" s="0"/>
      <c r="RQI78" s="0"/>
      <c r="RQJ78" s="0"/>
      <c r="RQK78" s="0"/>
      <c r="RQL78" s="0"/>
      <c r="RQM78" s="0"/>
      <c r="RQN78" s="0"/>
      <c r="RQO78" s="0"/>
      <c r="RQP78" s="0"/>
      <c r="RQQ78" s="0"/>
      <c r="RQR78" s="0"/>
      <c r="RQS78" s="0"/>
      <c r="RQT78" s="0"/>
      <c r="RQU78" s="0"/>
      <c r="RQV78" s="0"/>
      <c r="RQW78" s="0"/>
      <c r="RQX78" s="0"/>
      <c r="RQY78" s="0"/>
      <c r="RQZ78" s="0"/>
      <c r="RRA78" s="0"/>
      <c r="RRB78" s="0"/>
      <c r="RRC78" s="0"/>
      <c r="RRD78" s="0"/>
      <c r="RRE78" s="0"/>
      <c r="RRF78" s="0"/>
      <c r="RRG78" s="0"/>
      <c r="RRH78" s="0"/>
      <c r="RRI78" s="0"/>
      <c r="RRJ78" s="0"/>
      <c r="RRK78" s="0"/>
      <c r="RRL78" s="0"/>
      <c r="RRM78" s="0"/>
      <c r="RRN78" s="0"/>
      <c r="RRO78" s="0"/>
      <c r="RRP78" s="0"/>
      <c r="RRQ78" s="0"/>
      <c r="RRR78" s="0"/>
      <c r="RRS78" s="0"/>
      <c r="RRT78" s="0"/>
      <c r="RRU78" s="0"/>
      <c r="RRV78" s="0"/>
      <c r="RRW78" s="0"/>
      <c r="RRX78" s="0"/>
      <c r="RRY78" s="0"/>
      <c r="RRZ78" s="0"/>
      <c r="RSA78" s="0"/>
      <c r="RSB78" s="0"/>
      <c r="RSC78" s="0"/>
      <c r="RSD78" s="0"/>
      <c r="RSE78" s="0"/>
      <c r="RSF78" s="0"/>
      <c r="RSG78" s="0"/>
      <c r="RSH78" s="0"/>
      <c r="RSI78" s="0"/>
      <c r="RSJ78" s="0"/>
      <c r="RSK78" s="0"/>
      <c r="RSL78" s="0"/>
      <c r="RSM78" s="0"/>
      <c r="RSN78" s="0"/>
      <c r="RSO78" s="0"/>
      <c r="RSP78" s="0"/>
      <c r="RSQ78" s="0"/>
      <c r="RSR78" s="0"/>
      <c r="RSS78" s="0"/>
      <c r="RST78" s="0"/>
      <c r="RSU78" s="0"/>
      <c r="RSV78" s="0"/>
      <c r="RSW78" s="0"/>
      <c r="RSX78" s="0"/>
      <c r="RSY78" s="0"/>
      <c r="RSZ78" s="0"/>
      <c r="RTA78" s="0"/>
      <c r="RTB78" s="0"/>
      <c r="RTC78" s="0"/>
      <c r="RTD78" s="0"/>
      <c r="RTE78" s="0"/>
      <c r="RTF78" s="0"/>
      <c r="RTG78" s="0"/>
      <c r="RTH78" s="0"/>
      <c r="RTI78" s="0"/>
      <c r="RTJ78" s="0"/>
      <c r="RTK78" s="0"/>
      <c r="RTL78" s="0"/>
      <c r="RTM78" s="0"/>
      <c r="RTN78" s="0"/>
      <c r="RTO78" s="0"/>
      <c r="RTP78" s="0"/>
      <c r="RTQ78" s="0"/>
      <c r="RTR78" s="0"/>
      <c r="RTS78" s="0"/>
      <c r="RTT78" s="0"/>
      <c r="RTU78" s="0"/>
      <c r="RTV78" s="0"/>
      <c r="RTW78" s="0"/>
      <c r="RTX78" s="0"/>
      <c r="RTY78" s="0"/>
      <c r="RTZ78" s="0"/>
      <c r="RUA78" s="0"/>
      <c r="RUB78" s="0"/>
      <c r="RUC78" s="0"/>
      <c r="RUD78" s="0"/>
      <c r="RUE78" s="0"/>
      <c r="RUF78" s="0"/>
      <c r="RUG78" s="0"/>
      <c r="RUH78" s="0"/>
      <c r="RUI78" s="0"/>
      <c r="RUJ78" s="0"/>
      <c r="RUK78" s="0"/>
      <c r="RUL78" s="0"/>
      <c r="RUM78" s="0"/>
      <c r="RUN78" s="0"/>
      <c r="RUO78" s="0"/>
      <c r="RUP78" s="0"/>
      <c r="RUQ78" s="0"/>
      <c r="RUR78" s="0"/>
      <c r="RUS78" s="0"/>
      <c r="RUT78" s="0"/>
      <c r="RUU78" s="0"/>
      <c r="RUV78" s="0"/>
      <c r="RUW78" s="0"/>
      <c r="RUX78" s="0"/>
      <c r="RUY78" s="0"/>
      <c r="RUZ78" s="0"/>
      <c r="RVA78" s="0"/>
      <c r="RVB78" s="0"/>
      <c r="RVC78" s="0"/>
      <c r="RVD78" s="0"/>
      <c r="RVE78" s="0"/>
      <c r="RVF78" s="0"/>
      <c r="RVG78" s="0"/>
      <c r="RVH78" s="0"/>
      <c r="RVI78" s="0"/>
      <c r="RVJ78" s="0"/>
      <c r="RVK78" s="0"/>
      <c r="RVL78" s="0"/>
      <c r="RVM78" s="0"/>
      <c r="RVN78" s="0"/>
      <c r="RVO78" s="0"/>
      <c r="RVP78" s="0"/>
      <c r="RVQ78" s="0"/>
      <c r="RVR78" s="0"/>
      <c r="RVS78" s="0"/>
      <c r="RVT78" s="0"/>
      <c r="RVU78" s="0"/>
      <c r="RVV78" s="0"/>
      <c r="RVW78" s="0"/>
      <c r="RVX78" s="0"/>
      <c r="RVY78" s="0"/>
      <c r="RVZ78" s="0"/>
      <c r="RWA78" s="0"/>
      <c r="RWB78" s="0"/>
      <c r="RWC78" s="0"/>
      <c r="RWD78" s="0"/>
      <c r="RWE78" s="0"/>
      <c r="RWF78" s="0"/>
      <c r="RWG78" s="0"/>
      <c r="RWH78" s="0"/>
      <c r="RWI78" s="0"/>
      <c r="RWJ78" s="0"/>
      <c r="RWK78" s="0"/>
      <c r="RWL78" s="0"/>
      <c r="RWM78" s="0"/>
      <c r="RWN78" s="0"/>
      <c r="RWO78" s="0"/>
      <c r="RWP78" s="0"/>
      <c r="RWQ78" s="0"/>
      <c r="RWR78" s="0"/>
      <c r="RWS78" s="0"/>
      <c r="RWT78" s="0"/>
      <c r="RWU78" s="0"/>
      <c r="RWV78" s="0"/>
      <c r="RWW78" s="0"/>
      <c r="RWX78" s="0"/>
      <c r="RWY78" s="0"/>
      <c r="RWZ78" s="0"/>
      <c r="RXA78" s="0"/>
      <c r="RXB78" s="0"/>
      <c r="RXC78" s="0"/>
      <c r="RXD78" s="0"/>
      <c r="RXE78" s="0"/>
      <c r="RXF78" s="0"/>
      <c r="RXG78" s="0"/>
      <c r="RXH78" s="0"/>
      <c r="RXI78" s="0"/>
      <c r="RXJ78" s="0"/>
      <c r="RXK78" s="0"/>
      <c r="RXL78" s="0"/>
      <c r="RXM78" s="0"/>
      <c r="RXN78" s="0"/>
      <c r="RXO78" s="0"/>
      <c r="RXP78" s="0"/>
      <c r="RXQ78" s="0"/>
      <c r="RXR78" s="0"/>
      <c r="RXS78" s="0"/>
      <c r="RXT78" s="0"/>
      <c r="RXU78" s="0"/>
      <c r="RXV78" s="0"/>
      <c r="RXW78" s="0"/>
      <c r="RXX78" s="0"/>
      <c r="RXY78" s="0"/>
      <c r="RXZ78" s="0"/>
      <c r="RYA78" s="0"/>
      <c r="RYB78" s="0"/>
      <c r="RYC78" s="0"/>
      <c r="RYD78" s="0"/>
      <c r="RYE78" s="0"/>
      <c r="RYF78" s="0"/>
      <c r="RYG78" s="0"/>
      <c r="RYH78" s="0"/>
      <c r="RYI78" s="0"/>
      <c r="RYJ78" s="0"/>
      <c r="RYK78" s="0"/>
      <c r="RYL78" s="0"/>
      <c r="RYM78" s="0"/>
      <c r="RYN78" s="0"/>
      <c r="RYO78" s="0"/>
      <c r="RYP78" s="0"/>
      <c r="RYQ78" s="0"/>
      <c r="RYR78" s="0"/>
      <c r="RYS78" s="0"/>
      <c r="RYT78" s="0"/>
      <c r="RYU78" s="0"/>
      <c r="RYV78" s="0"/>
      <c r="RYW78" s="0"/>
      <c r="RYX78" s="0"/>
      <c r="RYY78" s="0"/>
      <c r="RYZ78" s="0"/>
      <c r="RZA78" s="0"/>
      <c r="RZB78" s="0"/>
      <c r="RZC78" s="0"/>
      <c r="RZD78" s="0"/>
      <c r="RZE78" s="0"/>
      <c r="RZF78" s="0"/>
      <c r="RZG78" s="0"/>
      <c r="RZH78" s="0"/>
      <c r="RZI78" s="0"/>
      <c r="RZJ78" s="0"/>
      <c r="RZK78" s="0"/>
      <c r="RZL78" s="0"/>
      <c r="RZM78" s="0"/>
      <c r="RZN78" s="0"/>
      <c r="RZO78" s="0"/>
      <c r="RZP78" s="0"/>
      <c r="RZQ78" s="0"/>
      <c r="RZR78" s="0"/>
      <c r="RZS78" s="0"/>
      <c r="RZT78" s="0"/>
      <c r="RZU78" s="0"/>
      <c r="RZV78" s="0"/>
      <c r="RZW78" s="0"/>
      <c r="RZX78" s="0"/>
      <c r="RZY78" s="0"/>
      <c r="RZZ78" s="0"/>
      <c r="SAA78" s="0"/>
      <c r="SAB78" s="0"/>
      <c r="SAC78" s="0"/>
      <c r="SAD78" s="0"/>
      <c r="SAE78" s="0"/>
      <c r="SAF78" s="0"/>
      <c r="SAG78" s="0"/>
      <c r="SAH78" s="0"/>
      <c r="SAI78" s="0"/>
      <c r="SAJ78" s="0"/>
      <c r="SAK78" s="0"/>
      <c r="SAL78" s="0"/>
      <c r="SAM78" s="0"/>
      <c r="SAN78" s="0"/>
      <c r="SAO78" s="0"/>
      <c r="SAP78" s="0"/>
      <c r="SAQ78" s="0"/>
      <c r="SAR78" s="0"/>
      <c r="SAS78" s="0"/>
      <c r="SAT78" s="0"/>
      <c r="SAU78" s="0"/>
      <c r="SAV78" s="0"/>
      <c r="SAW78" s="0"/>
      <c r="SAX78" s="0"/>
      <c r="SAY78" s="0"/>
      <c r="SAZ78" s="0"/>
      <c r="SBA78" s="0"/>
      <c r="SBB78" s="0"/>
      <c r="SBC78" s="0"/>
      <c r="SBD78" s="0"/>
      <c r="SBE78" s="0"/>
      <c r="SBF78" s="0"/>
      <c r="SBG78" s="0"/>
      <c r="SBH78" s="0"/>
      <c r="SBI78" s="0"/>
      <c r="SBJ78" s="0"/>
      <c r="SBK78" s="0"/>
      <c r="SBL78" s="0"/>
      <c r="SBM78" s="0"/>
      <c r="SBN78" s="0"/>
      <c r="SBO78" s="0"/>
      <c r="SBP78" s="0"/>
      <c r="SBQ78" s="0"/>
      <c r="SBR78" s="0"/>
      <c r="SBS78" s="0"/>
      <c r="SBT78" s="0"/>
      <c r="SBU78" s="0"/>
      <c r="SBV78" s="0"/>
      <c r="SBW78" s="0"/>
      <c r="SBX78" s="0"/>
      <c r="SBY78" s="0"/>
      <c r="SBZ78" s="0"/>
      <c r="SCA78" s="0"/>
      <c r="SCB78" s="0"/>
      <c r="SCC78" s="0"/>
      <c r="SCD78" s="0"/>
      <c r="SCE78" s="0"/>
      <c r="SCF78" s="0"/>
      <c r="SCG78" s="0"/>
      <c r="SCH78" s="0"/>
      <c r="SCI78" s="0"/>
      <c r="SCJ78" s="0"/>
      <c r="SCK78" s="0"/>
      <c r="SCL78" s="0"/>
      <c r="SCM78" s="0"/>
      <c r="SCN78" s="0"/>
      <c r="SCO78" s="0"/>
      <c r="SCP78" s="0"/>
      <c r="SCQ78" s="0"/>
      <c r="SCR78" s="0"/>
      <c r="SCS78" s="0"/>
      <c r="SCT78" s="0"/>
      <c r="SCU78" s="0"/>
      <c r="SCV78" s="0"/>
      <c r="SCW78" s="0"/>
      <c r="SCX78" s="0"/>
      <c r="SCY78" s="0"/>
      <c r="SCZ78" s="0"/>
      <c r="SDA78" s="0"/>
      <c r="SDB78" s="0"/>
      <c r="SDC78" s="0"/>
      <c r="SDD78" s="0"/>
      <c r="SDE78" s="0"/>
      <c r="SDF78" s="0"/>
      <c r="SDG78" s="0"/>
      <c r="SDH78" s="0"/>
      <c r="SDI78" s="0"/>
      <c r="SDJ78" s="0"/>
      <c r="SDK78" s="0"/>
      <c r="SDL78" s="0"/>
      <c r="SDM78" s="0"/>
      <c r="SDN78" s="0"/>
      <c r="SDO78" s="0"/>
      <c r="SDP78" s="0"/>
      <c r="SDQ78" s="0"/>
      <c r="SDR78" s="0"/>
      <c r="SDS78" s="0"/>
      <c r="SDT78" s="0"/>
      <c r="SDU78" s="0"/>
      <c r="SDV78" s="0"/>
      <c r="SDW78" s="0"/>
      <c r="SDX78" s="0"/>
      <c r="SDY78" s="0"/>
      <c r="SDZ78" s="0"/>
      <c r="SEA78" s="0"/>
      <c r="SEB78" s="0"/>
      <c r="SEC78" s="0"/>
      <c r="SED78" s="0"/>
      <c r="SEE78" s="0"/>
      <c r="SEF78" s="0"/>
      <c r="SEG78" s="0"/>
      <c r="SEH78" s="0"/>
      <c r="SEI78" s="0"/>
      <c r="SEJ78" s="0"/>
      <c r="SEK78" s="0"/>
      <c r="SEL78" s="0"/>
      <c r="SEM78" s="0"/>
      <c r="SEN78" s="0"/>
      <c r="SEO78" s="0"/>
      <c r="SEP78" s="0"/>
      <c r="SEQ78" s="0"/>
      <c r="SER78" s="0"/>
      <c r="SES78" s="0"/>
      <c r="SET78" s="0"/>
      <c r="SEU78" s="0"/>
      <c r="SEV78" s="0"/>
      <c r="SEW78" s="0"/>
      <c r="SEX78" s="0"/>
      <c r="SEY78" s="0"/>
      <c r="SEZ78" s="0"/>
      <c r="SFA78" s="0"/>
      <c r="SFB78" s="0"/>
      <c r="SFC78" s="0"/>
      <c r="SFD78" s="0"/>
      <c r="SFE78" s="0"/>
      <c r="SFF78" s="0"/>
      <c r="SFG78" s="0"/>
      <c r="SFH78" s="0"/>
      <c r="SFI78" s="0"/>
      <c r="SFJ78" s="0"/>
      <c r="SFK78" s="0"/>
      <c r="SFL78" s="0"/>
      <c r="SFM78" s="0"/>
      <c r="SFN78" s="0"/>
      <c r="SFO78" s="0"/>
      <c r="SFP78" s="0"/>
      <c r="SFQ78" s="0"/>
      <c r="SFR78" s="0"/>
      <c r="SFS78" s="0"/>
      <c r="SFT78" s="0"/>
      <c r="SFU78" s="0"/>
      <c r="SFV78" s="0"/>
      <c r="SFW78" s="0"/>
      <c r="SFX78" s="0"/>
      <c r="SFY78" s="0"/>
      <c r="SFZ78" s="0"/>
      <c r="SGA78" s="0"/>
      <c r="SGB78" s="0"/>
      <c r="SGC78" s="0"/>
      <c r="SGD78" s="0"/>
      <c r="SGE78" s="0"/>
      <c r="SGF78" s="0"/>
      <c r="SGG78" s="0"/>
      <c r="SGH78" s="0"/>
      <c r="SGI78" s="0"/>
      <c r="SGJ78" s="0"/>
      <c r="SGK78" s="0"/>
      <c r="SGL78" s="0"/>
      <c r="SGM78" s="0"/>
      <c r="SGN78" s="0"/>
      <c r="SGO78" s="0"/>
      <c r="SGP78" s="0"/>
      <c r="SGQ78" s="0"/>
      <c r="SGR78" s="0"/>
      <c r="SGS78" s="0"/>
      <c r="SGT78" s="0"/>
      <c r="SGU78" s="0"/>
      <c r="SGV78" s="0"/>
      <c r="SGW78" s="0"/>
      <c r="SGX78" s="0"/>
      <c r="SGY78" s="0"/>
      <c r="SGZ78" s="0"/>
      <c r="SHA78" s="0"/>
      <c r="SHB78" s="0"/>
      <c r="SHC78" s="0"/>
      <c r="SHD78" s="0"/>
      <c r="SHE78" s="0"/>
      <c r="SHF78" s="0"/>
      <c r="SHG78" s="0"/>
      <c r="SHH78" s="0"/>
      <c r="SHI78" s="0"/>
      <c r="SHJ78" s="0"/>
      <c r="SHK78" s="0"/>
      <c r="SHL78" s="0"/>
      <c r="SHM78" s="0"/>
      <c r="SHN78" s="0"/>
      <c r="SHO78" s="0"/>
      <c r="SHP78" s="0"/>
      <c r="SHQ78" s="0"/>
      <c r="SHR78" s="0"/>
      <c r="SHS78" s="0"/>
      <c r="SHT78" s="0"/>
      <c r="SHU78" s="0"/>
      <c r="SHV78" s="0"/>
      <c r="SHW78" s="0"/>
      <c r="SHX78" s="0"/>
      <c r="SHY78" s="0"/>
      <c r="SHZ78" s="0"/>
      <c r="SIA78" s="0"/>
      <c r="SIB78" s="0"/>
      <c r="SIC78" s="0"/>
      <c r="SID78" s="0"/>
      <c r="SIE78" s="0"/>
      <c r="SIF78" s="0"/>
      <c r="SIG78" s="0"/>
      <c r="SIH78" s="0"/>
      <c r="SII78" s="0"/>
      <c r="SIJ78" s="0"/>
      <c r="SIK78" s="0"/>
      <c r="SIL78" s="0"/>
      <c r="SIM78" s="0"/>
      <c r="SIN78" s="0"/>
      <c r="SIO78" s="0"/>
      <c r="SIP78" s="0"/>
      <c r="SIQ78" s="0"/>
      <c r="SIR78" s="0"/>
      <c r="SIS78" s="0"/>
      <c r="SIT78" s="0"/>
      <c r="SIU78" s="0"/>
      <c r="SIV78" s="0"/>
      <c r="SIW78" s="0"/>
      <c r="SIX78" s="0"/>
      <c r="SIY78" s="0"/>
      <c r="SIZ78" s="0"/>
      <c r="SJA78" s="0"/>
      <c r="SJB78" s="0"/>
      <c r="SJC78" s="0"/>
      <c r="SJD78" s="0"/>
      <c r="SJE78" s="0"/>
      <c r="SJF78" s="0"/>
      <c r="SJG78" s="0"/>
      <c r="SJH78" s="0"/>
      <c r="SJI78" s="0"/>
      <c r="SJJ78" s="0"/>
      <c r="SJK78" s="0"/>
      <c r="SJL78" s="0"/>
      <c r="SJM78" s="0"/>
      <c r="SJN78" s="0"/>
      <c r="SJO78" s="0"/>
      <c r="SJP78" s="0"/>
      <c r="SJQ78" s="0"/>
      <c r="SJR78" s="0"/>
      <c r="SJS78" s="0"/>
      <c r="SJT78" s="0"/>
      <c r="SJU78" s="0"/>
      <c r="SJV78" s="0"/>
      <c r="SJW78" s="0"/>
      <c r="SJX78" s="0"/>
      <c r="SJY78" s="0"/>
      <c r="SJZ78" s="0"/>
      <c r="SKA78" s="0"/>
      <c r="SKB78" s="0"/>
      <c r="SKC78" s="0"/>
      <c r="SKD78" s="0"/>
      <c r="SKE78" s="0"/>
      <c r="SKF78" s="0"/>
      <c r="SKG78" s="0"/>
      <c r="SKH78" s="0"/>
      <c r="SKI78" s="0"/>
      <c r="SKJ78" s="0"/>
      <c r="SKK78" s="0"/>
      <c r="SKL78" s="0"/>
      <c r="SKM78" s="0"/>
      <c r="SKN78" s="0"/>
      <c r="SKO78" s="0"/>
      <c r="SKP78" s="0"/>
      <c r="SKQ78" s="0"/>
      <c r="SKR78" s="0"/>
      <c r="SKS78" s="0"/>
      <c r="SKT78" s="0"/>
      <c r="SKU78" s="0"/>
      <c r="SKV78" s="0"/>
      <c r="SKW78" s="0"/>
      <c r="SKX78" s="0"/>
      <c r="SKY78" s="0"/>
      <c r="SKZ78" s="0"/>
      <c r="SLA78" s="0"/>
      <c r="SLB78" s="0"/>
      <c r="SLC78" s="0"/>
      <c r="SLD78" s="0"/>
      <c r="SLE78" s="0"/>
      <c r="SLF78" s="0"/>
      <c r="SLG78" s="0"/>
      <c r="SLH78" s="0"/>
      <c r="SLI78" s="0"/>
      <c r="SLJ78" s="0"/>
      <c r="SLK78" s="0"/>
      <c r="SLL78" s="0"/>
      <c r="SLM78" s="0"/>
      <c r="SLN78" s="0"/>
      <c r="SLO78" s="0"/>
      <c r="SLP78" s="0"/>
      <c r="SLQ78" s="0"/>
      <c r="SLR78" s="0"/>
      <c r="SLS78" s="0"/>
      <c r="SLT78" s="0"/>
      <c r="SLU78" s="0"/>
      <c r="SLV78" s="0"/>
      <c r="SLW78" s="0"/>
      <c r="SLX78" s="0"/>
      <c r="SLY78" s="0"/>
      <c r="SLZ78" s="0"/>
      <c r="SMA78" s="0"/>
      <c r="SMB78" s="0"/>
      <c r="SMC78" s="0"/>
      <c r="SMD78" s="0"/>
      <c r="SME78" s="0"/>
      <c r="SMF78" s="0"/>
      <c r="SMG78" s="0"/>
      <c r="SMH78" s="0"/>
      <c r="SMI78" s="0"/>
      <c r="SMJ78" s="0"/>
      <c r="SMK78" s="0"/>
      <c r="SML78" s="0"/>
      <c r="SMM78" s="0"/>
      <c r="SMN78" s="0"/>
      <c r="SMO78" s="0"/>
      <c r="SMP78" s="0"/>
      <c r="SMQ78" s="0"/>
      <c r="SMR78" s="0"/>
      <c r="SMS78" s="0"/>
      <c r="SMT78" s="0"/>
      <c r="SMU78" s="0"/>
      <c r="SMV78" s="0"/>
      <c r="SMW78" s="0"/>
      <c r="SMX78" s="0"/>
      <c r="SMY78" s="0"/>
      <c r="SMZ78" s="0"/>
      <c r="SNA78" s="0"/>
      <c r="SNB78" s="0"/>
      <c r="SNC78" s="0"/>
      <c r="SND78" s="0"/>
      <c r="SNE78" s="0"/>
      <c r="SNF78" s="0"/>
      <c r="SNG78" s="0"/>
      <c r="SNH78" s="0"/>
      <c r="SNI78" s="0"/>
      <c r="SNJ78" s="0"/>
      <c r="SNK78" s="0"/>
      <c r="SNL78" s="0"/>
      <c r="SNM78" s="0"/>
      <c r="SNN78" s="0"/>
      <c r="SNO78" s="0"/>
      <c r="SNP78" s="0"/>
      <c r="SNQ78" s="0"/>
      <c r="SNR78" s="0"/>
      <c r="SNS78" s="0"/>
      <c r="SNT78" s="0"/>
      <c r="SNU78" s="0"/>
      <c r="SNV78" s="0"/>
      <c r="SNW78" s="0"/>
      <c r="SNX78" s="0"/>
      <c r="SNY78" s="0"/>
      <c r="SNZ78" s="0"/>
      <c r="SOA78" s="0"/>
      <c r="SOB78" s="0"/>
      <c r="SOC78" s="0"/>
      <c r="SOD78" s="0"/>
      <c r="SOE78" s="0"/>
      <c r="SOF78" s="0"/>
      <c r="SOG78" s="0"/>
      <c r="SOH78" s="0"/>
      <c r="SOI78" s="0"/>
      <c r="SOJ78" s="0"/>
      <c r="SOK78" s="0"/>
      <c r="SOL78" s="0"/>
      <c r="SOM78" s="0"/>
      <c r="SON78" s="0"/>
      <c r="SOO78" s="0"/>
      <c r="SOP78" s="0"/>
      <c r="SOQ78" s="0"/>
      <c r="SOR78" s="0"/>
      <c r="SOS78" s="0"/>
      <c r="SOT78" s="0"/>
      <c r="SOU78" s="0"/>
      <c r="SOV78" s="0"/>
      <c r="SOW78" s="0"/>
      <c r="SOX78" s="0"/>
      <c r="SOY78" s="0"/>
      <c r="SOZ78" s="0"/>
      <c r="SPA78" s="0"/>
      <c r="SPB78" s="0"/>
      <c r="SPC78" s="0"/>
      <c r="SPD78" s="0"/>
      <c r="SPE78" s="0"/>
      <c r="SPF78" s="0"/>
      <c r="SPG78" s="0"/>
      <c r="SPH78" s="0"/>
      <c r="SPI78" s="0"/>
      <c r="SPJ78" s="0"/>
      <c r="SPK78" s="0"/>
      <c r="SPL78" s="0"/>
      <c r="SPM78" s="0"/>
      <c r="SPN78" s="0"/>
      <c r="SPO78" s="0"/>
      <c r="SPP78" s="0"/>
      <c r="SPQ78" s="0"/>
      <c r="SPR78" s="0"/>
      <c r="SPS78" s="0"/>
      <c r="SPT78" s="0"/>
      <c r="SPU78" s="0"/>
      <c r="SPV78" s="0"/>
      <c r="SPW78" s="0"/>
      <c r="SPX78" s="0"/>
      <c r="SPY78" s="0"/>
      <c r="SPZ78" s="0"/>
      <c r="SQA78" s="0"/>
      <c r="SQB78" s="0"/>
      <c r="SQC78" s="0"/>
      <c r="SQD78" s="0"/>
      <c r="SQE78" s="0"/>
      <c r="SQF78" s="0"/>
      <c r="SQG78" s="0"/>
      <c r="SQH78" s="0"/>
      <c r="SQI78" s="0"/>
      <c r="SQJ78" s="0"/>
      <c r="SQK78" s="0"/>
      <c r="SQL78" s="0"/>
      <c r="SQM78" s="0"/>
      <c r="SQN78" s="0"/>
      <c r="SQO78" s="0"/>
      <c r="SQP78" s="0"/>
      <c r="SQQ78" s="0"/>
      <c r="SQR78" s="0"/>
      <c r="SQS78" s="0"/>
      <c r="SQT78" s="0"/>
      <c r="SQU78" s="0"/>
      <c r="SQV78" s="0"/>
      <c r="SQW78" s="0"/>
      <c r="SQX78" s="0"/>
      <c r="SQY78" s="0"/>
      <c r="SQZ78" s="0"/>
      <c r="SRA78" s="0"/>
      <c r="SRB78" s="0"/>
      <c r="SRC78" s="0"/>
      <c r="SRD78" s="0"/>
      <c r="SRE78" s="0"/>
      <c r="SRF78" s="0"/>
      <c r="SRG78" s="0"/>
      <c r="SRH78" s="0"/>
      <c r="SRI78" s="0"/>
      <c r="SRJ78" s="0"/>
      <c r="SRK78" s="0"/>
      <c r="SRL78" s="0"/>
      <c r="SRM78" s="0"/>
      <c r="SRN78" s="0"/>
      <c r="SRO78" s="0"/>
      <c r="SRP78" s="0"/>
      <c r="SRQ78" s="0"/>
      <c r="SRR78" s="0"/>
      <c r="SRS78" s="0"/>
      <c r="SRT78" s="0"/>
      <c r="SRU78" s="0"/>
      <c r="SRV78" s="0"/>
      <c r="SRW78" s="0"/>
      <c r="SRX78" s="0"/>
      <c r="SRY78" s="0"/>
      <c r="SRZ78" s="0"/>
      <c r="SSA78" s="0"/>
      <c r="SSB78" s="0"/>
      <c r="SSC78" s="0"/>
      <c r="SSD78" s="0"/>
      <c r="SSE78" s="0"/>
      <c r="SSF78" s="0"/>
      <c r="SSG78" s="0"/>
      <c r="SSH78" s="0"/>
      <c r="SSI78" s="0"/>
      <c r="SSJ78" s="0"/>
      <c r="SSK78" s="0"/>
      <c r="SSL78" s="0"/>
      <c r="SSM78" s="0"/>
      <c r="SSN78" s="0"/>
      <c r="SSO78" s="0"/>
      <c r="SSP78" s="0"/>
      <c r="SSQ78" s="0"/>
      <c r="SSR78" s="0"/>
      <c r="SSS78" s="0"/>
      <c r="SST78" s="0"/>
      <c r="SSU78" s="0"/>
      <c r="SSV78" s="0"/>
      <c r="SSW78" s="0"/>
      <c r="SSX78" s="0"/>
      <c r="SSY78" s="0"/>
      <c r="SSZ78" s="0"/>
      <c r="STA78" s="0"/>
      <c r="STB78" s="0"/>
      <c r="STC78" s="0"/>
      <c r="STD78" s="0"/>
      <c r="STE78" s="0"/>
      <c r="STF78" s="0"/>
      <c r="STG78" s="0"/>
      <c r="STH78" s="0"/>
      <c r="STI78" s="0"/>
      <c r="STJ78" s="0"/>
      <c r="STK78" s="0"/>
      <c r="STL78" s="0"/>
      <c r="STM78" s="0"/>
      <c r="STN78" s="0"/>
      <c r="STO78" s="0"/>
      <c r="STP78" s="0"/>
      <c r="STQ78" s="0"/>
      <c r="STR78" s="0"/>
      <c r="STS78" s="0"/>
      <c r="STT78" s="0"/>
      <c r="STU78" s="0"/>
      <c r="STV78" s="0"/>
      <c r="STW78" s="0"/>
      <c r="STX78" s="0"/>
      <c r="STY78" s="0"/>
      <c r="STZ78" s="0"/>
      <c r="SUA78" s="0"/>
      <c r="SUB78" s="0"/>
      <c r="SUC78" s="0"/>
      <c r="SUD78" s="0"/>
      <c r="SUE78" s="0"/>
      <c r="SUF78" s="0"/>
      <c r="SUG78" s="0"/>
      <c r="SUH78" s="0"/>
      <c r="SUI78" s="0"/>
      <c r="SUJ78" s="0"/>
      <c r="SUK78" s="0"/>
      <c r="SUL78" s="0"/>
      <c r="SUM78" s="0"/>
      <c r="SUN78" s="0"/>
      <c r="SUO78" s="0"/>
      <c r="SUP78" s="0"/>
      <c r="SUQ78" s="0"/>
      <c r="SUR78" s="0"/>
      <c r="SUS78" s="0"/>
      <c r="SUT78" s="0"/>
      <c r="SUU78" s="0"/>
      <c r="SUV78" s="0"/>
      <c r="SUW78" s="0"/>
      <c r="SUX78" s="0"/>
      <c r="SUY78" s="0"/>
      <c r="SUZ78" s="0"/>
      <c r="SVA78" s="0"/>
      <c r="SVB78" s="0"/>
      <c r="SVC78" s="0"/>
      <c r="SVD78" s="0"/>
      <c r="SVE78" s="0"/>
      <c r="SVF78" s="0"/>
      <c r="SVG78" s="0"/>
      <c r="SVH78" s="0"/>
      <c r="SVI78" s="0"/>
      <c r="SVJ78" s="0"/>
      <c r="SVK78" s="0"/>
      <c r="SVL78" s="0"/>
      <c r="SVM78" s="0"/>
      <c r="SVN78" s="0"/>
      <c r="SVO78" s="0"/>
      <c r="SVP78" s="0"/>
      <c r="SVQ78" s="0"/>
      <c r="SVR78" s="0"/>
      <c r="SVS78" s="0"/>
      <c r="SVT78" s="0"/>
      <c r="SVU78" s="0"/>
      <c r="SVV78" s="0"/>
      <c r="SVW78" s="0"/>
      <c r="SVX78" s="0"/>
      <c r="SVY78" s="0"/>
      <c r="SVZ78" s="0"/>
      <c r="SWA78" s="0"/>
      <c r="SWB78" s="0"/>
      <c r="SWC78" s="0"/>
      <c r="SWD78" s="0"/>
      <c r="SWE78" s="0"/>
      <c r="SWF78" s="0"/>
      <c r="SWG78" s="0"/>
      <c r="SWH78" s="0"/>
      <c r="SWI78" s="0"/>
      <c r="SWJ78" s="0"/>
      <c r="SWK78" s="0"/>
      <c r="SWL78" s="0"/>
      <c r="SWM78" s="0"/>
      <c r="SWN78" s="0"/>
      <c r="SWO78" s="0"/>
      <c r="SWP78" s="0"/>
      <c r="SWQ78" s="0"/>
      <c r="SWR78" s="0"/>
      <c r="SWS78" s="0"/>
      <c r="SWT78" s="0"/>
      <c r="SWU78" s="0"/>
      <c r="SWV78" s="0"/>
      <c r="SWW78" s="0"/>
      <c r="SWX78" s="0"/>
      <c r="SWY78" s="0"/>
      <c r="SWZ78" s="0"/>
      <c r="SXA78" s="0"/>
      <c r="SXB78" s="0"/>
      <c r="SXC78" s="0"/>
      <c r="SXD78" s="0"/>
      <c r="SXE78" s="0"/>
      <c r="SXF78" s="0"/>
      <c r="SXG78" s="0"/>
      <c r="SXH78" s="0"/>
      <c r="SXI78" s="0"/>
      <c r="SXJ78" s="0"/>
      <c r="SXK78" s="0"/>
      <c r="SXL78" s="0"/>
      <c r="SXM78" s="0"/>
      <c r="SXN78" s="0"/>
      <c r="SXO78" s="0"/>
      <c r="SXP78" s="0"/>
      <c r="SXQ78" s="0"/>
      <c r="SXR78" s="0"/>
      <c r="SXS78" s="0"/>
      <c r="SXT78" s="0"/>
      <c r="SXU78" s="0"/>
      <c r="SXV78" s="0"/>
      <c r="SXW78" s="0"/>
      <c r="SXX78" s="0"/>
      <c r="SXY78" s="0"/>
      <c r="SXZ78" s="0"/>
      <c r="SYA78" s="0"/>
      <c r="SYB78" s="0"/>
      <c r="SYC78" s="0"/>
      <c r="SYD78" s="0"/>
      <c r="SYE78" s="0"/>
      <c r="SYF78" s="0"/>
      <c r="SYG78" s="0"/>
      <c r="SYH78" s="0"/>
      <c r="SYI78" s="0"/>
      <c r="SYJ78" s="0"/>
      <c r="SYK78" s="0"/>
      <c r="SYL78" s="0"/>
      <c r="SYM78" s="0"/>
      <c r="SYN78" s="0"/>
      <c r="SYO78" s="0"/>
      <c r="SYP78" s="0"/>
      <c r="SYQ78" s="0"/>
      <c r="SYR78" s="0"/>
      <c r="SYS78" s="0"/>
      <c r="SYT78" s="0"/>
      <c r="SYU78" s="0"/>
      <c r="SYV78" s="0"/>
      <c r="SYW78" s="0"/>
      <c r="SYX78" s="0"/>
      <c r="SYY78" s="0"/>
      <c r="SYZ78" s="0"/>
      <c r="SZA78" s="0"/>
      <c r="SZB78" s="0"/>
      <c r="SZC78" s="0"/>
      <c r="SZD78" s="0"/>
      <c r="SZE78" s="0"/>
      <c r="SZF78" s="0"/>
      <c r="SZG78" s="0"/>
      <c r="SZH78" s="0"/>
      <c r="SZI78" s="0"/>
      <c r="SZJ78" s="0"/>
      <c r="SZK78" s="0"/>
      <c r="SZL78" s="0"/>
      <c r="SZM78" s="0"/>
      <c r="SZN78" s="0"/>
      <c r="SZO78" s="0"/>
      <c r="SZP78" s="0"/>
      <c r="SZQ78" s="0"/>
      <c r="SZR78" s="0"/>
      <c r="SZS78" s="0"/>
      <c r="SZT78" s="0"/>
      <c r="SZU78" s="0"/>
      <c r="SZV78" s="0"/>
      <c r="SZW78" s="0"/>
      <c r="SZX78" s="0"/>
      <c r="SZY78" s="0"/>
      <c r="SZZ78" s="0"/>
      <c r="TAA78" s="0"/>
      <c r="TAB78" s="0"/>
      <c r="TAC78" s="0"/>
      <c r="TAD78" s="0"/>
      <c r="TAE78" s="0"/>
      <c r="TAF78" s="0"/>
      <c r="TAG78" s="0"/>
      <c r="TAH78" s="0"/>
      <c r="TAI78" s="0"/>
      <c r="TAJ78" s="0"/>
      <c r="TAK78" s="0"/>
      <c r="TAL78" s="0"/>
      <c r="TAM78" s="0"/>
      <c r="TAN78" s="0"/>
      <c r="TAO78" s="0"/>
      <c r="TAP78" s="0"/>
      <c r="TAQ78" s="0"/>
      <c r="TAR78" s="0"/>
      <c r="TAS78" s="0"/>
      <c r="TAT78" s="0"/>
      <c r="TAU78" s="0"/>
      <c r="TAV78" s="0"/>
      <c r="TAW78" s="0"/>
      <c r="TAX78" s="0"/>
      <c r="TAY78" s="0"/>
      <c r="TAZ78" s="0"/>
      <c r="TBA78" s="0"/>
      <c r="TBB78" s="0"/>
      <c r="TBC78" s="0"/>
      <c r="TBD78" s="0"/>
      <c r="TBE78" s="0"/>
      <c r="TBF78" s="0"/>
      <c r="TBG78" s="0"/>
      <c r="TBH78" s="0"/>
      <c r="TBI78" s="0"/>
      <c r="TBJ78" s="0"/>
      <c r="TBK78" s="0"/>
      <c r="TBL78" s="0"/>
      <c r="TBM78" s="0"/>
      <c r="TBN78" s="0"/>
      <c r="TBO78" s="0"/>
      <c r="TBP78" s="0"/>
      <c r="TBQ78" s="0"/>
      <c r="TBR78" s="0"/>
      <c r="TBS78" s="0"/>
      <c r="TBT78" s="0"/>
      <c r="TBU78" s="0"/>
      <c r="TBV78" s="0"/>
      <c r="TBW78" s="0"/>
      <c r="TBX78" s="0"/>
      <c r="TBY78" s="0"/>
      <c r="TBZ78" s="0"/>
      <c r="TCA78" s="0"/>
      <c r="TCB78" s="0"/>
      <c r="TCC78" s="0"/>
      <c r="TCD78" s="0"/>
      <c r="TCE78" s="0"/>
      <c r="TCF78" s="0"/>
      <c r="TCG78" s="0"/>
      <c r="TCH78" s="0"/>
      <c r="TCI78" s="0"/>
      <c r="TCJ78" s="0"/>
      <c r="TCK78" s="0"/>
      <c r="TCL78" s="0"/>
      <c r="TCM78" s="0"/>
      <c r="TCN78" s="0"/>
      <c r="TCO78" s="0"/>
      <c r="TCP78" s="0"/>
      <c r="TCQ78" s="0"/>
      <c r="TCR78" s="0"/>
      <c r="TCS78" s="0"/>
      <c r="TCT78" s="0"/>
      <c r="TCU78" s="0"/>
      <c r="TCV78" s="0"/>
      <c r="TCW78" s="0"/>
      <c r="TCX78" s="0"/>
      <c r="TCY78" s="0"/>
      <c r="TCZ78" s="0"/>
      <c r="TDA78" s="0"/>
      <c r="TDB78" s="0"/>
      <c r="TDC78" s="0"/>
      <c r="TDD78" s="0"/>
      <c r="TDE78" s="0"/>
      <c r="TDF78" s="0"/>
      <c r="TDG78" s="0"/>
      <c r="TDH78" s="0"/>
      <c r="TDI78" s="0"/>
      <c r="TDJ78" s="0"/>
      <c r="TDK78" s="0"/>
      <c r="TDL78" s="0"/>
      <c r="TDM78" s="0"/>
      <c r="TDN78" s="0"/>
      <c r="TDO78" s="0"/>
      <c r="TDP78" s="0"/>
      <c r="TDQ78" s="0"/>
      <c r="TDR78" s="0"/>
      <c r="TDS78" s="0"/>
      <c r="TDT78" s="0"/>
      <c r="TDU78" s="0"/>
      <c r="TDV78" s="0"/>
      <c r="TDW78" s="0"/>
      <c r="TDX78" s="0"/>
      <c r="TDY78" s="0"/>
      <c r="TDZ78" s="0"/>
      <c r="TEA78" s="0"/>
      <c r="TEB78" s="0"/>
      <c r="TEC78" s="0"/>
      <c r="TED78" s="0"/>
      <c r="TEE78" s="0"/>
      <c r="TEF78" s="0"/>
      <c r="TEG78" s="0"/>
      <c r="TEH78" s="0"/>
      <c r="TEI78" s="0"/>
      <c r="TEJ78" s="0"/>
      <c r="TEK78" s="0"/>
      <c r="TEL78" s="0"/>
      <c r="TEM78" s="0"/>
      <c r="TEN78" s="0"/>
      <c r="TEO78" s="0"/>
      <c r="TEP78" s="0"/>
      <c r="TEQ78" s="0"/>
      <c r="TER78" s="0"/>
      <c r="TES78" s="0"/>
      <c r="TET78" s="0"/>
      <c r="TEU78" s="0"/>
      <c r="TEV78" s="0"/>
      <c r="TEW78" s="0"/>
      <c r="TEX78" s="0"/>
      <c r="TEY78" s="0"/>
      <c r="TEZ78" s="0"/>
      <c r="TFA78" s="0"/>
      <c r="TFB78" s="0"/>
      <c r="TFC78" s="0"/>
      <c r="TFD78" s="0"/>
      <c r="TFE78" s="0"/>
      <c r="TFF78" s="0"/>
      <c r="TFG78" s="0"/>
      <c r="TFH78" s="0"/>
      <c r="TFI78" s="0"/>
      <c r="TFJ78" s="0"/>
      <c r="TFK78" s="0"/>
      <c r="TFL78" s="0"/>
      <c r="TFM78" s="0"/>
      <c r="TFN78" s="0"/>
      <c r="TFO78" s="0"/>
      <c r="TFP78" s="0"/>
      <c r="TFQ78" s="0"/>
      <c r="TFR78" s="0"/>
      <c r="TFS78" s="0"/>
      <c r="TFT78" s="0"/>
      <c r="TFU78" s="0"/>
      <c r="TFV78" s="0"/>
      <c r="TFW78" s="0"/>
      <c r="TFX78" s="0"/>
      <c r="TFY78" s="0"/>
      <c r="TFZ78" s="0"/>
      <c r="TGA78" s="0"/>
      <c r="TGB78" s="0"/>
      <c r="TGC78" s="0"/>
      <c r="TGD78" s="0"/>
      <c r="TGE78" s="0"/>
      <c r="TGF78" s="0"/>
      <c r="TGG78" s="0"/>
      <c r="TGH78" s="0"/>
      <c r="TGI78" s="0"/>
      <c r="TGJ78" s="0"/>
      <c r="TGK78" s="0"/>
      <c r="TGL78" s="0"/>
      <c r="TGM78" s="0"/>
      <c r="TGN78" s="0"/>
      <c r="TGO78" s="0"/>
      <c r="TGP78" s="0"/>
      <c r="TGQ78" s="0"/>
      <c r="TGR78" s="0"/>
      <c r="TGS78" s="0"/>
      <c r="TGT78" s="0"/>
      <c r="TGU78" s="0"/>
      <c r="TGV78" s="0"/>
      <c r="TGW78" s="0"/>
      <c r="TGX78" s="0"/>
      <c r="TGY78" s="0"/>
      <c r="TGZ78" s="0"/>
      <c r="THA78" s="0"/>
      <c r="THB78" s="0"/>
      <c r="THC78" s="0"/>
      <c r="THD78" s="0"/>
      <c r="THE78" s="0"/>
      <c r="THF78" s="0"/>
      <c r="THG78" s="0"/>
      <c r="THH78" s="0"/>
      <c r="THI78" s="0"/>
      <c r="THJ78" s="0"/>
      <c r="THK78" s="0"/>
      <c r="THL78" s="0"/>
      <c r="THM78" s="0"/>
      <c r="THN78" s="0"/>
      <c r="THO78" s="0"/>
      <c r="THP78" s="0"/>
      <c r="THQ78" s="0"/>
      <c r="THR78" s="0"/>
      <c r="THS78" s="0"/>
      <c r="THT78" s="0"/>
      <c r="THU78" s="0"/>
      <c r="THV78" s="0"/>
      <c r="THW78" s="0"/>
      <c r="THX78" s="0"/>
      <c r="THY78" s="0"/>
      <c r="THZ78" s="0"/>
      <c r="TIA78" s="0"/>
      <c r="TIB78" s="0"/>
      <c r="TIC78" s="0"/>
      <c r="TID78" s="0"/>
      <c r="TIE78" s="0"/>
      <c r="TIF78" s="0"/>
      <c r="TIG78" s="0"/>
      <c r="TIH78" s="0"/>
      <c r="TII78" s="0"/>
      <c r="TIJ78" s="0"/>
      <c r="TIK78" s="0"/>
      <c r="TIL78" s="0"/>
      <c r="TIM78" s="0"/>
      <c r="TIN78" s="0"/>
      <c r="TIO78" s="0"/>
      <c r="TIP78" s="0"/>
      <c r="TIQ78" s="0"/>
      <c r="TIR78" s="0"/>
      <c r="TIS78" s="0"/>
      <c r="TIT78" s="0"/>
      <c r="TIU78" s="0"/>
      <c r="TIV78" s="0"/>
      <c r="TIW78" s="0"/>
      <c r="TIX78" s="0"/>
      <c r="TIY78" s="0"/>
      <c r="TIZ78" s="0"/>
      <c r="TJA78" s="0"/>
      <c r="TJB78" s="0"/>
      <c r="TJC78" s="0"/>
      <c r="TJD78" s="0"/>
      <c r="TJE78" s="0"/>
      <c r="TJF78" s="0"/>
      <c r="TJG78" s="0"/>
      <c r="TJH78" s="0"/>
      <c r="TJI78" s="0"/>
      <c r="TJJ78" s="0"/>
      <c r="TJK78" s="0"/>
      <c r="TJL78" s="0"/>
      <c r="TJM78" s="0"/>
      <c r="TJN78" s="0"/>
      <c r="TJO78" s="0"/>
      <c r="TJP78" s="0"/>
      <c r="TJQ78" s="0"/>
      <c r="TJR78" s="0"/>
      <c r="TJS78" s="0"/>
      <c r="TJT78" s="0"/>
      <c r="TJU78" s="0"/>
      <c r="TJV78" s="0"/>
      <c r="TJW78" s="0"/>
      <c r="TJX78" s="0"/>
      <c r="TJY78" s="0"/>
      <c r="TJZ78" s="0"/>
      <c r="TKA78" s="0"/>
      <c r="TKB78" s="0"/>
      <c r="TKC78" s="0"/>
      <c r="TKD78" s="0"/>
      <c r="TKE78" s="0"/>
      <c r="TKF78" s="0"/>
      <c r="TKG78" s="0"/>
      <c r="TKH78" s="0"/>
      <c r="TKI78" s="0"/>
      <c r="TKJ78" s="0"/>
      <c r="TKK78" s="0"/>
      <c r="TKL78" s="0"/>
      <c r="TKM78" s="0"/>
      <c r="TKN78" s="0"/>
      <c r="TKO78" s="0"/>
      <c r="TKP78" s="0"/>
      <c r="TKQ78" s="0"/>
      <c r="TKR78" s="0"/>
      <c r="TKS78" s="0"/>
      <c r="TKT78" s="0"/>
      <c r="TKU78" s="0"/>
      <c r="TKV78" s="0"/>
      <c r="TKW78" s="0"/>
      <c r="TKX78" s="0"/>
      <c r="TKY78" s="0"/>
      <c r="TKZ78" s="0"/>
      <c r="TLA78" s="0"/>
      <c r="TLB78" s="0"/>
      <c r="TLC78" s="0"/>
      <c r="TLD78" s="0"/>
      <c r="TLE78" s="0"/>
      <c r="TLF78" s="0"/>
      <c r="TLG78" s="0"/>
      <c r="TLH78" s="0"/>
      <c r="TLI78" s="0"/>
      <c r="TLJ78" s="0"/>
      <c r="TLK78" s="0"/>
      <c r="TLL78" s="0"/>
      <c r="TLM78" s="0"/>
      <c r="TLN78" s="0"/>
      <c r="TLO78" s="0"/>
      <c r="TLP78" s="0"/>
      <c r="TLQ78" s="0"/>
      <c r="TLR78" s="0"/>
      <c r="TLS78" s="0"/>
      <c r="TLT78" s="0"/>
      <c r="TLU78" s="0"/>
      <c r="TLV78" s="0"/>
      <c r="TLW78" s="0"/>
      <c r="TLX78" s="0"/>
      <c r="TLY78" s="0"/>
      <c r="TLZ78" s="0"/>
      <c r="TMA78" s="0"/>
      <c r="TMB78" s="0"/>
      <c r="TMC78" s="0"/>
      <c r="TMD78" s="0"/>
      <c r="TME78" s="0"/>
      <c r="TMF78" s="0"/>
      <c r="TMG78" s="0"/>
      <c r="TMH78" s="0"/>
      <c r="TMI78" s="0"/>
      <c r="TMJ78" s="0"/>
      <c r="TMK78" s="0"/>
      <c r="TML78" s="0"/>
      <c r="TMM78" s="0"/>
      <c r="TMN78" s="0"/>
      <c r="TMO78" s="0"/>
      <c r="TMP78" s="0"/>
      <c r="TMQ78" s="0"/>
      <c r="TMR78" s="0"/>
      <c r="TMS78" s="0"/>
      <c r="TMT78" s="0"/>
      <c r="TMU78" s="0"/>
      <c r="TMV78" s="0"/>
      <c r="TMW78" s="0"/>
      <c r="TMX78" s="0"/>
      <c r="TMY78" s="0"/>
      <c r="TMZ78" s="0"/>
      <c r="TNA78" s="0"/>
      <c r="TNB78" s="0"/>
      <c r="TNC78" s="0"/>
      <c r="TND78" s="0"/>
      <c r="TNE78" s="0"/>
      <c r="TNF78" s="0"/>
      <c r="TNG78" s="0"/>
      <c r="TNH78" s="0"/>
      <c r="TNI78" s="0"/>
      <c r="TNJ78" s="0"/>
      <c r="TNK78" s="0"/>
      <c r="TNL78" s="0"/>
      <c r="TNM78" s="0"/>
      <c r="TNN78" s="0"/>
      <c r="TNO78" s="0"/>
      <c r="TNP78" s="0"/>
      <c r="TNQ78" s="0"/>
      <c r="TNR78" s="0"/>
      <c r="TNS78" s="0"/>
      <c r="TNT78" s="0"/>
      <c r="TNU78" s="0"/>
      <c r="TNV78" s="0"/>
      <c r="TNW78" s="0"/>
      <c r="TNX78" s="0"/>
      <c r="TNY78" s="0"/>
      <c r="TNZ78" s="0"/>
      <c r="TOA78" s="0"/>
      <c r="TOB78" s="0"/>
      <c r="TOC78" s="0"/>
      <c r="TOD78" s="0"/>
      <c r="TOE78" s="0"/>
      <c r="TOF78" s="0"/>
      <c r="TOG78" s="0"/>
      <c r="TOH78" s="0"/>
      <c r="TOI78" s="0"/>
      <c r="TOJ78" s="0"/>
      <c r="TOK78" s="0"/>
      <c r="TOL78" s="0"/>
      <c r="TOM78" s="0"/>
      <c r="TON78" s="0"/>
      <c r="TOO78" s="0"/>
      <c r="TOP78" s="0"/>
      <c r="TOQ78" s="0"/>
      <c r="TOR78" s="0"/>
      <c r="TOS78" s="0"/>
      <c r="TOT78" s="0"/>
      <c r="TOU78" s="0"/>
      <c r="TOV78" s="0"/>
      <c r="TOW78" s="0"/>
      <c r="TOX78" s="0"/>
      <c r="TOY78" s="0"/>
      <c r="TOZ78" s="0"/>
      <c r="TPA78" s="0"/>
      <c r="TPB78" s="0"/>
      <c r="TPC78" s="0"/>
      <c r="TPD78" s="0"/>
      <c r="TPE78" s="0"/>
      <c r="TPF78" s="0"/>
      <c r="TPG78" s="0"/>
      <c r="TPH78" s="0"/>
      <c r="TPI78" s="0"/>
      <c r="TPJ78" s="0"/>
      <c r="TPK78" s="0"/>
      <c r="TPL78" s="0"/>
      <c r="TPM78" s="0"/>
      <c r="TPN78" s="0"/>
      <c r="TPO78" s="0"/>
      <c r="TPP78" s="0"/>
      <c r="TPQ78" s="0"/>
      <c r="TPR78" s="0"/>
      <c r="TPS78" s="0"/>
      <c r="TPT78" s="0"/>
      <c r="TPU78" s="0"/>
      <c r="TPV78" s="0"/>
      <c r="TPW78" s="0"/>
      <c r="TPX78" s="0"/>
      <c r="TPY78" s="0"/>
      <c r="TPZ78" s="0"/>
      <c r="TQA78" s="0"/>
      <c r="TQB78" s="0"/>
      <c r="TQC78" s="0"/>
      <c r="TQD78" s="0"/>
      <c r="TQE78" s="0"/>
      <c r="TQF78" s="0"/>
      <c r="TQG78" s="0"/>
      <c r="TQH78" s="0"/>
      <c r="TQI78" s="0"/>
      <c r="TQJ78" s="0"/>
      <c r="TQK78" s="0"/>
      <c r="TQL78" s="0"/>
      <c r="TQM78" s="0"/>
      <c r="TQN78" s="0"/>
      <c r="TQO78" s="0"/>
      <c r="TQP78" s="0"/>
      <c r="TQQ78" s="0"/>
      <c r="TQR78" s="0"/>
      <c r="TQS78" s="0"/>
      <c r="TQT78" s="0"/>
      <c r="TQU78" s="0"/>
      <c r="TQV78" s="0"/>
      <c r="TQW78" s="0"/>
      <c r="TQX78" s="0"/>
      <c r="TQY78" s="0"/>
      <c r="TQZ78" s="0"/>
      <c r="TRA78" s="0"/>
      <c r="TRB78" s="0"/>
      <c r="TRC78" s="0"/>
      <c r="TRD78" s="0"/>
      <c r="TRE78" s="0"/>
      <c r="TRF78" s="0"/>
      <c r="TRG78" s="0"/>
      <c r="TRH78" s="0"/>
      <c r="TRI78" s="0"/>
      <c r="TRJ78" s="0"/>
      <c r="TRK78" s="0"/>
      <c r="TRL78" s="0"/>
      <c r="TRM78" s="0"/>
      <c r="TRN78" s="0"/>
      <c r="TRO78" s="0"/>
      <c r="TRP78" s="0"/>
      <c r="TRQ78" s="0"/>
      <c r="TRR78" s="0"/>
      <c r="TRS78" s="0"/>
      <c r="TRT78" s="0"/>
      <c r="TRU78" s="0"/>
      <c r="TRV78" s="0"/>
      <c r="TRW78" s="0"/>
      <c r="TRX78" s="0"/>
      <c r="TRY78" s="0"/>
      <c r="TRZ78" s="0"/>
      <c r="TSA78" s="0"/>
      <c r="TSB78" s="0"/>
      <c r="TSC78" s="0"/>
      <c r="TSD78" s="0"/>
      <c r="TSE78" s="0"/>
      <c r="TSF78" s="0"/>
      <c r="TSG78" s="0"/>
      <c r="TSH78" s="0"/>
      <c r="TSI78" s="0"/>
      <c r="TSJ78" s="0"/>
      <c r="TSK78" s="0"/>
      <c r="TSL78" s="0"/>
      <c r="TSM78" s="0"/>
      <c r="TSN78" s="0"/>
      <c r="TSO78" s="0"/>
      <c r="TSP78" s="0"/>
      <c r="TSQ78" s="0"/>
      <c r="TSR78" s="0"/>
      <c r="TSS78" s="0"/>
      <c r="TST78" s="0"/>
      <c r="TSU78" s="0"/>
      <c r="TSV78" s="0"/>
      <c r="TSW78" s="0"/>
      <c r="TSX78" s="0"/>
      <c r="TSY78" s="0"/>
      <c r="TSZ78" s="0"/>
      <c r="TTA78" s="0"/>
      <c r="TTB78" s="0"/>
      <c r="TTC78" s="0"/>
      <c r="TTD78" s="0"/>
      <c r="TTE78" s="0"/>
      <c r="TTF78" s="0"/>
      <c r="TTG78" s="0"/>
      <c r="TTH78" s="0"/>
      <c r="TTI78" s="0"/>
      <c r="TTJ78" s="0"/>
      <c r="TTK78" s="0"/>
      <c r="TTL78" s="0"/>
      <c r="TTM78" s="0"/>
      <c r="TTN78" s="0"/>
      <c r="TTO78" s="0"/>
      <c r="TTP78" s="0"/>
      <c r="TTQ78" s="0"/>
      <c r="TTR78" s="0"/>
      <c r="TTS78" s="0"/>
      <c r="TTT78" s="0"/>
      <c r="TTU78" s="0"/>
      <c r="TTV78" s="0"/>
      <c r="TTW78" s="0"/>
      <c r="TTX78" s="0"/>
      <c r="TTY78" s="0"/>
      <c r="TTZ78" s="0"/>
      <c r="TUA78" s="0"/>
      <c r="TUB78" s="0"/>
      <c r="TUC78" s="0"/>
      <c r="TUD78" s="0"/>
      <c r="TUE78" s="0"/>
      <c r="TUF78" s="0"/>
      <c r="TUG78" s="0"/>
      <c r="TUH78" s="0"/>
      <c r="TUI78" s="0"/>
      <c r="TUJ78" s="0"/>
      <c r="TUK78" s="0"/>
      <c r="TUL78" s="0"/>
      <c r="TUM78" s="0"/>
      <c r="TUN78" s="0"/>
      <c r="TUO78" s="0"/>
      <c r="TUP78" s="0"/>
      <c r="TUQ78" s="0"/>
      <c r="TUR78" s="0"/>
      <c r="TUS78" s="0"/>
      <c r="TUT78" s="0"/>
      <c r="TUU78" s="0"/>
      <c r="TUV78" s="0"/>
      <c r="TUW78" s="0"/>
      <c r="TUX78" s="0"/>
      <c r="TUY78" s="0"/>
      <c r="TUZ78" s="0"/>
      <c r="TVA78" s="0"/>
      <c r="TVB78" s="0"/>
      <c r="TVC78" s="0"/>
      <c r="TVD78" s="0"/>
      <c r="TVE78" s="0"/>
      <c r="TVF78" s="0"/>
      <c r="TVG78" s="0"/>
      <c r="TVH78" s="0"/>
      <c r="TVI78" s="0"/>
      <c r="TVJ78" s="0"/>
      <c r="TVK78" s="0"/>
      <c r="TVL78" s="0"/>
      <c r="TVM78" s="0"/>
      <c r="TVN78" s="0"/>
      <c r="TVO78" s="0"/>
      <c r="TVP78" s="0"/>
      <c r="TVQ78" s="0"/>
      <c r="TVR78" s="0"/>
      <c r="TVS78" s="0"/>
      <c r="TVT78" s="0"/>
      <c r="TVU78" s="0"/>
      <c r="TVV78" s="0"/>
      <c r="TVW78" s="0"/>
      <c r="TVX78" s="0"/>
      <c r="TVY78" s="0"/>
      <c r="TVZ78" s="0"/>
      <c r="TWA78" s="0"/>
      <c r="TWB78" s="0"/>
      <c r="TWC78" s="0"/>
      <c r="TWD78" s="0"/>
      <c r="TWE78" s="0"/>
      <c r="TWF78" s="0"/>
      <c r="TWG78" s="0"/>
      <c r="TWH78" s="0"/>
      <c r="TWI78" s="0"/>
      <c r="TWJ78" s="0"/>
      <c r="TWK78" s="0"/>
      <c r="TWL78" s="0"/>
      <c r="TWM78" s="0"/>
      <c r="TWN78" s="0"/>
      <c r="TWO78" s="0"/>
      <c r="TWP78" s="0"/>
      <c r="TWQ78" s="0"/>
      <c r="TWR78" s="0"/>
      <c r="TWS78" s="0"/>
      <c r="TWT78" s="0"/>
      <c r="TWU78" s="0"/>
      <c r="TWV78" s="0"/>
      <c r="TWW78" s="0"/>
      <c r="TWX78" s="0"/>
      <c r="TWY78" s="0"/>
      <c r="TWZ78" s="0"/>
      <c r="TXA78" s="0"/>
      <c r="TXB78" s="0"/>
      <c r="TXC78" s="0"/>
      <c r="TXD78" s="0"/>
      <c r="TXE78" s="0"/>
      <c r="TXF78" s="0"/>
      <c r="TXG78" s="0"/>
      <c r="TXH78" s="0"/>
      <c r="TXI78" s="0"/>
      <c r="TXJ78" s="0"/>
      <c r="TXK78" s="0"/>
      <c r="TXL78" s="0"/>
      <c r="TXM78" s="0"/>
      <c r="TXN78" s="0"/>
      <c r="TXO78" s="0"/>
      <c r="TXP78" s="0"/>
      <c r="TXQ78" s="0"/>
      <c r="TXR78" s="0"/>
      <c r="TXS78" s="0"/>
      <c r="TXT78" s="0"/>
      <c r="TXU78" s="0"/>
      <c r="TXV78" s="0"/>
      <c r="TXW78" s="0"/>
      <c r="TXX78" s="0"/>
      <c r="TXY78" s="0"/>
      <c r="TXZ78" s="0"/>
      <c r="TYA78" s="0"/>
      <c r="TYB78" s="0"/>
      <c r="TYC78" s="0"/>
      <c r="TYD78" s="0"/>
      <c r="TYE78" s="0"/>
      <c r="TYF78" s="0"/>
      <c r="TYG78" s="0"/>
      <c r="TYH78" s="0"/>
      <c r="TYI78" s="0"/>
      <c r="TYJ78" s="0"/>
      <c r="TYK78" s="0"/>
      <c r="TYL78" s="0"/>
      <c r="TYM78" s="0"/>
      <c r="TYN78" s="0"/>
      <c r="TYO78" s="0"/>
      <c r="TYP78" s="0"/>
      <c r="TYQ78" s="0"/>
      <c r="TYR78" s="0"/>
      <c r="TYS78" s="0"/>
      <c r="TYT78" s="0"/>
      <c r="TYU78" s="0"/>
      <c r="TYV78" s="0"/>
      <c r="TYW78" s="0"/>
      <c r="TYX78" s="0"/>
      <c r="TYY78" s="0"/>
      <c r="TYZ78" s="0"/>
      <c r="TZA78" s="0"/>
      <c r="TZB78" s="0"/>
      <c r="TZC78" s="0"/>
      <c r="TZD78" s="0"/>
      <c r="TZE78" s="0"/>
      <c r="TZF78" s="0"/>
      <c r="TZG78" s="0"/>
      <c r="TZH78" s="0"/>
      <c r="TZI78" s="0"/>
      <c r="TZJ78" s="0"/>
      <c r="TZK78" s="0"/>
      <c r="TZL78" s="0"/>
      <c r="TZM78" s="0"/>
      <c r="TZN78" s="0"/>
      <c r="TZO78" s="0"/>
      <c r="TZP78" s="0"/>
      <c r="TZQ78" s="0"/>
      <c r="TZR78" s="0"/>
      <c r="TZS78" s="0"/>
      <c r="TZT78" s="0"/>
      <c r="TZU78" s="0"/>
      <c r="TZV78" s="0"/>
      <c r="TZW78" s="0"/>
      <c r="TZX78" s="0"/>
      <c r="TZY78" s="0"/>
      <c r="TZZ78" s="0"/>
      <c r="UAA78" s="0"/>
      <c r="UAB78" s="0"/>
      <c r="UAC78" s="0"/>
      <c r="UAD78" s="0"/>
      <c r="UAE78" s="0"/>
      <c r="UAF78" s="0"/>
      <c r="UAG78" s="0"/>
      <c r="UAH78" s="0"/>
      <c r="UAI78" s="0"/>
      <c r="UAJ78" s="0"/>
      <c r="UAK78" s="0"/>
      <c r="UAL78" s="0"/>
      <c r="UAM78" s="0"/>
      <c r="UAN78" s="0"/>
      <c r="UAO78" s="0"/>
      <c r="UAP78" s="0"/>
      <c r="UAQ78" s="0"/>
      <c r="UAR78" s="0"/>
      <c r="UAS78" s="0"/>
      <c r="UAT78" s="0"/>
      <c r="UAU78" s="0"/>
      <c r="UAV78" s="0"/>
      <c r="UAW78" s="0"/>
      <c r="UAX78" s="0"/>
      <c r="UAY78" s="0"/>
      <c r="UAZ78" s="0"/>
      <c r="UBA78" s="0"/>
      <c r="UBB78" s="0"/>
      <c r="UBC78" s="0"/>
      <c r="UBD78" s="0"/>
      <c r="UBE78" s="0"/>
      <c r="UBF78" s="0"/>
      <c r="UBG78" s="0"/>
      <c r="UBH78" s="0"/>
      <c r="UBI78" s="0"/>
      <c r="UBJ78" s="0"/>
      <c r="UBK78" s="0"/>
      <c r="UBL78" s="0"/>
      <c r="UBM78" s="0"/>
      <c r="UBN78" s="0"/>
      <c r="UBO78" s="0"/>
      <c r="UBP78" s="0"/>
      <c r="UBQ78" s="0"/>
      <c r="UBR78" s="0"/>
      <c r="UBS78" s="0"/>
      <c r="UBT78" s="0"/>
      <c r="UBU78" s="0"/>
      <c r="UBV78" s="0"/>
      <c r="UBW78" s="0"/>
      <c r="UBX78" s="0"/>
      <c r="UBY78" s="0"/>
      <c r="UBZ78" s="0"/>
      <c r="UCA78" s="0"/>
      <c r="UCB78" s="0"/>
      <c r="UCC78" s="0"/>
      <c r="UCD78" s="0"/>
      <c r="UCE78" s="0"/>
      <c r="UCF78" s="0"/>
      <c r="UCG78" s="0"/>
      <c r="UCH78" s="0"/>
      <c r="UCI78" s="0"/>
      <c r="UCJ78" s="0"/>
      <c r="UCK78" s="0"/>
      <c r="UCL78" s="0"/>
      <c r="UCM78" s="0"/>
      <c r="UCN78" s="0"/>
      <c r="UCO78" s="0"/>
      <c r="UCP78" s="0"/>
      <c r="UCQ78" s="0"/>
      <c r="UCR78" s="0"/>
      <c r="UCS78" s="0"/>
      <c r="UCT78" s="0"/>
      <c r="UCU78" s="0"/>
      <c r="UCV78" s="0"/>
      <c r="UCW78" s="0"/>
      <c r="UCX78" s="0"/>
      <c r="UCY78" s="0"/>
      <c r="UCZ78" s="0"/>
      <c r="UDA78" s="0"/>
      <c r="UDB78" s="0"/>
      <c r="UDC78" s="0"/>
      <c r="UDD78" s="0"/>
      <c r="UDE78" s="0"/>
      <c r="UDF78" s="0"/>
      <c r="UDG78" s="0"/>
      <c r="UDH78" s="0"/>
      <c r="UDI78" s="0"/>
      <c r="UDJ78" s="0"/>
      <c r="UDK78" s="0"/>
      <c r="UDL78" s="0"/>
      <c r="UDM78" s="0"/>
      <c r="UDN78" s="0"/>
      <c r="UDO78" s="0"/>
      <c r="UDP78" s="0"/>
      <c r="UDQ78" s="0"/>
      <c r="UDR78" s="0"/>
      <c r="UDS78" s="0"/>
      <c r="UDT78" s="0"/>
      <c r="UDU78" s="0"/>
      <c r="UDV78" s="0"/>
      <c r="UDW78" s="0"/>
      <c r="UDX78" s="0"/>
      <c r="UDY78" s="0"/>
      <c r="UDZ78" s="0"/>
      <c r="UEA78" s="0"/>
      <c r="UEB78" s="0"/>
      <c r="UEC78" s="0"/>
      <c r="UED78" s="0"/>
      <c r="UEE78" s="0"/>
      <c r="UEF78" s="0"/>
      <c r="UEG78" s="0"/>
      <c r="UEH78" s="0"/>
      <c r="UEI78" s="0"/>
      <c r="UEJ78" s="0"/>
      <c r="UEK78" s="0"/>
      <c r="UEL78" s="0"/>
      <c r="UEM78" s="0"/>
      <c r="UEN78" s="0"/>
      <c r="UEO78" s="0"/>
      <c r="UEP78" s="0"/>
      <c r="UEQ78" s="0"/>
      <c r="UER78" s="0"/>
      <c r="UES78" s="0"/>
      <c r="UET78" s="0"/>
      <c r="UEU78" s="0"/>
      <c r="UEV78" s="0"/>
      <c r="UEW78" s="0"/>
      <c r="UEX78" s="0"/>
      <c r="UEY78" s="0"/>
      <c r="UEZ78" s="0"/>
      <c r="UFA78" s="0"/>
      <c r="UFB78" s="0"/>
      <c r="UFC78" s="0"/>
      <c r="UFD78" s="0"/>
      <c r="UFE78" s="0"/>
      <c r="UFF78" s="0"/>
      <c r="UFG78" s="0"/>
      <c r="UFH78" s="0"/>
      <c r="UFI78" s="0"/>
      <c r="UFJ78" s="0"/>
      <c r="UFK78" s="0"/>
      <c r="UFL78" s="0"/>
      <c r="UFM78" s="0"/>
      <c r="UFN78" s="0"/>
      <c r="UFO78" s="0"/>
      <c r="UFP78" s="0"/>
      <c r="UFQ78" s="0"/>
      <c r="UFR78" s="0"/>
      <c r="UFS78" s="0"/>
      <c r="UFT78" s="0"/>
      <c r="UFU78" s="0"/>
      <c r="UFV78" s="0"/>
      <c r="UFW78" s="0"/>
      <c r="UFX78" s="0"/>
      <c r="UFY78" s="0"/>
      <c r="UFZ78" s="0"/>
      <c r="UGA78" s="0"/>
      <c r="UGB78" s="0"/>
      <c r="UGC78" s="0"/>
      <c r="UGD78" s="0"/>
      <c r="UGE78" s="0"/>
      <c r="UGF78" s="0"/>
      <c r="UGG78" s="0"/>
      <c r="UGH78" s="0"/>
      <c r="UGI78" s="0"/>
      <c r="UGJ78" s="0"/>
      <c r="UGK78" s="0"/>
      <c r="UGL78" s="0"/>
      <c r="UGM78" s="0"/>
      <c r="UGN78" s="0"/>
      <c r="UGO78" s="0"/>
      <c r="UGP78" s="0"/>
      <c r="UGQ78" s="0"/>
      <c r="UGR78" s="0"/>
      <c r="UGS78" s="0"/>
      <c r="UGT78" s="0"/>
      <c r="UGU78" s="0"/>
      <c r="UGV78" s="0"/>
      <c r="UGW78" s="0"/>
      <c r="UGX78" s="0"/>
      <c r="UGY78" s="0"/>
      <c r="UGZ78" s="0"/>
      <c r="UHA78" s="0"/>
      <c r="UHB78" s="0"/>
      <c r="UHC78" s="0"/>
      <c r="UHD78" s="0"/>
      <c r="UHE78" s="0"/>
      <c r="UHF78" s="0"/>
      <c r="UHG78" s="0"/>
      <c r="UHH78" s="0"/>
      <c r="UHI78" s="0"/>
      <c r="UHJ78" s="0"/>
      <c r="UHK78" s="0"/>
      <c r="UHL78" s="0"/>
      <c r="UHM78" s="0"/>
      <c r="UHN78" s="0"/>
      <c r="UHO78" s="0"/>
      <c r="UHP78" s="0"/>
      <c r="UHQ78" s="0"/>
      <c r="UHR78" s="0"/>
      <c r="UHS78" s="0"/>
      <c r="UHT78" s="0"/>
      <c r="UHU78" s="0"/>
      <c r="UHV78" s="0"/>
      <c r="UHW78" s="0"/>
      <c r="UHX78" s="0"/>
      <c r="UHY78" s="0"/>
      <c r="UHZ78" s="0"/>
      <c r="UIA78" s="0"/>
      <c r="UIB78" s="0"/>
      <c r="UIC78" s="0"/>
      <c r="UID78" s="0"/>
      <c r="UIE78" s="0"/>
      <c r="UIF78" s="0"/>
      <c r="UIG78" s="0"/>
      <c r="UIH78" s="0"/>
      <c r="UII78" s="0"/>
      <c r="UIJ78" s="0"/>
      <c r="UIK78" s="0"/>
      <c r="UIL78" s="0"/>
      <c r="UIM78" s="0"/>
      <c r="UIN78" s="0"/>
      <c r="UIO78" s="0"/>
      <c r="UIP78" s="0"/>
      <c r="UIQ78" s="0"/>
      <c r="UIR78" s="0"/>
      <c r="UIS78" s="0"/>
      <c r="UIT78" s="0"/>
      <c r="UIU78" s="0"/>
      <c r="UIV78" s="0"/>
      <c r="UIW78" s="0"/>
      <c r="UIX78" s="0"/>
      <c r="UIY78" s="0"/>
      <c r="UIZ78" s="0"/>
      <c r="UJA78" s="0"/>
      <c r="UJB78" s="0"/>
      <c r="UJC78" s="0"/>
      <c r="UJD78" s="0"/>
      <c r="UJE78" s="0"/>
      <c r="UJF78" s="0"/>
      <c r="UJG78" s="0"/>
      <c r="UJH78" s="0"/>
      <c r="UJI78" s="0"/>
      <c r="UJJ78" s="0"/>
      <c r="UJK78" s="0"/>
      <c r="UJL78" s="0"/>
      <c r="UJM78" s="0"/>
      <c r="UJN78" s="0"/>
      <c r="UJO78" s="0"/>
      <c r="UJP78" s="0"/>
      <c r="UJQ78" s="0"/>
      <c r="UJR78" s="0"/>
      <c r="UJS78" s="0"/>
      <c r="UJT78" s="0"/>
      <c r="UJU78" s="0"/>
      <c r="UJV78" s="0"/>
      <c r="UJW78" s="0"/>
      <c r="UJX78" s="0"/>
      <c r="UJY78" s="0"/>
      <c r="UJZ78" s="0"/>
      <c r="UKA78" s="0"/>
      <c r="UKB78" s="0"/>
      <c r="UKC78" s="0"/>
      <c r="UKD78" s="0"/>
      <c r="UKE78" s="0"/>
      <c r="UKF78" s="0"/>
      <c r="UKG78" s="0"/>
      <c r="UKH78" s="0"/>
      <c r="UKI78" s="0"/>
      <c r="UKJ78" s="0"/>
      <c r="UKK78" s="0"/>
      <c r="UKL78" s="0"/>
      <c r="UKM78" s="0"/>
      <c r="UKN78" s="0"/>
      <c r="UKO78" s="0"/>
      <c r="UKP78" s="0"/>
      <c r="UKQ78" s="0"/>
      <c r="UKR78" s="0"/>
      <c r="UKS78" s="0"/>
      <c r="UKT78" s="0"/>
      <c r="UKU78" s="0"/>
      <c r="UKV78" s="0"/>
      <c r="UKW78" s="0"/>
      <c r="UKX78" s="0"/>
      <c r="UKY78" s="0"/>
      <c r="UKZ78" s="0"/>
      <c r="ULA78" s="0"/>
      <c r="ULB78" s="0"/>
      <c r="ULC78" s="0"/>
      <c r="ULD78" s="0"/>
      <c r="ULE78" s="0"/>
      <c r="ULF78" s="0"/>
      <c r="ULG78" s="0"/>
      <c r="ULH78" s="0"/>
      <c r="ULI78" s="0"/>
      <c r="ULJ78" s="0"/>
      <c r="ULK78" s="0"/>
      <c r="ULL78" s="0"/>
      <c r="ULM78" s="0"/>
      <c r="ULN78" s="0"/>
      <c r="ULO78" s="0"/>
      <c r="ULP78" s="0"/>
      <c r="ULQ78" s="0"/>
      <c r="ULR78" s="0"/>
      <c r="ULS78" s="0"/>
      <c r="ULT78" s="0"/>
      <c r="ULU78" s="0"/>
      <c r="ULV78" s="0"/>
      <c r="ULW78" s="0"/>
      <c r="ULX78" s="0"/>
      <c r="ULY78" s="0"/>
      <c r="ULZ78" s="0"/>
      <c r="UMA78" s="0"/>
      <c r="UMB78" s="0"/>
      <c r="UMC78" s="0"/>
      <c r="UMD78" s="0"/>
      <c r="UME78" s="0"/>
      <c r="UMF78" s="0"/>
      <c r="UMG78" s="0"/>
      <c r="UMH78" s="0"/>
      <c r="UMI78" s="0"/>
      <c r="UMJ78" s="0"/>
      <c r="UMK78" s="0"/>
      <c r="UML78" s="0"/>
      <c r="UMM78" s="0"/>
      <c r="UMN78" s="0"/>
      <c r="UMO78" s="0"/>
      <c r="UMP78" s="0"/>
      <c r="UMQ78" s="0"/>
      <c r="UMR78" s="0"/>
      <c r="UMS78" s="0"/>
      <c r="UMT78" s="0"/>
      <c r="UMU78" s="0"/>
      <c r="UMV78" s="0"/>
      <c r="UMW78" s="0"/>
      <c r="UMX78" s="0"/>
      <c r="UMY78" s="0"/>
      <c r="UMZ78" s="0"/>
      <c r="UNA78" s="0"/>
      <c r="UNB78" s="0"/>
      <c r="UNC78" s="0"/>
      <c r="UND78" s="0"/>
      <c r="UNE78" s="0"/>
      <c r="UNF78" s="0"/>
      <c r="UNG78" s="0"/>
      <c r="UNH78" s="0"/>
      <c r="UNI78" s="0"/>
      <c r="UNJ78" s="0"/>
      <c r="UNK78" s="0"/>
      <c r="UNL78" s="0"/>
      <c r="UNM78" s="0"/>
      <c r="UNN78" s="0"/>
      <c r="UNO78" s="0"/>
      <c r="UNP78" s="0"/>
      <c r="UNQ78" s="0"/>
      <c r="UNR78" s="0"/>
      <c r="UNS78" s="0"/>
      <c r="UNT78" s="0"/>
      <c r="UNU78" s="0"/>
      <c r="UNV78" s="0"/>
      <c r="UNW78" s="0"/>
      <c r="UNX78" s="0"/>
      <c r="UNY78" s="0"/>
      <c r="UNZ78" s="0"/>
      <c r="UOA78" s="0"/>
      <c r="UOB78" s="0"/>
      <c r="UOC78" s="0"/>
      <c r="UOD78" s="0"/>
      <c r="UOE78" s="0"/>
      <c r="UOF78" s="0"/>
      <c r="UOG78" s="0"/>
      <c r="UOH78" s="0"/>
      <c r="UOI78" s="0"/>
      <c r="UOJ78" s="0"/>
      <c r="UOK78" s="0"/>
      <c r="UOL78" s="0"/>
      <c r="UOM78" s="0"/>
      <c r="UON78" s="0"/>
      <c r="UOO78" s="0"/>
      <c r="UOP78" s="0"/>
      <c r="UOQ78" s="0"/>
      <c r="UOR78" s="0"/>
      <c r="UOS78" s="0"/>
      <c r="UOT78" s="0"/>
      <c r="UOU78" s="0"/>
      <c r="UOV78" s="0"/>
      <c r="UOW78" s="0"/>
      <c r="UOX78" s="0"/>
      <c r="UOY78" s="0"/>
      <c r="UOZ78" s="0"/>
      <c r="UPA78" s="0"/>
      <c r="UPB78" s="0"/>
      <c r="UPC78" s="0"/>
      <c r="UPD78" s="0"/>
      <c r="UPE78" s="0"/>
      <c r="UPF78" s="0"/>
      <c r="UPG78" s="0"/>
      <c r="UPH78" s="0"/>
      <c r="UPI78" s="0"/>
      <c r="UPJ78" s="0"/>
      <c r="UPK78" s="0"/>
      <c r="UPL78" s="0"/>
      <c r="UPM78" s="0"/>
      <c r="UPN78" s="0"/>
      <c r="UPO78" s="0"/>
      <c r="UPP78" s="0"/>
      <c r="UPQ78" s="0"/>
      <c r="UPR78" s="0"/>
      <c r="UPS78" s="0"/>
      <c r="UPT78" s="0"/>
      <c r="UPU78" s="0"/>
      <c r="UPV78" s="0"/>
      <c r="UPW78" s="0"/>
      <c r="UPX78" s="0"/>
      <c r="UPY78" s="0"/>
      <c r="UPZ78" s="0"/>
      <c r="UQA78" s="0"/>
      <c r="UQB78" s="0"/>
      <c r="UQC78" s="0"/>
      <c r="UQD78" s="0"/>
      <c r="UQE78" s="0"/>
      <c r="UQF78" s="0"/>
      <c r="UQG78" s="0"/>
      <c r="UQH78" s="0"/>
      <c r="UQI78" s="0"/>
      <c r="UQJ78" s="0"/>
      <c r="UQK78" s="0"/>
      <c r="UQL78" s="0"/>
      <c r="UQM78" s="0"/>
      <c r="UQN78" s="0"/>
      <c r="UQO78" s="0"/>
      <c r="UQP78" s="0"/>
      <c r="UQQ78" s="0"/>
      <c r="UQR78" s="0"/>
      <c r="UQS78" s="0"/>
      <c r="UQT78" s="0"/>
      <c r="UQU78" s="0"/>
      <c r="UQV78" s="0"/>
      <c r="UQW78" s="0"/>
      <c r="UQX78" s="0"/>
      <c r="UQY78" s="0"/>
      <c r="UQZ78" s="0"/>
      <c r="URA78" s="0"/>
      <c r="URB78" s="0"/>
      <c r="URC78" s="0"/>
      <c r="URD78" s="0"/>
      <c r="URE78" s="0"/>
      <c r="URF78" s="0"/>
      <c r="URG78" s="0"/>
      <c r="URH78" s="0"/>
      <c r="URI78" s="0"/>
      <c r="URJ78" s="0"/>
      <c r="URK78" s="0"/>
      <c r="URL78" s="0"/>
      <c r="URM78" s="0"/>
      <c r="URN78" s="0"/>
      <c r="URO78" s="0"/>
      <c r="URP78" s="0"/>
      <c r="URQ78" s="0"/>
      <c r="URR78" s="0"/>
      <c r="URS78" s="0"/>
      <c r="URT78" s="0"/>
      <c r="URU78" s="0"/>
      <c r="URV78" s="0"/>
      <c r="URW78" s="0"/>
      <c r="URX78" s="0"/>
      <c r="URY78" s="0"/>
      <c r="URZ78" s="0"/>
      <c r="USA78" s="0"/>
      <c r="USB78" s="0"/>
      <c r="USC78" s="0"/>
      <c r="USD78" s="0"/>
      <c r="USE78" s="0"/>
      <c r="USF78" s="0"/>
      <c r="USG78" s="0"/>
      <c r="USH78" s="0"/>
      <c r="USI78" s="0"/>
      <c r="USJ78" s="0"/>
      <c r="USK78" s="0"/>
      <c r="USL78" s="0"/>
      <c r="USM78" s="0"/>
      <c r="USN78" s="0"/>
      <c r="USO78" s="0"/>
      <c r="USP78" s="0"/>
      <c r="USQ78" s="0"/>
      <c r="USR78" s="0"/>
      <c r="USS78" s="0"/>
      <c r="UST78" s="0"/>
      <c r="USU78" s="0"/>
      <c r="USV78" s="0"/>
      <c r="USW78" s="0"/>
      <c r="USX78" s="0"/>
      <c r="USY78" s="0"/>
      <c r="USZ78" s="0"/>
      <c r="UTA78" s="0"/>
      <c r="UTB78" s="0"/>
      <c r="UTC78" s="0"/>
      <c r="UTD78" s="0"/>
      <c r="UTE78" s="0"/>
      <c r="UTF78" s="0"/>
      <c r="UTG78" s="0"/>
      <c r="UTH78" s="0"/>
      <c r="UTI78" s="0"/>
      <c r="UTJ78" s="0"/>
      <c r="UTK78" s="0"/>
      <c r="UTL78" s="0"/>
      <c r="UTM78" s="0"/>
      <c r="UTN78" s="0"/>
      <c r="UTO78" s="0"/>
      <c r="UTP78" s="0"/>
      <c r="UTQ78" s="0"/>
      <c r="UTR78" s="0"/>
      <c r="UTS78" s="0"/>
      <c r="UTT78" s="0"/>
      <c r="UTU78" s="0"/>
      <c r="UTV78" s="0"/>
      <c r="UTW78" s="0"/>
      <c r="UTX78" s="0"/>
      <c r="UTY78" s="0"/>
      <c r="UTZ78" s="0"/>
      <c r="UUA78" s="0"/>
      <c r="UUB78" s="0"/>
      <c r="UUC78" s="0"/>
      <c r="UUD78" s="0"/>
      <c r="UUE78" s="0"/>
      <c r="UUF78" s="0"/>
      <c r="UUG78" s="0"/>
      <c r="UUH78" s="0"/>
      <c r="UUI78" s="0"/>
      <c r="UUJ78" s="0"/>
      <c r="UUK78" s="0"/>
      <c r="UUL78" s="0"/>
      <c r="UUM78" s="0"/>
      <c r="UUN78" s="0"/>
      <c r="UUO78" s="0"/>
      <c r="UUP78" s="0"/>
      <c r="UUQ78" s="0"/>
      <c r="UUR78" s="0"/>
      <c r="UUS78" s="0"/>
      <c r="UUT78" s="0"/>
      <c r="UUU78" s="0"/>
      <c r="UUV78" s="0"/>
      <c r="UUW78" s="0"/>
      <c r="UUX78" s="0"/>
      <c r="UUY78" s="0"/>
      <c r="UUZ78" s="0"/>
      <c r="UVA78" s="0"/>
      <c r="UVB78" s="0"/>
      <c r="UVC78" s="0"/>
      <c r="UVD78" s="0"/>
      <c r="UVE78" s="0"/>
      <c r="UVF78" s="0"/>
      <c r="UVG78" s="0"/>
      <c r="UVH78" s="0"/>
      <c r="UVI78" s="0"/>
      <c r="UVJ78" s="0"/>
      <c r="UVK78" s="0"/>
      <c r="UVL78" s="0"/>
      <c r="UVM78" s="0"/>
      <c r="UVN78" s="0"/>
      <c r="UVO78" s="0"/>
      <c r="UVP78" s="0"/>
      <c r="UVQ78" s="0"/>
      <c r="UVR78" s="0"/>
      <c r="UVS78" s="0"/>
      <c r="UVT78" s="0"/>
      <c r="UVU78" s="0"/>
      <c r="UVV78" s="0"/>
      <c r="UVW78" s="0"/>
      <c r="UVX78" s="0"/>
      <c r="UVY78" s="0"/>
      <c r="UVZ78" s="0"/>
      <c r="UWA78" s="0"/>
      <c r="UWB78" s="0"/>
      <c r="UWC78" s="0"/>
      <c r="UWD78" s="0"/>
      <c r="UWE78" s="0"/>
      <c r="UWF78" s="0"/>
      <c r="UWG78" s="0"/>
      <c r="UWH78" s="0"/>
      <c r="UWI78" s="0"/>
      <c r="UWJ78" s="0"/>
      <c r="UWK78" s="0"/>
      <c r="UWL78" s="0"/>
      <c r="UWM78" s="0"/>
      <c r="UWN78" s="0"/>
      <c r="UWO78" s="0"/>
      <c r="UWP78" s="0"/>
      <c r="UWQ78" s="0"/>
      <c r="UWR78" s="0"/>
      <c r="UWS78" s="0"/>
      <c r="UWT78" s="0"/>
      <c r="UWU78" s="0"/>
      <c r="UWV78" s="0"/>
      <c r="UWW78" s="0"/>
      <c r="UWX78" s="0"/>
      <c r="UWY78" s="0"/>
      <c r="UWZ78" s="0"/>
      <c r="UXA78" s="0"/>
      <c r="UXB78" s="0"/>
      <c r="UXC78" s="0"/>
      <c r="UXD78" s="0"/>
      <c r="UXE78" s="0"/>
      <c r="UXF78" s="0"/>
      <c r="UXG78" s="0"/>
      <c r="UXH78" s="0"/>
      <c r="UXI78" s="0"/>
      <c r="UXJ78" s="0"/>
      <c r="UXK78" s="0"/>
      <c r="UXL78" s="0"/>
      <c r="UXM78" s="0"/>
      <c r="UXN78" s="0"/>
      <c r="UXO78" s="0"/>
      <c r="UXP78" s="0"/>
      <c r="UXQ78" s="0"/>
      <c r="UXR78" s="0"/>
      <c r="UXS78" s="0"/>
      <c r="UXT78" s="0"/>
      <c r="UXU78" s="0"/>
      <c r="UXV78" s="0"/>
      <c r="UXW78" s="0"/>
      <c r="UXX78" s="0"/>
      <c r="UXY78" s="0"/>
      <c r="UXZ78" s="0"/>
      <c r="UYA78" s="0"/>
      <c r="UYB78" s="0"/>
      <c r="UYC78" s="0"/>
      <c r="UYD78" s="0"/>
      <c r="UYE78" s="0"/>
      <c r="UYF78" s="0"/>
      <c r="UYG78" s="0"/>
      <c r="UYH78" s="0"/>
      <c r="UYI78" s="0"/>
      <c r="UYJ78" s="0"/>
      <c r="UYK78" s="0"/>
      <c r="UYL78" s="0"/>
      <c r="UYM78" s="0"/>
      <c r="UYN78" s="0"/>
      <c r="UYO78" s="0"/>
      <c r="UYP78" s="0"/>
      <c r="UYQ78" s="0"/>
      <c r="UYR78" s="0"/>
      <c r="UYS78" s="0"/>
      <c r="UYT78" s="0"/>
      <c r="UYU78" s="0"/>
      <c r="UYV78" s="0"/>
      <c r="UYW78" s="0"/>
      <c r="UYX78" s="0"/>
      <c r="UYY78" s="0"/>
      <c r="UYZ78" s="0"/>
      <c r="UZA78" s="0"/>
      <c r="UZB78" s="0"/>
      <c r="UZC78" s="0"/>
      <c r="UZD78" s="0"/>
      <c r="UZE78" s="0"/>
      <c r="UZF78" s="0"/>
      <c r="UZG78" s="0"/>
      <c r="UZH78" s="0"/>
      <c r="UZI78" s="0"/>
      <c r="UZJ78" s="0"/>
      <c r="UZK78" s="0"/>
      <c r="UZL78" s="0"/>
      <c r="UZM78" s="0"/>
      <c r="UZN78" s="0"/>
      <c r="UZO78" s="0"/>
      <c r="UZP78" s="0"/>
      <c r="UZQ78" s="0"/>
      <c r="UZR78" s="0"/>
      <c r="UZS78" s="0"/>
      <c r="UZT78" s="0"/>
      <c r="UZU78" s="0"/>
      <c r="UZV78" s="0"/>
      <c r="UZW78" s="0"/>
      <c r="UZX78" s="0"/>
      <c r="UZY78" s="0"/>
      <c r="UZZ78" s="0"/>
      <c r="VAA78" s="0"/>
      <c r="VAB78" s="0"/>
      <c r="VAC78" s="0"/>
      <c r="VAD78" s="0"/>
      <c r="VAE78" s="0"/>
      <c r="VAF78" s="0"/>
      <c r="VAG78" s="0"/>
      <c r="VAH78" s="0"/>
      <c r="VAI78" s="0"/>
      <c r="VAJ78" s="0"/>
      <c r="VAK78" s="0"/>
      <c r="VAL78" s="0"/>
      <c r="VAM78" s="0"/>
      <c r="VAN78" s="0"/>
      <c r="VAO78" s="0"/>
      <c r="VAP78" s="0"/>
      <c r="VAQ78" s="0"/>
      <c r="VAR78" s="0"/>
      <c r="VAS78" s="0"/>
      <c r="VAT78" s="0"/>
      <c r="VAU78" s="0"/>
      <c r="VAV78" s="0"/>
      <c r="VAW78" s="0"/>
      <c r="VAX78" s="0"/>
      <c r="VAY78" s="0"/>
      <c r="VAZ78" s="0"/>
      <c r="VBA78" s="0"/>
      <c r="VBB78" s="0"/>
      <c r="VBC78" s="0"/>
      <c r="VBD78" s="0"/>
      <c r="VBE78" s="0"/>
      <c r="VBF78" s="0"/>
      <c r="VBG78" s="0"/>
      <c r="VBH78" s="0"/>
      <c r="VBI78" s="0"/>
      <c r="VBJ78" s="0"/>
      <c r="VBK78" s="0"/>
      <c r="VBL78" s="0"/>
      <c r="VBM78" s="0"/>
      <c r="VBN78" s="0"/>
      <c r="VBO78" s="0"/>
      <c r="VBP78" s="0"/>
      <c r="VBQ78" s="0"/>
      <c r="VBR78" s="0"/>
      <c r="VBS78" s="0"/>
      <c r="VBT78" s="0"/>
      <c r="VBU78" s="0"/>
      <c r="VBV78" s="0"/>
      <c r="VBW78" s="0"/>
      <c r="VBX78" s="0"/>
      <c r="VBY78" s="0"/>
      <c r="VBZ78" s="0"/>
      <c r="VCA78" s="0"/>
      <c r="VCB78" s="0"/>
      <c r="VCC78" s="0"/>
      <c r="VCD78" s="0"/>
      <c r="VCE78" s="0"/>
      <c r="VCF78" s="0"/>
      <c r="VCG78" s="0"/>
      <c r="VCH78" s="0"/>
      <c r="VCI78" s="0"/>
      <c r="VCJ78" s="0"/>
      <c r="VCK78" s="0"/>
      <c r="VCL78" s="0"/>
      <c r="VCM78" s="0"/>
      <c r="VCN78" s="0"/>
      <c r="VCO78" s="0"/>
      <c r="VCP78" s="0"/>
      <c r="VCQ78" s="0"/>
      <c r="VCR78" s="0"/>
      <c r="VCS78" s="0"/>
      <c r="VCT78" s="0"/>
      <c r="VCU78" s="0"/>
      <c r="VCV78" s="0"/>
      <c r="VCW78" s="0"/>
      <c r="VCX78" s="0"/>
      <c r="VCY78" s="0"/>
      <c r="VCZ78" s="0"/>
      <c r="VDA78" s="0"/>
      <c r="VDB78" s="0"/>
      <c r="VDC78" s="0"/>
      <c r="VDD78" s="0"/>
      <c r="VDE78" s="0"/>
      <c r="VDF78" s="0"/>
      <c r="VDG78" s="0"/>
      <c r="VDH78" s="0"/>
      <c r="VDI78" s="0"/>
      <c r="VDJ78" s="0"/>
      <c r="VDK78" s="0"/>
      <c r="VDL78" s="0"/>
      <c r="VDM78" s="0"/>
      <c r="VDN78" s="0"/>
      <c r="VDO78" s="0"/>
      <c r="VDP78" s="0"/>
      <c r="VDQ78" s="0"/>
      <c r="VDR78" s="0"/>
      <c r="VDS78" s="0"/>
      <c r="VDT78" s="0"/>
      <c r="VDU78" s="0"/>
      <c r="VDV78" s="0"/>
      <c r="VDW78" s="0"/>
      <c r="VDX78" s="0"/>
      <c r="VDY78" s="0"/>
      <c r="VDZ78" s="0"/>
      <c r="VEA78" s="0"/>
      <c r="VEB78" s="0"/>
      <c r="VEC78" s="0"/>
      <c r="VED78" s="0"/>
      <c r="VEE78" s="0"/>
      <c r="VEF78" s="0"/>
      <c r="VEG78" s="0"/>
      <c r="VEH78" s="0"/>
      <c r="VEI78" s="0"/>
      <c r="VEJ78" s="0"/>
      <c r="VEK78" s="0"/>
      <c r="VEL78" s="0"/>
      <c r="VEM78" s="0"/>
      <c r="VEN78" s="0"/>
      <c r="VEO78" s="0"/>
      <c r="VEP78" s="0"/>
      <c r="VEQ78" s="0"/>
      <c r="VER78" s="0"/>
      <c r="VES78" s="0"/>
      <c r="VET78" s="0"/>
      <c r="VEU78" s="0"/>
      <c r="VEV78" s="0"/>
      <c r="VEW78" s="0"/>
      <c r="VEX78" s="0"/>
      <c r="VEY78" s="0"/>
      <c r="VEZ78" s="0"/>
      <c r="VFA78" s="0"/>
      <c r="VFB78" s="0"/>
      <c r="VFC78" s="0"/>
      <c r="VFD78" s="0"/>
      <c r="VFE78" s="0"/>
      <c r="VFF78" s="0"/>
      <c r="VFG78" s="0"/>
      <c r="VFH78" s="0"/>
      <c r="VFI78" s="0"/>
      <c r="VFJ78" s="0"/>
      <c r="VFK78" s="0"/>
      <c r="VFL78" s="0"/>
      <c r="VFM78" s="0"/>
      <c r="VFN78" s="0"/>
      <c r="VFO78" s="0"/>
      <c r="VFP78" s="0"/>
      <c r="VFQ78" s="0"/>
      <c r="VFR78" s="0"/>
      <c r="VFS78" s="0"/>
      <c r="VFT78" s="0"/>
      <c r="VFU78" s="0"/>
      <c r="VFV78" s="0"/>
      <c r="VFW78" s="0"/>
      <c r="VFX78" s="0"/>
      <c r="VFY78" s="0"/>
      <c r="VFZ78" s="0"/>
      <c r="VGA78" s="0"/>
      <c r="VGB78" s="0"/>
      <c r="VGC78" s="0"/>
      <c r="VGD78" s="0"/>
      <c r="VGE78" s="0"/>
      <c r="VGF78" s="0"/>
      <c r="VGG78" s="0"/>
      <c r="VGH78" s="0"/>
      <c r="VGI78" s="0"/>
      <c r="VGJ78" s="0"/>
      <c r="VGK78" s="0"/>
      <c r="VGL78" s="0"/>
      <c r="VGM78" s="0"/>
      <c r="VGN78" s="0"/>
      <c r="VGO78" s="0"/>
      <c r="VGP78" s="0"/>
      <c r="VGQ78" s="0"/>
      <c r="VGR78" s="0"/>
      <c r="VGS78" s="0"/>
      <c r="VGT78" s="0"/>
      <c r="VGU78" s="0"/>
      <c r="VGV78" s="0"/>
      <c r="VGW78" s="0"/>
      <c r="VGX78" s="0"/>
      <c r="VGY78" s="0"/>
      <c r="VGZ78" s="0"/>
      <c r="VHA78" s="0"/>
      <c r="VHB78" s="0"/>
      <c r="VHC78" s="0"/>
      <c r="VHD78" s="0"/>
      <c r="VHE78" s="0"/>
      <c r="VHF78" s="0"/>
      <c r="VHG78" s="0"/>
      <c r="VHH78" s="0"/>
      <c r="VHI78" s="0"/>
      <c r="VHJ78" s="0"/>
      <c r="VHK78" s="0"/>
      <c r="VHL78" s="0"/>
      <c r="VHM78" s="0"/>
      <c r="VHN78" s="0"/>
      <c r="VHO78" s="0"/>
      <c r="VHP78" s="0"/>
      <c r="VHQ78" s="0"/>
      <c r="VHR78" s="0"/>
      <c r="VHS78" s="0"/>
      <c r="VHT78" s="0"/>
      <c r="VHU78" s="0"/>
      <c r="VHV78" s="0"/>
      <c r="VHW78" s="0"/>
      <c r="VHX78" s="0"/>
      <c r="VHY78" s="0"/>
      <c r="VHZ78" s="0"/>
      <c r="VIA78" s="0"/>
      <c r="VIB78" s="0"/>
      <c r="VIC78" s="0"/>
      <c r="VID78" s="0"/>
      <c r="VIE78" s="0"/>
      <c r="VIF78" s="0"/>
      <c r="VIG78" s="0"/>
      <c r="VIH78" s="0"/>
      <c r="VII78" s="0"/>
      <c r="VIJ78" s="0"/>
      <c r="VIK78" s="0"/>
      <c r="VIL78" s="0"/>
      <c r="VIM78" s="0"/>
      <c r="VIN78" s="0"/>
      <c r="VIO78" s="0"/>
      <c r="VIP78" s="0"/>
      <c r="VIQ78" s="0"/>
      <c r="VIR78" s="0"/>
      <c r="VIS78" s="0"/>
      <c r="VIT78" s="0"/>
      <c r="VIU78" s="0"/>
      <c r="VIV78" s="0"/>
      <c r="VIW78" s="0"/>
      <c r="VIX78" s="0"/>
      <c r="VIY78" s="0"/>
      <c r="VIZ78" s="0"/>
      <c r="VJA78" s="0"/>
      <c r="VJB78" s="0"/>
      <c r="VJC78" s="0"/>
      <c r="VJD78" s="0"/>
      <c r="VJE78" s="0"/>
      <c r="VJF78" s="0"/>
      <c r="VJG78" s="0"/>
      <c r="VJH78" s="0"/>
      <c r="VJI78" s="0"/>
      <c r="VJJ78" s="0"/>
      <c r="VJK78" s="0"/>
      <c r="VJL78" s="0"/>
      <c r="VJM78" s="0"/>
      <c r="VJN78" s="0"/>
      <c r="VJO78" s="0"/>
      <c r="VJP78" s="0"/>
      <c r="VJQ78" s="0"/>
      <c r="VJR78" s="0"/>
      <c r="VJS78" s="0"/>
      <c r="VJT78" s="0"/>
      <c r="VJU78" s="0"/>
      <c r="VJV78" s="0"/>
      <c r="VJW78" s="0"/>
      <c r="VJX78" s="0"/>
      <c r="VJY78" s="0"/>
      <c r="VJZ78" s="0"/>
      <c r="VKA78" s="0"/>
      <c r="VKB78" s="0"/>
      <c r="VKC78" s="0"/>
      <c r="VKD78" s="0"/>
      <c r="VKE78" s="0"/>
      <c r="VKF78" s="0"/>
      <c r="VKG78" s="0"/>
      <c r="VKH78" s="0"/>
      <c r="VKI78" s="0"/>
      <c r="VKJ78" s="0"/>
      <c r="VKK78" s="0"/>
      <c r="VKL78" s="0"/>
      <c r="VKM78" s="0"/>
      <c r="VKN78" s="0"/>
      <c r="VKO78" s="0"/>
      <c r="VKP78" s="0"/>
      <c r="VKQ78" s="0"/>
      <c r="VKR78" s="0"/>
      <c r="VKS78" s="0"/>
      <c r="VKT78" s="0"/>
      <c r="VKU78" s="0"/>
      <c r="VKV78" s="0"/>
      <c r="VKW78" s="0"/>
      <c r="VKX78" s="0"/>
      <c r="VKY78" s="0"/>
      <c r="VKZ78" s="0"/>
      <c r="VLA78" s="0"/>
      <c r="VLB78" s="0"/>
      <c r="VLC78" s="0"/>
      <c r="VLD78" s="0"/>
      <c r="VLE78" s="0"/>
      <c r="VLF78" s="0"/>
      <c r="VLG78" s="0"/>
      <c r="VLH78" s="0"/>
      <c r="VLI78" s="0"/>
      <c r="VLJ78" s="0"/>
      <c r="VLK78" s="0"/>
      <c r="VLL78" s="0"/>
      <c r="VLM78" s="0"/>
      <c r="VLN78" s="0"/>
      <c r="VLO78" s="0"/>
      <c r="VLP78" s="0"/>
      <c r="VLQ78" s="0"/>
      <c r="VLR78" s="0"/>
      <c r="VLS78" s="0"/>
      <c r="VLT78" s="0"/>
      <c r="VLU78" s="0"/>
      <c r="VLV78" s="0"/>
      <c r="VLW78" s="0"/>
      <c r="VLX78" s="0"/>
      <c r="VLY78" s="0"/>
      <c r="VLZ78" s="0"/>
      <c r="VMA78" s="0"/>
      <c r="VMB78" s="0"/>
      <c r="VMC78" s="0"/>
      <c r="VMD78" s="0"/>
      <c r="VME78" s="0"/>
      <c r="VMF78" s="0"/>
      <c r="VMG78" s="0"/>
      <c r="VMH78" s="0"/>
      <c r="VMI78" s="0"/>
      <c r="VMJ78" s="0"/>
      <c r="VMK78" s="0"/>
      <c r="VML78" s="0"/>
      <c r="VMM78" s="0"/>
      <c r="VMN78" s="0"/>
      <c r="VMO78" s="0"/>
      <c r="VMP78" s="0"/>
      <c r="VMQ78" s="0"/>
      <c r="VMR78" s="0"/>
      <c r="VMS78" s="0"/>
      <c r="VMT78" s="0"/>
      <c r="VMU78" s="0"/>
      <c r="VMV78" s="0"/>
      <c r="VMW78" s="0"/>
      <c r="VMX78" s="0"/>
      <c r="VMY78" s="0"/>
      <c r="VMZ78" s="0"/>
      <c r="VNA78" s="0"/>
      <c r="VNB78" s="0"/>
      <c r="VNC78" s="0"/>
      <c r="VND78" s="0"/>
      <c r="VNE78" s="0"/>
      <c r="VNF78" s="0"/>
      <c r="VNG78" s="0"/>
      <c r="VNH78" s="0"/>
      <c r="VNI78" s="0"/>
      <c r="VNJ78" s="0"/>
      <c r="VNK78" s="0"/>
      <c r="VNL78" s="0"/>
      <c r="VNM78" s="0"/>
      <c r="VNN78" s="0"/>
      <c r="VNO78" s="0"/>
      <c r="VNP78" s="0"/>
      <c r="VNQ78" s="0"/>
      <c r="VNR78" s="0"/>
      <c r="VNS78" s="0"/>
      <c r="VNT78" s="0"/>
      <c r="VNU78" s="0"/>
      <c r="VNV78" s="0"/>
      <c r="VNW78" s="0"/>
      <c r="VNX78" s="0"/>
      <c r="VNY78" s="0"/>
      <c r="VNZ78" s="0"/>
      <c r="VOA78" s="0"/>
      <c r="VOB78" s="0"/>
      <c r="VOC78" s="0"/>
      <c r="VOD78" s="0"/>
      <c r="VOE78" s="0"/>
      <c r="VOF78" s="0"/>
      <c r="VOG78" s="0"/>
      <c r="VOH78" s="0"/>
      <c r="VOI78" s="0"/>
      <c r="VOJ78" s="0"/>
      <c r="VOK78" s="0"/>
      <c r="VOL78" s="0"/>
      <c r="VOM78" s="0"/>
      <c r="VON78" s="0"/>
      <c r="VOO78" s="0"/>
      <c r="VOP78" s="0"/>
      <c r="VOQ78" s="0"/>
      <c r="VOR78" s="0"/>
      <c r="VOS78" s="0"/>
      <c r="VOT78" s="0"/>
      <c r="VOU78" s="0"/>
      <c r="VOV78" s="0"/>
      <c r="VOW78" s="0"/>
      <c r="VOX78" s="0"/>
      <c r="VOY78" s="0"/>
      <c r="VOZ78" s="0"/>
      <c r="VPA78" s="0"/>
      <c r="VPB78" s="0"/>
      <c r="VPC78" s="0"/>
      <c r="VPD78" s="0"/>
      <c r="VPE78" s="0"/>
      <c r="VPF78" s="0"/>
      <c r="VPG78" s="0"/>
      <c r="VPH78" s="0"/>
      <c r="VPI78" s="0"/>
      <c r="VPJ78" s="0"/>
      <c r="VPK78" s="0"/>
      <c r="VPL78" s="0"/>
      <c r="VPM78" s="0"/>
      <c r="VPN78" s="0"/>
      <c r="VPO78" s="0"/>
      <c r="VPP78" s="0"/>
      <c r="VPQ78" s="0"/>
      <c r="VPR78" s="0"/>
      <c r="VPS78" s="0"/>
      <c r="VPT78" s="0"/>
      <c r="VPU78" s="0"/>
      <c r="VPV78" s="0"/>
      <c r="VPW78" s="0"/>
      <c r="VPX78" s="0"/>
      <c r="VPY78" s="0"/>
      <c r="VPZ78" s="0"/>
      <c r="VQA78" s="0"/>
      <c r="VQB78" s="0"/>
      <c r="VQC78" s="0"/>
      <c r="VQD78" s="0"/>
      <c r="VQE78" s="0"/>
      <c r="VQF78" s="0"/>
      <c r="VQG78" s="0"/>
      <c r="VQH78" s="0"/>
      <c r="VQI78" s="0"/>
      <c r="VQJ78" s="0"/>
      <c r="VQK78" s="0"/>
      <c r="VQL78" s="0"/>
      <c r="VQM78" s="0"/>
      <c r="VQN78" s="0"/>
      <c r="VQO78" s="0"/>
      <c r="VQP78" s="0"/>
      <c r="VQQ78" s="0"/>
      <c r="VQR78" s="0"/>
      <c r="VQS78" s="0"/>
      <c r="VQT78" s="0"/>
      <c r="VQU78" s="0"/>
      <c r="VQV78" s="0"/>
      <c r="VQW78" s="0"/>
      <c r="VQX78" s="0"/>
      <c r="VQY78" s="0"/>
      <c r="VQZ78" s="0"/>
      <c r="VRA78" s="0"/>
      <c r="VRB78" s="0"/>
      <c r="VRC78" s="0"/>
      <c r="VRD78" s="0"/>
      <c r="VRE78" s="0"/>
      <c r="VRF78" s="0"/>
      <c r="VRG78" s="0"/>
      <c r="VRH78" s="0"/>
      <c r="VRI78" s="0"/>
      <c r="VRJ78" s="0"/>
      <c r="VRK78" s="0"/>
      <c r="VRL78" s="0"/>
      <c r="VRM78" s="0"/>
      <c r="VRN78" s="0"/>
      <c r="VRO78" s="0"/>
      <c r="VRP78" s="0"/>
      <c r="VRQ78" s="0"/>
      <c r="VRR78" s="0"/>
      <c r="VRS78" s="0"/>
      <c r="VRT78" s="0"/>
      <c r="VRU78" s="0"/>
      <c r="VRV78" s="0"/>
      <c r="VRW78" s="0"/>
      <c r="VRX78" s="0"/>
      <c r="VRY78" s="0"/>
      <c r="VRZ78" s="0"/>
      <c r="VSA78" s="0"/>
      <c r="VSB78" s="0"/>
      <c r="VSC78" s="0"/>
      <c r="VSD78" s="0"/>
      <c r="VSE78" s="0"/>
      <c r="VSF78" s="0"/>
      <c r="VSG78" s="0"/>
      <c r="VSH78" s="0"/>
      <c r="VSI78" s="0"/>
      <c r="VSJ78" s="0"/>
      <c r="VSK78" s="0"/>
      <c r="VSL78" s="0"/>
      <c r="VSM78" s="0"/>
      <c r="VSN78" s="0"/>
      <c r="VSO78" s="0"/>
      <c r="VSP78" s="0"/>
      <c r="VSQ78" s="0"/>
      <c r="VSR78" s="0"/>
      <c r="VSS78" s="0"/>
      <c r="VST78" s="0"/>
      <c r="VSU78" s="0"/>
      <c r="VSV78" s="0"/>
      <c r="VSW78" s="0"/>
      <c r="VSX78" s="0"/>
      <c r="VSY78" s="0"/>
      <c r="VSZ78" s="0"/>
      <c r="VTA78" s="0"/>
      <c r="VTB78" s="0"/>
      <c r="VTC78" s="0"/>
      <c r="VTD78" s="0"/>
      <c r="VTE78" s="0"/>
      <c r="VTF78" s="0"/>
      <c r="VTG78" s="0"/>
      <c r="VTH78" s="0"/>
      <c r="VTI78" s="0"/>
      <c r="VTJ78" s="0"/>
      <c r="VTK78" s="0"/>
      <c r="VTL78" s="0"/>
      <c r="VTM78" s="0"/>
      <c r="VTN78" s="0"/>
      <c r="VTO78" s="0"/>
      <c r="VTP78" s="0"/>
      <c r="VTQ78" s="0"/>
      <c r="VTR78" s="0"/>
      <c r="VTS78" s="0"/>
      <c r="VTT78" s="0"/>
      <c r="VTU78" s="0"/>
      <c r="VTV78" s="0"/>
      <c r="VTW78" s="0"/>
      <c r="VTX78" s="0"/>
      <c r="VTY78" s="0"/>
      <c r="VTZ78" s="0"/>
      <c r="VUA78" s="0"/>
      <c r="VUB78" s="0"/>
      <c r="VUC78" s="0"/>
      <c r="VUD78" s="0"/>
      <c r="VUE78" s="0"/>
      <c r="VUF78" s="0"/>
      <c r="VUG78" s="0"/>
      <c r="VUH78" s="0"/>
      <c r="VUI78" s="0"/>
      <c r="VUJ78" s="0"/>
      <c r="VUK78" s="0"/>
      <c r="VUL78" s="0"/>
      <c r="VUM78" s="0"/>
      <c r="VUN78" s="0"/>
      <c r="VUO78" s="0"/>
      <c r="VUP78" s="0"/>
      <c r="VUQ78" s="0"/>
      <c r="VUR78" s="0"/>
      <c r="VUS78" s="0"/>
      <c r="VUT78" s="0"/>
      <c r="VUU78" s="0"/>
      <c r="VUV78" s="0"/>
      <c r="VUW78" s="0"/>
      <c r="VUX78" s="0"/>
      <c r="VUY78" s="0"/>
      <c r="VUZ78" s="0"/>
      <c r="VVA78" s="0"/>
      <c r="VVB78" s="0"/>
      <c r="VVC78" s="0"/>
      <c r="VVD78" s="0"/>
      <c r="VVE78" s="0"/>
      <c r="VVF78" s="0"/>
      <c r="VVG78" s="0"/>
      <c r="VVH78" s="0"/>
      <c r="VVI78" s="0"/>
      <c r="VVJ78" s="0"/>
      <c r="VVK78" s="0"/>
      <c r="VVL78" s="0"/>
      <c r="VVM78" s="0"/>
      <c r="VVN78" s="0"/>
      <c r="VVO78" s="0"/>
      <c r="VVP78" s="0"/>
      <c r="VVQ78" s="0"/>
      <c r="VVR78" s="0"/>
      <c r="VVS78" s="0"/>
      <c r="VVT78" s="0"/>
      <c r="VVU78" s="0"/>
      <c r="VVV78" s="0"/>
      <c r="VVW78" s="0"/>
      <c r="VVX78" s="0"/>
      <c r="VVY78" s="0"/>
      <c r="VVZ78" s="0"/>
      <c r="VWA78" s="0"/>
      <c r="VWB78" s="0"/>
      <c r="VWC78" s="0"/>
      <c r="VWD78" s="0"/>
      <c r="VWE78" s="0"/>
      <c r="VWF78" s="0"/>
      <c r="VWG78" s="0"/>
      <c r="VWH78" s="0"/>
      <c r="VWI78" s="0"/>
      <c r="VWJ78" s="0"/>
      <c r="VWK78" s="0"/>
      <c r="VWL78" s="0"/>
      <c r="VWM78" s="0"/>
      <c r="VWN78" s="0"/>
      <c r="VWO78" s="0"/>
      <c r="VWP78" s="0"/>
      <c r="VWQ78" s="0"/>
      <c r="VWR78" s="0"/>
      <c r="VWS78" s="0"/>
      <c r="VWT78" s="0"/>
      <c r="VWU78" s="0"/>
      <c r="VWV78" s="0"/>
      <c r="VWW78" s="0"/>
      <c r="VWX78" s="0"/>
      <c r="VWY78" s="0"/>
      <c r="VWZ78" s="0"/>
      <c r="VXA78" s="0"/>
      <c r="VXB78" s="0"/>
      <c r="VXC78" s="0"/>
      <c r="VXD78" s="0"/>
      <c r="VXE78" s="0"/>
      <c r="VXF78" s="0"/>
      <c r="VXG78" s="0"/>
      <c r="VXH78" s="0"/>
      <c r="VXI78" s="0"/>
      <c r="VXJ78" s="0"/>
      <c r="VXK78" s="0"/>
      <c r="VXL78" s="0"/>
      <c r="VXM78" s="0"/>
      <c r="VXN78" s="0"/>
      <c r="VXO78" s="0"/>
      <c r="VXP78" s="0"/>
      <c r="VXQ78" s="0"/>
      <c r="VXR78" s="0"/>
      <c r="VXS78" s="0"/>
      <c r="VXT78" s="0"/>
      <c r="VXU78" s="0"/>
      <c r="VXV78" s="0"/>
      <c r="VXW78" s="0"/>
      <c r="VXX78" s="0"/>
      <c r="VXY78" s="0"/>
      <c r="VXZ78" s="0"/>
      <c r="VYA78" s="0"/>
      <c r="VYB78" s="0"/>
      <c r="VYC78" s="0"/>
      <c r="VYD78" s="0"/>
      <c r="VYE78" s="0"/>
      <c r="VYF78" s="0"/>
      <c r="VYG78" s="0"/>
      <c r="VYH78" s="0"/>
      <c r="VYI78" s="0"/>
      <c r="VYJ78" s="0"/>
      <c r="VYK78" s="0"/>
      <c r="VYL78" s="0"/>
      <c r="VYM78" s="0"/>
      <c r="VYN78" s="0"/>
      <c r="VYO78" s="0"/>
      <c r="VYP78" s="0"/>
      <c r="VYQ78" s="0"/>
      <c r="VYR78" s="0"/>
      <c r="VYS78" s="0"/>
      <c r="VYT78" s="0"/>
      <c r="VYU78" s="0"/>
      <c r="VYV78" s="0"/>
      <c r="VYW78" s="0"/>
      <c r="VYX78" s="0"/>
      <c r="VYY78" s="0"/>
      <c r="VYZ78" s="0"/>
      <c r="VZA78" s="0"/>
      <c r="VZB78" s="0"/>
      <c r="VZC78" s="0"/>
      <c r="VZD78" s="0"/>
      <c r="VZE78" s="0"/>
      <c r="VZF78" s="0"/>
      <c r="VZG78" s="0"/>
      <c r="VZH78" s="0"/>
      <c r="VZI78" s="0"/>
      <c r="VZJ78" s="0"/>
      <c r="VZK78" s="0"/>
      <c r="VZL78" s="0"/>
      <c r="VZM78" s="0"/>
      <c r="VZN78" s="0"/>
      <c r="VZO78" s="0"/>
      <c r="VZP78" s="0"/>
      <c r="VZQ78" s="0"/>
      <c r="VZR78" s="0"/>
      <c r="VZS78" s="0"/>
      <c r="VZT78" s="0"/>
      <c r="VZU78" s="0"/>
      <c r="VZV78" s="0"/>
      <c r="VZW78" s="0"/>
      <c r="VZX78" s="0"/>
      <c r="VZY78" s="0"/>
      <c r="VZZ78" s="0"/>
      <c r="WAA78" s="0"/>
      <c r="WAB78" s="0"/>
      <c r="WAC78" s="0"/>
      <c r="WAD78" s="0"/>
      <c r="WAE78" s="0"/>
      <c r="WAF78" s="0"/>
      <c r="WAG78" s="0"/>
      <c r="WAH78" s="0"/>
      <c r="WAI78" s="0"/>
      <c r="WAJ78" s="0"/>
      <c r="WAK78" s="0"/>
      <c r="WAL78" s="0"/>
      <c r="WAM78" s="0"/>
      <c r="WAN78" s="0"/>
      <c r="WAO78" s="0"/>
      <c r="WAP78" s="0"/>
      <c r="WAQ78" s="0"/>
      <c r="WAR78" s="0"/>
      <c r="WAS78" s="0"/>
      <c r="WAT78" s="0"/>
      <c r="WAU78" s="0"/>
      <c r="WAV78" s="0"/>
      <c r="WAW78" s="0"/>
      <c r="WAX78" s="0"/>
      <c r="WAY78" s="0"/>
      <c r="WAZ78" s="0"/>
      <c r="WBA78" s="0"/>
      <c r="WBB78" s="0"/>
      <c r="WBC78" s="0"/>
      <c r="WBD78" s="0"/>
      <c r="WBE78" s="0"/>
      <c r="WBF78" s="0"/>
      <c r="WBG78" s="0"/>
      <c r="WBH78" s="0"/>
      <c r="WBI78" s="0"/>
      <c r="WBJ78" s="0"/>
      <c r="WBK78" s="0"/>
      <c r="WBL78" s="0"/>
      <c r="WBM78" s="0"/>
      <c r="WBN78" s="0"/>
      <c r="WBO78" s="0"/>
      <c r="WBP78" s="0"/>
      <c r="WBQ78" s="0"/>
      <c r="WBR78" s="0"/>
      <c r="WBS78" s="0"/>
      <c r="WBT78" s="0"/>
      <c r="WBU78" s="0"/>
      <c r="WBV78" s="0"/>
      <c r="WBW78" s="0"/>
      <c r="WBX78" s="0"/>
      <c r="WBY78" s="0"/>
      <c r="WBZ78" s="0"/>
      <c r="WCA78" s="0"/>
      <c r="WCB78" s="0"/>
      <c r="WCC78" s="0"/>
      <c r="WCD78" s="0"/>
      <c r="WCE78" s="0"/>
      <c r="WCF78" s="0"/>
      <c r="WCG78" s="0"/>
      <c r="WCH78" s="0"/>
      <c r="WCI78" s="0"/>
      <c r="WCJ78" s="0"/>
      <c r="WCK78" s="0"/>
      <c r="WCL78" s="0"/>
      <c r="WCM78" s="0"/>
      <c r="WCN78" s="0"/>
      <c r="WCO78" s="0"/>
      <c r="WCP78" s="0"/>
      <c r="WCQ78" s="0"/>
      <c r="WCR78" s="0"/>
      <c r="WCS78" s="0"/>
      <c r="WCT78" s="0"/>
      <c r="WCU78" s="0"/>
      <c r="WCV78" s="0"/>
      <c r="WCW78" s="0"/>
      <c r="WCX78" s="0"/>
      <c r="WCY78" s="0"/>
      <c r="WCZ78" s="0"/>
      <c r="WDA78" s="0"/>
      <c r="WDB78" s="0"/>
      <c r="WDC78" s="0"/>
      <c r="WDD78" s="0"/>
      <c r="WDE78" s="0"/>
      <c r="WDF78" s="0"/>
      <c r="WDG78" s="0"/>
      <c r="WDH78" s="0"/>
      <c r="WDI78" s="0"/>
      <c r="WDJ78" s="0"/>
      <c r="WDK78" s="0"/>
      <c r="WDL78" s="0"/>
      <c r="WDM78" s="0"/>
      <c r="WDN78" s="0"/>
      <c r="WDO78" s="0"/>
      <c r="WDP78" s="0"/>
      <c r="WDQ78" s="0"/>
      <c r="WDR78" s="0"/>
      <c r="WDS78" s="0"/>
      <c r="WDT78" s="0"/>
      <c r="WDU78" s="0"/>
      <c r="WDV78" s="0"/>
      <c r="WDW78" s="0"/>
      <c r="WDX78" s="0"/>
      <c r="WDY78" s="0"/>
      <c r="WDZ78" s="0"/>
      <c r="WEA78" s="0"/>
      <c r="WEB78" s="0"/>
      <c r="WEC78" s="0"/>
      <c r="WED78" s="0"/>
      <c r="WEE78" s="0"/>
      <c r="WEF78" s="0"/>
      <c r="WEG78" s="0"/>
      <c r="WEH78" s="0"/>
      <c r="WEI78" s="0"/>
      <c r="WEJ78" s="0"/>
      <c r="WEK78" s="0"/>
      <c r="WEL78" s="0"/>
      <c r="WEM78" s="0"/>
      <c r="WEN78" s="0"/>
      <c r="WEO78" s="0"/>
      <c r="WEP78" s="0"/>
      <c r="WEQ78" s="0"/>
      <c r="WER78" s="0"/>
      <c r="WES78" s="0"/>
      <c r="WET78" s="0"/>
      <c r="WEU78" s="0"/>
      <c r="WEV78" s="0"/>
      <c r="WEW78" s="0"/>
      <c r="WEX78" s="0"/>
      <c r="WEY78" s="0"/>
      <c r="WEZ78" s="0"/>
      <c r="WFA78" s="0"/>
      <c r="WFB78" s="0"/>
      <c r="WFC78" s="0"/>
      <c r="WFD78" s="0"/>
      <c r="WFE78" s="0"/>
      <c r="WFF78" s="0"/>
      <c r="WFG78" s="0"/>
      <c r="WFH78" s="0"/>
      <c r="WFI78" s="0"/>
      <c r="WFJ78" s="0"/>
      <c r="WFK78" s="0"/>
      <c r="WFL78" s="0"/>
      <c r="WFM78" s="0"/>
      <c r="WFN78" s="0"/>
      <c r="WFO78" s="0"/>
      <c r="WFP78" s="0"/>
      <c r="WFQ78" s="0"/>
      <c r="WFR78" s="0"/>
      <c r="WFS78" s="0"/>
      <c r="WFT78" s="0"/>
      <c r="WFU78" s="0"/>
      <c r="WFV78" s="0"/>
      <c r="WFW78" s="0"/>
      <c r="WFX78" s="0"/>
      <c r="WFY78" s="0"/>
      <c r="WFZ78" s="0"/>
      <c r="WGA78" s="0"/>
      <c r="WGB78" s="0"/>
      <c r="WGC78" s="0"/>
      <c r="WGD78" s="0"/>
      <c r="WGE78" s="0"/>
      <c r="WGF78" s="0"/>
      <c r="WGG78" s="0"/>
      <c r="WGH78" s="0"/>
      <c r="WGI78" s="0"/>
      <c r="WGJ78" s="0"/>
      <c r="WGK78" s="0"/>
      <c r="WGL78" s="0"/>
      <c r="WGM78" s="0"/>
      <c r="WGN78" s="0"/>
      <c r="WGO78" s="0"/>
      <c r="WGP78" s="0"/>
      <c r="WGQ78" s="0"/>
      <c r="WGR78" s="0"/>
      <c r="WGS78" s="0"/>
      <c r="WGT78" s="0"/>
      <c r="WGU78" s="0"/>
      <c r="WGV78" s="0"/>
      <c r="WGW78" s="0"/>
      <c r="WGX78" s="0"/>
      <c r="WGY78" s="0"/>
      <c r="WGZ78" s="0"/>
      <c r="WHA78" s="0"/>
      <c r="WHB78" s="0"/>
      <c r="WHC78" s="0"/>
      <c r="WHD78" s="0"/>
      <c r="WHE78" s="0"/>
      <c r="WHF78" s="0"/>
      <c r="WHG78" s="0"/>
      <c r="WHH78" s="0"/>
      <c r="WHI78" s="0"/>
      <c r="WHJ78" s="0"/>
      <c r="WHK78" s="0"/>
      <c r="WHL78" s="0"/>
      <c r="WHM78" s="0"/>
      <c r="WHN78" s="0"/>
      <c r="WHO78" s="0"/>
      <c r="WHP78" s="0"/>
      <c r="WHQ78" s="0"/>
      <c r="WHR78" s="0"/>
      <c r="WHS78" s="0"/>
      <c r="WHT78" s="0"/>
      <c r="WHU78" s="0"/>
      <c r="WHV78" s="0"/>
      <c r="WHW78" s="0"/>
      <c r="WHX78" s="0"/>
      <c r="WHY78" s="0"/>
      <c r="WHZ78" s="0"/>
      <c r="WIA78" s="0"/>
      <c r="WIB78" s="0"/>
      <c r="WIC78" s="0"/>
      <c r="WID78" s="0"/>
      <c r="WIE78" s="0"/>
      <c r="WIF78" s="0"/>
      <c r="WIG78" s="0"/>
      <c r="WIH78" s="0"/>
      <c r="WII78" s="0"/>
      <c r="WIJ78" s="0"/>
      <c r="WIK78" s="0"/>
      <c r="WIL78" s="0"/>
      <c r="WIM78" s="0"/>
      <c r="WIN78" s="0"/>
      <c r="WIO78" s="0"/>
      <c r="WIP78" s="0"/>
      <c r="WIQ78" s="0"/>
      <c r="WIR78" s="0"/>
      <c r="WIS78" s="0"/>
      <c r="WIT78" s="0"/>
      <c r="WIU78" s="0"/>
      <c r="WIV78" s="0"/>
      <c r="WIW78" s="0"/>
      <c r="WIX78" s="0"/>
      <c r="WIY78" s="0"/>
      <c r="WIZ78" s="0"/>
      <c r="WJA78" s="0"/>
      <c r="WJB78" s="0"/>
      <c r="WJC78" s="0"/>
      <c r="WJD78" s="0"/>
      <c r="WJE78" s="0"/>
      <c r="WJF78" s="0"/>
      <c r="WJG78" s="0"/>
      <c r="WJH78" s="0"/>
      <c r="WJI78" s="0"/>
      <c r="WJJ78" s="0"/>
      <c r="WJK78" s="0"/>
      <c r="WJL78" s="0"/>
      <c r="WJM78" s="0"/>
      <c r="WJN78" s="0"/>
      <c r="WJO78" s="0"/>
      <c r="WJP78" s="0"/>
      <c r="WJQ78" s="0"/>
      <c r="WJR78" s="0"/>
      <c r="WJS78" s="0"/>
      <c r="WJT78" s="0"/>
      <c r="WJU78" s="0"/>
      <c r="WJV78" s="0"/>
      <c r="WJW78" s="0"/>
      <c r="WJX78" s="0"/>
      <c r="WJY78" s="0"/>
      <c r="WJZ78" s="0"/>
      <c r="WKA78" s="0"/>
      <c r="WKB78" s="0"/>
      <c r="WKC78" s="0"/>
      <c r="WKD78" s="0"/>
      <c r="WKE78" s="0"/>
      <c r="WKF78" s="0"/>
      <c r="WKG78" s="0"/>
      <c r="WKH78" s="0"/>
      <c r="WKI78" s="0"/>
      <c r="WKJ78" s="0"/>
      <c r="WKK78" s="0"/>
      <c r="WKL78" s="0"/>
      <c r="WKM78" s="0"/>
      <c r="WKN78" s="0"/>
      <c r="WKO78" s="0"/>
      <c r="WKP78" s="0"/>
      <c r="WKQ78" s="0"/>
      <c r="WKR78" s="0"/>
      <c r="WKS78" s="0"/>
      <c r="WKT78" s="0"/>
      <c r="WKU78" s="0"/>
      <c r="WKV78" s="0"/>
      <c r="WKW78" s="0"/>
      <c r="WKX78" s="0"/>
      <c r="WKY78" s="0"/>
      <c r="WKZ78" s="0"/>
      <c r="WLA78" s="0"/>
      <c r="WLB78" s="0"/>
      <c r="WLC78" s="0"/>
      <c r="WLD78" s="0"/>
      <c r="WLE78" s="0"/>
      <c r="WLF78" s="0"/>
      <c r="WLG78" s="0"/>
      <c r="WLH78" s="0"/>
      <c r="WLI78" s="0"/>
      <c r="WLJ78" s="0"/>
      <c r="WLK78" s="0"/>
      <c r="WLL78" s="0"/>
      <c r="WLM78" s="0"/>
      <c r="WLN78" s="0"/>
      <c r="WLO78" s="0"/>
      <c r="WLP78" s="0"/>
      <c r="WLQ78" s="0"/>
      <c r="WLR78" s="0"/>
      <c r="WLS78" s="0"/>
      <c r="WLT78" s="0"/>
      <c r="WLU78" s="0"/>
      <c r="WLV78" s="0"/>
      <c r="WLW78" s="0"/>
      <c r="WLX78" s="0"/>
      <c r="WLY78" s="0"/>
      <c r="WLZ78" s="0"/>
      <c r="WMA78" s="0"/>
      <c r="WMB78" s="0"/>
      <c r="WMC78" s="0"/>
      <c r="WMD78" s="0"/>
      <c r="WME78" s="0"/>
      <c r="WMF78" s="0"/>
      <c r="WMG78" s="0"/>
      <c r="WMH78" s="0"/>
      <c r="WMI78" s="0"/>
      <c r="WMJ78" s="0"/>
      <c r="WMK78" s="0"/>
      <c r="WML78" s="0"/>
      <c r="WMM78" s="0"/>
      <c r="WMN78" s="0"/>
      <c r="WMO78" s="0"/>
      <c r="WMP78" s="0"/>
      <c r="WMQ78" s="0"/>
      <c r="WMR78" s="0"/>
      <c r="WMS78" s="0"/>
      <c r="WMT78" s="0"/>
      <c r="WMU78" s="0"/>
      <c r="WMV78" s="0"/>
      <c r="WMW78" s="0"/>
      <c r="WMX78" s="0"/>
      <c r="WMY78" s="0"/>
      <c r="WMZ78" s="0"/>
      <c r="WNA78" s="0"/>
      <c r="WNB78" s="0"/>
      <c r="WNC78" s="0"/>
      <c r="WND78" s="0"/>
      <c r="WNE78" s="0"/>
      <c r="WNF78" s="0"/>
      <c r="WNG78" s="0"/>
      <c r="WNH78" s="0"/>
      <c r="WNI78" s="0"/>
      <c r="WNJ78" s="0"/>
      <c r="WNK78" s="0"/>
      <c r="WNL78" s="0"/>
      <c r="WNM78" s="0"/>
      <c r="WNN78" s="0"/>
      <c r="WNO78" s="0"/>
      <c r="WNP78" s="0"/>
      <c r="WNQ78" s="0"/>
      <c r="WNR78" s="0"/>
      <c r="WNS78" s="0"/>
      <c r="WNT78" s="0"/>
      <c r="WNU78" s="0"/>
      <c r="WNV78" s="0"/>
      <c r="WNW78" s="0"/>
      <c r="WNX78" s="0"/>
      <c r="WNY78" s="0"/>
      <c r="WNZ78" s="0"/>
      <c r="WOA78" s="0"/>
      <c r="WOB78" s="0"/>
      <c r="WOC78" s="0"/>
      <c r="WOD78" s="0"/>
      <c r="WOE78" s="0"/>
      <c r="WOF78" s="0"/>
      <c r="WOG78" s="0"/>
      <c r="WOH78" s="0"/>
      <c r="WOI78" s="0"/>
      <c r="WOJ78" s="0"/>
      <c r="WOK78" s="0"/>
      <c r="WOL78" s="0"/>
      <c r="WOM78" s="0"/>
      <c r="WON78" s="0"/>
      <c r="WOO78" s="0"/>
      <c r="WOP78" s="0"/>
      <c r="WOQ78" s="0"/>
      <c r="WOR78" s="0"/>
      <c r="WOS78" s="0"/>
      <c r="WOT78" s="0"/>
      <c r="WOU78" s="0"/>
      <c r="WOV78" s="0"/>
      <c r="WOW78" s="0"/>
      <c r="WOX78" s="0"/>
      <c r="WOY78" s="0"/>
      <c r="WOZ78" s="0"/>
      <c r="WPA78" s="0"/>
      <c r="WPB78" s="0"/>
      <c r="WPC78" s="0"/>
      <c r="WPD78" s="0"/>
      <c r="WPE78" s="0"/>
      <c r="WPF78" s="0"/>
      <c r="WPG78" s="0"/>
      <c r="WPH78" s="0"/>
      <c r="WPI78" s="0"/>
      <c r="WPJ78" s="0"/>
      <c r="WPK78" s="0"/>
      <c r="WPL78" s="0"/>
      <c r="WPM78" s="0"/>
      <c r="WPN78" s="0"/>
      <c r="WPO78" s="0"/>
      <c r="WPP78" s="0"/>
      <c r="WPQ78" s="0"/>
      <c r="WPR78" s="0"/>
      <c r="WPS78" s="0"/>
      <c r="WPT78" s="0"/>
      <c r="WPU78" s="0"/>
      <c r="WPV78" s="0"/>
      <c r="WPW78" s="0"/>
      <c r="WPX78" s="0"/>
      <c r="WPY78" s="0"/>
      <c r="WPZ78" s="0"/>
      <c r="WQA78" s="0"/>
      <c r="WQB78" s="0"/>
      <c r="WQC78" s="0"/>
      <c r="WQD78" s="0"/>
      <c r="WQE78" s="0"/>
      <c r="WQF78" s="0"/>
      <c r="WQG78" s="0"/>
      <c r="WQH78" s="0"/>
      <c r="WQI78" s="0"/>
      <c r="WQJ78" s="0"/>
      <c r="WQK78" s="0"/>
      <c r="WQL78" s="0"/>
      <c r="WQM78" s="0"/>
      <c r="WQN78" s="0"/>
      <c r="WQO78" s="0"/>
      <c r="WQP78" s="0"/>
      <c r="WQQ78" s="0"/>
      <c r="WQR78" s="0"/>
      <c r="WQS78" s="0"/>
      <c r="WQT78" s="0"/>
      <c r="WQU78" s="0"/>
      <c r="WQV78" s="0"/>
      <c r="WQW78" s="0"/>
      <c r="WQX78" s="0"/>
      <c r="WQY78" s="0"/>
      <c r="WQZ78" s="0"/>
      <c r="WRA78" s="0"/>
      <c r="WRB78" s="0"/>
      <c r="WRC78" s="0"/>
      <c r="WRD78" s="0"/>
      <c r="WRE78" s="0"/>
      <c r="WRF78" s="0"/>
      <c r="WRG78" s="0"/>
      <c r="WRH78" s="0"/>
      <c r="WRI78" s="0"/>
      <c r="WRJ78" s="0"/>
      <c r="WRK78" s="0"/>
      <c r="WRL78" s="0"/>
      <c r="WRM78" s="0"/>
      <c r="WRN78" s="0"/>
      <c r="WRO78" s="0"/>
      <c r="WRP78" s="0"/>
      <c r="WRQ78" s="0"/>
      <c r="WRR78" s="0"/>
      <c r="WRS78" s="0"/>
      <c r="WRT78" s="0"/>
      <c r="WRU78" s="0"/>
      <c r="WRV78" s="0"/>
      <c r="WRW78" s="0"/>
      <c r="WRX78" s="0"/>
      <c r="WRY78" s="0"/>
      <c r="WRZ78" s="0"/>
      <c r="WSA78" s="0"/>
      <c r="WSB78" s="0"/>
      <c r="WSC78" s="0"/>
      <c r="WSD78" s="0"/>
      <c r="WSE78" s="0"/>
      <c r="WSF78" s="0"/>
      <c r="WSG78" s="0"/>
      <c r="WSH78" s="0"/>
      <c r="WSI78" s="0"/>
      <c r="WSJ78" s="0"/>
      <c r="WSK78" s="0"/>
      <c r="WSL78" s="0"/>
      <c r="WSM78" s="0"/>
      <c r="WSN78" s="0"/>
      <c r="WSO78" s="0"/>
      <c r="WSP78" s="0"/>
      <c r="WSQ78" s="0"/>
      <c r="WSR78" s="0"/>
      <c r="WSS78" s="0"/>
      <c r="WST78" s="0"/>
      <c r="WSU78" s="0"/>
      <c r="WSV78" s="0"/>
      <c r="WSW78" s="0"/>
      <c r="WSX78" s="0"/>
      <c r="WSY78" s="0"/>
      <c r="WSZ78" s="0"/>
      <c r="WTA78" s="0"/>
      <c r="WTB78" s="0"/>
      <c r="WTC78" s="0"/>
      <c r="WTD78" s="0"/>
      <c r="WTE78" s="0"/>
      <c r="WTF78" s="0"/>
      <c r="WTG78" s="0"/>
      <c r="WTH78" s="0"/>
      <c r="WTI78" s="0"/>
      <c r="WTJ78" s="0"/>
      <c r="WTK78" s="0"/>
      <c r="WTL78" s="0"/>
      <c r="WTM78" s="0"/>
      <c r="WTN78" s="0"/>
      <c r="WTO78" s="0"/>
      <c r="WTP78" s="0"/>
      <c r="WTQ78" s="0"/>
      <c r="WTR78" s="0"/>
      <c r="WTS78" s="0"/>
      <c r="WTT78" s="0"/>
      <c r="WTU78" s="0"/>
      <c r="WTV78" s="0"/>
      <c r="WTW78" s="0"/>
      <c r="WTX78" s="0"/>
      <c r="WTY78" s="0"/>
      <c r="WTZ78" s="0"/>
      <c r="WUA78" s="0"/>
      <c r="WUB78" s="0"/>
      <c r="WUC78" s="0"/>
      <c r="WUD78" s="0"/>
      <c r="WUE78" s="0"/>
      <c r="WUF78" s="0"/>
      <c r="WUG78" s="0"/>
      <c r="WUH78" s="0"/>
      <c r="WUI78" s="0"/>
      <c r="WUJ78" s="0"/>
      <c r="WUK78" s="0"/>
      <c r="WUL78" s="0"/>
      <c r="WUM78" s="0"/>
      <c r="WUN78" s="0"/>
      <c r="WUO78" s="0"/>
      <c r="WUP78" s="0"/>
      <c r="WUQ78" s="0"/>
      <c r="WUR78" s="0"/>
      <c r="WUS78" s="0"/>
      <c r="WUT78" s="0"/>
      <c r="WUU78" s="0"/>
      <c r="WUV78" s="0"/>
      <c r="WUW78" s="0"/>
      <c r="WUX78" s="0"/>
      <c r="WUY78" s="0"/>
      <c r="WUZ78" s="0"/>
      <c r="WVA78" s="0"/>
      <c r="WVB78" s="0"/>
      <c r="WVC78" s="0"/>
      <c r="WVD78" s="0"/>
      <c r="WVE78" s="0"/>
      <c r="WVF78" s="0"/>
      <c r="WVG78" s="0"/>
      <c r="WVH78" s="0"/>
      <c r="WVI78" s="0"/>
      <c r="WVJ78" s="0"/>
      <c r="WVK78" s="0"/>
      <c r="WVL78" s="0"/>
      <c r="WVM78" s="0"/>
      <c r="WVN78" s="0"/>
      <c r="WVO78" s="0"/>
      <c r="WVP78" s="0"/>
      <c r="WVQ78" s="0"/>
      <c r="WVR78" s="0"/>
      <c r="WVS78" s="0"/>
      <c r="WVT78" s="0"/>
      <c r="WVU78" s="0"/>
      <c r="WVV78" s="0"/>
      <c r="WVW78" s="0"/>
      <c r="WVX78" s="0"/>
      <c r="WVY78" s="0"/>
      <c r="WVZ78" s="0"/>
      <c r="WWA78" s="0"/>
      <c r="WWB78" s="0"/>
      <c r="WWC78" s="0"/>
      <c r="WWD78" s="0"/>
      <c r="WWE78" s="0"/>
      <c r="WWF78" s="0"/>
      <c r="WWG78" s="0"/>
      <c r="WWH78" s="0"/>
      <c r="WWI78" s="0"/>
      <c r="WWJ78" s="0"/>
      <c r="WWK78" s="0"/>
      <c r="WWL78" s="0"/>
      <c r="WWM78" s="0"/>
      <c r="WWN78" s="0"/>
      <c r="WWO78" s="0"/>
      <c r="WWP78" s="0"/>
      <c r="WWQ78" s="0"/>
      <c r="WWR78" s="0"/>
      <c r="WWS78" s="0"/>
      <c r="WWT78" s="0"/>
      <c r="WWU78" s="0"/>
      <c r="WWV78" s="0"/>
      <c r="WWW78" s="0"/>
      <c r="WWX78" s="0"/>
      <c r="WWY78" s="0"/>
      <c r="WWZ78" s="0"/>
      <c r="WXA78" s="0"/>
      <c r="WXB78" s="0"/>
      <c r="WXC78" s="0"/>
      <c r="WXD78" s="0"/>
      <c r="WXE78" s="0"/>
      <c r="WXF78" s="0"/>
      <c r="WXG78" s="0"/>
      <c r="WXH78" s="0"/>
      <c r="WXI78" s="0"/>
      <c r="WXJ78" s="0"/>
      <c r="WXK78" s="0"/>
      <c r="WXL78" s="0"/>
      <c r="WXM78" s="0"/>
      <c r="WXN78" s="0"/>
      <c r="WXO78" s="0"/>
      <c r="WXP78" s="0"/>
      <c r="WXQ78" s="0"/>
      <c r="WXR78" s="0"/>
      <c r="WXS78" s="0"/>
      <c r="WXT78" s="0"/>
      <c r="WXU78" s="0"/>
      <c r="WXV78" s="0"/>
      <c r="WXW78" s="0"/>
      <c r="WXX78" s="0"/>
      <c r="WXY78" s="0"/>
      <c r="WXZ78" s="0"/>
      <c r="WYA78" s="0"/>
      <c r="WYB78" s="0"/>
      <c r="WYC78" s="0"/>
      <c r="WYD78" s="0"/>
      <c r="WYE78" s="0"/>
      <c r="WYF78" s="0"/>
      <c r="WYG78" s="0"/>
      <c r="WYH78" s="0"/>
      <c r="WYI78" s="0"/>
      <c r="WYJ78" s="0"/>
      <c r="WYK78" s="0"/>
      <c r="WYL78" s="0"/>
      <c r="WYM78" s="0"/>
      <c r="WYN78" s="0"/>
      <c r="WYO78" s="0"/>
      <c r="WYP78" s="0"/>
      <c r="WYQ78" s="0"/>
      <c r="WYR78" s="0"/>
      <c r="WYS78" s="0"/>
      <c r="WYT78" s="0"/>
      <c r="WYU78" s="0"/>
      <c r="WYV78" s="0"/>
      <c r="WYW78" s="0"/>
      <c r="WYX78" s="0"/>
      <c r="WYY78" s="0"/>
      <c r="WYZ78" s="0"/>
      <c r="WZA78" s="0"/>
      <c r="WZB78" s="0"/>
      <c r="WZC78" s="0"/>
      <c r="WZD78" s="0"/>
      <c r="WZE78" s="0"/>
      <c r="WZF78" s="0"/>
      <c r="WZG78" s="0"/>
      <c r="WZH78" s="0"/>
      <c r="WZI78" s="0"/>
      <c r="WZJ78" s="0"/>
      <c r="WZK78" s="0"/>
      <c r="WZL78" s="0"/>
      <c r="WZM78" s="0"/>
      <c r="WZN78" s="0"/>
      <c r="WZO78" s="0"/>
      <c r="WZP78" s="0"/>
      <c r="WZQ78" s="0"/>
      <c r="WZR78" s="0"/>
      <c r="WZS78" s="0"/>
      <c r="WZT78" s="0"/>
      <c r="WZU78" s="0"/>
      <c r="WZV78" s="0"/>
      <c r="WZW78" s="0"/>
      <c r="WZX78" s="0"/>
      <c r="WZY78" s="0"/>
      <c r="WZZ78" s="0"/>
      <c r="XAA78" s="0"/>
      <c r="XAB78" s="0"/>
      <c r="XAC78" s="0"/>
      <c r="XAD78" s="0"/>
      <c r="XAE78" s="0"/>
      <c r="XAF78" s="0"/>
      <c r="XAG78" s="0"/>
      <c r="XAH78" s="0"/>
      <c r="XAI78" s="0"/>
      <c r="XAJ78" s="0"/>
      <c r="XAK78" s="0"/>
      <c r="XAL78" s="0"/>
      <c r="XAM78" s="0"/>
      <c r="XAN78" s="0"/>
      <c r="XAO78" s="0"/>
      <c r="XAP78" s="0"/>
      <c r="XAQ78" s="0"/>
      <c r="XAR78" s="0"/>
      <c r="XAS78" s="0"/>
      <c r="XAT78" s="0"/>
      <c r="XAU78" s="0"/>
      <c r="XAV78" s="0"/>
      <c r="XAW78" s="0"/>
      <c r="XAX78" s="0"/>
      <c r="XAY78" s="0"/>
      <c r="XAZ78" s="0"/>
      <c r="XBA78" s="0"/>
      <c r="XBB78" s="0"/>
      <c r="XBC78" s="0"/>
      <c r="XBD78" s="0"/>
      <c r="XBE78" s="0"/>
      <c r="XBF78" s="0"/>
      <c r="XBG78" s="0"/>
      <c r="XBH78" s="0"/>
      <c r="XBI78" s="0"/>
      <c r="XBJ78" s="0"/>
      <c r="XBK78" s="0"/>
      <c r="XBL78" s="0"/>
      <c r="XBM78" s="0"/>
      <c r="XBN78" s="0"/>
      <c r="XBO78" s="0"/>
      <c r="XBP78" s="0"/>
      <c r="XBQ78" s="0"/>
      <c r="XBR78" s="0"/>
      <c r="XBS78" s="0"/>
      <c r="XBT78" s="0"/>
      <c r="XBU78" s="0"/>
      <c r="XBV78" s="0"/>
      <c r="XBW78" s="0"/>
      <c r="XBX78" s="0"/>
      <c r="XBY78" s="0"/>
      <c r="XBZ78" s="0"/>
      <c r="XCA78" s="0"/>
      <c r="XCB78" s="0"/>
      <c r="XCC78" s="0"/>
      <c r="XCD78" s="0"/>
      <c r="XCE78" s="0"/>
      <c r="XCF78" s="0"/>
      <c r="XCG78" s="0"/>
      <c r="XCH78" s="0"/>
      <c r="XCI78" s="0"/>
      <c r="XCJ78" s="0"/>
      <c r="XCK78" s="0"/>
      <c r="XCL78" s="0"/>
      <c r="XCM78" s="0"/>
      <c r="XCN78" s="0"/>
      <c r="XCO78" s="0"/>
      <c r="XCP78" s="0"/>
      <c r="XCQ78" s="0"/>
      <c r="XCR78" s="0"/>
      <c r="XCS78" s="0"/>
      <c r="XCT78" s="0"/>
      <c r="XCU78" s="0"/>
      <c r="XCV78" s="0"/>
      <c r="XCW78" s="0"/>
      <c r="XCX78" s="0"/>
      <c r="XCY78" s="0"/>
      <c r="XCZ78" s="0"/>
      <c r="XDA78" s="0"/>
      <c r="XDB78" s="0"/>
      <c r="XDC78" s="0"/>
      <c r="XDD78" s="0"/>
      <c r="XDE78" s="0"/>
      <c r="XDF78" s="0"/>
      <c r="XDG78" s="0"/>
      <c r="XDH78" s="0"/>
      <c r="XDI78" s="0"/>
      <c r="XDJ78" s="0"/>
      <c r="XDK78" s="0"/>
      <c r="XDL78" s="0"/>
      <c r="XDM78" s="0"/>
      <c r="XDN78" s="0"/>
      <c r="XDO78" s="0"/>
      <c r="XDP78" s="0"/>
      <c r="XDQ78" s="0"/>
      <c r="XDR78" s="0"/>
      <c r="XDS78" s="0"/>
      <c r="XDT78" s="0"/>
      <c r="XDU78" s="0"/>
      <c r="XDV78" s="0"/>
      <c r="XDW78" s="0"/>
      <c r="XDX78" s="0"/>
      <c r="XDY78" s="0"/>
      <c r="XDZ78" s="0"/>
      <c r="XEA78" s="0"/>
      <c r="XEB78" s="0"/>
      <c r="XEC78" s="0"/>
      <c r="XED78" s="0"/>
      <c r="XEE78" s="0"/>
      <c r="XEF78" s="0"/>
      <c r="XEG78" s="0"/>
      <c r="XEH78" s="0"/>
      <c r="XEI78" s="0"/>
      <c r="XEJ78" s="0"/>
      <c r="XEK78" s="0"/>
      <c r="XEL78" s="0"/>
      <c r="XEM78" s="0"/>
      <c r="XEN78" s="0"/>
      <c r="XEO78" s="0"/>
      <c r="XEP78" s="0"/>
      <c r="XEQ78" s="0"/>
      <c r="XER78" s="0"/>
      <c r="XES78" s="0"/>
      <c r="XET78" s="0"/>
      <c r="XEU78" s="0"/>
      <c r="XEV78" s="0"/>
      <c r="XEW78" s="0"/>
      <c r="XEX78" s="0"/>
      <c r="XEY78" s="0"/>
      <c r="XEZ78" s="0"/>
      <c r="XFA78" s="0"/>
      <c r="XFB78" s="0"/>
      <c r="XFC78" s="0"/>
      <c r="XFD78" s="0"/>
    </row>
    <row r="79" customFormat="false" ht="24" hidden="false" customHeight="true" outlineLevel="0" collapsed="false">
      <c r="A79" s="31" t="s">
        <v>24</v>
      </c>
      <c r="B79" s="27" t="s">
        <v>103</v>
      </c>
      <c r="C79" s="27"/>
      <c r="D79" s="27" t="s">
        <v>109</v>
      </c>
      <c r="E79" s="27"/>
      <c r="F79" s="27" t="s">
        <v>113</v>
      </c>
      <c r="G79" s="27"/>
      <c r="H79" s="27" t="s">
        <v>105</v>
      </c>
      <c r="I79" s="27"/>
      <c r="J79" s="27" t="s">
        <v>105</v>
      </c>
      <c r="K79" s="27"/>
      <c r="L79" s="4"/>
      <c r="M79" s="31" t="s">
        <v>24</v>
      </c>
      <c r="N79" s="27" t="s">
        <v>103</v>
      </c>
      <c r="O79" s="27"/>
      <c r="P79" s="27" t="s">
        <v>109</v>
      </c>
      <c r="Q79" s="27"/>
      <c r="R79" s="27" t="s">
        <v>113</v>
      </c>
      <c r="S79" s="27"/>
      <c r="T79" s="27" t="s">
        <v>105</v>
      </c>
      <c r="U79" s="27"/>
      <c r="V79" s="27" t="s">
        <v>105</v>
      </c>
      <c r="W79" s="27"/>
    </row>
    <row r="80" customFormat="false" ht="24" hidden="false" customHeight="true" outlineLevel="0" collapsed="false">
      <c r="A80" s="31" t="s">
        <v>26</v>
      </c>
      <c r="B80" s="27" t="s">
        <v>120</v>
      </c>
      <c r="C80" s="27"/>
      <c r="D80" s="91" t="s">
        <v>114</v>
      </c>
      <c r="E80" s="35" t="s">
        <v>115</v>
      </c>
      <c r="F80" s="27" t="s">
        <v>116</v>
      </c>
      <c r="G80" s="27"/>
      <c r="H80" s="27" t="s">
        <v>121</v>
      </c>
      <c r="I80" s="27"/>
      <c r="J80" s="27" t="s">
        <v>117</v>
      </c>
      <c r="K80" s="27"/>
      <c r="L80" s="4"/>
      <c r="M80" s="31" t="s">
        <v>26</v>
      </c>
      <c r="N80" s="27" t="s">
        <v>120</v>
      </c>
      <c r="O80" s="27"/>
      <c r="P80" s="91" t="s">
        <v>114</v>
      </c>
      <c r="Q80" s="35" t="s">
        <v>115</v>
      </c>
      <c r="R80" s="27" t="s">
        <v>116</v>
      </c>
      <c r="S80" s="27"/>
      <c r="T80" s="27" t="s">
        <v>121</v>
      </c>
      <c r="U80" s="27"/>
      <c r="V80" s="27" t="s">
        <v>117</v>
      </c>
      <c r="W80" s="27"/>
    </row>
    <row r="81" customFormat="false" ht="24" hidden="false" customHeight="true" outlineLevel="0" collapsed="false">
      <c r="A81" s="31" t="s">
        <v>27</v>
      </c>
      <c r="B81" s="32" t="s">
        <v>113</v>
      </c>
      <c r="C81" s="32"/>
      <c r="D81" s="27" t="s">
        <v>105</v>
      </c>
      <c r="E81" s="27"/>
      <c r="F81" s="27" t="s">
        <v>111</v>
      </c>
      <c r="G81" s="27"/>
      <c r="H81" s="27" t="s">
        <v>109</v>
      </c>
      <c r="I81" s="27"/>
      <c r="J81" s="27" t="s">
        <v>119</v>
      </c>
      <c r="K81" s="27"/>
      <c r="L81" s="4"/>
      <c r="M81" s="31" t="s">
        <v>27</v>
      </c>
      <c r="N81" s="27" t="s">
        <v>113</v>
      </c>
      <c r="O81" s="27"/>
      <c r="P81" s="27" t="s">
        <v>105</v>
      </c>
      <c r="Q81" s="27"/>
      <c r="R81" s="27" t="s">
        <v>111</v>
      </c>
      <c r="S81" s="27"/>
      <c r="T81" s="27" t="s">
        <v>109</v>
      </c>
      <c r="U81" s="27"/>
      <c r="V81" s="27" t="s">
        <v>119</v>
      </c>
      <c r="W81" s="27"/>
    </row>
    <row r="82" customFormat="false" ht="24" hidden="false" customHeight="true" outlineLevel="0" collapsed="false">
      <c r="A82" s="31" t="s">
        <v>28</v>
      </c>
      <c r="B82" s="32" t="s">
        <v>116</v>
      </c>
      <c r="C82" s="32"/>
      <c r="D82" s="27" t="s">
        <v>121</v>
      </c>
      <c r="E82" s="27"/>
      <c r="F82" s="27" t="s">
        <v>118</v>
      </c>
      <c r="G82" s="27"/>
      <c r="H82" s="91" t="s">
        <v>114</v>
      </c>
      <c r="I82" s="35" t="s">
        <v>115</v>
      </c>
      <c r="J82" s="27" t="s">
        <v>103</v>
      </c>
      <c r="K82" s="27"/>
      <c r="L82" s="4"/>
      <c r="M82" s="31" t="s">
        <v>28</v>
      </c>
      <c r="N82" s="27" t="s">
        <v>116</v>
      </c>
      <c r="O82" s="27"/>
      <c r="P82" s="27" t="s">
        <v>121</v>
      </c>
      <c r="Q82" s="27"/>
      <c r="R82" s="27" t="s">
        <v>118</v>
      </c>
      <c r="S82" s="27"/>
      <c r="T82" s="91" t="s">
        <v>114</v>
      </c>
      <c r="U82" s="35" t="s">
        <v>115</v>
      </c>
      <c r="V82" s="27" t="s">
        <v>103</v>
      </c>
      <c r="W82" s="27"/>
    </row>
    <row r="83" customFormat="false" ht="24" hidden="false" customHeight="true" outlineLevel="0" collapsed="false">
      <c r="A83" s="31" t="s">
        <v>29</v>
      </c>
      <c r="B83" s="35"/>
      <c r="C83" s="35"/>
      <c r="D83" s="35"/>
      <c r="E83" s="35"/>
      <c r="F83" s="41"/>
      <c r="G83" s="41"/>
      <c r="H83" s="38"/>
      <c r="I83" s="38"/>
      <c r="J83" s="35"/>
      <c r="K83" s="35"/>
      <c r="L83" s="4"/>
      <c r="M83" s="31" t="s">
        <v>29</v>
      </c>
      <c r="N83" s="41"/>
      <c r="O83" s="41"/>
      <c r="P83" s="35"/>
      <c r="Q83" s="35"/>
      <c r="R83" s="41"/>
      <c r="S83" s="41"/>
      <c r="T83" s="38"/>
      <c r="U83" s="38"/>
      <c r="V83" s="35"/>
      <c r="W83" s="35"/>
    </row>
    <row r="84" customFormat="false" ht="24" hidden="false" customHeight="true" outlineLevel="0" collapsed="false">
      <c r="A84" s="31" t="s">
        <v>30</v>
      </c>
      <c r="B84" s="38"/>
      <c r="C84" s="38"/>
      <c r="D84" s="38"/>
      <c r="E84" s="38"/>
      <c r="F84" s="41"/>
      <c r="G84" s="41"/>
      <c r="H84" s="38"/>
      <c r="I84" s="38"/>
      <c r="J84" s="38"/>
      <c r="K84" s="38"/>
      <c r="L84" s="4"/>
      <c r="M84" s="31" t="s">
        <v>30</v>
      </c>
      <c r="N84" s="41"/>
      <c r="O84" s="41"/>
      <c r="P84" s="38"/>
      <c r="Q84" s="38"/>
      <c r="R84" s="41"/>
      <c r="S84" s="41"/>
      <c r="T84" s="38"/>
      <c r="U84" s="38"/>
      <c r="V84" s="38"/>
      <c r="W84" s="38"/>
    </row>
    <row r="85" customFormat="false" ht="24" hidden="false" customHeight="true" outlineLevel="0" collapsed="false">
      <c r="A85" s="31" t="s">
        <v>32</v>
      </c>
      <c r="B85" s="38"/>
      <c r="C85" s="38"/>
      <c r="D85" s="111"/>
      <c r="E85" s="112"/>
      <c r="F85" s="41"/>
      <c r="G85" s="41"/>
      <c r="H85" s="38"/>
      <c r="I85" s="38"/>
      <c r="J85" s="38"/>
      <c r="K85" s="38"/>
      <c r="L85" s="4"/>
      <c r="M85" s="31" t="s">
        <v>32</v>
      </c>
      <c r="N85" s="41"/>
      <c r="O85" s="41"/>
      <c r="P85" s="38"/>
      <c r="Q85" s="38"/>
      <c r="R85" s="41"/>
      <c r="S85" s="41"/>
      <c r="T85" s="38"/>
      <c r="U85" s="38"/>
      <c r="V85" s="38"/>
      <c r="W85" s="38"/>
    </row>
    <row r="86" customFormat="false" ht="24" hidden="false" customHeight="true" outlineLevel="0" collapsed="false">
      <c r="A86" s="31" t="s">
        <v>33</v>
      </c>
      <c r="B86" s="38"/>
      <c r="C86" s="38"/>
      <c r="D86" s="111"/>
      <c r="E86" s="112"/>
      <c r="F86" s="41"/>
      <c r="G86" s="41"/>
      <c r="H86" s="38"/>
      <c r="I86" s="38"/>
      <c r="J86" s="38"/>
      <c r="K86" s="38"/>
      <c r="L86" s="4"/>
      <c r="M86" s="31" t="s">
        <v>33</v>
      </c>
      <c r="N86" s="41"/>
      <c r="O86" s="41"/>
      <c r="P86" s="38"/>
      <c r="Q86" s="38"/>
      <c r="R86" s="41"/>
      <c r="S86" s="41"/>
      <c r="T86" s="38"/>
      <c r="U86" s="38"/>
      <c r="V86" s="38"/>
      <c r="W86" s="38"/>
    </row>
    <row r="87" customFormat="false" ht="24" hidden="false" customHeight="true" outlineLevel="0" collapsed="false">
      <c r="A87" s="31" t="s">
        <v>34</v>
      </c>
      <c r="B87" s="38"/>
      <c r="C87" s="38"/>
      <c r="D87" s="38"/>
      <c r="E87" s="38"/>
      <c r="F87" s="41"/>
      <c r="G87" s="41"/>
      <c r="H87" s="38"/>
      <c r="I87" s="38"/>
      <c r="J87" s="38"/>
      <c r="K87" s="38"/>
      <c r="L87" s="4"/>
      <c r="M87" s="31" t="s">
        <v>34</v>
      </c>
      <c r="N87" s="41"/>
      <c r="O87" s="41"/>
      <c r="P87" s="38"/>
      <c r="Q87" s="38"/>
      <c r="R87" s="41"/>
      <c r="S87" s="41"/>
      <c r="T87" s="38"/>
      <c r="U87" s="38"/>
      <c r="V87" s="38"/>
      <c r="W87" s="38"/>
    </row>
    <row r="88" customFormat="false" ht="24" hidden="false" customHeight="true" outlineLevel="0" collapsed="false">
      <c r="A88" s="31" t="s">
        <v>35</v>
      </c>
      <c r="B88" s="38"/>
      <c r="C88" s="38"/>
      <c r="D88" s="38"/>
      <c r="E88" s="38"/>
      <c r="F88" s="41"/>
      <c r="G88" s="41"/>
      <c r="H88" s="38"/>
      <c r="I88" s="38"/>
      <c r="J88" s="38"/>
      <c r="K88" s="38"/>
      <c r="L88" s="4"/>
      <c r="M88" s="31" t="s">
        <v>35</v>
      </c>
      <c r="N88" s="41"/>
      <c r="O88" s="41"/>
      <c r="P88" s="38"/>
      <c r="Q88" s="38"/>
      <c r="R88" s="41"/>
      <c r="S88" s="41"/>
      <c r="T88" s="38"/>
      <c r="U88" s="38"/>
      <c r="V88" s="38"/>
      <c r="W88" s="38"/>
    </row>
    <row r="89" customFormat="false" ht="24" hidden="false" customHeight="true" outlineLevel="0" collapsed="false">
      <c r="A89" s="31" t="s">
        <v>36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"/>
      <c r="M89" s="31" t="s">
        <v>36</v>
      </c>
      <c r="N89" s="42"/>
      <c r="O89" s="42"/>
      <c r="P89" s="42"/>
      <c r="Q89" s="42"/>
      <c r="R89" s="42"/>
      <c r="S89" s="42"/>
      <c r="T89" s="42"/>
      <c r="U89" s="42"/>
      <c r="V89" s="42"/>
      <c r="W89" s="42"/>
    </row>
    <row r="90" customFormat="false" ht="24" hidden="false" customHeight="true" outlineLevel="0" collapsed="false"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customFormat="false" ht="24" hidden="false" customHeight="true" outlineLevel="0" collapsed="false">
      <c r="A91" s="27"/>
      <c r="B91" s="30" t="n">
        <f aca="false">V78+3</f>
        <v>46349</v>
      </c>
      <c r="C91" s="30"/>
      <c r="D91" s="30" t="n">
        <f aca="false">B91+1</f>
        <v>46350</v>
      </c>
      <c r="E91" s="30"/>
      <c r="F91" s="30" t="n">
        <f aca="false">D91+1</f>
        <v>46351</v>
      </c>
      <c r="G91" s="30"/>
      <c r="H91" s="30" t="n">
        <f aca="false">F91+1</f>
        <v>46352</v>
      </c>
      <c r="I91" s="30"/>
      <c r="J91" s="30" t="n">
        <f aca="false">H91+1</f>
        <v>46353</v>
      </c>
      <c r="K91" s="30"/>
      <c r="L91" s="29"/>
      <c r="M91" s="27"/>
      <c r="N91" s="30" t="n">
        <f aca="false">B91+7</f>
        <v>46356</v>
      </c>
      <c r="O91" s="30"/>
      <c r="P91" s="30" t="n">
        <f aca="false">N91+1</f>
        <v>46357</v>
      </c>
      <c r="Q91" s="30"/>
      <c r="R91" s="30" t="n">
        <f aca="false">P91+1</f>
        <v>46358</v>
      </c>
      <c r="S91" s="30"/>
      <c r="T91" s="30" t="n">
        <f aca="false">R91+1</f>
        <v>46359</v>
      </c>
      <c r="U91" s="30"/>
      <c r="V91" s="30" t="n">
        <f aca="false">T91+1</f>
        <v>46360</v>
      </c>
      <c r="W91" s="3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  <c r="IW91" s="0"/>
      <c r="IX91" s="0"/>
      <c r="IY91" s="0"/>
      <c r="IZ91" s="0"/>
      <c r="JA91" s="0"/>
      <c r="JB91" s="0"/>
      <c r="JC91" s="0"/>
      <c r="JD91" s="0"/>
      <c r="JE91" s="0"/>
      <c r="JF91" s="0"/>
      <c r="JG91" s="0"/>
      <c r="JH91" s="0"/>
      <c r="JI91" s="0"/>
      <c r="JJ91" s="0"/>
      <c r="JK91" s="0"/>
      <c r="JL91" s="0"/>
      <c r="JM91" s="0"/>
      <c r="JN91" s="0"/>
      <c r="JO91" s="0"/>
      <c r="JP91" s="0"/>
      <c r="JQ91" s="0"/>
      <c r="JR91" s="0"/>
      <c r="JS91" s="0"/>
      <c r="JT91" s="0"/>
      <c r="JU91" s="0"/>
      <c r="JV91" s="0"/>
      <c r="JW91" s="0"/>
      <c r="JX91" s="0"/>
      <c r="JY91" s="0"/>
      <c r="JZ91" s="0"/>
      <c r="KA91" s="0"/>
      <c r="KB91" s="0"/>
      <c r="KC91" s="0"/>
      <c r="KD91" s="0"/>
      <c r="KE91" s="0"/>
      <c r="KF91" s="0"/>
      <c r="KG91" s="0"/>
      <c r="KH91" s="0"/>
      <c r="KI91" s="0"/>
      <c r="KJ91" s="0"/>
      <c r="KK91" s="0"/>
      <c r="KL91" s="0"/>
      <c r="KM91" s="0"/>
      <c r="KN91" s="0"/>
      <c r="KO91" s="0"/>
      <c r="KP91" s="0"/>
      <c r="KQ91" s="0"/>
      <c r="KR91" s="0"/>
      <c r="KS91" s="0"/>
      <c r="KT91" s="0"/>
      <c r="KU91" s="0"/>
      <c r="KV91" s="0"/>
      <c r="KW91" s="0"/>
      <c r="KX91" s="0"/>
      <c r="KY91" s="0"/>
      <c r="KZ91" s="0"/>
      <c r="LA91" s="0"/>
      <c r="LB91" s="0"/>
      <c r="LC91" s="0"/>
      <c r="LD91" s="0"/>
      <c r="LE91" s="0"/>
      <c r="LF91" s="0"/>
      <c r="LG91" s="0"/>
      <c r="LH91" s="0"/>
      <c r="LI91" s="0"/>
      <c r="LJ91" s="0"/>
      <c r="LK91" s="0"/>
      <c r="LL91" s="0"/>
      <c r="LM91" s="0"/>
      <c r="LN91" s="0"/>
      <c r="LO91" s="0"/>
      <c r="LP91" s="0"/>
      <c r="LQ91" s="0"/>
      <c r="LR91" s="0"/>
      <c r="LS91" s="0"/>
      <c r="LT91" s="0"/>
      <c r="LU91" s="0"/>
      <c r="LV91" s="0"/>
      <c r="LW91" s="0"/>
      <c r="LX91" s="0"/>
      <c r="LY91" s="0"/>
      <c r="LZ91" s="0"/>
      <c r="MA91" s="0"/>
      <c r="MB91" s="0"/>
      <c r="MC91" s="0"/>
      <c r="MD91" s="0"/>
      <c r="ME91" s="0"/>
      <c r="MF91" s="0"/>
      <c r="MG91" s="0"/>
      <c r="MH91" s="0"/>
      <c r="MI91" s="0"/>
      <c r="MJ91" s="0"/>
      <c r="MK91" s="0"/>
      <c r="ML91" s="0"/>
      <c r="MM91" s="0"/>
      <c r="MN91" s="0"/>
      <c r="MO91" s="0"/>
      <c r="MP91" s="0"/>
      <c r="MQ91" s="0"/>
      <c r="MR91" s="0"/>
      <c r="MS91" s="0"/>
      <c r="MT91" s="0"/>
      <c r="MU91" s="0"/>
      <c r="MV91" s="0"/>
      <c r="MW91" s="0"/>
      <c r="MX91" s="0"/>
      <c r="MY91" s="0"/>
      <c r="MZ91" s="0"/>
      <c r="NA91" s="0"/>
      <c r="NB91" s="0"/>
      <c r="NC91" s="0"/>
      <c r="ND91" s="0"/>
      <c r="NE91" s="0"/>
      <c r="NF91" s="0"/>
      <c r="NG91" s="0"/>
      <c r="NH91" s="0"/>
      <c r="NI91" s="0"/>
      <c r="NJ91" s="0"/>
      <c r="NK91" s="0"/>
      <c r="NL91" s="0"/>
      <c r="NM91" s="0"/>
      <c r="NN91" s="0"/>
      <c r="NO91" s="0"/>
      <c r="NP91" s="0"/>
      <c r="NQ91" s="0"/>
      <c r="NR91" s="0"/>
      <c r="NS91" s="0"/>
      <c r="NT91" s="0"/>
      <c r="NU91" s="0"/>
      <c r="NV91" s="0"/>
      <c r="NW91" s="0"/>
      <c r="NX91" s="0"/>
      <c r="NY91" s="0"/>
      <c r="NZ91" s="0"/>
      <c r="OA91" s="0"/>
      <c r="OB91" s="0"/>
      <c r="OC91" s="0"/>
      <c r="OD91" s="0"/>
      <c r="OE91" s="0"/>
      <c r="OF91" s="0"/>
      <c r="OG91" s="0"/>
      <c r="OH91" s="0"/>
      <c r="OI91" s="0"/>
      <c r="OJ91" s="0"/>
      <c r="OK91" s="0"/>
      <c r="OL91" s="0"/>
      <c r="OM91" s="0"/>
      <c r="ON91" s="0"/>
      <c r="OO91" s="0"/>
      <c r="OP91" s="0"/>
      <c r="OQ91" s="0"/>
      <c r="OR91" s="0"/>
      <c r="OS91" s="0"/>
      <c r="OT91" s="0"/>
      <c r="OU91" s="0"/>
      <c r="OV91" s="0"/>
      <c r="OW91" s="0"/>
      <c r="OX91" s="0"/>
      <c r="OY91" s="0"/>
      <c r="OZ91" s="0"/>
      <c r="PA91" s="0"/>
      <c r="PB91" s="0"/>
      <c r="PC91" s="0"/>
      <c r="PD91" s="0"/>
      <c r="PE91" s="0"/>
      <c r="PF91" s="0"/>
      <c r="PG91" s="0"/>
      <c r="PH91" s="0"/>
      <c r="PI91" s="0"/>
      <c r="PJ91" s="0"/>
      <c r="PK91" s="0"/>
      <c r="PL91" s="0"/>
      <c r="PM91" s="0"/>
      <c r="PN91" s="0"/>
      <c r="PO91" s="0"/>
      <c r="PP91" s="0"/>
      <c r="PQ91" s="0"/>
      <c r="PR91" s="0"/>
      <c r="PS91" s="0"/>
      <c r="PT91" s="0"/>
      <c r="PU91" s="0"/>
      <c r="PV91" s="0"/>
      <c r="PW91" s="0"/>
      <c r="PX91" s="0"/>
      <c r="PY91" s="0"/>
      <c r="PZ91" s="0"/>
      <c r="QA91" s="0"/>
      <c r="QB91" s="0"/>
      <c r="QC91" s="0"/>
      <c r="QD91" s="0"/>
      <c r="QE91" s="0"/>
      <c r="QF91" s="0"/>
      <c r="QG91" s="0"/>
      <c r="QH91" s="0"/>
      <c r="QI91" s="0"/>
      <c r="QJ91" s="0"/>
      <c r="QK91" s="0"/>
      <c r="QL91" s="0"/>
      <c r="QM91" s="0"/>
      <c r="QN91" s="0"/>
      <c r="QO91" s="0"/>
      <c r="QP91" s="0"/>
      <c r="QQ91" s="0"/>
      <c r="QR91" s="0"/>
      <c r="QS91" s="0"/>
      <c r="QT91" s="0"/>
      <c r="QU91" s="0"/>
      <c r="QV91" s="0"/>
      <c r="QW91" s="0"/>
      <c r="QX91" s="0"/>
      <c r="QY91" s="0"/>
      <c r="QZ91" s="0"/>
      <c r="RA91" s="0"/>
      <c r="RB91" s="0"/>
      <c r="RC91" s="0"/>
      <c r="RD91" s="0"/>
      <c r="RE91" s="0"/>
      <c r="RF91" s="0"/>
      <c r="RG91" s="0"/>
      <c r="RH91" s="0"/>
      <c r="RI91" s="0"/>
      <c r="RJ91" s="0"/>
      <c r="RK91" s="0"/>
      <c r="RL91" s="0"/>
      <c r="RM91" s="0"/>
      <c r="RN91" s="0"/>
      <c r="RO91" s="0"/>
      <c r="RP91" s="0"/>
      <c r="RQ91" s="0"/>
      <c r="RR91" s="0"/>
      <c r="RS91" s="0"/>
      <c r="RT91" s="0"/>
      <c r="RU91" s="0"/>
      <c r="RV91" s="0"/>
      <c r="RW91" s="0"/>
      <c r="RX91" s="0"/>
      <c r="RY91" s="0"/>
      <c r="RZ91" s="0"/>
      <c r="SA91" s="0"/>
      <c r="SB91" s="0"/>
      <c r="SC91" s="0"/>
      <c r="SD91" s="0"/>
      <c r="SE91" s="0"/>
      <c r="SF91" s="0"/>
      <c r="SG91" s="0"/>
      <c r="SH91" s="0"/>
      <c r="SI91" s="0"/>
      <c r="SJ91" s="0"/>
      <c r="SK91" s="0"/>
      <c r="SL91" s="0"/>
      <c r="SM91" s="0"/>
      <c r="SN91" s="0"/>
      <c r="SO91" s="0"/>
      <c r="SP91" s="0"/>
      <c r="SQ91" s="0"/>
      <c r="SR91" s="0"/>
      <c r="SS91" s="0"/>
      <c r="ST91" s="0"/>
      <c r="SU91" s="0"/>
      <c r="SV91" s="0"/>
      <c r="SW91" s="0"/>
      <c r="SX91" s="0"/>
      <c r="SY91" s="0"/>
      <c r="SZ91" s="0"/>
      <c r="TA91" s="0"/>
      <c r="TB91" s="0"/>
      <c r="TC91" s="0"/>
      <c r="TD91" s="0"/>
      <c r="TE91" s="0"/>
      <c r="TF91" s="0"/>
      <c r="TG91" s="0"/>
      <c r="TH91" s="0"/>
      <c r="TI91" s="0"/>
      <c r="TJ91" s="0"/>
      <c r="TK91" s="0"/>
      <c r="TL91" s="0"/>
      <c r="TM91" s="0"/>
      <c r="TN91" s="0"/>
      <c r="TO91" s="0"/>
      <c r="TP91" s="0"/>
      <c r="TQ91" s="0"/>
      <c r="TR91" s="0"/>
      <c r="TS91" s="0"/>
      <c r="TT91" s="0"/>
      <c r="TU91" s="0"/>
      <c r="TV91" s="0"/>
      <c r="TW91" s="0"/>
      <c r="TX91" s="0"/>
      <c r="TY91" s="0"/>
      <c r="TZ91" s="0"/>
      <c r="UA91" s="0"/>
      <c r="UB91" s="0"/>
      <c r="UC91" s="0"/>
      <c r="UD91" s="0"/>
      <c r="UE91" s="0"/>
      <c r="UF91" s="0"/>
      <c r="UG91" s="0"/>
      <c r="UH91" s="0"/>
      <c r="UI91" s="0"/>
      <c r="UJ91" s="0"/>
      <c r="UK91" s="0"/>
      <c r="UL91" s="0"/>
      <c r="UM91" s="0"/>
      <c r="UN91" s="0"/>
      <c r="UO91" s="0"/>
      <c r="UP91" s="0"/>
      <c r="UQ91" s="0"/>
      <c r="UR91" s="0"/>
      <c r="US91" s="0"/>
      <c r="UT91" s="0"/>
      <c r="UU91" s="0"/>
      <c r="UV91" s="0"/>
      <c r="UW91" s="0"/>
      <c r="UX91" s="0"/>
      <c r="UY91" s="0"/>
      <c r="UZ91" s="0"/>
      <c r="VA91" s="0"/>
      <c r="VB91" s="0"/>
      <c r="VC91" s="0"/>
      <c r="VD91" s="0"/>
      <c r="VE91" s="0"/>
      <c r="VF91" s="0"/>
      <c r="VG91" s="0"/>
      <c r="VH91" s="0"/>
      <c r="VI91" s="0"/>
      <c r="VJ91" s="0"/>
      <c r="VK91" s="0"/>
      <c r="VL91" s="0"/>
      <c r="VM91" s="0"/>
      <c r="VN91" s="0"/>
      <c r="VO91" s="0"/>
      <c r="VP91" s="0"/>
      <c r="VQ91" s="0"/>
      <c r="VR91" s="0"/>
      <c r="VS91" s="0"/>
      <c r="VT91" s="0"/>
      <c r="VU91" s="0"/>
      <c r="VV91" s="0"/>
      <c r="VW91" s="0"/>
      <c r="VX91" s="0"/>
      <c r="VY91" s="0"/>
      <c r="VZ91" s="0"/>
      <c r="WA91" s="0"/>
      <c r="WB91" s="0"/>
      <c r="WC91" s="0"/>
      <c r="WD91" s="0"/>
      <c r="WE91" s="0"/>
      <c r="WF91" s="0"/>
      <c r="WG91" s="0"/>
      <c r="WH91" s="0"/>
      <c r="WI91" s="0"/>
      <c r="WJ91" s="0"/>
      <c r="WK91" s="0"/>
      <c r="WL91" s="0"/>
      <c r="WM91" s="0"/>
      <c r="WN91" s="0"/>
      <c r="WO91" s="0"/>
      <c r="WP91" s="0"/>
      <c r="WQ91" s="0"/>
      <c r="WR91" s="0"/>
      <c r="WS91" s="0"/>
      <c r="WT91" s="0"/>
      <c r="WU91" s="0"/>
      <c r="WV91" s="0"/>
      <c r="WW91" s="0"/>
      <c r="WX91" s="0"/>
      <c r="WY91" s="0"/>
      <c r="WZ91" s="0"/>
      <c r="XA91" s="0"/>
      <c r="XB91" s="0"/>
      <c r="XC91" s="0"/>
      <c r="XD91" s="0"/>
      <c r="XE91" s="0"/>
      <c r="XF91" s="0"/>
      <c r="XG91" s="0"/>
      <c r="XH91" s="0"/>
      <c r="XI91" s="0"/>
      <c r="XJ91" s="0"/>
      <c r="XK91" s="0"/>
      <c r="XL91" s="0"/>
      <c r="XM91" s="0"/>
      <c r="XN91" s="0"/>
      <c r="XO91" s="0"/>
      <c r="XP91" s="0"/>
      <c r="XQ91" s="0"/>
      <c r="XR91" s="0"/>
      <c r="XS91" s="0"/>
      <c r="XT91" s="0"/>
      <c r="XU91" s="0"/>
      <c r="XV91" s="0"/>
      <c r="XW91" s="0"/>
      <c r="XX91" s="0"/>
      <c r="XY91" s="0"/>
      <c r="XZ91" s="0"/>
      <c r="YA91" s="0"/>
      <c r="YB91" s="0"/>
      <c r="YC91" s="0"/>
      <c r="YD91" s="0"/>
      <c r="YE91" s="0"/>
      <c r="YF91" s="0"/>
      <c r="YG91" s="0"/>
      <c r="YH91" s="0"/>
      <c r="YI91" s="0"/>
      <c r="YJ91" s="0"/>
      <c r="YK91" s="0"/>
      <c r="YL91" s="0"/>
      <c r="YM91" s="0"/>
      <c r="YN91" s="0"/>
      <c r="YO91" s="0"/>
      <c r="YP91" s="0"/>
      <c r="YQ91" s="0"/>
      <c r="YR91" s="0"/>
      <c r="YS91" s="0"/>
      <c r="YT91" s="0"/>
      <c r="YU91" s="0"/>
      <c r="YV91" s="0"/>
      <c r="YW91" s="0"/>
      <c r="YX91" s="0"/>
      <c r="YY91" s="0"/>
      <c r="YZ91" s="0"/>
      <c r="ZA91" s="0"/>
      <c r="ZB91" s="0"/>
      <c r="ZC91" s="0"/>
      <c r="ZD91" s="0"/>
      <c r="ZE91" s="0"/>
      <c r="ZF91" s="0"/>
      <c r="ZG91" s="0"/>
      <c r="ZH91" s="0"/>
      <c r="ZI91" s="0"/>
      <c r="ZJ91" s="0"/>
      <c r="ZK91" s="0"/>
      <c r="ZL91" s="0"/>
      <c r="ZM91" s="0"/>
      <c r="ZN91" s="0"/>
      <c r="ZO91" s="0"/>
      <c r="ZP91" s="0"/>
      <c r="ZQ91" s="0"/>
      <c r="ZR91" s="0"/>
      <c r="ZS91" s="0"/>
      <c r="ZT91" s="0"/>
      <c r="ZU91" s="0"/>
      <c r="ZV91" s="0"/>
      <c r="ZW91" s="0"/>
      <c r="ZX91" s="0"/>
      <c r="ZY91" s="0"/>
      <c r="ZZ91" s="0"/>
      <c r="AAA91" s="0"/>
      <c r="AAB91" s="0"/>
      <c r="AAC91" s="0"/>
      <c r="AAD91" s="0"/>
      <c r="AAE91" s="0"/>
      <c r="AAF91" s="0"/>
      <c r="AAG91" s="0"/>
      <c r="AAH91" s="0"/>
      <c r="AAI91" s="0"/>
      <c r="AAJ91" s="0"/>
      <c r="AAK91" s="0"/>
      <c r="AAL91" s="0"/>
      <c r="AAM91" s="0"/>
      <c r="AAN91" s="0"/>
      <c r="AAO91" s="0"/>
      <c r="AAP91" s="0"/>
      <c r="AAQ91" s="0"/>
      <c r="AAR91" s="0"/>
      <c r="AAS91" s="0"/>
      <c r="AAT91" s="0"/>
      <c r="AAU91" s="0"/>
      <c r="AAV91" s="0"/>
      <c r="AAW91" s="0"/>
      <c r="AAX91" s="0"/>
      <c r="AAY91" s="0"/>
      <c r="AAZ91" s="0"/>
      <c r="ABA91" s="0"/>
      <c r="ABB91" s="0"/>
      <c r="ABC91" s="0"/>
      <c r="ABD91" s="0"/>
      <c r="ABE91" s="0"/>
      <c r="ABF91" s="0"/>
      <c r="ABG91" s="0"/>
      <c r="ABH91" s="0"/>
      <c r="ABI91" s="0"/>
      <c r="ABJ91" s="0"/>
      <c r="ABK91" s="0"/>
      <c r="ABL91" s="0"/>
      <c r="ABM91" s="0"/>
      <c r="ABN91" s="0"/>
      <c r="ABO91" s="0"/>
      <c r="ABP91" s="0"/>
      <c r="ABQ91" s="0"/>
      <c r="ABR91" s="0"/>
      <c r="ABS91" s="0"/>
      <c r="ABT91" s="0"/>
      <c r="ABU91" s="0"/>
      <c r="ABV91" s="0"/>
      <c r="ABW91" s="0"/>
      <c r="ABX91" s="0"/>
      <c r="ABY91" s="0"/>
      <c r="ABZ91" s="0"/>
      <c r="ACA91" s="0"/>
      <c r="ACB91" s="0"/>
      <c r="ACC91" s="0"/>
      <c r="ACD91" s="0"/>
      <c r="ACE91" s="0"/>
      <c r="ACF91" s="0"/>
      <c r="ACG91" s="0"/>
      <c r="ACH91" s="0"/>
      <c r="ACI91" s="0"/>
      <c r="ACJ91" s="0"/>
      <c r="ACK91" s="0"/>
      <c r="ACL91" s="0"/>
      <c r="ACM91" s="0"/>
      <c r="ACN91" s="0"/>
      <c r="ACO91" s="0"/>
      <c r="ACP91" s="0"/>
      <c r="ACQ91" s="0"/>
      <c r="ACR91" s="0"/>
      <c r="ACS91" s="0"/>
      <c r="ACT91" s="0"/>
      <c r="ACU91" s="0"/>
      <c r="ACV91" s="0"/>
      <c r="ACW91" s="0"/>
      <c r="ACX91" s="0"/>
      <c r="ACY91" s="0"/>
      <c r="ACZ91" s="0"/>
      <c r="ADA91" s="0"/>
      <c r="ADB91" s="0"/>
      <c r="ADC91" s="0"/>
      <c r="ADD91" s="0"/>
      <c r="ADE91" s="0"/>
      <c r="ADF91" s="0"/>
      <c r="ADG91" s="0"/>
      <c r="ADH91" s="0"/>
      <c r="ADI91" s="0"/>
      <c r="ADJ91" s="0"/>
      <c r="ADK91" s="0"/>
      <c r="ADL91" s="0"/>
      <c r="ADM91" s="0"/>
      <c r="ADN91" s="0"/>
      <c r="ADO91" s="0"/>
      <c r="ADP91" s="0"/>
      <c r="ADQ91" s="0"/>
      <c r="ADR91" s="0"/>
      <c r="ADS91" s="0"/>
      <c r="ADT91" s="0"/>
      <c r="ADU91" s="0"/>
      <c r="ADV91" s="0"/>
      <c r="ADW91" s="0"/>
      <c r="ADX91" s="0"/>
      <c r="ADY91" s="0"/>
      <c r="ADZ91" s="0"/>
      <c r="AEA91" s="0"/>
      <c r="AEB91" s="0"/>
      <c r="AEC91" s="0"/>
      <c r="AED91" s="0"/>
      <c r="AEE91" s="0"/>
      <c r="AEF91" s="0"/>
      <c r="AEG91" s="0"/>
      <c r="AEH91" s="0"/>
      <c r="AEI91" s="0"/>
      <c r="AEJ91" s="0"/>
      <c r="AEK91" s="0"/>
      <c r="AEL91" s="0"/>
      <c r="AEM91" s="0"/>
      <c r="AEN91" s="0"/>
      <c r="AEO91" s="0"/>
      <c r="AEP91" s="0"/>
      <c r="AEQ91" s="0"/>
      <c r="AER91" s="0"/>
      <c r="AES91" s="0"/>
      <c r="AET91" s="0"/>
      <c r="AEU91" s="0"/>
      <c r="AEV91" s="0"/>
      <c r="AEW91" s="0"/>
      <c r="AEX91" s="0"/>
      <c r="AEY91" s="0"/>
      <c r="AEZ91" s="0"/>
      <c r="AFA91" s="0"/>
      <c r="AFB91" s="0"/>
      <c r="AFC91" s="0"/>
      <c r="AFD91" s="0"/>
      <c r="AFE91" s="0"/>
      <c r="AFF91" s="0"/>
      <c r="AFG91" s="0"/>
      <c r="AFH91" s="0"/>
      <c r="AFI91" s="0"/>
      <c r="AFJ91" s="0"/>
      <c r="AFK91" s="0"/>
      <c r="AFL91" s="0"/>
      <c r="AFM91" s="0"/>
      <c r="AFN91" s="0"/>
      <c r="AFO91" s="0"/>
      <c r="AFP91" s="0"/>
      <c r="AFQ91" s="0"/>
      <c r="AFR91" s="0"/>
      <c r="AFS91" s="0"/>
      <c r="AFT91" s="0"/>
      <c r="AFU91" s="0"/>
      <c r="AFV91" s="0"/>
      <c r="AFW91" s="0"/>
      <c r="AFX91" s="0"/>
      <c r="AFY91" s="0"/>
      <c r="AFZ91" s="0"/>
      <c r="AGA91" s="0"/>
      <c r="AGB91" s="0"/>
      <c r="AGC91" s="0"/>
      <c r="AGD91" s="0"/>
      <c r="AGE91" s="0"/>
      <c r="AGF91" s="0"/>
      <c r="AGG91" s="0"/>
      <c r="AGH91" s="0"/>
      <c r="AGI91" s="0"/>
      <c r="AGJ91" s="0"/>
      <c r="AGK91" s="0"/>
      <c r="AGL91" s="0"/>
      <c r="AGM91" s="0"/>
      <c r="AGN91" s="0"/>
      <c r="AGO91" s="0"/>
      <c r="AGP91" s="0"/>
      <c r="AGQ91" s="0"/>
      <c r="AGR91" s="0"/>
      <c r="AGS91" s="0"/>
      <c r="AGT91" s="0"/>
      <c r="AGU91" s="0"/>
      <c r="AGV91" s="0"/>
      <c r="AGW91" s="0"/>
      <c r="AGX91" s="0"/>
      <c r="AGY91" s="0"/>
      <c r="AGZ91" s="0"/>
      <c r="AHA91" s="0"/>
      <c r="AHB91" s="0"/>
      <c r="AHC91" s="0"/>
      <c r="AHD91" s="0"/>
      <c r="AHE91" s="0"/>
      <c r="AHF91" s="0"/>
      <c r="AHG91" s="0"/>
      <c r="AHH91" s="0"/>
      <c r="AHI91" s="0"/>
      <c r="AHJ91" s="0"/>
      <c r="AHK91" s="0"/>
      <c r="AHL91" s="0"/>
      <c r="AHM91" s="0"/>
      <c r="AHN91" s="0"/>
      <c r="AHO91" s="0"/>
      <c r="AHP91" s="0"/>
      <c r="AHQ91" s="0"/>
      <c r="AHR91" s="0"/>
      <c r="AHS91" s="0"/>
      <c r="AHT91" s="0"/>
      <c r="AHU91" s="0"/>
      <c r="AHV91" s="0"/>
      <c r="AHW91" s="0"/>
      <c r="AHX91" s="0"/>
      <c r="AHY91" s="0"/>
      <c r="AHZ91" s="0"/>
      <c r="AIA91" s="0"/>
      <c r="AIB91" s="0"/>
      <c r="AIC91" s="0"/>
      <c r="AID91" s="0"/>
      <c r="AIE91" s="0"/>
      <c r="AIF91" s="0"/>
      <c r="AIG91" s="0"/>
      <c r="AIH91" s="0"/>
      <c r="AII91" s="0"/>
      <c r="AIJ91" s="0"/>
      <c r="AIK91" s="0"/>
      <c r="AIL91" s="0"/>
      <c r="AIM91" s="0"/>
      <c r="AIN91" s="0"/>
      <c r="AIO91" s="0"/>
      <c r="AIP91" s="0"/>
      <c r="AIQ91" s="0"/>
      <c r="AIR91" s="0"/>
      <c r="AIS91" s="0"/>
      <c r="AIT91" s="0"/>
      <c r="AIU91" s="0"/>
      <c r="AIV91" s="0"/>
      <c r="AIW91" s="0"/>
      <c r="AIX91" s="0"/>
      <c r="AIY91" s="0"/>
      <c r="AIZ91" s="0"/>
      <c r="AJA91" s="0"/>
      <c r="AJB91" s="0"/>
      <c r="AJC91" s="0"/>
      <c r="AJD91" s="0"/>
      <c r="AJE91" s="0"/>
      <c r="AJF91" s="0"/>
      <c r="AJG91" s="0"/>
      <c r="AJH91" s="0"/>
      <c r="AJI91" s="0"/>
      <c r="AJJ91" s="0"/>
      <c r="AJK91" s="0"/>
      <c r="AJL91" s="0"/>
      <c r="AJM91" s="0"/>
      <c r="AJN91" s="0"/>
      <c r="AJO91" s="0"/>
      <c r="AJP91" s="0"/>
      <c r="AJQ91" s="0"/>
      <c r="AJR91" s="0"/>
      <c r="AJS91" s="0"/>
      <c r="AJT91" s="0"/>
      <c r="AJU91" s="0"/>
      <c r="AJV91" s="0"/>
      <c r="AJW91" s="0"/>
      <c r="AJX91" s="0"/>
      <c r="AJY91" s="0"/>
      <c r="AJZ91" s="0"/>
      <c r="AKA91" s="0"/>
      <c r="AKB91" s="0"/>
      <c r="AKC91" s="0"/>
      <c r="AKD91" s="0"/>
      <c r="AKE91" s="0"/>
      <c r="AKF91" s="0"/>
      <c r="AKG91" s="0"/>
      <c r="AKH91" s="0"/>
      <c r="AKI91" s="0"/>
      <c r="AKJ91" s="0"/>
      <c r="AKK91" s="0"/>
      <c r="AKL91" s="0"/>
      <c r="AKM91" s="0"/>
      <c r="AKN91" s="0"/>
      <c r="AKO91" s="0"/>
      <c r="AKP91" s="0"/>
      <c r="AKQ91" s="0"/>
      <c r="AKR91" s="0"/>
      <c r="AKS91" s="0"/>
      <c r="AKT91" s="0"/>
      <c r="AKU91" s="0"/>
      <c r="AKV91" s="0"/>
      <c r="AKW91" s="0"/>
      <c r="AKX91" s="0"/>
      <c r="AKY91" s="0"/>
      <c r="AKZ91" s="0"/>
      <c r="ALA91" s="0"/>
      <c r="ALB91" s="0"/>
      <c r="ALC91" s="0"/>
      <c r="ALD91" s="0"/>
      <c r="ALE91" s="0"/>
      <c r="ALF91" s="0"/>
      <c r="ALG91" s="0"/>
      <c r="ALH91" s="0"/>
      <c r="ALI91" s="0"/>
      <c r="ALJ91" s="0"/>
      <c r="ALK91" s="0"/>
      <c r="ALL91" s="0"/>
      <c r="ALM91" s="0"/>
      <c r="ALN91" s="0"/>
      <c r="ALO91" s="0"/>
      <c r="ALP91" s="0"/>
      <c r="ALQ91" s="0"/>
      <c r="ALR91" s="0"/>
      <c r="ALS91" s="0"/>
      <c r="ALT91" s="0"/>
      <c r="ALU91" s="0"/>
      <c r="ALV91" s="0"/>
      <c r="ALW91" s="0"/>
      <c r="ALX91" s="0"/>
      <c r="ALY91" s="0"/>
      <c r="ALZ91" s="0"/>
      <c r="AMA91" s="0"/>
      <c r="AMB91" s="0"/>
      <c r="AMC91" s="0"/>
      <c r="AMD91" s="0"/>
      <c r="AME91" s="0"/>
      <c r="AMF91" s="0"/>
      <c r="AMG91" s="0"/>
      <c r="AMH91" s="0"/>
      <c r="AMI91" s="0"/>
      <c r="AMJ91" s="0"/>
      <c r="AMK91" s="0"/>
      <c r="AML91" s="0"/>
      <c r="AMM91" s="0"/>
      <c r="AMN91" s="0"/>
      <c r="AMO91" s="0"/>
      <c r="AMP91" s="0"/>
      <c r="AMQ91" s="0"/>
      <c r="AMR91" s="0"/>
      <c r="AMS91" s="0"/>
      <c r="AMT91" s="0"/>
      <c r="AMU91" s="0"/>
      <c r="AMV91" s="0"/>
      <c r="AMW91" s="0"/>
      <c r="AMX91" s="0"/>
      <c r="AMY91" s="0"/>
      <c r="AMZ91" s="0"/>
      <c r="ANA91" s="0"/>
      <c r="ANB91" s="0"/>
      <c r="ANC91" s="0"/>
      <c r="AND91" s="0"/>
      <c r="ANE91" s="0"/>
      <c r="ANF91" s="0"/>
      <c r="ANG91" s="0"/>
      <c r="ANH91" s="0"/>
      <c r="ANI91" s="0"/>
      <c r="ANJ91" s="0"/>
      <c r="ANK91" s="0"/>
      <c r="ANL91" s="0"/>
      <c r="ANM91" s="0"/>
      <c r="ANN91" s="0"/>
      <c r="ANO91" s="0"/>
      <c r="ANP91" s="0"/>
      <c r="ANQ91" s="0"/>
      <c r="ANR91" s="0"/>
      <c r="ANS91" s="0"/>
      <c r="ANT91" s="0"/>
      <c r="ANU91" s="0"/>
      <c r="ANV91" s="0"/>
      <c r="ANW91" s="0"/>
      <c r="ANX91" s="0"/>
      <c r="ANY91" s="0"/>
      <c r="ANZ91" s="0"/>
      <c r="AOA91" s="0"/>
      <c r="AOB91" s="0"/>
      <c r="AOC91" s="0"/>
      <c r="AOD91" s="0"/>
      <c r="AOE91" s="0"/>
      <c r="AOF91" s="0"/>
      <c r="AOG91" s="0"/>
      <c r="AOH91" s="0"/>
      <c r="AOI91" s="0"/>
      <c r="AOJ91" s="0"/>
      <c r="AOK91" s="0"/>
      <c r="AOL91" s="0"/>
      <c r="AOM91" s="0"/>
      <c r="AON91" s="0"/>
      <c r="AOO91" s="0"/>
      <c r="AOP91" s="0"/>
      <c r="AOQ91" s="0"/>
      <c r="AOR91" s="0"/>
      <c r="AOS91" s="0"/>
      <c r="AOT91" s="0"/>
      <c r="AOU91" s="0"/>
      <c r="AOV91" s="0"/>
      <c r="AOW91" s="0"/>
      <c r="AOX91" s="0"/>
      <c r="AOY91" s="0"/>
      <c r="AOZ91" s="0"/>
      <c r="APA91" s="0"/>
      <c r="APB91" s="0"/>
      <c r="APC91" s="0"/>
      <c r="APD91" s="0"/>
      <c r="APE91" s="0"/>
      <c r="APF91" s="0"/>
      <c r="APG91" s="0"/>
      <c r="APH91" s="0"/>
      <c r="API91" s="0"/>
      <c r="APJ91" s="0"/>
      <c r="APK91" s="0"/>
      <c r="APL91" s="0"/>
      <c r="APM91" s="0"/>
      <c r="APN91" s="0"/>
      <c r="APO91" s="0"/>
      <c r="APP91" s="0"/>
      <c r="APQ91" s="0"/>
      <c r="APR91" s="0"/>
      <c r="APS91" s="0"/>
      <c r="APT91" s="0"/>
      <c r="APU91" s="0"/>
      <c r="APV91" s="0"/>
      <c r="APW91" s="0"/>
      <c r="APX91" s="0"/>
      <c r="APY91" s="0"/>
      <c r="APZ91" s="0"/>
      <c r="AQA91" s="0"/>
      <c r="AQB91" s="0"/>
      <c r="AQC91" s="0"/>
      <c r="AQD91" s="0"/>
      <c r="AQE91" s="0"/>
      <c r="AQF91" s="0"/>
      <c r="AQG91" s="0"/>
      <c r="AQH91" s="0"/>
      <c r="AQI91" s="0"/>
      <c r="AQJ91" s="0"/>
      <c r="AQK91" s="0"/>
      <c r="AQL91" s="0"/>
      <c r="AQM91" s="0"/>
      <c r="AQN91" s="0"/>
      <c r="AQO91" s="0"/>
      <c r="AQP91" s="0"/>
      <c r="AQQ91" s="0"/>
      <c r="AQR91" s="0"/>
      <c r="AQS91" s="0"/>
      <c r="AQT91" s="0"/>
      <c r="AQU91" s="0"/>
      <c r="AQV91" s="0"/>
      <c r="AQW91" s="0"/>
      <c r="AQX91" s="0"/>
      <c r="AQY91" s="0"/>
      <c r="AQZ91" s="0"/>
      <c r="ARA91" s="0"/>
      <c r="ARB91" s="0"/>
      <c r="ARC91" s="0"/>
      <c r="ARD91" s="0"/>
      <c r="ARE91" s="0"/>
      <c r="ARF91" s="0"/>
      <c r="ARG91" s="0"/>
      <c r="ARH91" s="0"/>
      <c r="ARI91" s="0"/>
      <c r="ARJ91" s="0"/>
      <c r="ARK91" s="0"/>
      <c r="ARL91" s="0"/>
      <c r="ARM91" s="0"/>
      <c r="ARN91" s="0"/>
      <c r="ARO91" s="0"/>
      <c r="ARP91" s="0"/>
      <c r="ARQ91" s="0"/>
      <c r="ARR91" s="0"/>
      <c r="ARS91" s="0"/>
      <c r="ART91" s="0"/>
      <c r="ARU91" s="0"/>
      <c r="ARV91" s="0"/>
      <c r="ARW91" s="0"/>
      <c r="ARX91" s="0"/>
      <c r="ARY91" s="0"/>
      <c r="ARZ91" s="0"/>
      <c r="ASA91" s="0"/>
      <c r="ASB91" s="0"/>
      <c r="ASC91" s="0"/>
      <c r="ASD91" s="0"/>
      <c r="ASE91" s="0"/>
      <c r="ASF91" s="0"/>
      <c r="ASG91" s="0"/>
      <c r="ASH91" s="0"/>
      <c r="ASI91" s="0"/>
      <c r="ASJ91" s="0"/>
      <c r="ASK91" s="0"/>
      <c r="ASL91" s="0"/>
      <c r="ASM91" s="0"/>
      <c r="ASN91" s="0"/>
      <c r="ASO91" s="0"/>
      <c r="ASP91" s="0"/>
      <c r="ASQ91" s="0"/>
      <c r="ASR91" s="0"/>
      <c r="ASS91" s="0"/>
      <c r="AST91" s="0"/>
      <c r="ASU91" s="0"/>
      <c r="ASV91" s="0"/>
      <c r="ASW91" s="0"/>
      <c r="ASX91" s="0"/>
      <c r="ASY91" s="0"/>
      <c r="ASZ91" s="0"/>
      <c r="ATA91" s="0"/>
      <c r="ATB91" s="0"/>
      <c r="ATC91" s="0"/>
      <c r="ATD91" s="0"/>
      <c r="ATE91" s="0"/>
      <c r="ATF91" s="0"/>
      <c r="ATG91" s="0"/>
      <c r="ATH91" s="0"/>
      <c r="ATI91" s="0"/>
      <c r="ATJ91" s="0"/>
      <c r="ATK91" s="0"/>
      <c r="ATL91" s="0"/>
      <c r="ATM91" s="0"/>
      <c r="ATN91" s="0"/>
      <c r="ATO91" s="0"/>
      <c r="ATP91" s="0"/>
      <c r="ATQ91" s="0"/>
      <c r="ATR91" s="0"/>
      <c r="ATS91" s="0"/>
      <c r="ATT91" s="0"/>
      <c r="ATU91" s="0"/>
      <c r="ATV91" s="0"/>
      <c r="ATW91" s="0"/>
      <c r="ATX91" s="0"/>
      <c r="ATY91" s="0"/>
      <c r="ATZ91" s="0"/>
      <c r="AUA91" s="0"/>
      <c r="AUB91" s="0"/>
      <c r="AUC91" s="0"/>
      <c r="AUD91" s="0"/>
      <c r="AUE91" s="0"/>
      <c r="AUF91" s="0"/>
      <c r="AUG91" s="0"/>
      <c r="AUH91" s="0"/>
      <c r="AUI91" s="0"/>
      <c r="AUJ91" s="0"/>
      <c r="AUK91" s="0"/>
      <c r="AUL91" s="0"/>
      <c r="AUM91" s="0"/>
      <c r="AUN91" s="0"/>
      <c r="AUO91" s="0"/>
      <c r="AUP91" s="0"/>
      <c r="AUQ91" s="0"/>
      <c r="AUR91" s="0"/>
      <c r="AUS91" s="0"/>
      <c r="AUT91" s="0"/>
      <c r="AUU91" s="0"/>
      <c r="AUV91" s="0"/>
      <c r="AUW91" s="0"/>
      <c r="AUX91" s="0"/>
      <c r="AUY91" s="0"/>
      <c r="AUZ91" s="0"/>
      <c r="AVA91" s="0"/>
      <c r="AVB91" s="0"/>
      <c r="AVC91" s="0"/>
      <c r="AVD91" s="0"/>
      <c r="AVE91" s="0"/>
      <c r="AVF91" s="0"/>
      <c r="AVG91" s="0"/>
      <c r="AVH91" s="0"/>
      <c r="AVI91" s="0"/>
      <c r="AVJ91" s="0"/>
      <c r="AVK91" s="0"/>
      <c r="AVL91" s="0"/>
      <c r="AVM91" s="0"/>
      <c r="AVN91" s="0"/>
      <c r="AVO91" s="0"/>
      <c r="AVP91" s="0"/>
      <c r="AVQ91" s="0"/>
      <c r="AVR91" s="0"/>
      <c r="AVS91" s="0"/>
      <c r="AVT91" s="0"/>
      <c r="AVU91" s="0"/>
      <c r="AVV91" s="0"/>
      <c r="AVW91" s="0"/>
      <c r="AVX91" s="0"/>
      <c r="AVY91" s="0"/>
      <c r="AVZ91" s="0"/>
      <c r="AWA91" s="0"/>
      <c r="AWB91" s="0"/>
      <c r="AWC91" s="0"/>
      <c r="AWD91" s="0"/>
      <c r="AWE91" s="0"/>
      <c r="AWF91" s="0"/>
      <c r="AWG91" s="0"/>
      <c r="AWH91" s="0"/>
      <c r="AWI91" s="0"/>
      <c r="AWJ91" s="0"/>
      <c r="AWK91" s="0"/>
      <c r="AWL91" s="0"/>
      <c r="AWM91" s="0"/>
      <c r="AWN91" s="0"/>
      <c r="AWO91" s="0"/>
      <c r="AWP91" s="0"/>
      <c r="AWQ91" s="0"/>
      <c r="AWR91" s="0"/>
      <c r="AWS91" s="0"/>
      <c r="AWT91" s="0"/>
      <c r="AWU91" s="0"/>
      <c r="AWV91" s="0"/>
      <c r="AWW91" s="0"/>
      <c r="AWX91" s="0"/>
      <c r="AWY91" s="0"/>
      <c r="AWZ91" s="0"/>
      <c r="AXA91" s="0"/>
      <c r="AXB91" s="0"/>
      <c r="AXC91" s="0"/>
      <c r="AXD91" s="0"/>
      <c r="AXE91" s="0"/>
      <c r="AXF91" s="0"/>
      <c r="AXG91" s="0"/>
      <c r="AXH91" s="0"/>
      <c r="AXI91" s="0"/>
      <c r="AXJ91" s="0"/>
      <c r="AXK91" s="0"/>
      <c r="AXL91" s="0"/>
      <c r="AXM91" s="0"/>
      <c r="AXN91" s="0"/>
      <c r="AXO91" s="0"/>
      <c r="AXP91" s="0"/>
      <c r="AXQ91" s="0"/>
      <c r="AXR91" s="0"/>
      <c r="AXS91" s="0"/>
      <c r="AXT91" s="0"/>
      <c r="AXU91" s="0"/>
      <c r="AXV91" s="0"/>
      <c r="AXW91" s="0"/>
      <c r="AXX91" s="0"/>
      <c r="AXY91" s="0"/>
      <c r="AXZ91" s="0"/>
      <c r="AYA91" s="0"/>
      <c r="AYB91" s="0"/>
      <c r="AYC91" s="0"/>
      <c r="AYD91" s="0"/>
      <c r="AYE91" s="0"/>
      <c r="AYF91" s="0"/>
      <c r="AYG91" s="0"/>
      <c r="AYH91" s="0"/>
      <c r="AYI91" s="0"/>
      <c r="AYJ91" s="0"/>
      <c r="AYK91" s="0"/>
      <c r="AYL91" s="0"/>
      <c r="AYM91" s="0"/>
      <c r="AYN91" s="0"/>
      <c r="AYO91" s="0"/>
      <c r="AYP91" s="0"/>
      <c r="AYQ91" s="0"/>
      <c r="AYR91" s="0"/>
      <c r="AYS91" s="0"/>
      <c r="AYT91" s="0"/>
      <c r="AYU91" s="0"/>
      <c r="AYV91" s="0"/>
      <c r="AYW91" s="0"/>
      <c r="AYX91" s="0"/>
      <c r="AYY91" s="0"/>
      <c r="AYZ91" s="0"/>
      <c r="AZA91" s="0"/>
      <c r="AZB91" s="0"/>
      <c r="AZC91" s="0"/>
      <c r="AZD91" s="0"/>
      <c r="AZE91" s="0"/>
      <c r="AZF91" s="0"/>
      <c r="AZG91" s="0"/>
      <c r="AZH91" s="0"/>
      <c r="AZI91" s="0"/>
      <c r="AZJ91" s="0"/>
      <c r="AZK91" s="0"/>
      <c r="AZL91" s="0"/>
      <c r="AZM91" s="0"/>
      <c r="AZN91" s="0"/>
      <c r="AZO91" s="0"/>
      <c r="AZP91" s="0"/>
      <c r="AZQ91" s="0"/>
      <c r="AZR91" s="0"/>
      <c r="AZS91" s="0"/>
      <c r="AZT91" s="0"/>
      <c r="AZU91" s="0"/>
      <c r="AZV91" s="0"/>
      <c r="AZW91" s="0"/>
      <c r="AZX91" s="0"/>
      <c r="AZY91" s="0"/>
      <c r="AZZ91" s="0"/>
      <c r="BAA91" s="0"/>
      <c r="BAB91" s="0"/>
      <c r="BAC91" s="0"/>
      <c r="BAD91" s="0"/>
      <c r="BAE91" s="0"/>
      <c r="BAF91" s="0"/>
      <c r="BAG91" s="0"/>
      <c r="BAH91" s="0"/>
      <c r="BAI91" s="0"/>
      <c r="BAJ91" s="0"/>
      <c r="BAK91" s="0"/>
      <c r="BAL91" s="0"/>
      <c r="BAM91" s="0"/>
      <c r="BAN91" s="0"/>
      <c r="BAO91" s="0"/>
      <c r="BAP91" s="0"/>
      <c r="BAQ91" s="0"/>
      <c r="BAR91" s="0"/>
      <c r="BAS91" s="0"/>
      <c r="BAT91" s="0"/>
      <c r="BAU91" s="0"/>
      <c r="BAV91" s="0"/>
      <c r="BAW91" s="0"/>
      <c r="BAX91" s="0"/>
      <c r="BAY91" s="0"/>
      <c r="BAZ91" s="0"/>
      <c r="BBA91" s="0"/>
      <c r="BBB91" s="0"/>
      <c r="BBC91" s="0"/>
      <c r="BBD91" s="0"/>
      <c r="BBE91" s="0"/>
      <c r="BBF91" s="0"/>
      <c r="BBG91" s="0"/>
      <c r="BBH91" s="0"/>
      <c r="BBI91" s="0"/>
      <c r="BBJ91" s="0"/>
      <c r="BBK91" s="0"/>
      <c r="BBL91" s="0"/>
      <c r="BBM91" s="0"/>
      <c r="BBN91" s="0"/>
      <c r="BBO91" s="0"/>
      <c r="BBP91" s="0"/>
      <c r="BBQ91" s="0"/>
      <c r="BBR91" s="0"/>
      <c r="BBS91" s="0"/>
      <c r="BBT91" s="0"/>
      <c r="BBU91" s="0"/>
      <c r="BBV91" s="0"/>
      <c r="BBW91" s="0"/>
      <c r="BBX91" s="0"/>
      <c r="BBY91" s="0"/>
      <c r="BBZ91" s="0"/>
      <c r="BCA91" s="0"/>
      <c r="BCB91" s="0"/>
      <c r="BCC91" s="0"/>
      <c r="BCD91" s="0"/>
      <c r="BCE91" s="0"/>
      <c r="BCF91" s="0"/>
      <c r="BCG91" s="0"/>
      <c r="BCH91" s="0"/>
      <c r="BCI91" s="0"/>
      <c r="BCJ91" s="0"/>
      <c r="BCK91" s="0"/>
      <c r="BCL91" s="0"/>
      <c r="BCM91" s="0"/>
      <c r="BCN91" s="0"/>
      <c r="BCO91" s="0"/>
      <c r="BCP91" s="0"/>
      <c r="BCQ91" s="0"/>
      <c r="BCR91" s="0"/>
      <c r="BCS91" s="0"/>
      <c r="BCT91" s="0"/>
      <c r="BCU91" s="0"/>
      <c r="BCV91" s="0"/>
      <c r="BCW91" s="0"/>
      <c r="BCX91" s="0"/>
      <c r="BCY91" s="0"/>
      <c r="BCZ91" s="0"/>
      <c r="BDA91" s="0"/>
      <c r="BDB91" s="0"/>
      <c r="BDC91" s="0"/>
      <c r="BDD91" s="0"/>
      <c r="BDE91" s="0"/>
      <c r="BDF91" s="0"/>
      <c r="BDG91" s="0"/>
      <c r="BDH91" s="0"/>
      <c r="BDI91" s="0"/>
      <c r="BDJ91" s="0"/>
      <c r="BDK91" s="0"/>
      <c r="BDL91" s="0"/>
      <c r="BDM91" s="0"/>
      <c r="BDN91" s="0"/>
      <c r="BDO91" s="0"/>
      <c r="BDP91" s="0"/>
      <c r="BDQ91" s="0"/>
      <c r="BDR91" s="0"/>
      <c r="BDS91" s="0"/>
      <c r="BDT91" s="0"/>
      <c r="BDU91" s="0"/>
      <c r="BDV91" s="0"/>
      <c r="BDW91" s="0"/>
      <c r="BDX91" s="0"/>
      <c r="BDY91" s="0"/>
      <c r="BDZ91" s="0"/>
      <c r="BEA91" s="0"/>
      <c r="BEB91" s="0"/>
      <c r="BEC91" s="0"/>
      <c r="BED91" s="0"/>
      <c r="BEE91" s="0"/>
      <c r="BEF91" s="0"/>
      <c r="BEG91" s="0"/>
      <c r="BEH91" s="0"/>
      <c r="BEI91" s="0"/>
      <c r="BEJ91" s="0"/>
      <c r="BEK91" s="0"/>
      <c r="BEL91" s="0"/>
      <c r="BEM91" s="0"/>
      <c r="BEN91" s="0"/>
      <c r="BEO91" s="0"/>
      <c r="BEP91" s="0"/>
      <c r="BEQ91" s="0"/>
      <c r="BER91" s="0"/>
      <c r="BES91" s="0"/>
      <c r="BET91" s="0"/>
      <c r="BEU91" s="0"/>
      <c r="BEV91" s="0"/>
      <c r="BEW91" s="0"/>
      <c r="BEX91" s="0"/>
      <c r="BEY91" s="0"/>
      <c r="BEZ91" s="0"/>
      <c r="BFA91" s="0"/>
      <c r="BFB91" s="0"/>
      <c r="BFC91" s="0"/>
      <c r="BFD91" s="0"/>
      <c r="BFE91" s="0"/>
      <c r="BFF91" s="0"/>
      <c r="BFG91" s="0"/>
      <c r="BFH91" s="0"/>
      <c r="BFI91" s="0"/>
      <c r="BFJ91" s="0"/>
      <c r="BFK91" s="0"/>
      <c r="BFL91" s="0"/>
      <c r="BFM91" s="0"/>
      <c r="BFN91" s="0"/>
      <c r="BFO91" s="0"/>
      <c r="BFP91" s="0"/>
      <c r="BFQ91" s="0"/>
      <c r="BFR91" s="0"/>
      <c r="BFS91" s="0"/>
      <c r="BFT91" s="0"/>
      <c r="BFU91" s="0"/>
      <c r="BFV91" s="0"/>
      <c r="BFW91" s="0"/>
      <c r="BFX91" s="0"/>
      <c r="BFY91" s="0"/>
      <c r="BFZ91" s="0"/>
      <c r="BGA91" s="0"/>
      <c r="BGB91" s="0"/>
      <c r="BGC91" s="0"/>
      <c r="BGD91" s="0"/>
      <c r="BGE91" s="0"/>
      <c r="BGF91" s="0"/>
      <c r="BGG91" s="0"/>
      <c r="BGH91" s="0"/>
      <c r="BGI91" s="0"/>
      <c r="BGJ91" s="0"/>
      <c r="BGK91" s="0"/>
      <c r="BGL91" s="0"/>
      <c r="BGM91" s="0"/>
      <c r="BGN91" s="0"/>
      <c r="BGO91" s="0"/>
      <c r="BGP91" s="0"/>
      <c r="BGQ91" s="0"/>
      <c r="BGR91" s="0"/>
      <c r="BGS91" s="0"/>
      <c r="BGT91" s="0"/>
      <c r="BGU91" s="0"/>
      <c r="BGV91" s="0"/>
      <c r="BGW91" s="0"/>
      <c r="BGX91" s="0"/>
      <c r="BGY91" s="0"/>
      <c r="BGZ91" s="0"/>
      <c r="BHA91" s="0"/>
      <c r="BHB91" s="0"/>
      <c r="BHC91" s="0"/>
      <c r="BHD91" s="0"/>
      <c r="BHE91" s="0"/>
      <c r="BHF91" s="0"/>
      <c r="BHG91" s="0"/>
      <c r="BHH91" s="0"/>
      <c r="BHI91" s="0"/>
      <c r="BHJ91" s="0"/>
      <c r="BHK91" s="0"/>
      <c r="BHL91" s="0"/>
      <c r="BHM91" s="0"/>
      <c r="BHN91" s="0"/>
      <c r="BHO91" s="0"/>
      <c r="BHP91" s="0"/>
      <c r="BHQ91" s="0"/>
      <c r="BHR91" s="0"/>
      <c r="BHS91" s="0"/>
      <c r="BHT91" s="0"/>
      <c r="BHU91" s="0"/>
      <c r="BHV91" s="0"/>
      <c r="BHW91" s="0"/>
      <c r="BHX91" s="0"/>
      <c r="BHY91" s="0"/>
      <c r="BHZ91" s="0"/>
      <c r="BIA91" s="0"/>
      <c r="BIB91" s="0"/>
      <c r="BIC91" s="0"/>
      <c r="BID91" s="0"/>
      <c r="BIE91" s="0"/>
      <c r="BIF91" s="0"/>
      <c r="BIG91" s="0"/>
      <c r="BIH91" s="0"/>
      <c r="BII91" s="0"/>
      <c r="BIJ91" s="0"/>
      <c r="BIK91" s="0"/>
      <c r="BIL91" s="0"/>
      <c r="BIM91" s="0"/>
      <c r="BIN91" s="0"/>
      <c r="BIO91" s="0"/>
      <c r="BIP91" s="0"/>
      <c r="BIQ91" s="0"/>
      <c r="BIR91" s="0"/>
      <c r="BIS91" s="0"/>
      <c r="BIT91" s="0"/>
      <c r="BIU91" s="0"/>
      <c r="BIV91" s="0"/>
      <c r="BIW91" s="0"/>
      <c r="BIX91" s="0"/>
      <c r="BIY91" s="0"/>
      <c r="BIZ91" s="0"/>
      <c r="BJA91" s="0"/>
      <c r="BJB91" s="0"/>
      <c r="BJC91" s="0"/>
      <c r="BJD91" s="0"/>
      <c r="BJE91" s="0"/>
      <c r="BJF91" s="0"/>
      <c r="BJG91" s="0"/>
      <c r="BJH91" s="0"/>
      <c r="BJI91" s="0"/>
      <c r="BJJ91" s="0"/>
      <c r="BJK91" s="0"/>
      <c r="BJL91" s="0"/>
      <c r="BJM91" s="0"/>
      <c r="BJN91" s="0"/>
      <c r="BJO91" s="0"/>
      <c r="BJP91" s="0"/>
      <c r="BJQ91" s="0"/>
      <c r="BJR91" s="0"/>
      <c r="BJS91" s="0"/>
      <c r="BJT91" s="0"/>
      <c r="BJU91" s="0"/>
      <c r="BJV91" s="0"/>
      <c r="BJW91" s="0"/>
      <c r="BJX91" s="0"/>
      <c r="BJY91" s="0"/>
      <c r="BJZ91" s="0"/>
      <c r="BKA91" s="0"/>
      <c r="BKB91" s="0"/>
      <c r="BKC91" s="0"/>
      <c r="BKD91" s="0"/>
      <c r="BKE91" s="0"/>
      <c r="BKF91" s="0"/>
      <c r="BKG91" s="0"/>
      <c r="BKH91" s="0"/>
      <c r="BKI91" s="0"/>
      <c r="BKJ91" s="0"/>
      <c r="BKK91" s="0"/>
      <c r="BKL91" s="0"/>
      <c r="BKM91" s="0"/>
      <c r="BKN91" s="0"/>
      <c r="BKO91" s="0"/>
      <c r="BKP91" s="0"/>
      <c r="BKQ91" s="0"/>
      <c r="BKR91" s="0"/>
      <c r="BKS91" s="0"/>
      <c r="BKT91" s="0"/>
      <c r="BKU91" s="0"/>
      <c r="BKV91" s="0"/>
      <c r="BKW91" s="0"/>
      <c r="BKX91" s="0"/>
      <c r="BKY91" s="0"/>
      <c r="BKZ91" s="0"/>
      <c r="BLA91" s="0"/>
      <c r="BLB91" s="0"/>
      <c r="BLC91" s="0"/>
      <c r="BLD91" s="0"/>
      <c r="BLE91" s="0"/>
      <c r="BLF91" s="0"/>
      <c r="BLG91" s="0"/>
      <c r="BLH91" s="0"/>
      <c r="BLI91" s="0"/>
      <c r="BLJ91" s="0"/>
      <c r="BLK91" s="0"/>
      <c r="BLL91" s="0"/>
      <c r="BLM91" s="0"/>
      <c r="BLN91" s="0"/>
      <c r="BLO91" s="0"/>
      <c r="BLP91" s="0"/>
      <c r="BLQ91" s="0"/>
      <c r="BLR91" s="0"/>
      <c r="BLS91" s="0"/>
      <c r="BLT91" s="0"/>
      <c r="BLU91" s="0"/>
      <c r="BLV91" s="0"/>
      <c r="BLW91" s="0"/>
      <c r="BLX91" s="0"/>
      <c r="BLY91" s="0"/>
      <c r="BLZ91" s="0"/>
      <c r="BMA91" s="0"/>
      <c r="BMB91" s="0"/>
      <c r="BMC91" s="0"/>
      <c r="BMD91" s="0"/>
      <c r="BME91" s="0"/>
      <c r="BMF91" s="0"/>
      <c r="BMG91" s="0"/>
      <c r="BMH91" s="0"/>
      <c r="BMI91" s="0"/>
      <c r="BMJ91" s="0"/>
      <c r="BMK91" s="0"/>
      <c r="BML91" s="0"/>
      <c r="BMM91" s="0"/>
      <c r="BMN91" s="0"/>
      <c r="BMO91" s="0"/>
      <c r="BMP91" s="0"/>
      <c r="BMQ91" s="0"/>
      <c r="BMR91" s="0"/>
      <c r="BMS91" s="0"/>
      <c r="BMT91" s="0"/>
      <c r="BMU91" s="0"/>
      <c r="BMV91" s="0"/>
      <c r="BMW91" s="0"/>
      <c r="BMX91" s="0"/>
      <c r="BMY91" s="0"/>
      <c r="BMZ91" s="0"/>
      <c r="BNA91" s="0"/>
      <c r="BNB91" s="0"/>
      <c r="BNC91" s="0"/>
      <c r="BND91" s="0"/>
      <c r="BNE91" s="0"/>
      <c r="BNF91" s="0"/>
      <c r="BNG91" s="0"/>
      <c r="BNH91" s="0"/>
      <c r="BNI91" s="0"/>
      <c r="BNJ91" s="0"/>
      <c r="BNK91" s="0"/>
      <c r="BNL91" s="0"/>
      <c r="BNM91" s="0"/>
      <c r="BNN91" s="0"/>
      <c r="BNO91" s="0"/>
      <c r="BNP91" s="0"/>
      <c r="BNQ91" s="0"/>
      <c r="BNR91" s="0"/>
      <c r="BNS91" s="0"/>
      <c r="BNT91" s="0"/>
      <c r="BNU91" s="0"/>
      <c r="BNV91" s="0"/>
      <c r="BNW91" s="0"/>
      <c r="BNX91" s="0"/>
      <c r="BNY91" s="0"/>
      <c r="BNZ91" s="0"/>
      <c r="BOA91" s="0"/>
      <c r="BOB91" s="0"/>
      <c r="BOC91" s="0"/>
      <c r="BOD91" s="0"/>
      <c r="BOE91" s="0"/>
      <c r="BOF91" s="0"/>
      <c r="BOG91" s="0"/>
      <c r="BOH91" s="0"/>
      <c r="BOI91" s="0"/>
      <c r="BOJ91" s="0"/>
      <c r="BOK91" s="0"/>
      <c r="BOL91" s="0"/>
      <c r="BOM91" s="0"/>
      <c r="BON91" s="0"/>
      <c r="BOO91" s="0"/>
      <c r="BOP91" s="0"/>
      <c r="BOQ91" s="0"/>
      <c r="BOR91" s="0"/>
      <c r="BOS91" s="0"/>
      <c r="BOT91" s="0"/>
      <c r="BOU91" s="0"/>
      <c r="BOV91" s="0"/>
      <c r="BOW91" s="0"/>
      <c r="BOX91" s="0"/>
      <c r="BOY91" s="0"/>
      <c r="BOZ91" s="0"/>
      <c r="BPA91" s="0"/>
      <c r="BPB91" s="0"/>
      <c r="BPC91" s="0"/>
      <c r="BPD91" s="0"/>
      <c r="BPE91" s="0"/>
      <c r="BPF91" s="0"/>
      <c r="BPG91" s="0"/>
      <c r="BPH91" s="0"/>
      <c r="BPI91" s="0"/>
      <c r="BPJ91" s="0"/>
      <c r="BPK91" s="0"/>
      <c r="BPL91" s="0"/>
      <c r="BPM91" s="0"/>
      <c r="BPN91" s="0"/>
      <c r="BPO91" s="0"/>
      <c r="BPP91" s="0"/>
      <c r="BPQ91" s="0"/>
      <c r="BPR91" s="0"/>
      <c r="BPS91" s="0"/>
      <c r="BPT91" s="0"/>
      <c r="BPU91" s="0"/>
      <c r="BPV91" s="0"/>
      <c r="BPW91" s="0"/>
      <c r="BPX91" s="0"/>
      <c r="BPY91" s="0"/>
      <c r="BPZ91" s="0"/>
      <c r="BQA91" s="0"/>
      <c r="BQB91" s="0"/>
      <c r="BQC91" s="0"/>
      <c r="BQD91" s="0"/>
      <c r="BQE91" s="0"/>
      <c r="BQF91" s="0"/>
      <c r="BQG91" s="0"/>
      <c r="BQH91" s="0"/>
      <c r="BQI91" s="0"/>
      <c r="BQJ91" s="0"/>
      <c r="BQK91" s="0"/>
      <c r="BQL91" s="0"/>
      <c r="BQM91" s="0"/>
      <c r="BQN91" s="0"/>
      <c r="BQO91" s="0"/>
      <c r="BQP91" s="0"/>
      <c r="BQQ91" s="0"/>
      <c r="BQR91" s="0"/>
      <c r="BQS91" s="0"/>
      <c r="BQT91" s="0"/>
      <c r="BQU91" s="0"/>
      <c r="BQV91" s="0"/>
      <c r="BQW91" s="0"/>
      <c r="BQX91" s="0"/>
      <c r="BQY91" s="0"/>
      <c r="BQZ91" s="0"/>
      <c r="BRA91" s="0"/>
      <c r="BRB91" s="0"/>
      <c r="BRC91" s="0"/>
      <c r="BRD91" s="0"/>
      <c r="BRE91" s="0"/>
      <c r="BRF91" s="0"/>
      <c r="BRG91" s="0"/>
      <c r="BRH91" s="0"/>
      <c r="BRI91" s="0"/>
      <c r="BRJ91" s="0"/>
      <c r="BRK91" s="0"/>
      <c r="BRL91" s="0"/>
      <c r="BRM91" s="0"/>
      <c r="BRN91" s="0"/>
      <c r="BRO91" s="0"/>
      <c r="BRP91" s="0"/>
      <c r="BRQ91" s="0"/>
      <c r="BRR91" s="0"/>
      <c r="BRS91" s="0"/>
      <c r="BRT91" s="0"/>
      <c r="BRU91" s="0"/>
      <c r="BRV91" s="0"/>
      <c r="BRW91" s="0"/>
      <c r="BRX91" s="0"/>
      <c r="BRY91" s="0"/>
      <c r="BRZ91" s="0"/>
      <c r="BSA91" s="0"/>
      <c r="BSB91" s="0"/>
      <c r="BSC91" s="0"/>
      <c r="BSD91" s="0"/>
      <c r="BSE91" s="0"/>
      <c r="BSF91" s="0"/>
      <c r="BSG91" s="0"/>
      <c r="BSH91" s="0"/>
      <c r="BSI91" s="0"/>
      <c r="BSJ91" s="0"/>
      <c r="BSK91" s="0"/>
      <c r="BSL91" s="0"/>
      <c r="BSM91" s="0"/>
      <c r="BSN91" s="0"/>
      <c r="BSO91" s="0"/>
      <c r="BSP91" s="0"/>
      <c r="BSQ91" s="0"/>
      <c r="BSR91" s="0"/>
      <c r="BSS91" s="0"/>
      <c r="BST91" s="0"/>
      <c r="BSU91" s="0"/>
      <c r="BSV91" s="0"/>
      <c r="BSW91" s="0"/>
      <c r="BSX91" s="0"/>
      <c r="BSY91" s="0"/>
      <c r="BSZ91" s="0"/>
      <c r="BTA91" s="0"/>
      <c r="BTB91" s="0"/>
      <c r="BTC91" s="0"/>
      <c r="BTD91" s="0"/>
      <c r="BTE91" s="0"/>
      <c r="BTF91" s="0"/>
      <c r="BTG91" s="0"/>
      <c r="BTH91" s="0"/>
      <c r="BTI91" s="0"/>
      <c r="BTJ91" s="0"/>
      <c r="BTK91" s="0"/>
      <c r="BTL91" s="0"/>
      <c r="BTM91" s="0"/>
      <c r="BTN91" s="0"/>
      <c r="BTO91" s="0"/>
      <c r="BTP91" s="0"/>
      <c r="BTQ91" s="0"/>
      <c r="BTR91" s="0"/>
      <c r="BTS91" s="0"/>
      <c r="BTT91" s="0"/>
      <c r="BTU91" s="0"/>
      <c r="BTV91" s="0"/>
      <c r="BTW91" s="0"/>
      <c r="BTX91" s="0"/>
      <c r="BTY91" s="0"/>
      <c r="BTZ91" s="0"/>
      <c r="BUA91" s="0"/>
      <c r="BUB91" s="0"/>
      <c r="BUC91" s="0"/>
      <c r="BUD91" s="0"/>
      <c r="BUE91" s="0"/>
      <c r="BUF91" s="0"/>
      <c r="BUG91" s="0"/>
      <c r="BUH91" s="0"/>
      <c r="BUI91" s="0"/>
      <c r="BUJ91" s="0"/>
      <c r="BUK91" s="0"/>
      <c r="BUL91" s="0"/>
      <c r="BUM91" s="0"/>
      <c r="BUN91" s="0"/>
      <c r="BUO91" s="0"/>
      <c r="BUP91" s="0"/>
      <c r="BUQ91" s="0"/>
      <c r="BUR91" s="0"/>
      <c r="BUS91" s="0"/>
      <c r="BUT91" s="0"/>
      <c r="BUU91" s="0"/>
      <c r="BUV91" s="0"/>
      <c r="BUW91" s="0"/>
      <c r="BUX91" s="0"/>
      <c r="BUY91" s="0"/>
      <c r="BUZ91" s="0"/>
      <c r="BVA91" s="0"/>
      <c r="BVB91" s="0"/>
      <c r="BVC91" s="0"/>
      <c r="BVD91" s="0"/>
      <c r="BVE91" s="0"/>
      <c r="BVF91" s="0"/>
      <c r="BVG91" s="0"/>
      <c r="BVH91" s="0"/>
      <c r="BVI91" s="0"/>
      <c r="BVJ91" s="0"/>
      <c r="BVK91" s="0"/>
      <c r="BVL91" s="0"/>
      <c r="BVM91" s="0"/>
      <c r="BVN91" s="0"/>
      <c r="BVO91" s="0"/>
      <c r="BVP91" s="0"/>
      <c r="BVQ91" s="0"/>
      <c r="BVR91" s="0"/>
      <c r="BVS91" s="0"/>
      <c r="BVT91" s="0"/>
      <c r="BVU91" s="0"/>
      <c r="BVV91" s="0"/>
      <c r="BVW91" s="0"/>
      <c r="BVX91" s="0"/>
      <c r="BVY91" s="0"/>
      <c r="BVZ91" s="0"/>
      <c r="BWA91" s="0"/>
      <c r="BWB91" s="0"/>
      <c r="BWC91" s="0"/>
      <c r="BWD91" s="0"/>
      <c r="BWE91" s="0"/>
      <c r="BWF91" s="0"/>
      <c r="BWG91" s="0"/>
      <c r="BWH91" s="0"/>
      <c r="BWI91" s="0"/>
      <c r="BWJ91" s="0"/>
      <c r="BWK91" s="0"/>
      <c r="BWL91" s="0"/>
      <c r="BWM91" s="0"/>
      <c r="BWN91" s="0"/>
      <c r="BWO91" s="0"/>
      <c r="BWP91" s="0"/>
      <c r="BWQ91" s="0"/>
      <c r="BWR91" s="0"/>
      <c r="BWS91" s="0"/>
      <c r="BWT91" s="0"/>
      <c r="BWU91" s="0"/>
      <c r="BWV91" s="0"/>
      <c r="BWW91" s="0"/>
      <c r="BWX91" s="0"/>
      <c r="BWY91" s="0"/>
      <c r="BWZ91" s="0"/>
      <c r="BXA91" s="0"/>
      <c r="BXB91" s="0"/>
      <c r="BXC91" s="0"/>
      <c r="BXD91" s="0"/>
      <c r="BXE91" s="0"/>
      <c r="BXF91" s="0"/>
      <c r="BXG91" s="0"/>
      <c r="BXH91" s="0"/>
      <c r="BXI91" s="0"/>
      <c r="BXJ91" s="0"/>
      <c r="BXK91" s="0"/>
      <c r="BXL91" s="0"/>
      <c r="BXM91" s="0"/>
      <c r="BXN91" s="0"/>
      <c r="BXO91" s="0"/>
      <c r="BXP91" s="0"/>
      <c r="BXQ91" s="0"/>
      <c r="BXR91" s="0"/>
      <c r="BXS91" s="0"/>
      <c r="BXT91" s="0"/>
      <c r="BXU91" s="0"/>
      <c r="BXV91" s="0"/>
      <c r="BXW91" s="0"/>
      <c r="BXX91" s="0"/>
      <c r="BXY91" s="0"/>
      <c r="BXZ91" s="0"/>
      <c r="BYA91" s="0"/>
      <c r="BYB91" s="0"/>
      <c r="BYC91" s="0"/>
      <c r="BYD91" s="0"/>
      <c r="BYE91" s="0"/>
      <c r="BYF91" s="0"/>
      <c r="BYG91" s="0"/>
      <c r="BYH91" s="0"/>
      <c r="BYI91" s="0"/>
      <c r="BYJ91" s="0"/>
      <c r="BYK91" s="0"/>
      <c r="BYL91" s="0"/>
      <c r="BYM91" s="0"/>
      <c r="BYN91" s="0"/>
      <c r="BYO91" s="0"/>
      <c r="BYP91" s="0"/>
      <c r="BYQ91" s="0"/>
      <c r="BYR91" s="0"/>
      <c r="BYS91" s="0"/>
      <c r="BYT91" s="0"/>
      <c r="BYU91" s="0"/>
      <c r="BYV91" s="0"/>
      <c r="BYW91" s="0"/>
      <c r="BYX91" s="0"/>
      <c r="BYY91" s="0"/>
      <c r="BYZ91" s="0"/>
      <c r="BZA91" s="0"/>
      <c r="BZB91" s="0"/>
      <c r="BZC91" s="0"/>
      <c r="BZD91" s="0"/>
      <c r="BZE91" s="0"/>
      <c r="BZF91" s="0"/>
      <c r="BZG91" s="0"/>
      <c r="BZH91" s="0"/>
      <c r="BZI91" s="0"/>
      <c r="BZJ91" s="0"/>
      <c r="BZK91" s="0"/>
      <c r="BZL91" s="0"/>
      <c r="BZM91" s="0"/>
      <c r="BZN91" s="0"/>
      <c r="BZO91" s="0"/>
      <c r="BZP91" s="0"/>
      <c r="BZQ91" s="0"/>
      <c r="BZR91" s="0"/>
      <c r="BZS91" s="0"/>
      <c r="BZT91" s="0"/>
      <c r="BZU91" s="0"/>
      <c r="BZV91" s="0"/>
      <c r="BZW91" s="0"/>
      <c r="BZX91" s="0"/>
      <c r="BZY91" s="0"/>
      <c r="BZZ91" s="0"/>
      <c r="CAA91" s="0"/>
      <c r="CAB91" s="0"/>
      <c r="CAC91" s="0"/>
      <c r="CAD91" s="0"/>
      <c r="CAE91" s="0"/>
      <c r="CAF91" s="0"/>
      <c r="CAG91" s="0"/>
      <c r="CAH91" s="0"/>
      <c r="CAI91" s="0"/>
      <c r="CAJ91" s="0"/>
      <c r="CAK91" s="0"/>
      <c r="CAL91" s="0"/>
      <c r="CAM91" s="0"/>
      <c r="CAN91" s="0"/>
      <c r="CAO91" s="0"/>
      <c r="CAP91" s="0"/>
      <c r="CAQ91" s="0"/>
      <c r="CAR91" s="0"/>
      <c r="CAS91" s="0"/>
      <c r="CAT91" s="0"/>
      <c r="CAU91" s="0"/>
      <c r="CAV91" s="0"/>
      <c r="CAW91" s="0"/>
      <c r="CAX91" s="0"/>
      <c r="CAY91" s="0"/>
      <c r="CAZ91" s="0"/>
      <c r="CBA91" s="0"/>
      <c r="CBB91" s="0"/>
      <c r="CBC91" s="0"/>
      <c r="CBD91" s="0"/>
      <c r="CBE91" s="0"/>
      <c r="CBF91" s="0"/>
      <c r="CBG91" s="0"/>
      <c r="CBH91" s="0"/>
      <c r="CBI91" s="0"/>
      <c r="CBJ91" s="0"/>
      <c r="CBK91" s="0"/>
      <c r="CBL91" s="0"/>
      <c r="CBM91" s="0"/>
      <c r="CBN91" s="0"/>
      <c r="CBO91" s="0"/>
      <c r="CBP91" s="0"/>
      <c r="CBQ91" s="0"/>
      <c r="CBR91" s="0"/>
      <c r="CBS91" s="0"/>
      <c r="CBT91" s="0"/>
      <c r="CBU91" s="0"/>
      <c r="CBV91" s="0"/>
      <c r="CBW91" s="0"/>
      <c r="CBX91" s="0"/>
      <c r="CBY91" s="0"/>
      <c r="CBZ91" s="0"/>
      <c r="CCA91" s="0"/>
      <c r="CCB91" s="0"/>
      <c r="CCC91" s="0"/>
      <c r="CCD91" s="0"/>
      <c r="CCE91" s="0"/>
      <c r="CCF91" s="0"/>
      <c r="CCG91" s="0"/>
      <c r="CCH91" s="0"/>
      <c r="CCI91" s="0"/>
      <c r="CCJ91" s="0"/>
      <c r="CCK91" s="0"/>
      <c r="CCL91" s="0"/>
      <c r="CCM91" s="0"/>
      <c r="CCN91" s="0"/>
      <c r="CCO91" s="0"/>
      <c r="CCP91" s="0"/>
      <c r="CCQ91" s="0"/>
      <c r="CCR91" s="0"/>
      <c r="CCS91" s="0"/>
      <c r="CCT91" s="0"/>
      <c r="CCU91" s="0"/>
      <c r="CCV91" s="0"/>
      <c r="CCW91" s="0"/>
      <c r="CCX91" s="0"/>
      <c r="CCY91" s="0"/>
      <c r="CCZ91" s="0"/>
      <c r="CDA91" s="0"/>
      <c r="CDB91" s="0"/>
      <c r="CDC91" s="0"/>
      <c r="CDD91" s="0"/>
      <c r="CDE91" s="0"/>
      <c r="CDF91" s="0"/>
      <c r="CDG91" s="0"/>
      <c r="CDH91" s="0"/>
      <c r="CDI91" s="0"/>
      <c r="CDJ91" s="0"/>
      <c r="CDK91" s="0"/>
      <c r="CDL91" s="0"/>
      <c r="CDM91" s="0"/>
      <c r="CDN91" s="0"/>
      <c r="CDO91" s="0"/>
      <c r="CDP91" s="0"/>
      <c r="CDQ91" s="0"/>
      <c r="CDR91" s="0"/>
      <c r="CDS91" s="0"/>
      <c r="CDT91" s="0"/>
      <c r="CDU91" s="0"/>
      <c r="CDV91" s="0"/>
      <c r="CDW91" s="0"/>
      <c r="CDX91" s="0"/>
      <c r="CDY91" s="0"/>
      <c r="CDZ91" s="0"/>
      <c r="CEA91" s="0"/>
      <c r="CEB91" s="0"/>
      <c r="CEC91" s="0"/>
      <c r="CED91" s="0"/>
      <c r="CEE91" s="0"/>
      <c r="CEF91" s="0"/>
      <c r="CEG91" s="0"/>
      <c r="CEH91" s="0"/>
      <c r="CEI91" s="0"/>
      <c r="CEJ91" s="0"/>
      <c r="CEK91" s="0"/>
      <c r="CEL91" s="0"/>
      <c r="CEM91" s="0"/>
      <c r="CEN91" s="0"/>
      <c r="CEO91" s="0"/>
      <c r="CEP91" s="0"/>
      <c r="CEQ91" s="0"/>
      <c r="CER91" s="0"/>
      <c r="CES91" s="0"/>
      <c r="CET91" s="0"/>
      <c r="CEU91" s="0"/>
      <c r="CEV91" s="0"/>
      <c r="CEW91" s="0"/>
      <c r="CEX91" s="0"/>
      <c r="CEY91" s="0"/>
      <c r="CEZ91" s="0"/>
      <c r="CFA91" s="0"/>
      <c r="CFB91" s="0"/>
      <c r="CFC91" s="0"/>
      <c r="CFD91" s="0"/>
      <c r="CFE91" s="0"/>
      <c r="CFF91" s="0"/>
      <c r="CFG91" s="0"/>
      <c r="CFH91" s="0"/>
      <c r="CFI91" s="0"/>
      <c r="CFJ91" s="0"/>
      <c r="CFK91" s="0"/>
      <c r="CFL91" s="0"/>
      <c r="CFM91" s="0"/>
      <c r="CFN91" s="0"/>
      <c r="CFO91" s="0"/>
      <c r="CFP91" s="0"/>
      <c r="CFQ91" s="0"/>
      <c r="CFR91" s="0"/>
      <c r="CFS91" s="0"/>
      <c r="CFT91" s="0"/>
      <c r="CFU91" s="0"/>
      <c r="CFV91" s="0"/>
      <c r="CFW91" s="0"/>
      <c r="CFX91" s="0"/>
      <c r="CFY91" s="0"/>
      <c r="CFZ91" s="0"/>
      <c r="CGA91" s="0"/>
      <c r="CGB91" s="0"/>
      <c r="CGC91" s="0"/>
      <c r="CGD91" s="0"/>
      <c r="CGE91" s="0"/>
      <c r="CGF91" s="0"/>
      <c r="CGG91" s="0"/>
      <c r="CGH91" s="0"/>
      <c r="CGI91" s="0"/>
      <c r="CGJ91" s="0"/>
      <c r="CGK91" s="0"/>
      <c r="CGL91" s="0"/>
      <c r="CGM91" s="0"/>
      <c r="CGN91" s="0"/>
      <c r="CGO91" s="0"/>
      <c r="CGP91" s="0"/>
      <c r="CGQ91" s="0"/>
      <c r="CGR91" s="0"/>
      <c r="CGS91" s="0"/>
      <c r="CGT91" s="0"/>
      <c r="CGU91" s="0"/>
      <c r="CGV91" s="0"/>
      <c r="CGW91" s="0"/>
      <c r="CGX91" s="0"/>
      <c r="CGY91" s="0"/>
      <c r="CGZ91" s="0"/>
      <c r="CHA91" s="0"/>
      <c r="CHB91" s="0"/>
      <c r="CHC91" s="0"/>
      <c r="CHD91" s="0"/>
      <c r="CHE91" s="0"/>
      <c r="CHF91" s="0"/>
      <c r="CHG91" s="0"/>
      <c r="CHH91" s="0"/>
      <c r="CHI91" s="0"/>
      <c r="CHJ91" s="0"/>
      <c r="CHK91" s="0"/>
      <c r="CHL91" s="0"/>
      <c r="CHM91" s="0"/>
      <c r="CHN91" s="0"/>
      <c r="CHO91" s="0"/>
      <c r="CHP91" s="0"/>
      <c r="CHQ91" s="0"/>
      <c r="CHR91" s="0"/>
      <c r="CHS91" s="0"/>
      <c r="CHT91" s="0"/>
      <c r="CHU91" s="0"/>
      <c r="CHV91" s="0"/>
      <c r="CHW91" s="0"/>
      <c r="CHX91" s="0"/>
      <c r="CHY91" s="0"/>
      <c r="CHZ91" s="0"/>
      <c r="CIA91" s="0"/>
      <c r="CIB91" s="0"/>
      <c r="CIC91" s="0"/>
      <c r="CID91" s="0"/>
      <c r="CIE91" s="0"/>
      <c r="CIF91" s="0"/>
      <c r="CIG91" s="0"/>
      <c r="CIH91" s="0"/>
      <c r="CII91" s="0"/>
      <c r="CIJ91" s="0"/>
      <c r="CIK91" s="0"/>
      <c r="CIL91" s="0"/>
      <c r="CIM91" s="0"/>
      <c r="CIN91" s="0"/>
      <c r="CIO91" s="0"/>
      <c r="CIP91" s="0"/>
      <c r="CIQ91" s="0"/>
      <c r="CIR91" s="0"/>
      <c r="CIS91" s="0"/>
      <c r="CIT91" s="0"/>
      <c r="CIU91" s="0"/>
      <c r="CIV91" s="0"/>
      <c r="CIW91" s="0"/>
      <c r="CIX91" s="0"/>
      <c r="CIY91" s="0"/>
      <c r="CIZ91" s="0"/>
      <c r="CJA91" s="0"/>
      <c r="CJB91" s="0"/>
      <c r="CJC91" s="0"/>
      <c r="CJD91" s="0"/>
      <c r="CJE91" s="0"/>
      <c r="CJF91" s="0"/>
      <c r="CJG91" s="0"/>
      <c r="CJH91" s="0"/>
      <c r="CJI91" s="0"/>
      <c r="CJJ91" s="0"/>
      <c r="CJK91" s="0"/>
      <c r="CJL91" s="0"/>
      <c r="CJM91" s="0"/>
      <c r="CJN91" s="0"/>
      <c r="CJO91" s="0"/>
      <c r="CJP91" s="0"/>
      <c r="CJQ91" s="0"/>
      <c r="CJR91" s="0"/>
      <c r="CJS91" s="0"/>
      <c r="CJT91" s="0"/>
      <c r="CJU91" s="0"/>
      <c r="CJV91" s="0"/>
      <c r="CJW91" s="0"/>
      <c r="CJX91" s="0"/>
      <c r="CJY91" s="0"/>
      <c r="CJZ91" s="0"/>
      <c r="CKA91" s="0"/>
      <c r="CKB91" s="0"/>
      <c r="CKC91" s="0"/>
      <c r="CKD91" s="0"/>
      <c r="CKE91" s="0"/>
      <c r="CKF91" s="0"/>
      <c r="CKG91" s="0"/>
      <c r="CKH91" s="0"/>
      <c r="CKI91" s="0"/>
      <c r="CKJ91" s="0"/>
      <c r="CKK91" s="0"/>
      <c r="CKL91" s="0"/>
      <c r="CKM91" s="0"/>
      <c r="CKN91" s="0"/>
      <c r="CKO91" s="0"/>
      <c r="CKP91" s="0"/>
      <c r="CKQ91" s="0"/>
      <c r="CKR91" s="0"/>
      <c r="CKS91" s="0"/>
      <c r="CKT91" s="0"/>
      <c r="CKU91" s="0"/>
      <c r="CKV91" s="0"/>
      <c r="CKW91" s="0"/>
      <c r="CKX91" s="0"/>
      <c r="CKY91" s="0"/>
      <c r="CKZ91" s="0"/>
      <c r="CLA91" s="0"/>
      <c r="CLB91" s="0"/>
      <c r="CLC91" s="0"/>
      <c r="CLD91" s="0"/>
      <c r="CLE91" s="0"/>
      <c r="CLF91" s="0"/>
      <c r="CLG91" s="0"/>
      <c r="CLH91" s="0"/>
      <c r="CLI91" s="0"/>
      <c r="CLJ91" s="0"/>
      <c r="CLK91" s="0"/>
      <c r="CLL91" s="0"/>
      <c r="CLM91" s="0"/>
      <c r="CLN91" s="0"/>
      <c r="CLO91" s="0"/>
      <c r="CLP91" s="0"/>
      <c r="CLQ91" s="0"/>
      <c r="CLR91" s="0"/>
      <c r="CLS91" s="0"/>
      <c r="CLT91" s="0"/>
      <c r="CLU91" s="0"/>
      <c r="CLV91" s="0"/>
      <c r="CLW91" s="0"/>
      <c r="CLX91" s="0"/>
      <c r="CLY91" s="0"/>
      <c r="CLZ91" s="0"/>
      <c r="CMA91" s="0"/>
      <c r="CMB91" s="0"/>
      <c r="CMC91" s="0"/>
      <c r="CMD91" s="0"/>
      <c r="CME91" s="0"/>
      <c r="CMF91" s="0"/>
      <c r="CMG91" s="0"/>
      <c r="CMH91" s="0"/>
      <c r="CMI91" s="0"/>
      <c r="CMJ91" s="0"/>
      <c r="CMK91" s="0"/>
      <c r="CML91" s="0"/>
      <c r="CMM91" s="0"/>
      <c r="CMN91" s="0"/>
      <c r="CMO91" s="0"/>
      <c r="CMP91" s="0"/>
      <c r="CMQ91" s="0"/>
      <c r="CMR91" s="0"/>
      <c r="CMS91" s="0"/>
      <c r="CMT91" s="0"/>
      <c r="CMU91" s="0"/>
      <c r="CMV91" s="0"/>
      <c r="CMW91" s="0"/>
      <c r="CMX91" s="0"/>
      <c r="CMY91" s="0"/>
      <c r="CMZ91" s="0"/>
      <c r="CNA91" s="0"/>
      <c r="CNB91" s="0"/>
      <c r="CNC91" s="0"/>
      <c r="CND91" s="0"/>
      <c r="CNE91" s="0"/>
      <c r="CNF91" s="0"/>
      <c r="CNG91" s="0"/>
      <c r="CNH91" s="0"/>
      <c r="CNI91" s="0"/>
      <c r="CNJ91" s="0"/>
      <c r="CNK91" s="0"/>
      <c r="CNL91" s="0"/>
      <c r="CNM91" s="0"/>
      <c r="CNN91" s="0"/>
      <c r="CNO91" s="0"/>
      <c r="CNP91" s="0"/>
      <c r="CNQ91" s="0"/>
      <c r="CNR91" s="0"/>
      <c r="CNS91" s="0"/>
      <c r="CNT91" s="0"/>
      <c r="CNU91" s="0"/>
      <c r="CNV91" s="0"/>
      <c r="CNW91" s="0"/>
      <c r="CNX91" s="0"/>
      <c r="CNY91" s="0"/>
      <c r="CNZ91" s="0"/>
      <c r="COA91" s="0"/>
      <c r="COB91" s="0"/>
      <c r="COC91" s="0"/>
      <c r="COD91" s="0"/>
      <c r="COE91" s="0"/>
      <c r="COF91" s="0"/>
      <c r="COG91" s="0"/>
      <c r="COH91" s="0"/>
      <c r="COI91" s="0"/>
      <c r="COJ91" s="0"/>
      <c r="COK91" s="0"/>
      <c r="COL91" s="0"/>
      <c r="COM91" s="0"/>
      <c r="CON91" s="0"/>
      <c r="COO91" s="0"/>
      <c r="COP91" s="0"/>
      <c r="COQ91" s="0"/>
      <c r="COR91" s="0"/>
      <c r="COS91" s="0"/>
      <c r="COT91" s="0"/>
      <c r="COU91" s="0"/>
      <c r="COV91" s="0"/>
      <c r="COW91" s="0"/>
      <c r="COX91" s="0"/>
      <c r="COY91" s="0"/>
      <c r="COZ91" s="0"/>
      <c r="CPA91" s="0"/>
      <c r="CPB91" s="0"/>
      <c r="CPC91" s="0"/>
      <c r="CPD91" s="0"/>
      <c r="CPE91" s="0"/>
      <c r="CPF91" s="0"/>
      <c r="CPG91" s="0"/>
      <c r="CPH91" s="0"/>
      <c r="CPI91" s="0"/>
      <c r="CPJ91" s="0"/>
      <c r="CPK91" s="0"/>
      <c r="CPL91" s="0"/>
      <c r="CPM91" s="0"/>
      <c r="CPN91" s="0"/>
      <c r="CPO91" s="0"/>
      <c r="CPP91" s="0"/>
      <c r="CPQ91" s="0"/>
      <c r="CPR91" s="0"/>
      <c r="CPS91" s="0"/>
      <c r="CPT91" s="0"/>
      <c r="CPU91" s="0"/>
      <c r="CPV91" s="0"/>
      <c r="CPW91" s="0"/>
      <c r="CPX91" s="0"/>
      <c r="CPY91" s="0"/>
      <c r="CPZ91" s="0"/>
      <c r="CQA91" s="0"/>
      <c r="CQB91" s="0"/>
      <c r="CQC91" s="0"/>
      <c r="CQD91" s="0"/>
      <c r="CQE91" s="0"/>
      <c r="CQF91" s="0"/>
      <c r="CQG91" s="0"/>
      <c r="CQH91" s="0"/>
      <c r="CQI91" s="0"/>
      <c r="CQJ91" s="0"/>
      <c r="CQK91" s="0"/>
      <c r="CQL91" s="0"/>
      <c r="CQM91" s="0"/>
      <c r="CQN91" s="0"/>
      <c r="CQO91" s="0"/>
      <c r="CQP91" s="0"/>
      <c r="CQQ91" s="0"/>
      <c r="CQR91" s="0"/>
      <c r="CQS91" s="0"/>
      <c r="CQT91" s="0"/>
      <c r="CQU91" s="0"/>
      <c r="CQV91" s="0"/>
      <c r="CQW91" s="0"/>
      <c r="CQX91" s="0"/>
      <c r="CQY91" s="0"/>
      <c r="CQZ91" s="0"/>
      <c r="CRA91" s="0"/>
      <c r="CRB91" s="0"/>
      <c r="CRC91" s="0"/>
      <c r="CRD91" s="0"/>
      <c r="CRE91" s="0"/>
      <c r="CRF91" s="0"/>
      <c r="CRG91" s="0"/>
      <c r="CRH91" s="0"/>
      <c r="CRI91" s="0"/>
      <c r="CRJ91" s="0"/>
      <c r="CRK91" s="0"/>
      <c r="CRL91" s="0"/>
      <c r="CRM91" s="0"/>
      <c r="CRN91" s="0"/>
      <c r="CRO91" s="0"/>
      <c r="CRP91" s="0"/>
      <c r="CRQ91" s="0"/>
      <c r="CRR91" s="0"/>
      <c r="CRS91" s="0"/>
      <c r="CRT91" s="0"/>
      <c r="CRU91" s="0"/>
      <c r="CRV91" s="0"/>
      <c r="CRW91" s="0"/>
      <c r="CRX91" s="0"/>
      <c r="CRY91" s="0"/>
      <c r="CRZ91" s="0"/>
      <c r="CSA91" s="0"/>
      <c r="CSB91" s="0"/>
      <c r="CSC91" s="0"/>
      <c r="CSD91" s="0"/>
      <c r="CSE91" s="0"/>
      <c r="CSF91" s="0"/>
      <c r="CSG91" s="0"/>
      <c r="CSH91" s="0"/>
      <c r="CSI91" s="0"/>
      <c r="CSJ91" s="0"/>
      <c r="CSK91" s="0"/>
      <c r="CSL91" s="0"/>
      <c r="CSM91" s="0"/>
      <c r="CSN91" s="0"/>
      <c r="CSO91" s="0"/>
      <c r="CSP91" s="0"/>
      <c r="CSQ91" s="0"/>
      <c r="CSR91" s="0"/>
      <c r="CSS91" s="0"/>
      <c r="CST91" s="0"/>
      <c r="CSU91" s="0"/>
      <c r="CSV91" s="0"/>
      <c r="CSW91" s="0"/>
      <c r="CSX91" s="0"/>
      <c r="CSY91" s="0"/>
      <c r="CSZ91" s="0"/>
      <c r="CTA91" s="0"/>
      <c r="CTB91" s="0"/>
      <c r="CTC91" s="0"/>
      <c r="CTD91" s="0"/>
      <c r="CTE91" s="0"/>
      <c r="CTF91" s="0"/>
      <c r="CTG91" s="0"/>
      <c r="CTH91" s="0"/>
      <c r="CTI91" s="0"/>
      <c r="CTJ91" s="0"/>
      <c r="CTK91" s="0"/>
      <c r="CTL91" s="0"/>
      <c r="CTM91" s="0"/>
      <c r="CTN91" s="0"/>
      <c r="CTO91" s="0"/>
      <c r="CTP91" s="0"/>
      <c r="CTQ91" s="0"/>
      <c r="CTR91" s="0"/>
      <c r="CTS91" s="0"/>
      <c r="CTT91" s="0"/>
      <c r="CTU91" s="0"/>
      <c r="CTV91" s="0"/>
      <c r="CTW91" s="0"/>
      <c r="CTX91" s="0"/>
      <c r="CTY91" s="0"/>
      <c r="CTZ91" s="0"/>
      <c r="CUA91" s="0"/>
      <c r="CUB91" s="0"/>
      <c r="CUC91" s="0"/>
      <c r="CUD91" s="0"/>
      <c r="CUE91" s="0"/>
      <c r="CUF91" s="0"/>
      <c r="CUG91" s="0"/>
      <c r="CUH91" s="0"/>
      <c r="CUI91" s="0"/>
      <c r="CUJ91" s="0"/>
      <c r="CUK91" s="0"/>
      <c r="CUL91" s="0"/>
      <c r="CUM91" s="0"/>
      <c r="CUN91" s="0"/>
      <c r="CUO91" s="0"/>
      <c r="CUP91" s="0"/>
      <c r="CUQ91" s="0"/>
      <c r="CUR91" s="0"/>
      <c r="CUS91" s="0"/>
      <c r="CUT91" s="0"/>
      <c r="CUU91" s="0"/>
      <c r="CUV91" s="0"/>
      <c r="CUW91" s="0"/>
      <c r="CUX91" s="0"/>
      <c r="CUY91" s="0"/>
      <c r="CUZ91" s="0"/>
      <c r="CVA91" s="0"/>
      <c r="CVB91" s="0"/>
      <c r="CVC91" s="0"/>
      <c r="CVD91" s="0"/>
      <c r="CVE91" s="0"/>
      <c r="CVF91" s="0"/>
      <c r="CVG91" s="0"/>
      <c r="CVH91" s="0"/>
      <c r="CVI91" s="0"/>
      <c r="CVJ91" s="0"/>
      <c r="CVK91" s="0"/>
      <c r="CVL91" s="0"/>
      <c r="CVM91" s="0"/>
      <c r="CVN91" s="0"/>
      <c r="CVO91" s="0"/>
      <c r="CVP91" s="0"/>
      <c r="CVQ91" s="0"/>
      <c r="CVR91" s="0"/>
      <c r="CVS91" s="0"/>
      <c r="CVT91" s="0"/>
      <c r="CVU91" s="0"/>
      <c r="CVV91" s="0"/>
      <c r="CVW91" s="0"/>
      <c r="CVX91" s="0"/>
      <c r="CVY91" s="0"/>
      <c r="CVZ91" s="0"/>
      <c r="CWA91" s="0"/>
      <c r="CWB91" s="0"/>
      <c r="CWC91" s="0"/>
      <c r="CWD91" s="0"/>
      <c r="CWE91" s="0"/>
      <c r="CWF91" s="0"/>
      <c r="CWG91" s="0"/>
      <c r="CWH91" s="0"/>
      <c r="CWI91" s="0"/>
      <c r="CWJ91" s="0"/>
      <c r="CWK91" s="0"/>
      <c r="CWL91" s="0"/>
      <c r="CWM91" s="0"/>
      <c r="CWN91" s="0"/>
      <c r="CWO91" s="0"/>
      <c r="CWP91" s="0"/>
      <c r="CWQ91" s="0"/>
      <c r="CWR91" s="0"/>
      <c r="CWS91" s="0"/>
      <c r="CWT91" s="0"/>
      <c r="CWU91" s="0"/>
      <c r="CWV91" s="0"/>
      <c r="CWW91" s="0"/>
      <c r="CWX91" s="0"/>
      <c r="CWY91" s="0"/>
      <c r="CWZ91" s="0"/>
      <c r="CXA91" s="0"/>
      <c r="CXB91" s="0"/>
      <c r="CXC91" s="0"/>
      <c r="CXD91" s="0"/>
      <c r="CXE91" s="0"/>
      <c r="CXF91" s="0"/>
      <c r="CXG91" s="0"/>
      <c r="CXH91" s="0"/>
      <c r="CXI91" s="0"/>
      <c r="CXJ91" s="0"/>
      <c r="CXK91" s="0"/>
      <c r="CXL91" s="0"/>
      <c r="CXM91" s="0"/>
      <c r="CXN91" s="0"/>
      <c r="CXO91" s="0"/>
      <c r="CXP91" s="0"/>
      <c r="CXQ91" s="0"/>
      <c r="CXR91" s="0"/>
      <c r="CXS91" s="0"/>
      <c r="CXT91" s="0"/>
      <c r="CXU91" s="0"/>
      <c r="CXV91" s="0"/>
      <c r="CXW91" s="0"/>
      <c r="CXX91" s="0"/>
      <c r="CXY91" s="0"/>
      <c r="CXZ91" s="0"/>
      <c r="CYA91" s="0"/>
      <c r="CYB91" s="0"/>
      <c r="CYC91" s="0"/>
      <c r="CYD91" s="0"/>
      <c r="CYE91" s="0"/>
      <c r="CYF91" s="0"/>
      <c r="CYG91" s="0"/>
      <c r="CYH91" s="0"/>
      <c r="CYI91" s="0"/>
      <c r="CYJ91" s="0"/>
      <c r="CYK91" s="0"/>
      <c r="CYL91" s="0"/>
      <c r="CYM91" s="0"/>
      <c r="CYN91" s="0"/>
      <c r="CYO91" s="0"/>
      <c r="CYP91" s="0"/>
      <c r="CYQ91" s="0"/>
      <c r="CYR91" s="0"/>
      <c r="CYS91" s="0"/>
      <c r="CYT91" s="0"/>
      <c r="CYU91" s="0"/>
      <c r="CYV91" s="0"/>
      <c r="CYW91" s="0"/>
      <c r="CYX91" s="0"/>
      <c r="CYY91" s="0"/>
      <c r="CYZ91" s="0"/>
      <c r="CZA91" s="0"/>
      <c r="CZB91" s="0"/>
      <c r="CZC91" s="0"/>
      <c r="CZD91" s="0"/>
      <c r="CZE91" s="0"/>
      <c r="CZF91" s="0"/>
      <c r="CZG91" s="0"/>
      <c r="CZH91" s="0"/>
      <c r="CZI91" s="0"/>
      <c r="CZJ91" s="0"/>
      <c r="CZK91" s="0"/>
      <c r="CZL91" s="0"/>
      <c r="CZM91" s="0"/>
      <c r="CZN91" s="0"/>
      <c r="CZO91" s="0"/>
      <c r="CZP91" s="0"/>
      <c r="CZQ91" s="0"/>
      <c r="CZR91" s="0"/>
      <c r="CZS91" s="0"/>
      <c r="CZT91" s="0"/>
      <c r="CZU91" s="0"/>
      <c r="CZV91" s="0"/>
      <c r="CZW91" s="0"/>
      <c r="CZX91" s="0"/>
      <c r="CZY91" s="0"/>
      <c r="CZZ91" s="0"/>
      <c r="DAA91" s="0"/>
      <c r="DAB91" s="0"/>
      <c r="DAC91" s="0"/>
      <c r="DAD91" s="0"/>
      <c r="DAE91" s="0"/>
      <c r="DAF91" s="0"/>
      <c r="DAG91" s="0"/>
      <c r="DAH91" s="0"/>
      <c r="DAI91" s="0"/>
      <c r="DAJ91" s="0"/>
      <c r="DAK91" s="0"/>
      <c r="DAL91" s="0"/>
      <c r="DAM91" s="0"/>
      <c r="DAN91" s="0"/>
      <c r="DAO91" s="0"/>
      <c r="DAP91" s="0"/>
      <c r="DAQ91" s="0"/>
      <c r="DAR91" s="0"/>
      <c r="DAS91" s="0"/>
      <c r="DAT91" s="0"/>
      <c r="DAU91" s="0"/>
      <c r="DAV91" s="0"/>
      <c r="DAW91" s="0"/>
      <c r="DAX91" s="0"/>
      <c r="DAY91" s="0"/>
      <c r="DAZ91" s="0"/>
      <c r="DBA91" s="0"/>
      <c r="DBB91" s="0"/>
      <c r="DBC91" s="0"/>
      <c r="DBD91" s="0"/>
      <c r="DBE91" s="0"/>
      <c r="DBF91" s="0"/>
      <c r="DBG91" s="0"/>
      <c r="DBH91" s="0"/>
      <c r="DBI91" s="0"/>
      <c r="DBJ91" s="0"/>
      <c r="DBK91" s="0"/>
      <c r="DBL91" s="0"/>
      <c r="DBM91" s="0"/>
      <c r="DBN91" s="0"/>
      <c r="DBO91" s="0"/>
      <c r="DBP91" s="0"/>
      <c r="DBQ91" s="0"/>
      <c r="DBR91" s="0"/>
      <c r="DBS91" s="0"/>
      <c r="DBT91" s="0"/>
      <c r="DBU91" s="0"/>
      <c r="DBV91" s="0"/>
      <c r="DBW91" s="0"/>
      <c r="DBX91" s="0"/>
      <c r="DBY91" s="0"/>
      <c r="DBZ91" s="0"/>
      <c r="DCA91" s="0"/>
      <c r="DCB91" s="0"/>
      <c r="DCC91" s="0"/>
      <c r="DCD91" s="0"/>
      <c r="DCE91" s="0"/>
      <c r="DCF91" s="0"/>
      <c r="DCG91" s="0"/>
      <c r="DCH91" s="0"/>
      <c r="DCI91" s="0"/>
      <c r="DCJ91" s="0"/>
      <c r="DCK91" s="0"/>
      <c r="DCL91" s="0"/>
      <c r="DCM91" s="0"/>
      <c r="DCN91" s="0"/>
      <c r="DCO91" s="0"/>
      <c r="DCP91" s="0"/>
      <c r="DCQ91" s="0"/>
      <c r="DCR91" s="0"/>
      <c r="DCS91" s="0"/>
      <c r="DCT91" s="0"/>
      <c r="DCU91" s="0"/>
      <c r="DCV91" s="0"/>
      <c r="DCW91" s="0"/>
      <c r="DCX91" s="0"/>
      <c r="DCY91" s="0"/>
      <c r="DCZ91" s="0"/>
      <c r="DDA91" s="0"/>
      <c r="DDB91" s="0"/>
      <c r="DDC91" s="0"/>
      <c r="DDD91" s="0"/>
      <c r="DDE91" s="0"/>
      <c r="DDF91" s="0"/>
      <c r="DDG91" s="0"/>
      <c r="DDH91" s="0"/>
      <c r="DDI91" s="0"/>
      <c r="DDJ91" s="0"/>
      <c r="DDK91" s="0"/>
      <c r="DDL91" s="0"/>
      <c r="DDM91" s="0"/>
      <c r="DDN91" s="0"/>
      <c r="DDO91" s="0"/>
      <c r="DDP91" s="0"/>
      <c r="DDQ91" s="0"/>
      <c r="DDR91" s="0"/>
      <c r="DDS91" s="0"/>
      <c r="DDT91" s="0"/>
      <c r="DDU91" s="0"/>
      <c r="DDV91" s="0"/>
      <c r="DDW91" s="0"/>
      <c r="DDX91" s="0"/>
      <c r="DDY91" s="0"/>
      <c r="DDZ91" s="0"/>
      <c r="DEA91" s="0"/>
      <c r="DEB91" s="0"/>
      <c r="DEC91" s="0"/>
      <c r="DED91" s="0"/>
      <c r="DEE91" s="0"/>
      <c r="DEF91" s="0"/>
      <c r="DEG91" s="0"/>
      <c r="DEH91" s="0"/>
      <c r="DEI91" s="0"/>
      <c r="DEJ91" s="0"/>
      <c r="DEK91" s="0"/>
      <c r="DEL91" s="0"/>
      <c r="DEM91" s="0"/>
      <c r="DEN91" s="0"/>
      <c r="DEO91" s="0"/>
      <c r="DEP91" s="0"/>
      <c r="DEQ91" s="0"/>
      <c r="DER91" s="0"/>
      <c r="DES91" s="0"/>
      <c r="DET91" s="0"/>
      <c r="DEU91" s="0"/>
      <c r="DEV91" s="0"/>
      <c r="DEW91" s="0"/>
      <c r="DEX91" s="0"/>
      <c r="DEY91" s="0"/>
      <c r="DEZ91" s="0"/>
      <c r="DFA91" s="0"/>
      <c r="DFB91" s="0"/>
      <c r="DFC91" s="0"/>
      <c r="DFD91" s="0"/>
      <c r="DFE91" s="0"/>
      <c r="DFF91" s="0"/>
      <c r="DFG91" s="0"/>
      <c r="DFH91" s="0"/>
      <c r="DFI91" s="0"/>
      <c r="DFJ91" s="0"/>
      <c r="DFK91" s="0"/>
      <c r="DFL91" s="0"/>
      <c r="DFM91" s="0"/>
      <c r="DFN91" s="0"/>
      <c r="DFO91" s="0"/>
      <c r="DFP91" s="0"/>
      <c r="DFQ91" s="0"/>
      <c r="DFR91" s="0"/>
      <c r="DFS91" s="0"/>
      <c r="DFT91" s="0"/>
      <c r="DFU91" s="0"/>
      <c r="DFV91" s="0"/>
      <c r="DFW91" s="0"/>
      <c r="DFX91" s="0"/>
      <c r="DFY91" s="0"/>
      <c r="DFZ91" s="0"/>
      <c r="DGA91" s="0"/>
      <c r="DGB91" s="0"/>
      <c r="DGC91" s="0"/>
      <c r="DGD91" s="0"/>
      <c r="DGE91" s="0"/>
      <c r="DGF91" s="0"/>
      <c r="DGG91" s="0"/>
      <c r="DGH91" s="0"/>
      <c r="DGI91" s="0"/>
      <c r="DGJ91" s="0"/>
      <c r="DGK91" s="0"/>
      <c r="DGL91" s="0"/>
      <c r="DGM91" s="0"/>
      <c r="DGN91" s="0"/>
      <c r="DGO91" s="0"/>
      <c r="DGP91" s="0"/>
      <c r="DGQ91" s="0"/>
      <c r="DGR91" s="0"/>
      <c r="DGS91" s="0"/>
      <c r="DGT91" s="0"/>
      <c r="DGU91" s="0"/>
      <c r="DGV91" s="0"/>
      <c r="DGW91" s="0"/>
      <c r="DGX91" s="0"/>
      <c r="DGY91" s="0"/>
      <c r="DGZ91" s="0"/>
      <c r="DHA91" s="0"/>
      <c r="DHB91" s="0"/>
      <c r="DHC91" s="0"/>
      <c r="DHD91" s="0"/>
      <c r="DHE91" s="0"/>
      <c r="DHF91" s="0"/>
      <c r="DHG91" s="0"/>
      <c r="DHH91" s="0"/>
      <c r="DHI91" s="0"/>
      <c r="DHJ91" s="0"/>
      <c r="DHK91" s="0"/>
      <c r="DHL91" s="0"/>
      <c r="DHM91" s="0"/>
      <c r="DHN91" s="0"/>
      <c r="DHO91" s="0"/>
      <c r="DHP91" s="0"/>
      <c r="DHQ91" s="0"/>
      <c r="DHR91" s="0"/>
      <c r="DHS91" s="0"/>
      <c r="DHT91" s="0"/>
      <c r="DHU91" s="0"/>
      <c r="DHV91" s="0"/>
      <c r="DHW91" s="0"/>
      <c r="DHX91" s="0"/>
      <c r="DHY91" s="0"/>
      <c r="DHZ91" s="0"/>
      <c r="DIA91" s="0"/>
      <c r="DIB91" s="0"/>
      <c r="DIC91" s="0"/>
      <c r="DID91" s="0"/>
      <c r="DIE91" s="0"/>
      <c r="DIF91" s="0"/>
      <c r="DIG91" s="0"/>
      <c r="DIH91" s="0"/>
      <c r="DII91" s="0"/>
      <c r="DIJ91" s="0"/>
      <c r="DIK91" s="0"/>
      <c r="DIL91" s="0"/>
      <c r="DIM91" s="0"/>
      <c r="DIN91" s="0"/>
      <c r="DIO91" s="0"/>
      <c r="DIP91" s="0"/>
      <c r="DIQ91" s="0"/>
      <c r="DIR91" s="0"/>
      <c r="DIS91" s="0"/>
      <c r="DIT91" s="0"/>
      <c r="DIU91" s="0"/>
      <c r="DIV91" s="0"/>
      <c r="DIW91" s="0"/>
      <c r="DIX91" s="0"/>
      <c r="DIY91" s="0"/>
      <c r="DIZ91" s="0"/>
      <c r="DJA91" s="0"/>
      <c r="DJB91" s="0"/>
      <c r="DJC91" s="0"/>
      <c r="DJD91" s="0"/>
      <c r="DJE91" s="0"/>
      <c r="DJF91" s="0"/>
      <c r="DJG91" s="0"/>
      <c r="DJH91" s="0"/>
      <c r="DJI91" s="0"/>
      <c r="DJJ91" s="0"/>
      <c r="DJK91" s="0"/>
      <c r="DJL91" s="0"/>
      <c r="DJM91" s="0"/>
      <c r="DJN91" s="0"/>
      <c r="DJO91" s="0"/>
      <c r="DJP91" s="0"/>
      <c r="DJQ91" s="0"/>
      <c r="DJR91" s="0"/>
      <c r="DJS91" s="0"/>
      <c r="DJT91" s="0"/>
      <c r="DJU91" s="0"/>
      <c r="DJV91" s="0"/>
      <c r="DJW91" s="0"/>
      <c r="DJX91" s="0"/>
      <c r="DJY91" s="0"/>
      <c r="DJZ91" s="0"/>
      <c r="DKA91" s="0"/>
      <c r="DKB91" s="0"/>
      <c r="DKC91" s="0"/>
      <c r="DKD91" s="0"/>
      <c r="DKE91" s="0"/>
      <c r="DKF91" s="0"/>
      <c r="DKG91" s="0"/>
      <c r="DKH91" s="0"/>
      <c r="DKI91" s="0"/>
      <c r="DKJ91" s="0"/>
      <c r="DKK91" s="0"/>
      <c r="DKL91" s="0"/>
      <c r="DKM91" s="0"/>
      <c r="DKN91" s="0"/>
      <c r="DKO91" s="0"/>
      <c r="DKP91" s="0"/>
      <c r="DKQ91" s="0"/>
      <c r="DKR91" s="0"/>
      <c r="DKS91" s="0"/>
      <c r="DKT91" s="0"/>
      <c r="DKU91" s="0"/>
      <c r="DKV91" s="0"/>
      <c r="DKW91" s="0"/>
      <c r="DKX91" s="0"/>
      <c r="DKY91" s="0"/>
      <c r="DKZ91" s="0"/>
      <c r="DLA91" s="0"/>
      <c r="DLB91" s="0"/>
      <c r="DLC91" s="0"/>
      <c r="DLD91" s="0"/>
      <c r="DLE91" s="0"/>
      <c r="DLF91" s="0"/>
      <c r="DLG91" s="0"/>
      <c r="DLH91" s="0"/>
      <c r="DLI91" s="0"/>
      <c r="DLJ91" s="0"/>
      <c r="DLK91" s="0"/>
      <c r="DLL91" s="0"/>
      <c r="DLM91" s="0"/>
      <c r="DLN91" s="0"/>
      <c r="DLO91" s="0"/>
      <c r="DLP91" s="0"/>
      <c r="DLQ91" s="0"/>
      <c r="DLR91" s="0"/>
      <c r="DLS91" s="0"/>
      <c r="DLT91" s="0"/>
      <c r="DLU91" s="0"/>
      <c r="DLV91" s="0"/>
      <c r="DLW91" s="0"/>
      <c r="DLX91" s="0"/>
      <c r="DLY91" s="0"/>
      <c r="DLZ91" s="0"/>
      <c r="DMA91" s="0"/>
      <c r="DMB91" s="0"/>
      <c r="DMC91" s="0"/>
      <c r="DMD91" s="0"/>
      <c r="DME91" s="0"/>
      <c r="DMF91" s="0"/>
      <c r="DMG91" s="0"/>
      <c r="DMH91" s="0"/>
      <c r="DMI91" s="0"/>
      <c r="DMJ91" s="0"/>
      <c r="DMK91" s="0"/>
      <c r="DML91" s="0"/>
      <c r="DMM91" s="0"/>
      <c r="DMN91" s="0"/>
      <c r="DMO91" s="0"/>
      <c r="DMP91" s="0"/>
      <c r="DMQ91" s="0"/>
      <c r="DMR91" s="0"/>
      <c r="DMS91" s="0"/>
      <c r="DMT91" s="0"/>
      <c r="DMU91" s="0"/>
      <c r="DMV91" s="0"/>
      <c r="DMW91" s="0"/>
      <c r="DMX91" s="0"/>
      <c r="DMY91" s="0"/>
      <c r="DMZ91" s="0"/>
      <c r="DNA91" s="0"/>
      <c r="DNB91" s="0"/>
      <c r="DNC91" s="0"/>
      <c r="DND91" s="0"/>
      <c r="DNE91" s="0"/>
      <c r="DNF91" s="0"/>
      <c r="DNG91" s="0"/>
      <c r="DNH91" s="0"/>
      <c r="DNI91" s="0"/>
      <c r="DNJ91" s="0"/>
      <c r="DNK91" s="0"/>
      <c r="DNL91" s="0"/>
      <c r="DNM91" s="0"/>
      <c r="DNN91" s="0"/>
      <c r="DNO91" s="0"/>
      <c r="DNP91" s="0"/>
      <c r="DNQ91" s="0"/>
      <c r="DNR91" s="0"/>
      <c r="DNS91" s="0"/>
      <c r="DNT91" s="0"/>
      <c r="DNU91" s="0"/>
      <c r="DNV91" s="0"/>
      <c r="DNW91" s="0"/>
      <c r="DNX91" s="0"/>
      <c r="DNY91" s="0"/>
      <c r="DNZ91" s="0"/>
      <c r="DOA91" s="0"/>
      <c r="DOB91" s="0"/>
      <c r="DOC91" s="0"/>
      <c r="DOD91" s="0"/>
      <c r="DOE91" s="0"/>
      <c r="DOF91" s="0"/>
      <c r="DOG91" s="0"/>
      <c r="DOH91" s="0"/>
      <c r="DOI91" s="0"/>
      <c r="DOJ91" s="0"/>
      <c r="DOK91" s="0"/>
      <c r="DOL91" s="0"/>
      <c r="DOM91" s="0"/>
      <c r="DON91" s="0"/>
      <c r="DOO91" s="0"/>
      <c r="DOP91" s="0"/>
      <c r="DOQ91" s="0"/>
      <c r="DOR91" s="0"/>
      <c r="DOS91" s="0"/>
      <c r="DOT91" s="0"/>
      <c r="DOU91" s="0"/>
      <c r="DOV91" s="0"/>
      <c r="DOW91" s="0"/>
      <c r="DOX91" s="0"/>
      <c r="DOY91" s="0"/>
      <c r="DOZ91" s="0"/>
      <c r="DPA91" s="0"/>
      <c r="DPB91" s="0"/>
      <c r="DPC91" s="0"/>
      <c r="DPD91" s="0"/>
      <c r="DPE91" s="0"/>
      <c r="DPF91" s="0"/>
      <c r="DPG91" s="0"/>
      <c r="DPH91" s="0"/>
      <c r="DPI91" s="0"/>
      <c r="DPJ91" s="0"/>
      <c r="DPK91" s="0"/>
      <c r="DPL91" s="0"/>
      <c r="DPM91" s="0"/>
      <c r="DPN91" s="0"/>
      <c r="DPO91" s="0"/>
      <c r="DPP91" s="0"/>
      <c r="DPQ91" s="0"/>
      <c r="DPR91" s="0"/>
      <c r="DPS91" s="0"/>
      <c r="DPT91" s="0"/>
      <c r="DPU91" s="0"/>
      <c r="DPV91" s="0"/>
      <c r="DPW91" s="0"/>
      <c r="DPX91" s="0"/>
      <c r="DPY91" s="0"/>
      <c r="DPZ91" s="0"/>
      <c r="DQA91" s="0"/>
      <c r="DQB91" s="0"/>
      <c r="DQC91" s="0"/>
      <c r="DQD91" s="0"/>
      <c r="DQE91" s="0"/>
      <c r="DQF91" s="0"/>
      <c r="DQG91" s="0"/>
      <c r="DQH91" s="0"/>
      <c r="DQI91" s="0"/>
      <c r="DQJ91" s="0"/>
      <c r="DQK91" s="0"/>
      <c r="DQL91" s="0"/>
      <c r="DQM91" s="0"/>
      <c r="DQN91" s="0"/>
      <c r="DQO91" s="0"/>
      <c r="DQP91" s="0"/>
      <c r="DQQ91" s="0"/>
      <c r="DQR91" s="0"/>
      <c r="DQS91" s="0"/>
      <c r="DQT91" s="0"/>
      <c r="DQU91" s="0"/>
      <c r="DQV91" s="0"/>
      <c r="DQW91" s="0"/>
      <c r="DQX91" s="0"/>
      <c r="DQY91" s="0"/>
      <c r="DQZ91" s="0"/>
      <c r="DRA91" s="0"/>
      <c r="DRB91" s="0"/>
      <c r="DRC91" s="0"/>
      <c r="DRD91" s="0"/>
      <c r="DRE91" s="0"/>
      <c r="DRF91" s="0"/>
      <c r="DRG91" s="0"/>
      <c r="DRH91" s="0"/>
      <c r="DRI91" s="0"/>
      <c r="DRJ91" s="0"/>
      <c r="DRK91" s="0"/>
      <c r="DRL91" s="0"/>
      <c r="DRM91" s="0"/>
      <c r="DRN91" s="0"/>
      <c r="DRO91" s="0"/>
      <c r="DRP91" s="0"/>
      <c r="DRQ91" s="0"/>
      <c r="DRR91" s="0"/>
      <c r="DRS91" s="0"/>
      <c r="DRT91" s="0"/>
      <c r="DRU91" s="0"/>
      <c r="DRV91" s="0"/>
      <c r="DRW91" s="0"/>
      <c r="DRX91" s="0"/>
      <c r="DRY91" s="0"/>
      <c r="DRZ91" s="0"/>
      <c r="DSA91" s="0"/>
      <c r="DSB91" s="0"/>
      <c r="DSC91" s="0"/>
      <c r="DSD91" s="0"/>
      <c r="DSE91" s="0"/>
      <c r="DSF91" s="0"/>
      <c r="DSG91" s="0"/>
      <c r="DSH91" s="0"/>
      <c r="DSI91" s="0"/>
      <c r="DSJ91" s="0"/>
      <c r="DSK91" s="0"/>
      <c r="DSL91" s="0"/>
      <c r="DSM91" s="0"/>
      <c r="DSN91" s="0"/>
      <c r="DSO91" s="0"/>
      <c r="DSP91" s="0"/>
      <c r="DSQ91" s="0"/>
      <c r="DSR91" s="0"/>
      <c r="DSS91" s="0"/>
      <c r="DST91" s="0"/>
      <c r="DSU91" s="0"/>
      <c r="DSV91" s="0"/>
      <c r="DSW91" s="0"/>
      <c r="DSX91" s="0"/>
      <c r="DSY91" s="0"/>
      <c r="DSZ91" s="0"/>
      <c r="DTA91" s="0"/>
      <c r="DTB91" s="0"/>
      <c r="DTC91" s="0"/>
      <c r="DTD91" s="0"/>
      <c r="DTE91" s="0"/>
      <c r="DTF91" s="0"/>
      <c r="DTG91" s="0"/>
      <c r="DTH91" s="0"/>
      <c r="DTI91" s="0"/>
      <c r="DTJ91" s="0"/>
      <c r="DTK91" s="0"/>
      <c r="DTL91" s="0"/>
      <c r="DTM91" s="0"/>
      <c r="DTN91" s="0"/>
      <c r="DTO91" s="0"/>
      <c r="DTP91" s="0"/>
      <c r="DTQ91" s="0"/>
      <c r="DTR91" s="0"/>
      <c r="DTS91" s="0"/>
      <c r="DTT91" s="0"/>
      <c r="DTU91" s="0"/>
      <c r="DTV91" s="0"/>
      <c r="DTW91" s="0"/>
      <c r="DTX91" s="0"/>
      <c r="DTY91" s="0"/>
      <c r="DTZ91" s="0"/>
      <c r="DUA91" s="0"/>
      <c r="DUB91" s="0"/>
      <c r="DUC91" s="0"/>
      <c r="DUD91" s="0"/>
      <c r="DUE91" s="0"/>
      <c r="DUF91" s="0"/>
      <c r="DUG91" s="0"/>
      <c r="DUH91" s="0"/>
      <c r="DUI91" s="0"/>
      <c r="DUJ91" s="0"/>
      <c r="DUK91" s="0"/>
      <c r="DUL91" s="0"/>
      <c r="DUM91" s="0"/>
      <c r="DUN91" s="0"/>
      <c r="DUO91" s="0"/>
      <c r="DUP91" s="0"/>
      <c r="DUQ91" s="0"/>
      <c r="DUR91" s="0"/>
      <c r="DUS91" s="0"/>
      <c r="DUT91" s="0"/>
      <c r="DUU91" s="0"/>
      <c r="DUV91" s="0"/>
      <c r="DUW91" s="0"/>
      <c r="DUX91" s="0"/>
      <c r="DUY91" s="0"/>
      <c r="DUZ91" s="0"/>
      <c r="DVA91" s="0"/>
      <c r="DVB91" s="0"/>
      <c r="DVC91" s="0"/>
      <c r="DVD91" s="0"/>
      <c r="DVE91" s="0"/>
      <c r="DVF91" s="0"/>
      <c r="DVG91" s="0"/>
      <c r="DVH91" s="0"/>
      <c r="DVI91" s="0"/>
      <c r="DVJ91" s="0"/>
      <c r="DVK91" s="0"/>
      <c r="DVL91" s="0"/>
      <c r="DVM91" s="0"/>
      <c r="DVN91" s="0"/>
      <c r="DVO91" s="0"/>
      <c r="DVP91" s="0"/>
      <c r="DVQ91" s="0"/>
      <c r="DVR91" s="0"/>
      <c r="DVS91" s="0"/>
      <c r="DVT91" s="0"/>
      <c r="DVU91" s="0"/>
      <c r="DVV91" s="0"/>
      <c r="DVW91" s="0"/>
      <c r="DVX91" s="0"/>
      <c r="DVY91" s="0"/>
      <c r="DVZ91" s="0"/>
      <c r="DWA91" s="0"/>
      <c r="DWB91" s="0"/>
      <c r="DWC91" s="0"/>
      <c r="DWD91" s="0"/>
      <c r="DWE91" s="0"/>
      <c r="DWF91" s="0"/>
      <c r="DWG91" s="0"/>
      <c r="DWH91" s="0"/>
      <c r="DWI91" s="0"/>
      <c r="DWJ91" s="0"/>
      <c r="DWK91" s="0"/>
      <c r="DWL91" s="0"/>
      <c r="DWM91" s="0"/>
      <c r="DWN91" s="0"/>
      <c r="DWO91" s="0"/>
      <c r="DWP91" s="0"/>
      <c r="DWQ91" s="0"/>
      <c r="DWR91" s="0"/>
      <c r="DWS91" s="0"/>
      <c r="DWT91" s="0"/>
      <c r="DWU91" s="0"/>
      <c r="DWV91" s="0"/>
      <c r="DWW91" s="0"/>
      <c r="DWX91" s="0"/>
      <c r="DWY91" s="0"/>
      <c r="DWZ91" s="0"/>
      <c r="DXA91" s="0"/>
      <c r="DXB91" s="0"/>
      <c r="DXC91" s="0"/>
      <c r="DXD91" s="0"/>
      <c r="DXE91" s="0"/>
      <c r="DXF91" s="0"/>
      <c r="DXG91" s="0"/>
      <c r="DXH91" s="0"/>
      <c r="DXI91" s="0"/>
      <c r="DXJ91" s="0"/>
      <c r="DXK91" s="0"/>
      <c r="DXL91" s="0"/>
      <c r="DXM91" s="0"/>
      <c r="DXN91" s="0"/>
      <c r="DXO91" s="0"/>
      <c r="DXP91" s="0"/>
      <c r="DXQ91" s="0"/>
      <c r="DXR91" s="0"/>
      <c r="DXS91" s="0"/>
      <c r="DXT91" s="0"/>
      <c r="DXU91" s="0"/>
      <c r="DXV91" s="0"/>
      <c r="DXW91" s="0"/>
      <c r="DXX91" s="0"/>
      <c r="DXY91" s="0"/>
      <c r="DXZ91" s="0"/>
      <c r="DYA91" s="0"/>
      <c r="DYB91" s="0"/>
      <c r="DYC91" s="0"/>
      <c r="DYD91" s="0"/>
      <c r="DYE91" s="0"/>
      <c r="DYF91" s="0"/>
      <c r="DYG91" s="0"/>
      <c r="DYH91" s="0"/>
      <c r="DYI91" s="0"/>
      <c r="DYJ91" s="0"/>
      <c r="DYK91" s="0"/>
      <c r="DYL91" s="0"/>
      <c r="DYM91" s="0"/>
      <c r="DYN91" s="0"/>
      <c r="DYO91" s="0"/>
      <c r="DYP91" s="0"/>
      <c r="DYQ91" s="0"/>
      <c r="DYR91" s="0"/>
      <c r="DYS91" s="0"/>
      <c r="DYT91" s="0"/>
      <c r="DYU91" s="0"/>
      <c r="DYV91" s="0"/>
      <c r="DYW91" s="0"/>
      <c r="DYX91" s="0"/>
      <c r="DYY91" s="0"/>
      <c r="DYZ91" s="0"/>
      <c r="DZA91" s="0"/>
      <c r="DZB91" s="0"/>
      <c r="DZC91" s="0"/>
      <c r="DZD91" s="0"/>
      <c r="DZE91" s="0"/>
      <c r="DZF91" s="0"/>
      <c r="DZG91" s="0"/>
      <c r="DZH91" s="0"/>
      <c r="DZI91" s="0"/>
      <c r="DZJ91" s="0"/>
      <c r="DZK91" s="0"/>
      <c r="DZL91" s="0"/>
      <c r="DZM91" s="0"/>
      <c r="DZN91" s="0"/>
      <c r="DZO91" s="0"/>
      <c r="DZP91" s="0"/>
      <c r="DZQ91" s="0"/>
      <c r="DZR91" s="0"/>
      <c r="DZS91" s="0"/>
      <c r="DZT91" s="0"/>
      <c r="DZU91" s="0"/>
      <c r="DZV91" s="0"/>
      <c r="DZW91" s="0"/>
      <c r="DZX91" s="0"/>
      <c r="DZY91" s="0"/>
      <c r="DZZ91" s="0"/>
      <c r="EAA91" s="0"/>
      <c r="EAB91" s="0"/>
      <c r="EAC91" s="0"/>
      <c r="EAD91" s="0"/>
      <c r="EAE91" s="0"/>
      <c r="EAF91" s="0"/>
      <c r="EAG91" s="0"/>
      <c r="EAH91" s="0"/>
      <c r="EAI91" s="0"/>
      <c r="EAJ91" s="0"/>
      <c r="EAK91" s="0"/>
      <c r="EAL91" s="0"/>
      <c r="EAM91" s="0"/>
      <c r="EAN91" s="0"/>
      <c r="EAO91" s="0"/>
      <c r="EAP91" s="0"/>
      <c r="EAQ91" s="0"/>
      <c r="EAR91" s="0"/>
      <c r="EAS91" s="0"/>
      <c r="EAT91" s="0"/>
      <c r="EAU91" s="0"/>
      <c r="EAV91" s="0"/>
      <c r="EAW91" s="0"/>
      <c r="EAX91" s="0"/>
      <c r="EAY91" s="0"/>
      <c r="EAZ91" s="0"/>
      <c r="EBA91" s="0"/>
      <c r="EBB91" s="0"/>
      <c r="EBC91" s="0"/>
      <c r="EBD91" s="0"/>
      <c r="EBE91" s="0"/>
      <c r="EBF91" s="0"/>
      <c r="EBG91" s="0"/>
      <c r="EBH91" s="0"/>
      <c r="EBI91" s="0"/>
      <c r="EBJ91" s="0"/>
      <c r="EBK91" s="0"/>
      <c r="EBL91" s="0"/>
      <c r="EBM91" s="0"/>
      <c r="EBN91" s="0"/>
      <c r="EBO91" s="0"/>
      <c r="EBP91" s="0"/>
      <c r="EBQ91" s="0"/>
      <c r="EBR91" s="0"/>
      <c r="EBS91" s="0"/>
      <c r="EBT91" s="0"/>
      <c r="EBU91" s="0"/>
      <c r="EBV91" s="0"/>
      <c r="EBW91" s="0"/>
      <c r="EBX91" s="0"/>
      <c r="EBY91" s="0"/>
      <c r="EBZ91" s="0"/>
      <c r="ECA91" s="0"/>
      <c r="ECB91" s="0"/>
      <c r="ECC91" s="0"/>
      <c r="ECD91" s="0"/>
      <c r="ECE91" s="0"/>
      <c r="ECF91" s="0"/>
      <c r="ECG91" s="0"/>
      <c r="ECH91" s="0"/>
      <c r="ECI91" s="0"/>
      <c r="ECJ91" s="0"/>
      <c r="ECK91" s="0"/>
      <c r="ECL91" s="0"/>
      <c r="ECM91" s="0"/>
      <c r="ECN91" s="0"/>
      <c r="ECO91" s="0"/>
      <c r="ECP91" s="0"/>
      <c r="ECQ91" s="0"/>
      <c r="ECR91" s="0"/>
      <c r="ECS91" s="0"/>
      <c r="ECT91" s="0"/>
      <c r="ECU91" s="0"/>
      <c r="ECV91" s="0"/>
      <c r="ECW91" s="0"/>
      <c r="ECX91" s="0"/>
      <c r="ECY91" s="0"/>
      <c r="ECZ91" s="0"/>
      <c r="EDA91" s="0"/>
      <c r="EDB91" s="0"/>
      <c r="EDC91" s="0"/>
      <c r="EDD91" s="0"/>
      <c r="EDE91" s="0"/>
      <c r="EDF91" s="0"/>
      <c r="EDG91" s="0"/>
      <c r="EDH91" s="0"/>
      <c r="EDI91" s="0"/>
      <c r="EDJ91" s="0"/>
      <c r="EDK91" s="0"/>
      <c r="EDL91" s="0"/>
      <c r="EDM91" s="0"/>
      <c r="EDN91" s="0"/>
      <c r="EDO91" s="0"/>
      <c r="EDP91" s="0"/>
      <c r="EDQ91" s="0"/>
      <c r="EDR91" s="0"/>
      <c r="EDS91" s="0"/>
      <c r="EDT91" s="0"/>
      <c r="EDU91" s="0"/>
      <c r="EDV91" s="0"/>
      <c r="EDW91" s="0"/>
      <c r="EDX91" s="0"/>
      <c r="EDY91" s="0"/>
      <c r="EDZ91" s="0"/>
      <c r="EEA91" s="0"/>
      <c r="EEB91" s="0"/>
      <c r="EEC91" s="0"/>
      <c r="EED91" s="0"/>
      <c r="EEE91" s="0"/>
      <c r="EEF91" s="0"/>
      <c r="EEG91" s="0"/>
      <c r="EEH91" s="0"/>
      <c r="EEI91" s="0"/>
      <c r="EEJ91" s="0"/>
      <c r="EEK91" s="0"/>
      <c r="EEL91" s="0"/>
      <c r="EEM91" s="0"/>
      <c r="EEN91" s="0"/>
      <c r="EEO91" s="0"/>
      <c r="EEP91" s="0"/>
      <c r="EEQ91" s="0"/>
      <c r="EER91" s="0"/>
      <c r="EES91" s="0"/>
      <c r="EET91" s="0"/>
      <c r="EEU91" s="0"/>
      <c r="EEV91" s="0"/>
      <c r="EEW91" s="0"/>
      <c r="EEX91" s="0"/>
      <c r="EEY91" s="0"/>
      <c r="EEZ91" s="0"/>
      <c r="EFA91" s="0"/>
      <c r="EFB91" s="0"/>
      <c r="EFC91" s="0"/>
      <c r="EFD91" s="0"/>
      <c r="EFE91" s="0"/>
      <c r="EFF91" s="0"/>
      <c r="EFG91" s="0"/>
      <c r="EFH91" s="0"/>
      <c r="EFI91" s="0"/>
      <c r="EFJ91" s="0"/>
      <c r="EFK91" s="0"/>
      <c r="EFL91" s="0"/>
      <c r="EFM91" s="0"/>
      <c r="EFN91" s="0"/>
      <c r="EFO91" s="0"/>
      <c r="EFP91" s="0"/>
      <c r="EFQ91" s="0"/>
      <c r="EFR91" s="0"/>
      <c r="EFS91" s="0"/>
      <c r="EFT91" s="0"/>
      <c r="EFU91" s="0"/>
      <c r="EFV91" s="0"/>
      <c r="EFW91" s="0"/>
      <c r="EFX91" s="0"/>
      <c r="EFY91" s="0"/>
      <c r="EFZ91" s="0"/>
      <c r="EGA91" s="0"/>
      <c r="EGB91" s="0"/>
      <c r="EGC91" s="0"/>
      <c r="EGD91" s="0"/>
      <c r="EGE91" s="0"/>
      <c r="EGF91" s="0"/>
      <c r="EGG91" s="0"/>
      <c r="EGH91" s="0"/>
      <c r="EGI91" s="0"/>
      <c r="EGJ91" s="0"/>
      <c r="EGK91" s="0"/>
      <c r="EGL91" s="0"/>
      <c r="EGM91" s="0"/>
      <c r="EGN91" s="0"/>
      <c r="EGO91" s="0"/>
      <c r="EGP91" s="0"/>
      <c r="EGQ91" s="0"/>
      <c r="EGR91" s="0"/>
      <c r="EGS91" s="0"/>
      <c r="EGT91" s="0"/>
      <c r="EGU91" s="0"/>
      <c r="EGV91" s="0"/>
      <c r="EGW91" s="0"/>
      <c r="EGX91" s="0"/>
      <c r="EGY91" s="0"/>
      <c r="EGZ91" s="0"/>
      <c r="EHA91" s="0"/>
      <c r="EHB91" s="0"/>
      <c r="EHC91" s="0"/>
      <c r="EHD91" s="0"/>
      <c r="EHE91" s="0"/>
      <c r="EHF91" s="0"/>
      <c r="EHG91" s="0"/>
      <c r="EHH91" s="0"/>
      <c r="EHI91" s="0"/>
      <c r="EHJ91" s="0"/>
      <c r="EHK91" s="0"/>
      <c r="EHL91" s="0"/>
      <c r="EHM91" s="0"/>
      <c r="EHN91" s="0"/>
      <c r="EHO91" s="0"/>
      <c r="EHP91" s="0"/>
      <c r="EHQ91" s="0"/>
      <c r="EHR91" s="0"/>
      <c r="EHS91" s="0"/>
      <c r="EHT91" s="0"/>
      <c r="EHU91" s="0"/>
      <c r="EHV91" s="0"/>
      <c r="EHW91" s="0"/>
      <c r="EHX91" s="0"/>
      <c r="EHY91" s="0"/>
      <c r="EHZ91" s="0"/>
      <c r="EIA91" s="0"/>
      <c r="EIB91" s="0"/>
      <c r="EIC91" s="0"/>
      <c r="EID91" s="0"/>
      <c r="EIE91" s="0"/>
      <c r="EIF91" s="0"/>
      <c r="EIG91" s="0"/>
      <c r="EIH91" s="0"/>
      <c r="EII91" s="0"/>
      <c r="EIJ91" s="0"/>
      <c r="EIK91" s="0"/>
      <c r="EIL91" s="0"/>
      <c r="EIM91" s="0"/>
      <c r="EIN91" s="0"/>
      <c r="EIO91" s="0"/>
      <c r="EIP91" s="0"/>
      <c r="EIQ91" s="0"/>
      <c r="EIR91" s="0"/>
      <c r="EIS91" s="0"/>
      <c r="EIT91" s="0"/>
      <c r="EIU91" s="0"/>
      <c r="EIV91" s="0"/>
      <c r="EIW91" s="0"/>
      <c r="EIX91" s="0"/>
      <c r="EIY91" s="0"/>
      <c r="EIZ91" s="0"/>
      <c r="EJA91" s="0"/>
      <c r="EJB91" s="0"/>
      <c r="EJC91" s="0"/>
      <c r="EJD91" s="0"/>
      <c r="EJE91" s="0"/>
      <c r="EJF91" s="0"/>
      <c r="EJG91" s="0"/>
      <c r="EJH91" s="0"/>
      <c r="EJI91" s="0"/>
      <c r="EJJ91" s="0"/>
      <c r="EJK91" s="0"/>
      <c r="EJL91" s="0"/>
      <c r="EJM91" s="0"/>
      <c r="EJN91" s="0"/>
      <c r="EJO91" s="0"/>
      <c r="EJP91" s="0"/>
      <c r="EJQ91" s="0"/>
      <c r="EJR91" s="0"/>
      <c r="EJS91" s="0"/>
      <c r="EJT91" s="0"/>
      <c r="EJU91" s="0"/>
      <c r="EJV91" s="0"/>
      <c r="EJW91" s="0"/>
      <c r="EJX91" s="0"/>
      <c r="EJY91" s="0"/>
      <c r="EJZ91" s="0"/>
      <c r="EKA91" s="0"/>
      <c r="EKB91" s="0"/>
      <c r="EKC91" s="0"/>
      <c r="EKD91" s="0"/>
      <c r="EKE91" s="0"/>
      <c r="EKF91" s="0"/>
      <c r="EKG91" s="0"/>
      <c r="EKH91" s="0"/>
      <c r="EKI91" s="0"/>
      <c r="EKJ91" s="0"/>
      <c r="EKK91" s="0"/>
      <c r="EKL91" s="0"/>
      <c r="EKM91" s="0"/>
      <c r="EKN91" s="0"/>
      <c r="EKO91" s="0"/>
      <c r="EKP91" s="0"/>
      <c r="EKQ91" s="0"/>
      <c r="EKR91" s="0"/>
      <c r="EKS91" s="0"/>
      <c r="EKT91" s="0"/>
      <c r="EKU91" s="0"/>
      <c r="EKV91" s="0"/>
      <c r="EKW91" s="0"/>
      <c r="EKX91" s="0"/>
      <c r="EKY91" s="0"/>
      <c r="EKZ91" s="0"/>
      <c r="ELA91" s="0"/>
      <c r="ELB91" s="0"/>
      <c r="ELC91" s="0"/>
      <c r="ELD91" s="0"/>
      <c r="ELE91" s="0"/>
      <c r="ELF91" s="0"/>
      <c r="ELG91" s="0"/>
      <c r="ELH91" s="0"/>
      <c r="ELI91" s="0"/>
      <c r="ELJ91" s="0"/>
      <c r="ELK91" s="0"/>
      <c r="ELL91" s="0"/>
      <c r="ELM91" s="0"/>
      <c r="ELN91" s="0"/>
      <c r="ELO91" s="0"/>
      <c r="ELP91" s="0"/>
      <c r="ELQ91" s="0"/>
      <c r="ELR91" s="0"/>
      <c r="ELS91" s="0"/>
      <c r="ELT91" s="0"/>
      <c r="ELU91" s="0"/>
      <c r="ELV91" s="0"/>
      <c r="ELW91" s="0"/>
      <c r="ELX91" s="0"/>
      <c r="ELY91" s="0"/>
      <c r="ELZ91" s="0"/>
      <c r="EMA91" s="0"/>
      <c r="EMB91" s="0"/>
      <c r="EMC91" s="0"/>
      <c r="EMD91" s="0"/>
      <c r="EME91" s="0"/>
      <c r="EMF91" s="0"/>
      <c r="EMG91" s="0"/>
      <c r="EMH91" s="0"/>
      <c r="EMI91" s="0"/>
      <c r="EMJ91" s="0"/>
      <c r="EMK91" s="0"/>
      <c r="EML91" s="0"/>
      <c r="EMM91" s="0"/>
      <c r="EMN91" s="0"/>
      <c r="EMO91" s="0"/>
      <c r="EMP91" s="0"/>
      <c r="EMQ91" s="0"/>
      <c r="EMR91" s="0"/>
      <c r="EMS91" s="0"/>
      <c r="EMT91" s="0"/>
      <c r="EMU91" s="0"/>
      <c r="EMV91" s="0"/>
      <c r="EMW91" s="0"/>
      <c r="EMX91" s="0"/>
      <c r="EMY91" s="0"/>
      <c r="EMZ91" s="0"/>
      <c r="ENA91" s="0"/>
      <c r="ENB91" s="0"/>
      <c r="ENC91" s="0"/>
      <c r="END91" s="0"/>
      <c r="ENE91" s="0"/>
      <c r="ENF91" s="0"/>
      <c r="ENG91" s="0"/>
      <c r="ENH91" s="0"/>
      <c r="ENI91" s="0"/>
      <c r="ENJ91" s="0"/>
      <c r="ENK91" s="0"/>
      <c r="ENL91" s="0"/>
      <c r="ENM91" s="0"/>
      <c r="ENN91" s="0"/>
      <c r="ENO91" s="0"/>
      <c r="ENP91" s="0"/>
      <c r="ENQ91" s="0"/>
      <c r="ENR91" s="0"/>
      <c r="ENS91" s="0"/>
      <c r="ENT91" s="0"/>
      <c r="ENU91" s="0"/>
      <c r="ENV91" s="0"/>
      <c r="ENW91" s="0"/>
      <c r="ENX91" s="0"/>
      <c r="ENY91" s="0"/>
      <c r="ENZ91" s="0"/>
      <c r="EOA91" s="0"/>
      <c r="EOB91" s="0"/>
      <c r="EOC91" s="0"/>
      <c r="EOD91" s="0"/>
      <c r="EOE91" s="0"/>
      <c r="EOF91" s="0"/>
      <c r="EOG91" s="0"/>
      <c r="EOH91" s="0"/>
      <c r="EOI91" s="0"/>
      <c r="EOJ91" s="0"/>
      <c r="EOK91" s="0"/>
      <c r="EOL91" s="0"/>
      <c r="EOM91" s="0"/>
      <c r="EON91" s="0"/>
      <c r="EOO91" s="0"/>
      <c r="EOP91" s="0"/>
      <c r="EOQ91" s="0"/>
      <c r="EOR91" s="0"/>
      <c r="EOS91" s="0"/>
      <c r="EOT91" s="0"/>
      <c r="EOU91" s="0"/>
      <c r="EOV91" s="0"/>
      <c r="EOW91" s="0"/>
      <c r="EOX91" s="0"/>
      <c r="EOY91" s="0"/>
      <c r="EOZ91" s="0"/>
      <c r="EPA91" s="0"/>
      <c r="EPB91" s="0"/>
      <c r="EPC91" s="0"/>
      <c r="EPD91" s="0"/>
      <c r="EPE91" s="0"/>
      <c r="EPF91" s="0"/>
      <c r="EPG91" s="0"/>
      <c r="EPH91" s="0"/>
      <c r="EPI91" s="0"/>
      <c r="EPJ91" s="0"/>
      <c r="EPK91" s="0"/>
      <c r="EPL91" s="0"/>
      <c r="EPM91" s="0"/>
      <c r="EPN91" s="0"/>
      <c r="EPO91" s="0"/>
      <c r="EPP91" s="0"/>
      <c r="EPQ91" s="0"/>
      <c r="EPR91" s="0"/>
      <c r="EPS91" s="0"/>
      <c r="EPT91" s="0"/>
      <c r="EPU91" s="0"/>
      <c r="EPV91" s="0"/>
      <c r="EPW91" s="0"/>
      <c r="EPX91" s="0"/>
      <c r="EPY91" s="0"/>
      <c r="EPZ91" s="0"/>
      <c r="EQA91" s="0"/>
      <c r="EQB91" s="0"/>
      <c r="EQC91" s="0"/>
      <c r="EQD91" s="0"/>
      <c r="EQE91" s="0"/>
      <c r="EQF91" s="0"/>
      <c r="EQG91" s="0"/>
      <c r="EQH91" s="0"/>
      <c r="EQI91" s="0"/>
      <c r="EQJ91" s="0"/>
      <c r="EQK91" s="0"/>
      <c r="EQL91" s="0"/>
      <c r="EQM91" s="0"/>
      <c r="EQN91" s="0"/>
      <c r="EQO91" s="0"/>
      <c r="EQP91" s="0"/>
      <c r="EQQ91" s="0"/>
      <c r="EQR91" s="0"/>
      <c r="EQS91" s="0"/>
      <c r="EQT91" s="0"/>
      <c r="EQU91" s="0"/>
      <c r="EQV91" s="0"/>
      <c r="EQW91" s="0"/>
      <c r="EQX91" s="0"/>
      <c r="EQY91" s="0"/>
      <c r="EQZ91" s="0"/>
      <c r="ERA91" s="0"/>
      <c r="ERB91" s="0"/>
      <c r="ERC91" s="0"/>
      <c r="ERD91" s="0"/>
      <c r="ERE91" s="0"/>
      <c r="ERF91" s="0"/>
      <c r="ERG91" s="0"/>
      <c r="ERH91" s="0"/>
      <c r="ERI91" s="0"/>
      <c r="ERJ91" s="0"/>
      <c r="ERK91" s="0"/>
      <c r="ERL91" s="0"/>
      <c r="ERM91" s="0"/>
      <c r="ERN91" s="0"/>
      <c r="ERO91" s="0"/>
      <c r="ERP91" s="0"/>
      <c r="ERQ91" s="0"/>
      <c r="ERR91" s="0"/>
      <c r="ERS91" s="0"/>
      <c r="ERT91" s="0"/>
      <c r="ERU91" s="0"/>
      <c r="ERV91" s="0"/>
      <c r="ERW91" s="0"/>
      <c r="ERX91" s="0"/>
      <c r="ERY91" s="0"/>
      <c r="ERZ91" s="0"/>
      <c r="ESA91" s="0"/>
      <c r="ESB91" s="0"/>
      <c r="ESC91" s="0"/>
      <c r="ESD91" s="0"/>
      <c r="ESE91" s="0"/>
      <c r="ESF91" s="0"/>
      <c r="ESG91" s="0"/>
      <c r="ESH91" s="0"/>
      <c r="ESI91" s="0"/>
      <c r="ESJ91" s="0"/>
      <c r="ESK91" s="0"/>
      <c r="ESL91" s="0"/>
      <c r="ESM91" s="0"/>
      <c r="ESN91" s="0"/>
      <c r="ESO91" s="0"/>
      <c r="ESP91" s="0"/>
      <c r="ESQ91" s="0"/>
      <c r="ESR91" s="0"/>
      <c r="ESS91" s="0"/>
      <c r="EST91" s="0"/>
      <c r="ESU91" s="0"/>
      <c r="ESV91" s="0"/>
      <c r="ESW91" s="0"/>
      <c r="ESX91" s="0"/>
      <c r="ESY91" s="0"/>
      <c r="ESZ91" s="0"/>
      <c r="ETA91" s="0"/>
      <c r="ETB91" s="0"/>
      <c r="ETC91" s="0"/>
      <c r="ETD91" s="0"/>
      <c r="ETE91" s="0"/>
      <c r="ETF91" s="0"/>
      <c r="ETG91" s="0"/>
      <c r="ETH91" s="0"/>
      <c r="ETI91" s="0"/>
      <c r="ETJ91" s="0"/>
      <c r="ETK91" s="0"/>
      <c r="ETL91" s="0"/>
      <c r="ETM91" s="0"/>
      <c r="ETN91" s="0"/>
      <c r="ETO91" s="0"/>
      <c r="ETP91" s="0"/>
      <c r="ETQ91" s="0"/>
      <c r="ETR91" s="0"/>
      <c r="ETS91" s="0"/>
      <c r="ETT91" s="0"/>
      <c r="ETU91" s="0"/>
      <c r="ETV91" s="0"/>
      <c r="ETW91" s="0"/>
      <c r="ETX91" s="0"/>
      <c r="ETY91" s="0"/>
      <c r="ETZ91" s="0"/>
      <c r="EUA91" s="0"/>
      <c r="EUB91" s="0"/>
      <c r="EUC91" s="0"/>
      <c r="EUD91" s="0"/>
      <c r="EUE91" s="0"/>
      <c r="EUF91" s="0"/>
      <c r="EUG91" s="0"/>
      <c r="EUH91" s="0"/>
      <c r="EUI91" s="0"/>
      <c r="EUJ91" s="0"/>
      <c r="EUK91" s="0"/>
      <c r="EUL91" s="0"/>
      <c r="EUM91" s="0"/>
      <c r="EUN91" s="0"/>
      <c r="EUO91" s="0"/>
      <c r="EUP91" s="0"/>
      <c r="EUQ91" s="0"/>
      <c r="EUR91" s="0"/>
      <c r="EUS91" s="0"/>
      <c r="EUT91" s="0"/>
      <c r="EUU91" s="0"/>
      <c r="EUV91" s="0"/>
      <c r="EUW91" s="0"/>
      <c r="EUX91" s="0"/>
      <c r="EUY91" s="0"/>
      <c r="EUZ91" s="0"/>
      <c r="EVA91" s="0"/>
      <c r="EVB91" s="0"/>
      <c r="EVC91" s="0"/>
      <c r="EVD91" s="0"/>
      <c r="EVE91" s="0"/>
      <c r="EVF91" s="0"/>
      <c r="EVG91" s="0"/>
      <c r="EVH91" s="0"/>
      <c r="EVI91" s="0"/>
      <c r="EVJ91" s="0"/>
      <c r="EVK91" s="0"/>
      <c r="EVL91" s="0"/>
      <c r="EVM91" s="0"/>
      <c r="EVN91" s="0"/>
      <c r="EVO91" s="0"/>
      <c r="EVP91" s="0"/>
      <c r="EVQ91" s="0"/>
      <c r="EVR91" s="0"/>
      <c r="EVS91" s="0"/>
      <c r="EVT91" s="0"/>
      <c r="EVU91" s="0"/>
      <c r="EVV91" s="0"/>
      <c r="EVW91" s="0"/>
      <c r="EVX91" s="0"/>
      <c r="EVY91" s="0"/>
      <c r="EVZ91" s="0"/>
      <c r="EWA91" s="0"/>
      <c r="EWB91" s="0"/>
      <c r="EWC91" s="0"/>
      <c r="EWD91" s="0"/>
      <c r="EWE91" s="0"/>
      <c r="EWF91" s="0"/>
      <c r="EWG91" s="0"/>
      <c r="EWH91" s="0"/>
      <c r="EWI91" s="0"/>
      <c r="EWJ91" s="0"/>
      <c r="EWK91" s="0"/>
      <c r="EWL91" s="0"/>
      <c r="EWM91" s="0"/>
      <c r="EWN91" s="0"/>
      <c r="EWO91" s="0"/>
      <c r="EWP91" s="0"/>
      <c r="EWQ91" s="0"/>
      <c r="EWR91" s="0"/>
      <c r="EWS91" s="0"/>
      <c r="EWT91" s="0"/>
      <c r="EWU91" s="0"/>
      <c r="EWV91" s="0"/>
      <c r="EWW91" s="0"/>
      <c r="EWX91" s="0"/>
      <c r="EWY91" s="0"/>
      <c r="EWZ91" s="0"/>
      <c r="EXA91" s="0"/>
      <c r="EXB91" s="0"/>
      <c r="EXC91" s="0"/>
      <c r="EXD91" s="0"/>
      <c r="EXE91" s="0"/>
      <c r="EXF91" s="0"/>
      <c r="EXG91" s="0"/>
      <c r="EXH91" s="0"/>
      <c r="EXI91" s="0"/>
      <c r="EXJ91" s="0"/>
      <c r="EXK91" s="0"/>
      <c r="EXL91" s="0"/>
      <c r="EXM91" s="0"/>
      <c r="EXN91" s="0"/>
      <c r="EXO91" s="0"/>
      <c r="EXP91" s="0"/>
      <c r="EXQ91" s="0"/>
      <c r="EXR91" s="0"/>
      <c r="EXS91" s="0"/>
      <c r="EXT91" s="0"/>
      <c r="EXU91" s="0"/>
      <c r="EXV91" s="0"/>
      <c r="EXW91" s="0"/>
      <c r="EXX91" s="0"/>
      <c r="EXY91" s="0"/>
      <c r="EXZ91" s="0"/>
      <c r="EYA91" s="0"/>
      <c r="EYB91" s="0"/>
      <c r="EYC91" s="0"/>
      <c r="EYD91" s="0"/>
      <c r="EYE91" s="0"/>
      <c r="EYF91" s="0"/>
      <c r="EYG91" s="0"/>
      <c r="EYH91" s="0"/>
      <c r="EYI91" s="0"/>
      <c r="EYJ91" s="0"/>
      <c r="EYK91" s="0"/>
      <c r="EYL91" s="0"/>
      <c r="EYM91" s="0"/>
      <c r="EYN91" s="0"/>
      <c r="EYO91" s="0"/>
      <c r="EYP91" s="0"/>
      <c r="EYQ91" s="0"/>
      <c r="EYR91" s="0"/>
      <c r="EYS91" s="0"/>
      <c r="EYT91" s="0"/>
      <c r="EYU91" s="0"/>
      <c r="EYV91" s="0"/>
      <c r="EYW91" s="0"/>
      <c r="EYX91" s="0"/>
      <c r="EYY91" s="0"/>
      <c r="EYZ91" s="0"/>
      <c r="EZA91" s="0"/>
      <c r="EZB91" s="0"/>
      <c r="EZC91" s="0"/>
      <c r="EZD91" s="0"/>
      <c r="EZE91" s="0"/>
      <c r="EZF91" s="0"/>
      <c r="EZG91" s="0"/>
      <c r="EZH91" s="0"/>
      <c r="EZI91" s="0"/>
      <c r="EZJ91" s="0"/>
      <c r="EZK91" s="0"/>
      <c r="EZL91" s="0"/>
      <c r="EZM91" s="0"/>
      <c r="EZN91" s="0"/>
      <c r="EZO91" s="0"/>
      <c r="EZP91" s="0"/>
      <c r="EZQ91" s="0"/>
      <c r="EZR91" s="0"/>
      <c r="EZS91" s="0"/>
      <c r="EZT91" s="0"/>
      <c r="EZU91" s="0"/>
      <c r="EZV91" s="0"/>
      <c r="EZW91" s="0"/>
      <c r="EZX91" s="0"/>
      <c r="EZY91" s="0"/>
      <c r="EZZ91" s="0"/>
      <c r="FAA91" s="0"/>
      <c r="FAB91" s="0"/>
      <c r="FAC91" s="0"/>
      <c r="FAD91" s="0"/>
      <c r="FAE91" s="0"/>
      <c r="FAF91" s="0"/>
      <c r="FAG91" s="0"/>
      <c r="FAH91" s="0"/>
      <c r="FAI91" s="0"/>
      <c r="FAJ91" s="0"/>
      <c r="FAK91" s="0"/>
      <c r="FAL91" s="0"/>
      <c r="FAM91" s="0"/>
      <c r="FAN91" s="0"/>
      <c r="FAO91" s="0"/>
      <c r="FAP91" s="0"/>
      <c r="FAQ91" s="0"/>
      <c r="FAR91" s="0"/>
      <c r="FAS91" s="0"/>
      <c r="FAT91" s="0"/>
      <c r="FAU91" s="0"/>
      <c r="FAV91" s="0"/>
      <c r="FAW91" s="0"/>
      <c r="FAX91" s="0"/>
      <c r="FAY91" s="0"/>
      <c r="FAZ91" s="0"/>
      <c r="FBA91" s="0"/>
      <c r="FBB91" s="0"/>
      <c r="FBC91" s="0"/>
      <c r="FBD91" s="0"/>
      <c r="FBE91" s="0"/>
      <c r="FBF91" s="0"/>
      <c r="FBG91" s="0"/>
      <c r="FBH91" s="0"/>
      <c r="FBI91" s="0"/>
      <c r="FBJ91" s="0"/>
      <c r="FBK91" s="0"/>
      <c r="FBL91" s="0"/>
      <c r="FBM91" s="0"/>
      <c r="FBN91" s="0"/>
      <c r="FBO91" s="0"/>
      <c r="FBP91" s="0"/>
      <c r="FBQ91" s="0"/>
      <c r="FBR91" s="0"/>
      <c r="FBS91" s="0"/>
      <c r="FBT91" s="0"/>
      <c r="FBU91" s="0"/>
      <c r="FBV91" s="0"/>
      <c r="FBW91" s="0"/>
      <c r="FBX91" s="0"/>
      <c r="FBY91" s="0"/>
      <c r="FBZ91" s="0"/>
      <c r="FCA91" s="0"/>
      <c r="FCB91" s="0"/>
      <c r="FCC91" s="0"/>
      <c r="FCD91" s="0"/>
      <c r="FCE91" s="0"/>
      <c r="FCF91" s="0"/>
      <c r="FCG91" s="0"/>
      <c r="FCH91" s="0"/>
      <c r="FCI91" s="0"/>
      <c r="FCJ91" s="0"/>
      <c r="FCK91" s="0"/>
      <c r="FCL91" s="0"/>
      <c r="FCM91" s="0"/>
      <c r="FCN91" s="0"/>
      <c r="FCO91" s="0"/>
      <c r="FCP91" s="0"/>
      <c r="FCQ91" s="0"/>
      <c r="FCR91" s="0"/>
      <c r="FCS91" s="0"/>
      <c r="FCT91" s="0"/>
      <c r="FCU91" s="0"/>
      <c r="FCV91" s="0"/>
      <c r="FCW91" s="0"/>
      <c r="FCX91" s="0"/>
      <c r="FCY91" s="0"/>
      <c r="FCZ91" s="0"/>
      <c r="FDA91" s="0"/>
      <c r="FDB91" s="0"/>
      <c r="FDC91" s="0"/>
      <c r="FDD91" s="0"/>
      <c r="FDE91" s="0"/>
      <c r="FDF91" s="0"/>
      <c r="FDG91" s="0"/>
      <c r="FDH91" s="0"/>
      <c r="FDI91" s="0"/>
      <c r="FDJ91" s="0"/>
      <c r="FDK91" s="0"/>
      <c r="FDL91" s="0"/>
      <c r="FDM91" s="0"/>
      <c r="FDN91" s="0"/>
      <c r="FDO91" s="0"/>
      <c r="FDP91" s="0"/>
      <c r="FDQ91" s="0"/>
      <c r="FDR91" s="0"/>
      <c r="FDS91" s="0"/>
      <c r="FDT91" s="0"/>
      <c r="FDU91" s="0"/>
      <c r="FDV91" s="0"/>
      <c r="FDW91" s="0"/>
      <c r="FDX91" s="0"/>
      <c r="FDY91" s="0"/>
      <c r="FDZ91" s="0"/>
      <c r="FEA91" s="0"/>
      <c r="FEB91" s="0"/>
      <c r="FEC91" s="0"/>
      <c r="FED91" s="0"/>
      <c r="FEE91" s="0"/>
      <c r="FEF91" s="0"/>
      <c r="FEG91" s="0"/>
      <c r="FEH91" s="0"/>
      <c r="FEI91" s="0"/>
      <c r="FEJ91" s="0"/>
      <c r="FEK91" s="0"/>
      <c r="FEL91" s="0"/>
      <c r="FEM91" s="0"/>
      <c r="FEN91" s="0"/>
      <c r="FEO91" s="0"/>
      <c r="FEP91" s="0"/>
      <c r="FEQ91" s="0"/>
      <c r="FER91" s="0"/>
      <c r="FES91" s="0"/>
      <c r="FET91" s="0"/>
      <c r="FEU91" s="0"/>
      <c r="FEV91" s="0"/>
      <c r="FEW91" s="0"/>
      <c r="FEX91" s="0"/>
      <c r="FEY91" s="0"/>
      <c r="FEZ91" s="0"/>
      <c r="FFA91" s="0"/>
      <c r="FFB91" s="0"/>
      <c r="FFC91" s="0"/>
      <c r="FFD91" s="0"/>
      <c r="FFE91" s="0"/>
      <c r="FFF91" s="0"/>
      <c r="FFG91" s="0"/>
      <c r="FFH91" s="0"/>
      <c r="FFI91" s="0"/>
      <c r="FFJ91" s="0"/>
      <c r="FFK91" s="0"/>
      <c r="FFL91" s="0"/>
      <c r="FFM91" s="0"/>
      <c r="FFN91" s="0"/>
      <c r="FFO91" s="0"/>
      <c r="FFP91" s="0"/>
      <c r="FFQ91" s="0"/>
      <c r="FFR91" s="0"/>
      <c r="FFS91" s="0"/>
      <c r="FFT91" s="0"/>
      <c r="FFU91" s="0"/>
      <c r="FFV91" s="0"/>
      <c r="FFW91" s="0"/>
      <c r="FFX91" s="0"/>
      <c r="FFY91" s="0"/>
      <c r="FFZ91" s="0"/>
      <c r="FGA91" s="0"/>
      <c r="FGB91" s="0"/>
      <c r="FGC91" s="0"/>
      <c r="FGD91" s="0"/>
      <c r="FGE91" s="0"/>
      <c r="FGF91" s="0"/>
      <c r="FGG91" s="0"/>
      <c r="FGH91" s="0"/>
      <c r="FGI91" s="0"/>
      <c r="FGJ91" s="0"/>
      <c r="FGK91" s="0"/>
      <c r="FGL91" s="0"/>
      <c r="FGM91" s="0"/>
      <c r="FGN91" s="0"/>
      <c r="FGO91" s="0"/>
      <c r="FGP91" s="0"/>
      <c r="FGQ91" s="0"/>
      <c r="FGR91" s="0"/>
      <c r="FGS91" s="0"/>
      <c r="FGT91" s="0"/>
      <c r="FGU91" s="0"/>
      <c r="FGV91" s="0"/>
      <c r="FGW91" s="0"/>
      <c r="FGX91" s="0"/>
      <c r="FGY91" s="0"/>
      <c r="FGZ91" s="0"/>
      <c r="FHA91" s="0"/>
      <c r="FHB91" s="0"/>
      <c r="FHC91" s="0"/>
      <c r="FHD91" s="0"/>
      <c r="FHE91" s="0"/>
      <c r="FHF91" s="0"/>
      <c r="FHG91" s="0"/>
      <c r="FHH91" s="0"/>
      <c r="FHI91" s="0"/>
      <c r="FHJ91" s="0"/>
      <c r="FHK91" s="0"/>
      <c r="FHL91" s="0"/>
      <c r="FHM91" s="0"/>
      <c r="FHN91" s="0"/>
      <c r="FHO91" s="0"/>
      <c r="FHP91" s="0"/>
      <c r="FHQ91" s="0"/>
      <c r="FHR91" s="0"/>
      <c r="FHS91" s="0"/>
      <c r="FHT91" s="0"/>
      <c r="FHU91" s="0"/>
      <c r="FHV91" s="0"/>
      <c r="FHW91" s="0"/>
      <c r="FHX91" s="0"/>
      <c r="FHY91" s="0"/>
      <c r="FHZ91" s="0"/>
      <c r="FIA91" s="0"/>
      <c r="FIB91" s="0"/>
      <c r="FIC91" s="0"/>
      <c r="FID91" s="0"/>
      <c r="FIE91" s="0"/>
      <c r="FIF91" s="0"/>
      <c r="FIG91" s="0"/>
      <c r="FIH91" s="0"/>
      <c r="FII91" s="0"/>
      <c r="FIJ91" s="0"/>
      <c r="FIK91" s="0"/>
      <c r="FIL91" s="0"/>
      <c r="FIM91" s="0"/>
      <c r="FIN91" s="0"/>
      <c r="FIO91" s="0"/>
      <c r="FIP91" s="0"/>
      <c r="FIQ91" s="0"/>
      <c r="FIR91" s="0"/>
      <c r="FIS91" s="0"/>
      <c r="FIT91" s="0"/>
      <c r="FIU91" s="0"/>
      <c r="FIV91" s="0"/>
      <c r="FIW91" s="0"/>
      <c r="FIX91" s="0"/>
      <c r="FIY91" s="0"/>
      <c r="FIZ91" s="0"/>
      <c r="FJA91" s="0"/>
      <c r="FJB91" s="0"/>
      <c r="FJC91" s="0"/>
      <c r="FJD91" s="0"/>
      <c r="FJE91" s="0"/>
      <c r="FJF91" s="0"/>
      <c r="FJG91" s="0"/>
      <c r="FJH91" s="0"/>
      <c r="FJI91" s="0"/>
      <c r="FJJ91" s="0"/>
      <c r="FJK91" s="0"/>
      <c r="FJL91" s="0"/>
      <c r="FJM91" s="0"/>
      <c r="FJN91" s="0"/>
      <c r="FJO91" s="0"/>
      <c r="FJP91" s="0"/>
      <c r="FJQ91" s="0"/>
      <c r="FJR91" s="0"/>
      <c r="FJS91" s="0"/>
      <c r="FJT91" s="0"/>
      <c r="FJU91" s="0"/>
      <c r="FJV91" s="0"/>
      <c r="FJW91" s="0"/>
      <c r="FJX91" s="0"/>
      <c r="FJY91" s="0"/>
      <c r="FJZ91" s="0"/>
      <c r="FKA91" s="0"/>
      <c r="FKB91" s="0"/>
      <c r="FKC91" s="0"/>
      <c r="FKD91" s="0"/>
      <c r="FKE91" s="0"/>
      <c r="FKF91" s="0"/>
      <c r="FKG91" s="0"/>
      <c r="FKH91" s="0"/>
      <c r="FKI91" s="0"/>
      <c r="FKJ91" s="0"/>
      <c r="FKK91" s="0"/>
      <c r="FKL91" s="0"/>
      <c r="FKM91" s="0"/>
      <c r="FKN91" s="0"/>
      <c r="FKO91" s="0"/>
      <c r="FKP91" s="0"/>
      <c r="FKQ91" s="0"/>
      <c r="FKR91" s="0"/>
      <c r="FKS91" s="0"/>
      <c r="FKT91" s="0"/>
      <c r="FKU91" s="0"/>
      <c r="FKV91" s="0"/>
      <c r="FKW91" s="0"/>
      <c r="FKX91" s="0"/>
      <c r="FKY91" s="0"/>
      <c r="FKZ91" s="0"/>
      <c r="FLA91" s="0"/>
      <c r="FLB91" s="0"/>
      <c r="FLC91" s="0"/>
      <c r="FLD91" s="0"/>
      <c r="FLE91" s="0"/>
      <c r="FLF91" s="0"/>
      <c r="FLG91" s="0"/>
      <c r="FLH91" s="0"/>
      <c r="FLI91" s="0"/>
      <c r="FLJ91" s="0"/>
      <c r="FLK91" s="0"/>
      <c r="FLL91" s="0"/>
      <c r="FLM91" s="0"/>
      <c r="FLN91" s="0"/>
      <c r="FLO91" s="0"/>
      <c r="FLP91" s="0"/>
      <c r="FLQ91" s="0"/>
      <c r="FLR91" s="0"/>
      <c r="FLS91" s="0"/>
      <c r="FLT91" s="0"/>
      <c r="FLU91" s="0"/>
      <c r="FLV91" s="0"/>
      <c r="FLW91" s="0"/>
      <c r="FLX91" s="0"/>
      <c r="FLY91" s="0"/>
      <c r="FLZ91" s="0"/>
      <c r="FMA91" s="0"/>
      <c r="FMB91" s="0"/>
      <c r="FMC91" s="0"/>
      <c r="FMD91" s="0"/>
      <c r="FME91" s="0"/>
      <c r="FMF91" s="0"/>
      <c r="FMG91" s="0"/>
      <c r="FMH91" s="0"/>
      <c r="FMI91" s="0"/>
      <c r="FMJ91" s="0"/>
      <c r="FMK91" s="0"/>
      <c r="FML91" s="0"/>
      <c r="FMM91" s="0"/>
      <c r="FMN91" s="0"/>
      <c r="FMO91" s="0"/>
      <c r="FMP91" s="0"/>
      <c r="FMQ91" s="0"/>
      <c r="FMR91" s="0"/>
      <c r="FMS91" s="0"/>
      <c r="FMT91" s="0"/>
      <c r="FMU91" s="0"/>
      <c r="FMV91" s="0"/>
      <c r="FMW91" s="0"/>
      <c r="FMX91" s="0"/>
      <c r="FMY91" s="0"/>
      <c r="FMZ91" s="0"/>
      <c r="FNA91" s="0"/>
      <c r="FNB91" s="0"/>
      <c r="FNC91" s="0"/>
      <c r="FND91" s="0"/>
      <c r="FNE91" s="0"/>
      <c r="FNF91" s="0"/>
      <c r="FNG91" s="0"/>
      <c r="FNH91" s="0"/>
      <c r="FNI91" s="0"/>
      <c r="FNJ91" s="0"/>
      <c r="FNK91" s="0"/>
      <c r="FNL91" s="0"/>
      <c r="FNM91" s="0"/>
      <c r="FNN91" s="0"/>
      <c r="FNO91" s="0"/>
      <c r="FNP91" s="0"/>
      <c r="FNQ91" s="0"/>
      <c r="FNR91" s="0"/>
      <c r="FNS91" s="0"/>
      <c r="FNT91" s="0"/>
      <c r="FNU91" s="0"/>
      <c r="FNV91" s="0"/>
      <c r="FNW91" s="0"/>
      <c r="FNX91" s="0"/>
      <c r="FNY91" s="0"/>
      <c r="FNZ91" s="0"/>
      <c r="FOA91" s="0"/>
      <c r="FOB91" s="0"/>
      <c r="FOC91" s="0"/>
      <c r="FOD91" s="0"/>
      <c r="FOE91" s="0"/>
      <c r="FOF91" s="0"/>
      <c r="FOG91" s="0"/>
      <c r="FOH91" s="0"/>
      <c r="FOI91" s="0"/>
      <c r="FOJ91" s="0"/>
      <c r="FOK91" s="0"/>
      <c r="FOL91" s="0"/>
      <c r="FOM91" s="0"/>
      <c r="FON91" s="0"/>
      <c r="FOO91" s="0"/>
      <c r="FOP91" s="0"/>
      <c r="FOQ91" s="0"/>
      <c r="FOR91" s="0"/>
      <c r="FOS91" s="0"/>
      <c r="FOT91" s="0"/>
      <c r="FOU91" s="0"/>
      <c r="FOV91" s="0"/>
      <c r="FOW91" s="0"/>
      <c r="FOX91" s="0"/>
      <c r="FOY91" s="0"/>
      <c r="FOZ91" s="0"/>
      <c r="FPA91" s="0"/>
      <c r="FPB91" s="0"/>
      <c r="FPC91" s="0"/>
      <c r="FPD91" s="0"/>
      <c r="FPE91" s="0"/>
      <c r="FPF91" s="0"/>
      <c r="FPG91" s="0"/>
      <c r="FPH91" s="0"/>
      <c r="FPI91" s="0"/>
      <c r="FPJ91" s="0"/>
      <c r="FPK91" s="0"/>
      <c r="FPL91" s="0"/>
      <c r="FPM91" s="0"/>
      <c r="FPN91" s="0"/>
      <c r="FPO91" s="0"/>
      <c r="FPP91" s="0"/>
      <c r="FPQ91" s="0"/>
      <c r="FPR91" s="0"/>
      <c r="FPS91" s="0"/>
      <c r="FPT91" s="0"/>
      <c r="FPU91" s="0"/>
      <c r="FPV91" s="0"/>
      <c r="FPW91" s="0"/>
      <c r="FPX91" s="0"/>
      <c r="FPY91" s="0"/>
      <c r="FPZ91" s="0"/>
      <c r="FQA91" s="0"/>
      <c r="FQB91" s="0"/>
      <c r="FQC91" s="0"/>
      <c r="FQD91" s="0"/>
      <c r="FQE91" s="0"/>
      <c r="FQF91" s="0"/>
      <c r="FQG91" s="0"/>
      <c r="FQH91" s="0"/>
      <c r="FQI91" s="0"/>
      <c r="FQJ91" s="0"/>
      <c r="FQK91" s="0"/>
      <c r="FQL91" s="0"/>
      <c r="FQM91" s="0"/>
      <c r="FQN91" s="0"/>
      <c r="FQO91" s="0"/>
      <c r="FQP91" s="0"/>
      <c r="FQQ91" s="0"/>
      <c r="FQR91" s="0"/>
      <c r="FQS91" s="0"/>
      <c r="FQT91" s="0"/>
      <c r="FQU91" s="0"/>
      <c r="FQV91" s="0"/>
      <c r="FQW91" s="0"/>
      <c r="FQX91" s="0"/>
      <c r="FQY91" s="0"/>
      <c r="FQZ91" s="0"/>
      <c r="FRA91" s="0"/>
      <c r="FRB91" s="0"/>
      <c r="FRC91" s="0"/>
      <c r="FRD91" s="0"/>
      <c r="FRE91" s="0"/>
      <c r="FRF91" s="0"/>
      <c r="FRG91" s="0"/>
      <c r="FRH91" s="0"/>
      <c r="FRI91" s="0"/>
      <c r="FRJ91" s="0"/>
      <c r="FRK91" s="0"/>
      <c r="FRL91" s="0"/>
      <c r="FRM91" s="0"/>
      <c r="FRN91" s="0"/>
      <c r="FRO91" s="0"/>
      <c r="FRP91" s="0"/>
      <c r="FRQ91" s="0"/>
      <c r="FRR91" s="0"/>
      <c r="FRS91" s="0"/>
      <c r="FRT91" s="0"/>
      <c r="FRU91" s="0"/>
      <c r="FRV91" s="0"/>
      <c r="FRW91" s="0"/>
      <c r="FRX91" s="0"/>
      <c r="FRY91" s="0"/>
      <c r="FRZ91" s="0"/>
      <c r="FSA91" s="0"/>
      <c r="FSB91" s="0"/>
      <c r="FSC91" s="0"/>
      <c r="FSD91" s="0"/>
      <c r="FSE91" s="0"/>
      <c r="FSF91" s="0"/>
      <c r="FSG91" s="0"/>
      <c r="FSH91" s="0"/>
      <c r="FSI91" s="0"/>
      <c r="FSJ91" s="0"/>
      <c r="FSK91" s="0"/>
      <c r="FSL91" s="0"/>
      <c r="FSM91" s="0"/>
      <c r="FSN91" s="0"/>
      <c r="FSO91" s="0"/>
      <c r="FSP91" s="0"/>
      <c r="FSQ91" s="0"/>
      <c r="FSR91" s="0"/>
      <c r="FSS91" s="0"/>
      <c r="FST91" s="0"/>
      <c r="FSU91" s="0"/>
      <c r="FSV91" s="0"/>
      <c r="FSW91" s="0"/>
      <c r="FSX91" s="0"/>
      <c r="FSY91" s="0"/>
      <c r="FSZ91" s="0"/>
      <c r="FTA91" s="0"/>
      <c r="FTB91" s="0"/>
      <c r="FTC91" s="0"/>
      <c r="FTD91" s="0"/>
      <c r="FTE91" s="0"/>
      <c r="FTF91" s="0"/>
      <c r="FTG91" s="0"/>
      <c r="FTH91" s="0"/>
      <c r="FTI91" s="0"/>
      <c r="FTJ91" s="0"/>
      <c r="FTK91" s="0"/>
      <c r="FTL91" s="0"/>
      <c r="FTM91" s="0"/>
      <c r="FTN91" s="0"/>
      <c r="FTO91" s="0"/>
      <c r="FTP91" s="0"/>
      <c r="FTQ91" s="0"/>
      <c r="FTR91" s="0"/>
      <c r="FTS91" s="0"/>
      <c r="FTT91" s="0"/>
      <c r="FTU91" s="0"/>
      <c r="FTV91" s="0"/>
      <c r="FTW91" s="0"/>
      <c r="FTX91" s="0"/>
      <c r="FTY91" s="0"/>
      <c r="FTZ91" s="0"/>
      <c r="FUA91" s="0"/>
      <c r="FUB91" s="0"/>
      <c r="FUC91" s="0"/>
      <c r="FUD91" s="0"/>
      <c r="FUE91" s="0"/>
      <c r="FUF91" s="0"/>
      <c r="FUG91" s="0"/>
      <c r="FUH91" s="0"/>
      <c r="FUI91" s="0"/>
      <c r="FUJ91" s="0"/>
      <c r="FUK91" s="0"/>
      <c r="FUL91" s="0"/>
      <c r="FUM91" s="0"/>
      <c r="FUN91" s="0"/>
      <c r="FUO91" s="0"/>
      <c r="FUP91" s="0"/>
      <c r="FUQ91" s="0"/>
      <c r="FUR91" s="0"/>
      <c r="FUS91" s="0"/>
      <c r="FUT91" s="0"/>
      <c r="FUU91" s="0"/>
      <c r="FUV91" s="0"/>
      <c r="FUW91" s="0"/>
      <c r="FUX91" s="0"/>
      <c r="FUY91" s="0"/>
      <c r="FUZ91" s="0"/>
      <c r="FVA91" s="0"/>
      <c r="FVB91" s="0"/>
      <c r="FVC91" s="0"/>
      <c r="FVD91" s="0"/>
      <c r="FVE91" s="0"/>
      <c r="FVF91" s="0"/>
      <c r="FVG91" s="0"/>
      <c r="FVH91" s="0"/>
      <c r="FVI91" s="0"/>
      <c r="FVJ91" s="0"/>
      <c r="FVK91" s="0"/>
      <c r="FVL91" s="0"/>
      <c r="FVM91" s="0"/>
      <c r="FVN91" s="0"/>
      <c r="FVO91" s="0"/>
      <c r="FVP91" s="0"/>
      <c r="FVQ91" s="0"/>
      <c r="FVR91" s="0"/>
      <c r="FVS91" s="0"/>
      <c r="FVT91" s="0"/>
      <c r="FVU91" s="0"/>
      <c r="FVV91" s="0"/>
      <c r="FVW91" s="0"/>
      <c r="FVX91" s="0"/>
      <c r="FVY91" s="0"/>
      <c r="FVZ91" s="0"/>
      <c r="FWA91" s="0"/>
      <c r="FWB91" s="0"/>
      <c r="FWC91" s="0"/>
      <c r="FWD91" s="0"/>
      <c r="FWE91" s="0"/>
      <c r="FWF91" s="0"/>
      <c r="FWG91" s="0"/>
      <c r="FWH91" s="0"/>
      <c r="FWI91" s="0"/>
      <c r="FWJ91" s="0"/>
      <c r="FWK91" s="0"/>
      <c r="FWL91" s="0"/>
      <c r="FWM91" s="0"/>
      <c r="FWN91" s="0"/>
      <c r="FWO91" s="0"/>
      <c r="FWP91" s="0"/>
      <c r="FWQ91" s="0"/>
      <c r="FWR91" s="0"/>
      <c r="FWS91" s="0"/>
      <c r="FWT91" s="0"/>
      <c r="FWU91" s="0"/>
      <c r="FWV91" s="0"/>
      <c r="FWW91" s="0"/>
      <c r="FWX91" s="0"/>
      <c r="FWY91" s="0"/>
      <c r="FWZ91" s="0"/>
      <c r="FXA91" s="0"/>
      <c r="FXB91" s="0"/>
      <c r="FXC91" s="0"/>
      <c r="FXD91" s="0"/>
      <c r="FXE91" s="0"/>
      <c r="FXF91" s="0"/>
      <c r="FXG91" s="0"/>
      <c r="FXH91" s="0"/>
      <c r="FXI91" s="0"/>
      <c r="FXJ91" s="0"/>
      <c r="FXK91" s="0"/>
      <c r="FXL91" s="0"/>
      <c r="FXM91" s="0"/>
      <c r="FXN91" s="0"/>
      <c r="FXO91" s="0"/>
      <c r="FXP91" s="0"/>
      <c r="FXQ91" s="0"/>
      <c r="FXR91" s="0"/>
      <c r="FXS91" s="0"/>
      <c r="FXT91" s="0"/>
      <c r="FXU91" s="0"/>
      <c r="FXV91" s="0"/>
      <c r="FXW91" s="0"/>
      <c r="FXX91" s="0"/>
      <c r="FXY91" s="0"/>
      <c r="FXZ91" s="0"/>
      <c r="FYA91" s="0"/>
      <c r="FYB91" s="0"/>
      <c r="FYC91" s="0"/>
      <c r="FYD91" s="0"/>
      <c r="FYE91" s="0"/>
      <c r="FYF91" s="0"/>
      <c r="FYG91" s="0"/>
      <c r="FYH91" s="0"/>
      <c r="FYI91" s="0"/>
      <c r="FYJ91" s="0"/>
      <c r="FYK91" s="0"/>
      <c r="FYL91" s="0"/>
      <c r="FYM91" s="0"/>
      <c r="FYN91" s="0"/>
      <c r="FYO91" s="0"/>
      <c r="FYP91" s="0"/>
      <c r="FYQ91" s="0"/>
      <c r="FYR91" s="0"/>
      <c r="FYS91" s="0"/>
      <c r="FYT91" s="0"/>
      <c r="FYU91" s="0"/>
      <c r="FYV91" s="0"/>
      <c r="FYW91" s="0"/>
      <c r="FYX91" s="0"/>
      <c r="FYY91" s="0"/>
      <c r="FYZ91" s="0"/>
      <c r="FZA91" s="0"/>
      <c r="FZB91" s="0"/>
      <c r="FZC91" s="0"/>
      <c r="FZD91" s="0"/>
      <c r="FZE91" s="0"/>
      <c r="FZF91" s="0"/>
      <c r="FZG91" s="0"/>
      <c r="FZH91" s="0"/>
      <c r="FZI91" s="0"/>
      <c r="FZJ91" s="0"/>
      <c r="FZK91" s="0"/>
      <c r="FZL91" s="0"/>
      <c r="FZM91" s="0"/>
      <c r="FZN91" s="0"/>
      <c r="FZO91" s="0"/>
      <c r="FZP91" s="0"/>
      <c r="FZQ91" s="0"/>
      <c r="FZR91" s="0"/>
      <c r="FZS91" s="0"/>
      <c r="FZT91" s="0"/>
      <c r="FZU91" s="0"/>
      <c r="FZV91" s="0"/>
      <c r="FZW91" s="0"/>
      <c r="FZX91" s="0"/>
      <c r="FZY91" s="0"/>
      <c r="FZZ91" s="0"/>
      <c r="GAA91" s="0"/>
      <c r="GAB91" s="0"/>
      <c r="GAC91" s="0"/>
      <c r="GAD91" s="0"/>
      <c r="GAE91" s="0"/>
      <c r="GAF91" s="0"/>
      <c r="GAG91" s="0"/>
      <c r="GAH91" s="0"/>
      <c r="GAI91" s="0"/>
      <c r="GAJ91" s="0"/>
      <c r="GAK91" s="0"/>
      <c r="GAL91" s="0"/>
      <c r="GAM91" s="0"/>
      <c r="GAN91" s="0"/>
      <c r="GAO91" s="0"/>
      <c r="GAP91" s="0"/>
      <c r="GAQ91" s="0"/>
      <c r="GAR91" s="0"/>
      <c r="GAS91" s="0"/>
      <c r="GAT91" s="0"/>
      <c r="GAU91" s="0"/>
      <c r="GAV91" s="0"/>
      <c r="GAW91" s="0"/>
      <c r="GAX91" s="0"/>
      <c r="GAY91" s="0"/>
      <c r="GAZ91" s="0"/>
      <c r="GBA91" s="0"/>
      <c r="GBB91" s="0"/>
      <c r="GBC91" s="0"/>
      <c r="GBD91" s="0"/>
      <c r="GBE91" s="0"/>
      <c r="GBF91" s="0"/>
      <c r="GBG91" s="0"/>
      <c r="GBH91" s="0"/>
      <c r="GBI91" s="0"/>
      <c r="GBJ91" s="0"/>
      <c r="GBK91" s="0"/>
      <c r="GBL91" s="0"/>
      <c r="GBM91" s="0"/>
      <c r="GBN91" s="0"/>
      <c r="GBO91" s="0"/>
      <c r="GBP91" s="0"/>
      <c r="GBQ91" s="0"/>
      <c r="GBR91" s="0"/>
      <c r="GBS91" s="0"/>
      <c r="GBT91" s="0"/>
      <c r="GBU91" s="0"/>
      <c r="GBV91" s="0"/>
      <c r="GBW91" s="0"/>
      <c r="GBX91" s="0"/>
      <c r="GBY91" s="0"/>
      <c r="GBZ91" s="0"/>
      <c r="GCA91" s="0"/>
      <c r="GCB91" s="0"/>
      <c r="GCC91" s="0"/>
      <c r="GCD91" s="0"/>
      <c r="GCE91" s="0"/>
      <c r="GCF91" s="0"/>
      <c r="GCG91" s="0"/>
      <c r="GCH91" s="0"/>
      <c r="GCI91" s="0"/>
      <c r="GCJ91" s="0"/>
      <c r="GCK91" s="0"/>
      <c r="GCL91" s="0"/>
      <c r="GCM91" s="0"/>
      <c r="GCN91" s="0"/>
      <c r="GCO91" s="0"/>
      <c r="GCP91" s="0"/>
      <c r="GCQ91" s="0"/>
      <c r="GCR91" s="0"/>
      <c r="GCS91" s="0"/>
      <c r="GCT91" s="0"/>
      <c r="GCU91" s="0"/>
      <c r="GCV91" s="0"/>
      <c r="GCW91" s="0"/>
      <c r="GCX91" s="0"/>
      <c r="GCY91" s="0"/>
      <c r="GCZ91" s="0"/>
      <c r="GDA91" s="0"/>
      <c r="GDB91" s="0"/>
      <c r="GDC91" s="0"/>
      <c r="GDD91" s="0"/>
      <c r="GDE91" s="0"/>
      <c r="GDF91" s="0"/>
      <c r="GDG91" s="0"/>
      <c r="GDH91" s="0"/>
      <c r="GDI91" s="0"/>
      <c r="GDJ91" s="0"/>
      <c r="GDK91" s="0"/>
      <c r="GDL91" s="0"/>
      <c r="GDM91" s="0"/>
      <c r="GDN91" s="0"/>
      <c r="GDO91" s="0"/>
      <c r="GDP91" s="0"/>
      <c r="GDQ91" s="0"/>
      <c r="GDR91" s="0"/>
      <c r="GDS91" s="0"/>
      <c r="GDT91" s="0"/>
      <c r="GDU91" s="0"/>
      <c r="GDV91" s="0"/>
      <c r="GDW91" s="0"/>
      <c r="GDX91" s="0"/>
      <c r="GDY91" s="0"/>
      <c r="GDZ91" s="0"/>
      <c r="GEA91" s="0"/>
      <c r="GEB91" s="0"/>
      <c r="GEC91" s="0"/>
      <c r="GED91" s="0"/>
      <c r="GEE91" s="0"/>
      <c r="GEF91" s="0"/>
      <c r="GEG91" s="0"/>
      <c r="GEH91" s="0"/>
      <c r="GEI91" s="0"/>
      <c r="GEJ91" s="0"/>
      <c r="GEK91" s="0"/>
      <c r="GEL91" s="0"/>
      <c r="GEM91" s="0"/>
      <c r="GEN91" s="0"/>
      <c r="GEO91" s="0"/>
      <c r="GEP91" s="0"/>
      <c r="GEQ91" s="0"/>
      <c r="GER91" s="0"/>
      <c r="GES91" s="0"/>
      <c r="GET91" s="0"/>
      <c r="GEU91" s="0"/>
      <c r="GEV91" s="0"/>
      <c r="GEW91" s="0"/>
      <c r="GEX91" s="0"/>
      <c r="GEY91" s="0"/>
      <c r="GEZ91" s="0"/>
      <c r="GFA91" s="0"/>
      <c r="GFB91" s="0"/>
      <c r="GFC91" s="0"/>
      <c r="GFD91" s="0"/>
      <c r="GFE91" s="0"/>
      <c r="GFF91" s="0"/>
      <c r="GFG91" s="0"/>
      <c r="GFH91" s="0"/>
      <c r="GFI91" s="0"/>
      <c r="GFJ91" s="0"/>
      <c r="GFK91" s="0"/>
      <c r="GFL91" s="0"/>
      <c r="GFM91" s="0"/>
      <c r="GFN91" s="0"/>
      <c r="GFO91" s="0"/>
      <c r="GFP91" s="0"/>
      <c r="GFQ91" s="0"/>
      <c r="GFR91" s="0"/>
      <c r="GFS91" s="0"/>
      <c r="GFT91" s="0"/>
      <c r="GFU91" s="0"/>
      <c r="GFV91" s="0"/>
      <c r="GFW91" s="0"/>
      <c r="GFX91" s="0"/>
      <c r="GFY91" s="0"/>
      <c r="GFZ91" s="0"/>
      <c r="GGA91" s="0"/>
      <c r="GGB91" s="0"/>
      <c r="GGC91" s="0"/>
      <c r="GGD91" s="0"/>
      <c r="GGE91" s="0"/>
      <c r="GGF91" s="0"/>
      <c r="GGG91" s="0"/>
      <c r="GGH91" s="0"/>
      <c r="GGI91" s="0"/>
      <c r="GGJ91" s="0"/>
      <c r="GGK91" s="0"/>
      <c r="GGL91" s="0"/>
      <c r="GGM91" s="0"/>
      <c r="GGN91" s="0"/>
      <c r="GGO91" s="0"/>
      <c r="GGP91" s="0"/>
      <c r="GGQ91" s="0"/>
      <c r="GGR91" s="0"/>
      <c r="GGS91" s="0"/>
      <c r="GGT91" s="0"/>
      <c r="GGU91" s="0"/>
      <c r="GGV91" s="0"/>
      <c r="GGW91" s="0"/>
      <c r="GGX91" s="0"/>
      <c r="GGY91" s="0"/>
      <c r="GGZ91" s="0"/>
      <c r="GHA91" s="0"/>
      <c r="GHB91" s="0"/>
      <c r="GHC91" s="0"/>
      <c r="GHD91" s="0"/>
      <c r="GHE91" s="0"/>
      <c r="GHF91" s="0"/>
      <c r="GHG91" s="0"/>
      <c r="GHH91" s="0"/>
      <c r="GHI91" s="0"/>
      <c r="GHJ91" s="0"/>
      <c r="GHK91" s="0"/>
      <c r="GHL91" s="0"/>
      <c r="GHM91" s="0"/>
      <c r="GHN91" s="0"/>
      <c r="GHO91" s="0"/>
      <c r="GHP91" s="0"/>
      <c r="GHQ91" s="0"/>
      <c r="GHR91" s="0"/>
      <c r="GHS91" s="0"/>
      <c r="GHT91" s="0"/>
      <c r="GHU91" s="0"/>
      <c r="GHV91" s="0"/>
      <c r="GHW91" s="0"/>
      <c r="GHX91" s="0"/>
      <c r="GHY91" s="0"/>
      <c r="GHZ91" s="0"/>
      <c r="GIA91" s="0"/>
      <c r="GIB91" s="0"/>
      <c r="GIC91" s="0"/>
      <c r="GID91" s="0"/>
      <c r="GIE91" s="0"/>
      <c r="GIF91" s="0"/>
      <c r="GIG91" s="0"/>
      <c r="GIH91" s="0"/>
      <c r="GII91" s="0"/>
      <c r="GIJ91" s="0"/>
      <c r="GIK91" s="0"/>
      <c r="GIL91" s="0"/>
      <c r="GIM91" s="0"/>
      <c r="GIN91" s="0"/>
      <c r="GIO91" s="0"/>
      <c r="GIP91" s="0"/>
      <c r="GIQ91" s="0"/>
      <c r="GIR91" s="0"/>
      <c r="GIS91" s="0"/>
      <c r="GIT91" s="0"/>
      <c r="GIU91" s="0"/>
      <c r="GIV91" s="0"/>
      <c r="GIW91" s="0"/>
      <c r="GIX91" s="0"/>
      <c r="GIY91" s="0"/>
      <c r="GIZ91" s="0"/>
      <c r="GJA91" s="0"/>
      <c r="GJB91" s="0"/>
      <c r="GJC91" s="0"/>
      <c r="GJD91" s="0"/>
      <c r="GJE91" s="0"/>
      <c r="GJF91" s="0"/>
      <c r="GJG91" s="0"/>
      <c r="GJH91" s="0"/>
      <c r="GJI91" s="0"/>
      <c r="GJJ91" s="0"/>
      <c r="GJK91" s="0"/>
      <c r="GJL91" s="0"/>
      <c r="GJM91" s="0"/>
      <c r="GJN91" s="0"/>
      <c r="GJO91" s="0"/>
      <c r="GJP91" s="0"/>
      <c r="GJQ91" s="0"/>
      <c r="GJR91" s="0"/>
      <c r="GJS91" s="0"/>
      <c r="GJT91" s="0"/>
      <c r="GJU91" s="0"/>
      <c r="GJV91" s="0"/>
      <c r="GJW91" s="0"/>
      <c r="GJX91" s="0"/>
      <c r="GJY91" s="0"/>
      <c r="GJZ91" s="0"/>
      <c r="GKA91" s="0"/>
      <c r="GKB91" s="0"/>
      <c r="GKC91" s="0"/>
      <c r="GKD91" s="0"/>
      <c r="GKE91" s="0"/>
      <c r="GKF91" s="0"/>
      <c r="GKG91" s="0"/>
      <c r="GKH91" s="0"/>
      <c r="GKI91" s="0"/>
      <c r="GKJ91" s="0"/>
      <c r="GKK91" s="0"/>
      <c r="GKL91" s="0"/>
      <c r="GKM91" s="0"/>
      <c r="GKN91" s="0"/>
      <c r="GKO91" s="0"/>
      <c r="GKP91" s="0"/>
      <c r="GKQ91" s="0"/>
      <c r="GKR91" s="0"/>
      <c r="GKS91" s="0"/>
      <c r="GKT91" s="0"/>
      <c r="GKU91" s="0"/>
      <c r="GKV91" s="0"/>
      <c r="GKW91" s="0"/>
      <c r="GKX91" s="0"/>
      <c r="GKY91" s="0"/>
      <c r="GKZ91" s="0"/>
      <c r="GLA91" s="0"/>
      <c r="GLB91" s="0"/>
      <c r="GLC91" s="0"/>
      <c r="GLD91" s="0"/>
      <c r="GLE91" s="0"/>
      <c r="GLF91" s="0"/>
      <c r="GLG91" s="0"/>
      <c r="GLH91" s="0"/>
      <c r="GLI91" s="0"/>
      <c r="GLJ91" s="0"/>
      <c r="GLK91" s="0"/>
      <c r="GLL91" s="0"/>
      <c r="GLM91" s="0"/>
      <c r="GLN91" s="0"/>
      <c r="GLO91" s="0"/>
      <c r="GLP91" s="0"/>
      <c r="GLQ91" s="0"/>
      <c r="GLR91" s="0"/>
      <c r="GLS91" s="0"/>
      <c r="GLT91" s="0"/>
      <c r="GLU91" s="0"/>
      <c r="GLV91" s="0"/>
      <c r="GLW91" s="0"/>
      <c r="GLX91" s="0"/>
      <c r="GLY91" s="0"/>
      <c r="GLZ91" s="0"/>
      <c r="GMA91" s="0"/>
      <c r="GMB91" s="0"/>
      <c r="GMC91" s="0"/>
      <c r="GMD91" s="0"/>
      <c r="GME91" s="0"/>
      <c r="GMF91" s="0"/>
      <c r="GMG91" s="0"/>
      <c r="GMH91" s="0"/>
      <c r="GMI91" s="0"/>
      <c r="GMJ91" s="0"/>
      <c r="GMK91" s="0"/>
      <c r="GML91" s="0"/>
      <c r="GMM91" s="0"/>
      <c r="GMN91" s="0"/>
      <c r="GMO91" s="0"/>
      <c r="GMP91" s="0"/>
      <c r="GMQ91" s="0"/>
      <c r="GMR91" s="0"/>
      <c r="GMS91" s="0"/>
      <c r="GMT91" s="0"/>
      <c r="GMU91" s="0"/>
      <c r="GMV91" s="0"/>
      <c r="GMW91" s="0"/>
      <c r="GMX91" s="0"/>
      <c r="GMY91" s="0"/>
      <c r="GMZ91" s="0"/>
      <c r="GNA91" s="0"/>
      <c r="GNB91" s="0"/>
      <c r="GNC91" s="0"/>
      <c r="GND91" s="0"/>
      <c r="GNE91" s="0"/>
      <c r="GNF91" s="0"/>
      <c r="GNG91" s="0"/>
      <c r="GNH91" s="0"/>
      <c r="GNI91" s="0"/>
      <c r="GNJ91" s="0"/>
      <c r="GNK91" s="0"/>
      <c r="GNL91" s="0"/>
      <c r="GNM91" s="0"/>
      <c r="GNN91" s="0"/>
      <c r="GNO91" s="0"/>
      <c r="GNP91" s="0"/>
      <c r="GNQ91" s="0"/>
      <c r="GNR91" s="0"/>
      <c r="GNS91" s="0"/>
      <c r="GNT91" s="0"/>
      <c r="GNU91" s="0"/>
      <c r="GNV91" s="0"/>
      <c r="GNW91" s="0"/>
      <c r="GNX91" s="0"/>
      <c r="GNY91" s="0"/>
      <c r="GNZ91" s="0"/>
      <c r="GOA91" s="0"/>
      <c r="GOB91" s="0"/>
      <c r="GOC91" s="0"/>
      <c r="GOD91" s="0"/>
      <c r="GOE91" s="0"/>
      <c r="GOF91" s="0"/>
      <c r="GOG91" s="0"/>
      <c r="GOH91" s="0"/>
      <c r="GOI91" s="0"/>
      <c r="GOJ91" s="0"/>
      <c r="GOK91" s="0"/>
      <c r="GOL91" s="0"/>
      <c r="GOM91" s="0"/>
      <c r="GON91" s="0"/>
      <c r="GOO91" s="0"/>
      <c r="GOP91" s="0"/>
      <c r="GOQ91" s="0"/>
      <c r="GOR91" s="0"/>
      <c r="GOS91" s="0"/>
      <c r="GOT91" s="0"/>
      <c r="GOU91" s="0"/>
      <c r="GOV91" s="0"/>
      <c r="GOW91" s="0"/>
      <c r="GOX91" s="0"/>
      <c r="GOY91" s="0"/>
      <c r="GOZ91" s="0"/>
      <c r="GPA91" s="0"/>
      <c r="GPB91" s="0"/>
      <c r="GPC91" s="0"/>
      <c r="GPD91" s="0"/>
      <c r="GPE91" s="0"/>
      <c r="GPF91" s="0"/>
      <c r="GPG91" s="0"/>
      <c r="GPH91" s="0"/>
      <c r="GPI91" s="0"/>
      <c r="GPJ91" s="0"/>
      <c r="GPK91" s="0"/>
      <c r="GPL91" s="0"/>
      <c r="GPM91" s="0"/>
      <c r="GPN91" s="0"/>
      <c r="GPO91" s="0"/>
      <c r="GPP91" s="0"/>
      <c r="GPQ91" s="0"/>
      <c r="GPR91" s="0"/>
      <c r="GPS91" s="0"/>
      <c r="GPT91" s="0"/>
      <c r="GPU91" s="0"/>
      <c r="GPV91" s="0"/>
      <c r="GPW91" s="0"/>
      <c r="GPX91" s="0"/>
      <c r="GPY91" s="0"/>
      <c r="GPZ91" s="0"/>
      <c r="GQA91" s="0"/>
      <c r="GQB91" s="0"/>
      <c r="GQC91" s="0"/>
      <c r="GQD91" s="0"/>
      <c r="GQE91" s="0"/>
      <c r="GQF91" s="0"/>
      <c r="GQG91" s="0"/>
      <c r="GQH91" s="0"/>
      <c r="GQI91" s="0"/>
      <c r="GQJ91" s="0"/>
      <c r="GQK91" s="0"/>
      <c r="GQL91" s="0"/>
      <c r="GQM91" s="0"/>
      <c r="GQN91" s="0"/>
      <c r="GQO91" s="0"/>
      <c r="GQP91" s="0"/>
      <c r="GQQ91" s="0"/>
      <c r="GQR91" s="0"/>
      <c r="GQS91" s="0"/>
      <c r="GQT91" s="0"/>
      <c r="GQU91" s="0"/>
      <c r="GQV91" s="0"/>
      <c r="GQW91" s="0"/>
      <c r="GQX91" s="0"/>
      <c r="GQY91" s="0"/>
      <c r="GQZ91" s="0"/>
      <c r="GRA91" s="0"/>
      <c r="GRB91" s="0"/>
      <c r="GRC91" s="0"/>
      <c r="GRD91" s="0"/>
      <c r="GRE91" s="0"/>
      <c r="GRF91" s="0"/>
      <c r="GRG91" s="0"/>
      <c r="GRH91" s="0"/>
      <c r="GRI91" s="0"/>
      <c r="GRJ91" s="0"/>
      <c r="GRK91" s="0"/>
      <c r="GRL91" s="0"/>
      <c r="GRM91" s="0"/>
      <c r="GRN91" s="0"/>
      <c r="GRO91" s="0"/>
      <c r="GRP91" s="0"/>
      <c r="GRQ91" s="0"/>
      <c r="GRR91" s="0"/>
      <c r="GRS91" s="0"/>
      <c r="GRT91" s="0"/>
      <c r="GRU91" s="0"/>
      <c r="GRV91" s="0"/>
      <c r="GRW91" s="0"/>
      <c r="GRX91" s="0"/>
      <c r="GRY91" s="0"/>
      <c r="GRZ91" s="0"/>
      <c r="GSA91" s="0"/>
      <c r="GSB91" s="0"/>
      <c r="GSC91" s="0"/>
      <c r="GSD91" s="0"/>
      <c r="GSE91" s="0"/>
      <c r="GSF91" s="0"/>
      <c r="GSG91" s="0"/>
      <c r="GSH91" s="0"/>
      <c r="GSI91" s="0"/>
      <c r="GSJ91" s="0"/>
      <c r="GSK91" s="0"/>
      <c r="GSL91" s="0"/>
      <c r="GSM91" s="0"/>
      <c r="GSN91" s="0"/>
      <c r="GSO91" s="0"/>
      <c r="GSP91" s="0"/>
      <c r="GSQ91" s="0"/>
      <c r="GSR91" s="0"/>
      <c r="GSS91" s="0"/>
      <c r="GST91" s="0"/>
      <c r="GSU91" s="0"/>
      <c r="GSV91" s="0"/>
      <c r="GSW91" s="0"/>
      <c r="GSX91" s="0"/>
      <c r="GSY91" s="0"/>
      <c r="GSZ91" s="0"/>
      <c r="GTA91" s="0"/>
      <c r="GTB91" s="0"/>
      <c r="GTC91" s="0"/>
      <c r="GTD91" s="0"/>
      <c r="GTE91" s="0"/>
      <c r="GTF91" s="0"/>
      <c r="GTG91" s="0"/>
      <c r="GTH91" s="0"/>
      <c r="GTI91" s="0"/>
      <c r="GTJ91" s="0"/>
      <c r="GTK91" s="0"/>
      <c r="GTL91" s="0"/>
      <c r="GTM91" s="0"/>
      <c r="GTN91" s="0"/>
      <c r="GTO91" s="0"/>
      <c r="GTP91" s="0"/>
      <c r="GTQ91" s="0"/>
      <c r="GTR91" s="0"/>
      <c r="GTS91" s="0"/>
      <c r="GTT91" s="0"/>
      <c r="GTU91" s="0"/>
      <c r="GTV91" s="0"/>
      <c r="GTW91" s="0"/>
      <c r="GTX91" s="0"/>
      <c r="GTY91" s="0"/>
      <c r="GTZ91" s="0"/>
      <c r="GUA91" s="0"/>
      <c r="GUB91" s="0"/>
      <c r="GUC91" s="0"/>
      <c r="GUD91" s="0"/>
      <c r="GUE91" s="0"/>
      <c r="GUF91" s="0"/>
      <c r="GUG91" s="0"/>
      <c r="GUH91" s="0"/>
      <c r="GUI91" s="0"/>
      <c r="GUJ91" s="0"/>
      <c r="GUK91" s="0"/>
      <c r="GUL91" s="0"/>
      <c r="GUM91" s="0"/>
      <c r="GUN91" s="0"/>
      <c r="GUO91" s="0"/>
      <c r="GUP91" s="0"/>
      <c r="GUQ91" s="0"/>
      <c r="GUR91" s="0"/>
      <c r="GUS91" s="0"/>
      <c r="GUT91" s="0"/>
      <c r="GUU91" s="0"/>
      <c r="GUV91" s="0"/>
      <c r="GUW91" s="0"/>
      <c r="GUX91" s="0"/>
      <c r="GUY91" s="0"/>
      <c r="GUZ91" s="0"/>
      <c r="GVA91" s="0"/>
      <c r="GVB91" s="0"/>
      <c r="GVC91" s="0"/>
      <c r="GVD91" s="0"/>
      <c r="GVE91" s="0"/>
      <c r="GVF91" s="0"/>
      <c r="GVG91" s="0"/>
      <c r="GVH91" s="0"/>
      <c r="GVI91" s="0"/>
      <c r="GVJ91" s="0"/>
      <c r="GVK91" s="0"/>
      <c r="GVL91" s="0"/>
      <c r="GVM91" s="0"/>
      <c r="GVN91" s="0"/>
      <c r="GVO91" s="0"/>
      <c r="GVP91" s="0"/>
      <c r="GVQ91" s="0"/>
      <c r="GVR91" s="0"/>
      <c r="GVS91" s="0"/>
      <c r="GVT91" s="0"/>
      <c r="GVU91" s="0"/>
      <c r="GVV91" s="0"/>
      <c r="GVW91" s="0"/>
      <c r="GVX91" s="0"/>
      <c r="GVY91" s="0"/>
      <c r="GVZ91" s="0"/>
      <c r="GWA91" s="0"/>
      <c r="GWB91" s="0"/>
      <c r="GWC91" s="0"/>
      <c r="GWD91" s="0"/>
      <c r="GWE91" s="0"/>
      <c r="GWF91" s="0"/>
      <c r="GWG91" s="0"/>
      <c r="GWH91" s="0"/>
      <c r="GWI91" s="0"/>
      <c r="GWJ91" s="0"/>
      <c r="GWK91" s="0"/>
      <c r="GWL91" s="0"/>
      <c r="GWM91" s="0"/>
      <c r="GWN91" s="0"/>
      <c r="GWO91" s="0"/>
      <c r="GWP91" s="0"/>
      <c r="GWQ91" s="0"/>
      <c r="GWR91" s="0"/>
      <c r="GWS91" s="0"/>
      <c r="GWT91" s="0"/>
      <c r="GWU91" s="0"/>
      <c r="GWV91" s="0"/>
      <c r="GWW91" s="0"/>
      <c r="GWX91" s="0"/>
      <c r="GWY91" s="0"/>
      <c r="GWZ91" s="0"/>
      <c r="GXA91" s="0"/>
      <c r="GXB91" s="0"/>
      <c r="GXC91" s="0"/>
      <c r="GXD91" s="0"/>
      <c r="GXE91" s="0"/>
      <c r="GXF91" s="0"/>
      <c r="GXG91" s="0"/>
      <c r="GXH91" s="0"/>
      <c r="GXI91" s="0"/>
      <c r="GXJ91" s="0"/>
      <c r="GXK91" s="0"/>
      <c r="GXL91" s="0"/>
      <c r="GXM91" s="0"/>
      <c r="GXN91" s="0"/>
      <c r="GXO91" s="0"/>
      <c r="GXP91" s="0"/>
      <c r="GXQ91" s="0"/>
      <c r="GXR91" s="0"/>
      <c r="GXS91" s="0"/>
      <c r="GXT91" s="0"/>
      <c r="GXU91" s="0"/>
      <c r="GXV91" s="0"/>
      <c r="GXW91" s="0"/>
      <c r="GXX91" s="0"/>
      <c r="GXY91" s="0"/>
      <c r="GXZ91" s="0"/>
      <c r="GYA91" s="0"/>
      <c r="GYB91" s="0"/>
      <c r="GYC91" s="0"/>
      <c r="GYD91" s="0"/>
      <c r="GYE91" s="0"/>
      <c r="GYF91" s="0"/>
      <c r="GYG91" s="0"/>
      <c r="GYH91" s="0"/>
      <c r="GYI91" s="0"/>
      <c r="GYJ91" s="0"/>
      <c r="GYK91" s="0"/>
      <c r="GYL91" s="0"/>
      <c r="GYM91" s="0"/>
      <c r="GYN91" s="0"/>
      <c r="GYO91" s="0"/>
      <c r="GYP91" s="0"/>
      <c r="GYQ91" s="0"/>
      <c r="GYR91" s="0"/>
      <c r="GYS91" s="0"/>
      <c r="GYT91" s="0"/>
      <c r="GYU91" s="0"/>
      <c r="GYV91" s="0"/>
      <c r="GYW91" s="0"/>
      <c r="GYX91" s="0"/>
      <c r="GYY91" s="0"/>
      <c r="GYZ91" s="0"/>
      <c r="GZA91" s="0"/>
      <c r="GZB91" s="0"/>
      <c r="GZC91" s="0"/>
      <c r="GZD91" s="0"/>
      <c r="GZE91" s="0"/>
      <c r="GZF91" s="0"/>
      <c r="GZG91" s="0"/>
      <c r="GZH91" s="0"/>
      <c r="GZI91" s="0"/>
      <c r="GZJ91" s="0"/>
      <c r="GZK91" s="0"/>
      <c r="GZL91" s="0"/>
      <c r="GZM91" s="0"/>
      <c r="GZN91" s="0"/>
      <c r="GZO91" s="0"/>
      <c r="GZP91" s="0"/>
      <c r="GZQ91" s="0"/>
      <c r="GZR91" s="0"/>
      <c r="GZS91" s="0"/>
      <c r="GZT91" s="0"/>
      <c r="GZU91" s="0"/>
      <c r="GZV91" s="0"/>
      <c r="GZW91" s="0"/>
      <c r="GZX91" s="0"/>
      <c r="GZY91" s="0"/>
      <c r="GZZ91" s="0"/>
      <c r="HAA91" s="0"/>
      <c r="HAB91" s="0"/>
      <c r="HAC91" s="0"/>
      <c r="HAD91" s="0"/>
      <c r="HAE91" s="0"/>
      <c r="HAF91" s="0"/>
      <c r="HAG91" s="0"/>
      <c r="HAH91" s="0"/>
      <c r="HAI91" s="0"/>
      <c r="HAJ91" s="0"/>
      <c r="HAK91" s="0"/>
      <c r="HAL91" s="0"/>
      <c r="HAM91" s="0"/>
      <c r="HAN91" s="0"/>
      <c r="HAO91" s="0"/>
      <c r="HAP91" s="0"/>
      <c r="HAQ91" s="0"/>
      <c r="HAR91" s="0"/>
      <c r="HAS91" s="0"/>
      <c r="HAT91" s="0"/>
      <c r="HAU91" s="0"/>
      <c r="HAV91" s="0"/>
      <c r="HAW91" s="0"/>
      <c r="HAX91" s="0"/>
      <c r="HAY91" s="0"/>
      <c r="HAZ91" s="0"/>
      <c r="HBA91" s="0"/>
      <c r="HBB91" s="0"/>
      <c r="HBC91" s="0"/>
      <c r="HBD91" s="0"/>
      <c r="HBE91" s="0"/>
      <c r="HBF91" s="0"/>
      <c r="HBG91" s="0"/>
      <c r="HBH91" s="0"/>
      <c r="HBI91" s="0"/>
      <c r="HBJ91" s="0"/>
      <c r="HBK91" s="0"/>
      <c r="HBL91" s="0"/>
      <c r="HBM91" s="0"/>
      <c r="HBN91" s="0"/>
      <c r="HBO91" s="0"/>
      <c r="HBP91" s="0"/>
      <c r="HBQ91" s="0"/>
      <c r="HBR91" s="0"/>
      <c r="HBS91" s="0"/>
      <c r="HBT91" s="0"/>
      <c r="HBU91" s="0"/>
      <c r="HBV91" s="0"/>
      <c r="HBW91" s="0"/>
      <c r="HBX91" s="0"/>
      <c r="HBY91" s="0"/>
      <c r="HBZ91" s="0"/>
      <c r="HCA91" s="0"/>
      <c r="HCB91" s="0"/>
      <c r="HCC91" s="0"/>
      <c r="HCD91" s="0"/>
      <c r="HCE91" s="0"/>
      <c r="HCF91" s="0"/>
      <c r="HCG91" s="0"/>
      <c r="HCH91" s="0"/>
      <c r="HCI91" s="0"/>
      <c r="HCJ91" s="0"/>
      <c r="HCK91" s="0"/>
      <c r="HCL91" s="0"/>
      <c r="HCM91" s="0"/>
      <c r="HCN91" s="0"/>
      <c r="HCO91" s="0"/>
      <c r="HCP91" s="0"/>
      <c r="HCQ91" s="0"/>
      <c r="HCR91" s="0"/>
      <c r="HCS91" s="0"/>
      <c r="HCT91" s="0"/>
      <c r="HCU91" s="0"/>
      <c r="HCV91" s="0"/>
      <c r="HCW91" s="0"/>
      <c r="HCX91" s="0"/>
      <c r="HCY91" s="0"/>
      <c r="HCZ91" s="0"/>
      <c r="HDA91" s="0"/>
      <c r="HDB91" s="0"/>
      <c r="HDC91" s="0"/>
      <c r="HDD91" s="0"/>
      <c r="HDE91" s="0"/>
      <c r="HDF91" s="0"/>
      <c r="HDG91" s="0"/>
      <c r="HDH91" s="0"/>
      <c r="HDI91" s="0"/>
      <c r="HDJ91" s="0"/>
      <c r="HDK91" s="0"/>
      <c r="HDL91" s="0"/>
      <c r="HDM91" s="0"/>
      <c r="HDN91" s="0"/>
      <c r="HDO91" s="0"/>
      <c r="HDP91" s="0"/>
      <c r="HDQ91" s="0"/>
      <c r="HDR91" s="0"/>
      <c r="HDS91" s="0"/>
      <c r="HDT91" s="0"/>
      <c r="HDU91" s="0"/>
      <c r="HDV91" s="0"/>
      <c r="HDW91" s="0"/>
      <c r="HDX91" s="0"/>
      <c r="HDY91" s="0"/>
      <c r="HDZ91" s="0"/>
      <c r="HEA91" s="0"/>
      <c r="HEB91" s="0"/>
      <c r="HEC91" s="0"/>
      <c r="HED91" s="0"/>
      <c r="HEE91" s="0"/>
      <c r="HEF91" s="0"/>
      <c r="HEG91" s="0"/>
      <c r="HEH91" s="0"/>
      <c r="HEI91" s="0"/>
      <c r="HEJ91" s="0"/>
      <c r="HEK91" s="0"/>
      <c r="HEL91" s="0"/>
      <c r="HEM91" s="0"/>
      <c r="HEN91" s="0"/>
      <c r="HEO91" s="0"/>
      <c r="HEP91" s="0"/>
      <c r="HEQ91" s="0"/>
      <c r="HER91" s="0"/>
      <c r="HES91" s="0"/>
      <c r="HET91" s="0"/>
      <c r="HEU91" s="0"/>
      <c r="HEV91" s="0"/>
      <c r="HEW91" s="0"/>
      <c r="HEX91" s="0"/>
      <c r="HEY91" s="0"/>
      <c r="HEZ91" s="0"/>
      <c r="HFA91" s="0"/>
      <c r="HFB91" s="0"/>
      <c r="HFC91" s="0"/>
      <c r="HFD91" s="0"/>
      <c r="HFE91" s="0"/>
      <c r="HFF91" s="0"/>
      <c r="HFG91" s="0"/>
      <c r="HFH91" s="0"/>
      <c r="HFI91" s="0"/>
      <c r="HFJ91" s="0"/>
      <c r="HFK91" s="0"/>
      <c r="HFL91" s="0"/>
      <c r="HFM91" s="0"/>
      <c r="HFN91" s="0"/>
      <c r="HFO91" s="0"/>
      <c r="HFP91" s="0"/>
      <c r="HFQ91" s="0"/>
      <c r="HFR91" s="0"/>
      <c r="HFS91" s="0"/>
      <c r="HFT91" s="0"/>
      <c r="HFU91" s="0"/>
      <c r="HFV91" s="0"/>
      <c r="HFW91" s="0"/>
      <c r="HFX91" s="0"/>
      <c r="HFY91" s="0"/>
      <c r="HFZ91" s="0"/>
      <c r="HGA91" s="0"/>
      <c r="HGB91" s="0"/>
      <c r="HGC91" s="0"/>
      <c r="HGD91" s="0"/>
      <c r="HGE91" s="0"/>
      <c r="HGF91" s="0"/>
      <c r="HGG91" s="0"/>
      <c r="HGH91" s="0"/>
      <c r="HGI91" s="0"/>
      <c r="HGJ91" s="0"/>
      <c r="HGK91" s="0"/>
      <c r="HGL91" s="0"/>
      <c r="HGM91" s="0"/>
      <c r="HGN91" s="0"/>
      <c r="HGO91" s="0"/>
      <c r="HGP91" s="0"/>
      <c r="HGQ91" s="0"/>
      <c r="HGR91" s="0"/>
      <c r="HGS91" s="0"/>
      <c r="HGT91" s="0"/>
      <c r="HGU91" s="0"/>
      <c r="HGV91" s="0"/>
      <c r="HGW91" s="0"/>
      <c r="HGX91" s="0"/>
      <c r="HGY91" s="0"/>
      <c r="HGZ91" s="0"/>
      <c r="HHA91" s="0"/>
      <c r="HHB91" s="0"/>
      <c r="HHC91" s="0"/>
      <c r="HHD91" s="0"/>
      <c r="HHE91" s="0"/>
      <c r="HHF91" s="0"/>
      <c r="HHG91" s="0"/>
      <c r="HHH91" s="0"/>
      <c r="HHI91" s="0"/>
      <c r="HHJ91" s="0"/>
      <c r="HHK91" s="0"/>
      <c r="HHL91" s="0"/>
      <c r="HHM91" s="0"/>
      <c r="HHN91" s="0"/>
      <c r="HHO91" s="0"/>
      <c r="HHP91" s="0"/>
      <c r="HHQ91" s="0"/>
      <c r="HHR91" s="0"/>
      <c r="HHS91" s="0"/>
      <c r="HHT91" s="0"/>
      <c r="HHU91" s="0"/>
      <c r="HHV91" s="0"/>
      <c r="HHW91" s="0"/>
      <c r="HHX91" s="0"/>
      <c r="HHY91" s="0"/>
      <c r="HHZ91" s="0"/>
      <c r="HIA91" s="0"/>
      <c r="HIB91" s="0"/>
      <c r="HIC91" s="0"/>
      <c r="HID91" s="0"/>
      <c r="HIE91" s="0"/>
      <c r="HIF91" s="0"/>
      <c r="HIG91" s="0"/>
      <c r="HIH91" s="0"/>
      <c r="HII91" s="0"/>
      <c r="HIJ91" s="0"/>
      <c r="HIK91" s="0"/>
      <c r="HIL91" s="0"/>
      <c r="HIM91" s="0"/>
      <c r="HIN91" s="0"/>
      <c r="HIO91" s="0"/>
      <c r="HIP91" s="0"/>
      <c r="HIQ91" s="0"/>
      <c r="HIR91" s="0"/>
      <c r="HIS91" s="0"/>
      <c r="HIT91" s="0"/>
      <c r="HIU91" s="0"/>
      <c r="HIV91" s="0"/>
      <c r="HIW91" s="0"/>
      <c r="HIX91" s="0"/>
      <c r="HIY91" s="0"/>
      <c r="HIZ91" s="0"/>
      <c r="HJA91" s="0"/>
      <c r="HJB91" s="0"/>
      <c r="HJC91" s="0"/>
      <c r="HJD91" s="0"/>
      <c r="HJE91" s="0"/>
      <c r="HJF91" s="0"/>
      <c r="HJG91" s="0"/>
      <c r="HJH91" s="0"/>
      <c r="HJI91" s="0"/>
      <c r="HJJ91" s="0"/>
      <c r="HJK91" s="0"/>
      <c r="HJL91" s="0"/>
      <c r="HJM91" s="0"/>
      <c r="HJN91" s="0"/>
      <c r="HJO91" s="0"/>
      <c r="HJP91" s="0"/>
      <c r="HJQ91" s="0"/>
      <c r="HJR91" s="0"/>
      <c r="HJS91" s="0"/>
      <c r="HJT91" s="0"/>
      <c r="HJU91" s="0"/>
      <c r="HJV91" s="0"/>
      <c r="HJW91" s="0"/>
      <c r="HJX91" s="0"/>
      <c r="HJY91" s="0"/>
      <c r="HJZ91" s="0"/>
      <c r="HKA91" s="0"/>
      <c r="HKB91" s="0"/>
      <c r="HKC91" s="0"/>
      <c r="HKD91" s="0"/>
      <c r="HKE91" s="0"/>
      <c r="HKF91" s="0"/>
      <c r="HKG91" s="0"/>
      <c r="HKH91" s="0"/>
      <c r="HKI91" s="0"/>
      <c r="HKJ91" s="0"/>
      <c r="HKK91" s="0"/>
      <c r="HKL91" s="0"/>
      <c r="HKM91" s="0"/>
      <c r="HKN91" s="0"/>
      <c r="HKO91" s="0"/>
      <c r="HKP91" s="0"/>
      <c r="HKQ91" s="0"/>
      <c r="HKR91" s="0"/>
      <c r="HKS91" s="0"/>
      <c r="HKT91" s="0"/>
      <c r="HKU91" s="0"/>
      <c r="HKV91" s="0"/>
      <c r="HKW91" s="0"/>
      <c r="HKX91" s="0"/>
      <c r="HKY91" s="0"/>
      <c r="HKZ91" s="0"/>
      <c r="HLA91" s="0"/>
      <c r="HLB91" s="0"/>
      <c r="HLC91" s="0"/>
      <c r="HLD91" s="0"/>
      <c r="HLE91" s="0"/>
      <c r="HLF91" s="0"/>
      <c r="HLG91" s="0"/>
      <c r="HLH91" s="0"/>
      <c r="HLI91" s="0"/>
      <c r="HLJ91" s="0"/>
      <c r="HLK91" s="0"/>
      <c r="HLL91" s="0"/>
      <c r="HLM91" s="0"/>
      <c r="HLN91" s="0"/>
      <c r="HLO91" s="0"/>
      <c r="HLP91" s="0"/>
      <c r="HLQ91" s="0"/>
      <c r="HLR91" s="0"/>
      <c r="HLS91" s="0"/>
      <c r="HLT91" s="0"/>
      <c r="HLU91" s="0"/>
      <c r="HLV91" s="0"/>
      <c r="HLW91" s="0"/>
      <c r="HLX91" s="0"/>
      <c r="HLY91" s="0"/>
      <c r="HLZ91" s="0"/>
      <c r="HMA91" s="0"/>
      <c r="HMB91" s="0"/>
      <c r="HMC91" s="0"/>
      <c r="HMD91" s="0"/>
      <c r="HME91" s="0"/>
      <c r="HMF91" s="0"/>
      <c r="HMG91" s="0"/>
      <c r="HMH91" s="0"/>
      <c r="HMI91" s="0"/>
      <c r="HMJ91" s="0"/>
      <c r="HMK91" s="0"/>
      <c r="HML91" s="0"/>
      <c r="HMM91" s="0"/>
      <c r="HMN91" s="0"/>
      <c r="HMO91" s="0"/>
      <c r="HMP91" s="0"/>
      <c r="HMQ91" s="0"/>
      <c r="HMR91" s="0"/>
      <c r="HMS91" s="0"/>
      <c r="HMT91" s="0"/>
      <c r="HMU91" s="0"/>
      <c r="HMV91" s="0"/>
      <c r="HMW91" s="0"/>
      <c r="HMX91" s="0"/>
      <c r="HMY91" s="0"/>
      <c r="HMZ91" s="0"/>
      <c r="HNA91" s="0"/>
      <c r="HNB91" s="0"/>
      <c r="HNC91" s="0"/>
      <c r="HND91" s="0"/>
      <c r="HNE91" s="0"/>
      <c r="HNF91" s="0"/>
      <c r="HNG91" s="0"/>
      <c r="HNH91" s="0"/>
      <c r="HNI91" s="0"/>
      <c r="HNJ91" s="0"/>
      <c r="HNK91" s="0"/>
      <c r="HNL91" s="0"/>
      <c r="HNM91" s="0"/>
      <c r="HNN91" s="0"/>
      <c r="HNO91" s="0"/>
      <c r="HNP91" s="0"/>
      <c r="HNQ91" s="0"/>
      <c r="HNR91" s="0"/>
      <c r="HNS91" s="0"/>
      <c r="HNT91" s="0"/>
      <c r="HNU91" s="0"/>
      <c r="HNV91" s="0"/>
      <c r="HNW91" s="0"/>
      <c r="HNX91" s="0"/>
      <c r="HNY91" s="0"/>
      <c r="HNZ91" s="0"/>
      <c r="HOA91" s="0"/>
      <c r="HOB91" s="0"/>
      <c r="HOC91" s="0"/>
      <c r="HOD91" s="0"/>
      <c r="HOE91" s="0"/>
      <c r="HOF91" s="0"/>
      <c r="HOG91" s="0"/>
      <c r="HOH91" s="0"/>
      <c r="HOI91" s="0"/>
      <c r="HOJ91" s="0"/>
      <c r="HOK91" s="0"/>
      <c r="HOL91" s="0"/>
      <c r="HOM91" s="0"/>
      <c r="HON91" s="0"/>
      <c r="HOO91" s="0"/>
      <c r="HOP91" s="0"/>
      <c r="HOQ91" s="0"/>
      <c r="HOR91" s="0"/>
      <c r="HOS91" s="0"/>
      <c r="HOT91" s="0"/>
      <c r="HOU91" s="0"/>
      <c r="HOV91" s="0"/>
      <c r="HOW91" s="0"/>
      <c r="HOX91" s="0"/>
      <c r="HOY91" s="0"/>
      <c r="HOZ91" s="0"/>
      <c r="HPA91" s="0"/>
      <c r="HPB91" s="0"/>
      <c r="HPC91" s="0"/>
      <c r="HPD91" s="0"/>
      <c r="HPE91" s="0"/>
      <c r="HPF91" s="0"/>
      <c r="HPG91" s="0"/>
      <c r="HPH91" s="0"/>
      <c r="HPI91" s="0"/>
      <c r="HPJ91" s="0"/>
      <c r="HPK91" s="0"/>
      <c r="HPL91" s="0"/>
      <c r="HPM91" s="0"/>
      <c r="HPN91" s="0"/>
      <c r="HPO91" s="0"/>
      <c r="HPP91" s="0"/>
      <c r="HPQ91" s="0"/>
      <c r="HPR91" s="0"/>
      <c r="HPS91" s="0"/>
      <c r="HPT91" s="0"/>
      <c r="HPU91" s="0"/>
      <c r="HPV91" s="0"/>
      <c r="HPW91" s="0"/>
      <c r="HPX91" s="0"/>
      <c r="HPY91" s="0"/>
      <c r="HPZ91" s="0"/>
      <c r="HQA91" s="0"/>
      <c r="HQB91" s="0"/>
      <c r="HQC91" s="0"/>
      <c r="HQD91" s="0"/>
      <c r="HQE91" s="0"/>
      <c r="HQF91" s="0"/>
      <c r="HQG91" s="0"/>
      <c r="HQH91" s="0"/>
      <c r="HQI91" s="0"/>
      <c r="HQJ91" s="0"/>
      <c r="HQK91" s="0"/>
      <c r="HQL91" s="0"/>
      <c r="HQM91" s="0"/>
      <c r="HQN91" s="0"/>
      <c r="HQO91" s="0"/>
      <c r="HQP91" s="0"/>
      <c r="HQQ91" s="0"/>
      <c r="HQR91" s="0"/>
      <c r="HQS91" s="0"/>
      <c r="HQT91" s="0"/>
      <c r="HQU91" s="0"/>
      <c r="HQV91" s="0"/>
      <c r="HQW91" s="0"/>
      <c r="HQX91" s="0"/>
      <c r="HQY91" s="0"/>
      <c r="HQZ91" s="0"/>
      <c r="HRA91" s="0"/>
      <c r="HRB91" s="0"/>
      <c r="HRC91" s="0"/>
      <c r="HRD91" s="0"/>
      <c r="HRE91" s="0"/>
      <c r="HRF91" s="0"/>
      <c r="HRG91" s="0"/>
      <c r="HRH91" s="0"/>
      <c r="HRI91" s="0"/>
      <c r="HRJ91" s="0"/>
      <c r="HRK91" s="0"/>
      <c r="HRL91" s="0"/>
      <c r="HRM91" s="0"/>
      <c r="HRN91" s="0"/>
      <c r="HRO91" s="0"/>
      <c r="HRP91" s="0"/>
      <c r="HRQ91" s="0"/>
      <c r="HRR91" s="0"/>
      <c r="HRS91" s="0"/>
      <c r="HRT91" s="0"/>
      <c r="HRU91" s="0"/>
      <c r="HRV91" s="0"/>
      <c r="HRW91" s="0"/>
      <c r="HRX91" s="0"/>
      <c r="HRY91" s="0"/>
      <c r="HRZ91" s="0"/>
      <c r="HSA91" s="0"/>
      <c r="HSB91" s="0"/>
      <c r="HSC91" s="0"/>
      <c r="HSD91" s="0"/>
      <c r="HSE91" s="0"/>
      <c r="HSF91" s="0"/>
      <c r="HSG91" s="0"/>
      <c r="HSH91" s="0"/>
      <c r="HSI91" s="0"/>
      <c r="HSJ91" s="0"/>
      <c r="HSK91" s="0"/>
      <c r="HSL91" s="0"/>
      <c r="HSM91" s="0"/>
      <c r="HSN91" s="0"/>
      <c r="HSO91" s="0"/>
      <c r="HSP91" s="0"/>
      <c r="HSQ91" s="0"/>
      <c r="HSR91" s="0"/>
      <c r="HSS91" s="0"/>
      <c r="HST91" s="0"/>
      <c r="HSU91" s="0"/>
      <c r="HSV91" s="0"/>
      <c r="HSW91" s="0"/>
      <c r="HSX91" s="0"/>
      <c r="HSY91" s="0"/>
      <c r="HSZ91" s="0"/>
      <c r="HTA91" s="0"/>
      <c r="HTB91" s="0"/>
      <c r="HTC91" s="0"/>
      <c r="HTD91" s="0"/>
      <c r="HTE91" s="0"/>
      <c r="HTF91" s="0"/>
      <c r="HTG91" s="0"/>
      <c r="HTH91" s="0"/>
      <c r="HTI91" s="0"/>
      <c r="HTJ91" s="0"/>
      <c r="HTK91" s="0"/>
      <c r="HTL91" s="0"/>
      <c r="HTM91" s="0"/>
      <c r="HTN91" s="0"/>
      <c r="HTO91" s="0"/>
      <c r="HTP91" s="0"/>
      <c r="HTQ91" s="0"/>
      <c r="HTR91" s="0"/>
      <c r="HTS91" s="0"/>
      <c r="HTT91" s="0"/>
      <c r="HTU91" s="0"/>
      <c r="HTV91" s="0"/>
      <c r="HTW91" s="0"/>
      <c r="HTX91" s="0"/>
      <c r="HTY91" s="0"/>
      <c r="HTZ91" s="0"/>
      <c r="HUA91" s="0"/>
      <c r="HUB91" s="0"/>
      <c r="HUC91" s="0"/>
      <c r="HUD91" s="0"/>
      <c r="HUE91" s="0"/>
      <c r="HUF91" s="0"/>
      <c r="HUG91" s="0"/>
      <c r="HUH91" s="0"/>
      <c r="HUI91" s="0"/>
      <c r="HUJ91" s="0"/>
      <c r="HUK91" s="0"/>
      <c r="HUL91" s="0"/>
      <c r="HUM91" s="0"/>
      <c r="HUN91" s="0"/>
      <c r="HUO91" s="0"/>
      <c r="HUP91" s="0"/>
      <c r="HUQ91" s="0"/>
      <c r="HUR91" s="0"/>
      <c r="HUS91" s="0"/>
      <c r="HUT91" s="0"/>
      <c r="HUU91" s="0"/>
      <c r="HUV91" s="0"/>
      <c r="HUW91" s="0"/>
      <c r="HUX91" s="0"/>
      <c r="HUY91" s="0"/>
      <c r="HUZ91" s="0"/>
      <c r="HVA91" s="0"/>
      <c r="HVB91" s="0"/>
      <c r="HVC91" s="0"/>
      <c r="HVD91" s="0"/>
      <c r="HVE91" s="0"/>
      <c r="HVF91" s="0"/>
      <c r="HVG91" s="0"/>
      <c r="HVH91" s="0"/>
      <c r="HVI91" s="0"/>
      <c r="HVJ91" s="0"/>
      <c r="HVK91" s="0"/>
      <c r="HVL91" s="0"/>
      <c r="HVM91" s="0"/>
      <c r="HVN91" s="0"/>
      <c r="HVO91" s="0"/>
      <c r="HVP91" s="0"/>
      <c r="HVQ91" s="0"/>
      <c r="HVR91" s="0"/>
      <c r="HVS91" s="0"/>
      <c r="HVT91" s="0"/>
      <c r="HVU91" s="0"/>
      <c r="HVV91" s="0"/>
      <c r="HVW91" s="0"/>
      <c r="HVX91" s="0"/>
      <c r="HVY91" s="0"/>
      <c r="HVZ91" s="0"/>
      <c r="HWA91" s="0"/>
      <c r="HWB91" s="0"/>
      <c r="HWC91" s="0"/>
      <c r="HWD91" s="0"/>
      <c r="HWE91" s="0"/>
      <c r="HWF91" s="0"/>
      <c r="HWG91" s="0"/>
      <c r="HWH91" s="0"/>
      <c r="HWI91" s="0"/>
      <c r="HWJ91" s="0"/>
      <c r="HWK91" s="0"/>
      <c r="HWL91" s="0"/>
      <c r="HWM91" s="0"/>
      <c r="HWN91" s="0"/>
      <c r="HWO91" s="0"/>
      <c r="HWP91" s="0"/>
      <c r="HWQ91" s="0"/>
      <c r="HWR91" s="0"/>
      <c r="HWS91" s="0"/>
      <c r="HWT91" s="0"/>
      <c r="HWU91" s="0"/>
      <c r="HWV91" s="0"/>
      <c r="HWW91" s="0"/>
      <c r="HWX91" s="0"/>
      <c r="HWY91" s="0"/>
      <c r="HWZ91" s="0"/>
      <c r="HXA91" s="0"/>
      <c r="HXB91" s="0"/>
      <c r="HXC91" s="0"/>
      <c r="HXD91" s="0"/>
      <c r="HXE91" s="0"/>
      <c r="HXF91" s="0"/>
      <c r="HXG91" s="0"/>
      <c r="HXH91" s="0"/>
      <c r="HXI91" s="0"/>
      <c r="HXJ91" s="0"/>
      <c r="HXK91" s="0"/>
      <c r="HXL91" s="0"/>
      <c r="HXM91" s="0"/>
      <c r="HXN91" s="0"/>
      <c r="HXO91" s="0"/>
      <c r="HXP91" s="0"/>
      <c r="HXQ91" s="0"/>
      <c r="HXR91" s="0"/>
      <c r="HXS91" s="0"/>
      <c r="HXT91" s="0"/>
      <c r="HXU91" s="0"/>
      <c r="HXV91" s="0"/>
      <c r="HXW91" s="0"/>
      <c r="HXX91" s="0"/>
      <c r="HXY91" s="0"/>
      <c r="HXZ91" s="0"/>
      <c r="HYA91" s="0"/>
      <c r="HYB91" s="0"/>
      <c r="HYC91" s="0"/>
      <c r="HYD91" s="0"/>
      <c r="HYE91" s="0"/>
      <c r="HYF91" s="0"/>
      <c r="HYG91" s="0"/>
      <c r="HYH91" s="0"/>
      <c r="HYI91" s="0"/>
      <c r="HYJ91" s="0"/>
      <c r="HYK91" s="0"/>
      <c r="HYL91" s="0"/>
      <c r="HYM91" s="0"/>
      <c r="HYN91" s="0"/>
      <c r="HYO91" s="0"/>
      <c r="HYP91" s="0"/>
      <c r="HYQ91" s="0"/>
      <c r="HYR91" s="0"/>
      <c r="HYS91" s="0"/>
      <c r="HYT91" s="0"/>
      <c r="HYU91" s="0"/>
      <c r="HYV91" s="0"/>
      <c r="HYW91" s="0"/>
      <c r="HYX91" s="0"/>
      <c r="HYY91" s="0"/>
      <c r="HYZ91" s="0"/>
      <c r="HZA91" s="0"/>
      <c r="HZB91" s="0"/>
      <c r="HZC91" s="0"/>
      <c r="HZD91" s="0"/>
      <c r="HZE91" s="0"/>
      <c r="HZF91" s="0"/>
      <c r="HZG91" s="0"/>
      <c r="HZH91" s="0"/>
      <c r="HZI91" s="0"/>
      <c r="HZJ91" s="0"/>
      <c r="HZK91" s="0"/>
      <c r="HZL91" s="0"/>
      <c r="HZM91" s="0"/>
      <c r="HZN91" s="0"/>
      <c r="HZO91" s="0"/>
      <c r="HZP91" s="0"/>
      <c r="HZQ91" s="0"/>
      <c r="HZR91" s="0"/>
      <c r="HZS91" s="0"/>
      <c r="HZT91" s="0"/>
      <c r="HZU91" s="0"/>
      <c r="HZV91" s="0"/>
      <c r="HZW91" s="0"/>
      <c r="HZX91" s="0"/>
      <c r="HZY91" s="0"/>
      <c r="HZZ91" s="0"/>
      <c r="IAA91" s="0"/>
      <c r="IAB91" s="0"/>
      <c r="IAC91" s="0"/>
      <c r="IAD91" s="0"/>
      <c r="IAE91" s="0"/>
      <c r="IAF91" s="0"/>
      <c r="IAG91" s="0"/>
      <c r="IAH91" s="0"/>
      <c r="IAI91" s="0"/>
      <c r="IAJ91" s="0"/>
      <c r="IAK91" s="0"/>
      <c r="IAL91" s="0"/>
      <c r="IAM91" s="0"/>
      <c r="IAN91" s="0"/>
      <c r="IAO91" s="0"/>
      <c r="IAP91" s="0"/>
      <c r="IAQ91" s="0"/>
      <c r="IAR91" s="0"/>
      <c r="IAS91" s="0"/>
      <c r="IAT91" s="0"/>
      <c r="IAU91" s="0"/>
      <c r="IAV91" s="0"/>
      <c r="IAW91" s="0"/>
      <c r="IAX91" s="0"/>
      <c r="IAY91" s="0"/>
      <c r="IAZ91" s="0"/>
      <c r="IBA91" s="0"/>
      <c r="IBB91" s="0"/>
      <c r="IBC91" s="0"/>
      <c r="IBD91" s="0"/>
      <c r="IBE91" s="0"/>
      <c r="IBF91" s="0"/>
      <c r="IBG91" s="0"/>
      <c r="IBH91" s="0"/>
      <c r="IBI91" s="0"/>
      <c r="IBJ91" s="0"/>
      <c r="IBK91" s="0"/>
      <c r="IBL91" s="0"/>
      <c r="IBM91" s="0"/>
      <c r="IBN91" s="0"/>
      <c r="IBO91" s="0"/>
      <c r="IBP91" s="0"/>
      <c r="IBQ91" s="0"/>
      <c r="IBR91" s="0"/>
      <c r="IBS91" s="0"/>
      <c r="IBT91" s="0"/>
      <c r="IBU91" s="0"/>
      <c r="IBV91" s="0"/>
      <c r="IBW91" s="0"/>
      <c r="IBX91" s="0"/>
      <c r="IBY91" s="0"/>
      <c r="IBZ91" s="0"/>
      <c r="ICA91" s="0"/>
      <c r="ICB91" s="0"/>
      <c r="ICC91" s="0"/>
      <c r="ICD91" s="0"/>
      <c r="ICE91" s="0"/>
      <c r="ICF91" s="0"/>
      <c r="ICG91" s="0"/>
      <c r="ICH91" s="0"/>
      <c r="ICI91" s="0"/>
      <c r="ICJ91" s="0"/>
      <c r="ICK91" s="0"/>
      <c r="ICL91" s="0"/>
      <c r="ICM91" s="0"/>
      <c r="ICN91" s="0"/>
      <c r="ICO91" s="0"/>
      <c r="ICP91" s="0"/>
      <c r="ICQ91" s="0"/>
      <c r="ICR91" s="0"/>
      <c r="ICS91" s="0"/>
      <c r="ICT91" s="0"/>
      <c r="ICU91" s="0"/>
      <c r="ICV91" s="0"/>
      <c r="ICW91" s="0"/>
      <c r="ICX91" s="0"/>
      <c r="ICY91" s="0"/>
      <c r="ICZ91" s="0"/>
      <c r="IDA91" s="0"/>
      <c r="IDB91" s="0"/>
      <c r="IDC91" s="0"/>
      <c r="IDD91" s="0"/>
      <c r="IDE91" s="0"/>
      <c r="IDF91" s="0"/>
      <c r="IDG91" s="0"/>
      <c r="IDH91" s="0"/>
      <c r="IDI91" s="0"/>
      <c r="IDJ91" s="0"/>
      <c r="IDK91" s="0"/>
      <c r="IDL91" s="0"/>
      <c r="IDM91" s="0"/>
      <c r="IDN91" s="0"/>
      <c r="IDO91" s="0"/>
      <c r="IDP91" s="0"/>
      <c r="IDQ91" s="0"/>
      <c r="IDR91" s="0"/>
      <c r="IDS91" s="0"/>
      <c r="IDT91" s="0"/>
      <c r="IDU91" s="0"/>
      <c r="IDV91" s="0"/>
      <c r="IDW91" s="0"/>
      <c r="IDX91" s="0"/>
      <c r="IDY91" s="0"/>
      <c r="IDZ91" s="0"/>
      <c r="IEA91" s="0"/>
      <c r="IEB91" s="0"/>
      <c r="IEC91" s="0"/>
      <c r="IED91" s="0"/>
      <c r="IEE91" s="0"/>
      <c r="IEF91" s="0"/>
      <c r="IEG91" s="0"/>
      <c r="IEH91" s="0"/>
      <c r="IEI91" s="0"/>
      <c r="IEJ91" s="0"/>
      <c r="IEK91" s="0"/>
      <c r="IEL91" s="0"/>
      <c r="IEM91" s="0"/>
      <c r="IEN91" s="0"/>
      <c r="IEO91" s="0"/>
      <c r="IEP91" s="0"/>
      <c r="IEQ91" s="0"/>
      <c r="IER91" s="0"/>
      <c r="IES91" s="0"/>
      <c r="IET91" s="0"/>
      <c r="IEU91" s="0"/>
      <c r="IEV91" s="0"/>
      <c r="IEW91" s="0"/>
      <c r="IEX91" s="0"/>
      <c r="IEY91" s="0"/>
      <c r="IEZ91" s="0"/>
      <c r="IFA91" s="0"/>
      <c r="IFB91" s="0"/>
      <c r="IFC91" s="0"/>
      <c r="IFD91" s="0"/>
      <c r="IFE91" s="0"/>
      <c r="IFF91" s="0"/>
      <c r="IFG91" s="0"/>
      <c r="IFH91" s="0"/>
      <c r="IFI91" s="0"/>
      <c r="IFJ91" s="0"/>
      <c r="IFK91" s="0"/>
      <c r="IFL91" s="0"/>
      <c r="IFM91" s="0"/>
      <c r="IFN91" s="0"/>
      <c r="IFO91" s="0"/>
      <c r="IFP91" s="0"/>
      <c r="IFQ91" s="0"/>
      <c r="IFR91" s="0"/>
      <c r="IFS91" s="0"/>
      <c r="IFT91" s="0"/>
      <c r="IFU91" s="0"/>
      <c r="IFV91" s="0"/>
      <c r="IFW91" s="0"/>
      <c r="IFX91" s="0"/>
      <c r="IFY91" s="0"/>
      <c r="IFZ91" s="0"/>
      <c r="IGA91" s="0"/>
      <c r="IGB91" s="0"/>
      <c r="IGC91" s="0"/>
      <c r="IGD91" s="0"/>
      <c r="IGE91" s="0"/>
      <c r="IGF91" s="0"/>
      <c r="IGG91" s="0"/>
      <c r="IGH91" s="0"/>
      <c r="IGI91" s="0"/>
      <c r="IGJ91" s="0"/>
      <c r="IGK91" s="0"/>
      <c r="IGL91" s="0"/>
      <c r="IGM91" s="0"/>
      <c r="IGN91" s="0"/>
      <c r="IGO91" s="0"/>
      <c r="IGP91" s="0"/>
      <c r="IGQ91" s="0"/>
      <c r="IGR91" s="0"/>
      <c r="IGS91" s="0"/>
      <c r="IGT91" s="0"/>
      <c r="IGU91" s="0"/>
      <c r="IGV91" s="0"/>
      <c r="IGW91" s="0"/>
      <c r="IGX91" s="0"/>
      <c r="IGY91" s="0"/>
      <c r="IGZ91" s="0"/>
      <c r="IHA91" s="0"/>
      <c r="IHB91" s="0"/>
      <c r="IHC91" s="0"/>
      <c r="IHD91" s="0"/>
      <c r="IHE91" s="0"/>
      <c r="IHF91" s="0"/>
      <c r="IHG91" s="0"/>
      <c r="IHH91" s="0"/>
      <c r="IHI91" s="0"/>
      <c r="IHJ91" s="0"/>
      <c r="IHK91" s="0"/>
      <c r="IHL91" s="0"/>
      <c r="IHM91" s="0"/>
      <c r="IHN91" s="0"/>
      <c r="IHO91" s="0"/>
      <c r="IHP91" s="0"/>
      <c r="IHQ91" s="0"/>
      <c r="IHR91" s="0"/>
      <c r="IHS91" s="0"/>
      <c r="IHT91" s="0"/>
      <c r="IHU91" s="0"/>
      <c r="IHV91" s="0"/>
      <c r="IHW91" s="0"/>
      <c r="IHX91" s="0"/>
      <c r="IHY91" s="0"/>
      <c r="IHZ91" s="0"/>
      <c r="IIA91" s="0"/>
      <c r="IIB91" s="0"/>
      <c r="IIC91" s="0"/>
      <c r="IID91" s="0"/>
      <c r="IIE91" s="0"/>
      <c r="IIF91" s="0"/>
      <c r="IIG91" s="0"/>
      <c r="IIH91" s="0"/>
      <c r="III91" s="0"/>
      <c r="IIJ91" s="0"/>
      <c r="IIK91" s="0"/>
      <c r="IIL91" s="0"/>
      <c r="IIM91" s="0"/>
      <c r="IIN91" s="0"/>
      <c r="IIO91" s="0"/>
      <c r="IIP91" s="0"/>
      <c r="IIQ91" s="0"/>
      <c r="IIR91" s="0"/>
      <c r="IIS91" s="0"/>
      <c r="IIT91" s="0"/>
      <c r="IIU91" s="0"/>
      <c r="IIV91" s="0"/>
      <c r="IIW91" s="0"/>
      <c r="IIX91" s="0"/>
      <c r="IIY91" s="0"/>
      <c r="IIZ91" s="0"/>
      <c r="IJA91" s="0"/>
      <c r="IJB91" s="0"/>
      <c r="IJC91" s="0"/>
      <c r="IJD91" s="0"/>
      <c r="IJE91" s="0"/>
      <c r="IJF91" s="0"/>
      <c r="IJG91" s="0"/>
      <c r="IJH91" s="0"/>
      <c r="IJI91" s="0"/>
      <c r="IJJ91" s="0"/>
      <c r="IJK91" s="0"/>
      <c r="IJL91" s="0"/>
      <c r="IJM91" s="0"/>
      <c r="IJN91" s="0"/>
      <c r="IJO91" s="0"/>
      <c r="IJP91" s="0"/>
      <c r="IJQ91" s="0"/>
      <c r="IJR91" s="0"/>
      <c r="IJS91" s="0"/>
      <c r="IJT91" s="0"/>
      <c r="IJU91" s="0"/>
      <c r="IJV91" s="0"/>
      <c r="IJW91" s="0"/>
      <c r="IJX91" s="0"/>
      <c r="IJY91" s="0"/>
      <c r="IJZ91" s="0"/>
      <c r="IKA91" s="0"/>
      <c r="IKB91" s="0"/>
      <c r="IKC91" s="0"/>
      <c r="IKD91" s="0"/>
      <c r="IKE91" s="0"/>
      <c r="IKF91" s="0"/>
      <c r="IKG91" s="0"/>
      <c r="IKH91" s="0"/>
      <c r="IKI91" s="0"/>
      <c r="IKJ91" s="0"/>
      <c r="IKK91" s="0"/>
      <c r="IKL91" s="0"/>
      <c r="IKM91" s="0"/>
      <c r="IKN91" s="0"/>
      <c r="IKO91" s="0"/>
      <c r="IKP91" s="0"/>
      <c r="IKQ91" s="0"/>
      <c r="IKR91" s="0"/>
      <c r="IKS91" s="0"/>
      <c r="IKT91" s="0"/>
      <c r="IKU91" s="0"/>
      <c r="IKV91" s="0"/>
      <c r="IKW91" s="0"/>
      <c r="IKX91" s="0"/>
      <c r="IKY91" s="0"/>
      <c r="IKZ91" s="0"/>
      <c r="ILA91" s="0"/>
      <c r="ILB91" s="0"/>
      <c r="ILC91" s="0"/>
      <c r="ILD91" s="0"/>
      <c r="ILE91" s="0"/>
      <c r="ILF91" s="0"/>
      <c r="ILG91" s="0"/>
      <c r="ILH91" s="0"/>
      <c r="ILI91" s="0"/>
      <c r="ILJ91" s="0"/>
      <c r="ILK91" s="0"/>
      <c r="ILL91" s="0"/>
      <c r="ILM91" s="0"/>
      <c r="ILN91" s="0"/>
      <c r="ILO91" s="0"/>
      <c r="ILP91" s="0"/>
      <c r="ILQ91" s="0"/>
      <c r="ILR91" s="0"/>
      <c r="ILS91" s="0"/>
      <c r="ILT91" s="0"/>
      <c r="ILU91" s="0"/>
      <c r="ILV91" s="0"/>
      <c r="ILW91" s="0"/>
      <c r="ILX91" s="0"/>
      <c r="ILY91" s="0"/>
      <c r="ILZ91" s="0"/>
      <c r="IMA91" s="0"/>
      <c r="IMB91" s="0"/>
      <c r="IMC91" s="0"/>
      <c r="IMD91" s="0"/>
      <c r="IME91" s="0"/>
      <c r="IMF91" s="0"/>
      <c r="IMG91" s="0"/>
      <c r="IMH91" s="0"/>
      <c r="IMI91" s="0"/>
      <c r="IMJ91" s="0"/>
      <c r="IMK91" s="0"/>
      <c r="IML91" s="0"/>
      <c r="IMM91" s="0"/>
      <c r="IMN91" s="0"/>
      <c r="IMO91" s="0"/>
      <c r="IMP91" s="0"/>
      <c r="IMQ91" s="0"/>
      <c r="IMR91" s="0"/>
      <c r="IMS91" s="0"/>
      <c r="IMT91" s="0"/>
      <c r="IMU91" s="0"/>
      <c r="IMV91" s="0"/>
      <c r="IMW91" s="0"/>
      <c r="IMX91" s="0"/>
      <c r="IMY91" s="0"/>
      <c r="IMZ91" s="0"/>
      <c r="INA91" s="0"/>
      <c r="INB91" s="0"/>
      <c r="INC91" s="0"/>
      <c r="IND91" s="0"/>
      <c r="INE91" s="0"/>
      <c r="INF91" s="0"/>
      <c r="ING91" s="0"/>
      <c r="INH91" s="0"/>
      <c r="INI91" s="0"/>
      <c r="INJ91" s="0"/>
      <c r="INK91" s="0"/>
      <c r="INL91" s="0"/>
      <c r="INM91" s="0"/>
      <c r="INN91" s="0"/>
      <c r="INO91" s="0"/>
      <c r="INP91" s="0"/>
      <c r="INQ91" s="0"/>
      <c r="INR91" s="0"/>
      <c r="INS91" s="0"/>
      <c r="INT91" s="0"/>
      <c r="INU91" s="0"/>
      <c r="INV91" s="0"/>
      <c r="INW91" s="0"/>
      <c r="INX91" s="0"/>
      <c r="INY91" s="0"/>
      <c r="INZ91" s="0"/>
      <c r="IOA91" s="0"/>
      <c r="IOB91" s="0"/>
      <c r="IOC91" s="0"/>
      <c r="IOD91" s="0"/>
      <c r="IOE91" s="0"/>
      <c r="IOF91" s="0"/>
      <c r="IOG91" s="0"/>
      <c r="IOH91" s="0"/>
      <c r="IOI91" s="0"/>
      <c r="IOJ91" s="0"/>
      <c r="IOK91" s="0"/>
      <c r="IOL91" s="0"/>
      <c r="IOM91" s="0"/>
      <c r="ION91" s="0"/>
      <c r="IOO91" s="0"/>
      <c r="IOP91" s="0"/>
      <c r="IOQ91" s="0"/>
      <c r="IOR91" s="0"/>
      <c r="IOS91" s="0"/>
      <c r="IOT91" s="0"/>
      <c r="IOU91" s="0"/>
      <c r="IOV91" s="0"/>
      <c r="IOW91" s="0"/>
      <c r="IOX91" s="0"/>
      <c r="IOY91" s="0"/>
      <c r="IOZ91" s="0"/>
      <c r="IPA91" s="0"/>
      <c r="IPB91" s="0"/>
      <c r="IPC91" s="0"/>
      <c r="IPD91" s="0"/>
      <c r="IPE91" s="0"/>
      <c r="IPF91" s="0"/>
      <c r="IPG91" s="0"/>
      <c r="IPH91" s="0"/>
      <c r="IPI91" s="0"/>
      <c r="IPJ91" s="0"/>
      <c r="IPK91" s="0"/>
      <c r="IPL91" s="0"/>
      <c r="IPM91" s="0"/>
      <c r="IPN91" s="0"/>
      <c r="IPO91" s="0"/>
      <c r="IPP91" s="0"/>
      <c r="IPQ91" s="0"/>
      <c r="IPR91" s="0"/>
      <c r="IPS91" s="0"/>
      <c r="IPT91" s="0"/>
      <c r="IPU91" s="0"/>
      <c r="IPV91" s="0"/>
      <c r="IPW91" s="0"/>
      <c r="IPX91" s="0"/>
      <c r="IPY91" s="0"/>
      <c r="IPZ91" s="0"/>
      <c r="IQA91" s="0"/>
      <c r="IQB91" s="0"/>
      <c r="IQC91" s="0"/>
      <c r="IQD91" s="0"/>
      <c r="IQE91" s="0"/>
      <c r="IQF91" s="0"/>
      <c r="IQG91" s="0"/>
      <c r="IQH91" s="0"/>
      <c r="IQI91" s="0"/>
      <c r="IQJ91" s="0"/>
      <c r="IQK91" s="0"/>
      <c r="IQL91" s="0"/>
      <c r="IQM91" s="0"/>
      <c r="IQN91" s="0"/>
      <c r="IQO91" s="0"/>
      <c r="IQP91" s="0"/>
      <c r="IQQ91" s="0"/>
      <c r="IQR91" s="0"/>
      <c r="IQS91" s="0"/>
      <c r="IQT91" s="0"/>
      <c r="IQU91" s="0"/>
      <c r="IQV91" s="0"/>
      <c r="IQW91" s="0"/>
      <c r="IQX91" s="0"/>
      <c r="IQY91" s="0"/>
      <c r="IQZ91" s="0"/>
      <c r="IRA91" s="0"/>
      <c r="IRB91" s="0"/>
      <c r="IRC91" s="0"/>
      <c r="IRD91" s="0"/>
      <c r="IRE91" s="0"/>
      <c r="IRF91" s="0"/>
      <c r="IRG91" s="0"/>
      <c r="IRH91" s="0"/>
      <c r="IRI91" s="0"/>
      <c r="IRJ91" s="0"/>
      <c r="IRK91" s="0"/>
      <c r="IRL91" s="0"/>
      <c r="IRM91" s="0"/>
      <c r="IRN91" s="0"/>
      <c r="IRO91" s="0"/>
      <c r="IRP91" s="0"/>
      <c r="IRQ91" s="0"/>
      <c r="IRR91" s="0"/>
      <c r="IRS91" s="0"/>
      <c r="IRT91" s="0"/>
      <c r="IRU91" s="0"/>
      <c r="IRV91" s="0"/>
      <c r="IRW91" s="0"/>
      <c r="IRX91" s="0"/>
      <c r="IRY91" s="0"/>
      <c r="IRZ91" s="0"/>
      <c r="ISA91" s="0"/>
      <c r="ISB91" s="0"/>
      <c r="ISC91" s="0"/>
      <c r="ISD91" s="0"/>
      <c r="ISE91" s="0"/>
      <c r="ISF91" s="0"/>
      <c r="ISG91" s="0"/>
      <c r="ISH91" s="0"/>
      <c r="ISI91" s="0"/>
      <c r="ISJ91" s="0"/>
      <c r="ISK91" s="0"/>
      <c r="ISL91" s="0"/>
      <c r="ISM91" s="0"/>
      <c r="ISN91" s="0"/>
      <c r="ISO91" s="0"/>
      <c r="ISP91" s="0"/>
      <c r="ISQ91" s="0"/>
      <c r="ISR91" s="0"/>
      <c r="ISS91" s="0"/>
      <c r="IST91" s="0"/>
      <c r="ISU91" s="0"/>
      <c r="ISV91" s="0"/>
      <c r="ISW91" s="0"/>
      <c r="ISX91" s="0"/>
      <c r="ISY91" s="0"/>
      <c r="ISZ91" s="0"/>
      <c r="ITA91" s="0"/>
      <c r="ITB91" s="0"/>
      <c r="ITC91" s="0"/>
      <c r="ITD91" s="0"/>
      <c r="ITE91" s="0"/>
      <c r="ITF91" s="0"/>
      <c r="ITG91" s="0"/>
      <c r="ITH91" s="0"/>
      <c r="ITI91" s="0"/>
      <c r="ITJ91" s="0"/>
      <c r="ITK91" s="0"/>
      <c r="ITL91" s="0"/>
      <c r="ITM91" s="0"/>
      <c r="ITN91" s="0"/>
      <c r="ITO91" s="0"/>
      <c r="ITP91" s="0"/>
      <c r="ITQ91" s="0"/>
      <c r="ITR91" s="0"/>
      <c r="ITS91" s="0"/>
      <c r="ITT91" s="0"/>
      <c r="ITU91" s="0"/>
      <c r="ITV91" s="0"/>
      <c r="ITW91" s="0"/>
      <c r="ITX91" s="0"/>
      <c r="ITY91" s="0"/>
      <c r="ITZ91" s="0"/>
      <c r="IUA91" s="0"/>
      <c r="IUB91" s="0"/>
      <c r="IUC91" s="0"/>
      <c r="IUD91" s="0"/>
      <c r="IUE91" s="0"/>
      <c r="IUF91" s="0"/>
      <c r="IUG91" s="0"/>
      <c r="IUH91" s="0"/>
      <c r="IUI91" s="0"/>
      <c r="IUJ91" s="0"/>
      <c r="IUK91" s="0"/>
      <c r="IUL91" s="0"/>
      <c r="IUM91" s="0"/>
      <c r="IUN91" s="0"/>
      <c r="IUO91" s="0"/>
      <c r="IUP91" s="0"/>
      <c r="IUQ91" s="0"/>
      <c r="IUR91" s="0"/>
      <c r="IUS91" s="0"/>
      <c r="IUT91" s="0"/>
      <c r="IUU91" s="0"/>
      <c r="IUV91" s="0"/>
      <c r="IUW91" s="0"/>
      <c r="IUX91" s="0"/>
      <c r="IUY91" s="0"/>
      <c r="IUZ91" s="0"/>
      <c r="IVA91" s="0"/>
      <c r="IVB91" s="0"/>
      <c r="IVC91" s="0"/>
      <c r="IVD91" s="0"/>
      <c r="IVE91" s="0"/>
      <c r="IVF91" s="0"/>
      <c r="IVG91" s="0"/>
      <c r="IVH91" s="0"/>
      <c r="IVI91" s="0"/>
      <c r="IVJ91" s="0"/>
      <c r="IVK91" s="0"/>
      <c r="IVL91" s="0"/>
      <c r="IVM91" s="0"/>
      <c r="IVN91" s="0"/>
      <c r="IVO91" s="0"/>
      <c r="IVP91" s="0"/>
      <c r="IVQ91" s="0"/>
      <c r="IVR91" s="0"/>
      <c r="IVS91" s="0"/>
      <c r="IVT91" s="0"/>
      <c r="IVU91" s="0"/>
      <c r="IVV91" s="0"/>
      <c r="IVW91" s="0"/>
      <c r="IVX91" s="0"/>
      <c r="IVY91" s="0"/>
      <c r="IVZ91" s="0"/>
      <c r="IWA91" s="0"/>
      <c r="IWB91" s="0"/>
      <c r="IWC91" s="0"/>
      <c r="IWD91" s="0"/>
      <c r="IWE91" s="0"/>
      <c r="IWF91" s="0"/>
      <c r="IWG91" s="0"/>
      <c r="IWH91" s="0"/>
      <c r="IWI91" s="0"/>
      <c r="IWJ91" s="0"/>
      <c r="IWK91" s="0"/>
      <c r="IWL91" s="0"/>
      <c r="IWM91" s="0"/>
      <c r="IWN91" s="0"/>
      <c r="IWO91" s="0"/>
      <c r="IWP91" s="0"/>
      <c r="IWQ91" s="0"/>
      <c r="IWR91" s="0"/>
      <c r="IWS91" s="0"/>
      <c r="IWT91" s="0"/>
      <c r="IWU91" s="0"/>
      <c r="IWV91" s="0"/>
      <c r="IWW91" s="0"/>
      <c r="IWX91" s="0"/>
      <c r="IWY91" s="0"/>
      <c r="IWZ91" s="0"/>
      <c r="IXA91" s="0"/>
      <c r="IXB91" s="0"/>
      <c r="IXC91" s="0"/>
      <c r="IXD91" s="0"/>
      <c r="IXE91" s="0"/>
      <c r="IXF91" s="0"/>
      <c r="IXG91" s="0"/>
      <c r="IXH91" s="0"/>
      <c r="IXI91" s="0"/>
      <c r="IXJ91" s="0"/>
      <c r="IXK91" s="0"/>
      <c r="IXL91" s="0"/>
      <c r="IXM91" s="0"/>
      <c r="IXN91" s="0"/>
      <c r="IXO91" s="0"/>
      <c r="IXP91" s="0"/>
      <c r="IXQ91" s="0"/>
      <c r="IXR91" s="0"/>
      <c r="IXS91" s="0"/>
      <c r="IXT91" s="0"/>
      <c r="IXU91" s="0"/>
      <c r="IXV91" s="0"/>
      <c r="IXW91" s="0"/>
      <c r="IXX91" s="0"/>
      <c r="IXY91" s="0"/>
      <c r="IXZ91" s="0"/>
      <c r="IYA91" s="0"/>
      <c r="IYB91" s="0"/>
      <c r="IYC91" s="0"/>
      <c r="IYD91" s="0"/>
      <c r="IYE91" s="0"/>
      <c r="IYF91" s="0"/>
      <c r="IYG91" s="0"/>
      <c r="IYH91" s="0"/>
      <c r="IYI91" s="0"/>
      <c r="IYJ91" s="0"/>
      <c r="IYK91" s="0"/>
      <c r="IYL91" s="0"/>
      <c r="IYM91" s="0"/>
      <c r="IYN91" s="0"/>
      <c r="IYO91" s="0"/>
      <c r="IYP91" s="0"/>
      <c r="IYQ91" s="0"/>
      <c r="IYR91" s="0"/>
      <c r="IYS91" s="0"/>
      <c r="IYT91" s="0"/>
      <c r="IYU91" s="0"/>
      <c r="IYV91" s="0"/>
      <c r="IYW91" s="0"/>
      <c r="IYX91" s="0"/>
      <c r="IYY91" s="0"/>
      <c r="IYZ91" s="0"/>
      <c r="IZA91" s="0"/>
      <c r="IZB91" s="0"/>
      <c r="IZC91" s="0"/>
      <c r="IZD91" s="0"/>
      <c r="IZE91" s="0"/>
      <c r="IZF91" s="0"/>
      <c r="IZG91" s="0"/>
      <c r="IZH91" s="0"/>
      <c r="IZI91" s="0"/>
      <c r="IZJ91" s="0"/>
      <c r="IZK91" s="0"/>
      <c r="IZL91" s="0"/>
      <c r="IZM91" s="0"/>
      <c r="IZN91" s="0"/>
      <c r="IZO91" s="0"/>
      <c r="IZP91" s="0"/>
      <c r="IZQ91" s="0"/>
      <c r="IZR91" s="0"/>
      <c r="IZS91" s="0"/>
      <c r="IZT91" s="0"/>
      <c r="IZU91" s="0"/>
      <c r="IZV91" s="0"/>
      <c r="IZW91" s="0"/>
      <c r="IZX91" s="0"/>
      <c r="IZY91" s="0"/>
      <c r="IZZ91" s="0"/>
      <c r="JAA91" s="0"/>
      <c r="JAB91" s="0"/>
      <c r="JAC91" s="0"/>
      <c r="JAD91" s="0"/>
      <c r="JAE91" s="0"/>
      <c r="JAF91" s="0"/>
      <c r="JAG91" s="0"/>
      <c r="JAH91" s="0"/>
      <c r="JAI91" s="0"/>
      <c r="JAJ91" s="0"/>
      <c r="JAK91" s="0"/>
      <c r="JAL91" s="0"/>
      <c r="JAM91" s="0"/>
      <c r="JAN91" s="0"/>
      <c r="JAO91" s="0"/>
      <c r="JAP91" s="0"/>
      <c r="JAQ91" s="0"/>
      <c r="JAR91" s="0"/>
      <c r="JAS91" s="0"/>
      <c r="JAT91" s="0"/>
      <c r="JAU91" s="0"/>
      <c r="JAV91" s="0"/>
      <c r="JAW91" s="0"/>
      <c r="JAX91" s="0"/>
      <c r="JAY91" s="0"/>
      <c r="JAZ91" s="0"/>
      <c r="JBA91" s="0"/>
      <c r="JBB91" s="0"/>
      <c r="JBC91" s="0"/>
      <c r="JBD91" s="0"/>
      <c r="JBE91" s="0"/>
      <c r="JBF91" s="0"/>
      <c r="JBG91" s="0"/>
      <c r="JBH91" s="0"/>
      <c r="JBI91" s="0"/>
      <c r="JBJ91" s="0"/>
      <c r="JBK91" s="0"/>
      <c r="JBL91" s="0"/>
      <c r="JBM91" s="0"/>
      <c r="JBN91" s="0"/>
      <c r="JBO91" s="0"/>
      <c r="JBP91" s="0"/>
      <c r="JBQ91" s="0"/>
      <c r="JBR91" s="0"/>
      <c r="JBS91" s="0"/>
      <c r="JBT91" s="0"/>
      <c r="JBU91" s="0"/>
      <c r="JBV91" s="0"/>
      <c r="JBW91" s="0"/>
      <c r="JBX91" s="0"/>
      <c r="JBY91" s="0"/>
      <c r="JBZ91" s="0"/>
      <c r="JCA91" s="0"/>
      <c r="JCB91" s="0"/>
      <c r="JCC91" s="0"/>
      <c r="JCD91" s="0"/>
      <c r="JCE91" s="0"/>
      <c r="JCF91" s="0"/>
      <c r="JCG91" s="0"/>
      <c r="JCH91" s="0"/>
      <c r="JCI91" s="0"/>
      <c r="JCJ91" s="0"/>
      <c r="JCK91" s="0"/>
      <c r="JCL91" s="0"/>
      <c r="JCM91" s="0"/>
      <c r="JCN91" s="0"/>
      <c r="JCO91" s="0"/>
      <c r="JCP91" s="0"/>
      <c r="JCQ91" s="0"/>
      <c r="JCR91" s="0"/>
      <c r="JCS91" s="0"/>
      <c r="JCT91" s="0"/>
      <c r="JCU91" s="0"/>
      <c r="JCV91" s="0"/>
      <c r="JCW91" s="0"/>
      <c r="JCX91" s="0"/>
      <c r="JCY91" s="0"/>
      <c r="JCZ91" s="0"/>
      <c r="JDA91" s="0"/>
      <c r="JDB91" s="0"/>
      <c r="JDC91" s="0"/>
      <c r="JDD91" s="0"/>
      <c r="JDE91" s="0"/>
      <c r="JDF91" s="0"/>
      <c r="JDG91" s="0"/>
      <c r="JDH91" s="0"/>
      <c r="JDI91" s="0"/>
      <c r="JDJ91" s="0"/>
      <c r="JDK91" s="0"/>
      <c r="JDL91" s="0"/>
      <c r="JDM91" s="0"/>
      <c r="JDN91" s="0"/>
      <c r="JDO91" s="0"/>
      <c r="JDP91" s="0"/>
      <c r="JDQ91" s="0"/>
      <c r="JDR91" s="0"/>
      <c r="JDS91" s="0"/>
      <c r="JDT91" s="0"/>
      <c r="JDU91" s="0"/>
      <c r="JDV91" s="0"/>
      <c r="JDW91" s="0"/>
      <c r="JDX91" s="0"/>
      <c r="JDY91" s="0"/>
      <c r="JDZ91" s="0"/>
      <c r="JEA91" s="0"/>
      <c r="JEB91" s="0"/>
      <c r="JEC91" s="0"/>
      <c r="JED91" s="0"/>
      <c r="JEE91" s="0"/>
      <c r="JEF91" s="0"/>
      <c r="JEG91" s="0"/>
      <c r="JEH91" s="0"/>
      <c r="JEI91" s="0"/>
      <c r="JEJ91" s="0"/>
      <c r="JEK91" s="0"/>
      <c r="JEL91" s="0"/>
      <c r="JEM91" s="0"/>
      <c r="JEN91" s="0"/>
      <c r="JEO91" s="0"/>
      <c r="JEP91" s="0"/>
      <c r="JEQ91" s="0"/>
      <c r="JER91" s="0"/>
      <c r="JES91" s="0"/>
      <c r="JET91" s="0"/>
      <c r="JEU91" s="0"/>
      <c r="JEV91" s="0"/>
      <c r="JEW91" s="0"/>
      <c r="JEX91" s="0"/>
      <c r="JEY91" s="0"/>
      <c r="JEZ91" s="0"/>
      <c r="JFA91" s="0"/>
      <c r="JFB91" s="0"/>
      <c r="JFC91" s="0"/>
      <c r="JFD91" s="0"/>
      <c r="JFE91" s="0"/>
      <c r="JFF91" s="0"/>
      <c r="JFG91" s="0"/>
      <c r="JFH91" s="0"/>
      <c r="JFI91" s="0"/>
      <c r="JFJ91" s="0"/>
      <c r="JFK91" s="0"/>
      <c r="JFL91" s="0"/>
      <c r="JFM91" s="0"/>
      <c r="JFN91" s="0"/>
      <c r="JFO91" s="0"/>
      <c r="JFP91" s="0"/>
      <c r="JFQ91" s="0"/>
      <c r="JFR91" s="0"/>
      <c r="JFS91" s="0"/>
      <c r="JFT91" s="0"/>
      <c r="JFU91" s="0"/>
      <c r="JFV91" s="0"/>
      <c r="JFW91" s="0"/>
      <c r="JFX91" s="0"/>
      <c r="JFY91" s="0"/>
      <c r="JFZ91" s="0"/>
      <c r="JGA91" s="0"/>
      <c r="JGB91" s="0"/>
      <c r="JGC91" s="0"/>
      <c r="JGD91" s="0"/>
      <c r="JGE91" s="0"/>
      <c r="JGF91" s="0"/>
      <c r="JGG91" s="0"/>
      <c r="JGH91" s="0"/>
      <c r="JGI91" s="0"/>
      <c r="JGJ91" s="0"/>
      <c r="JGK91" s="0"/>
      <c r="JGL91" s="0"/>
      <c r="JGM91" s="0"/>
      <c r="JGN91" s="0"/>
      <c r="JGO91" s="0"/>
      <c r="JGP91" s="0"/>
      <c r="JGQ91" s="0"/>
      <c r="JGR91" s="0"/>
      <c r="JGS91" s="0"/>
      <c r="JGT91" s="0"/>
      <c r="JGU91" s="0"/>
      <c r="JGV91" s="0"/>
      <c r="JGW91" s="0"/>
      <c r="JGX91" s="0"/>
      <c r="JGY91" s="0"/>
      <c r="JGZ91" s="0"/>
      <c r="JHA91" s="0"/>
      <c r="JHB91" s="0"/>
      <c r="JHC91" s="0"/>
      <c r="JHD91" s="0"/>
      <c r="JHE91" s="0"/>
      <c r="JHF91" s="0"/>
      <c r="JHG91" s="0"/>
      <c r="JHH91" s="0"/>
      <c r="JHI91" s="0"/>
      <c r="JHJ91" s="0"/>
      <c r="JHK91" s="0"/>
      <c r="JHL91" s="0"/>
      <c r="JHM91" s="0"/>
      <c r="JHN91" s="0"/>
      <c r="JHO91" s="0"/>
      <c r="JHP91" s="0"/>
      <c r="JHQ91" s="0"/>
      <c r="JHR91" s="0"/>
      <c r="JHS91" s="0"/>
      <c r="JHT91" s="0"/>
      <c r="JHU91" s="0"/>
      <c r="JHV91" s="0"/>
      <c r="JHW91" s="0"/>
      <c r="JHX91" s="0"/>
      <c r="JHY91" s="0"/>
      <c r="JHZ91" s="0"/>
      <c r="JIA91" s="0"/>
      <c r="JIB91" s="0"/>
      <c r="JIC91" s="0"/>
      <c r="JID91" s="0"/>
      <c r="JIE91" s="0"/>
      <c r="JIF91" s="0"/>
      <c r="JIG91" s="0"/>
      <c r="JIH91" s="0"/>
      <c r="JII91" s="0"/>
      <c r="JIJ91" s="0"/>
      <c r="JIK91" s="0"/>
      <c r="JIL91" s="0"/>
      <c r="JIM91" s="0"/>
      <c r="JIN91" s="0"/>
      <c r="JIO91" s="0"/>
      <c r="JIP91" s="0"/>
      <c r="JIQ91" s="0"/>
      <c r="JIR91" s="0"/>
      <c r="JIS91" s="0"/>
      <c r="JIT91" s="0"/>
      <c r="JIU91" s="0"/>
      <c r="JIV91" s="0"/>
      <c r="JIW91" s="0"/>
      <c r="JIX91" s="0"/>
      <c r="JIY91" s="0"/>
      <c r="JIZ91" s="0"/>
      <c r="JJA91" s="0"/>
      <c r="JJB91" s="0"/>
      <c r="JJC91" s="0"/>
      <c r="JJD91" s="0"/>
      <c r="JJE91" s="0"/>
      <c r="JJF91" s="0"/>
      <c r="JJG91" s="0"/>
      <c r="JJH91" s="0"/>
      <c r="JJI91" s="0"/>
      <c r="JJJ91" s="0"/>
      <c r="JJK91" s="0"/>
      <c r="JJL91" s="0"/>
      <c r="JJM91" s="0"/>
      <c r="JJN91" s="0"/>
      <c r="JJO91" s="0"/>
      <c r="JJP91" s="0"/>
      <c r="JJQ91" s="0"/>
      <c r="JJR91" s="0"/>
      <c r="JJS91" s="0"/>
      <c r="JJT91" s="0"/>
      <c r="JJU91" s="0"/>
      <c r="JJV91" s="0"/>
      <c r="JJW91" s="0"/>
      <c r="JJX91" s="0"/>
      <c r="JJY91" s="0"/>
      <c r="JJZ91" s="0"/>
      <c r="JKA91" s="0"/>
      <c r="JKB91" s="0"/>
      <c r="JKC91" s="0"/>
      <c r="JKD91" s="0"/>
      <c r="JKE91" s="0"/>
      <c r="JKF91" s="0"/>
      <c r="JKG91" s="0"/>
      <c r="JKH91" s="0"/>
      <c r="JKI91" s="0"/>
      <c r="JKJ91" s="0"/>
      <c r="JKK91" s="0"/>
      <c r="JKL91" s="0"/>
      <c r="JKM91" s="0"/>
      <c r="JKN91" s="0"/>
      <c r="JKO91" s="0"/>
      <c r="JKP91" s="0"/>
      <c r="JKQ91" s="0"/>
      <c r="JKR91" s="0"/>
      <c r="JKS91" s="0"/>
      <c r="JKT91" s="0"/>
      <c r="JKU91" s="0"/>
      <c r="JKV91" s="0"/>
      <c r="JKW91" s="0"/>
      <c r="JKX91" s="0"/>
      <c r="JKY91" s="0"/>
      <c r="JKZ91" s="0"/>
      <c r="JLA91" s="0"/>
      <c r="JLB91" s="0"/>
      <c r="JLC91" s="0"/>
      <c r="JLD91" s="0"/>
      <c r="JLE91" s="0"/>
      <c r="JLF91" s="0"/>
      <c r="JLG91" s="0"/>
      <c r="JLH91" s="0"/>
      <c r="JLI91" s="0"/>
      <c r="JLJ91" s="0"/>
      <c r="JLK91" s="0"/>
      <c r="JLL91" s="0"/>
      <c r="JLM91" s="0"/>
      <c r="JLN91" s="0"/>
      <c r="JLO91" s="0"/>
      <c r="JLP91" s="0"/>
      <c r="JLQ91" s="0"/>
      <c r="JLR91" s="0"/>
      <c r="JLS91" s="0"/>
      <c r="JLT91" s="0"/>
      <c r="JLU91" s="0"/>
      <c r="JLV91" s="0"/>
      <c r="JLW91" s="0"/>
      <c r="JLX91" s="0"/>
      <c r="JLY91" s="0"/>
      <c r="JLZ91" s="0"/>
      <c r="JMA91" s="0"/>
      <c r="JMB91" s="0"/>
      <c r="JMC91" s="0"/>
      <c r="JMD91" s="0"/>
      <c r="JME91" s="0"/>
      <c r="JMF91" s="0"/>
      <c r="JMG91" s="0"/>
      <c r="JMH91" s="0"/>
      <c r="JMI91" s="0"/>
      <c r="JMJ91" s="0"/>
      <c r="JMK91" s="0"/>
      <c r="JML91" s="0"/>
      <c r="JMM91" s="0"/>
      <c r="JMN91" s="0"/>
      <c r="JMO91" s="0"/>
      <c r="JMP91" s="0"/>
      <c r="JMQ91" s="0"/>
      <c r="JMR91" s="0"/>
      <c r="JMS91" s="0"/>
      <c r="JMT91" s="0"/>
      <c r="JMU91" s="0"/>
      <c r="JMV91" s="0"/>
      <c r="JMW91" s="0"/>
      <c r="JMX91" s="0"/>
      <c r="JMY91" s="0"/>
      <c r="JMZ91" s="0"/>
      <c r="JNA91" s="0"/>
      <c r="JNB91" s="0"/>
      <c r="JNC91" s="0"/>
      <c r="JND91" s="0"/>
      <c r="JNE91" s="0"/>
      <c r="JNF91" s="0"/>
      <c r="JNG91" s="0"/>
      <c r="JNH91" s="0"/>
      <c r="JNI91" s="0"/>
      <c r="JNJ91" s="0"/>
      <c r="JNK91" s="0"/>
      <c r="JNL91" s="0"/>
      <c r="JNM91" s="0"/>
      <c r="JNN91" s="0"/>
      <c r="JNO91" s="0"/>
      <c r="JNP91" s="0"/>
      <c r="JNQ91" s="0"/>
      <c r="JNR91" s="0"/>
      <c r="JNS91" s="0"/>
      <c r="JNT91" s="0"/>
      <c r="JNU91" s="0"/>
      <c r="JNV91" s="0"/>
      <c r="JNW91" s="0"/>
      <c r="JNX91" s="0"/>
      <c r="JNY91" s="0"/>
      <c r="JNZ91" s="0"/>
      <c r="JOA91" s="0"/>
      <c r="JOB91" s="0"/>
      <c r="JOC91" s="0"/>
      <c r="JOD91" s="0"/>
      <c r="JOE91" s="0"/>
      <c r="JOF91" s="0"/>
      <c r="JOG91" s="0"/>
      <c r="JOH91" s="0"/>
      <c r="JOI91" s="0"/>
      <c r="JOJ91" s="0"/>
      <c r="JOK91" s="0"/>
      <c r="JOL91" s="0"/>
      <c r="JOM91" s="0"/>
      <c r="JON91" s="0"/>
      <c r="JOO91" s="0"/>
      <c r="JOP91" s="0"/>
      <c r="JOQ91" s="0"/>
      <c r="JOR91" s="0"/>
      <c r="JOS91" s="0"/>
      <c r="JOT91" s="0"/>
      <c r="JOU91" s="0"/>
      <c r="JOV91" s="0"/>
      <c r="JOW91" s="0"/>
      <c r="JOX91" s="0"/>
      <c r="JOY91" s="0"/>
      <c r="JOZ91" s="0"/>
      <c r="JPA91" s="0"/>
      <c r="JPB91" s="0"/>
      <c r="JPC91" s="0"/>
      <c r="JPD91" s="0"/>
      <c r="JPE91" s="0"/>
      <c r="JPF91" s="0"/>
      <c r="JPG91" s="0"/>
      <c r="JPH91" s="0"/>
      <c r="JPI91" s="0"/>
      <c r="JPJ91" s="0"/>
      <c r="JPK91" s="0"/>
      <c r="JPL91" s="0"/>
      <c r="JPM91" s="0"/>
      <c r="JPN91" s="0"/>
      <c r="JPO91" s="0"/>
      <c r="JPP91" s="0"/>
      <c r="JPQ91" s="0"/>
      <c r="JPR91" s="0"/>
      <c r="JPS91" s="0"/>
      <c r="JPT91" s="0"/>
      <c r="JPU91" s="0"/>
      <c r="JPV91" s="0"/>
      <c r="JPW91" s="0"/>
      <c r="JPX91" s="0"/>
      <c r="JPY91" s="0"/>
      <c r="JPZ91" s="0"/>
      <c r="JQA91" s="0"/>
      <c r="JQB91" s="0"/>
      <c r="JQC91" s="0"/>
      <c r="JQD91" s="0"/>
      <c r="JQE91" s="0"/>
      <c r="JQF91" s="0"/>
      <c r="JQG91" s="0"/>
      <c r="JQH91" s="0"/>
      <c r="JQI91" s="0"/>
      <c r="JQJ91" s="0"/>
      <c r="JQK91" s="0"/>
      <c r="JQL91" s="0"/>
      <c r="JQM91" s="0"/>
      <c r="JQN91" s="0"/>
      <c r="JQO91" s="0"/>
      <c r="JQP91" s="0"/>
      <c r="JQQ91" s="0"/>
      <c r="JQR91" s="0"/>
      <c r="JQS91" s="0"/>
      <c r="JQT91" s="0"/>
      <c r="JQU91" s="0"/>
      <c r="JQV91" s="0"/>
      <c r="JQW91" s="0"/>
      <c r="JQX91" s="0"/>
      <c r="JQY91" s="0"/>
      <c r="JQZ91" s="0"/>
      <c r="JRA91" s="0"/>
      <c r="JRB91" s="0"/>
      <c r="JRC91" s="0"/>
      <c r="JRD91" s="0"/>
      <c r="JRE91" s="0"/>
      <c r="JRF91" s="0"/>
      <c r="JRG91" s="0"/>
      <c r="JRH91" s="0"/>
      <c r="JRI91" s="0"/>
      <c r="JRJ91" s="0"/>
      <c r="JRK91" s="0"/>
      <c r="JRL91" s="0"/>
      <c r="JRM91" s="0"/>
      <c r="JRN91" s="0"/>
      <c r="JRO91" s="0"/>
      <c r="JRP91" s="0"/>
      <c r="JRQ91" s="0"/>
      <c r="JRR91" s="0"/>
      <c r="JRS91" s="0"/>
      <c r="JRT91" s="0"/>
      <c r="JRU91" s="0"/>
      <c r="JRV91" s="0"/>
      <c r="JRW91" s="0"/>
      <c r="JRX91" s="0"/>
      <c r="JRY91" s="0"/>
      <c r="JRZ91" s="0"/>
      <c r="JSA91" s="0"/>
      <c r="JSB91" s="0"/>
      <c r="JSC91" s="0"/>
      <c r="JSD91" s="0"/>
      <c r="JSE91" s="0"/>
      <c r="JSF91" s="0"/>
      <c r="JSG91" s="0"/>
      <c r="JSH91" s="0"/>
      <c r="JSI91" s="0"/>
      <c r="JSJ91" s="0"/>
      <c r="JSK91" s="0"/>
      <c r="JSL91" s="0"/>
      <c r="JSM91" s="0"/>
      <c r="JSN91" s="0"/>
      <c r="JSO91" s="0"/>
      <c r="JSP91" s="0"/>
      <c r="JSQ91" s="0"/>
      <c r="JSR91" s="0"/>
      <c r="JSS91" s="0"/>
      <c r="JST91" s="0"/>
      <c r="JSU91" s="0"/>
      <c r="JSV91" s="0"/>
      <c r="JSW91" s="0"/>
      <c r="JSX91" s="0"/>
      <c r="JSY91" s="0"/>
      <c r="JSZ91" s="0"/>
      <c r="JTA91" s="0"/>
      <c r="JTB91" s="0"/>
      <c r="JTC91" s="0"/>
      <c r="JTD91" s="0"/>
      <c r="JTE91" s="0"/>
      <c r="JTF91" s="0"/>
      <c r="JTG91" s="0"/>
      <c r="JTH91" s="0"/>
      <c r="JTI91" s="0"/>
      <c r="JTJ91" s="0"/>
      <c r="JTK91" s="0"/>
      <c r="JTL91" s="0"/>
      <c r="JTM91" s="0"/>
      <c r="JTN91" s="0"/>
      <c r="JTO91" s="0"/>
      <c r="JTP91" s="0"/>
      <c r="JTQ91" s="0"/>
      <c r="JTR91" s="0"/>
      <c r="JTS91" s="0"/>
      <c r="JTT91" s="0"/>
      <c r="JTU91" s="0"/>
      <c r="JTV91" s="0"/>
      <c r="JTW91" s="0"/>
      <c r="JTX91" s="0"/>
      <c r="JTY91" s="0"/>
      <c r="JTZ91" s="0"/>
      <c r="JUA91" s="0"/>
      <c r="JUB91" s="0"/>
      <c r="JUC91" s="0"/>
      <c r="JUD91" s="0"/>
      <c r="JUE91" s="0"/>
      <c r="JUF91" s="0"/>
      <c r="JUG91" s="0"/>
      <c r="JUH91" s="0"/>
      <c r="JUI91" s="0"/>
      <c r="JUJ91" s="0"/>
      <c r="JUK91" s="0"/>
      <c r="JUL91" s="0"/>
      <c r="JUM91" s="0"/>
      <c r="JUN91" s="0"/>
      <c r="JUO91" s="0"/>
      <c r="JUP91" s="0"/>
      <c r="JUQ91" s="0"/>
      <c r="JUR91" s="0"/>
      <c r="JUS91" s="0"/>
      <c r="JUT91" s="0"/>
      <c r="JUU91" s="0"/>
      <c r="JUV91" s="0"/>
      <c r="JUW91" s="0"/>
      <c r="JUX91" s="0"/>
      <c r="JUY91" s="0"/>
      <c r="JUZ91" s="0"/>
      <c r="JVA91" s="0"/>
      <c r="JVB91" s="0"/>
      <c r="JVC91" s="0"/>
      <c r="JVD91" s="0"/>
      <c r="JVE91" s="0"/>
      <c r="JVF91" s="0"/>
      <c r="JVG91" s="0"/>
      <c r="JVH91" s="0"/>
      <c r="JVI91" s="0"/>
      <c r="JVJ91" s="0"/>
      <c r="JVK91" s="0"/>
      <c r="JVL91" s="0"/>
      <c r="JVM91" s="0"/>
      <c r="JVN91" s="0"/>
      <c r="JVO91" s="0"/>
      <c r="JVP91" s="0"/>
      <c r="JVQ91" s="0"/>
      <c r="JVR91" s="0"/>
      <c r="JVS91" s="0"/>
      <c r="JVT91" s="0"/>
      <c r="JVU91" s="0"/>
      <c r="JVV91" s="0"/>
      <c r="JVW91" s="0"/>
      <c r="JVX91" s="0"/>
      <c r="JVY91" s="0"/>
      <c r="JVZ91" s="0"/>
      <c r="JWA91" s="0"/>
      <c r="JWB91" s="0"/>
      <c r="JWC91" s="0"/>
      <c r="JWD91" s="0"/>
      <c r="JWE91" s="0"/>
      <c r="JWF91" s="0"/>
      <c r="JWG91" s="0"/>
      <c r="JWH91" s="0"/>
      <c r="JWI91" s="0"/>
      <c r="JWJ91" s="0"/>
      <c r="JWK91" s="0"/>
      <c r="JWL91" s="0"/>
      <c r="JWM91" s="0"/>
      <c r="JWN91" s="0"/>
      <c r="JWO91" s="0"/>
      <c r="JWP91" s="0"/>
      <c r="JWQ91" s="0"/>
      <c r="JWR91" s="0"/>
      <c r="JWS91" s="0"/>
      <c r="JWT91" s="0"/>
      <c r="JWU91" s="0"/>
      <c r="JWV91" s="0"/>
      <c r="JWW91" s="0"/>
      <c r="JWX91" s="0"/>
      <c r="JWY91" s="0"/>
      <c r="JWZ91" s="0"/>
      <c r="JXA91" s="0"/>
      <c r="JXB91" s="0"/>
      <c r="JXC91" s="0"/>
      <c r="JXD91" s="0"/>
      <c r="JXE91" s="0"/>
      <c r="JXF91" s="0"/>
      <c r="JXG91" s="0"/>
      <c r="JXH91" s="0"/>
      <c r="JXI91" s="0"/>
      <c r="JXJ91" s="0"/>
      <c r="JXK91" s="0"/>
      <c r="JXL91" s="0"/>
      <c r="JXM91" s="0"/>
      <c r="JXN91" s="0"/>
      <c r="JXO91" s="0"/>
      <c r="JXP91" s="0"/>
      <c r="JXQ91" s="0"/>
      <c r="JXR91" s="0"/>
      <c r="JXS91" s="0"/>
      <c r="JXT91" s="0"/>
      <c r="JXU91" s="0"/>
      <c r="JXV91" s="0"/>
      <c r="JXW91" s="0"/>
      <c r="JXX91" s="0"/>
      <c r="JXY91" s="0"/>
      <c r="JXZ91" s="0"/>
      <c r="JYA91" s="0"/>
      <c r="JYB91" s="0"/>
      <c r="JYC91" s="0"/>
      <c r="JYD91" s="0"/>
      <c r="JYE91" s="0"/>
      <c r="JYF91" s="0"/>
      <c r="JYG91" s="0"/>
      <c r="JYH91" s="0"/>
      <c r="JYI91" s="0"/>
      <c r="JYJ91" s="0"/>
      <c r="JYK91" s="0"/>
      <c r="JYL91" s="0"/>
      <c r="JYM91" s="0"/>
      <c r="JYN91" s="0"/>
      <c r="JYO91" s="0"/>
      <c r="JYP91" s="0"/>
      <c r="JYQ91" s="0"/>
      <c r="JYR91" s="0"/>
      <c r="JYS91" s="0"/>
      <c r="JYT91" s="0"/>
      <c r="JYU91" s="0"/>
      <c r="JYV91" s="0"/>
      <c r="JYW91" s="0"/>
      <c r="JYX91" s="0"/>
      <c r="JYY91" s="0"/>
      <c r="JYZ91" s="0"/>
      <c r="JZA91" s="0"/>
      <c r="JZB91" s="0"/>
      <c r="JZC91" s="0"/>
      <c r="JZD91" s="0"/>
      <c r="JZE91" s="0"/>
      <c r="JZF91" s="0"/>
      <c r="JZG91" s="0"/>
      <c r="JZH91" s="0"/>
      <c r="JZI91" s="0"/>
      <c r="JZJ91" s="0"/>
      <c r="JZK91" s="0"/>
      <c r="JZL91" s="0"/>
      <c r="JZM91" s="0"/>
      <c r="JZN91" s="0"/>
      <c r="JZO91" s="0"/>
      <c r="JZP91" s="0"/>
      <c r="JZQ91" s="0"/>
      <c r="JZR91" s="0"/>
      <c r="JZS91" s="0"/>
      <c r="JZT91" s="0"/>
      <c r="JZU91" s="0"/>
      <c r="JZV91" s="0"/>
      <c r="JZW91" s="0"/>
      <c r="JZX91" s="0"/>
      <c r="JZY91" s="0"/>
      <c r="JZZ91" s="0"/>
      <c r="KAA91" s="0"/>
      <c r="KAB91" s="0"/>
      <c r="KAC91" s="0"/>
      <c r="KAD91" s="0"/>
      <c r="KAE91" s="0"/>
      <c r="KAF91" s="0"/>
      <c r="KAG91" s="0"/>
      <c r="KAH91" s="0"/>
      <c r="KAI91" s="0"/>
      <c r="KAJ91" s="0"/>
      <c r="KAK91" s="0"/>
      <c r="KAL91" s="0"/>
      <c r="KAM91" s="0"/>
      <c r="KAN91" s="0"/>
      <c r="KAO91" s="0"/>
      <c r="KAP91" s="0"/>
      <c r="KAQ91" s="0"/>
      <c r="KAR91" s="0"/>
      <c r="KAS91" s="0"/>
      <c r="KAT91" s="0"/>
      <c r="KAU91" s="0"/>
      <c r="KAV91" s="0"/>
      <c r="KAW91" s="0"/>
      <c r="KAX91" s="0"/>
      <c r="KAY91" s="0"/>
      <c r="KAZ91" s="0"/>
      <c r="KBA91" s="0"/>
      <c r="KBB91" s="0"/>
      <c r="KBC91" s="0"/>
      <c r="KBD91" s="0"/>
      <c r="KBE91" s="0"/>
      <c r="KBF91" s="0"/>
      <c r="KBG91" s="0"/>
      <c r="KBH91" s="0"/>
      <c r="KBI91" s="0"/>
      <c r="KBJ91" s="0"/>
      <c r="KBK91" s="0"/>
      <c r="KBL91" s="0"/>
      <c r="KBM91" s="0"/>
      <c r="KBN91" s="0"/>
      <c r="KBO91" s="0"/>
      <c r="KBP91" s="0"/>
      <c r="KBQ91" s="0"/>
      <c r="KBR91" s="0"/>
      <c r="KBS91" s="0"/>
      <c r="KBT91" s="0"/>
      <c r="KBU91" s="0"/>
      <c r="KBV91" s="0"/>
      <c r="KBW91" s="0"/>
      <c r="KBX91" s="0"/>
      <c r="KBY91" s="0"/>
      <c r="KBZ91" s="0"/>
      <c r="KCA91" s="0"/>
      <c r="KCB91" s="0"/>
      <c r="KCC91" s="0"/>
      <c r="KCD91" s="0"/>
      <c r="KCE91" s="0"/>
      <c r="KCF91" s="0"/>
      <c r="KCG91" s="0"/>
      <c r="KCH91" s="0"/>
      <c r="KCI91" s="0"/>
      <c r="KCJ91" s="0"/>
      <c r="KCK91" s="0"/>
      <c r="KCL91" s="0"/>
      <c r="KCM91" s="0"/>
      <c r="KCN91" s="0"/>
      <c r="KCO91" s="0"/>
      <c r="KCP91" s="0"/>
      <c r="KCQ91" s="0"/>
      <c r="KCR91" s="0"/>
      <c r="KCS91" s="0"/>
      <c r="KCT91" s="0"/>
      <c r="KCU91" s="0"/>
      <c r="KCV91" s="0"/>
      <c r="KCW91" s="0"/>
      <c r="KCX91" s="0"/>
      <c r="KCY91" s="0"/>
      <c r="KCZ91" s="0"/>
      <c r="KDA91" s="0"/>
      <c r="KDB91" s="0"/>
      <c r="KDC91" s="0"/>
      <c r="KDD91" s="0"/>
      <c r="KDE91" s="0"/>
      <c r="KDF91" s="0"/>
      <c r="KDG91" s="0"/>
      <c r="KDH91" s="0"/>
      <c r="KDI91" s="0"/>
      <c r="KDJ91" s="0"/>
      <c r="KDK91" s="0"/>
      <c r="KDL91" s="0"/>
      <c r="KDM91" s="0"/>
      <c r="KDN91" s="0"/>
      <c r="KDO91" s="0"/>
      <c r="KDP91" s="0"/>
      <c r="KDQ91" s="0"/>
      <c r="KDR91" s="0"/>
      <c r="KDS91" s="0"/>
      <c r="KDT91" s="0"/>
      <c r="KDU91" s="0"/>
      <c r="KDV91" s="0"/>
      <c r="KDW91" s="0"/>
      <c r="KDX91" s="0"/>
      <c r="KDY91" s="0"/>
      <c r="KDZ91" s="0"/>
      <c r="KEA91" s="0"/>
      <c r="KEB91" s="0"/>
      <c r="KEC91" s="0"/>
      <c r="KED91" s="0"/>
      <c r="KEE91" s="0"/>
      <c r="KEF91" s="0"/>
      <c r="KEG91" s="0"/>
      <c r="KEH91" s="0"/>
      <c r="KEI91" s="0"/>
      <c r="KEJ91" s="0"/>
      <c r="KEK91" s="0"/>
      <c r="KEL91" s="0"/>
      <c r="KEM91" s="0"/>
      <c r="KEN91" s="0"/>
      <c r="KEO91" s="0"/>
      <c r="KEP91" s="0"/>
      <c r="KEQ91" s="0"/>
      <c r="KER91" s="0"/>
      <c r="KES91" s="0"/>
      <c r="KET91" s="0"/>
      <c r="KEU91" s="0"/>
      <c r="KEV91" s="0"/>
      <c r="KEW91" s="0"/>
      <c r="KEX91" s="0"/>
      <c r="KEY91" s="0"/>
      <c r="KEZ91" s="0"/>
      <c r="KFA91" s="0"/>
      <c r="KFB91" s="0"/>
      <c r="KFC91" s="0"/>
      <c r="KFD91" s="0"/>
      <c r="KFE91" s="0"/>
      <c r="KFF91" s="0"/>
      <c r="KFG91" s="0"/>
      <c r="KFH91" s="0"/>
      <c r="KFI91" s="0"/>
      <c r="KFJ91" s="0"/>
      <c r="KFK91" s="0"/>
      <c r="KFL91" s="0"/>
      <c r="KFM91" s="0"/>
      <c r="KFN91" s="0"/>
      <c r="KFO91" s="0"/>
      <c r="KFP91" s="0"/>
      <c r="KFQ91" s="0"/>
      <c r="KFR91" s="0"/>
      <c r="KFS91" s="0"/>
      <c r="KFT91" s="0"/>
      <c r="KFU91" s="0"/>
      <c r="KFV91" s="0"/>
      <c r="KFW91" s="0"/>
      <c r="KFX91" s="0"/>
      <c r="KFY91" s="0"/>
      <c r="KFZ91" s="0"/>
      <c r="KGA91" s="0"/>
      <c r="KGB91" s="0"/>
      <c r="KGC91" s="0"/>
      <c r="KGD91" s="0"/>
      <c r="KGE91" s="0"/>
      <c r="KGF91" s="0"/>
      <c r="KGG91" s="0"/>
      <c r="KGH91" s="0"/>
      <c r="KGI91" s="0"/>
      <c r="KGJ91" s="0"/>
      <c r="KGK91" s="0"/>
      <c r="KGL91" s="0"/>
      <c r="KGM91" s="0"/>
      <c r="KGN91" s="0"/>
      <c r="KGO91" s="0"/>
      <c r="KGP91" s="0"/>
      <c r="KGQ91" s="0"/>
      <c r="KGR91" s="0"/>
      <c r="KGS91" s="0"/>
      <c r="KGT91" s="0"/>
      <c r="KGU91" s="0"/>
      <c r="KGV91" s="0"/>
      <c r="KGW91" s="0"/>
      <c r="KGX91" s="0"/>
      <c r="KGY91" s="0"/>
      <c r="KGZ91" s="0"/>
      <c r="KHA91" s="0"/>
      <c r="KHB91" s="0"/>
      <c r="KHC91" s="0"/>
      <c r="KHD91" s="0"/>
      <c r="KHE91" s="0"/>
      <c r="KHF91" s="0"/>
      <c r="KHG91" s="0"/>
      <c r="KHH91" s="0"/>
      <c r="KHI91" s="0"/>
      <c r="KHJ91" s="0"/>
      <c r="KHK91" s="0"/>
      <c r="KHL91" s="0"/>
      <c r="KHM91" s="0"/>
      <c r="KHN91" s="0"/>
      <c r="KHO91" s="0"/>
      <c r="KHP91" s="0"/>
      <c r="KHQ91" s="0"/>
      <c r="KHR91" s="0"/>
      <c r="KHS91" s="0"/>
      <c r="KHT91" s="0"/>
      <c r="KHU91" s="0"/>
      <c r="KHV91" s="0"/>
      <c r="KHW91" s="0"/>
      <c r="KHX91" s="0"/>
      <c r="KHY91" s="0"/>
      <c r="KHZ91" s="0"/>
      <c r="KIA91" s="0"/>
      <c r="KIB91" s="0"/>
      <c r="KIC91" s="0"/>
      <c r="KID91" s="0"/>
      <c r="KIE91" s="0"/>
      <c r="KIF91" s="0"/>
      <c r="KIG91" s="0"/>
      <c r="KIH91" s="0"/>
      <c r="KII91" s="0"/>
      <c r="KIJ91" s="0"/>
      <c r="KIK91" s="0"/>
      <c r="KIL91" s="0"/>
      <c r="KIM91" s="0"/>
      <c r="KIN91" s="0"/>
      <c r="KIO91" s="0"/>
      <c r="KIP91" s="0"/>
      <c r="KIQ91" s="0"/>
      <c r="KIR91" s="0"/>
      <c r="KIS91" s="0"/>
      <c r="KIT91" s="0"/>
      <c r="KIU91" s="0"/>
      <c r="KIV91" s="0"/>
      <c r="KIW91" s="0"/>
      <c r="KIX91" s="0"/>
      <c r="KIY91" s="0"/>
      <c r="KIZ91" s="0"/>
      <c r="KJA91" s="0"/>
      <c r="KJB91" s="0"/>
      <c r="KJC91" s="0"/>
      <c r="KJD91" s="0"/>
      <c r="KJE91" s="0"/>
      <c r="KJF91" s="0"/>
      <c r="KJG91" s="0"/>
      <c r="KJH91" s="0"/>
      <c r="KJI91" s="0"/>
      <c r="KJJ91" s="0"/>
      <c r="KJK91" s="0"/>
      <c r="KJL91" s="0"/>
      <c r="KJM91" s="0"/>
      <c r="KJN91" s="0"/>
      <c r="KJO91" s="0"/>
      <c r="KJP91" s="0"/>
      <c r="KJQ91" s="0"/>
      <c r="KJR91" s="0"/>
      <c r="KJS91" s="0"/>
      <c r="KJT91" s="0"/>
      <c r="KJU91" s="0"/>
      <c r="KJV91" s="0"/>
      <c r="KJW91" s="0"/>
      <c r="KJX91" s="0"/>
      <c r="KJY91" s="0"/>
      <c r="KJZ91" s="0"/>
      <c r="KKA91" s="0"/>
      <c r="KKB91" s="0"/>
      <c r="KKC91" s="0"/>
      <c r="KKD91" s="0"/>
      <c r="KKE91" s="0"/>
      <c r="KKF91" s="0"/>
      <c r="KKG91" s="0"/>
      <c r="KKH91" s="0"/>
      <c r="KKI91" s="0"/>
      <c r="KKJ91" s="0"/>
      <c r="KKK91" s="0"/>
      <c r="KKL91" s="0"/>
      <c r="KKM91" s="0"/>
      <c r="KKN91" s="0"/>
      <c r="KKO91" s="0"/>
      <c r="KKP91" s="0"/>
      <c r="KKQ91" s="0"/>
      <c r="KKR91" s="0"/>
      <c r="KKS91" s="0"/>
      <c r="KKT91" s="0"/>
      <c r="KKU91" s="0"/>
      <c r="KKV91" s="0"/>
      <c r="KKW91" s="0"/>
      <c r="KKX91" s="0"/>
      <c r="KKY91" s="0"/>
      <c r="KKZ91" s="0"/>
      <c r="KLA91" s="0"/>
      <c r="KLB91" s="0"/>
      <c r="KLC91" s="0"/>
      <c r="KLD91" s="0"/>
      <c r="KLE91" s="0"/>
      <c r="KLF91" s="0"/>
      <c r="KLG91" s="0"/>
      <c r="KLH91" s="0"/>
      <c r="KLI91" s="0"/>
      <c r="KLJ91" s="0"/>
      <c r="KLK91" s="0"/>
      <c r="KLL91" s="0"/>
      <c r="KLM91" s="0"/>
      <c r="KLN91" s="0"/>
      <c r="KLO91" s="0"/>
      <c r="KLP91" s="0"/>
      <c r="KLQ91" s="0"/>
      <c r="KLR91" s="0"/>
      <c r="KLS91" s="0"/>
      <c r="KLT91" s="0"/>
      <c r="KLU91" s="0"/>
      <c r="KLV91" s="0"/>
      <c r="KLW91" s="0"/>
      <c r="KLX91" s="0"/>
      <c r="KLY91" s="0"/>
      <c r="KLZ91" s="0"/>
      <c r="KMA91" s="0"/>
      <c r="KMB91" s="0"/>
      <c r="KMC91" s="0"/>
      <c r="KMD91" s="0"/>
      <c r="KME91" s="0"/>
      <c r="KMF91" s="0"/>
      <c r="KMG91" s="0"/>
      <c r="KMH91" s="0"/>
      <c r="KMI91" s="0"/>
      <c r="KMJ91" s="0"/>
      <c r="KMK91" s="0"/>
      <c r="KML91" s="0"/>
      <c r="KMM91" s="0"/>
      <c r="KMN91" s="0"/>
      <c r="KMO91" s="0"/>
      <c r="KMP91" s="0"/>
      <c r="KMQ91" s="0"/>
      <c r="KMR91" s="0"/>
      <c r="KMS91" s="0"/>
      <c r="KMT91" s="0"/>
      <c r="KMU91" s="0"/>
      <c r="KMV91" s="0"/>
      <c r="KMW91" s="0"/>
      <c r="KMX91" s="0"/>
      <c r="KMY91" s="0"/>
      <c r="KMZ91" s="0"/>
      <c r="KNA91" s="0"/>
      <c r="KNB91" s="0"/>
      <c r="KNC91" s="0"/>
      <c r="KND91" s="0"/>
      <c r="KNE91" s="0"/>
      <c r="KNF91" s="0"/>
      <c r="KNG91" s="0"/>
      <c r="KNH91" s="0"/>
      <c r="KNI91" s="0"/>
      <c r="KNJ91" s="0"/>
      <c r="KNK91" s="0"/>
      <c r="KNL91" s="0"/>
      <c r="KNM91" s="0"/>
      <c r="KNN91" s="0"/>
      <c r="KNO91" s="0"/>
      <c r="KNP91" s="0"/>
      <c r="KNQ91" s="0"/>
      <c r="KNR91" s="0"/>
      <c r="KNS91" s="0"/>
      <c r="KNT91" s="0"/>
      <c r="KNU91" s="0"/>
      <c r="KNV91" s="0"/>
      <c r="KNW91" s="0"/>
      <c r="KNX91" s="0"/>
      <c r="KNY91" s="0"/>
      <c r="KNZ91" s="0"/>
      <c r="KOA91" s="0"/>
      <c r="KOB91" s="0"/>
      <c r="KOC91" s="0"/>
      <c r="KOD91" s="0"/>
      <c r="KOE91" s="0"/>
      <c r="KOF91" s="0"/>
      <c r="KOG91" s="0"/>
      <c r="KOH91" s="0"/>
      <c r="KOI91" s="0"/>
      <c r="KOJ91" s="0"/>
      <c r="KOK91" s="0"/>
      <c r="KOL91" s="0"/>
      <c r="KOM91" s="0"/>
      <c r="KON91" s="0"/>
      <c r="KOO91" s="0"/>
      <c r="KOP91" s="0"/>
      <c r="KOQ91" s="0"/>
      <c r="KOR91" s="0"/>
      <c r="KOS91" s="0"/>
      <c r="KOT91" s="0"/>
      <c r="KOU91" s="0"/>
      <c r="KOV91" s="0"/>
      <c r="KOW91" s="0"/>
      <c r="KOX91" s="0"/>
      <c r="KOY91" s="0"/>
      <c r="KOZ91" s="0"/>
      <c r="KPA91" s="0"/>
      <c r="KPB91" s="0"/>
      <c r="KPC91" s="0"/>
      <c r="KPD91" s="0"/>
      <c r="KPE91" s="0"/>
      <c r="KPF91" s="0"/>
      <c r="KPG91" s="0"/>
      <c r="KPH91" s="0"/>
      <c r="KPI91" s="0"/>
      <c r="KPJ91" s="0"/>
      <c r="KPK91" s="0"/>
      <c r="KPL91" s="0"/>
      <c r="KPM91" s="0"/>
      <c r="KPN91" s="0"/>
      <c r="KPO91" s="0"/>
      <c r="KPP91" s="0"/>
      <c r="KPQ91" s="0"/>
      <c r="KPR91" s="0"/>
      <c r="KPS91" s="0"/>
      <c r="KPT91" s="0"/>
      <c r="KPU91" s="0"/>
      <c r="KPV91" s="0"/>
      <c r="KPW91" s="0"/>
      <c r="KPX91" s="0"/>
      <c r="KPY91" s="0"/>
      <c r="KPZ91" s="0"/>
      <c r="KQA91" s="0"/>
      <c r="KQB91" s="0"/>
      <c r="KQC91" s="0"/>
      <c r="KQD91" s="0"/>
      <c r="KQE91" s="0"/>
      <c r="KQF91" s="0"/>
      <c r="KQG91" s="0"/>
      <c r="KQH91" s="0"/>
      <c r="KQI91" s="0"/>
      <c r="KQJ91" s="0"/>
      <c r="KQK91" s="0"/>
      <c r="KQL91" s="0"/>
      <c r="KQM91" s="0"/>
      <c r="KQN91" s="0"/>
      <c r="KQO91" s="0"/>
      <c r="KQP91" s="0"/>
      <c r="KQQ91" s="0"/>
      <c r="KQR91" s="0"/>
      <c r="KQS91" s="0"/>
      <c r="KQT91" s="0"/>
      <c r="KQU91" s="0"/>
      <c r="KQV91" s="0"/>
      <c r="KQW91" s="0"/>
      <c r="KQX91" s="0"/>
      <c r="KQY91" s="0"/>
      <c r="KQZ91" s="0"/>
      <c r="KRA91" s="0"/>
      <c r="KRB91" s="0"/>
      <c r="KRC91" s="0"/>
      <c r="KRD91" s="0"/>
      <c r="KRE91" s="0"/>
      <c r="KRF91" s="0"/>
      <c r="KRG91" s="0"/>
      <c r="KRH91" s="0"/>
      <c r="KRI91" s="0"/>
      <c r="KRJ91" s="0"/>
      <c r="KRK91" s="0"/>
      <c r="KRL91" s="0"/>
      <c r="KRM91" s="0"/>
      <c r="KRN91" s="0"/>
      <c r="KRO91" s="0"/>
      <c r="KRP91" s="0"/>
      <c r="KRQ91" s="0"/>
      <c r="KRR91" s="0"/>
      <c r="KRS91" s="0"/>
      <c r="KRT91" s="0"/>
      <c r="KRU91" s="0"/>
      <c r="KRV91" s="0"/>
      <c r="KRW91" s="0"/>
      <c r="KRX91" s="0"/>
      <c r="KRY91" s="0"/>
      <c r="KRZ91" s="0"/>
      <c r="KSA91" s="0"/>
      <c r="KSB91" s="0"/>
      <c r="KSC91" s="0"/>
      <c r="KSD91" s="0"/>
      <c r="KSE91" s="0"/>
      <c r="KSF91" s="0"/>
      <c r="KSG91" s="0"/>
      <c r="KSH91" s="0"/>
      <c r="KSI91" s="0"/>
      <c r="KSJ91" s="0"/>
      <c r="KSK91" s="0"/>
      <c r="KSL91" s="0"/>
      <c r="KSM91" s="0"/>
      <c r="KSN91" s="0"/>
      <c r="KSO91" s="0"/>
      <c r="KSP91" s="0"/>
      <c r="KSQ91" s="0"/>
      <c r="KSR91" s="0"/>
      <c r="KSS91" s="0"/>
      <c r="KST91" s="0"/>
      <c r="KSU91" s="0"/>
      <c r="KSV91" s="0"/>
      <c r="KSW91" s="0"/>
      <c r="KSX91" s="0"/>
      <c r="KSY91" s="0"/>
      <c r="KSZ91" s="0"/>
      <c r="KTA91" s="0"/>
      <c r="KTB91" s="0"/>
      <c r="KTC91" s="0"/>
      <c r="KTD91" s="0"/>
      <c r="KTE91" s="0"/>
      <c r="KTF91" s="0"/>
      <c r="KTG91" s="0"/>
      <c r="KTH91" s="0"/>
      <c r="KTI91" s="0"/>
      <c r="KTJ91" s="0"/>
      <c r="KTK91" s="0"/>
      <c r="KTL91" s="0"/>
      <c r="KTM91" s="0"/>
      <c r="KTN91" s="0"/>
      <c r="KTO91" s="0"/>
      <c r="KTP91" s="0"/>
      <c r="KTQ91" s="0"/>
      <c r="KTR91" s="0"/>
      <c r="KTS91" s="0"/>
      <c r="KTT91" s="0"/>
      <c r="KTU91" s="0"/>
      <c r="KTV91" s="0"/>
      <c r="KTW91" s="0"/>
      <c r="KTX91" s="0"/>
      <c r="KTY91" s="0"/>
      <c r="KTZ91" s="0"/>
      <c r="KUA91" s="0"/>
      <c r="KUB91" s="0"/>
      <c r="KUC91" s="0"/>
      <c r="KUD91" s="0"/>
      <c r="KUE91" s="0"/>
      <c r="KUF91" s="0"/>
      <c r="KUG91" s="0"/>
      <c r="KUH91" s="0"/>
      <c r="KUI91" s="0"/>
      <c r="KUJ91" s="0"/>
      <c r="KUK91" s="0"/>
      <c r="KUL91" s="0"/>
      <c r="KUM91" s="0"/>
      <c r="KUN91" s="0"/>
      <c r="KUO91" s="0"/>
      <c r="KUP91" s="0"/>
      <c r="KUQ91" s="0"/>
      <c r="KUR91" s="0"/>
      <c r="KUS91" s="0"/>
      <c r="KUT91" s="0"/>
      <c r="KUU91" s="0"/>
      <c r="KUV91" s="0"/>
      <c r="KUW91" s="0"/>
      <c r="KUX91" s="0"/>
      <c r="KUY91" s="0"/>
      <c r="KUZ91" s="0"/>
      <c r="KVA91" s="0"/>
      <c r="KVB91" s="0"/>
      <c r="KVC91" s="0"/>
      <c r="KVD91" s="0"/>
      <c r="KVE91" s="0"/>
      <c r="KVF91" s="0"/>
      <c r="KVG91" s="0"/>
      <c r="KVH91" s="0"/>
      <c r="KVI91" s="0"/>
      <c r="KVJ91" s="0"/>
      <c r="KVK91" s="0"/>
      <c r="KVL91" s="0"/>
      <c r="KVM91" s="0"/>
      <c r="KVN91" s="0"/>
      <c r="KVO91" s="0"/>
      <c r="KVP91" s="0"/>
      <c r="KVQ91" s="0"/>
      <c r="KVR91" s="0"/>
      <c r="KVS91" s="0"/>
      <c r="KVT91" s="0"/>
      <c r="KVU91" s="0"/>
      <c r="KVV91" s="0"/>
      <c r="KVW91" s="0"/>
      <c r="KVX91" s="0"/>
      <c r="KVY91" s="0"/>
      <c r="KVZ91" s="0"/>
      <c r="KWA91" s="0"/>
      <c r="KWB91" s="0"/>
      <c r="KWC91" s="0"/>
      <c r="KWD91" s="0"/>
      <c r="KWE91" s="0"/>
      <c r="KWF91" s="0"/>
      <c r="KWG91" s="0"/>
      <c r="KWH91" s="0"/>
      <c r="KWI91" s="0"/>
      <c r="KWJ91" s="0"/>
      <c r="KWK91" s="0"/>
      <c r="KWL91" s="0"/>
      <c r="KWM91" s="0"/>
      <c r="KWN91" s="0"/>
      <c r="KWO91" s="0"/>
      <c r="KWP91" s="0"/>
      <c r="KWQ91" s="0"/>
      <c r="KWR91" s="0"/>
      <c r="KWS91" s="0"/>
      <c r="KWT91" s="0"/>
      <c r="KWU91" s="0"/>
      <c r="KWV91" s="0"/>
      <c r="KWW91" s="0"/>
      <c r="KWX91" s="0"/>
      <c r="KWY91" s="0"/>
      <c r="KWZ91" s="0"/>
      <c r="KXA91" s="0"/>
      <c r="KXB91" s="0"/>
      <c r="KXC91" s="0"/>
      <c r="KXD91" s="0"/>
      <c r="KXE91" s="0"/>
      <c r="KXF91" s="0"/>
      <c r="KXG91" s="0"/>
      <c r="KXH91" s="0"/>
      <c r="KXI91" s="0"/>
      <c r="KXJ91" s="0"/>
      <c r="KXK91" s="0"/>
      <c r="KXL91" s="0"/>
      <c r="KXM91" s="0"/>
      <c r="KXN91" s="0"/>
      <c r="KXO91" s="0"/>
      <c r="KXP91" s="0"/>
      <c r="KXQ91" s="0"/>
      <c r="KXR91" s="0"/>
      <c r="KXS91" s="0"/>
      <c r="KXT91" s="0"/>
      <c r="KXU91" s="0"/>
      <c r="KXV91" s="0"/>
      <c r="KXW91" s="0"/>
      <c r="KXX91" s="0"/>
      <c r="KXY91" s="0"/>
      <c r="KXZ91" s="0"/>
      <c r="KYA91" s="0"/>
      <c r="KYB91" s="0"/>
      <c r="KYC91" s="0"/>
      <c r="KYD91" s="0"/>
      <c r="KYE91" s="0"/>
      <c r="KYF91" s="0"/>
      <c r="KYG91" s="0"/>
      <c r="KYH91" s="0"/>
      <c r="KYI91" s="0"/>
      <c r="KYJ91" s="0"/>
      <c r="KYK91" s="0"/>
      <c r="KYL91" s="0"/>
      <c r="KYM91" s="0"/>
      <c r="KYN91" s="0"/>
      <c r="KYO91" s="0"/>
      <c r="KYP91" s="0"/>
      <c r="KYQ91" s="0"/>
      <c r="KYR91" s="0"/>
      <c r="KYS91" s="0"/>
      <c r="KYT91" s="0"/>
      <c r="KYU91" s="0"/>
      <c r="KYV91" s="0"/>
      <c r="KYW91" s="0"/>
      <c r="KYX91" s="0"/>
      <c r="KYY91" s="0"/>
      <c r="KYZ91" s="0"/>
      <c r="KZA91" s="0"/>
      <c r="KZB91" s="0"/>
      <c r="KZC91" s="0"/>
      <c r="KZD91" s="0"/>
      <c r="KZE91" s="0"/>
      <c r="KZF91" s="0"/>
      <c r="KZG91" s="0"/>
      <c r="KZH91" s="0"/>
      <c r="KZI91" s="0"/>
      <c r="KZJ91" s="0"/>
      <c r="KZK91" s="0"/>
      <c r="KZL91" s="0"/>
      <c r="KZM91" s="0"/>
      <c r="KZN91" s="0"/>
      <c r="KZO91" s="0"/>
      <c r="KZP91" s="0"/>
      <c r="KZQ91" s="0"/>
      <c r="KZR91" s="0"/>
      <c r="KZS91" s="0"/>
      <c r="KZT91" s="0"/>
      <c r="KZU91" s="0"/>
      <c r="KZV91" s="0"/>
      <c r="KZW91" s="0"/>
      <c r="KZX91" s="0"/>
      <c r="KZY91" s="0"/>
      <c r="KZZ91" s="0"/>
      <c r="LAA91" s="0"/>
      <c r="LAB91" s="0"/>
      <c r="LAC91" s="0"/>
      <c r="LAD91" s="0"/>
      <c r="LAE91" s="0"/>
      <c r="LAF91" s="0"/>
      <c r="LAG91" s="0"/>
      <c r="LAH91" s="0"/>
      <c r="LAI91" s="0"/>
      <c r="LAJ91" s="0"/>
      <c r="LAK91" s="0"/>
      <c r="LAL91" s="0"/>
      <c r="LAM91" s="0"/>
      <c r="LAN91" s="0"/>
      <c r="LAO91" s="0"/>
      <c r="LAP91" s="0"/>
      <c r="LAQ91" s="0"/>
      <c r="LAR91" s="0"/>
      <c r="LAS91" s="0"/>
      <c r="LAT91" s="0"/>
      <c r="LAU91" s="0"/>
      <c r="LAV91" s="0"/>
      <c r="LAW91" s="0"/>
      <c r="LAX91" s="0"/>
      <c r="LAY91" s="0"/>
      <c r="LAZ91" s="0"/>
      <c r="LBA91" s="0"/>
      <c r="LBB91" s="0"/>
      <c r="LBC91" s="0"/>
      <c r="LBD91" s="0"/>
      <c r="LBE91" s="0"/>
      <c r="LBF91" s="0"/>
      <c r="LBG91" s="0"/>
      <c r="LBH91" s="0"/>
      <c r="LBI91" s="0"/>
      <c r="LBJ91" s="0"/>
      <c r="LBK91" s="0"/>
      <c r="LBL91" s="0"/>
      <c r="LBM91" s="0"/>
      <c r="LBN91" s="0"/>
      <c r="LBO91" s="0"/>
      <c r="LBP91" s="0"/>
      <c r="LBQ91" s="0"/>
      <c r="LBR91" s="0"/>
      <c r="LBS91" s="0"/>
      <c r="LBT91" s="0"/>
      <c r="LBU91" s="0"/>
      <c r="LBV91" s="0"/>
      <c r="LBW91" s="0"/>
      <c r="LBX91" s="0"/>
      <c r="LBY91" s="0"/>
      <c r="LBZ91" s="0"/>
      <c r="LCA91" s="0"/>
      <c r="LCB91" s="0"/>
      <c r="LCC91" s="0"/>
      <c r="LCD91" s="0"/>
      <c r="LCE91" s="0"/>
      <c r="LCF91" s="0"/>
      <c r="LCG91" s="0"/>
      <c r="LCH91" s="0"/>
      <c r="LCI91" s="0"/>
      <c r="LCJ91" s="0"/>
      <c r="LCK91" s="0"/>
      <c r="LCL91" s="0"/>
      <c r="LCM91" s="0"/>
      <c r="LCN91" s="0"/>
      <c r="LCO91" s="0"/>
      <c r="LCP91" s="0"/>
      <c r="LCQ91" s="0"/>
      <c r="LCR91" s="0"/>
      <c r="LCS91" s="0"/>
      <c r="LCT91" s="0"/>
      <c r="LCU91" s="0"/>
      <c r="LCV91" s="0"/>
      <c r="LCW91" s="0"/>
      <c r="LCX91" s="0"/>
      <c r="LCY91" s="0"/>
      <c r="LCZ91" s="0"/>
      <c r="LDA91" s="0"/>
      <c r="LDB91" s="0"/>
      <c r="LDC91" s="0"/>
      <c r="LDD91" s="0"/>
      <c r="LDE91" s="0"/>
      <c r="LDF91" s="0"/>
      <c r="LDG91" s="0"/>
      <c r="LDH91" s="0"/>
      <c r="LDI91" s="0"/>
      <c r="LDJ91" s="0"/>
      <c r="LDK91" s="0"/>
      <c r="LDL91" s="0"/>
      <c r="LDM91" s="0"/>
      <c r="LDN91" s="0"/>
      <c r="LDO91" s="0"/>
      <c r="LDP91" s="0"/>
      <c r="LDQ91" s="0"/>
      <c r="LDR91" s="0"/>
      <c r="LDS91" s="0"/>
      <c r="LDT91" s="0"/>
      <c r="LDU91" s="0"/>
      <c r="LDV91" s="0"/>
      <c r="LDW91" s="0"/>
      <c r="LDX91" s="0"/>
      <c r="LDY91" s="0"/>
      <c r="LDZ91" s="0"/>
      <c r="LEA91" s="0"/>
      <c r="LEB91" s="0"/>
      <c r="LEC91" s="0"/>
      <c r="LED91" s="0"/>
      <c r="LEE91" s="0"/>
      <c r="LEF91" s="0"/>
      <c r="LEG91" s="0"/>
      <c r="LEH91" s="0"/>
      <c r="LEI91" s="0"/>
      <c r="LEJ91" s="0"/>
      <c r="LEK91" s="0"/>
      <c r="LEL91" s="0"/>
      <c r="LEM91" s="0"/>
      <c r="LEN91" s="0"/>
      <c r="LEO91" s="0"/>
      <c r="LEP91" s="0"/>
      <c r="LEQ91" s="0"/>
      <c r="LER91" s="0"/>
      <c r="LES91" s="0"/>
      <c r="LET91" s="0"/>
      <c r="LEU91" s="0"/>
      <c r="LEV91" s="0"/>
      <c r="LEW91" s="0"/>
      <c r="LEX91" s="0"/>
      <c r="LEY91" s="0"/>
      <c r="LEZ91" s="0"/>
      <c r="LFA91" s="0"/>
      <c r="LFB91" s="0"/>
      <c r="LFC91" s="0"/>
      <c r="LFD91" s="0"/>
      <c r="LFE91" s="0"/>
      <c r="LFF91" s="0"/>
      <c r="LFG91" s="0"/>
      <c r="LFH91" s="0"/>
      <c r="LFI91" s="0"/>
      <c r="LFJ91" s="0"/>
      <c r="LFK91" s="0"/>
      <c r="LFL91" s="0"/>
      <c r="LFM91" s="0"/>
      <c r="LFN91" s="0"/>
      <c r="LFO91" s="0"/>
      <c r="LFP91" s="0"/>
      <c r="LFQ91" s="0"/>
      <c r="LFR91" s="0"/>
      <c r="LFS91" s="0"/>
      <c r="LFT91" s="0"/>
      <c r="LFU91" s="0"/>
      <c r="LFV91" s="0"/>
      <c r="LFW91" s="0"/>
      <c r="LFX91" s="0"/>
      <c r="LFY91" s="0"/>
      <c r="LFZ91" s="0"/>
      <c r="LGA91" s="0"/>
      <c r="LGB91" s="0"/>
      <c r="LGC91" s="0"/>
      <c r="LGD91" s="0"/>
      <c r="LGE91" s="0"/>
      <c r="LGF91" s="0"/>
      <c r="LGG91" s="0"/>
      <c r="LGH91" s="0"/>
      <c r="LGI91" s="0"/>
      <c r="LGJ91" s="0"/>
      <c r="LGK91" s="0"/>
      <c r="LGL91" s="0"/>
      <c r="LGM91" s="0"/>
      <c r="LGN91" s="0"/>
      <c r="LGO91" s="0"/>
      <c r="LGP91" s="0"/>
      <c r="LGQ91" s="0"/>
      <c r="LGR91" s="0"/>
      <c r="LGS91" s="0"/>
      <c r="LGT91" s="0"/>
      <c r="LGU91" s="0"/>
      <c r="LGV91" s="0"/>
      <c r="LGW91" s="0"/>
      <c r="LGX91" s="0"/>
      <c r="LGY91" s="0"/>
      <c r="LGZ91" s="0"/>
      <c r="LHA91" s="0"/>
      <c r="LHB91" s="0"/>
      <c r="LHC91" s="0"/>
      <c r="LHD91" s="0"/>
      <c r="LHE91" s="0"/>
      <c r="LHF91" s="0"/>
      <c r="LHG91" s="0"/>
      <c r="LHH91" s="0"/>
      <c r="LHI91" s="0"/>
      <c r="LHJ91" s="0"/>
      <c r="LHK91" s="0"/>
      <c r="LHL91" s="0"/>
      <c r="LHM91" s="0"/>
      <c r="LHN91" s="0"/>
      <c r="LHO91" s="0"/>
      <c r="LHP91" s="0"/>
      <c r="LHQ91" s="0"/>
      <c r="LHR91" s="0"/>
      <c r="LHS91" s="0"/>
      <c r="LHT91" s="0"/>
      <c r="LHU91" s="0"/>
      <c r="LHV91" s="0"/>
      <c r="LHW91" s="0"/>
      <c r="LHX91" s="0"/>
      <c r="LHY91" s="0"/>
      <c r="LHZ91" s="0"/>
      <c r="LIA91" s="0"/>
      <c r="LIB91" s="0"/>
      <c r="LIC91" s="0"/>
      <c r="LID91" s="0"/>
      <c r="LIE91" s="0"/>
      <c r="LIF91" s="0"/>
      <c r="LIG91" s="0"/>
      <c r="LIH91" s="0"/>
      <c r="LII91" s="0"/>
      <c r="LIJ91" s="0"/>
      <c r="LIK91" s="0"/>
      <c r="LIL91" s="0"/>
      <c r="LIM91" s="0"/>
      <c r="LIN91" s="0"/>
      <c r="LIO91" s="0"/>
      <c r="LIP91" s="0"/>
      <c r="LIQ91" s="0"/>
      <c r="LIR91" s="0"/>
      <c r="LIS91" s="0"/>
      <c r="LIT91" s="0"/>
      <c r="LIU91" s="0"/>
      <c r="LIV91" s="0"/>
      <c r="LIW91" s="0"/>
      <c r="LIX91" s="0"/>
      <c r="LIY91" s="0"/>
      <c r="LIZ91" s="0"/>
      <c r="LJA91" s="0"/>
      <c r="LJB91" s="0"/>
      <c r="LJC91" s="0"/>
      <c r="LJD91" s="0"/>
      <c r="LJE91" s="0"/>
      <c r="LJF91" s="0"/>
      <c r="LJG91" s="0"/>
      <c r="LJH91" s="0"/>
      <c r="LJI91" s="0"/>
      <c r="LJJ91" s="0"/>
      <c r="LJK91" s="0"/>
      <c r="LJL91" s="0"/>
      <c r="LJM91" s="0"/>
      <c r="LJN91" s="0"/>
      <c r="LJO91" s="0"/>
      <c r="LJP91" s="0"/>
      <c r="LJQ91" s="0"/>
      <c r="LJR91" s="0"/>
      <c r="LJS91" s="0"/>
      <c r="LJT91" s="0"/>
      <c r="LJU91" s="0"/>
      <c r="LJV91" s="0"/>
      <c r="LJW91" s="0"/>
      <c r="LJX91" s="0"/>
      <c r="LJY91" s="0"/>
      <c r="LJZ91" s="0"/>
      <c r="LKA91" s="0"/>
      <c r="LKB91" s="0"/>
      <c r="LKC91" s="0"/>
      <c r="LKD91" s="0"/>
      <c r="LKE91" s="0"/>
      <c r="LKF91" s="0"/>
      <c r="LKG91" s="0"/>
      <c r="LKH91" s="0"/>
      <c r="LKI91" s="0"/>
      <c r="LKJ91" s="0"/>
      <c r="LKK91" s="0"/>
      <c r="LKL91" s="0"/>
      <c r="LKM91" s="0"/>
      <c r="LKN91" s="0"/>
      <c r="LKO91" s="0"/>
      <c r="LKP91" s="0"/>
      <c r="LKQ91" s="0"/>
      <c r="LKR91" s="0"/>
      <c r="LKS91" s="0"/>
      <c r="LKT91" s="0"/>
      <c r="LKU91" s="0"/>
      <c r="LKV91" s="0"/>
      <c r="LKW91" s="0"/>
      <c r="LKX91" s="0"/>
      <c r="LKY91" s="0"/>
      <c r="LKZ91" s="0"/>
      <c r="LLA91" s="0"/>
      <c r="LLB91" s="0"/>
      <c r="LLC91" s="0"/>
      <c r="LLD91" s="0"/>
      <c r="LLE91" s="0"/>
      <c r="LLF91" s="0"/>
      <c r="LLG91" s="0"/>
      <c r="LLH91" s="0"/>
      <c r="LLI91" s="0"/>
      <c r="LLJ91" s="0"/>
      <c r="LLK91" s="0"/>
      <c r="LLL91" s="0"/>
      <c r="LLM91" s="0"/>
      <c r="LLN91" s="0"/>
      <c r="LLO91" s="0"/>
      <c r="LLP91" s="0"/>
      <c r="LLQ91" s="0"/>
      <c r="LLR91" s="0"/>
      <c r="LLS91" s="0"/>
      <c r="LLT91" s="0"/>
      <c r="LLU91" s="0"/>
      <c r="LLV91" s="0"/>
      <c r="LLW91" s="0"/>
      <c r="LLX91" s="0"/>
      <c r="LLY91" s="0"/>
      <c r="LLZ91" s="0"/>
      <c r="LMA91" s="0"/>
      <c r="LMB91" s="0"/>
      <c r="LMC91" s="0"/>
      <c r="LMD91" s="0"/>
      <c r="LME91" s="0"/>
      <c r="LMF91" s="0"/>
      <c r="LMG91" s="0"/>
      <c r="LMH91" s="0"/>
      <c r="LMI91" s="0"/>
      <c r="LMJ91" s="0"/>
      <c r="LMK91" s="0"/>
      <c r="LML91" s="0"/>
      <c r="LMM91" s="0"/>
      <c r="LMN91" s="0"/>
      <c r="LMO91" s="0"/>
      <c r="LMP91" s="0"/>
      <c r="LMQ91" s="0"/>
      <c r="LMR91" s="0"/>
      <c r="LMS91" s="0"/>
      <c r="LMT91" s="0"/>
      <c r="LMU91" s="0"/>
      <c r="LMV91" s="0"/>
      <c r="LMW91" s="0"/>
      <c r="LMX91" s="0"/>
      <c r="LMY91" s="0"/>
      <c r="LMZ91" s="0"/>
      <c r="LNA91" s="0"/>
      <c r="LNB91" s="0"/>
      <c r="LNC91" s="0"/>
      <c r="LND91" s="0"/>
      <c r="LNE91" s="0"/>
      <c r="LNF91" s="0"/>
      <c r="LNG91" s="0"/>
      <c r="LNH91" s="0"/>
      <c r="LNI91" s="0"/>
      <c r="LNJ91" s="0"/>
      <c r="LNK91" s="0"/>
      <c r="LNL91" s="0"/>
      <c r="LNM91" s="0"/>
      <c r="LNN91" s="0"/>
      <c r="LNO91" s="0"/>
      <c r="LNP91" s="0"/>
      <c r="LNQ91" s="0"/>
      <c r="LNR91" s="0"/>
      <c r="LNS91" s="0"/>
      <c r="LNT91" s="0"/>
      <c r="LNU91" s="0"/>
      <c r="LNV91" s="0"/>
      <c r="LNW91" s="0"/>
      <c r="LNX91" s="0"/>
      <c r="LNY91" s="0"/>
      <c r="LNZ91" s="0"/>
      <c r="LOA91" s="0"/>
      <c r="LOB91" s="0"/>
      <c r="LOC91" s="0"/>
      <c r="LOD91" s="0"/>
      <c r="LOE91" s="0"/>
      <c r="LOF91" s="0"/>
      <c r="LOG91" s="0"/>
      <c r="LOH91" s="0"/>
      <c r="LOI91" s="0"/>
      <c r="LOJ91" s="0"/>
      <c r="LOK91" s="0"/>
      <c r="LOL91" s="0"/>
      <c r="LOM91" s="0"/>
      <c r="LON91" s="0"/>
      <c r="LOO91" s="0"/>
      <c r="LOP91" s="0"/>
      <c r="LOQ91" s="0"/>
      <c r="LOR91" s="0"/>
      <c r="LOS91" s="0"/>
      <c r="LOT91" s="0"/>
      <c r="LOU91" s="0"/>
      <c r="LOV91" s="0"/>
      <c r="LOW91" s="0"/>
      <c r="LOX91" s="0"/>
      <c r="LOY91" s="0"/>
      <c r="LOZ91" s="0"/>
      <c r="LPA91" s="0"/>
      <c r="LPB91" s="0"/>
      <c r="LPC91" s="0"/>
      <c r="LPD91" s="0"/>
      <c r="LPE91" s="0"/>
      <c r="LPF91" s="0"/>
      <c r="LPG91" s="0"/>
      <c r="LPH91" s="0"/>
      <c r="LPI91" s="0"/>
      <c r="LPJ91" s="0"/>
      <c r="LPK91" s="0"/>
      <c r="LPL91" s="0"/>
      <c r="LPM91" s="0"/>
      <c r="LPN91" s="0"/>
      <c r="LPO91" s="0"/>
      <c r="LPP91" s="0"/>
      <c r="LPQ91" s="0"/>
      <c r="LPR91" s="0"/>
      <c r="LPS91" s="0"/>
      <c r="LPT91" s="0"/>
      <c r="LPU91" s="0"/>
      <c r="LPV91" s="0"/>
      <c r="LPW91" s="0"/>
      <c r="LPX91" s="0"/>
      <c r="LPY91" s="0"/>
      <c r="LPZ91" s="0"/>
      <c r="LQA91" s="0"/>
      <c r="LQB91" s="0"/>
      <c r="LQC91" s="0"/>
      <c r="LQD91" s="0"/>
      <c r="LQE91" s="0"/>
      <c r="LQF91" s="0"/>
      <c r="LQG91" s="0"/>
      <c r="LQH91" s="0"/>
      <c r="LQI91" s="0"/>
      <c r="LQJ91" s="0"/>
      <c r="LQK91" s="0"/>
      <c r="LQL91" s="0"/>
      <c r="LQM91" s="0"/>
      <c r="LQN91" s="0"/>
      <c r="LQO91" s="0"/>
      <c r="LQP91" s="0"/>
      <c r="LQQ91" s="0"/>
      <c r="LQR91" s="0"/>
      <c r="LQS91" s="0"/>
      <c r="LQT91" s="0"/>
      <c r="LQU91" s="0"/>
      <c r="LQV91" s="0"/>
      <c r="LQW91" s="0"/>
      <c r="LQX91" s="0"/>
      <c r="LQY91" s="0"/>
      <c r="LQZ91" s="0"/>
      <c r="LRA91" s="0"/>
      <c r="LRB91" s="0"/>
      <c r="LRC91" s="0"/>
      <c r="LRD91" s="0"/>
      <c r="LRE91" s="0"/>
      <c r="LRF91" s="0"/>
      <c r="LRG91" s="0"/>
      <c r="LRH91" s="0"/>
      <c r="LRI91" s="0"/>
      <c r="LRJ91" s="0"/>
      <c r="LRK91" s="0"/>
      <c r="LRL91" s="0"/>
      <c r="LRM91" s="0"/>
      <c r="LRN91" s="0"/>
      <c r="LRO91" s="0"/>
      <c r="LRP91" s="0"/>
      <c r="LRQ91" s="0"/>
      <c r="LRR91" s="0"/>
      <c r="LRS91" s="0"/>
      <c r="LRT91" s="0"/>
      <c r="LRU91" s="0"/>
      <c r="LRV91" s="0"/>
      <c r="LRW91" s="0"/>
      <c r="LRX91" s="0"/>
      <c r="LRY91" s="0"/>
      <c r="LRZ91" s="0"/>
      <c r="LSA91" s="0"/>
      <c r="LSB91" s="0"/>
      <c r="LSC91" s="0"/>
      <c r="LSD91" s="0"/>
      <c r="LSE91" s="0"/>
      <c r="LSF91" s="0"/>
      <c r="LSG91" s="0"/>
      <c r="LSH91" s="0"/>
      <c r="LSI91" s="0"/>
      <c r="LSJ91" s="0"/>
      <c r="LSK91" s="0"/>
      <c r="LSL91" s="0"/>
      <c r="LSM91" s="0"/>
      <c r="LSN91" s="0"/>
      <c r="LSO91" s="0"/>
      <c r="LSP91" s="0"/>
      <c r="LSQ91" s="0"/>
      <c r="LSR91" s="0"/>
      <c r="LSS91" s="0"/>
      <c r="LST91" s="0"/>
      <c r="LSU91" s="0"/>
      <c r="LSV91" s="0"/>
      <c r="LSW91" s="0"/>
      <c r="LSX91" s="0"/>
      <c r="LSY91" s="0"/>
      <c r="LSZ91" s="0"/>
      <c r="LTA91" s="0"/>
      <c r="LTB91" s="0"/>
      <c r="LTC91" s="0"/>
      <c r="LTD91" s="0"/>
      <c r="LTE91" s="0"/>
      <c r="LTF91" s="0"/>
      <c r="LTG91" s="0"/>
      <c r="LTH91" s="0"/>
      <c r="LTI91" s="0"/>
      <c r="LTJ91" s="0"/>
      <c r="LTK91" s="0"/>
      <c r="LTL91" s="0"/>
      <c r="LTM91" s="0"/>
      <c r="LTN91" s="0"/>
      <c r="LTO91" s="0"/>
      <c r="LTP91" s="0"/>
      <c r="LTQ91" s="0"/>
      <c r="LTR91" s="0"/>
      <c r="LTS91" s="0"/>
      <c r="LTT91" s="0"/>
      <c r="LTU91" s="0"/>
      <c r="LTV91" s="0"/>
      <c r="LTW91" s="0"/>
      <c r="LTX91" s="0"/>
      <c r="LTY91" s="0"/>
      <c r="LTZ91" s="0"/>
      <c r="LUA91" s="0"/>
      <c r="LUB91" s="0"/>
      <c r="LUC91" s="0"/>
      <c r="LUD91" s="0"/>
      <c r="LUE91" s="0"/>
      <c r="LUF91" s="0"/>
      <c r="LUG91" s="0"/>
      <c r="LUH91" s="0"/>
      <c r="LUI91" s="0"/>
      <c r="LUJ91" s="0"/>
      <c r="LUK91" s="0"/>
      <c r="LUL91" s="0"/>
      <c r="LUM91" s="0"/>
      <c r="LUN91" s="0"/>
      <c r="LUO91" s="0"/>
      <c r="LUP91" s="0"/>
      <c r="LUQ91" s="0"/>
      <c r="LUR91" s="0"/>
      <c r="LUS91" s="0"/>
      <c r="LUT91" s="0"/>
      <c r="LUU91" s="0"/>
      <c r="LUV91" s="0"/>
      <c r="LUW91" s="0"/>
      <c r="LUX91" s="0"/>
      <c r="LUY91" s="0"/>
      <c r="LUZ91" s="0"/>
      <c r="LVA91" s="0"/>
      <c r="LVB91" s="0"/>
      <c r="LVC91" s="0"/>
      <c r="LVD91" s="0"/>
      <c r="LVE91" s="0"/>
      <c r="LVF91" s="0"/>
      <c r="LVG91" s="0"/>
      <c r="LVH91" s="0"/>
      <c r="LVI91" s="0"/>
      <c r="LVJ91" s="0"/>
      <c r="LVK91" s="0"/>
      <c r="LVL91" s="0"/>
      <c r="LVM91" s="0"/>
      <c r="LVN91" s="0"/>
      <c r="LVO91" s="0"/>
      <c r="LVP91" s="0"/>
      <c r="LVQ91" s="0"/>
      <c r="LVR91" s="0"/>
      <c r="LVS91" s="0"/>
      <c r="LVT91" s="0"/>
      <c r="LVU91" s="0"/>
      <c r="LVV91" s="0"/>
      <c r="LVW91" s="0"/>
      <c r="LVX91" s="0"/>
      <c r="LVY91" s="0"/>
      <c r="LVZ91" s="0"/>
      <c r="LWA91" s="0"/>
      <c r="LWB91" s="0"/>
      <c r="LWC91" s="0"/>
      <c r="LWD91" s="0"/>
      <c r="LWE91" s="0"/>
      <c r="LWF91" s="0"/>
      <c r="LWG91" s="0"/>
      <c r="LWH91" s="0"/>
      <c r="LWI91" s="0"/>
      <c r="LWJ91" s="0"/>
      <c r="LWK91" s="0"/>
      <c r="LWL91" s="0"/>
      <c r="LWM91" s="0"/>
      <c r="LWN91" s="0"/>
      <c r="LWO91" s="0"/>
      <c r="LWP91" s="0"/>
      <c r="LWQ91" s="0"/>
      <c r="LWR91" s="0"/>
      <c r="LWS91" s="0"/>
      <c r="LWT91" s="0"/>
      <c r="LWU91" s="0"/>
      <c r="LWV91" s="0"/>
      <c r="LWW91" s="0"/>
      <c r="LWX91" s="0"/>
      <c r="LWY91" s="0"/>
      <c r="LWZ91" s="0"/>
      <c r="LXA91" s="0"/>
      <c r="LXB91" s="0"/>
      <c r="LXC91" s="0"/>
      <c r="LXD91" s="0"/>
      <c r="LXE91" s="0"/>
      <c r="LXF91" s="0"/>
      <c r="LXG91" s="0"/>
      <c r="LXH91" s="0"/>
      <c r="LXI91" s="0"/>
      <c r="LXJ91" s="0"/>
      <c r="LXK91" s="0"/>
      <c r="LXL91" s="0"/>
      <c r="LXM91" s="0"/>
      <c r="LXN91" s="0"/>
      <c r="LXO91" s="0"/>
      <c r="LXP91" s="0"/>
      <c r="LXQ91" s="0"/>
      <c r="LXR91" s="0"/>
      <c r="LXS91" s="0"/>
      <c r="LXT91" s="0"/>
      <c r="LXU91" s="0"/>
      <c r="LXV91" s="0"/>
      <c r="LXW91" s="0"/>
      <c r="LXX91" s="0"/>
      <c r="LXY91" s="0"/>
      <c r="LXZ91" s="0"/>
      <c r="LYA91" s="0"/>
      <c r="LYB91" s="0"/>
      <c r="LYC91" s="0"/>
      <c r="LYD91" s="0"/>
      <c r="LYE91" s="0"/>
      <c r="LYF91" s="0"/>
      <c r="LYG91" s="0"/>
      <c r="LYH91" s="0"/>
      <c r="LYI91" s="0"/>
      <c r="LYJ91" s="0"/>
      <c r="LYK91" s="0"/>
      <c r="LYL91" s="0"/>
      <c r="LYM91" s="0"/>
      <c r="LYN91" s="0"/>
      <c r="LYO91" s="0"/>
      <c r="LYP91" s="0"/>
      <c r="LYQ91" s="0"/>
      <c r="LYR91" s="0"/>
      <c r="LYS91" s="0"/>
      <c r="LYT91" s="0"/>
      <c r="LYU91" s="0"/>
      <c r="LYV91" s="0"/>
      <c r="LYW91" s="0"/>
      <c r="LYX91" s="0"/>
      <c r="LYY91" s="0"/>
      <c r="LYZ91" s="0"/>
      <c r="LZA91" s="0"/>
      <c r="LZB91" s="0"/>
      <c r="LZC91" s="0"/>
      <c r="LZD91" s="0"/>
      <c r="LZE91" s="0"/>
      <c r="LZF91" s="0"/>
      <c r="LZG91" s="0"/>
      <c r="LZH91" s="0"/>
      <c r="LZI91" s="0"/>
      <c r="LZJ91" s="0"/>
      <c r="LZK91" s="0"/>
      <c r="LZL91" s="0"/>
      <c r="LZM91" s="0"/>
      <c r="LZN91" s="0"/>
      <c r="LZO91" s="0"/>
      <c r="LZP91" s="0"/>
      <c r="LZQ91" s="0"/>
      <c r="LZR91" s="0"/>
      <c r="LZS91" s="0"/>
      <c r="LZT91" s="0"/>
      <c r="LZU91" s="0"/>
      <c r="LZV91" s="0"/>
      <c r="LZW91" s="0"/>
      <c r="LZX91" s="0"/>
      <c r="LZY91" s="0"/>
      <c r="LZZ91" s="0"/>
      <c r="MAA91" s="0"/>
      <c r="MAB91" s="0"/>
      <c r="MAC91" s="0"/>
      <c r="MAD91" s="0"/>
      <c r="MAE91" s="0"/>
      <c r="MAF91" s="0"/>
      <c r="MAG91" s="0"/>
      <c r="MAH91" s="0"/>
      <c r="MAI91" s="0"/>
      <c r="MAJ91" s="0"/>
      <c r="MAK91" s="0"/>
      <c r="MAL91" s="0"/>
      <c r="MAM91" s="0"/>
      <c r="MAN91" s="0"/>
      <c r="MAO91" s="0"/>
      <c r="MAP91" s="0"/>
      <c r="MAQ91" s="0"/>
      <c r="MAR91" s="0"/>
      <c r="MAS91" s="0"/>
      <c r="MAT91" s="0"/>
      <c r="MAU91" s="0"/>
      <c r="MAV91" s="0"/>
      <c r="MAW91" s="0"/>
      <c r="MAX91" s="0"/>
      <c r="MAY91" s="0"/>
      <c r="MAZ91" s="0"/>
      <c r="MBA91" s="0"/>
      <c r="MBB91" s="0"/>
      <c r="MBC91" s="0"/>
      <c r="MBD91" s="0"/>
      <c r="MBE91" s="0"/>
      <c r="MBF91" s="0"/>
      <c r="MBG91" s="0"/>
      <c r="MBH91" s="0"/>
      <c r="MBI91" s="0"/>
      <c r="MBJ91" s="0"/>
      <c r="MBK91" s="0"/>
      <c r="MBL91" s="0"/>
      <c r="MBM91" s="0"/>
      <c r="MBN91" s="0"/>
      <c r="MBO91" s="0"/>
      <c r="MBP91" s="0"/>
      <c r="MBQ91" s="0"/>
      <c r="MBR91" s="0"/>
      <c r="MBS91" s="0"/>
      <c r="MBT91" s="0"/>
      <c r="MBU91" s="0"/>
      <c r="MBV91" s="0"/>
      <c r="MBW91" s="0"/>
      <c r="MBX91" s="0"/>
      <c r="MBY91" s="0"/>
      <c r="MBZ91" s="0"/>
      <c r="MCA91" s="0"/>
      <c r="MCB91" s="0"/>
      <c r="MCC91" s="0"/>
      <c r="MCD91" s="0"/>
      <c r="MCE91" s="0"/>
      <c r="MCF91" s="0"/>
      <c r="MCG91" s="0"/>
      <c r="MCH91" s="0"/>
      <c r="MCI91" s="0"/>
      <c r="MCJ91" s="0"/>
      <c r="MCK91" s="0"/>
      <c r="MCL91" s="0"/>
      <c r="MCM91" s="0"/>
      <c r="MCN91" s="0"/>
      <c r="MCO91" s="0"/>
      <c r="MCP91" s="0"/>
      <c r="MCQ91" s="0"/>
      <c r="MCR91" s="0"/>
      <c r="MCS91" s="0"/>
      <c r="MCT91" s="0"/>
      <c r="MCU91" s="0"/>
      <c r="MCV91" s="0"/>
      <c r="MCW91" s="0"/>
      <c r="MCX91" s="0"/>
      <c r="MCY91" s="0"/>
      <c r="MCZ91" s="0"/>
      <c r="MDA91" s="0"/>
      <c r="MDB91" s="0"/>
      <c r="MDC91" s="0"/>
      <c r="MDD91" s="0"/>
      <c r="MDE91" s="0"/>
      <c r="MDF91" s="0"/>
      <c r="MDG91" s="0"/>
      <c r="MDH91" s="0"/>
      <c r="MDI91" s="0"/>
      <c r="MDJ91" s="0"/>
      <c r="MDK91" s="0"/>
      <c r="MDL91" s="0"/>
      <c r="MDM91" s="0"/>
      <c r="MDN91" s="0"/>
      <c r="MDO91" s="0"/>
      <c r="MDP91" s="0"/>
      <c r="MDQ91" s="0"/>
      <c r="MDR91" s="0"/>
      <c r="MDS91" s="0"/>
      <c r="MDT91" s="0"/>
      <c r="MDU91" s="0"/>
      <c r="MDV91" s="0"/>
      <c r="MDW91" s="0"/>
      <c r="MDX91" s="0"/>
      <c r="MDY91" s="0"/>
      <c r="MDZ91" s="0"/>
      <c r="MEA91" s="0"/>
      <c r="MEB91" s="0"/>
      <c r="MEC91" s="0"/>
      <c r="MED91" s="0"/>
      <c r="MEE91" s="0"/>
      <c r="MEF91" s="0"/>
      <c r="MEG91" s="0"/>
      <c r="MEH91" s="0"/>
      <c r="MEI91" s="0"/>
      <c r="MEJ91" s="0"/>
      <c r="MEK91" s="0"/>
      <c r="MEL91" s="0"/>
      <c r="MEM91" s="0"/>
      <c r="MEN91" s="0"/>
      <c r="MEO91" s="0"/>
      <c r="MEP91" s="0"/>
      <c r="MEQ91" s="0"/>
      <c r="MER91" s="0"/>
      <c r="MES91" s="0"/>
      <c r="MET91" s="0"/>
      <c r="MEU91" s="0"/>
      <c r="MEV91" s="0"/>
      <c r="MEW91" s="0"/>
      <c r="MEX91" s="0"/>
      <c r="MEY91" s="0"/>
      <c r="MEZ91" s="0"/>
      <c r="MFA91" s="0"/>
      <c r="MFB91" s="0"/>
      <c r="MFC91" s="0"/>
      <c r="MFD91" s="0"/>
      <c r="MFE91" s="0"/>
      <c r="MFF91" s="0"/>
      <c r="MFG91" s="0"/>
      <c r="MFH91" s="0"/>
      <c r="MFI91" s="0"/>
      <c r="MFJ91" s="0"/>
      <c r="MFK91" s="0"/>
      <c r="MFL91" s="0"/>
      <c r="MFM91" s="0"/>
      <c r="MFN91" s="0"/>
      <c r="MFO91" s="0"/>
      <c r="MFP91" s="0"/>
      <c r="MFQ91" s="0"/>
      <c r="MFR91" s="0"/>
      <c r="MFS91" s="0"/>
      <c r="MFT91" s="0"/>
      <c r="MFU91" s="0"/>
      <c r="MFV91" s="0"/>
      <c r="MFW91" s="0"/>
      <c r="MFX91" s="0"/>
      <c r="MFY91" s="0"/>
      <c r="MFZ91" s="0"/>
      <c r="MGA91" s="0"/>
      <c r="MGB91" s="0"/>
      <c r="MGC91" s="0"/>
      <c r="MGD91" s="0"/>
      <c r="MGE91" s="0"/>
      <c r="MGF91" s="0"/>
      <c r="MGG91" s="0"/>
      <c r="MGH91" s="0"/>
      <c r="MGI91" s="0"/>
      <c r="MGJ91" s="0"/>
      <c r="MGK91" s="0"/>
      <c r="MGL91" s="0"/>
      <c r="MGM91" s="0"/>
      <c r="MGN91" s="0"/>
      <c r="MGO91" s="0"/>
      <c r="MGP91" s="0"/>
      <c r="MGQ91" s="0"/>
      <c r="MGR91" s="0"/>
      <c r="MGS91" s="0"/>
      <c r="MGT91" s="0"/>
      <c r="MGU91" s="0"/>
      <c r="MGV91" s="0"/>
      <c r="MGW91" s="0"/>
      <c r="MGX91" s="0"/>
      <c r="MGY91" s="0"/>
      <c r="MGZ91" s="0"/>
      <c r="MHA91" s="0"/>
      <c r="MHB91" s="0"/>
      <c r="MHC91" s="0"/>
      <c r="MHD91" s="0"/>
      <c r="MHE91" s="0"/>
      <c r="MHF91" s="0"/>
      <c r="MHG91" s="0"/>
      <c r="MHH91" s="0"/>
      <c r="MHI91" s="0"/>
      <c r="MHJ91" s="0"/>
      <c r="MHK91" s="0"/>
      <c r="MHL91" s="0"/>
      <c r="MHM91" s="0"/>
      <c r="MHN91" s="0"/>
      <c r="MHO91" s="0"/>
      <c r="MHP91" s="0"/>
      <c r="MHQ91" s="0"/>
      <c r="MHR91" s="0"/>
      <c r="MHS91" s="0"/>
      <c r="MHT91" s="0"/>
      <c r="MHU91" s="0"/>
      <c r="MHV91" s="0"/>
      <c r="MHW91" s="0"/>
      <c r="MHX91" s="0"/>
      <c r="MHY91" s="0"/>
      <c r="MHZ91" s="0"/>
      <c r="MIA91" s="0"/>
      <c r="MIB91" s="0"/>
      <c r="MIC91" s="0"/>
      <c r="MID91" s="0"/>
      <c r="MIE91" s="0"/>
      <c r="MIF91" s="0"/>
      <c r="MIG91" s="0"/>
      <c r="MIH91" s="0"/>
      <c r="MII91" s="0"/>
      <c r="MIJ91" s="0"/>
      <c r="MIK91" s="0"/>
      <c r="MIL91" s="0"/>
      <c r="MIM91" s="0"/>
      <c r="MIN91" s="0"/>
      <c r="MIO91" s="0"/>
      <c r="MIP91" s="0"/>
      <c r="MIQ91" s="0"/>
      <c r="MIR91" s="0"/>
      <c r="MIS91" s="0"/>
      <c r="MIT91" s="0"/>
      <c r="MIU91" s="0"/>
      <c r="MIV91" s="0"/>
      <c r="MIW91" s="0"/>
      <c r="MIX91" s="0"/>
      <c r="MIY91" s="0"/>
      <c r="MIZ91" s="0"/>
      <c r="MJA91" s="0"/>
      <c r="MJB91" s="0"/>
      <c r="MJC91" s="0"/>
      <c r="MJD91" s="0"/>
      <c r="MJE91" s="0"/>
      <c r="MJF91" s="0"/>
      <c r="MJG91" s="0"/>
      <c r="MJH91" s="0"/>
      <c r="MJI91" s="0"/>
      <c r="MJJ91" s="0"/>
      <c r="MJK91" s="0"/>
      <c r="MJL91" s="0"/>
      <c r="MJM91" s="0"/>
      <c r="MJN91" s="0"/>
      <c r="MJO91" s="0"/>
      <c r="MJP91" s="0"/>
      <c r="MJQ91" s="0"/>
      <c r="MJR91" s="0"/>
      <c r="MJS91" s="0"/>
      <c r="MJT91" s="0"/>
      <c r="MJU91" s="0"/>
      <c r="MJV91" s="0"/>
      <c r="MJW91" s="0"/>
      <c r="MJX91" s="0"/>
      <c r="MJY91" s="0"/>
      <c r="MJZ91" s="0"/>
      <c r="MKA91" s="0"/>
      <c r="MKB91" s="0"/>
      <c r="MKC91" s="0"/>
      <c r="MKD91" s="0"/>
      <c r="MKE91" s="0"/>
      <c r="MKF91" s="0"/>
      <c r="MKG91" s="0"/>
      <c r="MKH91" s="0"/>
      <c r="MKI91" s="0"/>
      <c r="MKJ91" s="0"/>
      <c r="MKK91" s="0"/>
      <c r="MKL91" s="0"/>
      <c r="MKM91" s="0"/>
      <c r="MKN91" s="0"/>
      <c r="MKO91" s="0"/>
      <c r="MKP91" s="0"/>
      <c r="MKQ91" s="0"/>
      <c r="MKR91" s="0"/>
      <c r="MKS91" s="0"/>
      <c r="MKT91" s="0"/>
      <c r="MKU91" s="0"/>
      <c r="MKV91" s="0"/>
      <c r="MKW91" s="0"/>
      <c r="MKX91" s="0"/>
      <c r="MKY91" s="0"/>
      <c r="MKZ91" s="0"/>
      <c r="MLA91" s="0"/>
      <c r="MLB91" s="0"/>
      <c r="MLC91" s="0"/>
      <c r="MLD91" s="0"/>
      <c r="MLE91" s="0"/>
      <c r="MLF91" s="0"/>
      <c r="MLG91" s="0"/>
      <c r="MLH91" s="0"/>
      <c r="MLI91" s="0"/>
      <c r="MLJ91" s="0"/>
      <c r="MLK91" s="0"/>
      <c r="MLL91" s="0"/>
      <c r="MLM91" s="0"/>
      <c r="MLN91" s="0"/>
      <c r="MLO91" s="0"/>
      <c r="MLP91" s="0"/>
      <c r="MLQ91" s="0"/>
      <c r="MLR91" s="0"/>
      <c r="MLS91" s="0"/>
      <c r="MLT91" s="0"/>
      <c r="MLU91" s="0"/>
      <c r="MLV91" s="0"/>
      <c r="MLW91" s="0"/>
      <c r="MLX91" s="0"/>
      <c r="MLY91" s="0"/>
      <c r="MLZ91" s="0"/>
      <c r="MMA91" s="0"/>
      <c r="MMB91" s="0"/>
      <c r="MMC91" s="0"/>
      <c r="MMD91" s="0"/>
      <c r="MME91" s="0"/>
      <c r="MMF91" s="0"/>
      <c r="MMG91" s="0"/>
      <c r="MMH91" s="0"/>
      <c r="MMI91" s="0"/>
      <c r="MMJ91" s="0"/>
      <c r="MMK91" s="0"/>
      <c r="MML91" s="0"/>
      <c r="MMM91" s="0"/>
      <c r="MMN91" s="0"/>
      <c r="MMO91" s="0"/>
      <c r="MMP91" s="0"/>
      <c r="MMQ91" s="0"/>
      <c r="MMR91" s="0"/>
      <c r="MMS91" s="0"/>
      <c r="MMT91" s="0"/>
      <c r="MMU91" s="0"/>
      <c r="MMV91" s="0"/>
      <c r="MMW91" s="0"/>
      <c r="MMX91" s="0"/>
      <c r="MMY91" s="0"/>
      <c r="MMZ91" s="0"/>
      <c r="MNA91" s="0"/>
      <c r="MNB91" s="0"/>
      <c r="MNC91" s="0"/>
      <c r="MND91" s="0"/>
      <c r="MNE91" s="0"/>
      <c r="MNF91" s="0"/>
      <c r="MNG91" s="0"/>
      <c r="MNH91" s="0"/>
      <c r="MNI91" s="0"/>
      <c r="MNJ91" s="0"/>
      <c r="MNK91" s="0"/>
      <c r="MNL91" s="0"/>
      <c r="MNM91" s="0"/>
      <c r="MNN91" s="0"/>
      <c r="MNO91" s="0"/>
      <c r="MNP91" s="0"/>
      <c r="MNQ91" s="0"/>
      <c r="MNR91" s="0"/>
      <c r="MNS91" s="0"/>
      <c r="MNT91" s="0"/>
      <c r="MNU91" s="0"/>
      <c r="MNV91" s="0"/>
      <c r="MNW91" s="0"/>
      <c r="MNX91" s="0"/>
      <c r="MNY91" s="0"/>
      <c r="MNZ91" s="0"/>
      <c r="MOA91" s="0"/>
      <c r="MOB91" s="0"/>
      <c r="MOC91" s="0"/>
      <c r="MOD91" s="0"/>
      <c r="MOE91" s="0"/>
      <c r="MOF91" s="0"/>
      <c r="MOG91" s="0"/>
      <c r="MOH91" s="0"/>
      <c r="MOI91" s="0"/>
      <c r="MOJ91" s="0"/>
      <c r="MOK91" s="0"/>
      <c r="MOL91" s="0"/>
      <c r="MOM91" s="0"/>
      <c r="MON91" s="0"/>
      <c r="MOO91" s="0"/>
      <c r="MOP91" s="0"/>
      <c r="MOQ91" s="0"/>
      <c r="MOR91" s="0"/>
      <c r="MOS91" s="0"/>
      <c r="MOT91" s="0"/>
      <c r="MOU91" s="0"/>
      <c r="MOV91" s="0"/>
      <c r="MOW91" s="0"/>
      <c r="MOX91" s="0"/>
      <c r="MOY91" s="0"/>
      <c r="MOZ91" s="0"/>
      <c r="MPA91" s="0"/>
      <c r="MPB91" s="0"/>
      <c r="MPC91" s="0"/>
      <c r="MPD91" s="0"/>
      <c r="MPE91" s="0"/>
      <c r="MPF91" s="0"/>
      <c r="MPG91" s="0"/>
      <c r="MPH91" s="0"/>
      <c r="MPI91" s="0"/>
      <c r="MPJ91" s="0"/>
      <c r="MPK91" s="0"/>
      <c r="MPL91" s="0"/>
      <c r="MPM91" s="0"/>
      <c r="MPN91" s="0"/>
      <c r="MPO91" s="0"/>
      <c r="MPP91" s="0"/>
      <c r="MPQ91" s="0"/>
      <c r="MPR91" s="0"/>
      <c r="MPS91" s="0"/>
      <c r="MPT91" s="0"/>
      <c r="MPU91" s="0"/>
      <c r="MPV91" s="0"/>
      <c r="MPW91" s="0"/>
      <c r="MPX91" s="0"/>
      <c r="MPY91" s="0"/>
      <c r="MPZ91" s="0"/>
      <c r="MQA91" s="0"/>
      <c r="MQB91" s="0"/>
      <c r="MQC91" s="0"/>
      <c r="MQD91" s="0"/>
      <c r="MQE91" s="0"/>
      <c r="MQF91" s="0"/>
      <c r="MQG91" s="0"/>
      <c r="MQH91" s="0"/>
      <c r="MQI91" s="0"/>
      <c r="MQJ91" s="0"/>
      <c r="MQK91" s="0"/>
      <c r="MQL91" s="0"/>
      <c r="MQM91" s="0"/>
      <c r="MQN91" s="0"/>
      <c r="MQO91" s="0"/>
      <c r="MQP91" s="0"/>
      <c r="MQQ91" s="0"/>
      <c r="MQR91" s="0"/>
      <c r="MQS91" s="0"/>
      <c r="MQT91" s="0"/>
      <c r="MQU91" s="0"/>
      <c r="MQV91" s="0"/>
      <c r="MQW91" s="0"/>
      <c r="MQX91" s="0"/>
      <c r="MQY91" s="0"/>
      <c r="MQZ91" s="0"/>
      <c r="MRA91" s="0"/>
      <c r="MRB91" s="0"/>
      <c r="MRC91" s="0"/>
      <c r="MRD91" s="0"/>
      <c r="MRE91" s="0"/>
      <c r="MRF91" s="0"/>
      <c r="MRG91" s="0"/>
      <c r="MRH91" s="0"/>
      <c r="MRI91" s="0"/>
      <c r="MRJ91" s="0"/>
      <c r="MRK91" s="0"/>
      <c r="MRL91" s="0"/>
      <c r="MRM91" s="0"/>
      <c r="MRN91" s="0"/>
      <c r="MRO91" s="0"/>
      <c r="MRP91" s="0"/>
      <c r="MRQ91" s="0"/>
      <c r="MRR91" s="0"/>
      <c r="MRS91" s="0"/>
      <c r="MRT91" s="0"/>
      <c r="MRU91" s="0"/>
      <c r="MRV91" s="0"/>
      <c r="MRW91" s="0"/>
      <c r="MRX91" s="0"/>
      <c r="MRY91" s="0"/>
      <c r="MRZ91" s="0"/>
      <c r="MSA91" s="0"/>
      <c r="MSB91" s="0"/>
      <c r="MSC91" s="0"/>
      <c r="MSD91" s="0"/>
      <c r="MSE91" s="0"/>
      <c r="MSF91" s="0"/>
      <c r="MSG91" s="0"/>
      <c r="MSH91" s="0"/>
      <c r="MSI91" s="0"/>
      <c r="MSJ91" s="0"/>
      <c r="MSK91" s="0"/>
      <c r="MSL91" s="0"/>
      <c r="MSM91" s="0"/>
      <c r="MSN91" s="0"/>
      <c r="MSO91" s="0"/>
      <c r="MSP91" s="0"/>
      <c r="MSQ91" s="0"/>
      <c r="MSR91" s="0"/>
      <c r="MSS91" s="0"/>
      <c r="MST91" s="0"/>
      <c r="MSU91" s="0"/>
      <c r="MSV91" s="0"/>
      <c r="MSW91" s="0"/>
      <c r="MSX91" s="0"/>
      <c r="MSY91" s="0"/>
      <c r="MSZ91" s="0"/>
      <c r="MTA91" s="0"/>
      <c r="MTB91" s="0"/>
      <c r="MTC91" s="0"/>
      <c r="MTD91" s="0"/>
      <c r="MTE91" s="0"/>
      <c r="MTF91" s="0"/>
      <c r="MTG91" s="0"/>
      <c r="MTH91" s="0"/>
      <c r="MTI91" s="0"/>
      <c r="MTJ91" s="0"/>
      <c r="MTK91" s="0"/>
      <c r="MTL91" s="0"/>
      <c r="MTM91" s="0"/>
      <c r="MTN91" s="0"/>
      <c r="MTO91" s="0"/>
      <c r="MTP91" s="0"/>
      <c r="MTQ91" s="0"/>
      <c r="MTR91" s="0"/>
      <c r="MTS91" s="0"/>
      <c r="MTT91" s="0"/>
      <c r="MTU91" s="0"/>
      <c r="MTV91" s="0"/>
      <c r="MTW91" s="0"/>
      <c r="MTX91" s="0"/>
      <c r="MTY91" s="0"/>
      <c r="MTZ91" s="0"/>
      <c r="MUA91" s="0"/>
      <c r="MUB91" s="0"/>
      <c r="MUC91" s="0"/>
      <c r="MUD91" s="0"/>
      <c r="MUE91" s="0"/>
      <c r="MUF91" s="0"/>
      <c r="MUG91" s="0"/>
      <c r="MUH91" s="0"/>
      <c r="MUI91" s="0"/>
      <c r="MUJ91" s="0"/>
      <c r="MUK91" s="0"/>
      <c r="MUL91" s="0"/>
      <c r="MUM91" s="0"/>
      <c r="MUN91" s="0"/>
      <c r="MUO91" s="0"/>
      <c r="MUP91" s="0"/>
      <c r="MUQ91" s="0"/>
      <c r="MUR91" s="0"/>
      <c r="MUS91" s="0"/>
      <c r="MUT91" s="0"/>
      <c r="MUU91" s="0"/>
      <c r="MUV91" s="0"/>
      <c r="MUW91" s="0"/>
      <c r="MUX91" s="0"/>
      <c r="MUY91" s="0"/>
      <c r="MUZ91" s="0"/>
      <c r="MVA91" s="0"/>
      <c r="MVB91" s="0"/>
      <c r="MVC91" s="0"/>
      <c r="MVD91" s="0"/>
      <c r="MVE91" s="0"/>
      <c r="MVF91" s="0"/>
      <c r="MVG91" s="0"/>
      <c r="MVH91" s="0"/>
      <c r="MVI91" s="0"/>
      <c r="MVJ91" s="0"/>
      <c r="MVK91" s="0"/>
      <c r="MVL91" s="0"/>
      <c r="MVM91" s="0"/>
      <c r="MVN91" s="0"/>
      <c r="MVO91" s="0"/>
      <c r="MVP91" s="0"/>
      <c r="MVQ91" s="0"/>
      <c r="MVR91" s="0"/>
      <c r="MVS91" s="0"/>
      <c r="MVT91" s="0"/>
      <c r="MVU91" s="0"/>
      <c r="MVV91" s="0"/>
      <c r="MVW91" s="0"/>
      <c r="MVX91" s="0"/>
      <c r="MVY91" s="0"/>
      <c r="MVZ91" s="0"/>
      <c r="MWA91" s="0"/>
      <c r="MWB91" s="0"/>
      <c r="MWC91" s="0"/>
      <c r="MWD91" s="0"/>
      <c r="MWE91" s="0"/>
      <c r="MWF91" s="0"/>
      <c r="MWG91" s="0"/>
      <c r="MWH91" s="0"/>
      <c r="MWI91" s="0"/>
      <c r="MWJ91" s="0"/>
      <c r="MWK91" s="0"/>
      <c r="MWL91" s="0"/>
      <c r="MWM91" s="0"/>
      <c r="MWN91" s="0"/>
      <c r="MWO91" s="0"/>
      <c r="MWP91" s="0"/>
      <c r="MWQ91" s="0"/>
      <c r="MWR91" s="0"/>
      <c r="MWS91" s="0"/>
      <c r="MWT91" s="0"/>
      <c r="MWU91" s="0"/>
      <c r="MWV91" s="0"/>
      <c r="MWW91" s="0"/>
      <c r="MWX91" s="0"/>
      <c r="MWY91" s="0"/>
      <c r="MWZ91" s="0"/>
      <c r="MXA91" s="0"/>
      <c r="MXB91" s="0"/>
      <c r="MXC91" s="0"/>
      <c r="MXD91" s="0"/>
      <c r="MXE91" s="0"/>
      <c r="MXF91" s="0"/>
      <c r="MXG91" s="0"/>
      <c r="MXH91" s="0"/>
      <c r="MXI91" s="0"/>
      <c r="MXJ91" s="0"/>
      <c r="MXK91" s="0"/>
      <c r="MXL91" s="0"/>
      <c r="MXM91" s="0"/>
      <c r="MXN91" s="0"/>
      <c r="MXO91" s="0"/>
      <c r="MXP91" s="0"/>
      <c r="MXQ91" s="0"/>
      <c r="MXR91" s="0"/>
      <c r="MXS91" s="0"/>
      <c r="MXT91" s="0"/>
      <c r="MXU91" s="0"/>
      <c r="MXV91" s="0"/>
      <c r="MXW91" s="0"/>
      <c r="MXX91" s="0"/>
      <c r="MXY91" s="0"/>
      <c r="MXZ91" s="0"/>
      <c r="MYA91" s="0"/>
      <c r="MYB91" s="0"/>
      <c r="MYC91" s="0"/>
      <c r="MYD91" s="0"/>
      <c r="MYE91" s="0"/>
      <c r="MYF91" s="0"/>
      <c r="MYG91" s="0"/>
      <c r="MYH91" s="0"/>
      <c r="MYI91" s="0"/>
      <c r="MYJ91" s="0"/>
      <c r="MYK91" s="0"/>
      <c r="MYL91" s="0"/>
      <c r="MYM91" s="0"/>
      <c r="MYN91" s="0"/>
      <c r="MYO91" s="0"/>
      <c r="MYP91" s="0"/>
      <c r="MYQ91" s="0"/>
      <c r="MYR91" s="0"/>
      <c r="MYS91" s="0"/>
      <c r="MYT91" s="0"/>
      <c r="MYU91" s="0"/>
      <c r="MYV91" s="0"/>
      <c r="MYW91" s="0"/>
      <c r="MYX91" s="0"/>
      <c r="MYY91" s="0"/>
      <c r="MYZ91" s="0"/>
      <c r="MZA91" s="0"/>
      <c r="MZB91" s="0"/>
      <c r="MZC91" s="0"/>
      <c r="MZD91" s="0"/>
      <c r="MZE91" s="0"/>
      <c r="MZF91" s="0"/>
      <c r="MZG91" s="0"/>
      <c r="MZH91" s="0"/>
      <c r="MZI91" s="0"/>
      <c r="MZJ91" s="0"/>
      <c r="MZK91" s="0"/>
      <c r="MZL91" s="0"/>
      <c r="MZM91" s="0"/>
      <c r="MZN91" s="0"/>
      <c r="MZO91" s="0"/>
      <c r="MZP91" s="0"/>
      <c r="MZQ91" s="0"/>
      <c r="MZR91" s="0"/>
      <c r="MZS91" s="0"/>
      <c r="MZT91" s="0"/>
      <c r="MZU91" s="0"/>
      <c r="MZV91" s="0"/>
      <c r="MZW91" s="0"/>
      <c r="MZX91" s="0"/>
      <c r="MZY91" s="0"/>
      <c r="MZZ91" s="0"/>
      <c r="NAA91" s="0"/>
      <c r="NAB91" s="0"/>
      <c r="NAC91" s="0"/>
      <c r="NAD91" s="0"/>
      <c r="NAE91" s="0"/>
      <c r="NAF91" s="0"/>
      <c r="NAG91" s="0"/>
      <c r="NAH91" s="0"/>
      <c r="NAI91" s="0"/>
      <c r="NAJ91" s="0"/>
      <c r="NAK91" s="0"/>
      <c r="NAL91" s="0"/>
      <c r="NAM91" s="0"/>
      <c r="NAN91" s="0"/>
      <c r="NAO91" s="0"/>
      <c r="NAP91" s="0"/>
      <c r="NAQ91" s="0"/>
      <c r="NAR91" s="0"/>
      <c r="NAS91" s="0"/>
      <c r="NAT91" s="0"/>
      <c r="NAU91" s="0"/>
      <c r="NAV91" s="0"/>
      <c r="NAW91" s="0"/>
      <c r="NAX91" s="0"/>
      <c r="NAY91" s="0"/>
      <c r="NAZ91" s="0"/>
      <c r="NBA91" s="0"/>
      <c r="NBB91" s="0"/>
      <c r="NBC91" s="0"/>
      <c r="NBD91" s="0"/>
      <c r="NBE91" s="0"/>
      <c r="NBF91" s="0"/>
      <c r="NBG91" s="0"/>
      <c r="NBH91" s="0"/>
      <c r="NBI91" s="0"/>
      <c r="NBJ91" s="0"/>
      <c r="NBK91" s="0"/>
      <c r="NBL91" s="0"/>
      <c r="NBM91" s="0"/>
      <c r="NBN91" s="0"/>
      <c r="NBO91" s="0"/>
      <c r="NBP91" s="0"/>
      <c r="NBQ91" s="0"/>
      <c r="NBR91" s="0"/>
      <c r="NBS91" s="0"/>
      <c r="NBT91" s="0"/>
      <c r="NBU91" s="0"/>
      <c r="NBV91" s="0"/>
      <c r="NBW91" s="0"/>
      <c r="NBX91" s="0"/>
      <c r="NBY91" s="0"/>
      <c r="NBZ91" s="0"/>
      <c r="NCA91" s="0"/>
      <c r="NCB91" s="0"/>
      <c r="NCC91" s="0"/>
      <c r="NCD91" s="0"/>
      <c r="NCE91" s="0"/>
      <c r="NCF91" s="0"/>
      <c r="NCG91" s="0"/>
      <c r="NCH91" s="0"/>
      <c r="NCI91" s="0"/>
      <c r="NCJ91" s="0"/>
      <c r="NCK91" s="0"/>
      <c r="NCL91" s="0"/>
      <c r="NCM91" s="0"/>
      <c r="NCN91" s="0"/>
      <c r="NCO91" s="0"/>
      <c r="NCP91" s="0"/>
      <c r="NCQ91" s="0"/>
      <c r="NCR91" s="0"/>
      <c r="NCS91" s="0"/>
      <c r="NCT91" s="0"/>
      <c r="NCU91" s="0"/>
      <c r="NCV91" s="0"/>
      <c r="NCW91" s="0"/>
      <c r="NCX91" s="0"/>
      <c r="NCY91" s="0"/>
      <c r="NCZ91" s="0"/>
      <c r="NDA91" s="0"/>
      <c r="NDB91" s="0"/>
      <c r="NDC91" s="0"/>
      <c r="NDD91" s="0"/>
      <c r="NDE91" s="0"/>
      <c r="NDF91" s="0"/>
      <c r="NDG91" s="0"/>
      <c r="NDH91" s="0"/>
      <c r="NDI91" s="0"/>
      <c r="NDJ91" s="0"/>
      <c r="NDK91" s="0"/>
      <c r="NDL91" s="0"/>
      <c r="NDM91" s="0"/>
      <c r="NDN91" s="0"/>
      <c r="NDO91" s="0"/>
      <c r="NDP91" s="0"/>
      <c r="NDQ91" s="0"/>
      <c r="NDR91" s="0"/>
      <c r="NDS91" s="0"/>
      <c r="NDT91" s="0"/>
      <c r="NDU91" s="0"/>
      <c r="NDV91" s="0"/>
      <c r="NDW91" s="0"/>
      <c r="NDX91" s="0"/>
      <c r="NDY91" s="0"/>
      <c r="NDZ91" s="0"/>
      <c r="NEA91" s="0"/>
      <c r="NEB91" s="0"/>
      <c r="NEC91" s="0"/>
      <c r="NED91" s="0"/>
      <c r="NEE91" s="0"/>
      <c r="NEF91" s="0"/>
      <c r="NEG91" s="0"/>
      <c r="NEH91" s="0"/>
      <c r="NEI91" s="0"/>
      <c r="NEJ91" s="0"/>
      <c r="NEK91" s="0"/>
      <c r="NEL91" s="0"/>
      <c r="NEM91" s="0"/>
      <c r="NEN91" s="0"/>
      <c r="NEO91" s="0"/>
      <c r="NEP91" s="0"/>
      <c r="NEQ91" s="0"/>
      <c r="NER91" s="0"/>
      <c r="NES91" s="0"/>
      <c r="NET91" s="0"/>
      <c r="NEU91" s="0"/>
      <c r="NEV91" s="0"/>
      <c r="NEW91" s="0"/>
      <c r="NEX91" s="0"/>
      <c r="NEY91" s="0"/>
      <c r="NEZ91" s="0"/>
      <c r="NFA91" s="0"/>
      <c r="NFB91" s="0"/>
      <c r="NFC91" s="0"/>
      <c r="NFD91" s="0"/>
      <c r="NFE91" s="0"/>
      <c r="NFF91" s="0"/>
      <c r="NFG91" s="0"/>
      <c r="NFH91" s="0"/>
      <c r="NFI91" s="0"/>
      <c r="NFJ91" s="0"/>
      <c r="NFK91" s="0"/>
      <c r="NFL91" s="0"/>
      <c r="NFM91" s="0"/>
      <c r="NFN91" s="0"/>
      <c r="NFO91" s="0"/>
      <c r="NFP91" s="0"/>
      <c r="NFQ91" s="0"/>
      <c r="NFR91" s="0"/>
      <c r="NFS91" s="0"/>
      <c r="NFT91" s="0"/>
      <c r="NFU91" s="0"/>
      <c r="NFV91" s="0"/>
      <c r="NFW91" s="0"/>
      <c r="NFX91" s="0"/>
      <c r="NFY91" s="0"/>
      <c r="NFZ91" s="0"/>
      <c r="NGA91" s="0"/>
      <c r="NGB91" s="0"/>
      <c r="NGC91" s="0"/>
      <c r="NGD91" s="0"/>
      <c r="NGE91" s="0"/>
      <c r="NGF91" s="0"/>
      <c r="NGG91" s="0"/>
      <c r="NGH91" s="0"/>
      <c r="NGI91" s="0"/>
      <c r="NGJ91" s="0"/>
      <c r="NGK91" s="0"/>
      <c r="NGL91" s="0"/>
      <c r="NGM91" s="0"/>
      <c r="NGN91" s="0"/>
      <c r="NGO91" s="0"/>
      <c r="NGP91" s="0"/>
      <c r="NGQ91" s="0"/>
      <c r="NGR91" s="0"/>
      <c r="NGS91" s="0"/>
      <c r="NGT91" s="0"/>
      <c r="NGU91" s="0"/>
      <c r="NGV91" s="0"/>
      <c r="NGW91" s="0"/>
      <c r="NGX91" s="0"/>
      <c r="NGY91" s="0"/>
      <c r="NGZ91" s="0"/>
      <c r="NHA91" s="0"/>
      <c r="NHB91" s="0"/>
      <c r="NHC91" s="0"/>
      <c r="NHD91" s="0"/>
      <c r="NHE91" s="0"/>
      <c r="NHF91" s="0"/>
      <c r="NHG91" s="0"/>
      <c r="NHH91" s="0"/>
      <c r="NHI91" s="0"/>
      <c r="NHJ91" s="0"/>
      <c r="NHK91" s="0"/>
      <c r="NHL91" s="0"/>
      <c r="NHM91" s="0"/>
      <c r="NHN91" s="0"/>
      <c r="NHO91" s="0"/>
      <c r="NHP91" s="0"/>
      <c r="NHQ91" s="0"/>
      <c r="NHR91" s="0"/>
      <c r="NHS91" s="0"/>
      <c r="NHT91" s="0"/>
      <c r="NHU91" s="0"/>
      <c r="NHV91" s="0"/>
      <c r="NHW91" s="0"/>
      <c r="NHX91" s="0"/>
      <c r="NHY91" s="0"/>
      <c r="NHZ91" s="0"/>
      <c r="NIA91" s="0"/>
      <c r="NIB91" s="0"/>
      <c r="NIC91" s="0"/>
      <c r="NID91" s="0"/>
      <c r="NIE91" s="0"/>
      <c r="NIF91" s="0"/>
      <c r="NIG91" s="0"/>
      <c r="NIH91" s="0"/>
      <c r="NII91" s="0"/>
      <c r="NIJ91" s="0"/>
      <c r="NIK91" s="0"/>
      <c r="NIL91" s="0"/>
      <c r="NIM91" s="0"/>
      <c r="NIN91" s="0"/>
      <c r="NIO91" s="0"/>
      <c r="NIP91" s="0"/>
      <c r="NIQ91" s="0"/>
      <c r="NIR91" s="0"/>
      <c r="NIS91" s="0"/>
      <c r="NIT91" s="0"/>
      <c r="NIU91" s="0"/>
      <c r="NIV91" s="0"/>
      <c r="NIW91" s="0"/>
      <c r="NIX91" s="0"/>
      <c r="NIY91" s="0"/>
      <c r="NIZ91" s="0"/>
      <c r="NJA91" s="0"/>
      <c r="NJB91" s="0"/>
      <c r="NJC91" s="0"/>
      <c r="NJD91" s="0"/>
      <c r="NJE91" s="0"/>
      <c r="NJF91" s="0"/>
      <c r="NJG91" s="0"/>
      <c r="NJH91" s="0"/>
      <c r="NJI91" s="0"/>
      <c r="NJJ91" s="0"/>
      <c r="NJK91" s="0"/>
      <c r="NJL91" s="0"/>
      <c r="NJM91" s="0"/>
      <c r="NJN91" s="0"/>
      <c r="NJO91" s="0"/>
      <c r="NJP91" s="0"/>
      <c r="NJQ91" s="0"/>
      <c r="NJR91" s="0"/>
      <c r="NJS91" s="0"/>
      <c r="NJT91" s="0"/>
      <c r="NJU91" s="0"/>
      <c r="NJV91" s="0"/>
      <c r="NJW91" s="0"/>
      <c r="NJX91" s="0"/>
      <c r="NJY91" s="0"/>
      <c r="NJZ91" s="0"/>
      <c r="NKA91" s="0"/>
      <c r="NKB91" s="0"/>
      <c r="NKC91" s="0"/>
      <c r="NKD91" s="0"/>
      <c r="NKE91" s="0"/>
      <c r="NKF91" s="0"/>
      <c r="NKG91" s="0"/>
      <c r="NKH91" s="0"/>
      <c r="NKI91" s="0"/>
      <c r="NKJ91" s="0"/>
      <c r="NKK91" s="0"/>
      <c r="NKL91" s="0"/>
      <c r="NKM91" s="0"/>
      <c r="NKN91" s="0"/>
      <c r="NKO91" s="0"/>
      <c r="NKP91" s="0"/>
      <c r="NKQ91" s="0"/>
      <c r="NKR91" s="0"/>
      <c r="NKS91" s="0"/>
      <c r="NKT91" s="0"/>
      <c r="NKU91" s="0"/>
      <c r="NKV91" s="0"/>
      <c r="NKW91" s="0"/>
      <c r="NKX91" s="0"/>
      <c r="NKY91" s="0"/>
      <c r="NKZ91" s="0"/>
      <c r="NLA91" s="0"/>
      <c r="NLB91" s="0"/>
      <c r="NLC91" s="0"/>
      <c r="NLD91" s="0"/>
      <c r="NLE91" s="0"/>
      <c r="NLF91" s="0"/>
      <c r="NLG91" s="0"/>
      <c r="NLH91" s="0"/>
      <c r="NLI91" s="0"/>
      <c r="NLJ91" s="0"/>
      <c r="NLK91" s="0"/>
      <c r="NLL91" s="0"/>
      <c r="NLM91" s="0"/>
      <c r="NLN91" s="0"/>
      <c r="NLO91" s="0"/>
      <c r="NLP91" s="0"/>
      <c r="NLQ91" s="0"/>
      <c r="NLR91" s="0"/>
      <c r="NLS91" s="0"/>
      <c r="NLT91" s="0"/>
      <c r="NLU91" s="0"/>
      <c r="NLV91" s="0"/>
      <c r="NLW91" s="0"/>
      <c r="NLX91" s="0"/>
      <c r="NLY91" s="0"/>
      <c r="NLZ91" s="0"/>
      <c r="NMA91" s="0"/>
      <c r="NMB91" s="0"/>
      <c r="NMC91" s="0"/>
      <c r="NMD91" s="0"/>
      <c r="NME91" s="0"/>
      <c r="NMF91" s="0"/>
      <c r="NMG91" s="0"/>
      <c r="NMH91" s="0"/>
      <c r="NMI91" s="0"/>
      <c r="NMJ91" s="0"/>
      <c r="NMK91" s="0"/>
      <c r="NML91" s="0"/>
      <c r="NMM91" s="0"/>
      <c r="NMN91" s="0"/>
      <c r="NMO91" s="0"/>
      <c r="NMP91" s="0"/>
      <c r="NMQ91" s="0"/>
      <c r="NMR91" s="0"/>
      <c r="NMS91" s="0"/>
      <c r="NMT91" s="0"/>
      <c r="NMU91" s="0"/>
      <c r="NMV91" s="0"/>
      <c r="NMW91" s="0"/>
      <c r="NMX91" s="0"/>
      <c r="NMY91" s="0"/>
      <c r="NMZ91" s="0"/>
      <c r="NNA91" s="0"/>
      <c r="NNB91" s="0"/>
      <c r="NNC91" s="0"/>
      <c r="NND91" s="0"/>
      <c r="NNE91" s="0"/>
      <c r="NNF91" s="0"/>
      <c r="NNG91" s="0"/>
      <c r="NNH91" s="0"/>
      <c r="NNI91" s="0"/>
      <c r="NNJ91" s="0"/>
      <c r="NNK91" s="0"/>
      <c r="NNL91" s="0"/>
      <c r="NNM91" s="0"/>
      <c r="NNN91" s="0"/>
      <c r="NNO91" s="0"/>
      <c r="NNP91" s="0"/>
      <c r="NNQ91" s="0"/>
      <c r="NNR91" s="0"/>
      <c r="NNS91" s="0"/>
      <c r="NNT91" s="0"/>
      <c r="NNU91" s="0"/>
      <c r="NNV91" s="0"/>
      <c r="NNW91" s="0"/>
      <c r="NNX91" s="0"/>
      <c r="NNY91" s="0"/>
      <c r="NNZ91" s="0"/>
      <c r="NOA91" s="0"/>
      <c r="NOB91" s="0"/>
      <c r="NOC91" s="0"/>
      <c r="NOD91" s="0"/>
      <c r="NOE91" s="0"/>
      <c r="NOF91" s="0"/>
      <c r="NOG91" s="0"/>
      <c r="NOH91" s="0"/>
      <c r="NOI91" s="0"/>
      <c r="NOJ91" s="0"/>
      <c r="NOK91" s="0"/>
      <c r="NOL91" s="0"/>
      <c r="NOM91" s="0"/>
      <c r="NON91" s="0"/>
      <c r="NOO91" s="0"/>
      <c r="NOP91" s="0"/>
      <c r="NOQ91" s="0"/>
      <c r="NOR91" s="0"/>
      <c r="NOS91" s="0"/>
      <c r="NOT91" s="0"/>
      <c r="NOU91" s="0"/>
      <c r="NOV91" s="0"/>
      <c r="NOW91" s="0"/>
      <c r="NOX91" s="0"/>
      <c r="NOY91" s="0"/>
      <c r="NOZ91" s="0"/>
      <c r="NPA91" s="0"/>
      <c r="NPB91" s="0"/>
      <c r="NPC91" s="0"/>
      <c r="NPD91" s="0"/>
      <c r="NPE91" s="0"/>
      <c r="NPF91" s="0"/>
      <c r="NPG91" s="0"/>
      <c r="NPH91" s="0"/>
      <c r="NPI91" s="0"/>
      <c r="NPJ91" s="0"/>
      <c r="NPK91" s="0"/>
      <c r="NPL91" s="0"/>
      <c r="NPM91" s="0"/>
      <c r="NPN91" s="0"/>
      <c r="NPO91" s="0"/>
      <c r="NPP91" s="0"/>
      <c r="NPQ91" s="0"/>
      <c r="NPR91" s="0"/>
      <c r="NPS91" s="0"/>
      <c r="NPT91" s="0"/>
      <c r="NPU91" s="0"/>
      <c r="NPV91" s="0"/>
      <c r="NPW91" s="0"/>
      <c r="NPX91" s="0"/>
      <c r="NPY91" s="0"/>
      <c r="NPZ91" s="0"/>
      <c r="NQA91" s="0"/>
      <c r="NQB91" s="0"/>
      <c r="NQC91" s="0"/>
      <c r="NQD91" s="0"/>
      <c r="NQE91" s="0"/>
      <c r="NQF91" s="0"/>
      <c r="NQG91" s="0"/>
      <c r="NQH91" s="0"/>
      <c r="NQI91" s="0"/>
      <c r="NQJ91" s="0"/>
      <c r="NQK91" s="0"/>
      <c r="NQL91" s="0"/>
      <c r="NQM91" s="0"/>
      <c r="NQN91" s="0"/>
      <c r="NQO91" s="0"/>
      <c r="NQP91" s="0"/>
      <c r="NQQ91" s="0"/>
      <c r="NQR91" s="0"/>
      <c r="NQS91" s="0"/>
      <c r="NQT91" s="0"/>
      <c r="NQU91" s="0"/>
      <c r="NQV91" s="0"/>
      <c r="NQW91" s="0"/>
      <c r="NQX91" s="0"/>
      <c r="NQY91" s="0"/>
      <c r="NQZ91" s="0"/>
      <c r="NRA91" s="0"/>
      <c r="NRB91" s="0"/>
      <c r="NRC91" s="0"/>
      <c r="NRD91" s="0"/>
      <c r="NRE91" s="0"/>
      <c r="NRF91" s="0"/>
      <c r="NRG91" s="0"/>
      <c r="NRH91" s="0"/>
      <c r="NRI91" s="0"/>
      <c r="NRJ91" s="0"/>
      <c r="NRK91" s="0"/>
      <c r="NRL91" s="0"/>
      <c r="NRM91" s="0"/>
      <c r="NRN91" s="0"/>
      <c r="NRO91" s="0"/>
      <c r="NRP91" s="0"/>
      <c r="NRQ91" s="0"/>
      <c r="NRR91" s="0"/>
      <c r="NRS91" s="0"/>
      <c r="NRT91" s="0"/>
      <c r="NRU91" s="0"/>
      <c r="NRV91" s="0"/>
      <c r="NRW91" s="0"/>
      <c r="NRX91" s="0"/>
      <c r="NRY91" s="0"/>
      <c r="NRZ91" s="0"/>
      <c r="NSA91" s="0"/>
      <c r="NSB91" s="0"/>
      <c r="NSC91" s="0"/>
      <c r="NSD91" s="0"/>
      <c r="NSE91" s="0"/>
      <c r="NSF91" s="0"/>
      <c r="NSG91" s="0"/>
      <c r="NSH91" s="0"/>
      <c r="NSI91" s="0"/>
      <c r="NSJ91" s="0"/>
      <c r="NSK91" s="0"/>
      <c r="NSL91" s="0"/>
      <c r="NSM91" s="0"/>
      <c r="NSN91" s="0"/>
      <c r="NSO91" s="0"/>
      <c r="NSP91" s="0"/>
      <c r="NSQ91" s="0"/>
      <c r="NSR91" s="0"/>
      <c r="NSS91" s="0"/>
      <c r="NST91" s="0"/>
      <c r="NSU91" s="0"/>
      <c r="NSV91" s="0"/>
      <c r="NSW91" s="0"/>
      <c r="NSX91" s="0"/>
      <c r="NSY91" s="0"/>
      <c r="NSZ91" s="0"/>
      <c r="NTA91" s="0"/>
      <c r="NTB91" s="0"/>
      <c r="NTC91" s="0"/>
      <c r="NTD91" s="0"/>
      <c r="NTE91" s="0"/>
      <c r="NTF91" s="0"/>
      <c r="NTG91" s="0"/>
      <c r="NTH91" s="0"/>
      <c r="NTI91" s="0"/>
      <c r="NTJ91" s="0"/>
      <c r="NTK91" s="0"/>
      <c r="NTL91" s="0"/>
      <c r="NTM91" s="0"/>
      <c r="NTN91" s="0"/>
      <c r="NTO91" s="0"/>
      <c r="NTP91" s="0"/>
      <c r="NTQ91" s="0"/>
      <c r="NTR91" s="0"/>
      <c r="NTS91" s="0"/>
      <c r="NTT91" s="0"/>
      <c r="NTU91" s="0"/>
      <c r="NTV91" s="0"/>
      <c r="NTW91" s="0"/>
      <c r="NTX91" s="0"/>
      <c r="NTY91" s="0"/>
      <c r="NTZ91" s="0"/>
      <c r="NUA91" s="0"/>
      <c r="NUB91" s="0"/>
      <c r="NUC91" s="0"/>
      <c r="NUD91" s="0"/>
      <c r="NUE91" s="0"/>
      <c r="NUF91" s="0"/>
      <c r="NUG91" s="0"/>
      <c r="NUH91" s="0"/>
      <c r="NUI91" s="0"/>
      <c r="NUJ91" s="0"/>
      <c r="NUK91" s="0"/>
      <c r="NUL91" s="0"/>
      <c r="NUM91" s="0"/>
      <c r="NUN91" s="0"/>
      <c r="NUO91" s="0"/>
      <c r="NUP91" s="0"/>
      <c r="NUQ91" s="0"/>
      <c r="NUR91" s="0"/>
      <c r="NUS91" s="0"/>
      <c r="NUT91" s="0"/>
      <c r="NUU91" s="0"/>
      <c r="NUV91" s="0"/>
      <c r="NUW91" s="0"/>
      <c r="NUX91" s="0"/>
      <c r="NUY91" s="0"/>
      <c r="NUZ91" s="0"/>
      <c r="NVA91" s="0"/>
      <c r="NVB91" s="0"/>
      <c r="NVC91" s="0"/>
      <c r="NVD91" s="0"/>
      <c r="NVE91" s="0"/>
      <c r="NVF91" s="0"/>
      <c r="NVG91" s="0"/>
      <c r="NVH91" s="0"/>
      <c r="NVI91" s="0"/>
      <c r="NVJ91" s="0"/>
      <c r="NVK91" s="0"/>
      <c r="NVL91" s="0"/>
      <c r="NVM91" s="0"/>
      <c r="NVN91" s="0"/>
      <c r="NVO91" s="0"/>
      <c r="NVP91" s="0"/>
      <c r="NVQ91" s="0"/>
      <c r="NVR91" s="0"/>
      <c r="NVS91" s="0"/>
      <c r="NVT91" s="0"/>
      <c r="NVU91" s="0"/>
      <c r="NVV91" s="0"/>
      <c r="NVW91" s="0"/>
      <c r="NVX91" s="0"/>
      <c r="NVY91" s="0"/>
      <c r="NVZ91" s="0"/>
      <c r="NWA91" s="0"/>
      <c r="NWB91" s="0"/>
      <c r="NWC91" s="0"/>
      <c r="NWD91" s="0"/>
      <c r="NWE91" s="0"/>
      <c r="NWF91" s="0"/>
      <c r="NWG91" s="0"/>
      <c r="NWH91" s="0"/>
      <c r="NWI91" s="0"/>
      <c r="NWJ91" s="0"/>
      <c r="NWK91" s="0"/>
      <c r="NWL91" s="0"/>
      <c r="NWM91" s="0"/>
      <c r="NWN91" s="0"/>
      <c r="NWO91" s="0"/>
      <c r="NWP91" s="0"/>
      <c r="NWQ91" s="0"/>
      <c r="NWR91" s="0"/>
      <c r="NWS91" s="0"/>
      <c r="NWT91" s="0"/>
      <c r="NWU91" s="0"/>
      <c r="NWV91" s="0"/>
      <c r="NWW91" s="0"/>
      <c r="NWX91" s="0"/>
      <c r="NWY91" s="0"/>
      <c r="NWZ91" s="0"/>
      <c r="NXA91" s="0"/>
      <c r="NXB91" s="0"/>
      <c r="NXC91" s="0"/>
      <c r="NXD91" s="0"/>
      <c r="NXE91" s="0"/>
      <c r="NXF91" s="0"/>
      <c r="NXG91" s="0"/>
      <c r="NXH91" s="0"/>
      <c r="NXI91" s="0"/>
      <c r="NXJ91" s="0"/>
      <c r="NXK91" s="0"/>
      <c r="NXL91" s="0"/>
      <c r="NXM91" s="0"/>
      <c r="NXN91" s="0"/>
      <c r="NXO91" s="0"/>
      <c r="NXP91" s="0"/>
      <c r="NXQ91" s="0"/>
      <c r="NXR91" s="0"/>
      <c r="NXS91" s="0"/>
      <c r="NXT91" s="0"/>
      <c r="NXU91" s="0"/>
      <c r="NXV91" s="0"/>
      <c r="NXW91" s="0"/>
      <c r="NXX91" s="0"/>
      <c r="NXY91" s="0"/>
      <c r="NXZ91" s="0"/>
      <c r="NYA91" s="0"/>
      <c r="NYB91" s="0"/>
      <c r="NYC91" s="0"/>
      <c r="NYD91" s="0"/>
      <c r="NYE91" s="0"/>
      <c r="NYF91" s="0"/>
      <c r="NYG91" s="0"/>
      <c r="NYH91" s="0"/>
      <c r="NYI91" s="0"/>
      <c r="NYJ91" s="0"/>
      <c r="NYK91" s="0"/>
      <c r="NYL91" s="0"/>
      <c r="NYM91" s="0"/>
      <c r="NYN91" s="0"/>
      <c r="NYO91" s="0"/>
      <c r="NYP91" s="0"/>
      <c r="NYQ91" s="0"/>
      <c r="NYR91" s="0"/>
      <c r="NYS91" s="0"/>
      <c r="NYT91" s="0"/>
      <c r="NYU91" s="0"/>
      <c r="NYV91" s="0"/>
      <c r="NYW91" s="0"/>
      <c r="NYX91" s="0"/>
      <c r="NYY91" s="0"/>
      <c r="NYZ91" s="0"/>
      <c r="NZA91" s="0"/>
      <c r="NZB91" s="0"/>
      <c r="NZC91" s="0"/>
      <c r="NZD91" s="0"/>
      <c r="NZE91" s="0"/>
      <c r="NZF91" s="0"/>
      <c r="NZG91" s="0"/>
      <c r="NZH91" s="0"/>
      <c r="NZI91" s="0"/>
      <c r="NZJ91" s="0"/>
      <c r="NZK91" s="0"/>
      <c r="NZL91" s="0"/>
      <c r="NZM91" s="0"/>
      <c r="NZN91" s="0"/>
      <c r="NZO91" s="0"/>
      <c r="NZP91" s="0"/>
      <c r="NZQ91" s="0"/>
      <c r="NZR91" s="0"/>
      <c r="NZS91" s="0"/>
      <c r="NZT91" s="0"/>
      <c r="NZU91" s="0"/>
      <c r="NZV91" s="0"/>
      <c r="NZW91" s="0"/>
      <c r="NZX91" s="0"/>
      <c r="NZY91" s="0"/>
      <c r="NZZ91" s="0"/>
      <c r="OAA91" s="0"/>
      <c r="OAB91" s="0"/>
      <c r="OAC91" s="0"/>
      <c r="OAD91" s="0"/>
      <c r="OAE91" s="0"/>
      <c r="OAF91" s="0"/>
      <c r="OAG91" s="0"/>
      <c r="OAH91" s="0"/>
      <c r="OAI91" s="0"/>
      <c r="OAJ91" s="0"/>
      <c r="OAK91" s="0"/>
      <c r="OAL91" s="0"/>
      <c r="OAM91" s="0"/>
      <c r="OAN91" s="0"/>
      <c r="OAO91" s="0"/>
      <c r="OAP91" s="0"/>
      <c r="OAQ91" s="0"/>
      <c r="OAR91" s="0"/>
      <c r="OAS91" s="0"/>
      <c r="OAT91" s="0"/>
      <c r="OAU91" s="0"/>
      <c r="OAV91" s="0"/>
      <c r="OAW91" s="0"/>
      <c r="OAX91" s="0"/>
      <c r="OAY91" s="0"/>
      <c r="OAZ91" s="0"/>
      <c r="OBA91" s="0"/>
      <c r="OBB91" s="0"/>
      <c r="OBC91" s="0"/>
      <c r="OBD91" s="0"/>
      <c r="OBE91" s="0"/>
      <c r="OBF91" s="0"/>
      <c r="OBG91" s="0"/>
      <c r="OBH91" s="0"/>
      <c r="OBI91" s="0"/>
      <c r="OBJ91" s="0"/>
      <c r="OBK91" s="0"/>
      <c r="OBL91" s="0"/>
      <c r="OBM91" s="0"/>
      <c r="OBN91" s="0"/>
      <c r="OBO91" s="0"/>
      <c r="OBP91" s="0"/>
      <c r="OBQ91" s="0"/>
      <c r="OBR91" s="0"/>
      <c r="OBS91" s="0"/>
      <c r="OBT91" s="0"/>
      <c r="OBU91" s="0"/>
      <c r="OBV91" s="0"/>
      <c r="OBW91" s="0"/>
      <c r="OBX91" s="0"/>
      <c r="OBY91" s="0"/>
      <c r="OBZ91" s="0"/>
      <c r="OCA91" s="0"/>
      <c r="OCB91" s="0"/>
      <c r="OCC91" s="0"/>
      <c r="OCD91" s="0"/>
      <c r="OCE91" s="0"/>
      <c r="OCF91" s="0"/>
      <c r="OCG91" s="0"/>
      <c r="OCH91" s="0"/>
      <c r="OCI91" s="0"/>
      <c r="OCJ91" s="0"/>
      <c r="OCK91" s="0"/>
      <c r="OCL91" s="0"/>
      <c r="OCM91" s="0"/>
      <c r="OCN91" s="0"/>
      <c r="OCO91" s="0"/>
      <c r="OCP91" s="0"/>
      <c r="OCQ91" s="0"/>
      <c r="OCR91" s="0"/>
      <c r="OCS91" s="0"/>
      <c r="OCT91" s="0"/>
      <c r="OCU91" s="0"/>
      <c r="OCV91" s="0"/>
      <c r="OCW91" s="0"/>
      <c r="OCX91" s="0"/>
      <c r="OCY91" s="0"/>
      <c r="OCZ91" s="0"/>
      <c r="ODA91" s="0"/>
      <c r="ODB91" s="0"/>
      <c r="ODC91" s="0"/>
      <c r="ODD91" s="0"/>
      <c r="ODE91" s="0"/>
      <c r="ODF91" s="0"/>
      <c r="ODG91" s="0"/>
      <c r="ODH91" s="0"/>
      <c r="ODI91" s="0"/>
      <c r="ODJ91" s="0"/>
      <c r="ODK91" s="0"/>
      <c r="ODL91" s="0"/>
      <c r="ODM91" s="0"/>
      <c r="ODN91" s="0"/>
      <c r="ODO91" s="0"/>
      <c r="ODP91" s="0"/>
      <c r="ODQ91" s="0"/>
      <c r="ODR91" s="0"/>
      <c r="ODS91" s="0"/>
      <c r="ODT91" s="0"/>
      <c r="ODU91" s="0"/>
      <c r="ODV91" s="0"/>
      <c r="ODW91" s="0"/>
      <c r="ODX91" s="0"/>
      <c r="ODY91" s="0"/>
      <c r="ODZ91" s="0"/>
      <c r="OEA91" s="0"/>
      <c r="OEB91" s="0"/>
      <c r="OEC91" s="0"/>
      <c r="OED91" s="0"/>
      <c r="OEE91" s="0"/>
      <c r="OEF91" s="0"/>
      <c r="OEG91" s="0"/>
      <c r="OEH91" s="0"/>
      <c r="OEI91" s="0"/>
      <c r="OEJ91" s="0"/>
      <c r="OEK91" s="0"/>
      <c r="OEL91" s="0"/>
      <c r="OEM91" s="0"/>
      <c r="OEN91" s="0"/>
      <c r="OEO91" s="0"/>
      <c r="OEP91" s="0"/>
      <c r="OEQ91" s="0"/>
      <c r="OER91" s="0"/>
      <c r="OES91" s="0"/>
      <c r="OET91" s="0"/>
      <c r="OEU91" s="0"/>
      <c r="OEV91" s="0"/>
      <c r="OEW91" s="0"/>
      <c r="OEX91" s="0"/>
      <c r="OEY91" s="0"/>
      <c r="OEZ91" s="0"/>
      <c r="OFA91" s="0"/>
      <c r="OFB91" s="0"/>
      <c r="OFC91" s="0"/>
      <c r="OFD91" s="0"/>
      <c r="OFE91" s="0"/>
      <c r="OFF91" s="0"/>
      <c r="OFG91" s="0"/>
      <c r="OFH91" s="0"/>
      <c r="OFI91" s="0"/>
      <c r="OFJ91" s="0"/>
      <c r="OFK91" s="0"/>
      <c r="OFL91" s="0"/>
      <c r="OFM91" s="0"/>
      <c r="OFN91" s="0"/>
      <c r="OFO91" s="0"/>
      <c r="OFP91" s="0"/>
      <c r="OFQ91" s="0"/>
      <c r="OFR91" s="0"/>
      <c r="OFS91" s="0"/>
      <c r="OFT91" s="0"/>
      <c r="OFU91" s="0"/>
      <c r="OFV91" s="0"/>
      <c r="OFW91" s="0"/>
      <c r="OFX91" s="0"/>
      <c r="OFY91" s="0"/>
      <c r="OFZ91" s="0"/>
      <c r="OGA91" s="0"/>
      <c r="OGB91" s="0"/>
      <c r="OGC91" s="0"/>
      <c r="OGD91" s="0"/>
      <c r="OGE91" s="0"/>
      <c r="OGF91" s="0"/>
      <c r="OGG91" s="0"/>
      <c r="OGH91" s="0"/>
      <c r="OGI91" s="0"/>
      <c r="OGJ91" s="0"/>
      <c r="OGK91" s="0"/>
      <c r="OGL91" s="0"/>
      <c r="OGM91" s="0"/>
      <c r="OGN91" s="0"/>
      <c r="OGO91" s="0"/>
      <c r="OGP91" s="0"/>
      <c r="OGQ91" s="0"/>
      <c r="OGR91" s="0"/>
      <c r="OGS91" s="0"/>
      <c r="OGT91" s="0"/>
      <c r="OGU91" s="0"/>
      <c r="OGV91" s="0"/>
      <c r="OGW91" s="0"/>
      <c r="OGX91" s="0"/>
      <c r="OGY91" s="0"/>
      <c r="OGZ91" s="0"/>
      <c r="OHA91" s="0"/>
      <c r="OHB91" s="0"/>
      <c r="OHC91" s="0"/>
      <c r="OHD91" s="0"/>
      <c r="OHE91" s="0"/>
      <c r="OHF91" s="0"/>
      <c r="OHG91" s="0"/>
      <c r="OHH91" s="0"/>
      <c r="OHI91" s="0"/>
      <c r="OHJ91" s="0"/>
      <c r="OHK91" s="0"/>
      <c r="OHL91" s="0"/>
      <c r="OHM91" s="0"/>
      <c r="OHN91" s="0"/>
      <c r="OHO91" s="0"/>
      <c r="OHP91" s="0"/>
      <c r="OHQ91" s="0"/>
      <c r="OHR91" s="0"/>
      <c r="OHS91" s="0"/>
      <c r="OHT91" s="0"/>
      <c r="OHU91" s="0"/>
      <c r="OHV91" s="0"/>
      <c r="OHW91" s="0"/>
      <c r="OHX91" s="0"/>
      <c r="OHY91" s="0"/>
      <c r="OHZ91" s="0"/>
      <c r="OIA91" s="0"/>
      <c r="OIB91" s="0"/>
      <c r="OIC91" s="0"/>
      <c r="OID91" s="0"/>
      <c r="OIE91" s="0"/>
      <c r="OIF91" s="0"/>
      <c r="OIG91" s="0"/>
      <c r="OIH91" s="0"/>
      <c r="OII91" s="0"/>
      <c r="OIJ91" s="0"/>
      <c r="OIK91" s="0"/>
      <c r="OIL91" s="0"/>
      <c r="OIM91" s="0"/>
      <c r="OIN91" s="0"/>
      <c r="OIO91" s="0"/>
      <c r="OIP91" s="0"/>
      <c r="OIQ91" s="0"/>
      <c r="OIR91" s="0"/>
      <c r="OIS91" s="0"/>
      <c r="OIT91" s="0"/>
      <c r="OIU91" s="0"/>
      <c r="OIV91" s="0"/>
      <c r="OIW91" s="0"/>
      <c r="OIX91" s="0"/>
      <c r="OIY91" s="0"/>
      <c r="OIZ91" s="0"/>
      <c r="OJA91" s="0"/>
      <c r="OJB91" s="0"/>
      <c r="OJC91" s="0"/>
      <c r="OJD91" s="0"/>
      <c r="OJE91" s="0"/>
      <c r="OJF91" s="0"/>
      <c r="OJG91" s="0"/>
      <c r="OJH91" s="0"/>
      <c r="OJI91" s="0"/>
      <c r="OJJ91" s="0"/>
      <c r="OJK91" s="0"/>
      <c r="OJL91" s="0"/>
      <c r="OJM91" s="0"/>
      <c r="OJN91" s="0"/>
      <c r="OJO91" s="0"/>
      <c r="OJP91" s="0"/>
      <c r="OJQ91" s="0"/>
      <c r="OJR91" s="0"/>
      <c r="OJS91" s="0"/>
      <c r="OJT91" s="0"/>
      <c r="OJU91" s="0"/>
      <c r="OJV91" s="0"/>
      <c r="OJW91" s="0"/>
      <c r="OJX91" s="0"/>
      <c r="OJY91" s="0"/>
      <c r="OJZ91" s="0"/>
      <c r="OKA91" s="0"/>
      <c r="OKB91" s="0"/>
      <c r="OKC91" s="0"/>
      <c r="OKD91" s="0"/>
      <c r="OKE91" s="0"/>
      <c r="OKF91" s="0"/>
      <c r="OKG91" s="0"/>
      <c r="OKH91" s="0"/>
      <c r="OKI91" s="0"/>
      <c r="OKJ91" s="0"/>
      <c r="OKK91" s="0"/>
      <c r="OKL91" s="0"/>
      <c r="OKM91" s="0"/>
      <c r="OKN91" s="0"/>
      <c r="OKO91" s="0"/>
      <c r="OKP91" s="0"/>
      <c r="OKQ91" s="0"/>
      <c r="OKR91" s="0"/>
      <c r="OKS91" s="0"/>
      <c r="OKT91" s="0"/>
      <c r="OKU91" s="0"/>
      <c r="OKV91" s="0"/>
      <c r="OKW91" s="0"/>
      <c r="OKX91" s="0"/>
      <c r="OKY91" s="0"/>
      <c r="OKZ91" s="0"/>
      <c r="OLA91" s="0"/>
      <c r="OLB91" s="0"/>
      <c r="OLC91" s="0"/>
      <c r="OLD91" s="0"/>
      <c r="OLE91" s="0"/>
      <c r="OLF91" s="0"/>
      <c r="OLG91" s="0"/>
      <c r="OLH91" s="0"/>
      <c r="OLI91" s="0"/>
      <c r="OLJ91" s="0"/>
      <c r="OLK91" s="0"/>
      <c r="OLL91" s="0"/>
      <c r="OLM91" s="0"/>
      <c r="OLN91" s="0"/>
      <c r="OLO91" s="0"/>
      <c r="OLP91" s="0"/>
      <c r="OLQ91" s="0"/>
      <c r="OLR91" s="0"/>
      <c r="OLS91" s="0"/>
      <c r="OLT91" s="0"/>
      <c r="OLU91" s="0"/>
      <c r="OLV91" s="0"/>
      <c r="OLW91" s="0"/>
      <c r="OLX91" s="0"/>
      <c r="OLY91" s="0"/>
      <c r="OLZ91" s="0"/>
      <c r="OMA91" s="0"/>
      <c r="OMB91" s="0"/>
      <c r="OMC91" s="0"/>
      <c r="OMD91" s="0"/>
      <c r="OME91" s="0"/>
      <c r="OMF91" s="0"/>
      <c r="OMG91" s="0"/>
      <c r="OMH91" s="0"/>
      <c r="OMI91" s="0"/>
      <c r="OMJ91" s="0"/>
      <c r="OMK91" s="0"/>
      <c r="OML91" s="0"/>
      <c r="OMM91" s="0"/>
      <c r="OMN91" s="0"/>
      <c r="OMO91" s="0"/>
      <c r="OMP91" s="0"/>
      <c r="OMQ91" s="0"/>
      <c r="OMR91" s="0"/>
      <c r="OMS91" s="0"/>
      <c r="OMT91" s="0"/>
      <c r="OMU91" s="0"/>
      <c r="OMV91" s="0"/>
      <c r="OMW91" s="0"/>
      <c r="OMX91" s="0"/>
      <c r="OMY91" s="0"/>
      <c r="OMZ91" s="0"/>
      <c r="ONA91" s="0"/>
      <c r="ONB91" s="0"/>
      <c r="ONC91" s="0"/>
      <c r="OND91" s="0"/>
      <c r="ONE91" s="0"/>
      <c r="ONF91" s="0"/>
      <c r="ONG91" s="0"/>
      <c r="ONH91" s="0"/>
      <c r="ONI91" s="0"/>
      <c r="ONJ91" s="0"/>
      <c r="ONK91" s="0"/>
      <c r="ONL91" s="0"/>
      <c r="ONM91" s="0"/>
      <c r="ONN91" s="0"/>
      <c r="ONO91" s="0"/>
      <c r="ONP91" s="0"/>
      <c r="ONQ91" s="0"/>
      <c r="ONR91" s="0"/>
      <c r="ONS91" s="0"/>
      <c r="ONT91" s="0"/>
      <c r="ONU91" s="0"/>
      <c r="ONV91" s="0"/>
      <c r="ONW91" s="0"/>
      <c r="ONX91" s="0"/>
      <c r="ONY91" s="0"/>
      <c r="ONZ91" s="0"/>
      <c r="OOA91" s="0"/>
      <c r="OOB91" s="0"/>
      <c r="OOC91" s="0"/>
      <c r="OOD91" s="0"/>
      <c r="OOE91" s="0"/>
      <c r="OOF91" s="0"/>
      <c r="OOG91" s="0"/>
      <c r="OOH91" s="0"/>
      <c r="OOI91" s="0"/>
      <c r="OOJ91" s="0"/>
      <c r="OOK91" s="0"/>
      <c r="OOL91" s="0"/>
      <c r="OOM91" s="0"/>
      <c r="OON91" s="0"/>
      <c r="OOO91" s="0"/>
      <c r="OOP91" s="0"/>
      <c r="OOQ91" s="0"/>
      <c r="OOR91" s="0"/>
      <c r="OOS91" s="0"/>
      <c r="OOT91" s="0"/>
      <c r="OOU91" s="0"/>
      <c r="OOV91" s="0"/>
      <c r="OOW91" s="0"/>
      <c r="OOX91" s="0"/>
      <c r="OOY91" s="0"/>
      <c r="OOZ91" s="0"/>
      <c r="OPA91" s="0"/>
      <c r="OPB91" s="0"/>
      <c r="OPC91" s="0"/>
      <c r="OPD91" s="0"/>
      <c r="OPE91" s="0"/>
      <c r="OPF91" s="0"/>
      <c r="OPG91" s="0"/>
      <c r="OPH91" s="0"/>
      <c r="OPI91" s="0"/>
      <c r="OPJ91" s="0"/>
      <c r="OPK91" s="0"/>
      <c r="OPL91" s="0"/>
      <c r="OPM91" s="0"/>
      <c r="OPN91" s="0"/>
      <c r="OPO91" s="0"/>
      <c r="OPP91" s="0"/>
      <c r="OPQ91" s="0"/>
      <c r="OPR91" s="0"/>
      <c r="OPS91" s="0"/>
      <c r="OPT91" s="0"/>
      <c r="OPU91" s="0"/>
      <c r="OPV91" s="0"/>
      <c r="OPW91" s="0"/>
      <c r="OPX91" s="0"/>
      <c r="OPY91" s="0"/>
      <c r="OPZ91" s="0"/>
      <c r="OQA91" s="0"/>
      <c r="OQB91" s="0"/>
      <c r="OQC91" s="0"/>
      <c r="OQD91" s="0"/>
      <c r="OQE91" s="0"/>
      <c r="OQF91" s="0"/>
      <c r="OQG91" s="0"/>
      <c r="OQH91" s="0"/>
      <c r="OQI91" s="0"/>
      <c r="OQJ91" s="0"/>
      <c r="OQK91" s="0"/>
      <c r="OQL91" s="0"/>
      <c r="OQM91" s="0"/>
      <c r="OQN91" s="0"/>
      <c r="OQO91" s="0"/>
      <c r="OQP91" s="0"/>
      <c r="OQQ91" s="0"/>
      <c r="OQR91" s="0"/>
      <c r="OQS91" s="0"/>
      <c r="OQT91" s="0"/>
      <c r="OQU91" s="0"/>
      <c r="OQV91" s="0"/>
      <c r="OQW91" s="0"/>
      <c r="OQX91" s="0"/>
      <c r="OQY91" s="0"/>
      <c r="OQZ91" s="0"/>
      <c r="ORA91" s="0"/>
      <c r="ORB91" s="0"/>
      <c r="ORC91" s="0"/>
      <c r="ORD91" s="0"/>
      <c r="ORE91" s="0"/>
      <c r="ORF91" s="0"/>
      <c r="ORG91" s="0"/>
      <c r="ORH91" s="0"/>
      <c r="ORI91" s="0"/>
      <c r="ORJ91" s="0"/>
      <c r="ORK91" s="0"/>
      <c r="ORL91" s="0"/>
      <c r="ORM91" s="0"/>
      <c r="ORN91" s="0"/>
      <c r="ORO91" s="0"/>
      <c r="ORP91" s="0"/>
      <c r="ORQ91" s="0"/>
      <c r="ORR91" s="0"/>
      <c r="ORS91" s="0"/>
      <c r="ORT91" s="0"/>
      <c r="ORU91" s="0"/>
      <c r="ORV91" s="0"/>
      <c r="ORW91" s="0"/>
      <c r="ORX91" s="0"/>
      <c r="ORY91" s="0"/>
      <c r="ORZ91" s="0"/>
      <c r="OSA91" s="0"/>
      <c r="OSB91" s="0"/>
      <c r="OSC91" s="0"/>
      <c r="OSD91" s="0"/>
      <c r="OSE91" s="0"/>
      <c r="OSF91" s="0"/>
      <c r="OSG91" s="0"/>
      <c r="OSH91" s="0"/>
      <c r="OSI91" s="0"/>
      <c r="OSJ91" s="0"/>
      <c r="OSK91" s="0"/>
      <c r="OSL91" s="0"/>
      <c r="OSM91" s="0"/>
      <c r="OSN91" s="0"/>
      <c r="OSO91" s="0"/>
      <c r="OSP91" s="0"/>
      <c r="OSQ91" s="0"/>
      <c r="OSR91" s="0"/>
      <c r="OSS91" s="0"/>
      <c r="OST91" s="0"/>
      <c r="OSU91" s="0"/>
      <c r="OSV91" s="0"/>
      <c r="OSW91" s="0"/>
      <c r="OSX91" s="0"/>
      <c r="OSY91" s="0"/>
      <c r="OSZ91" s="0"/>
      <c r="OTA91" s="0"/>
      <c r="OTB91" s="0"/>
      <c r="OTC91" s="0"/>
      <c r="OTD91" s="0"/>
      <c r="OTE91" s="0"/>
      <c r="OTF91" s="0"/>
      <c r="OTG91" s="0"/>
      <c r="OTH91" s="0"/>
      <c r="OTI91" s="0"/>
      <c r="OTJ91" s="0"/>
      <c r="OTK91" s="0"/>
      <c r="OTL91" s="0"/>
      <c r="OTM91" s="0"/>
      <c r="OTN91" s="0"/>
      <c r="OTO91" s="0"/>
      <c r="OTP91" s="0"/>
      <c r="OTQ91" s="0"/>
      <c r="OTR91" s="0"/>
      <c r="OTS91" s="0"/>
      <c r="OTT91" s="0"/>
      <c r="OTU91" s="0"/>
      <c r="OTV91" s="0"/>
      <c r="OTW91" s="0"/>
      <c r="OTX91" s="0"/>
      <c r="OTY91" s="0"/>
      <c r="OTZ91" s="0"/>
      <c r="OUA91" s="0"/>
      <c r="OUB91" s="0"/>
      <c r="OUC91" s="0"/>
      <c r="OUD91" s="0"/>
      <c r="OUE91" s="0"/>
      <c r="OUF91" s="0"/>
      <c r="OUG91" s="0"/>
      <c r="OUH91" s="0"/>
      <c r="OUI91" s="0"/>
      <c r="OUJ91" s="0"/>
      <c r="OUK91" s="0"/>
      <c r="OUL91" s="0"/>
      <c r="OUM91" s="0"/>
      <c r="OUN91" s="0"/>
      <c r="OUO91" s="0"/>
      <c r="OUP91" s="0"/>
      <c r="OUQ91" s="0"/>
      <c r="OUR91" s="0"/>
      <c r="OUS91" s="0"/>
      <c r="OUT91" s="0"/>
      <c r="OUU91" s="0"/>
      <c r="OUV91" s="0"/>
      <c r="OUW91" s="0"/>
      <c r="OUX91" s="0"/>
      <c r="OUY91" s="0"/>
      <c r="OUZ91" s="0"/>
      <c r="OVA91" s="0"/>
      <c r="OVB91" s="0"/>
      <c r="OVC91" s="0"/>
      <c r="OVD91" s="0"/>
      <c r="OVE91" s="0"/>
      <c r="OVF91" s="0"/>
      <c r="OVG91" s="0"/>
      <c r="OVH91" s="0"/>
      <c r="OVI91" s="0"/>
      <c r="OVJ91" s="0"/>
      <c r="OVK91" s="0"/>
      <c r="OVL91" s="0"/>
      <c r="OVM91" s="0"/>
      <c r="OVN91" s="0"/>
      <c r="OVO91" s="0"/>
      <c r="OVP91" s="0"/>
      <c r="OVQ91" s="0"/>
      <c r="OVR91" s="0"/>
      <c r="OVS91" s="0"/>
      <c r="OVT91" s="0"/>
      <c r="OVU91" s="0"/>
      <c r="OVV91" s="0"/>
      <c r="OVW91" s="0"/>
      <c r="OVX91" s="0"/>
      <c r="OVY91" s="0"/>
      <c r="OVZ91" s="0"/>
      <c r="OWA91" s="0"/>
      <c r="OWB91" s="0"/>
      <c r="OWC91" s="0"/>
      <c r="OWD91" s="0"/>
      <c r="OWE91" s="0"/>
      <c r="OWF91" s="0"/>
      <c r="OWG91" s="0"/>
      <c r="OWH91" s="0"/>
      <c r="OWI91" s="0"/>
      <c r="OWJ91" s="0"/>
      <c r="OWK91" s="0"/>
      <c r="OWL91" s="0"/>
      <c r="OWM91" s="0"/>
      <c r="OWN91" s="0"/>
      <c r="OWO91" s="0"/>
      <c r="OWP91" s="0"/>
      <c r="OWQ91" s="0"/>
      <c r="OWR91" s="0"/>
      <c r="OWS91" s="0"/>
      <c r="OWT91" s="0"/>
      <c r="OWU91" s="0"/>
      <c r="OWV91" s="0"/>
      <c r="OWW91" s="0"/>
      <c r="OWX91" s="0"/>
      <c r="OWY91" s="0"/>
      <c r="OWZ91" s="0"/>
      <c r="OXA91" s="0"/>
      <c r="OXB91" s="0"/>
      <c r="OXC91" s="0"/>
      <c r="OXD91" s="0"/>
      <c r="OXE91" s="0"/>
      <c r="OXF91" s="0"/>
      <c r="OXG91" s="0"/>
      <c r="OXH91" s="0"/>
      <c r="OXI91" s="0"/>
      <c r="OXJ91" s="0"/>
      <c r="OXK91" s="0"/>
      <c r="OXL91" s="0"/>
      <c r="OXM91" s="0"/>
      <c r="OXN91" s="0"/>
      <c r="OXO91" s="0"/>
      <c r="OXP91" s="0"/>
      <c r="OXQ91" s="0"/>
      <c r="OXR91" s="0"/>
      <c r="OXS91" s="0"/>
      <c r="OXT91" s="0"/>
      <c r="OXU91" s="0"/>
      <c r="OXV91" s="0"/>
      <c r="OXW91" s="0"/>
      <c r="OXX91" s="0"/>
      <c r="OXY91" s="0"/>
      <c r="OXZ91" s="0"/>
      <c r="OYA91" s="0"/>
      <c r="OYB91" s="0"/>
      <c r="OYC91" s="0"/>
      <c r="OYD91" s="0"/>
      <c r="OYE91" s="0"/>
      <c r="OYF91" s="0"/>
      <c r="OYG91" s="0"/>
      <c r="OYH91" s="0"/>
      <c r="OYI91" s="0"/>
      <c r="OYJ91" s="0"/>
      <c r="OYK91" s="0"/>
      <c r="OYL91" s="0"/>
      <c r="OYM91" s="0"/>
      <c r="OYN91" s="0"/>
      <c r="OYO91" s="0"/>
      <c r="OYP91" s="0"/>
      <c r="OYQ91" s="0"/>
      <c r="OYR91" s="0"/>
      <c r="OYS91" s="0"/>
      <c r="OYT91" s="0"/>
      <c r="OYU91" s="0"/>
      <c r="OYV91" s="0"/>
      <c r="OYW91" s="0"/>
      <c r="OYX91" s="0"/>
      <c r="OYY91" s="0"/>
      <c r="OYZ91" s="0"/>
      <c r="OZA91" s="0"/>
      <c r="OZB91" s="0"/>
      <c r="OZC91" s="0"/>
      <c r="OZD91" s="0"/>
      <c r="OZE91" s="0"/>
      <c r="OZF91" s="0"/>
      <c r="OZG91" s="0"/>
      <c r="OZH91" s="0"/>
      <c r="OZI91" s="0"/>
      <c r="OZJ91" s="0"/>
      <c r="OZK91" s="0"/>
      <c r="OZL91" s="0"/>
      <c r="OZM91" s="0"/>
      <c r="OZN91" s="0"/>
      <c r="OZO91" s="0"/>
      <c r="OZP91" s="0"/>
      <c r="OZQ91" s="0"/>
      <c r="OZR91" s="0"/>
      <c r="OZS91" s="0"/>
      <c r="OZT91" s="0"/>
      <c r="OZU91" s="0"/>
      <c r="OZV91" s="0"/>
      <c r="OZW91" s="0"/>
      <c r="OZX91" s="0"/>
      <c r="OZY91" s="0"/>
      <c r="OZZ91" s="0"/>
      <c r="PAA91" s="0"/>
      <c r="PAB91" s="0"/>
      <c r="PAC91" s="0"/>
      <c r="PAD91" s="0"/>
      <c r="PAE91" s="0"/>
      <c r="PAF91" s="0"/>
      <c r="PAG91" s="0"/>
      <c r="PAH91" s="0"/>
      <c r="PAI91" s="0"/>
      <c r="PAJ91" s="0"/>
      <c r="PAK91" s="0"/>
      <c r="PAL91" s="0"/>
      <c r="PAM91" s="0"/>
      <c r="PAN91" s="0"/>
      <c r="PAO91" s="0"/>
      <c r="PAP91" s="0"/>
      <c r="PAQ91" s="0"/>
      <c r="PAR91" s="0"/>
      <c r="PAS91" s="0"/>
      <c r="PAT91" s="0"/>
      <c r="PAU91" s="0"/>
      <c r="PAV91" s="0"/>
      <c r="PAW91" s="0"/>
      <c r="PAX91" s="0"/>
      <c r="PAY91" s="0"/>
      <c r="PAZ91" s="0"/>
      <c r="PBA91" s="0"/>
      <c r="PBB91" s="0"/>
      <c r="PBC91" s="0"/>
      <c r="PBD91" s="0"/>
      <c r="PBE91" s="0"/>
      <c r="PBF91" s="0"/>
      <c r="PBG91" s="0"/>
      <c r="PBH91" s="0"/>
      <c r="PBI91" s="0"/>
      <c r="PBJ91" s="0"/>
      <c r="PBK91" s="0"/>
      <c r="PBL91" s="0"/>
      <c r="PBM91" s="0"/>
      <c r="PBN91" s="0"/>
      <c r="PBO91" s="0"/>
      <c r="PBP91" s="0"/>
      <c r="PBQ91" s="0"/>
      <c r="PBR91" s="0"/>
      <c r="PBS91" s="0"/>
      <c r="PBT91" s="0"/>
      <c r="PBU91" s="0"/>
      <c r="PBV91" s="0"/>
      <c r="PBW91" s="0"/>
      <c r="PBX91" s="0"/>
      <c r="PBY91" s="0"/>
      <c r="PBZ91" s="0"/>
      <c r="PCA91" s="0"/>
      <c r="PCB91" s="0"/>
      <c r="PCC91" s="0"/>
      <c r="PCD91" s="0"/>
      <c r="PCE91" s="0"/>
      <c r="PCF91" s="0"/>
      <c r="PCG91" s="0"/>
      <c r="PCH91" s="0"/>
      <c r="PCI91" s="0"/>
      <c r="PCJ91" s="0"/>
      <c r="PCK91" s="0"/>
      <c r="PCL91" s="0"/>
      <c r="PCM91" s="0"/>
      <c r="PCN91" s="0"/>
      <c r="PCO91" s="0"/>
      <c r="PCP91" s="0"/>
      <c r="PCQ91" s="0"/>
      <c r="PCR91" s="0"/>
      <c r="PCS91" s="0"/>
      <c r="PCT91" s="0"/>
      <c r="PCU91" s="0"/>
      <c r="PCV91" s="0"/>
      <c r="PCW91" s="0"/>
      <c r="PCX91" s="0"/>
      <c r="PCY91" s="0"/>
      <c r="PCZ91" s="0"/>
      <c r="PDA91" s="0"/>
      <c r="PDB91" s="0"/>
      <c r="PDC91" s="0"/>
      <c r="PDD91" s="0"/>
      <c r="PDE91" s="0"/>
      <c r="PDF91" s="0"/>
      <c r="PDG91" s="0"/>
      <c r="PDH91" s="0"/>
      <c r="PDI91" s="0"/>
      <c r="PDJ91" s="0"/>
      <c r="PDK91" s="0"/>
      <c r="PDL91" s="0"/>
      <c r="PDM91" s="0"/>
      <c r="PDN91" s="0"/>
      <c r="PDO91" s="0"/>
      <c r="PDP91" s="0"/>
      <c r="PDQ91" s="0"/>
      <c r="PDR91" s="0"/>
      <c r="PDS91" s="0"/>
      <c r="PDT91" s="0"/>
      <c r="PDU91" s="0"/>
      <c r="PDV91" s="0"/>
      <c r="PDW91" s="0"/>
      <c r="PDX91" s="0"/>
      <c r="PDY91" s="0"/>
      <c r="PDZ91" s="0"/>
      <c r="PEA91" s="0"/>
      <c r="PEB91" s="0"/>
      <c r="PEC91" s="0"/>
      <c r="PED91" s="0"/>
      <c r="PEE91" s="0"/>
      <c r="PEF91" s="0"/>
      <c r="PEG91" s="0"/>
      <c r="PEH91" s="0"/>
      <c r="PEI91" s="0"/>
      <c r="PEJ91" s="0"/>
      <c r="PEK91" s="0"/>
      <c r="PEL91" s="0"/>
      <c r="PEM91" s="0"/>
      <c r="PEN91" s="0"/>
      <c r="PEO91" s="0"/>
      <c r="PEP91" s="0"/>
      <c r="PEQ91" s="0"/>
      <c r="PER91" s="0"/>
      <c r="PES91" s="0"/>
      <c r="PET91" s="0"/>
      <c r="PEU91" s="0"/>
      <c r="PEV91" s="0"/>
      <c r="PEW91" s="0"/>
      <c r="PEX91" s="0"/>
      <c r="PEY91" s="0"/>
      <c r="PEZ91" s="0"/>
      <c r="PFA91" s="0"/>
      <c r="PFB91" s="0"/>
      <c r="PFC91" s="0"/>
      <c r="PFD91" s="0"/>
      <c r="PFE91" s="0"/>
      <c r="PFF91" s="0"/>
      <c r="PFG91" s="0"/>
      <c r="PFH91" s="0"/>
      <c r="PFI91" s="0"/>
      <c r="PFJ91" s="0"/>
      <c r="PFK91" s="0"/>
      <c r="PFL91" s="0"/>
      <c r="PFM91" s="0"/>
      <c r="PFN91" s="0"/>
      <c r="PFO91" s="0"/>
      <c r="PFP91" s="0"/>
      <c r="PFQ91" s="0"/>
      <c r="PFR91" s="0"/>
      <c r="PFS91" s="0"/>
      <c r="PFT91" s="0"/>
      <c r="PFU91" s="0"/>
      <c r="PFV91" s="0"/>
      <c r="PFW91" s="0"/>
      <c r="PFX91" s="0"/>
      <c r="PFY91" s="0"/>
      <c r="PFZ91" s="0"/>
      <c r="PGA91" s="0"/>
      <c r="PGB91" s="0"/>
      <c r="PGC91" s="0"/>
      <c r="PGD91" s="0"/>
      <c r="PGE91" s="0"/>
      <c r="PGF91" s="0"/>
      <c r="PGG91" s="0"/>
      <c r="PGH91" s="0"/>
      <c r="PGI91" s="0"/>
      <c r="PGJ91" s="0"/>
      <c r="PGK91" s="0"/>
      <c r="PGL91" s="0"/>
      <c r="PGM91" s="0"/>
      <c r="PGN91" s="0"/>
      <c r="PGO91" s="0"/>
      <c r="PGP91" s="0"/>
      <c r="PGQ91" s="0"/>
      <c r="PGR91" s="0"/>
      <c r="PGS91" s="0"/>
      <c r="PGT91" s="0"/>
      <c r="PGU91" s="0"/>
      <c r="PGV91" s="0"/>
      <c r="PGW91" s="0"/>
      <c r="PGX91" s="0"/>
      <c r="PGY91" s="0"/>
      <c r="PGZ91" s="0"/>
      <c r="PHA91" s="0"/>
      <c r="PHB91" s="0"/>
      <c r="PHC91" s="0"/>
      <c r="PHD91" s="0"/>
      <c r="PHE91" s="0"/>
      <c r="PHF91" s="0"/>
      <c r="PHG91" s="0"/>
      <c r="PHH91" s="0"/>
      <c r="PHI91" s="0"/>
      <c r="PHJ91" s="0"/>
      <c r="PHK91" s="0"/>
      <c r="PHL91" s="0"/>
      <c r="PHM91" s="0"/>
      <c r="PHN91" s="0"/>
      <c r="PHO91" s="0"/>
      <c r="PHP91" s="0"/>
      <c r="PHQ91" s="0"/>
      <c r="PHR91" s="0"/>
      <c r="PHS91" s="0"/>
      <c r="PHT91" s="0"/>
      <c r="PHU91" s="0"/>
      <c r="PHV91" s="0"/>
      <c r="PHW91" s="0"/>
      <c r="PHX91" s="0"/>
      <c r="PHY91" s="0"/>
      <c r="PHZ91" s="0"/>
      <c r="PIA91" s="0"/>
      <c r="PIB91" s="0"/>
      <c r="PIC91" s="0"/>
      <c r="PID91" s="0"/>
      <c r="PIE91" s="0"/>
      <c r="PIF91" s="0"/>
      <c r="PIG91" s="0"/>
      <c r="PIH91" s="0"/>
      <c r="PII91" s="0"/>
      <c r="PIJ91" s="0"/>
      <c r="PIK91" s="0"/>
      <c r="PIL91" s="0"/>
      <c r="PIM91" s="0"/>
      <c r="PIN91" s="0"/>
      <c r="PIO91" s="0"/>
      <c r="PIP91" s="0"/>
      <c r="PIQ91" s="0"/>
      <c r="PIR91" s="0"/>
      <c r="PIS91" s="0"/>
      <c r="PIT91" s="0"/>
      <c r="PIU91" s="0"/>
      <c r="PIV91" s="0"/>
      <c r="PIW91" s="0"/>
      <c r="PIX91" s="0"/>
      <c r="PIY91" s="0"/>
      <c r="PIZ91" s="0"/>
      <c r="PJA91" s="0"/>
      <c r="PJB91" s="0"/>
      <c r="PJC91" s="0"/>
      <c r="PJD91" s="0"/>
      <c r="PJE91" s="0"/>
      <c r="PJF91" s="0"/>
      <c r="PJG91" s="0"/>
      <c r="PJH91" s="0"/>
      <c r="PJI91" s="0"/>
      <c r="PJJ91" s="0"/>
      <c r="PJK91" s="0"/>
      <c r="PJL91" s="0"/>
      <c r="PJM91" s="0"/>
      <c r="PJN91" s="0"/>
      <c r="PJO91" s="0"/>
      <c r="PJP91" s="0"/>
      <c r="PJQ91" s="0"/>
      <c r="PJR91" s="0"/>
      <c r="PJS91" s="0"/>
      <c r="PJT91" s="0"/>
      <c r="PJU91" s="0"/>
      <c r="PJV91" s="0"/>
      <c r="PJW91" s="0"/>
      <c r="PJX91" s="0"/>
      <c r="PJY91" s="0"/>
      <c r="PJZ91" s="0"/>
      <c r="PKA91" s="0"/>
      <c r="PKB91" s="0"/>
      <c r="PKC91" s="0"/>
      <c r="PKD91" s="0"/>
      <c r="PKE91" s="0"/>
      <c r="PKF91" s="0"/>
      <c r="PKG91" s="0"/>
      <c r="PKH91" s="0"/>
      <c r="PKI91" s="0"/>
      <c r="PKJ91" s="0"/>
      <c r="PKK91" s="0"/>
      <c r="PKL91" s="0"/>
      <c r="PKM91" s="0"/>
      <c r="PKN91" s="0"/>
      <c r="PKO91" s="0"/>
      <c r="PKP91" s="0"/>
      <c r="PKQ91" s="0"/>
      <c r="PKR91" s="0"/>
      <c r="PKS91" s="0"/>
      <c r="PKT91" s="0"/>
      <c r="PKU91" s="0"/>
      <c r="PKV91" s="0"/>
      <c r="PKW91" s="0"/>
      <c r="PKX91" s="0"/>
      <c r="PKY91" s="0"/>
      <c r="PKZ91" s="0"/>
      <c r="PLA91" s="0"/>
      <c r="PLB91" s="0"/>
      <c r="PLC91" s="0"/>
      <c r="PLD91" s="0"/>
      <c r="PLE91" s="0"/>
      <c r="PLF91" s="0"/>
      <c r="PLG91" s="0"/>
      <c r="PLH91" s="0"/>
      <c r="PLI91" s="0"/>
      <c r="PLJ91" s="0"/>
      <c r="PLK91" s="0"/>
      <c r="PLL91" s="0"/>
      <c r="PLM91" s="0"/>
      <c r="PLN91" s="0"/>
      <c r="PLO91" s="0"/>
      <c r="PLP91" s="0"/>
      <c r="PLQ91" s="0"/>
      <c r="PLR91" s="0"/>
      <c r="PLS91" s="0"/>
      <c r="PLT91" s="0"/>
      <c r="PLU91" s="0"/>
      <c r="PLV91" s="0"/>
      <c r="PLW91" s="0"/>
      <c r="PLX91" s="0"/>
      <c r="PLY91" s="0"/>
      <c r="PLZ91" s="0"/>
      <c r="PMA91" s="0"/>
      <c r="PMB91" s="0"/>
      <c r="PMC91" s="0"/>
      <c r="PMD91" s="0"/>
      <c r="PME91" s="0"/>
      <c r="PMF91" s="0"/>
      <c r="PMG91" s="0"/>
      <c r="PMH91" s="0"/>
      <c r="PMI91" s="0"/>
      <c r="PMJ91" s="0"/>
      <c r="PMK91" s="0"/>
      <c r="PML91" s="0"/>
      <c r="PMM91" s="0"/>
      <c r="PMN91" s="0"/>
      <c r="PMO91" s="0"/>
      <c r="PMP91" s="0"/>
      <c r="PMQ91" s="0"/>
      <c r="PMR91" s="0"/>
      <c r="PMS91" s="0"/>
      <c r="PMT91" s="0"/>
      <c r="PMU91" s="0"/>
      <c r="PMV91" s="0"/>
      <c r="PMW91" s="0"/>
      <c r="PMX91" s="0"/>
      <c r="PMY91" s="0"/>
      <c r="PMZ91" s="0"/>
      <c r="PNA91" s="0"/>
      <c r="PNB91" s="0"/>
      <c r="PNC91" s="0"/>
      <c r="PND91" s="0"/>
      <c r="PNE91" s="0"/>
      <c r="PNF91" s="0"/>
      <c r="PNG91" s="0"/>
      <c r="PNH91" s="0"/>
      <c r="PNI91" s="0"/>
      <c r="PNJ91" s="0"/>
      <c r="PNK91" s="0"/>
      <c r="PNL91" s="0"/>
      <c r="PNM91" s="0"/>
      <c r="PNN91" s="0"/>
      <c r="PNO91" s="0"/>
      <c r="PNP91" s="0"/>
      <c r="PNQ91" s="0"/>
      <c r="PNR91" s="0"/>
      <c r="PNS91" s="0"/>
      <c r="PNT91" s="0"/>
      <c r="PNU91" s="0"/>
      <c r="PNV91" s="0"/>
      <c r="PNW91" s="0"/>
      <c r="PNX91" s="0"/>
      <c r="PNY91" s="0"/>
      <c r="PNZ91" s="0"/>
      <c r="POA91" s="0"/>
      <c r="POB91" s="0"/>
      <c r="POC91" s="0"/>
      <c r="POD91" s="0"/>
      <c r="POE91" s="0"/>
      <c r="POF91" s="0"/>
      <c r="POG91" s="0"/>
      <c r="POH91" s="0"/>
      <c r="POI91" s="0"/>
      <c r="POJ91" s="0"/>
      <c r="POK91" s="0"/>
      <c r="POL91" s="0"/>
      <c r="POM91" s="0"/>
      <c r="PON91" s="0"/>
      <c r="POO91" s="0"/>
      <c r="POP91" s="0"/>
      <c r="POQ91" s="0"/>
      <c r="POR91" s="0"/>
      <c r="POS91" s="0"/>
      <c r="POT91" s="0"/>
      <c r="POU91" s="0"/>
      <c r="POV91" s="0"/>
      <c r="POW91" s="0"/>
      <c r="POX91" s="0"/>
      <c r="POY91" s="0"/>
      <c r="POZ91" s="0"/>
      <c r="PPA91" s="0"/>
      <c r="PPB91" s="0"/>
      <c r="PPC91" s="0"/>
      <c r="PPD91" s="0"/>
      <c r="PPE91" s="0"/>
      <c r="PPF91" s="0"/>
      <c r="PPG91" s="0"/>
      <c r="PPH91" s="0"/>
      <c r="PPI91" s="0"/>
      <c r="PPJ91" s="0"/>
      <c r="PPK91" s="0"/>
      <c r="PPL91" s="0"/>
      <c r="PPM91" s="0"/>
      <c r="PPN91" s="0"/>
      <c r="PPO91" s="0"/>
      <c r="PPP91" s="0"/>
      <c r="PPQ91" s="0"/>
      <c r="PPR91" s="0"/>
      <c r="PPS91" s="0"/>
      <c r="PPT91" s="0"/>
      <c r="PPU91" s="0"/>
      <c r="PPV91" s="0"/>
      <c r="PPW91" s="0"/>
      <c r="PPX91" s="0"/>
      <c r="PPY91" s="0"/>
      <c r="PPZ91" s="0"/>
      <c r="PQA91" s="0"/>
      <c r="PQB91" s="0"/>
      <c r="PQC91" s="0"/>
      <c r="PQD91" s="0"/>
      <c r="PQE91" s="0"/>
      <c r="PQF91" s="0"/>
      <c r="PQG91" s="0"/>
      <c r="PQH91" s="0"/>
      <c r="PQI91" s="0"/>
      <c r="PQJ91" s="0"/>
      <c r="PQK91" s="0"/>
      <c r="PQL91" s="0"/>
      <c r="PQM91" s="0"/>
      <c r="PQN91" s="0"/>
      <c r="PQO91" s="0"/>
      <c r="PQP91" s="0"/>
      <c r="PQQ91" s="0"/>
      <c r="PQR91" s="0"/>
      <c r="PQS91" s="0"/>
      <c r="PQT91" s="0"/>
      <c r="PQU91" s="0"/>
      <c r="PQV91" s="0"/>
      <c r="PQW91" s="0"/>
      <c r="PQX91" s="0"/>
      <c r="PQY91" s="0"/>
      <c r="PQZ91" s="0"/>
      <c r="PRA91" s="0"/>
      <c r="PRB91" s="0"/>
      <c r="PRC91" s="0"/>
      <c r="PRD91" s="0"/>
      <c r="PRE91" s="0"/>
      <c r="PRF91" s="0"/>
      <c r="PRG91" s="0"/>
      <c r="PRH91" s="0"/>
      <c r="PRI91" s="0"/>
      <c r="PRJ91" s="0"/>
      <c r="PRK91" s="0"/>
      <c r="PRL91" s="0"/>
      <c r="PRM91" s="0"/>
      <c r="PRN91" s="0"/>
      <c r="PRO91" s="0"/>
      <c r="PRP91" s="0"/>
      <c r="PRQ91" s="0"/>
      <c r="PRR91" s="0"/>
      <c r="PRS91" s="0"/>
      <c r="PRT91" s="0"/>
      <c r="PRU91" s="0"/>
      <c r="PRV91" s="0"/>
      <c r="PRW91" s="0"/>
      <c r="PRX91" s="0"/>
      <c r="PRY91" s="0"/>
      <c r="PRZ91" s="0"/>
      <c r="PSA91" s="0"/>
      <c r="PSB91" s="0"/>
      <c r="PSC91" s="0"/>
      <c r="PSD91" s="0"/>
      <c r="PSE91" s="0"/>
      <c r="PSF91" s="0"/>
      <c r="PSG91" s="0"/>
      <c r="PSH91" s="0"/>
      <c r="PSI91" s="0"/>
      <c r="PSJ91" s="0"/>
      <c r="PSK91" s="0"/>
      <c r="PSL91" s="0"/>
      <c r="PSM91" s="0"/>
      <c r="PSN91" s="0"/>
      <c r="PSO91" s="0"/>
      <c r="PSP91" s="0"/>
      <c r="PSQ91" s="0"/>
      <c r="PSR91" s="0"/>
      <c r="PSS91" s="0"/>
      <c r="PST91" s="0"/>
      <c r="PSU91" s="0"/>
      <c r="PSV91" s="0"/>
      <c r="PSW91" s="0"/>
      <c r="PSX91" s="0"/>
      <c r="PSY91" s="0"/>
      <c r="PSZ91" s="0"/>
      <c r="PTA91" s="0"/>
      <c r="PTB91" s="0"/>
      <c r="PTC91" s="0"/>
      <c r="PTD91" s="0"/>
      <c r="PTE91" s="0"/>
      <c r="PTF91" s="0"/>
      <c r="PTG91" s="0"/>
      <c r="PTH91" s="0"/>
      <c r="PTI91" s="0"/>
      <c r="PTJ91" s="0"/>
      <c r="PTK91" s="0"/>
      <c r="PTL91" s="0"/>
      <c r="PTM91" s="0"/>
      <c r="PTN91" s="0"/>
      <c r="PTO91" s="0"/>
      <c r="PTP91" s="0"/>
      <c r="PTQ91" s="0"/>
      <c r="PTR91" s="0"/>
      <c r="PTS91" s="0"/>
      <c r="PTT91" s="0"/>
      <c r="PTU91" s="0"/>
      <c r="PTV91" s="0"/>
      <c r="PTW91" s="0"/>
      <c r="PTX91" s="0"/>
      <c r="PTY91" s="0"/>
      <c r="PTZ91" s="0"/>
      <c r="PUA91" s="0"/>
      <c r="PUB91" s="0"/>
      <c r="PUC91" s="0"/>
      <c r="PUD91" s="0"/>
      <c r="PUE91" s="0"/>
      <c r="PUF91" s="0"/>
      <c r="PUG91" s="0"/>
      <c r="PUH91" s="0"/>
      <c r="PUI91" s="0"/>
      <c r="PUJ91" s="0"/>
      <c r="PUK91" s="0"/>
      <c r="PUL91" s="0"/>
      <c r="PUM91" s="0"/>
      <c r="PUN91" s="0"/>
      <c r="PUO91" s="0"/>
      <c r="PUP91" s="0"/>
      <c r="PUQ91" s="0"/>
      <c r="PUR91" s="0"/>
      <c r="PUS91" s="0"/>
      <c r="PUT91" s="0"/>
      <c r="PUU91" s="0"/>
      <c r="PUV91" s="0"/>
      <c r="PUW91" s="0"/>
      <c r="PUX91" s="0"/>
      <c r="PUY91" s="0"/>
      <c r="PUZ91" s="0"/>
      <c r="PVA91" s="0"/>
      <c r="PVB91" s="0"/>
      <c r="PVC91" s="0"/>
      <c r="PVD91" s="0"/>
      <c r="PVE91" s="0"/>
      <c r="PVF91" s="0"/>
      <c r="PVG91" s="0"/>
      <c r="PVH91" s="0"/>
      <c r="PVI91" s="0"/>
      <c r="PVJ91" s="0"/>
      <c r="PVK91" s="0"/>
      <c r="PVL91" s="0"/>
      <c r="PVM91" s="0"/>
      <c r="PVN91" s="0"/>
      <c r="PVO91" s="0"/>
      <c r="PVP91" s="0"/>
      <c r="PVQ91" s="0"/>
      <c r="PVR91" s="0"/>
      <c r="PVS91" s="0"/>
      <c r="PVT91" s="0"/>
      <c r="PVU91" s="0"/>
      <c r="PVV91" s="0"/>
      <c r="PVW91" s="0"/>
      <c r="PVX91" s="0"/>
      <c r="PVY91" s="0"/>
      <c r="PVZ91" s="0"/>
      <c r="PWA91" s="0"/>
      <c r="PWB91" s="0"/>
      <c r="PWC91" s="0"/>
      <c r="PWD91" s="0"/>
      <c r="PWE91" s="0"/>
      <c r="PWF91" s="0"/>
      <c r="PWG91" s="0"/>
      <c r="PWH91" s="0"/>
      <c r="PWI91" s="0"/>
      <c r="PWJ91" s="0"/>
      <c r="PWK91" s="0"/>
      <c r="PWL91" s="0"/>
      <c r="PWM91" s="0"/>
      <c r="PWN91" s="0"/>
      <c r="PWO91" s="0"/>
      <c r="PWP91" s="0"/>
      <c r="PWQ91" s="0"/>
      <c r="PWR91" s="0"/>
      <c r="PWS91" s="0"/>
      <c r="PWT91" s="0"/>
      <c r="PWU91" s="0"/>
      <c r="PWV91" s="0"/>
      <c r="PWW91" s="0"/>
      <c r="PWX91" s="0"/>
      <c r="PWY91" s="0"/>
      <c r="PWZ91" s="0"/>
      <c r="PXA91" s="0"/>
      <c r="PXB91" s="0"/>
      <c r="PXC91" s="0"/>
      <c r="PXD91" s="0"/>
      <c r="PXE91" s="0"/>
      <c r="PXF91" s="0"/>
      <c r="PXG91" s="0"/>
      <c r="PXH91" s="0"/>
      <c r="PXI91" s="0"/>
      <c r="PXJ91" s="0"/>
      <c r="PXK91" s="0"/>
      <c r="PXL91" s="0"/>
      <c r="PXM91" s="0"/>
      <c r="PXN91" s="0"/>
      <c r="PXO91" s="0"/>
      <c r="PXP91" s="0"/>
      <c r="PXQ91" s="0"/>
      <c r="PXR91" s="0"/>
      <c r="PXS91" s="0"/>
      <c r="PXT91" s="0"/>
      <c r="PXU91" s="0"/>
      <c r="PXV91" s="0"/>
      <c r="PXW91" s="0"/>
      <c r="PXX91" s="0"/>
      <c r="PXY91" s="0"/>
      <c r="PXZ91" s="0"/>
      <c r="PYA91" s="0"/>
      <c r="PYB91" s="0"/>
      <c r="PYC91" s="0"/>
      <c r="PYD91" s="0"/>
      <c r="PYE91" s="0"/>
      <c r="PYF91" s="0"/>
      <c r="PYG91" s="0"/>
      <c r="PYH91" s="0"/>
      <c r="PYI91" s="0"/>
      <c r="PYJ91" s="0"/>
      <c r="PYK91" s="0"/>
      <c r="PYL91" s="0"/>
      <c r="PYM91" s="0"/>
      <c r="PYN91" s="0"/>
      <c r="PYO91" s="0"/>
      <c r="PYP91" s="0"/>
      <c r="PYQ91" s="0"/>
      <c r="PYR91" s="0"/>
      <c r="PYS91" s="0"/>
      <c r="PYT91" s="0"/>
      <c r="PYU91" s="0"/>
      <c r="PYV91" s="0"/>
      <c r="PYW91" s="0"/>
      <c r="PYX91" s="0"/>
      <c r="PYY91" s="0"/>
      <c r="PYZ91" s="0"/>
      <c r="PZA91" s="0"/>
      <c r="PZB91" s="0"/>
      <c r="PZC91" s="0"/>
      <c r="PZD91" s="0"/>
      <c r="PZE91" s="0"/>
      <c r="PZF91" s="0"/>
      <c r="PZG91" s="0"/>
      <c r="PZH91" s="0"/>
      <c r="PZI91" s="0"/>
      <c r="PZJ91" s="0"/>
      <c r="PZK91" s="0"/>
      <c r="PZL91" s="0"/>
      <c r="PZM91" s="0"/>
      <c r="PZN91" s="0"/>
      <c r="PZO91" s="0"/>
      <c r="PZP91" s="0"/>
      <c r="PZQ91" s="0"/>
      <c r="PZR91" s="0"/>
      <c r="PZS91" s="0"/>
      <c r="PZT91" s="0"/>
      <c r="PZU91" s="0"/>
      <c r="PZV91" s="0"/>
      <c r="PZW91" s="0"/>
      <c r="PZX91" s="0"/>
      <c r="PZY91" s="0"/>
      <c r="PZZ91" s="0"/>
      <c r="QAA91" s="0"/>
      <c r="QAB91" s="0"/>
      <c r="QAC91" s="0"/>
      <c r="QAD91" s="0"/>
      <c r="QAE91" s="0"/>
      <c r="QAF91" s="0"/>
      <c r="QAG91" s="0"/>
      <c r="QAH91" s="0"/>
      <c r="QAI91" s="0"/>
      <c r="QAJ91" s="0"/>
      <c r="QAK91" s="0"/>
      <c r="QAL91" s="0"/>
      <c r="QAM91" s="0"/>
      <c r="QAN91" s="0"/>
      <c r="QAO91" s="0"/>
      <c r="QAP91" s="0"/>
      <c r="QAQ91" s="0"/>
      <c r="QAR91" s="0"/>
      <c r="QAS91" s="0"/>
      <c r="QAT91" s="0"/>
      <c r="QAU91" s="0"/>
      <c r="QAV91" s="0"/>
      <c r="QAW91" s="0"/>
      <c r="QAX91" s="0"/>
      <c r="QAY91" s="0"/>
      <c r="QAZ91" s="0"/>
      <c r="QBA91" s="0"/>
      <c r="QBB91" s="0"/>
      <c r="QBC91" s="0"/>
      <c r="QBD91" s="0"/>
      <c r="QBE91" s="0"/>
      <c r="QBF91" s="0"/>
      <c r="QBG91" s="0"/>
      <c r="QBH91" s="0"/>
      <c r="QBI91" s="0"/>
      <c r="QBJ91" s="0"/>
      <c r="QBK91" s="0"/>
      <c r="QBL91" s="0"/>
      <c r="QBM91" s="0"/>
      <c r="QBN91" s="0"/>
      <c r="QBO91" s="0"/>
      <c r="QBP91" s="0"/>
      <c r="QBQ91" s="0"/>
      <c r="QBR91" s="0"/>
      <c r="QBS91" s="0"/>
      <c r="QBT91" s="0"/>
      <c r="QBU91" s="0"/>
      <c r="QBV91" s="0"/>
      <c r="QBW91" s="0"/>
      <c r="QBX91" s="0"/>
      <c r="QBY91" s="0"/>
      <c r="QBZ91" s="0"/>
      <c r="QCA91" s="0"/>
      <c r="QCB91" s="0"/>
      <c r="QCC91" s="0"/>
      <c r="QCD91" s="0"/>
      <c r="QCE91" s="0"/>
      <c r="QCF91" s="0"/>
      <c r="QCG91" s="0"/>
      <c r="QCH91" s="0"/>
      <c r="QCI91" s="0"/>
      <c r="QCJ91" s="0"/>
      <c r="QCK91" s="0"/>
      <c r="QCL91" s="0"/>
      <c r="QCM91" s="0"/>
      <c r="QCN91" s="0"/>
      <c r="QCO91" s="0"/>
      <c r="QCP91" s="0"/>
      <c r="QCQ91" s="0"/>
      <c r="QCR91" s="0"/>
      <c r="QCS91" s="0"/>
      <c r="QCT91" s="0"/>
      <c r="QCU91" s="0"/>
      <c r="QCV91" s="0"/>
      <c r="QCW91" s="0"/>
      <c r="QCX91" s="0"/>
      <c r="QCY91" s="0"/>
      <c r="QCZ91" s="0"/>
      <c r="QDA91" s="0"/>
      <c r="QDB91" s="0"/>
      <c r="QDC91" s="0"/>
      <c r="QDD91" s="0"/>
      <c r="QDE91" s="0"/>
      <c r="QDF91" s="0"/>
      <c r="QDG91" s="0"/>
      <c r="QDH91" s="0"/>
      <c r="QDI91" s="0"/>
      <c r="QDJ91" s="0"/>
      <c r="QDK91" s="0"/>
      <c r="QDL91" s="0"/>
      <c r="QDM91" s="0"/>
      <c r="QDN91" s="0"/>
      <c r="QDO91" s="0"/>
      <c r="QDP91" s="0"/>
      <c r="QDQ91" s="0"/>
      <c r="QDR91" s="0"/>
      <c r="QDS91" s="0"/>
      <c r="QDT91" s="0"/>
      <c r="QDU91" s="0"/>
      <c r="QDV91" s="0"/>
      <c r="QDW91" s="0"/>
      <c r="QDX91" s="0"/>
      <c r="QDY91" s="0"/>
      <c r="QDZ91" s="0"/>
      <c r="QEA91" s="0"/>
      <c r="QEB91" s="0"/>
      <c r="QEC91" s="0"/>
      <c r="QED91" s="0"/>
      <c r="QEE91" s="0"/>
      <c r="QEF91" s="0"/>
      <c r="QEG91" s="0"/>
      <c r="QEH91" s="0"/>
      <c r="QEI91" s="0"/>
      <c r="QEJ91" s="0"/>
      <c r="QEK91" s="0"/>
      <c r="QEL91" s="0"/>
      <c r="QEM91" s="0"/>
      <c r="QEN91" s="0"/>
      <c r="QEO91" s="0"/>
      <c r="QEP91" s="0"/>
      <c r="QEQ91" s="0"/>
      <c r="QER91" s="0"/>
      <c r="QES91" s="0"/>
      <c r="QET91" s="0"/>
      <c r="QEU91" s="0"/>
      <c r="QEV91" s="0"/>
      <c r="QEW91" s="0"/>
      <c r="QEX91" s="0"/>
      <c r="QEY91" s="0"/>
      <c r="QEZ91" s="0"/>
      <c r="QFA91" s="0"/>
      <c r="QFB91" s="0"/>
      <c r="QFC91" s="0"/>
      <c r="QFD91" s="0"/>
      <c r="QFE91" s="0"/>
      <c r="QFF91" s="0"/>
      <c r="QFG91" s="0"/>
      <c r="QFH91" s="0"/>
      <c r="QFI91" s="0"/>
      <c r="QFJ91" s="0"/>
      <c r="QFK91" s="0"/>
      <c r="QFL91" s="0"/>
      <c r="QFM91" s="0"/>
      <c r="QFN91" s="0"/>
      <c r="QFO91" s="0"/>
      <c r="QFP91" s="0"/>
      <c r="QFQ91" s="0"/>
      <c r="QFR91" s="0"/>
      <c r="QFS91" s="0"/>
      <c r="QFT91" s="0"/>
      <c r="QFU91" s="0"/>
      <c r="QFV91" s="0"/>
      <c r="QFW91" s="0"/>
      <c r="QFX91" s="0"/>
      <c r="QFY91" s="0"/>
      <c r="QFZ91" s="0"/>
      <c r="QGA91" s="0"/>
      <c r="QGB91" s="0"/>
      <c r="QGC91" s="0"/>
      <c r="QGD91" s="0"/>
      <c r="QGE91" s="0"/>
      <c r="QGF91" s="0"/>
      <c r="QGG91" s="0"/>
      <c r="QGH91" s="0"/>
      <c r="QGI91" s="0"/>
      <c r="QGJ91" s="0"/>
      <c r="QGK91" s="0"/>
      <c r="QGL91" s="0"/>
      <c r="QGM91" s="0"/>
      <c r="QGN91" s="0"/>
      <c r="QGO91" s="0"/>
      <c r="QGP91" s="0"/>
      <c r="QGQ91" s="0"/>
      <c r="QGR91" s="0"/>
      <c r="QGS91" s="0"/>
      <c r="QGT91" s="0"/>
      <c r="QGU91" s="0"/>
      <c r="QGV91" s="0"/>
      <c r="QGW91" s="0"/>
      <c r="QGX91" s="0"/>
      <c r="QGY91" s="0"/>
      <c r="QGZ91" s="0"/>
      <c r="QHA91" s="0"/>
      <c r="QHB91" s="0"/>
      <c r="QHC91" s="0"/>
      <c r="QHD91" s="0"/>
      <c r="QHE91" s="0"/>
      <c r="QHF91" s="0"/>
      <c r="QHG91" s="0"/>
      <c r="QHH91" s="0"/>
      <c r="QHI91" s="0"/>
      <c r="QHJ91" s="0"/>
      <c r="QHK91" s="0"/>
      <c r="QHL91" s="0"/>
      <c r="QHM91" s="0"/>
      <c r="QHN91" s="0"/>
      <c r="QHO91" s="0"/>
      <c r="QHP91" s="0"/>
      <c r="QHQ91" s="0"/>
      <c r="QHR91" s="0"/>
      <c r="QHS91" s="0"/>
      <c r="QHT91" s="0"/>
      <c r="QHU91" s="0"/>
      <c r="QHV91" s="0"/>
      <c r="QHW91" s="0"/>
      <c r="QHX91" s="0"/>
      <c r="QHY91" s="0"/>
      <c r="QHZ91" s="0"/>
      <c r="QIA91" s="0"/>
      <c r="QIB91" s="0"/>
      <c r="QIC91" s="0"/>
      <c r="QID91" s="0"/>
      <c r="QIE91" s="0"/>
      <c r="QIF91" s="0"/>
      <c r="QIG91" s="0"/>
      <c r="QIH91" s="0"/>
      <c r="QII91" s="0"/>
      <c r="QIJ91" s="0"/>
      <c r="QIK91" s="0"/>
      <c r="QIL91" s="0"/>
      <c r="QIM91" s="0"/>
      <c r="QIN91" s="0"/>
      <c r="QIO91" s="0"/>
      <c r="QIP91" s="0"/>
      <c r="QIQ91" s="0"/>
      <c r="QIR91" s="0"/>
      <c r="QIS91" s="0"/>
      <c r="QIT91" s="0"/>
      <c r="QIU91" s="0"/>
      <c r="QIV91" s="0"/>
      <c r="QIW91" s="0"/>
      <c r="QIX91" s="0"/>
      <c r="QIY91" s="0"/>
      <c r="QIZ91" s="0"/>
      <c r="QJA91" s="0"/>
      <c r="QJB91" s="0"/>
      <c r="QJC91" s="0"/>
      <c r="QJD91" s="0"/>
      <c r="QJE91" s="0"/>
      <c r="QJF91" s="0"/>
      <c r="QJG91" s="0"/>
      <c r="QJH91" s="0"/>
      <c r="QJI91" s="0"/>
      <c r="QJJ91" s="0"/>
      <c r="QJK91" s="0"/>
      <c r="QJL91" s="0"/>
      <c r="QJM91" s="0"/>
      <c r="QJN91" s="0"/>
      <c r="QJO91" s="0"/>
      <c r="QJP91" s="0"/>
      <c r="QJQ91" s="0"/>
      <c r="QJR91" s="0"/>
      <c r="QJS91" s="0"/>
      <c r="QJT91" s="0"/>
      <c r="QJU91" s="0"/>
      <c r="QJV91" s="0"/>
      <c r="QJW91" s="0"/>
      <c r="QJX91" s="0"/>
      <c r="QJY91" s="0"/>
      <c r="QJZ91" s="0"/>
      <c r="QKA91" s="0"/>
      <c r="QKB91" s="0"/>
      <c r="QKC91" s="0"/>
      <c r="QKD91" s="0"/>
      <c r="QKE91" s="0"/>
      <c r="QKF91" s="0"/>
      <c r="QKG91" s="0"/>
      <c r="QKH91" s="0"/>
      <c r="QKI91" s="0"/>
      <c r="QKJ91" s="0"/>
      <c r="QKK91" s="0"/>
      <c r="QKL91" s="0"/>
      <c r="QKM91" s="0"/>
      <c r="QKN91" s="0"/>
      <c r="QKO91" s="0"/>
      <c r="QKP91" s="0"/>
      <c r="QKQ91" s="0"/>
      <c r="QKR91" s="0"/>
      <c r="QKS91" s="0"/>
      <c r="QKT91" s="0"/>
      <c r="QKU91" s="0"/>
      <c r="QKV91" s="0"/>
      <c r="QKW91" s="0"/>
      <c r="QKX91" s="0"/>
      <c r="QKY91" s="0"/>
      <c r="QKZ91" s="0"/>
      <c r="QLA91" s="0"/>
      <c r="QLB91" s="0"/>
      <c r="QLC91" s="0"/>
      <c r="QLD91" s="0"/>
      <c r="QLE91" s="0"/>
      <c r="QLF91" s="0"/>
      <c r="QLG91" s="0"/>
      <c r="QLH91" s="0"/>
      <c r="QLI91" s="0"/>
      <c r="QLJ91" s="0"/>
      <c r="QLK91" s="0"/>
      <c r="QLL91" s="0"/>
      <c r="QLM91" s="0"/>
      <c r="QLN91" s="0"/>
      <c r="QLO91" s="0"/>
      <c r="QLP91" s="0"/>
      <c r="QLQ91" s="0"/>
      <c r="QLR91" s="0"/>
      <c r="QLS91" s="0"/>
      <c r="QLT91" s="0"/>
      <c r="QLU91" s="0"/>
      <c r="QLV91" s="0"/>
      <c r="QLW91" s="0"/>
      <c r="QLX91" s="0"/>
      <c r="QLY91" s="0"/>
      <c r="QLZ91" s="0"/>
      <c r="QMA91" s="0"/>
      <c r="QMB91" s="0"/>
      <c r="QMC91" s="0"/>
      <c r="QMD91" s="0"/>
      <c r="QME91" s="0"/>
      <c r="QMF91" s="0"/>
      <c r="QMG91" s="0"/>
      <c r="QMH91" s="0"/>
      <c r="QMI91" s="0"/>
      <c r="QMJ91" s="0"/>
      <c r="QMK91" s="0"/>
      <c r="QML91" s="0"/>
      <c r="QMM91" s="0"/>
      <c r="QMN91" s="0"/>
      <c r="QMO91" s="0"/>
      <c r="QMP91" s="0"/>
      <c r="QMQ91" s="0"/>
      <c r="QMR91" s="0"/>
      <c r="QMS91" s="0"/>
      <c r="QMT91" s="0"/>
      <c r="QMU91" s="0"/>
      <c r="QMV91" s="0"/>
      <c r="QMW91" s="0"/>
      <c r="QMX91" s="0"/>
      <c r="QMY91" s="0"/>
      <c r="QMZ91" s="0"/>
      <c r="QNA91" s="0"/>
      <c r="QNB91" s="0"/>
      <c r="QNC91" s="0"/>
      <c r="QND91" s="0"/>
      <c r="QNE91" s="0"/>
      <c r="QNF91" s="0"/>
      <c r="QNG91" s="0"/>
      <c r="QNH91" s="0"/>
      <c r="QNI91" s="0"/>
      <c r="QNJ91" s="0"/>
      <c r="QNK91" s="0"/>
      <c r="QNL91" s="0"/>
      <c r="QNM91" s="0"/>
      <c r="QNN91" s="0"/>
      <c r="QNO91" s="0"/>
      <c r="QNP91" s="0"/>
      <c r="QNQ91" s="0"/>
      <c r="QNR91" s="0"/>
      <c r="QNS91" s="0"/>
      <c r="QNT91" s="0"/>
      <c r="QNU91" s="0"/>
      <c r="QNV91" s="0"/>
      <c r="QNW91" s="0"/>
      <c r="QNX91" s="0"/>
      <c r="QNY91" s="0"/>
      <c r="QNZ91" s="0"/>
      <c r="QOA91" s="0"/>
      <c r="QOB91" s="0"/>
      <c r="QOC91" s="0"/>
      <c r="QOD91" s="0"/>
      <c r="QOE91" s="0"/>
      <c r="QOF91" s="0"/>
      <c r="QOG91" s="0"/>
      <c r="QOH91" s="0"/>
      <c r="QOI91" s="0"/>
      <c r="QOJ91" s="0"/>
      <c r="QOK91" s="0"/>
      <c r="QOL91" s="0"/>
      <c r="QOM91" s="0"/>
      <c r="QON91" s="0"/>
      <c r="QOO91" s="0"/>
      <c r="QOP91" s="0"/>
      <c r="QOQ91" s="0"/>
      <c r="QOR91" s="0"/>
      <c r="QOS91" s="0"/>
      <c r="QOT91" s="0"/>
      <c r="QOU91" s="0"/>
      <c r="QOV91" s="0"/>
      <c r="QOW91" s="0"/>
      <c r="QOX91" s="0"/>
      <c r="QOY91" s="0"/>
      <c r="QOZ91" s="0"/>
      <c r="QPA91" s="0"/>
      <c r="QPB91" s="0"/>
      <c r="QPC91" s="0"/>
      <c r="QPD91" s="0"/>
      <c r="QPE91" s="0"/>
      <c r="QPF91" s="0"/>
      <c r="QPG91" s="0"/>
      <c r="QPH91" s="0"/>
      <c r="QPI91" s="0"/>
      <c r="QPJ91" s="0"/>
      <c r="QPK91" s="0"/>
      <c r="QPL91" s="0"/>
      <c r="QPM91" s="0"/>
      <c r="QPN91" s="0"/>
      <c r="QPO91" s="0"/>
      <c r="QPP91" s="0"/>
      <c r="QPQ91" s="0"/>
      <c r="QPR91" s="0"/>
      <c r="QPS91" s="0"/>
      <c r="QPT91" s="0"/>
      <c r="QPU91" s="0"/>
      <c r="QPV91" s="0"/>
      <c r="QPW91" s="0"/>
      <c r="QPX91" s="0"/>
      <c r="QPY91" s="0"/>
      <c r="QPZ91" s="0"/>
      <c r="QQA91" s="0"/>
      <c r="QQB91" s="0"/>
      <c r="QQC91" s="0"/>
      <c r="QQD91" s="0"/>
      <c r="QQE91" s="0"/>
      <c r="QQF91" s="0"/>
      <c r="QQG91" s="0"/>
      <c r="QQH91" s="0"/>
      <c r="QQI91" s="0"/>
      <c r="QQJ91" s="0"/>
      <c r="QQK91" s="0"/>
      <c r="QQL91" s="0"/>
      <c r="QQM91" s="0"/>
      <c r="QQN91" s="0"/>
      <c r="QQO91" s="0"/>
      <c r="QQP91" s="0"/>
      <c r="QQQ91" s="0"/>
      <c r="QQR91" s="0"/>
      <c r="QQS91" s="0"/>
      <c r="QQT91" s="0"/>
      <c r="QQU91" s="0"/>
      <c r="QQV91" s="0"/>
      <c r="QQW91" s="0"/>
      <c r="QQX91" s="0"/>
      <c r="QQY91" s="0"/>
      <c r="QQZ91" s="0"/>
      <c r="QRA91" s="0"/>
      <c r="QRB91" s="0"/>
      <c r="QRC91" s="0"/>
      <c r="QRD91" s="0"/>
      <c r="QRE91" s="0"/>
      <c r="QRF91" s="0"/>
      <c r="QRG91" s="0"/>
      <c r="QRH91" s="0"/>
      <c r="QRI91" s="0"/>
      <c r="QRJ91" s="0"/>
      <c r="QRK91" s="0"/>
      <c r="QRL91" s="0"/>
      <c r="QRM91" s="0"/>
      <c r="QRN91" s="0"/>
      <c r="QRO91" s="0"/>
      <c r="QRP91" s="0"/>
      <c r="QRQ91" s="0"/>
      <c r="QRR91" s="0"/>
      <c r="QRS91" s="0"/>
      <c r="QRT91" s="0"/>
      <c r="QRU91" s="0"/>
      <c r="QRV91" s="0"/>
      <c r="QRW91" s="0"/>
      <c r="QRX91" s="0"/>
      <c r="QRY91" s="0"/>
      <c r="QRZ91" s="0"/>
      <c r="QSA91" s="0"/>
      <c r="QSB91" s="0"/>
      <c r="QSC91" s="0"/>
      <c r="QSD91" s="0"/>
      <c r="QSE91" s="0"/>
      <c r="QSF91" s="0"/>
      <c r="QSG91" s="0"/>
      <c r="QSH91" s="0"/>
      <c r="QSI91" s="0"/>
      <c r="QSJ91" s="0"/>
      <c r="QSK91" s="0"/>
      <c r="QSL91" s="0"/>
      <c r="QSM91" s="0"/>
      <c r="QSN91" s="0"/>
      <c r="QSO91" s="0"/>
      <c r="QSP91" s="0"/>
      <c r="QSQ91" s="0"/>
      <c r="QSR91" s="0"/>
      <c r="QSS91" s="0"/>
      <c r="QST91" s="0"/>
      <c r="QSU91" s="0"/>
      <c r="QSV91" s="0"/>
      <c r="QSW91" s="0"/>
      <c r="QSX91" s="0"/>
      <c r="QSY91" s="0"/>
      <c r="QSZ91" s="0"/>
      <c r="QTA91" s="0"/>
      <c r="QTB91" s="0"/>
      <c r="QTC91" s="0"/>
      <c r="QTD91" s="0"/>
      <c r="QTE91" s="0"/>
      <c r="QTF91" s="0"/>
      <c r="QTG91" s="0"/>
      <c r="QTH91" s="0"/>
      <c r="QTI91" s="0"/>
      <c r="QTJ91" s="0"/>
      <c r="QTK91" s="0"/>
      <c r="QTL91" s="0"/>
      <c r="QTM91" s="0"/>
      <c r="QTN91" s="0"/>
      <c r="QTO91" s="0"/>
      <c r="QTP91" s="0"/>
      <c r="QTQ91" s="0"/>
      <c r="QTR91" s="0"/>
      <c r="QTS91" s="0"/>
      <c r="QTT91" s="0"/>
      <c r="QTU91" s="0"/>
      <c r="QTV91" s="0"/>
      <c r="QTW91" s="0"/>
      <c r="QTX91" s="0"/>
      <c r="QTY91" s="0"/>
      <c r="QTZ91" s="0"/>
      <c r="QUA91" s="0"/>
      <c r="QUB91" s="0"/>
      <c r="QUC91" s="0"/>
      <c r="QUD91" s="0"/>
      <c r="QUE91" s="0"/>
      <c r="QUF91" s="0"/>
      <c r="QUG91" s="0"/>
      <c r="QUH91" s="0"/>
      <c r="QUI91" s="0"/>
      <c r="QUJ91" s="0"/>
      <c r="QUK91" s="0"/>
      <c r="QUL91" s="0"/>
      <c r="QUM91" s="0"/>
      <c r="QUN91" s="0"/>
      <c r="QUO91" s="0"/>
      <c r="QUP91" s="0"/>
      <c r="QUQ91" s="0"/>
      <c r="QUR91" s="0"/>
      <c r="QUS91" s="0"/>
      <c r="QUT91" s="0"/>
      <c r="QUU91" s="0"/>
      <c r="QUV91" s="0"/>
      <c r="QUW91" s="0"/>
      <c r="QUX91" s="0"/>
      <c r="QUY91" s="0"/>
      <c r="QUZ91" s="0"/>
      <c r="QVA91" s="0"/>
      <c r="QVB91" s="0"/>
      <c r="QVC91" s="0"/>
      <c r="QVD91" s="0"/>
      <c r="QVE91" s="0"/>
      <c r="QVF91" s="0"/>
      <c r="QVG91" s="0"/>
      <c r="QVH91" s="0"/>
      <c r="QVI91" s="0"/>
      <c r="QVJ91" s="0"/>
      <c r="QVK91" s="0"/>
      <c r="QVL91" s="0"/>
      <c r="QVM91" s="0"/>
      <c r="QVN91" s="0"/>
      <c r="QVO91" s="0"/>
      <c r="QVP91" s="0"/>
      <c r="QVQ91" s="0"/>
      <c r="QVR91" s="0"/>
      <c r="QVS91" s="0"/>
      <c r="QVT91" s="0"/>
      <c r="QVU91" s="0"/>
      <c r="QVV91" s="0"/>
      <c r="QVW91" s="0"/>
      <c r="QVX91" s="0"/>
      <c r="QVY91" s="0"/>
      <c r="QVZ91" s="0"/>
      <c r="QWA91" s="0"/>
      <c r="QWB91" s="0"/>
      <c r="QWC91" s="0"/>
      <c r="QWD91" s="0"/>
      <c r="QWE91" s="0"/>
      <c r="QWF91" s="0"/>
      <c r="QWG91" s="0"/>
      <c r="QWH91" s="0"/>
      <c r="QWI91" s="0"/>
      <c r="QWJ91" s="0"/>
      <c r="QWK91" s="0"/>
      <c r="QWL91" s="0"/>
      <c r="QWM91" s="0"/>
      <c r="QWN91" s="0"/>
      <c r="QWO91" s="0"/>
      <c r="QWP91" s="0"/>
      <c r="QWQ91" s="0"/>
      <c r="QWR91" s="0"/>
      <c r="QWS91" s="0"/>
      <c r="QWT91" s="0"/>
      <c r="QWU91" s="0"/>
      <c r="QWV91" s="0"/>
      <c r="QWW91" s="0"/>
      <c r="QWX91" s="0"/>
      <c r="QWY91" s="0"/>
      <c r="QWZ91" s="0"/>
      <c r="QXA91" s="0"/>
      <c r="QXB91" s="0"/>
      <c r="QXC91" s="0"/>
      <c r="QXD91" s="0"/>
      <c r="QXE91" s="0"/>
      <c r="QXF91" s="0"/>
      <c r="QXG91" s="0"/>
      <c r="QXH91" s="0"/>
      <c r="QXI91" s="0"/>
      <c r="QXJ91" s="0"/>
      <c r="QXK91" s="0"/>
      <c r="QXL91" s="0"/>
      <c r="QXM91" s="0"/>
      <c r="QXN91" s="0"/>
      <c r="QXO91" s="0"/>
      <c r="QXP91" s="0"/>
      <c r="QXQ91" s="0"/>
      <c r="QXR91" s="0"/>
      <c r="QXS91" s="0"/>
      <c r="QXT91" s="0"/>
      <c r="QXU91" s="0"/>
      <c r="QXV91" s="0"/>
      <c r="QXW91" s="0"/>
      <c r="QXX91" s="0"/>
      <c r="QXY91" s="0"/>
      <c r="QXZ91" s="0"/>
      <c r="QYA91" s="0"/>
      <c r="QYB91" s="0"/>
      <c r="QYC91" s="0"/>
      <c r="QYD91" s="0"/>
      <c r="QYE91" s="0"/>
      <c r="QYF91" s="0"/>
      <c r="QYG91" s="0"/>
      <c r="QYH91" s="0"/>
      <c r="QYI91" s="0"/>
      <c r="QYJ91" s="0"/>
      <c r="QYK91" s="0"/>
      <c r="QYL91" s="0"/>
      <c r="QYM91" s="0"/>
      <c r="QYN91" s="0"/>
      <c r="QYO91" s="0"/>
      <c r="QYP91" s="0"/>
      <c r="QYQ91" s="0"/>
      <c r="QYR91" s="0"/>
      <c r="QYS91" s="0"/>
      <c r="QYT91" s="0"/>
      <c r="QYU91" s="0"/>
      <c r="QYV91" s="0"/>
      <c r="QYW91" s="0"/>
      <c r="QYX91" s="0"/>
      <c r="QYY91" s="0"/>
      <c r="QYZ91" s="0"/>
      <c r="QZA91" s="0"/>
      <c r="QZB91" s="0"/>
      <c r="QZC91" s="0"/>
      <c r="QZD91" s="0"/>
      <c r="QZE91" s="0"/>
      <c r="QZF91" s="0"/>
      <c r="QZG91" s="0"/>
      <c r="QZH91" s="0"/>
      <c r="QZI91" s="0"/>
      <c r="QZJ91" s="0"/>
      <c r="QZK91" s="0"/>
      <c r="QZL91" s="0"/>
      <c r="QZM91" s="0"/>
      <c r="QZN91" s="0"/>
      <c r="QZO91" s="0"/>
      <c r="QZP91" s="0"/>
      <c r="QZQ91" s="0"/>
      <c r="QZR91" s="0"/>
      <c r="QZS91" s="0"/>
      <c r="QZT91" s="0"/>
      <c r="QZU91" s="0"/>
      <c r="QZV91" s="0"/>
      <c r="QZW91" s="0"/>
      <c r="QZX91" s="0"/>
      <c r="QZY91" s="0"/>
      <c r="QZZ91" s="0"/>
      <c r="RAA91" s="0"/>
      <c r="RAB91" s="0"/>
      <c r="RAC91" s="0"/>
      <c r="RAD91" s="0"/>
      <c r="RAE91" s="0"/>
      <c r="RAF91" s="0"/>
      <c r="RAG91" s="0"/>
      <c r="RAH91" s="0"/>
      <c r="RAI91" s="0"/>
      <c r="RAJ91" s="0"/>
      <c r="RAK91" s="0"/>
      <c r="RAL91" s="0"/>
      <c r="RAM91" s="0"/>
      <c r="RAN91" s="0"/>
      <c r="RAO91" s="0"/>
      <c r="RAP91" s="0"/>
      <c r="RAQ91" s="0"/>
      <c r="RAR91" s="0"/>
      <c r="RAS91" s="0"/>
      <c r="RAT91" s="0"/>
      <c r="RAU91" s="0"/>
      <c r="RAV91" s="0"/>
      <c r="RAW91" s="0"/>
      <c r="RAX91" s="0"/>
      <c r="RAY91" s="0"/>
      <c r="RAZ91" s="0"/>
      <c r="RBA91" s="0"/>
      <c r="RBB91" s="0"/>
      <c r="RBC91" s="0"/>
      <c r="RBD91" s="0"/>
      <c r="RBE91" s="0"/>
      <c r="RBF91" s="0"/>
      <c r="RBG91" s="0"/>
      <c r="RBH91" s="0"/>
      <c r="RBI91" s="0"/>
      <c r="RBJ91" s="0"/>
      <c r="RBK91" s="0"/>
      <c r="RBL91" s="0"/>
      <c r="RBM91" s="0"/>
      <c r="RBN91" s="0"/>
      <c r="RBO91" s="0"/>
      <c r="RBP91" s="0"/>
      <c r="RBQ91" s="0"/>
      <c r="RBR91" s="0"/>
      <c r="RBS91" s="0"/>
      <c r="RBT91" s="0"/>
      <c r="RBU91" s="0"/>
      <c r="RBV91" s="0"/>
      <c r="RBW91" s="0"/>
      <c r="RBX91" s="0"/>
      <c r="RBY91" s="0"/>
      <c r="RBZ91" s="0"/>
      <c r="RCA91" s="0"/>
      <c r="RCB91" s="0"/>
      <c r="RCC91" s="0"/>
      <c r="RCD91" s="0"/>
      <c r="RCE91" s="0"/>
      <c r="RCF91" s="0"/>
      <c r="RCG91" s="0"/>
      <c r="RCH91" s="0"/>
      <c r="RCI91" s="0"/>
      <c r="RCJ91" s="0"/>
      <c r="RCK91" s="0"/>
      <c r="RCL91" s="0"/>
      <c r="RCM91" s="0"/>
      <c r="RCN91" s="0"/>
      <c r="RCO91" s="0"/>
      <c r="RCP91" s="0"/>
      <c r="RCQ91" s="0"/>
      <c r="RCR91" s="0"/>
      <c r="RCS91" s="0"/>
      <c r="RCT91" s="0"/>
      <c r="RCU91" s="0"/>
      <c r="RCV91" s="0"/>
      <c r="RCW91" s="0"/>
      <c r="RCX91" s="0"/>
      <c r="RCY91" s="0"/>
      <c r="RCZ91" s="0"/>
      <c r="RDA91" s="0"/>
      <c r="RDB91" s="0"/>
      <c r="RDC91" s="0"/>
      <c r="RDD91" s="0"/>
      <c r="RDE91" s="0"/>
      <c r="RDF91" s="0"/>
      <c r="RDG91" s="0"/>
      <c r="RDH91" s="0"/>
      <c r="RDI91" s="0"/>
      <c r="RDJ91" s="0"/>
      <c r="RDK91" s="0"/>
      <c r="RDL91" s="0"/>
      <c r="RDM91" s="0"/>
      <c r="RDN91" s="0"/>
      <c r="RDO91" s="0"/>
      <c r="RDP91" s="0"/>
      <c r="RDQ91" s="0"/>
      <c r="RDR91" s="0"/>
      <c r="RDS91" s="0"/>
      <c r="RDT91" s="0"/>
      <c r="RDU91" s="0"/>
      <c r="RDV91" s="0"/>
      <c r="RDW91" s="0"/>
      <c r="RDX91" s="0"/>
      <c r="RDY91" s="0"/>
      <c r="RDZ91" s="0"/>
      <c r="REA91" s="0"/>
      <c r="REB91" s="0"/>
      <c r="REC91" s="0"/>
      <c r="RED91" s="0"/>
      <c r="REE91" s="0"/>
      <c r="REF91" s="0"/>
      <c r="REG91" s="0"/>
      <c r="REH91" s="0"/>
      <c r="REI91" s="0"/>
      <c r="REJ91" s="0"/>
      <c r="REK91" s="0"/>
      <c r="REL91" s="0"/>
      <c r="REM91" s="0"/>
      <c r="REN91" s="0"/>
      <c r="REO91" s="0"/>
      <c r="REP91" s="0"/>
      <c r="REQ91" s="0"/>
      <c r="RER91" s="0"/>
      <c r="RES91" s="0"/>
      <c r="RET91" s="0"/>
      <c r="REU91" s="0"/>
      <c r="REV91" s="0"/>
      <c r="REW91" s="0"/>
      <c r="REX91" s="0"/>
      <c r="REY91" s="0"/>
      <c r="REZ91" s="0"/>
      <c r="RFA91" s="0"/>
      <c r="RFB91" s="0"/>
      <c r="RFC91" s="0"/>
      <c r="RFD91" s="0"/>
      <c r="RFE91" s="0"/>
      <c r="RFF91" s="0"/>
      <c r="RFG91" s="0"/>
      <c r="RFH91" s="0"/>
      <c r="RFI91" s="0"/>
      <c r="RFJ91" s="0"/>
      <c r="RFK91" s="0"/>
      <c r="RFL91" s="0"/>
      <c r="RFM91" s="0"/>
      <c r="RFN91" s="0"/>
      <c r="RFO91" s="0"/>
      <c r="RFP91" s="0"/>
      <c r="RFQ91" s="0"/>
      <c r="RFR91" s="0"/>
      <c r="RFS91" s="0"/>
      <c r="RFT91" s="0"/>
      <c r="RFU91" s="0"/>
      <c r="RFV91" s="0"/>
      <c r="RFW91" s="0"/>
      <c r="RFX91" s="0"/>
      <c r="RFY91" s="0"/>
      <c r="RFZ91" s="0"/>
      <c r="RGA91" s="0"/>
      <c r="RGB91" s="0"/>
      <c r="RGC91" s="0"/>
      <c r="RGD91" s="0"/>
      <c r="RGE91" s="0"/>
      <c r="RGF91" s="0"/>
      <c r="RGG91" s="0"/>
      <c r="RGH91" s="0"/>
      <c r="RGI91" s="0"/>
      <c r="RGJ91" s="0"/>
      <c r="RGK91" s="0"/>
      <c r="RGL91" s="0"/>
      <c r="RGM91" s="0"/>
      <c r="RGN91" s="0"/>
      <c r="RGO91" s="0"/>
      <c r="RGP91" s="0"/>
      <c r="RGQ91" s="0"/>
      <c r="RGR91" s="0"/>
      <c r="RGS91" s="0"/>
      <c r="RGT91" s="0"/>
      <c r="RGU91" s="0"/>
      <c r="RGV91" s="0"/>
      <c r="RGW91" s="0"/>
      <c r="RGX91" s="0"/>
      <c r="RGY91" s="0"/>
      <c r="RGZ91" s="0"/>
      <c r="RHA91" s="0"/>
      <c r="RHB91" s="0"/>
      <c r="RHC91" s="0"/>
      <c r="RHD91" s="0"/>
      <c r="RHE91" s="0"/>
      <c r="RHF91" s="0"/>
      <c r="RHG91" s="0"/>
      <c r="RHH91" s="0"/>
      <c r="RHI91" s="0"/>
      <c r="RHJ91" s="0"/>
      <c r="RHK91" s="0"/>
      <c r="RHL91" s="0"/>
      <c r="RHM91" s="0"/>
      <c r="RHN91" s="0"/>
      <c r="RHO91" s="0"/>
      <c r="RHP91" s="0"/>
      <c r="RHQ91" s="0"/>
      <c r="RHR91" s="0"/>
      <c r="RHS91" s="0"/>
      <c r="RHT91" s="0"/>
      <c r="RHU91" s="0"/>
      <c r="RHV91" s="0"/>
      <c r="RHW91" s="0"/>
      <c r="RHX91" s="0"/>
      <c r="RHY91" s="0"/>
      <c r="RHZ91" s="0"/>
      <c r="RIA91" s="0"/>
      <c r="RIB91" s="0"/>
      <c r="RIC91" s="0"/>
      <c r="RID91" s="0"/>
      <c r="RIE91" s="0"/>
      <c r="RIF91" s="0"/>
      <c r="RIG91" s="0"/>
      <c r="RIH91" s="0"/>
      <c r="RII91" s="0"/>
      <c r="RIJ91" s="0"/>
      <c r="RIK91" s="0"/>
      <c r="RIL91" s="0"/>
      <c r="RIM91" s="0"/>
      <c r="RIN91" s="0"/>
      <c r="RIO91" s="0"/>
      <c r="RIP91" s="0"/>
      <c r="RIQ91" s="0"/>
      <c r="RIR91" s="0"/>
      <c r="RIS91" s="0"/>
      <c r="RIT91" s="0"/>
      <c r="RIU91" s="0"/>
      <c r="RIV91" s="0"/>
      <c r="RIW91" s="0"/>
      <c r="RIX91" s="0"/>
      <c r="RIY91" s="0"/>
      <c r="RIZ91" s="0"/>
      <c r="RJA91" s="0"/>
      <c r="RJB91" s="0"/>
      <c r="RJC91" s="0"/>
      <c r="RJD91" s="0"/>
      <c r="RJE91" s="0"/>
      <c r="RJF91" s="0"/>
      <c r="RJG91" s="0"/>
      <c r="RJH91" s="0"/>
      <c r="RJI91" s="0"/>
      <c r="RJJ91" s="0"/>
      <c r="RJK91" s="0"/>
      <c r="RJL91" s="0"/>
      <c r="RJM91" s="0"/>
      <c r="RJN91" s="0"/>
      <c r="RJO91" s="0"/>
      <c r="RJP91" s="0"/>
      <c r="RJQ91" s="0"/>
      <c r="RJR91" s="0"/>
      <c r="RJS91" s="0"/>
      <c r="RJT91" s="0"/>
      <c r="RJU91" s="0"/>
      <c r="RJV91" s="0"/>
      <c r="RJW91" s="0"/>
      <c r="RJX91" s="0"/>
      <c r="RJY91" s="0"/>
      <c r="RJZ91" s="0"/>
      <c r="RKA91" s="0"/>
      <c r="RKB91" s="0"/>
      <c r="RKC91" s="0"/>
      <c r="RKD91" s="0"/>
      <c r="RKE91" s="0"/>
      <c r="RKF91" s="0"/>
      <c r="RKG91" s="0"/>
      <c r="RKH91" s="0"/>
      <c r="RKI91" s="0"/>
      <c r="RKJ91" s="0"/>
      <c r="RKK91" s="0"/>
      <c r="RKL91" s="0"/>
      <c r="RKM91" s="0"/>
      <c r="RKN91" s="0"/>
      <c r="RKO91" s="0"/>
      <c r="RKP91" s="0"/>
      <c r="RKQ91" s="0"/>
      <c r="RKR91" s="0"/>
      <c r="RKS91" s="0"/>
      <c r="RKT91" s="0"/>
      <c r="RKU91" s="0"/>
      <c r="RKV91" s="0"/>
      <c r="RKW91" s="0"/>
      <c r="RKX91" s="0"/>
      <c r="RKY91" s="0"/>
      <c r="RKZ91" s="0"/>
      <c r="RLA91" s="0"/>
      <c r="RLB91" s="0"/>
      <c r="RLC91" s="0"/>
      <c r="RLD91" s="0"/>
      <c r="RLE91" s="0"/>
      <c r="RLF91" s="0"/>
      <c r="RLG91" s="0"/>
      <c r="RLH91" s="0"/>
      <c r="RLI91" s="0"/>
      <c r="RLJ91" s="0"/>
      <c r="RLK91" s="0"/>
      <c r="RLL91" s="0"/>
      <c r="RLM91" s="0"/>
      <c r="RLN91" s="0"/>
      <c r="RLO91" s="0"/>
      <c r="RLP91" s="0"/>
      <c r="RLQ91" s="0"/>
      <c r="RLR91" s="0"/>
      <c r="RLS91" s="0"/>
      <c r="RLT91" s="0"/>
      <c r="RLU91" s="0"/>
      <c r="RLV91" s="0"/>
      <c r="RLW91" s="0"/>
      <c r="RLX91" s="0"/>
      <c r="RLY91" s="0"/>
      <c r="RLZ91" s="0"/>
      <c r="RMA91" s="0"/>
      <c r="RMB91" s="0"/>
      <c r="RMC91" s="0"/>
      <c r="RMD91" s="0"/>
      <c r="RME91" s="0"/>
      <c r="RMF91" s="0"/>
      <c r="RMG91" s="0"/>
      <c r="RMH91" s="0"/>
      <c r="RMI91" s="0"/>
      <c r="RMJ91" s="0"/>
      <c r="RMK91" s="0"/>
      <c r="RML91" s="0"/>
      <c r="RMM91" s="0"/>
      <c r="RMN91" s="0"/>
      <c r="RMO91" s="0"/>
      <c r="RMP91" s="0"/>
      <c r="RMQ91" s="0"/>
      <c r="RMR91" s="0"/>
      <c r="RMS91" s="0"/>
      <c r="RMT91" s="0"/>
      <c r="RMU91" s="0"/>
      <c r="RMV91" s="0"/>
      <c r="RMW91" s="0"/>
      <c r="RMX91" s="0"/>
      <c r="RMY91" s="0"/>
      <c r="RMZ91" s="0"/>
      <c r="RNA91" s="0"/>
      <c r="RNB91" s="0"/>
      <c r="RNC91" s="0"/>
      <c r="RND91" s="0"/>
      <c r="RNE91" s="0"/>
      <c r="RNF91" s="0"/>
      <c r="RNG91" s="0"/>
      <c r="RNH91" s="0"/>
      <c r="RNI91" s="0"/>
      <c r="RNJ91" s="0"/>
      <c r="RNK91" s="0"/>
      <c r="RNL91" s="0"/>
      <c r="RNM91" s="0"/>
      <c r="RNN91" s="0"/>
      <c r="RNO91" s="0"/>
      <c r="RNP91" s="0"/>
      <c r="RNQ91" s="0"/>
      <c r="RNR91" s="0"/>
      <c r="RNS91" s="0"/>
      <c r="RNT91" s="0"/>
      <c r="RNU91" s="0"/>
      <c r="RNV91" s="0"/>
      <c r="RNW91" s="0"/>
      <c r="RNX91" s="0"/>
      <c r="RNY91" s="0"/>
      <c r="RNZ91" s="0"/>
      <c r="ROA91" s="0"/>
      <c r="ROB91" s="0"/>
      <c r="ROC91" s="0"/>
      <c r="ROD91" s="0"/>
      <c r="ROE91" s="0"/>
      <c r="ROF91" s="0"/>
      <c r="ROG91" s="0"/>
      <c r="ROH91" s="0"/>
      <c r="ROI91" s="0"/>
      <c r="ROJ91" s="0"/>
      <c r="ROK91" s="0"/>
      <c r="ROL91" s="0"/>
      <c r="ROM91" s="0"/>
      <c r="RON91" s="0"/>
      <c r="ROO91" s="0"/>
      <c r="ROP91" s="0"/>
      <c r="ROQ91" s="0"/>
      <c r="ROR91" s="0"/>
      <c r="ROS91" s="0"/>
      <c r="ROT91" s="0"/>
      <c r="ROU91" s="0"/>
      <c r="ROV91" s="0"/>
      <c r="ROW91" s="0"/>
      <c r="ROX91" s="0"/>
      <c r="ROY91" s="0"/>
      <c r="ROZ91" s="0"/>
      <c r="RPA91" s="0"/>
      <c r="RPB91" s="0"/>
      <c r="RPC91" s="0"/>
      <c r="RPD91" s="0"/>
      <c r="RPE91" s="0"/>
      <c r="RPF91" s="0"/>
      <c r="RPG91" s="0"/>
      <c r="RPH91" s="0"/>
      <c r="RPI91" s="0"/>
      <c r="RPJ91" s="0"/>
      <c r="RPK91" s="0"/>
      <c r="RPL91" s="0"/>
      <c r="RPM91" s="0"/>
      <c r="RPN91" s="0"/>
      <c r="RPO91" s="0"/>
      <c r="RPP91" s="0"/>
      <c r="RPQ91" s="0"/>
      <c r="RPR91" s="0"/>
      <c r="RPS91" s="0"/>
      <c r="RPT91" s="0"/>
      <c r="RPU91" s="0"/>
      <c r="RPV91" s="0"/>
      <c r="RPW91" s="0"/>
      <c r="RPX91" s="0"/>
      <c r="RPY91" s="0"/>
      <c r="RPZ91" s="0"/>
      <c r="RQA91" s="0"/>
      <c r="RQB91" s="0"/>
      <c r="RQC91" s="0"/>
      <c r="RQD91" s="0"/>
      <c r="RQE91" s="0"/>
      <c r="RQF91" s="0"/>
      <c r="RQG91" s="0"/>
      <c r="RQH91" s="0"/>
      <c r="RQI91" s="0"/>
      <c r="RQJ91" s="0"/>
      <c r="RQK91" s="0"/>
      <c r="RQL91" s="0"/>
      <c r="RQM91" s="0"/>
      <c r="RQN91" s="0"/>
      <c r="RQO91" s="0"/>
      <c r="RQP91" s="0"/>
      <c r="RQQ91" s="0"/>
      <c r="RQR91" s="0"/>
      <c r="RQS91" s="0"/>
      <c r="RQT91" s="0"/>
      <c r="RQU91" s="0"/>
      <c r="RQV91" s="0"/>
      <c r="RQW91" s="0"/>
      <c r="RQX91" s="0"/>
      <c r="RQY91" s="0"/>
      <c r="RQZ91" s="0"/>
      <c r="RRA91" s="0"/>
      <c r="RRB91" s="0"/>
      <c r="RRC91" s="0"/>
      <c r="RRD91" s="0"/>
      <c r="RRE91" s="0"/>
      <c r="RRF91" s="0"/>
      <c r="RRG91" s="0"/>
      <c r="RRH91" s="0"/>
      <c r="RRI91" s="0"/>
      <c r="RRJ91" s="0"/>
      <c r="RRK91" s="0"/>
      <c r="RRL91" s="0"/>
      <c r="RRM91" s="0"/>
      <c r="RRN91" s="0"/>
      <c r="RRO91" s="0"/>
      <c r="RRP91" s="0"/>
      <c r="RRQ91" s="0"/>
      <c r="RRR91" s="0"/>
      <c r="RRS91" s="0"/>
      <c r="RRT91" s="0"/>
      <c r="RRU91" s="0"/>
      <c r="RRV91" s="0"/>
      <c r="RRW91" s="0"/>
      <c r="RRX91" s="0"/>
      <c r="RRY91" s="0"/>
      <c r="RRZ91" s="0"/>
      <c r="RSA91" s="0"/>
      <c r="RSB91" s="0"/>
      <c r="RSC91" s="0"/>
      <c r="RSD91" s="0"/>
      <c r="RSE91" s="0"/>
      <c r="RSF91" s="0"/>
      <c r="RSG91" s="0"/>
      <c r="RSH91" s="0"/>
      <c r="RSI91" s="0"/>
      <c r="RSJ91" s="0"/>
      <c r="RSK91" s="0"/>
      <c r="RSL91" s="0"/>
      <c r="RSM91" s="0"/>
      <c r="RSN91" s="0"/>
      <c r="RSO91" s="0"/>
      <c r="RSP91" s="0"/>
      <c r="RSQ91" s="0"/>
      <c r="RSR91" s="0"/>
      <c r="RSS91" s="0"/>
      <c r="RST91" s="0"/>
      <c r="RSU91" s="0"/>
      <c r="RSV91" s="0"/>
      <c r="RSW91" s="0"/>
      <c r="RSX91" s="0"/>
      <c r="RSY91" s="0"/>
      <c r="RSZ91" s="0"/>
      <c r="RTA91" s="0"/>
      <c r="RTB91" s="0"/>
      <c r="RTC91" s="0"/>
      <c r="RTD91" s="0"/>
      <c r="RTE91" s="0"/>
      <c r="RTF91" s="0"/>
      <c r="RTG91" s="0"/>
      <c r="RTH91" s="0"/>
      <c r="RTI91" s="0"/>
      <c r="RTJ91" s="0"/>
      <c r="RTK91" s="0"/>
      <c r="RTL91" s="0"/>
      <c r="RTM91" s="0"/>
      <c r="RTN91" s="0"/>
      <c r="RTO91" s="0"/>
      <c r="RTP91" s="0"/>
      <c r="RTQ91" s="0"/>
      <c r="RTR91" s="0"/>
      <c r="RTS91" s="0"/>
      <c r="RTT91" s="0"/>
      <c r="RTU91" s="0"/>
      <c r="RTV91" s="0"/>
      <c r="RTW91" s="0"/>
      <c r="RTX91" s="0"/>
      <c r="RTY91" s="0"/>
      <c r="RTZ91" s="0"/>
      <c r="RUA91" s="0"/>
      <c r="RUB91" s="0"/>
      <c r="RUC91" s="0"/>
      <c r="RUD91" s="0"/>
      <c r="RUE91" s="0"/>
      <c r="RUF91" s="0"/>
      <c r="RUG91" s="0"/>
      <c r="RUH91" s="0"/>
      <c r="RUI91" s="0"/>
      <c r="RUJ91" s="0"/>
      <c r="RUK91" s="0"/>
      <c r="RUL91" s="0"/>
      <c r="RUM91" s="0"/>
      <c r="RUN91" s="0"/>
      <c r="RUO91" s="0"/>
      <c r="RUP91" s="0"/>
      <c r="RUQ91" s="0"/>
      <c r="RUR91" s="0"/>
      <c r="RUS91" s="0"/>
      <c r="RUT91" s="0"/>
      <c r="RUU91" s="0"/>
      <c r="RUV91" s="0"/>
      <c r="RUW91" s="0"/>
      <c r="RUX91" s="0"/>
      <c r="RUY91" s="0"/>
      <c r="RUZ91" s="0"/>
      <c r="RVA91" s="0"/>
      <c r="RVB91" s="0"/>
      <c r="RVC91" s="0"/>
      <c r="RVD91" s="0"/>
      <c r="RVE91" s="0"/>
      <c r="RVF91" s="0"/>
      <c r="RVG91" s="0"/>
      <c r="RVH91" s="0"/>
      <c r="RVI91" s="0"/>
      <c r="RVJ91" s="0"/>
      <c r="RVK91" s="0"/>
      <c r="RVL91" s="0"/>
      <c r="RVM91" s="0"/>
      <c r="RVN91" s="0"/>
      <c r="RVO91" s="0"/>
      <c r="RVP91" s="0"/>
      <c r="RVQ91" s="0"/>
      <c r="RVR91" s="0"/>
      <c r="RVS91" s="0"/>
      <c r="RVT91" s="0"/>
      <c r="RVU91" s="0"/>
      <c r="RVV91" s="0"/>
      <c r="RVW91" s="0"/>
      <c r="RVX91" s="0"/>
      <c r="RVY91" s="0"/>
      <c r="RVZ91" s="0"/>
      <c r="RWA91" s="0"/>
      <c r="RWB91" s="0"/>
      <c r="RWC91" s="0"/>
      <c r="RWD91" s="0"/>
      <c r="RWE91" s="0"/>
      <c r="RWF91" s="0"/>
      <c r="RWG91" s="0"/>
      <c r="RWH91" s="0"/>
      <c r="RWI91" s="0"/>
      <c r="RWJ91" s="0"/>
      <c r="RWK91" s="0"/>
      <c r="RWL91" s="0"/>
      <c r="RWM91" s="0"/>
      <c r="RWN91" s="0"/>
      <c r="RWO91" s="0"/>
      <c r="RWP91" s="0"/>
      <c r="RWQ91" s="0"/>
      <c r="RWR91" s="0"/>
      <c r="RWS91" s="0"/>
      <c r="RWT91" s="0"/>
      <c r="RWU91" s="0"/>
      <c r="RWV91" s="0"/>
      <c r="RWW91" s="0"/>
      <c r="RWX91" s="0"/>
      <c r="RWY91" s="0"/>
      <c r="RWZ91" s="0"/>
      <c r="RXA91" s="0"/>
      <c r="RXB91" s="0"/>
      <c r="RXC91" s="0"/>
      <c r="RXD91" s="0"/>
      <c r="RXE91" s="0"/>
      <c r="RXF91" s="0"/>
      <c r="RXG91" s="0"/>
      <c r="RXH91" s="0"/>
      <c r="RXI91" s="0"/>
      <c r="RXJ91" s="0"/>
      <c r="RXK91" s="0"/>
      <c r="RXL91" s="0"/>
      <c r="RXM91" s="0"/>
      <c r="RXN91" s="0"/>
      <c r="RXO91" s="0"/>
      <c r="RXP91" s="0"/>
      <c r="RXQ91" s="0"/>
      <c r="RXR91" s="0"/>
      <c r="RXS91" s="0"/>
      <c r="RXT91" s="0"/>
      <c r="RXU91" s="0"/>
      <c r="RXV91" s="0"/>
      <c r="RXW91" s="0"/>
      <c r="RXX91" s="0"/>
      <c r="RXY91" s="0"/>
      <c r="RXZ91" s="0"/>
      <c r="RYA91" s="0"/>
      <c r="RYB91" s="0"/>
      <c r="RYC91" s="0"/>
      <c r="RYD91" s="0"/>
      <c r="RYE91" s="0"/>
      <c r="RYF91" s="0"/>
      <c r="RYG91" s="0"/>
      <c r="RYH91" s="0"/>
      <c r="RYI91" s="0"/>
      <c r="RYJ91" s="0"/>
      <c r="RYK91" s="0"/>
      <c r="RYL91" s="0"/>
      <c r="RYM91" s="0"/>
      <c r="RYN91" s="0"/>
      <c r="RYO91" s="0"/>
      <c r="RYP91" s="0"/>
      <c r="RYQ91" s="0"/>
      <c r="RYR91" s="0"/>
      <c r="RYS91" s="0"/>
      <c r="RYT91" s="0"/>
      <c r="RYU91" s="0"/>
      <c r="RYV91" s="0"/>
      <c r="RYW91" s="0"/>
      <c r="RYX91" s="0"/>
      <c r="RYY91" s="0"/>
      <c r="RYZ91" s="0"/>
      <c r="RZA91" s="0"/>
      <c r="RZB91" s="0"/>
      <c r="RZC91" s="0"/>
      <c r="RZD91" s="0"/>
      <c r="RZE91" s="0"/>
      <c r="RZF91" s="0"/>
      <c r="RZG91" s="0"/>
      <c r="RZH91" s="0"/>
      <c r="RZI91" s="0"/>
      <c r="RZJ91" s="0"/>
      <c r="RZK91" s="0"/>
      <c r="RZL91" s="0"/>
      <c r="RZM91" s="0"/>
      <c r="RZN91" s="0"/>
      <c r="RZO91" s="0"/>
      <c r="RZP91" s="0"/>
      <c r="RZQ91" s="0"/>
      <c r="RZR91" s="0"/>
      <c r="RZS91" s="0"/>
      <c r="RZT91" s="0"/>
      <c r="RZU91" s="0"/>
      <c r="RZV91" s="0"/>
      <c r="RZW91" s="0"/>
      <c r="RZX91" s="0"/>
      <c r="RZY91" s="0"/>
      <c r="RZZ91" s="0"/>
      <c r="SAA91" s="0"/>
      <c r="SAB91" s="0"/>
      <c r="SAC91" s="0"/>
      <c r="SAD91" s="0"/>
      <c r="SAE91" s="0"/>
      <c r="SAF91" s="0"/>
      <c r="SAG91" s="0"/>
      <c r="SAH91" s="0"/>
      <c r="SAI91" s="0"/>
      <c r="SAJ91" s="0"/>
      <c r="SAK91" s="0"/>
      <c r="SAL91" s="0"/>
      <c r="SAM91" s="0"/>
      <c r="SAN91" s="0"/>
      <c r="SAO91" s="0"/>
      <c r="SAP91" s="0"/>
      <c r="SAQ91" s="0"/>
      <c r="SAR91" s="0"/>
      <c r="SAS91" s="0"/>
      <c r="SAT91" s="0"/>
      <c r="SAU91" s="0"/>
      <c r="SAV91" s="0"/>
      <c r="SAW91" s="0"/>
      <c r="SAX91" s="0"/>
      <c r="SAY91" s="0"/>
      <c r="SAZ91" s="0"/>
      <c r="SBA91" s="0"/>
      <c r="SBB91" s="0"/>
      <c r="SBC91" s="0"/>
      <c r="SBD91" s="0"/>
      <c r="SBE91" s="0"/>
      <c r="SBF91" s="0"/>
      <c r="SBG91" s="0"/>
      <c r="SBH91" s="0"/>
      <c r="SBI91" s="0"/>
      <c r="SBJ91" s="0"/>
      <c r="SBK91" s="0"/>
      <c r="SBL91" s="0"/>
      <c r="SBM91" s="0"/>
      <c r="SBN91" s="0"/>
      <c r="SBO91" s="0"/>
      <c r="SBP91" s="0"/>
      <c r="SBQ91" s="0"/>
      <c r="SBR91" s="0"/>
      <c r="SBS91" s="0"/>
      <c r="SBT91" s="0"/>
      <c r="SBU91" s="0"/>
      <c r="SBV91" s="0"/>
      <c r="SBW91" s="0"/>
      <c r="SBX91" s="0"/>
      <c r="SBY91" s="0"/>
      <c r="SBZ91" s="0"/>
      <c r="SCA91" s="0"/>
      <c r="SCB91" s="0"/>
      <c r="SCC91" s="0"/>
      <c r="SCD91" s="0"/>
      <c r="SCE91" s="0"/>
      <c r="SCF91" s="0"/>
      <c r="SCG91" s="0"/>
      <c r="SCH91" s="0"/>
      <c r="SCI91" s="0"/>
      <c r="SCJ91" s="0"/>
      <c r="SCK91" s="0"/>
      <c r="SCL91" s="0"/>
      <c r="SCM91" s="0"/>
      <c r="SCN91" s="0"/>
      <c r="SCO91" s="0"/>
      <c r="SCP91" s="0"/>
      <c r="SCQ91" s="0"/>
      <c r="SCR91" s="0"/>
      <c r="SCS91" s="0"/>
      <c r="SCT91" s="0"/>
      <c r="SCU91" s="0"/>
      <c r="SCV91" s="0"/>
      <c r="SCW91" s="0"/>
      <c r="SCX91" s="0"/>
      <c r="SCY91" s="0"/>
      <c r="SCZ91" s="0"/>
      <c r="SDA91" s="0"/>
      <c r="SDB91" s="0"/>
      <c r="SDC91" s="0"/>
      <c r="SDD91" s="0"/>
      <c r="SDE91" s="0"/>
      <c r="SDF91" s="0"/>
      <c r="SDG91" s="0"/>
      <c r="SDH91" s="0"/>
      <c r="SDI91" s="0"/>
      <c r="SDJ91" s="0"/>
      <c r="SDK91" s="0"/>
      <c r="SDL91" s="0"/>
      <c r="SDM91" s="0"/>
      <c r="SDN91" s="0"/>
      <c r="SDO91" s="0"/>
      <c r="SDP91" s="0"/>
      <c r="SDQ91" s="0"/>
      <c r="SDR91" s="0"/>
      <c r="SDS91" s="0"/>
      <c r="SDT91" s="0"/>
      <c r="SDU91" s="0"/>
      <c r="SDV91" s="0"/>
      <c r="SDW91" s="0"/>
      <c r="SDX91" s="0"/>
      <c r="SDY91" s="0"/>
      <c r="SDZ91" s="0"/>
      <c r="SEA91" s="0"/>
      <c r="SEB91" s="0"/>
      <c r="SEC91" s="0"/>
      <c r="SED91" s="0"/>
      <c r="SEE91" s="0"/>
      <c r="SEF91" s="0"/>
      <c r="SEG91" s="0"/>
      <c r="SEH91" s="0"/>
      <c r="SEI91" s="0"/>
      <c r="SEJ91" s="0"/>
      <c r="SEK91" s="0"/>
      <c r="SEL91" s="0"/>
      <c r="SEM91" s="0"/>
      <c r="SEN91" s="0"/>
      <c r="SEO91" s="0"/>
      <c r="SEP91" s="0"/>
      <c r="SEQ91" s="0"/>
      <c r="SER91" s="0"/>
      <c r="SES91" s="0"/>
      <c r="SET91" s="0"/>
      <c r="SEU91" s="0"/>
      <c r="SEV91" s="0"/>
      <c r="SEW91" s="0"/>
      <c r="SEX91" s="0"/>
      <c r="SEY91" s="0"/>
      <c r="SEZ91" s="0"/>
      <c r="SFA91" s="0"/>
      <c r="SFB91" s="0"/>
      <c r="SFC91" s="0"/>
      <c r="SFD91" s="0"/>
      <c r="SFE91" s="0"/>
      <c r="SFF91" s="0"/>
      <c r="SFG91" s="0"/>
      <c r="SFH91" s="0"/>
      <c r="SFI91" s="0"/>
      <c r="SFJ91" s="0"/>
      <c r="SFK91" s="0"/>
      <c r="SFL91" s="0"/>
      <c r="SFM91" s="0"/>
      <c r="SFN91" s="0"/>
      <c r="SFO91" s="0"/>
      <c r="SFP91" s="0"/>
      <c r="SFQ91" s="0"/>
      <c r="SFR91" s="0"/>
      <c r="SFS91" s="0"/>
      <c r="SFT91" s="0"/>
      <c r="SFU91" s="0"/>
      <c r="SFV91" s="0"/>
      <c r="SFW91" s="0"/>
      <c r="SFX91" s="0"/>
      <c r="SFY91" s="0"/>
      <c r="SFZ91" s="0"/>
      <c r="SGA91" s="0"/>
      <c r="SGB91" s="0"/>
      <c r="SGC91" s="0"/>
      <c r="SGD91" s="0"/>
      <c r="SGE91" s="0"/>
      <c r="SGF91" s="0"/>
      <c r="SGG91" s="0"/>
      <c r="SGH91" s="0"/>
      <c r="SGI91" s="0"/>
      <c r="SGJ91" s="0"/>
      <c r="SGK91" s="0"/>
      <c r="SGL91" s="0"/>
      <c r="SGM91" s="0"/>
      <c r="SGN91" s="0"/>
      <c r="SGO91" s="0"/>
      <c r="SGP91" s="0"/>
      <c r="SGQ91" s="0"/>
      <c r="SGR91" s="0"/>
      <c r="SGS91" s="0"/>
      <c r="SGT91" s="0"/>
      <c r="SGU91" s="0"/>
      <c r="SGV91" s="0"/>
      <c r="SGW91" s="0"/>
      <c r="SGX91" s="0"/>
      <c r="SGY91" s="0"/>
      <c r="SGZ91" s="0"/>
      <c r="SHA91" s="0"/>
      <c r="SHB91" s="0"/>
      <c r="SHC91" s="0"/>
      <c r="SHD91" s="0"/>
      <c r="SHE91" s="0"/>
      <c r="SHF91" s="0"/>
      <c r="SHG91" s="0"/>
      <c r="SHH91" s="0"/>
      <c r="SHI91" s="0"/>
      <c r="SHJ91" s="0"/>
      <c r="SHK91" s="0"/>
      <c r="SHL91" s="0"/>
      <c r="SHM91" s="0"/>
      <c r="SHN91" s="0"/>
      <c r="SHO91" s="0"/>
      <c r="SHP91" s="0"/>
      <c r="SHQ91" s="0"/>
      <c r="SHR91" s="0"/>
      <c r="SHS91" s="0"/>
      <c r="SHT91" s="0"/>
      <c r="SHU91" s="0"/>
      <c r="SHV91" s="0"/>
      <c r="SHW91" s="0"/>
      <c r="SHX91" s="0"/>
      <c r="SHY91" s="0"/>
      <c r="SHZ91" s="0"/>
      <c r="SIA91" s="0"/>
      <c r="SIB91" s="0"/>
      <c r="SIC91" s="0"/>
      <c r="SID91" s="0"/>
      <c r="SIE91" s="0"/>
      <c r="SIF91" s="0"/>
      <c r="SIG91" s="0"/>
      <c r="SIH91" s="0"/>
      <c r="SII91" s="0"/>
      <c r="SIJ91" s="0"/>
      <c r="SIK91" s="0"/>
      <c r="SIL91" s="0"/>
      <c r="SIM91" s="0"/>
      <c r="SIN91" s="0"/>
      <c r="SIO91" s="0"/>
      <c r="SIP91" s="0"/>
      <c r="SIQ91" s="0"/>
      <c r="SIR91" s="0"/>
      <c r="SIS91" s="0"/>
      <c r="SIT91" s="0"/>
      <c r="SIU91" s="0"/>
      <c r="SIV91" s="0"/>
      <c r="SIW91" s="0"/>
      <c r="SIX91" s="0"/>
      <c r="SIY91" s="0"/>
      <c r="SIZ91" s="0"/>
      <c r="SJA91" s="0"/>
      <c r="SJB91" s="0"/>
      <c r="SJC91" s="0"/>
      <c r="SJD91" s="0"/>
      <c r="SJE91" s="0"/>
      <c r="SJF91" s="0"/>
      <c r="SJG91" s="0"/>
      <c r="SJH91" s="0"/>
      <c r="SJI91" s="0"/>
      <c r="SJJ91" s="0"/>
      <c r="SJK91" s="0"/>
      <c r="SJL91" s="0"/>
      <c r="SJM91" s="0"/>
      <c r="SJN91" s="0"/>
      <c r="SJO91" s="0"/>
      <c r="SJP91" s="0"/>
      <c r="SJQ91" s="0"/>
      <c r="SJR91" s="0"/>
      <c r="SJS91" s="0"/>
      <c r="SJT91" s="0"/>
      <c r="SJU91" s="0"/>
      <c r="SJV91" s="0"/>
      <c r="SJW91" s="0"/>
      <c r="SJX91" s="0"/>
      <c r="SJY91" s="0"/>
      <c r="SJZ91" s="0"/>
      <c r="SKA91" s="0"/>
      <c r="SKB91" s="0"/>
      <c r="SKC91" s="0"/>
      <c r="SKD91" s="0"/>
      <c r="SKE91" s="0"/>
      <c r="SKF91" s="0"/>
      <c r="SKG91" s="0"/>
      <c r="SKH91" s="0"/>
      <c r="SKI91" s="0"/>
      <c r="SKJ91" s="0"/>
      <c r="SKK91" s="0"/>
      <c r="SKL91" s="0"/>
      <c r="SKM91" s="0"/>
      <c r="SKN91" s="0"/>
      <c r="SKO91" s="0"/>
      <c r="SKP91" s="0"/>
      <c r="SKQ91" s="0"/>
      <c r="SKR91" s="0"/>
      <c r="SKS91" s="0"/>
      <c r="SKT91" s="0"/>
      <c r="SKU91" s="0"/>
      <c r="SKV91" s="0"/>
      <c r="SKW91" s="0"/>
      <c r="SKX91" s="0"/>
      <c r="SKY91" s="0"/>
      <c r="SKZ91" s="0"/>
      <c r="SLA91" s="0"/>
      <c r="SLB91" s="0"/>
      <c r="SLC91" s="0"/>
      <c r="SLD91" s="0"/>
      <c r="SLE91" s="0"/>
      <c r="SLF91" s="0"/>
      <c r="SLG91" s="0"/>
      <c r="SLH91" s="0"/>
      <c r="SLI91" s="0"/>
      <c r="SLJ91" s="0"/>
      <c r="SLK91" s="0"/>
      <c r="SLL91" s="0"/>
      <c r="SLM91" s="0"/>
      <c r="SLN91" s="0"/>
      <c r="SLO91" s="0"/>
      <c r="SLP91" s="0"/>
      <c r="SLQ91" s="0"/>
      <c r="SLR91" s="0"/>
      <c r="SLS91" s="0"/>
      <c r="SLT91" s="0"/>
      <c r="SLU91" s="0"/>
      <c r="SLV91" s="0"/>
      <c r="SLW91" s="0"/>
      <c r="SLX91" s="0"/>
      <c r="SLY91" s="0"/>
      <c r="SLZ91" s="0"/>
      <c r="SMA91" s="0"/>
      <c r="SMB91" s="0"/>
      <c r="SMC91" s="0"/>
      <c r="SMD91" s="0"/>
      <c r="SME91" s="0"/>
      <c r="SMF91" s="0"/>
      <c r="SMG91" s="0"/>
      <c r="SMH91" s="0"/>
      <c r="SMI91" s="0"/>
      <c r="SMJ91" s="0"/>
      <c r="SMK91" s="0"/>
      <c r="SML91" s="0"/>
      <c r="SMM91" s="0"/>
      <c r="SMN91" s="0"/>
      <c r="SMO91" s="0"/>
      <c r="SMP91" s="0"/>
      <c r="SMQ91" s="0"/>
      <c r="SMR91" s="0"/>
      <c r="SMS91" s="0"/>
      <c r="SMT91" s="0"/>
      <c r="SMU91" s="0"/>
      <c r="SMV91" s="0"/>
      <c r="SMW91" s="0"/>
      <c r="SMX91" s="0"/>
      <c r="SMY91" s="0"/>
      <c r="SMZ91" s="0"/>
      <c r="SNA91" s="0"/>
      <c r="SNB91" s="0"/>
      <c r="SNC91" s="0"/>
      <c r="SND91" s="0"/>
      <c r="SNE91" s="0"/>
      <c r="SNF91" s="0"/>
      <c r="SNG91" s="0"/>
      <c r="SNH91" s="0"/>
      <c r="SNI91" s="0"/>
      <c r="SNJ91" s="0"/>
      <c r="SNK91" s="0"/>
      <c r="SNL91" s="0"/>
      <c r="SNM91" s="0"/>
      <c r="SNN91" s="0"/>
      <c r="SNO91" s="0"/>
      <c r="SNP91" s="0"/>
      <c r="SNQ91" s="0"/>
      <c r="SNR91" s="0"/>
      <c r="SNS91" s="0"/>
      <c r="SNT91" s="0"/>
      <c r="SNU91" s="0"/>
      <c r="SNV91" s="0"/>
      <c r="SNW91" s="0"/>
      <c r="SNX91" s="0"/>
      <c r="SNY91" s="0"/>
      <c r="SNZ91" s="0"/>
      <c r="SOA91" s="0"/>
      <c r="SOB91" s="0"/>
      <c r="SOC91" s="0"/>
      <c r="SOD91" s="0"/>
      <c r="SOE91" s="0"/>
      <c r="SOF91" s="0"/>
      <c r="SOG91" s="0"/>
      <c r="SOH91" s="0"/>
      <c r="SOI91" s="0"/>
      <c r="SOJ91" s="0"/>
      <c r="SOK91" s="0"/>
      <c r="SOL91" s="0"/>
      <c r="SOM91" s="0"/>
      <c r="SON91" s="0"/>
      <c r="SOO91" s="0"/>
      <c r="SOP91" s="0"/>
      <c r="SOQ91" s="0"/>
      <c r="SOR91" s="0"/>
      <c r="SOS91" s="0"/>
      <c r="SOT91" s="0"/>
      <c r="SOU91" s="0"/>
      <c r="SOV91" s="0"/>
      <c r="SOW91" s="0"/>
      <c r="SOX91" s="0"/>
      <c r="SOY91" s="0"/>
      <c r="SOZ91" s="0"/>
      <c r="SPA91" s="0"/>
      <c r="SPB91" s="0"/>
      <c r="SPC91" s="0"/>
      <c r="SPD91" s="0"/>
      <c r="SPE91" s="0"/>
      <c r="SPF91" s="0"/>
      <c r="SPG91" s="0"/>
      <c r="SPH91" s="0"/>
      <c r="SPI91" s="0"/>
      <c r="SPJ91" s="0"/>
      <c r="SPK91" s="0"/>
      <c r="SPL91" s="0"/>
      <c r="SPM91" s="0"/>
      <c r="SPN91" s="0"/>
      <c r="SPO91" s="0"/>
      <c r="SPP91" s="0"/>
      <c r="SPQ91" s="0"/>
      <c r="SPR91" s="0"/>
      <c r="SPS91" s="0"/>
      <c r="SPT91" s="0"/>
      <c r="SPU91" s="0"/>
      <c r="SPV91" s="0"/>
      <c r="SPW91" s="0"/>
      <c r="SPX91" s="0"/>
      <c r="SPY91" s="0"/>
      <c r="SPZ91" s="0"/>
      <c r="SQA91" s="0"/>
      <c r="SQB91" s="0"/>
      <c r="SQC91" s="0"/>
      <c r="SQD91" s="0"/>
      <c r="SQE91" s="0"/>
      <c r="SQF91" s="0"/>
      <c r="SQG91" s="0"/>
      <c r="SQH91" s="0"/>
      <c r="SQI91" s="0"/>
      <c r="SQJ91" s="0"/>
      <c r="SQK91" s="0"/>
      <c r="SQL91" s="0"/>
      <c r="SQM91" s="0"/>
      <c r="SQN91" s="0"/>
      <c r="SQO91" s="0"/>
      <c r="SQP91" s="0"/>
      <c r="SQQ91" s="0"/>
      <c r="SQR91" s="0"/>
      <c r="SQS91" s="0"/>
      <c r="SQT91" s="0"/>
      <c r="SQU91" s="0"/>
      <c r="SQV91" s="0"/>
      <c r="SQW91" s="0"/>
      <c r="SQX91" s="0"/>
      <c r="SQY91" s="0"/>
      <c r="SQZ91" s="0"/>
      <c r="SRA91" s="0"/>
      <c r="SRB91" s="0"/>
      <c r="SRC91" s="0"/>
      <c r="SRD91" s="0"/>
      <c r="SRE91" s="0"/>
      <c r="SRF91" s="0"/>
      <c r="SRG91" s="0"/>
      <c r="SRH91" s="0"/>
      <c r="SRI91" s="0"/>
      <c r="SRJ91" s="0"/>
      <c r="SRK91" s="0"/>
      <c r="SRL91" s="0"/>
      <c r="SRM91" s="0"/>
      <c r="SRN91" s="0"/>
      <c r="SRO91" s="0"/>
      <c r="SRP91" s="0"/>
      <c r="SRQ91" s="0"/>
      <c r="SRR91" s="0"/>
      <c r="SRS91" s="0"/>
      <c r="SRT91" s="0"/>
      <c r="SRU91" s="0"/>
      <c r="SRV91" s="0"/>
      <c r="SRW91" s="0"/>
      <c r="SRX91" s="0"/>
      <c r="SRY91" s="0"/>
      <c r="SRZ91" s="0"/>
      <c r="SSA91" s="0"/>
      <c r="SSB91" s="0"/>
      <c r="SSC91" s="0"/>
      <c r="SSD91" s="0"/>
      <c r="SSE91" s="0"/>
      <c r="SSF91" s="0"/>
      <c r="SSG91" s="0"/>
      <c r="SSH91" s="0"/>
      <c r="SSI91" s="0"/>
      <c r="SSJ91" s="0"/>
      <c r="SSK91" s="0"/>
      <c r="SSL91" s="0"/>
      <c r="SSM91" s="0"/>
      <c r="SSN91" s="0"/>
      <c r="SSO91" s="0"/>
      <c r="SSP91" s="0"/>
      <c r="SSQ91" s="0"/>
      <c r="SSR91" s="0"/>
      <c r="SSS91" s="0"/>
      <c r="SST91" s="0"/>
      <c r="SSU91" s="0"/>
      <c r="SSV91" s="0"/>
      <c r="SSW91" s="0"/>
      <c r="SSX91" s="0"/>
      <c r="SSY91" s="0"/>
      <c r="SSZ91" s="0"/>
      <c r="STA91" s="0"/>
      <c r="STB91" s="0"/>
      <c r="STC91" s="0"/>
      <c r="STD91" s="0"/>
      <c r="STE91" s="0"/>
      <c r="STF91" s="0"/>
      <c r="STG91" s="0"/>
      <c r="STH91" s="0"/>
      <c r="STI91" s="0"/>
      <c r="STJ91" s="0"/>
      <c r="STK91" s="0"/>
      <c r="STL91" s="0"/>
      <c r="STM91" s="0"/>
      <c r="STN91" s="0"/>
      <c r="STO91" s="0"/>
      <c r="STP91" s="0"/>
      <c r="STQ91" s="0"/>
      <c r="STR91" s="0"/>
      <c r="STS91" s="0"/>
      <c r="STT91" s="0"/>
      <c r="STU91" s="0"/>
      <c r="STV91" s="0"/>
      <c r="STW91" s="0"/>
      <c r="STX91" s="0"/>
      <c r="STY91" s="0"/>
      <c r="STZ91" s="0"/>
      <c r="SUA91" s="0"/>
      <c r="SUB91" s="0"/>
      <c r="SUC91" s="0"/>
      <c r="SUD91" s="0"/>
      <c r="SUE91" s="0"/>
      <c r="SUF91" s="0"/>
      <c r="SUG91" s="0"/>
      <c r="SUH91" s="0"/>
      <c r="SUI91" s="0"/>
      <c r="SUJ91" s="0"/>
      <c r="SUK91" s="0"/>
      <c r="SUL91" s="0"/>
      <c r="SUM91" s="0"/>
      <c r="SUN91" s="0"/>
      <c r="SUO91" s="0"/>
      <c r="SUP91" s="0"/>
      <c r="SUQ91" s="0"/>
      <c r="SUR91" s="0"/>
      <c r="SUS91" s="0"/>
      <c r="SUT91" s="0"/>
      <c r="SUU91" s="0"/>
      <c r="SUV91" s="0"/>
      <c r="SUW91" s="0"/>
      <c r="SUX91" s="0"/>
      <c r="SUY91" s="0"/>
      <c r="SUZ91" s="0"/>
      <c r="SVA91" s="0"/>
      <c r="SVB91" s="0"/>
      <c r="SVC91" s="0"/>
      <c r="SVD91" s="0"/>
      <c r="SVE91" s="0"/>
      <c r="SVF91" s="0"/>
      <c r="SVG91" s="0"/>
      <c r="SVH91" s="0"/>
      <c r="SVI91" s="0"/>
      <c r="SVJ91" s="0"/>
      <c r="SVK91" s="0"/>
      <c r="SVL91" s="0"/>
      <c r="SVM91" s="0"/>
      <c r="SVN91" s="0"/>
      <c r="SVO91" s="0"/>
      <c r="SVP91" s="0"/>
      <c r="SVQ91" s="0"/>
      <c r="SVR91" s="0"/>
      <c r="SVS91" s="0"/>
      <c r="SVT91" s="0"/>
      <c r="SVU91" s="0"/>
      <c r="SVV91" s="0"/>
      <c r="SVW91" s="0"/>
      <c r="SVX91" s="0"/>
      <c r="SVY91" s="0"/>
      <c r="SVZ91" s="0"/>
      <c r="SWA91" s="0"/>
      <c r="SWB91" s="0"/>
      <c r="SWC91" s="0"/>
      <c r="SWD91" s="0"/>
      <c r="SWE91" s="0"/>
      <c r="SWF91" s="0"/>
      <c r="SWG91" s="0"/>
      <c r="SWH91" s="0"/>
      <c r="SWI91" s="0"/>
      <c r="SWJ91" s="0"/>
      <c r="SWK91" s="0"/>
      <c r="SWL91" s="0"/>
      <c r="SWM91" s="0"/>
      <c r="SWN91" s="0"/>
      <c r="SWO91" s="0"/>
      <c r="SWP91" s="0"/>
      <c r="SWQ91" s="0"/>
      <c r="SWR91" s="0"/>
      <c r="SWS91" s="0"/>
      <c r="SWT91" s="0"/>
      <c r="SWU91" s="0"/>
      <c r="SWV91" s="0"/>
      <c r="SWW91" s="0"/>
      <c r="SWX91" s="0"/>
      <c r="SWY91" s="0"/>
      <c r="SWZ91" s="0"/>
      <c r="SXA91" s="0"/>
      <c r="SXB91" s="0"/>
      <c r="SXC91" s="0"/>
      <c r="SXD91" s="0"/>
      <c r="SXE91" s="0"/>
      <c r="SXF91" s="0"/>
      <c r="SXG91" s="0"/>
      <c r="SXH91" s="0"/>
      <c r="SXI91" s="0"/>
      <c r="SXJ91" s="0"/>
      <c r="SXK91" s="0"/>
      <c r="SXL91" s="0"/>
      <c r="SXM91" s="0"/>
      <c r="SXN91" s="0"/>
      <c r="SXO91" s="0"/>
      <c r="SXP91" s="0"/>
      <c r="SXQ91" s="0"/>
      <c r="SXR91" s="0"/>
      <c r="SXS91" s="0"/>
      <c r="SXT91" s="0"/>
      <c r="SXU91" s="0"/>
      <c r="SXV91" s="0"/>
      <c r="SXW91" s="0"/>
      <c r="SXX91" s="0"/>
      <c r="SXY91" s="0"/>
      <c r="SXZ91" s="0"/>
      <c r="SYA91" s="0"/>
      <c r="SYB91" s="0"/>
      <c r="SYC91" s="0"/>
      <c r="SYD91" s="0"/>
      <c r="SYE91" s="0"/>
      <c r="SYF91" s="0"/>
      <c r="SYG91" s="0"/>
      <c r="SYH91" s="0"/>
      <c r="SYI91" s="0"/>
      <c r="SYJ91" s="0"/>
      <c r="SYK91" s="0"/>
      <c r="SYL91" s="0"/>
      <c r="SYM91" s="0"/>
      <c r="SYN91" s="0"/>
      <c r="SYO91" s="0"/>
      <c r="SYP91" s="0"/>
      <c r="SYQ91" s="0"/>
      <c r="SYR91" s="0"/>
      <c r="SYS91" s="0"/>
      <c r="SYT91" s="0"/>
      <c r="SYU91" s="0"/>
      <c r="SYV91" s="0"/>
      <c r="SYW91" s="0"/>
      <c r="SYX91" s="0"/>
      <c r="SYY91" s="0"/>
      <c r="SYZ91" s="0"/>
      <c r="SZA91" s="0"/>
      <c r="SZB91" s="0"/>
      <c r="SZC91" s="0"/>
      <c r="SZD91" s="0"/>
      <c r="SZE91" s="0"/>
      <c r="SZF91" s="0"/>
      <c r="SZG91" s="0"/>
      <c r="SZH91" s="0"/>
      <c r="SZI91" s="0"/>
      <c r="SZJ91" s="0"/>
      <c r="SZK91" s="0"/>
      <c r="SZL91" s="0"/>
      <c r="SZM91" s="0"/>
      <c r="SZN91" s="0"/>
      <c r="SZO91" s="0"/>
      <c r="SZP91" s="0"/>
      <c r="SZQ91" s="0"/>
      <c r="SZR91" s="0"/>
      <c r="SZS91" s="0"/>
      <c r="SZT91" s="0"/>
      <c r="SZU91" s="0"/>
      <c r="SZV91" s="0"/>
      <c r="SZW91" s="0"/>
      <c r="SZX91" s="0"/>
      <c r="SZY91" s="0"/>
      <c r="SZZ91" s="0"/>
      <c r="TAA91" s="0"/>
      <c r="TAB91" s="0"/>
      <c r="TAC91" s="0"/>
      <c r="TAD91" s="0"/>
      <c r="TAE91" s="0"/>
      <c r="TAF91" s="0"/>
      <c r="TAG91" s="0"/>
      <c r="TAH91" s="0"/>
      <c r="TAI91" s="0"/>
      <c r="TAJ91" s="0"/>
      <c r="TAK91" s="0"/>
      <c r="TAL91" s="0"/>
      <c r="TAM91" s="0"/>
      <c r="TAN91" s="0"/>
      <c r="TAO91" s="0"/>
      <c r="TAP91" s="0"/>
      <c r="TAQ91" s="0"/>
      <c r="TAR91" s="0"/>
      <c r="TAS91" s="0"/>
      <c r="TAT91" s="0"/>
      <c r="TAU91" s="0"/>
      <c r="TAV91" s="0"/>
      <c r="TAW91" s="0"/>
      <c r="TAX91" s="0"/>
      <c r="TAY91" s="0"/>
      <c r="TAZ91" s="0"/>
      <c r="TBA91" s="0"/>
      <c r="TBB91" s="0"/>
      <c r="TBC91" s="0"/>
      <c r="TBD91" s="0"/>
      <c r="TBE91" s="0"/>
      <c r="TBF91" s="0"/>
      <c r="TBG91" s="0"/>
      <c r="TBH91" s="0"/>
      <c r="TBI91" s="0"/>
      <c r="TBJ91" s="0"/>
      <c r="TBK91" s="0"/>
      <c r="TBL91" s="0"/>
      <c r="TBM91" s="0"/>
      <c r="TBN91" s="0"/>
      <c r="TBO91" s="0"/>
      <c r="TBP91" s="0"/>
      <c r="TBQ91" s="0"/>
      <c r="TBR91" s="0"/>
      <c r="TBS91" s="0"/>
      <c r="TBT91" s="0"/>
      <c r="TBU91" s="0"/>
      <c r="TBV91" s="0"/>
      <c r="TBW91" s="0"/>
      <c r="TBX91" s="0"/>
      <c r="TBY91" s="0"/>
      <c r="TBZ91" s="0"/>
      <c r="TCA91" s="0"/>
      <c r="TCB91" s="0"/>
      <c r="TCC91" s="0"/>
      <c r="TCD91" s="0"/>
      <c r="TCE91" s="0"/>
      <c r="TCF91" s="0"/>
      <c r="TCG91" s="0"/>
      <c r="TCH91" s="0"/>
      <c r="TCI91" s="0"/>
      <c r="TCJ91" s="0"/>
      <c r="TCK91" s="0"/>
      <c r="TCL91" s="0"/>
      <c r="TCM91" s="0"/>
      <c r="TCN91" s="0"/>
      <c r="TCO91" s="0"/>
      <c r="TCP91" s="0"/>
      <c r="TCQ91" s="0"/>
      <c r="TCR91" s="0"/>
      <c r="TCS91" s="0"/>
      <c r="TCT91" s="0"/>
      <c r="TCU91" s="0"/>
      <c r="TCV91" s="0"/>
      <c r="TCW91" s="0"/>
      <c r="TCX91" s="0"/>
      <c r="TCY91" s="0"/>
      <c r="TCZ91" s="0"/>
      <c r="TDA91" s="0"/>
      <c r="TDB91" s="0"/>
      <c r="TDC91" s="0"/>
      <c r="TDD91" s="0"/>
      <c r="TDE91" s="0"/>
      <c r="TDF91" s="0"/>
      <c r="TDG91" s="0"/>
      <c r="TDH91" s="0"/>
      <c r="TDI91" s="0"/>
      <c r="TDJ91" s="0"/>
      <c r="TDK91" s="0"/>
      <c r="TDL91" s="0"/>
      <c r="TDM91" s="0"/>
      <c r="TDN91" s="0"/>
      <c r="TDO91" s="0"/>
      <c r="TDP91" s="0"/>
      <c r="TDQ91" s="0"/>
      <c r="TDR91" s="0"/>
      <c r="TDS91" s="0"/>
      <c r="TDT91" s="0"/>
      <c r="TDU91" s="0"/>
      <c r="TDV91" s="0"/>
      <c r="TDW91" s="0"/>
      <c r="TDX91" s="0"/>
      <c r="TDY91" s="0"/>
      <c r="TDZ91" s="0"/>
      <c r="TEA91" s="0"/>
      <c r="TEB91" s="0"/>
      <c r="TEC91" s="0"/>
      <c r="TED91" s="0"/>
      <c r="TEE91" s="0"/>
      <c r="TEF91" s="0"/>
      <c r="TEG91" s="0"/>
      <c r="TEH91" s="0"/>
      <c r="TEI91" s="0"/>
      <c r="TEJ91" s="0"/>
      <c r="TEK91" s="0"/>
      <c r="TEL91" s="0"/>
      <c r="TEM91" s="0"/>
      <c r="TEN91" s="0"/>
      <c r="TEO91" s="0"/>
      <c r="TEP91" s="0"/>
      <c r="TEQ91" s="0"/>
      <c r="TER91" s="0"/>
      <c r="TES91" s="0"/>
      <c r="TET91" s="0"/>
      <c r="TEU91" s="0"/>
      <c r="TEV91" s="0"/>
      <c r="TEW91" s="0"/>
      <c r="TEX91" s="0"/>
      <c r="TEY91" s="0"/>
      <c r="TEZ91" s="0"/>
      <c r="TFA91" s="0"/>
      <c r="TFB91" s="0"/>
      <c r="TFC91" s="0"/>
      <c r="TFD91" s="0"/>
      <c r="TFE91" s="0"/>
      <c r="TFF91" s="0"/>
      <c r="TFG91" s="0"/>
      <c r="TFH91" s="0"/>
      <c r="TFI91" s="0"/>
      <c r="TFJ91" s="0"/>
      <c r="TFK91" s="0"/>
      <c r="TFL91" s="0"/>
      <c r="TFM91" s="0"/>
      <c r="TFN91" s="0"/>
      <c r="TFO91" s="0"/>
      <c r="TFP91" s="0"/>
      <c r="TFQ91" s="0"/>
      <c r="TFR91" s="0"/>
      <c r="TFS91" s="0"/>
      <c r="TFT91" s="0"/>
      <c r="TFU91" s="0"/>
      <c r="TFV91" s="0"/>
      <c r="TFW91" s="0"/>
      <c r="TFX91" s="0"/>
      <c r="TFY91" s="0"/>
      <c r="TFZ91" s="0"/>
      <c r="TGA91" s="0"/>
      <c r="TGB91" s="0"/>
      <c r="TGC91" s="0"/>
      <c r="TGD91" s="0"/>
      <c r="TGE91" s="0"/>
      <c r="TGF91" s="0"/>
      <c r="TGG91" s="0"/>
      <c r="TGH91" s="0"/>
      <c r="TGI91" s="0"/>
      <c r="TGJ91" s="0"/>
      <c r="TGK91" s="0"/>
      <c r="TGL91" s="0"/>
      <c r="TGM91" s="0"/>
      <c r="TGN91" s="0"/>
      <c r="TGO91" s="0"/>
      <c r="TGP91" s="0"/>
      <c r="TGQ91" s="0"/>
      <c r="TGR91" s="0"/>
      <c r="TGS91" s="0"/>
      <c r="TGT91" s="0"/>
      <c r="TGU91" s="0"/>
      <c r="TGV91" s="0"/>
      <c r="TGW91" s="0"/>
      <c r="TGX91" s="0"/>
      <c r="TGY91" s="0"/>
      <c r="TGZ91" s="0"/>
      <c r="THA91" s="0"/>
      <c r="THB91" s="0"/>
      <c r="THC91" s="0"/>
      <c r="THD91" s="0"/>
      <c r="THE91" s="0"/>
      <c r="THF91" s="0"/>
      <c r="THG91" s="0"/>
      <c r="THH91" s="0"/>
      <c r="THI91" s="0"/>
      <c r="THJ91" s="0"/>
      <c r="THK91" s="0"/>
      <c r="THL91" s="0"/>
      <c r="THM91" s="0"/>
      <c r="THN91" s="0"/>
      <c r="THO91" s="0"/>
      <c r="THP91" s="0"/>
      <c r="THQ91" s="0"/>
      <c r="THR91" s="0"/>
      <c r="THS91" s="0"/>
      <c r="THT91" s="0"/>
      <c r="THU91" s="0"/>
      <c r="THV91" s="0"/>
      <c r="THW91" s="0"/>
      <c r="THX91" s="0"/>
      <c r="THY91" s="0"/>
      <c r="THZ91" s="0"/>
      <c r="TIA91" s="0"/>
      <c r="TIB91" s="0"/>
      <c r="TIC91" s="0"/>
      <c r="TID91" s="0"/>
      <c r="TIE91" s="0"/>
      <c r="TIF91" s="0"/>
      <c r="TIG91" s="0"/>
      <c r="TIH91" s="0"/>
      <c r="TII91" s="0"/>
      <c r="TIJ91" s="0"/>
      <c r="TIK91" s="0"/>
      <c r="TIL91" s="0"/>
      <c r="TIM91" s="0"/>
      <c r="TIN91" s="0"/>
      <c r="TIO91" s="0"/>
      <c r="TIP91" s="0"/>
      <c r="TIQ91" s="0"/>
      <c r="TIR91" s="0"/>
      <c r="TIS91" s="0"/>
      <c r="TIT91" s="0"/>
      <c r="TIU91" s="0"/>
      <c r="TIV91" s="0"/>
      <c r="TIW91" s="0"/>
      <c r="TIX91" s="0"/>
      <c r="TIY91" s="0"/>
      <c r="TIZ91" s="0"/>
      <c r="TJA91" s="0"/>
      <c r="TJB91" s="0"/>
      <c r="TJC91" s="0"/>
      <c r="TJD91" s="0"/>
      <c r="TJE91" s="0"/>
      <c r="TJF91" s="0"/>
      <c r="TJG91" s="0"/>
      <c r="TJH91" s="0"/>
      <c r="TJI91" s="0"/>
      <c r="TJJ91" s="0"/>
      <c r="TJK91" s="0"/>
      <c r="TJL91" s="0"/>
      <c r="TJM91" s="0"/>
      <c r="TJN91" s="0"/>
      <c r="TJO91" s="0"/>
      <c r="TJP91" s="0"/>
      <c r="TJQ91" s="0"/>
      <c r="TJR91" s="0"/>
      <c r="TJS91" s="0"/>
      <c r="TJT91" s="0"/>
      <c r="TJU91" s="0"/>
      <c r="TJV91" s="0"/>
      <c r="TJW91" s="0"/>
      <c r="TJX91" s="0"/>
      <c r="TJY91" s="0"/>
      <c r="TJZ91" s="0"/>
      <c r="TKA91" s="0"/>
      <c r="TKB91" s="0"/>
      <c r="TKC91" s="0"/>
      <c r="TKD91" s="0"/>
      <c r="TKE91" s="0"/>
      <c r="TKF91" s="0"/>
      <c r="TKG91" s="0"/>
      <c r="TKH91" s="0"/>
      <c r="TKI91" s="0"/>
      <c r="TKJ91" s="0"/>
      <c r="TKK91" s="0"/>
      <c r="TKL91" s="0"/>
      <c r="TKM91" s="0"/>
      <c r="TKN91" s="0"/>
      <c r="TKO91" s="0"/>
      <c r="TKP91" s="0"/>
      <c r="TKQ91" s="0"/>
      <c r="TKR91" s="0"/>
      <c r="TKS91" s="0"/>
      <c r="TKT91" s="0"/>
      <c r="TKU91" s="0"/>
      <c r="TKV91" s="0"/>
      <c r="TKW91" s="0"/>
      <c r="TKX91" s="0"/>
      <c r="TKY91" s="0"/>
      <c r="TKZ91" s="0"/>
      <c r="TLA91" s="0"/>
      <c r="TLB91" s="0"/>
      <c r="TLC91" s="0"/>
      <c r="TLD91" s="0"/>
      <c r="TLE91" s="0"/>
      <c r="TLF91" s="0"/>
      <c r="TLG91" s="0"/>
      <c r="TLH91" s="0"/>
      <c r="TLI91" s="0"/>
      <c r="TLJ91" s="0"/>
      <c r="TLK91" s="0"/>
      <c r="TLL91" s="0"/>
      <c r="TLM91" s="0"/>
      <c r="TLN91" s="0"/>
      <c r="TLO91" s="0"/>
      <c r="TLP91" s="0"/>
      <c r="TLQ91" s="0"/>
      <c r="TLR91" s="0"/>
      <c r="TLS91" s="0"/>
      <c r="TLT91" s="0"/>
      <c r="TLU91" s="0"/>
      <c r="TLV91" s="0"/>
      <c r="TLW91" s="0"/>
      <c r="TLX91" s="0"/>
      <c r="TLY91" s="0"/>
      <c r="TLZ91" s="0"/>
      <c r="TMA91" s="0"/>
      <c r="TMB91" s="0"/>
      <c r="TMC91" s="0"/>
      <c r="TMD91" s="0"/>
      <c r="TME91" s="0"/>
      <c r="TMF91" s="0"/>
      <c r="TMG91" s="0"/>
      <c r="TMH91" s="0"/>
      <c r="TMI91" s="0"/>
      <c r="TMJ91" s="0"/>
      <c r="TMK91" s="0"/>
      <c r="TML91" s="0"/>
      <c r="TMM91" s="0"/>
      <c r="TMN91" s="0"/>
      <c r="TMO91" s="0"/>
      <c r="TMP91" s="0"/>
      <c r="TMQ91" s="0"/>
      <c r="TMR91" s="0"/>
      <c r="TMS91" s="0"/>
      <c r="TMT91" s="0"/>
      <c r="TMU91" s="0"/>
      <c r="TMV91" s="0"/>
      <c r="TMW91" s="0"/>
      <c r="TMX91" s="0"/>
      <c r="TMY91" s="0"/>
      <c r="TMZ91" s="0"/>
      <c r="TNA91" s="0"/>
      <c r="TNB91" s="0"/>
      <c r="TNC91" s="0"/>
      <c r="TND91" s="0"/>
      <c r="TNE91" s="0"/>
      <c r="TNF91" s="0"/>
      <c r="TNG91" s="0"/>
      <c r="TNH91" s="0"/>
      <c r="TNI91" s="0"/>
      <c r="TNJ91" s="0"/>
      <c r="TNK91" s="0"/>
      <c r="TNL91" s="0"/>
      <c r="TNM91" s="0"/>
      <c r="TNN91" s="0"/>
      <c r="TNO91" s="0"/>
      <c r="TNP91" s="0"/>
      <c r="TNQ91" s="0"/>
      <c r="TNR91" s="0"/>
      <c r="TNS91" s="0"/>
      <c r="TNT91" s="0"/>
      <c r="TNU91" s="0"/>
      <c r="TNV91" s="0"/>
      <c r="TNW91" s="0"/>
      <c r="TNX91" s="0"/>
      <c r="TNY91" s="0"/>
      <c r="TNZ91" s="0"/>
      <c r="TOA91" s="0"/>
      <c r="TOB91" s="0"/>
      <c r="TOC91" s="0"/>
      <c r="TOD91" s="0"/>
      <c r="TOE91" s="0"/>
      <c r="TOF91" s="0"/>
      <c r="TOG91" s="0"/>
      <c r="TOH91" s="0"/>
      <c r="TOI91" s="0"/>
      <c r="TOJ91" s="0"/>
      <c r="TOK91" s="0"/>
      <c r="TOL91" s="0"/>
      <c r="TOM91" s="0"/>
      <c r="TON91" s="0"/>
      <c r="TOO91" s="0"/>
      <c r="TOP91" s="0"/>
      <c r="TOQ91" s="0"/>
      <c r="TOR91" s="0"/>
      <c r="TOS91" s="0"/>
      <c r="TOT91" s="0"/>
      <c r="TOU91" s="0"/>
      <c r="TOV91" s="0"/>
      <c r="TOW91" s="0"/>
      <c r="TOX91" s="0"/>
      <c r="TOY91" s="0"/>
      <c r="TOZ91" s="0"/>
      <c r="TPA91" s="0"/>
      <c r="TPB91" s="0"/>
      <c r="TPC91" s="0"/>
      <c r="TPD91" s="0"/>
      <c r="TPE91" s="0"/>
      <c r="TPF91" s="0"/>
      <c r="TPG91" s="0"/>
      <c r="TPH91" s="0"/>
      <c r="TPI91" s="0"/>
      <c r="TPJ91" s="0"/>
      <c r="TPK91" s="0"/>
      <c r="TPL91" s="0"/>
      <c r="TPM91" s="0"/>
      <c r="TPN91" s="0"/>
      <c r="TPO91" s="0"/>
      <c r="TPP91" s="0"/>
      <c r="TPQ91" s="0"/>
      <c r="TPR91" s="0"/>
      <c r="TPS91" s="0"/>
      <c r="TPT91" s="0"/>
      <c r="TPU91" s="0"/>
      <c r="TPV91" s="0"/>
      <c r="TPW91" s="0"/>
      <c r="TPX91" s="0"/>
      <c r="TPY91" s="0"/>
      <c r="TPZ91" s="0"/>
      <c r="TQA91" s="0"/>
      <c r="TQB91" s="0"/>
      <c r="TQC91" s="0"/>
      <c r="TQD91" s="0"/>
      <c r="TQE91" s="0"/>
      <c r="TQF91" s="0"/>
      <c r="TQG91" s="0"/>
      <c r="TQH91" s="0"/>
      <c r="TQI91" s="0"/>
      <c r="TQJ91" s="0"/>
      <c r="TQK91" s="0"/>
      <c r="TQL91" s="0"/>
      <c r="TQM91" s="0"/>
      <c r="TQN91" s="0"/>
      <c r="TQO91" s="0"/>
      <c r="TQP91" s="0"/>
      <c r="TQQ91" s="0"/>
      <c r="TQR91" s="0"/>
      <c r="TQS91" s="0"/>
      <c r="TQT91" s="0"/>
      <c r="TQU91" s="0"/>
      <c r="TQV91" s="0"/>
      <c r="TQW91" s="0"/>
      <c r="TQX91" s="0"/>
      <c r="TQY91" s="0"/>
      <c r="TQZ91" s="0"/>
      <c r="TRA91" s="0"/>
      <c r="TRB91" s="0"/>
      <c r="TRC91" s="0"/>
      <c r="TRD91" s="0"/>
      <c r="TRE91" s="0"/>
      <c r="TRF91" s="0"/>
      <c r="TRG91" s="0"/>
      <c r="TRH91" s="0"/>
      <c r="TRI91" s="0"/>
      <c r="TRJ91" s="0"/>
      <c r="TRK91" s="0"/>
      <c r="TRL91" s="0"/>
      <c r="TRM91" s="0"/>
      <c r="TRN91" s="0"/>
      <c r="TRO91" s="0"/>
      <c r="TRP91" s="0"/>
      <c r="TRQ91" s="0"/>
      <c r="TRR91" s="0"/>
      <c r="TRS91" s="0"/>
      <c r="TRT91" s="0"/>
      <c r="TRU91" s="0"/>
      <c r="TRV91" s="0"/>
      <c r="TRW91" s="0"/>
      <c r="TRX91" s="0"/>
      <c r="TRY91" s="0"/>
      <c r="TRZ91" s="0"/>
      <c r="TSA91" s="0"/>
      <c r="TSB91" s="0"/>
      <c r="TSC91" s="0"/>
      <c r="TSD91" s="0"/>
      <c r="TSE91" s="0"/>
      <c r="TSF91" s="0"/>
      <c r="TSG91" s="0"/>
      <c r="TSH91" s="0"/>
      <c r="TSI91" s="0"/>
      <c r="TSJ91" s="0"/>
      <c r="TSK91" s="0"/>
      <c r="TSL91" s="0"/>
      <c r="TSM91" s="0"/>
      <c r="TSN91" s="0"/>
      <c r="TSO91" s="0"/>
      <c r="TSP91" s="0"/>
      <c r="TSQ91" s="0"/>
      <c r="TSR91" s="0"/>
      <c r="TSS91" s="0"/>
      <c r="TST91" s="0"/>
      <c r="TSU91" s="0"/>
      <c r="TSV91" s="0"/>
      <c r="TSW91" s="0"/>
      <c r="TSX91" s="0"/>
      <c r="TSY91" s="0"/>
      <c r="TSZ91" s="0"/>
      <c r="TTA91" s="0"/>
      <c r="TTB91" s="0"/>
      <c r="TTC91" s="0"/>
      <c r="TTD91" s="0"/>
      <c r="TTE91" s="0"/>
      <c r="TTF91" s="0"/>
      <c r="TTG91" s="0"/>
      <c r="TTH91" s="0"/>
      <c r="TTI91" s="0"/>
      <c r="TTJ91" s="0"/>
      <c r="TTK91" s="0"/>
      <c r="TTL91" s="0"/>
      <c r="TTM91" s="0"/>
      <c r="TTN91" s="0"/>
      <c r="TTO91" s="0"/>
      <c r="TTP91" s="0"/>
      <c r="TTQ91" s="0"/>
      <c r="TTR91" s="0"/>
      <c r="TTS91" s="0"/>
      <c r="TTT91" s="0"/>
      <c r="TTU91" s="0"/>
      <c r="TTV91" s="0"/>
      <c r="TTW91" s="0"/>
      <c r="TTX91" s="0"/>
      <c r="TTY91" s="0"/>
      <c r="TTZ91" s="0"/>
      <c r="TUA91" s="0"/>
      <c r="TUB91" s="0"/>
      <c r="TUC91" s="0"/>
      <c r="TUD91" s="0"/>
      <c r="TUE91" s="0"/>
      <c r="TUF91" s="0"/>
      <c r="TUG91" s="0"/>
      <c r="TUH91" s="0"/>
      <c r="TUI91" s="0"/>
      <c r="TUJ91" s="0"/>
      <c r="TUK91" s="0"/>
      <c r="TUL91" s="0"/>
      <c r="TUM91" s="0"/>
      <c r="TUN91" s="0"/>
      <c r="TUO91" s="0"/>
      <c r="TUP91" s="0"/>
      <c r="TUQ91" s="0"/>
      <c r="TUR91" s="0"/>
      <c r="TUS91" s="0"/>
      <c r="TUT91" s="0"/>
      <c r="TUU91" s="0"/>
      <c r="TUV91" s="0"/>
      <c r="TUW91" s="0"/>
      <c r="TUX91" s="0"/>
      <c r="TUY91" s="0"/>
      <c r="TUZ91" s="0"/>
      <c r="TVA91" s="0"/>
      <c r="TVB91" s="0"/>
      <c r="TVC91" s="0"/>
      <c r="TVD91" s="0"/>
      <c r="TVE91" s="0"/>
      <c r="TVF91" s="0"/>
      <c r="TVG91" s="0"/>
      <c r="TVH91" s="0"/>
      <c r="TVI91" s="0"/>
      <c r="TVJ91" s="0"/>
      <c r="TVK91" s="0"/>
      <c r="TVL91" s="0"/>
      <c r="TVM91" s="0"/>
      <c r="TVN91" s="0"/>
      <c r="TVO91" s="0"/>
      <c r="TVP91" s="0"/>
      <c r="TVQ91" s="0"/>
      <c r="TVR91" s="0"/>
      <c r="TVS91" s="0"/>
      <c r="TVT91" s="0"/>
      <c r="TVU91" s="0"/>
      <c r="TVV91" s="0"/>
      <c r="TVW91" s="0"/>
      <c r="TVX91" s="0"/>
      <c r="TVY91" s="0"/>
      <c r="TVZ91" s="0"/>
      <c r="TWA91" s="0"/>
      <c r="TWB91" s="0"/>
      <c r="TWC91" s="0"/>
      <c r="TWD91" s="0"/>
      <c r="TWE91" s="0"/>
      <c r="TWF91" s="0"/>
      <c r="TWG91" s="0"/>
      <c r="TWH91" s="0"/>
      <c r="TWI91" s="0"/>
      <c r="TWJ91" s="0"/>
      <c r="TWK91" s="0"/>
      <c r="TWL91" s="0"/>
      <c r="TWM91" s="0"/>
      <c r="TWN91" s="0"/>
      <c r="TWO91" s="0"/>
      <c r="TWP91" s="0"/>
      <c r="TWQ91" s="0"/>
      <c r="TWR91" s="0"/>
      <c r="TWS91" s="0"/>
      <c r="TWT91" s="0"/>
      <c r="TWU91" s="0"/>
      <c r="TWV91" s="0"/>
      <c r="TWW91" s="0"/>
      <c r="TWX91" s="0"/>
      <c r="TWY91" s="0"/>
      <c r="TWZ91" s="0"/>
      <c r="TXA91" s="0"/>
      <c r="TXB91" s="0"/>
      <c r="TXC91" s="0"/>
      <c r="TXD91" s="0"/>
      <c r="TXE91" s="0"/>
      <c r="TXF91" s="0"/>
      <c r="TXG91" s="0"/>
      <c r="TXH91" s="0"/>
      <c r="TXI91" s="0"/>
      <c r="TXJ91" s="0"/>
      <c r="TXK91" s="0"/>
      <c r="TXL91" s="0"/>
      <c r="TXM91" s="0"/>
      <c r="TXN91" s="0"/>
      <c r="TXO91" s="0"/>
      <c r="TXP91" s="0"/>
      <c r="TXQ91" s="0"/>
      <c r="TXR91" s="0"/>
      <c r="TXS91" s="0"/>
      <c r="TXT91" s="0"/>
      <c r="TXU91" s="0"/>
      <c r="TXV91" s="0"/>
      <c r="TXW91" s="0"/>
      <c r="TXX91" s="0"/>
      <c r="TXY91" s="0"/>
      <c r="TXZ91" s="0"/>
      <c r="TYA91" s="0"/>
      <c r="TYB91" s="0"/>
      <c r="TYC91" s="0"/>
      <c r="TYD91" s="0"/>
      <c r="TYE91" s="0"/>
      <c r="TYF91" s="0"/>
      <c r="TYG91" s="0"/>
      <c r="TYH91" s="0"/>
      <c r="TYI91" s="0"/>
      <c r="TYJ91" s="0"/>
      <c r="TYK91" s="0"/>
      <c r="TYL91" s="0"/>
      <c r="TYM91" s="0"/>
      <c r="TYN91" s="0"/>
      <c r="TYO91" s="0"/>
      <c r="TYP91" s="0"/>
      <c r="TYQ91" s="0"/>
      <c r="TYR91" s="0"/>
      <c r="TYS91" s="0"/>
      <c r="TYT91" s="0"/>
      <c r="TYU91" s="0"/>
      <c r="TYV91" s="0"/>
      <c r="TYW91" s="0"/>
      <c r="TYX91" s="0"/>
      <c r="TYY91" s="0"/>
      <c r="TYZ91" s="0"/>
      <c r="TZA91" s="0"/>
      <c r="TZB91" s="0"/>
      <c r="TZC91" s="0"/>
      <c r="TZD91" s="0"/>
      <c r="TZE91" s="0"/>
      <c r="TZF91" s="0"/>
      <c r="TZG91" s="0"/>
      <c r="TZH91" s="0"/>
      <c r="TZI91" s="0"/>
      <c r="TZJ91" s="0"/>
      <c r="TZK91" s="0"/>
      <c r="TZL91" s="0"/>
      <c r="TZM91" s="0"/>
      <c r="TZN91" s="0"/>
      <c r="TZO91" s="0"/>
      <c r="TZP91" s="0"/>
      <c r="TZQ91" s="0"/>
      <c r="TZR91" s="0"/>
      <c r="TZS91" s="0"/>
      <c r="TZT91" s="0"/>
      <c r="TZU91" s="0"/>
      <c r="TZV91" s="0"/>
      <c r="TZW91" s="0"/>
      <c r="TZX91" s="0"/>
      <c r="TZY91" s="0"/>
      <c r="TZZ91" s="0"/>
      <c r="UAA91" s="0"/>
      <c r="UAB91" s="0"/>
      <c r="UAC91" s="0"/>
      <c r="UAD91" s="0"/>
      <c r="UAE91" s="0"/>
      <c r="UAF91" s="0"/>
      <c r="UAG91" s="0"/>
      <c r="UAH91" s="0"/>
      <c r="UAI91" s="0"/>
      <c r="UAJ91" s="0"/>
      <c r="UAK91" s="0"/>
      <c r="UAL91" s="0"/>
      <c r="UAM91" s="0"/>
      <c r="UAN91" s="0"/>
      <c r="UAO91" s="0"/>
      <c r="UAP91" s="0"/>
      <c r="UAQ91" s="0"/>
      <c r="UAR91" s="0"/>
      <c r="UAS91" s="0"/>
      <c r="UAT91" s="0"/>
      <c r="UAU91" s="0"/>
      <c r="UAV91" s="0"/>
      <c r="UAW91" s="0"/>
      <c r="UAX91" s="0"/>
      <c r="UAY91" s="0"/>
      <c r="UAZ91" s="0"/>
      <c r="UBA91" s="0"/>
      <c r="UBB91" s="0"/>
      <c r="UBC91" s="0"/>
      <c r="UBD91" s="0"/>
      <c r="UBE91" s="0"/>
      <c r="UBF91" s="0"/>
      <c r="UBG91" s="0"/>
      <c r="UBH91" s="0"/>
      <c r="UBI91" s="0"/>
      <c r="UBJ91" s="0"/>
      <c r="UBK91" s="0"/>
      <c r="UBL91" s="0"/>
      <c r="UBM91" s="0"/>
      <c r="UBN91" s="0"/>
      <c r="UBO91" s="0"/>
      <c r="UBP91" s="0"/>
      <c r="UBQ91" s="0"/>
      <c r="UBR91" s="0"/>
      <c r="UBS91" s="0"/>
      <c r="UBT91" s="0"/>
      <c r="UBU91" s="0"/>
      <c r="UBV91" s="0"/>
      <c r="UBW91" s="0"/>
      <c r="UBX91" s="0"/>
      <c r="UBY91" s="0"/>
      <c r="UBZ91" s="0"/>
      <c r="UCA91" s="0"/>
      <c r="UCB91" s="0"/>
      <c r="UCC91" s="0"/>
      <c r="UCD91" s="0"/>
      <c r="UCE91" s="0"/>
      <c r="UCF91" s="0"/>
      <c r="UCG91" s="0"/>
      <c r="UCH91" s="0"/>
      <c r="UCI91" s="0"/>
      <c r="UCJ91" s="0"/>
      <c r="UCK91" s="0"/>
      <c r="UCL91" s="0"/>
      <c r="UCM91" s="0"/>
      <c r="UCN91" s="0"/>
      <c r="UCO91" s="0"/>
      <c r="UCP91" s="0"/>
      <c r="UCQ91" s="0"/>
      <c r="UCR91" s="0"/>
      <c r="UCS91" s="0"/>
      <c r="UCT91" s="0"/>
      <c r="UCU91" s="0"/>
      <c r="UCV91" s="0"/>
      <c r="UCW91" s="0"/>
      <c r="UCX91" s="0"/>
      <c r="UCY91" s="0"/>
      <c r="UCZ91" s="0"/>
      <c r="UDA91" s="0"/>
      <c r="UDB91" s="0"/>
      <c r="UDC91" s="0"/>
      <c r="UDD91" s="0"/>
      <c r="UDE91" s="0"/>
      <c r="UDF91" s="0"/>
      <c r="UDG91" s="0"/>
      <c r="UDH91" s="0"/>
      <c r="UDI91" s="0"/>
      <c r="UDJ91" s="0"/>
      <c r="UDK91" s="0"/>
      <c r="UDL91" s="0"/>
      <c r="UDM91" s="0"/>
      <c r="UDN91" s="0"/>
      <c r="UDO91" s="0"/>
      <c r="UDP91" s="0"/>
      <c r="UDQ91" s="0"/>
      <c r="UDR91" s="0"/>
      <c r="UDS91" s="0"/>
      <c r="UDT91" s="0"/>
      <c r="UDU91" s="0"/>
      <c r="UDV91" s="0"/>
      <c r="UDW91" s="0"/>
      <c r="UDX91" s="0"/>
      <c r="UDY91" s="0"/>
      <c r="UDZ91" s="0"/>
      <c r="UEA91" s="0"/>
      <c r="UEB91" s="0"/>
      <c r="UEC91" s="0"/>
      <c r="UED91" s="0"/>
      <c r="UEE91" s="0"/>
      <c r="UEF91" s="0"/>
      <c r="UEG91" s="0"/>
      <c r="UEH91" s="0"/>
      <c r="UEI91" s="0"/>
      <c r="UEJ91" s="0"/>
      <c r="UEK91" s="0"/>
      <c r="UEL91" s="0"/>
      <c r="UEM91" s="0"/>
      <c r="UEN91" s="0"/>
      <c r="UEO91" s="0"/>
      <c r="UEP91" s="0"/>
      <c r="UEQ91" s="0"/>
      <c r="UER91" s="0"/>
      <c r="UES91" s="0"/>
      <c r="UET91" s="0"/>
      <c r="UEU91" s="0"/>
      <c r="UEV91" s="0"/>
      <c r="UEW91" s="0"/>
      <c r="UEX91" s="0"/>
      <c r="UEY91" s="0"/>
      <c r="UEZ91" s="0"/>
      <c r="UFA91" s="0"/>
      <c r="UFB91" s="0"/>
      <c r="UFC91" s="0"/>
      <c r="UFD91" s="0"/>
      <c r="UFE91" s="0"/>
      <c r="UFF91" s="0"/>
      <c r="UFG91" s="0"/>
      <c r="UFH91" s="0"/>
      <c r="UFI91" s="0"/>
      <c r="UFJ91" s="0"/>
      <c r="UFK91" s="0"/>
      <c r="UFL91" s="0"/>
      <c r="UFM91" s="0"/>
      <c r="UFN91" s="0"/>
      <c r="UFO91" s="0"/>
      <c r="UFP91" s="0"/>
      <c r="UFQ91" s="0"/>
      <c r="UFR91" s="0"/>
      <c r="UFS91" s="0"/>
      <c r="UFT91" s="0"/>
      <c r="UFU91" s="0"/>
      <c r="UFV91" s="0"/>
      <c r="UFW91" s="0"/>
      <c r="UFX91" s="0"/>
      <c r="UFY91" s="0"/>
      <c r="UFZ91" s="0"/>
      <c r="UGA91" s="0"/>
      <c r="UGB91" s="0"/>
      <c r="UGC91" s="0"/>
      <c r="UGD91" s="0"/>
      <c r="UGE91" s="0"/>
      <c r="UGF91" s="0"/>
      <c r="UGG91" s="0"/>
      <c r="UGH91" s="0"/>
      <c r="UGI91" s="0"/>
      <c r="UGJ91" s="0"/>
      <c r="UGK91" s="0"/>
      <c r="UGL91" s="0"/>
      <c r="UGM91" s="0"/>
      <c r="UGN91" s="0"/>
      <c r="UGO91" s="0"/>
      <c r="UGP91" s="0"/>
      <c r="UGQ91" s="0"/>
      <c r="UGR91" s="0"/>
      <c r="UGS91" s="0"/>
      <c r="UGT91" s="0"/>
      <c r="UGU91" s="0"/>
      <c r="UGV91" s="0"/>
      <c r="UGW91" s="0"/>
      <c r="UGX91" s="0"/>
      <c r="UGY91" s="0"/>
      <c r="UGZ91" s="0"/>
      <c r="UHA91" s="0"/>
      <c r="UHB91" s="0"/>
      <c r="UHC91" s="0"/>
      <c r="UHD91" s="0"/>
      <c r="UHE91" s="0"/>
      <c r="UHF91" s="0"/>
      <c r="UHG91" s="0"/>
      <c r="UHH91" s="0"/>
      <c r="UHI91" s="0"/>
      <c r="UHJ91" s="0"/>
      <c r="UHK91" s="0"/>
      <c r="UHL91" s="0"/>
      <c r="UHM91" s="0"/>
      <c r="UHN91" s="0"/>
      <c r="UHO91" s="0"/>
      <c r="UHP91" s="0"/>
      <c r="UHQ91" s="0"/>
      <c r="UHR91" s="0"/>
      <c r="UHS91" s="0"/>
      <c r="UHT91" s="0"/>
      <c r="UHU91" s="0"/>
      <c r="UHV91" s="0"/>
      <c r="UHW91" s="0"/>
      <c r="UHX91" s="0"/>
      <c r="UHY91" s="0"/>
      <c r="UHZ91" s="0"/>
      <c r="UIA91" s="0"/>
      <c r="UIB91" s="0"/>
      <c r="UIC91" s="0"/>
      <c r="UID91" s="0"/>
      <c r="UIE91" s="0"/>
      <c r="UIF91" s="0"/>
      <c r="UIG91" s="0"/>
      <c r="UIH91" s="0"/>
      <c r="UII91" s="0"/>
      <c r="UIJ91" s="0"/>
      <c r="UIK91" s="0"/>
      <c r="UIL91" s="0"/>
      <c r="UIM91" s="0"/>
      <c r="UIN91" s="0"/>
      <c r="UIO91" s="0"/>
      <c r="UIP91" s="0"/>
      <c r="UIQ91" s="0"/>
      <c r="UIR91" s="0"/>
      <c r="UIS91" s="0"/>
      <c r="UIT91" s="0"/>
      <c r="UIU91" s="0"/>
      <c r="UIV91" s="0"/>
      <c r="UIW91" s="0"/>
      <c r="UIX91" s="0"/>
      <c r="UIY91" s="0"/>
      <c r="UIZ91" s="0"/>
      <c r="UJA91" s="0"/>
      <c r="UJB91" s="0"/>
      <c r="UJC91" s="0"/>
      <c r="UJD91" s="0"/>
      <c r="UJE91" s="0"/>
      <c r="UJF91" s="0"/>
      <c r="UJG91" s="0"/>
      <c r="UJH91" s="0"/>
      <c r="UJI91" s="0"/>
      <c r="UJJ91" s="0"/>
      <c r="UJK91" s="0"/>
      <c r="UJL91" s="0"/>
      <c r="UJM91" s="0"/>
      <c r="UJN91" s="0"/>
      <c r="UJO91" s="0"/>
      <c r="UJP91" s="0"/>
      <c r="UJQ91" s="0"/>
      <c r="UJR91" s="0"/>
      <c r="UJS91" s="0"/>
      <c r="UJT91" s="0"/>
      <c r="UJU91" s="0"/>
      <c r="UJV91" s="0"/>
      <c r="UJW91" s="0"/>
      <c r="UJX91" s="0"/>
      <c r="UJY91" s="0"/>
      <c r="UJZ91" s="0"/>
      <c r="UKA91" s="0"/>
      <c r="UKB91" s="0"/>
      <c r="UKC91" s="0"/>
      <c r="UKD91" s="0"/>
      <c r="UKE91" s="0"/>
      <c r="UKF91" s="0"/>
      <c r="UKG91" s="0"/>
      <c r="UKH91" s="0"/>
      <c r="UKI91" s="0"/>
      <c r="UKJ91" s="0"/>
      <c r="UKK91" s="0"/>
      <c r="UKL91" s="0"/>
      <c r="UKM91" s="0"/>
      <c r="UKN91" s="0"/>
      <c r="UKO91" s="0"/>
      <c r="UKP91" s="0"/>
      <c r="UKQ91" s="0"/>
      <c r="UKR91" s="0"/>
      <c r="UKS91" s="0"/>
      <c r="UKT91" s="0"/>
      <c r="UKU91" s="0"/>
      <c r="UKV91" s="0"/>
      <c r="UKW91" s="0"/>
      <c r="UKX91" s="0"/>
      <c r="UKY91" s="0"/>
      <c r="UKZ91" s="0"/>
      <c r="ULA91" s="0"/>
      <c r="ULB91" s="0"/>
      <c r="ULC91" s="0"/>
      <c r="ULD91" s="0"/>
      <c r="ULE91" s="0"/>
      <c r="ULF91" s="0"/>
      <c r="ULG91" s="0"/>
      <c r="ULH91" s="0"/>
      <c r="ULI91" s="0"/>
      <c r="ULJ91" s="0"/>
      <c r="ULK91" s="0"/>
      <c r="ULL91" s="0"/>
      <c r="ULM91" s="0"/>
      <c r="ULN91" s="0"/>
      <c r="ULO91" s="0"/>
      <c r="ULP91" s="0"/>
      <c r="ULQ91" s="0"/>
      <c r="ULR91" s="0"/>
      <c r="ULS91" s="0"/>
      <c r="ULT91" s="0"/>
      <c r="ULU91" s="0"/>
      <c r="ULV91" s="0"/>
      <c r="ULW91" s="0"/>
      <c r="ULX91" s="0"/>
      <c r="ULY91" s="0"/>
      <c r="ULZ91" s="0"/>
      <c r="UMA91" s="0"/>
      <c r="UMB91" s="0"/>
      <c r="UMC91" s="0"/>
      <c r="UMD91" s="0"/>
      <c r="UME91" s="0"/>
      <c r="UMF91" s="0"/>
      <c r="UMG91" s="0"/>
      <c r="UMH91" s="0"/>
      <c r="UMI91" s="0"/>
      <c r="UMJ91" s="0"/>
      <c r="UMK91" s="0"/>
      <c r="UML91" s="0"/>
      <c r="UMM91" s="0"/>
      <c r="UMN91" s="0"/>
      <c r="UMO91" s="0"/>
      <c r="UMP91" s="0"/>
      <c r="UMQ91" s="0"/>
      <c r="UMR91" s="0"/>
      <c r="UMS91" s="0"/>
      <c r="UMT91" s="0"/>
      <c r="UMU91" s="0"/>
      <c r="UMV91" s="0"/>
      <c r="UMW91" s="0"/>
      <c r="UMX91" s="0"/>
      <c r="UMY91" s="0"/>
      <c r="UMZ91" s="0"/>
      <c r="UNA91" s="0"/>
      <c r="UNB91" s="0"/>
      <c r="UNC91" s="0"/>
      <c r="UND91" s="0"/>
      <c r="UNE91" s="0"/>
      <c r="UNF91" s="0"/>
      <c r="UNG91" s="0"/>
      <c r="UNH91" s="0"/>
      <c r="UNI91" s="0"/>
      <c r="UNJ91" s="0"/>
      <c r="UNK91" s="0"/>
      <c r="UNL91" s="0"/>
      <c r="UNM91" s="0"/>
      <c r="UNN91" s="0"/>
      <c r="UNO91" s="0"/>
      <c r="UNP91" s="0"/>
      <c r="UNQ91" s="0"/>
      <c r="UNR91" s="0"/>
      <c r="UNS91" s="0"/>
      <c r="UNT91" s="0"/>
      <c r="UNU91" s="0"/>
      <c r="UNV91" s="0"/>
      <c r="UNW91" s="0"/>
      <c r="UNX91" s="0"/>
      <c r="UNY91" s="0"/>
      <c r="UNZ91" s="0"/>
      <c r="UOA91" s="0"/>
      <c r="UOB91" s="0"/>
      <c r="UOC91" s="0"/>
      <c r="UOD91" s="0"/>
      <c r="UOE91" s="0"/>
      <c r="UOF91" s="0"/>
      <c r="UOG91" s="0"/>
      <c r="UOH91" s="0"/>
      <c r="UOI91" s="0"/>
      <c r="UOJ91" s="0"/>
      <c r="UOK91" s="0"/>
      <c r="UOL91" s="0"/>
      <c r="UOM91" s="0"/>
      <c r="UON91" s="0"/>
      <c r="UOO91" s="0"/>
      <c r="UOP91" s="0"/>
      <c r="UOQ91" s="0"/>
      <c r="UOR91" s="0"/>
      <c r="UOS91" s="0"/>
      <c r="UOT91" s="0"/>
      <c r="UOU91" s="0"/>
      <c r="UOV91" s="0"/>
      <c r="UOW91" s="0"/>
      <c r="UOX91" s="0"/>
      <c r="UOY91" s="0"/>
      <c r="UOZ91" s="0"/>
      <c r="UPA91" s="0"/>
      <c r="UPB91" s="0"/>
      <c r="UPC91" s="0"/>
      <c r="UPD91" s="0"/>
      <c r="UPE91" s="0"/>
      <c r="UPF91" s="0"/>
      <c r="UPG91" s="0"/>
      <c r="UPH91" s="0"/>
      <c r="UPI91" s="0"/>
      <c r="UPJ91" s="0"/>
      <c r="UPK91" s="0"/>
      <c r="UPL91" s="0"/>
      <c r="UPM91" s="0"/>
      <c r="UPN91" s="0"/>
      <c r="UPO91" s="0"/>
      <c r="UPP91" s="0"/>
      <c r="UPQ91" s="0"/>
      <c r="UPR91" s="0"/>
      <c r="UPS91" s="0"/>
      <c r="UPT91" s="0"/>
      <c r="UPU91" s="0"/>
      <c r="UPV91" s="0"/>
      <c r="UPW91" s="0"/>
      <c r="UPX91" s="0"/>
      <c r="UPY91" s="0"/>
      <c r="UPZ91" s="0"/>
      <c r="UQA91" s="0"/>
      <c r="UQB91" s="0"/>
      <c r="UQC91" s="0"/>
      <c r="UQD91" s="0"/>
      <c r="UQE91" s="0"/>
      <c r="UQF91" s="0"/>
      <c r="UQG91" s="0"/>
      <c r="UQH91" s="0"/>
      <c r="UQI91" s="0"/>
      <c r="UQJ91" s="0"/>
      <c r="UQK91" s="0"/>
      <c r="UQL91" s="0"/>
      <c r="UQM91" s="0"/>
      <c r="UQN91" s="0"/>
      <c r="UQO91" s="0"/>
      <c r="UQP91" s="0"/>
      <c r="UQQ91" s="0"/>
      <c r="UQR91" s="0"/>
      <c r="UQS91" s="0"/>
      <c r="UQT91" s="0"/>
      <c r="UQU91" s="0"/>
      <c r="UQV91" s="0"/>
      <c r="UQW91" s="0"/>
      <c r="UQX91" s="0"/>
      <c r="UQY91" s="0"/>
      <c r="UQZ91" s="0"/>
      <c r="URA91" s="0"/>
      <c r="URB91" s="0"/>
      <c r="URC91" s="0"/>
      <c r="URD91" s="0"/>
      <c r="URE91" s="0"/>
      <c r="URF91" s="0"/>
      <c r="URG91" s="0"/>
      <c r="URH91" s="0"/>
      <c r="URI91" s="0"/>
      <c r="URJ91" s="0"/>
      <c r="URK91" s="0"/>
      <c r="URL91" s="0"/>
      <c r="URM91" s="0"/>
      <c r="URN91" s="0"/>
      <c r="URO91" s="0"/>
      <c r="URP91" s="0"/>
      <c r="URQ91" s="0"/>
      <c r="URR91" s="0"/>
      <c r="URS91" s="0"/>
      <c r="URT91" s="0"/>
      <c r="URU91" s="0"/>
      <c r="URV91" s="0"/>
      <c r="URW91" s="0"/>
      <c r="URX91" s="0"/>
      <c r="URY91" s="0"/>
      <c r="URZ91" s="0"/>
      <c r="USA91" s="0"/>
      <c r="USB91" s="0"/>
      <c r="USC91" s="0"/>
      <c r="USD91" s="0"/>
      <c r="USE91" s="0"/>
      <c r="USF91" s="0"/>
      <c r="USG91" s="0"/>
      <c r="USH91" s="0"/>
      <c r="USI91" s="0"/>
      <c r="USJ91" s="0"/>
      <c r="USK91" s="0"/>
      <c r="USL91" s="0"/>
      <c r="USM91" s="0"/>
      <c r="USN91" s="0"/>
      <c r="USO91" s="0"/>
      <c r="USP91" s="0"/>
      <c r="USQ91" s="0"/>
      <c r="USR91" s="0"/>
      <c r="USS91" s="0"/>
      <c r="UST91" s="0"/>
      <c r="USU91" s="0"/>
      <c r="USV91" s="0"/>
      <c r="USW91" s="0"/>
      <c r="USX91" s="0"/>
      <c r="USY91" s="0"/>
      <c r="USZ91" s="0"/>
      <c r="UTA91" s="0"/>
      <c r="UTB91" s="0"/>
      <c r="UTC91" s="0"/>
      <c r="UTD91" s="0"/>
      <c r="UTE91" s="0"/>
      <c r="UTF91" s="0"/>
      <c r="UTG91" s="0"/>
      <c r="UTH91" s="0"/>
      <c r="UTI91" s="0"/>
      <c r="UTJ91" s="0"/>
      <c r="UTK91" s="0"/>
      <c r="UTL91" s="0"/>
      <c r="UTM91" s="0"/>
      <c r="UTN91" s="0"/>
      <c r="UTO91" s="0"/>
      <c r="UTP91" s="0"/>
      <c r="UTQ91" s="0"/>
      <c r="UTR91" s="0"/>
      <c r="UTS91" s="0"/>
      <c r="UTT91" s="0"/>
      <c r="UTU91" s="0"/>
      <c r="UTV91" s="0"/>
      <c r="UTW91" s="0"/>
      <c r="UTX91" s="0"/>
      <c r="UTY91" s="0"/>
      <c r="UTZ91" s="0"/>
      <c r="UUA91" s="0"/>
      <c r="UUB91" s="0"/>
      <c r="UUC91" s="0"/>
      <c r="UUD91" s="0"/>
      <c r="UUE91" s="0"/>
      <c r="UUF91" s="0"/>
      <c r="UUG91" s="0"/>
      <c r="UUH91" s="0"/>
      <c r="UUI91" s="0"/>
      <c r="UUJ91" s="0"/>
      <c r="UUK91" s="0"/>
      <c r="UUL91" s="0"/>
      <c r="UUM91" s="0"/>
      <c r="UUN91" s="0"/>
      <c r="UUO91" s="0"/>
      <c r="UUP91" s="0"/>
      <c r="UUQ91" s="0"/>
      <c r="UUR91" s="0"/>
      <c r="UUS91" s="0"/>
      <c r="UUT91" s="0"/>
      <c r="UUU91" s="0"/>
      <c r="UUV91" s="0"/>
      <c r="UUW91" s="0"/>
      <c r="UUX91" s="0"/>
      <c r="UUY91" s="0"/>
      <c r="UUZ91" s="0"/>
      <c r="UVA91" s="0"/>
      <c r="UVB91" s="0"/>
      <c r="UVC91" s="0"/>
      <c r="UVD91" s="0"/>
      <c r="UVE91" s="0"/>
      <c r="UVF91" s="0"/>
      <c r="UVG91" s="0"/>
      <c r="UVH91" s="0"/>
      <c r="UVI91" s="0"/>
      <c r="UVJ91" s="0"/>
      <c r="UVK91" s="0"/>
      <c r="UVL91" s="0"/>
      <c r="UVM91" s="0"/>
      <c r="UVN91" s="0"/>
      <c r="UVO91" s="0"/>
      <c r="UVP91" s="0"/>
      <c r="UVQ91" s="0"/>
      <c r="UVR91" s="0"/>
      <c r="UVS91" s="0"/>
      <c r="UVT91" s="0"/>
      <c r="UVU91" s="0"/>
      <c r="UVV91" s="0"/>
      <c r="UVW91" s="0"/>
      <c r="UVX91" s="0"/>
      <c r="UVY91" s="0"/>
      <c r="UVZ91" s="0"/>
      <c r="UWA91" s="0"/>
      <c r="UWB91" s="0"/>
      <c r="UWC91" s="0"/>
      <c r="UWD91" s="0"/>
      <c r="UWE91" s="0"/>
      <c r="UWF91" s="0"/>
      <c r="UWG91" s="0"/>
      <c r="UWH91" s="0"/>
      <c r="UWI91" s="0"/>
      <c r="UWJ91" s="0"/>
      <c r="UWK91" s="0"/>
      <c r="UWL91" s="0"/>
      <c r="UWM91" s="0"/>
      <c r="UWN91" s="0"/>
      <c r="UWO91" s="0"/>
      <c r="UWP91" s="0"/>
      <c r="UWQ91" s="0"/>
      <c r="UWR91" s="0"/>
      <c r="UWS91" s="0"/>
      <c r="UWT91" s="0"/>
      <c r="UWU91" s="0"/>
      <c r="UWV91" s="0"/>
      <c r="UWW91" s="0"/>
      <c r="UWX91" s="0"/>
      <c r="UWY91" s="0"/>
      <c r="UWZ91" s="0"/>
      <c r="UXA91" s="0"/>
      <c r="UXB91" s="0"/>
      <c r="UXC91" s="0"/>
      <c r="UXD91" s="0"/>
      <c r="UXE91" s="0"/>
      <c r="UXF91" s="0"/>
      <c r="UXG91" s="0"/>
      <c r="UXH91" s="0"/>
      <c r="UXI91" s="0"/>
      <c r="UXJ91" s="0"/>
      <c r="UXK91" s="0"/>
      <c r="UXL91" s="0"/>
      <c r="UXM91" s="0"/>
      <c r="UXN91" s="0"/>
      <c r="UXO91" s="0"/>
      <c r="UXP91" s="0"/>
      <c r="UXQ91" s="0"/>
      <c r="UXR91" s="0"/>
      <c r="UXS91" s="0"/>
      <c r="UXT91" s="0"/>
      <c r="UXU91" s="0"/>
      <c r="UXV91" s="0"/>
      <c r="UXW91" s="0"/>
      <c r="UXX91" s="0"/>
      <c r="UXY91" s="0"/>
      <c r="UXZ91" s="0"/>
      <c r="UYA91" s="0"/>
      <c r="UYB91" s="0"/>
      <c r="UYC91" s="0"/>
      <c r="UYD91" s="0"/>
      <c r="UYE91" s="0"/>
      <c r="UYF91" s="0"/>
      <c r="UYG91" s="0"/>
      <c r="UYH91" s="0"/>
      <c r="UYI91" s="0"/>
      <c r="UYJ91" s="0"/>
      <c r="UYK91" s="0"/>
      <c r="UYL91" s="0"/>
      <c r="UYM91" s="0"/>
      <c r="UYN91" s="0"/>
      <c r="UYO91" s="0"/>
      <c r="UYP91" s="0"/>
      <c r="UYQ91" s="0"/>
      <c r="UYR91" s="0"/>
      <c r="UYS91" s="0"/>
      <c r="UYT91" s="0"/>
      <c r="UYU91" s="0"/>
      <c r="UYV91" s="0"/>
      <c r="UYW91" s="0"/>
      <c r="UYX91" s="0"/>
      <c r="UYY91" s="0"/>
      <c r="UYZ91" s="0"/>
      <c r="UZA91" s="0"/>
      <c r="UZB91" s="0"/>
      <c r="UZC91" s="0"/>
      <c r="UZD91" s="0"/>
      <c r="UZE91" s="0"/>
      <c r="UZF91" s="0"/>
      <c r="UZG91" s="0"/>
      <c r="UZH91" s="0"/>
      <c r="UZI91" s="0"/>
      <c r="UZJ91" s="0"/>
      <c r="UZK91" s="0"/>
      <c r="UZL91" s="0"/>
      <c r="UZM91" s="0"/>
      <c r="UZN91" s="0"/>
      <c r="UZO91" s="0"/>
      <c r="UZP91" s="0"/>
      <c r="UZQ91" s="0"/>
      <c r="UZR91" s="0"/>
      <c r="UZS91" s="0"/>
      <c r="UZT91" s="0"/>
      <c r="UZU91" s="0"/>
      <c r="UZV91" s="0"/>
      <c r="UZW91" s="0"/>
      <c r="UZX91" s="0"/>
      <c r="UZY91" s="0"/>
      <c r="UZZ91" s="0"/>
      <c r="VAA91" s="0"/>
      <c r="VAB91" s="0"/>
      <c r="VAC91" s="0"/>
      <c r="VAD91" s="0"/>
      <c r="VAE91" s="0"/>
      <c r="VAF91" s="0"/>
      <c r="VAG91" s="0"/>
      <c r="VAH91" s="0"/>
      <c r="VAI91" s="0"/>
      <c r="VAJ91" s="0"/>
      <c r="VAK91" s="0"/>
      <c r="VAL91" s="0"/>
      <c r="VAM91" s="0"/>
      <c r="VAN91" s="0"/>
      <c r="VAO91" s="0"/>
      <c r="VAP91" s="0"/>
      <c r="VAQ91" s="0"/>
      <c r="VAR91" s="0"/>
      <c r="VAS91" s="0"/>
      <c r="VAT91" s="0"/>
      <c r="VAU91" s="0"/>
      <c r="VAV91" s="0"/>
      <c r="VAW91" s="0"/>
      <c r="VAX91" s="0"/>
      <c r="VAY91" s="0"/>
      <c r="VAZ91" s="0"/>
      <c r="VBA91" s="0"/>
      <c r="VBB91" s="0"/>
      <c r="VBC91" s="0"/>
      <c r="VBD91" s="0"/>
      <c r="VBE91" s="0"/>
      <c r="VBF91" s="0"/>
      <c r="VBG91" s="0"/>
      <c r="VBH91" s="0"/>
      <c r="VBI91" s="0"/>
      <c r="VBJ91" s="0"/>
      <c r="VBK91" s="0"/>
      <c r="VBL91" s="0"/>
      <c r="VBM91" s="0"/>
      <c r="VBN91" s="0"/>
      <c r="VBO91" s="0"/>
      <c r="VBP91" s="0"/>
      <c r="VBQ91" s="0"/>
      <c r="VBR91" s="0"/>
      <c r="VBS91" s="0"/>
      <c r="VBT91" s="0"/>
      <c r="VBU91" s="0"/>
      <c r="VBV91" s="0"/>
      <c r="VBW91" s="0"/>
      <c r="VBX91" s="0"/>
      <c r="VBY91" s="0"/>
      <c r="VBZ91" s="0"/>
      <c r="VCA91" s="0"/>
      <c r="VCB91" s="0"/>
      <c r="VCC91" s="0"/>
      <c r="VCD91" s="0"/>
      <c r="VCE91" s="0"/>
      <c r="VCF91" s="0"/>
      <c r="VCG91" s="0"/>
      <c r="VCH91" s="0"/>
      <c r="VCI91" s="0"/>
      <c r="VCJ91" s="0"/>
      <c r="VCK91" s="0"/>
      <c r="VCL91" s="0"/>
      <c r="VCM91" s="0"/>
      <c r="VCN91" s="0"/>
      <c r="VCO91" s="0"/>
      <c r="VCP91" s="0"/>
      <c r="VCQ91" s="0"/>
      <c r="VCR91" s="0"/>
      <c r="VCS91" s="0"/>
      <c r="VCT91" s="0"/>
      <c r="VCU91" s="0"/>
      <c r="VCV91" s="0"/>
      <c r="VCW91" s="0"/>
      <c r="VCX91" s="0"/>
      <c r="VCY91" s="0"/>
      <c r="VCZ91" s="0"/>
      <c r="VDA91" s="0"/>
      <c r="VDB91" s="0"/>
      <c r="VDC91" s="0"/>
      <c r="VDD91" s="0"/>
      <c r="VDE91" s="0"/>
      <c r="VDF91" s="0"/>
      <c r="VDG91" s="0"/>
      <c r="VDH91" s="0"/>
      <c r="VDI91" s="0"/>
      <c r="VDJ91" s="0"/>
      <c r="VDK91" s="0"/>
      <c r="VDL91" s="0"/>
      <c r="VDM91" s="0"/>
      <c r="VDN91" s="0"/>
      <c r="VDO91" s="0"/>
      <c r="VDP91" s="0"/>
      <c r="VDQ91" s="0"/>
      <c r="VDR91" s="0"/>
      <c r="VDS91" s="0"/>
      <c r="VDT91" s="0"/>
      <c r="VDU91" s="0"/>
      <c r="VDV91" s="0"/>
      <c r="VDW91" s="0"/>
      <c r="VDX91" s="0"/>
      <c r="VDY91" s="0"/>
      <c r="VDZ91" s="0"/>
      <c r="VEA91" s="0"/>
      <c r="VEB91" s="0"/>
      <c r="VEC91" s="0"/>
      <c r="VED91" s="0"/>
      <c r="VEE91" s="0"/>
      <c r="VEF91" s="0"/>
      <c r="VEG91" s="0"/>
      <c r="VEH91" s="0"/>
      <c r="VEI91" s="0"/>
      <c r="VEJ91" s="0"/>
      <c r="VEK91" s="0"/>
      <c r="VEL91" s="0"/>
      <c r="VEM91" s="0"/>
      <c r="VEN91" s="0"/>
      <c r="VEO91" s="0"/>
      <c r="VEP91" s="0"/>
      <c r="VEQ91" s="0"/>
      <c r="VER91" s="0"/>
      <c r="VES91" s="0"/>
      <c r="VET91" s="0"/>
      <c r="VEU91" s="0"/>
      <c r="VEV91" s="0"/>
      <c r="VEW91" s="0"/>
      <c r="VEX91" s="0"/>
      <c r="VEY91" s="0"/>
      <c r="VEZ91" s="0"/>
      <c r="VFA91" s="0"/>
      <c r="VFB91" s="0"/>
      <c r="VFC91" s="0"/>
      <c r="VFD91" s="0"/>
      <c r="VFE91" s="0"/>
      <c r="VFF91" s="0"/>
      <c r="VFG91" s="0"/>
      <c r="VFH91" s="0"/>
      <c r="VFI91" s="0"/>
      <c r="VFJ91" s="0"/>
      <c r="VFK91" s="0"/>
      <c r="VFL91" s="0"/>
      <c r="VFM91" s="0"/>
      <c r="VFN91" s="0"/>
      <c r="VFO91" s="0"/>
      <c r="VFP91" s="0"/>
      <c r="VFQ91" s="0"/>
      <c r="VFR91" s="0"/>
      <c r="VFS91" s="0"/>
      <c r="VFT91" s="0"/>
      <c r="VFU91" s="0"/>
      <c r="VFV91" s="0"/>
      <c r="VFW91" s="0"/>
      <c r="VFX91" s="0"/>
      <c r="VFY91" s="0"/>
      <c r="VFZ91" s="0"/>
      <c r="VGA91" s="0"/>
      <c r="VGB91" s="0"/>
      <c r="VGC91" s="0"/>
      <c r="VGD91" s="0"/>
      <c r="VGE91" s="0"/>
      <c r="VGF91" s="0"/>
      <c r="VGG91" s="0"/>
      <c r="VGH91" s="0"/>
      <c r="VGI91" s="0"/>
      <c r="VGJ91" s="0"/>
      <c r="VGK91" s="0"/>
      <c r="VGL91" s="0"/>
      <c r="VGM91" s="0"/>
      <c r="VGN91" s="0"/>
      <c r="VGO91" s="0"/>
      <c r="VGP91" s="0"/>
      <c r="VGQ91" s="0"/>
      <c r="VGR91" s="0"/>
      <c r="VGS91" s="0"/>
      <c r="VGT91" s="0"/>
      <c r="VGU91" s="0"/>
      <c r="VGV91" s="0"/>
      <c r="VGW91" s="0"/>
      <c r="VGX91" s="0"/>
      <c r="VGY91" s="0"/>
      <c r="VGZ91" s="0"/>
      <c r="VHA91" s="0"/>
      <c r="VHB91" s="0"/>
      <c r="VHC91" s="0"/>
      <c r="VHD91" s="0"/>
      <c r="VHE91" s="0"/>
      <c r="VHF91" s="0"/>
      <c r="VHG91" s="0"/>
      <c r="VHH91" s="0"/>
      <c r="VHI91" s="0"/>
      <c r="VHJ91" s="0"/>
      <c r="VHK91" s="0"/>
      <c r="VHL91" s="0"/>
      <c r="VHM91" s="0"/>
      <c r="VHN91" s="0"/>
      <c r="VHO91" s="0"/>
      <c r="VHP91" s="0"/>
      <c r="VHQ91" s="0"/>
      <c r="VHR91" s="0"/>
      <c r="VHS91" s="0"/>
      <c r="VHT91" s="0"/>
      <c r="VHU91" s="0"/>
      <c r="VHV91" s="0"/>
      <c r="VHW91" s="0"/>
      <c r="VHX91" s="0"/>
      <c r="VHY91" s="0"/>
      <c r="VHZ91" s="0"/>
      <c r="VIA91" s="0"/>
      <c r="VIB91" s="0"/>
      <c r="VIC91" s="0"/>
      <c r="VID91" s="0"/>
      <c r="VIE91" s="0"/>
      <c r="VIF91" s="0"/>
      <c r="VIG91" s="0"/>
      <c r="VIH91" s="0"/>
      <c r="VII91" s="0"/>
      <c r="VIJ91" s="0"/>
      <c r="VIK91" s="0"/>
      <c r="VIL91" s="0"/>
      <c r="VIM91" s="0"/>
      <c r="VIN91" s="0"/>
      <c r="VIO91" s="0"/>
      <c r="VIP91" s="0"/>
      <c r="VIQ91" s="0"/>
      <c r="VIR91" s="0"/>
      <c r="VIS91" s="0"/>
      <c r="VIT91" s="0"/>
      <c r="VIU91" s="0"/>
      <c r="VIV91" s="0"/>
      <c r="VIW91" s="0"/>
      <c r="VIX91" s="0"/>
      <c r="VIY91" s="0"/>
      <c r="VIZ91" s="0"/>
      <c r="VJA91" s="0"/>
      <c r="VJB91" s="0"/>
      <c r="VJC91" s="0"/>
      <c r="VJD91" s="0"/>
      <c r="VJE91" s="0"/>
      <c r="VJF91" s="0"/>
      <c r="VJG91" s="0"/>
      <c r="VJH91" s="0"/>
      <c r="VJI91" s="0"/>
      <c r="VJJ91" s="0"/>
      <c r="VJK91" s="0"/>
      <c r="VJL91" s="0"/>
      <c r="VJM91" s="0"/>
      <c r="VJN91" s="0"/>
      <c r="VJO91" s="0"/>
      <c r="VJP91" s="0"/>
      <c r="VJQ91" s="0"/>
      <c r="VJR91" s="0"/>
      <c r="VJS91" s="0"/>
      <c r="VJT91" s="0"/>
      <c r="VJU91" s="0"/>
      <c r="VJV91" s="0"/>
      <c r="VJW91" s="0"/>
      <c r="VJX91" s="0"/>
      <c r="VJY91" s="0"/>
      <c r="VJZ91" s="0"/>
      <c r="VKA91" s="0"/>
      <c r="VKB91" s="0"/>
      <c r="VKC91" s="0"/>
      <c r="VKD91" s="0"/>
      <c r="VKE91" s="0"/>
      <c r="VKF91" s="0"/>
      <c r="VKG91" s="0"/>
      <c r="VKH91" s="0"/>
      <c r="VKI91" s="0"/>
      <c r="VKJ91" s="0"/>
      <c r="VKK91" s="0"/>
      <c r="VKL91" s="0"/>
      <c r="VKM91" s="0"/>
      <c r="VKN91" s="0"/>
      <c r="VKO91" s="0"/>
      <c r="VKP91" s="0"/>
      <c r="VKQ91" s="0"/>
      <c r="VKR91" s="0"/>
      <c r="VKS91" s="0"/>
      <c r="VKT91" s="0"/>
      <c r="VKU91" s="0"/>
      <c r="VKV91" s="0"/>
      <c r="VKW91" s="0"/>
      <c r="VKX91" s="0"/>
      <c r="VKY91" s="0"/>
      <c r="VKZ91" s="0"/>
      <c r="VLA91" s="0"/>
      <c r="VLB91" s="0"/>
      <c r="VLC91" s="0"/>
      <c r="VLD91" s="0"/>
      <c r="VLE91" s="0"/>
      <c r="VLF91" s="0"/>
      <c r="VLG91" s="0"/>
      <c r="VLH91" s="0"/>
      <c r="VLI91" s="0"/>
      <c r="VLJ91" s="0"/>
      <c r="VLK91" s="0"/>
      <c r="VLL91" s="0"/>
      <c r="VLM91" s="0"/>
      <c r="VLN91" s="0"/>
      <c r="VLO91" s="0"/>
      <c r="VLP91" s="0"/>
      <c r="VLQ91" s="0"/>
      <c r="VLR91" s="0"/>
      <c r="VLS91" s="0"/>
      <c r="VLT91" s="0"/>
      <c r="VLU91" s="0"/>
      <c r="VLV91" s="0"/>
      <c r="VLW91" s="0"/>
      <c r="VLX91" s="0"/>
      <c r="VLY91" s="0"/>
      <c r="VLZ91" s="0"/>
      <c r="VMA91" s="0"/>
      <c r="VMB91" s="0"/>
      <c r="VMC91" s="0"/>
      <c r="VMD91" s="0"/>
      <c r="VME91" s="0"/>
      <c r="VMF91" s="0"/>
      <c r="VMG91" s="0"/>
      <c r="VMH91" s="0"/>
      <c r="VMI91" s="0"/>
      <c r="VMJ91" s="0"/>
      <c r="VMK91" s="0"/>
      <c r="VML91" s="0"/>
      <c r="VMM91" s="0"/>
      <c r="VMN91" s="0"/>
      <c r="VMO91" s="0"/>
      <c r="VMP91" s="0"/>
      <c r="VMQ91" s="0"/>
      <c r="VMR91" s="0"/>
      <c r="VMS91" s="0"/>
      <c r="VMT91" s="0"/>
      <c r="VMU91" s="0"/>
      <c r="VMV91" s="0"/>
      <c r="VMW91" s="0"/>
      <c r="VMX91" s="0"/>
      <c r="VMY91" s="0"/>
      <c r="VMZ91" s="0"/>
      <c r="VNA91" s="0"/>
      <c r="VNB91" s="0"/>
      <c r="VNC91" s="0"/>
      <c r="VND91" s="0"/>
      <c r="VNE91" s="0"/>
      <c r="VNF91" s="0"/>
      <c r="VNG91" s="0"/>
      <c r="VNH91" s="0"/>
      <c r="VNI91" s="0"/>
      <c r="VNJ91" s="0"/>
      <c r="VNK91" s="0"/>
      <c r="VNL91" s="0"/>
      <c r="VNM91" s="0"/>
      <c r="VNN91" s="0"/>
      <c r="VNO91" s="0"/>
      <c r="VNP91" s="0"/>
      <c r="VNQ91" s="0"/>
      <c r="VNR91" s="0"/>
      <c r="VNS91" s="0"/>
      <c r="VNT91" s="0"/>
      <c r="VNU91" s="0"/>
      <c r="VNV91" s="0"/>
      <c r="VNW91" s="0"/>
      <c r="VNX91" s="0"/>
      <c r="VNY91" s="0"/>
      <c r="VNZ91" s="0"/>
      <c r="VOA91" s="0"/>
      <c r="VOB91" s="0"/>
      <c r="VOC91" s="0"/>
      <c r="VOD91" s="0"/>
      <c r="VOE91" s="0"/>
      <c r="VOF91" s="0"/>
      <c r="VOG91" s="0"/>
      <c r="VOH91" s="0"/>
      <c r="VOI91" s="0"/>
      <c r="VOJ91" s="0"/>
      <c r="VOK91" s="0"/>
      <c r="VOL91" s="0"/>
      <c r="VOM91" s="0"/>
      <c r="VON91" s="0"/>
      <c r="VOO91" s="0"/>
      <c r="VOP91" s="0"/>
      <c r="VOQ91" s="0"/>
      <c r="VOR91" s="0"/>
      <c r="VOS91" s="0"/>
      <c r="VOT91" s="0"/>
      <c r="VOU91" s="0"/>
      <c r="VOV91" s="0"/>
      <c r="VOW91" s="0"/>
      <c r="VOX91" s="0"/>
      <c r="VOY91" s="0"/>
      <c r="VOZ91" s="0"/>
      <c r="VPA91" s="0"/>
      <c r="VPB91" s="0"/>
      <c r="VPC91" s="0"/>
      <c r="VPD91" s="0"/>
      <c r="VPE91" s="0"/>
      <c r="VPF91" s="0"/>
      <c r="VPG91" s="0"/>
      <c r="VPH91" s="0"/>
      <c r="VPI91" s="0"/>
      <c r="VPJ91" s="0"/>
      <c r="VPK91" s="0"/>
      <c r="VPL91" s="0"/>
      <c r="VPM91" s="0"/>
      <c r="VPN91" s="0"/>
      <c r="VPO91" s="0"/>
      <c r="VPP91" s="0"/>
      <c r="VPQ91" s="0"/>
      <c r="VPR91" s="0"/>
      <c r="VPS91" s="0"/>
      <c r="VPT91" s="0"/>
      <c r="VPU91" s="0"/>
      <c r="VPV91" s="0"/>
      <c r="VPW91" s="0"/>
      <c r="VPX91" s="0"/>
      <c r="VPY91" s="0"/>
      <c r="VPZ91" s="0"/>
      <c r="VQA91" s="0"/>
      <c r="VQB91" s="0"/>
      <c r="VQC91" s="0"/>
      <c r="VQD91" s="0"/>
      <c r="VQE91" s="0"/>
      <c r="VQF91" s="0"/>
      <c r="VQG91" s="0"/>
      <c r="VQH91" s="0"/>
      <c r="VQI91" s="0"/>
      <c r="VQJ91" s="0"/>
      <c r="VQK91" s="0"/>
      <c r="VQL91" s="0"/>
      <c r="VQM91" s="0"/>
      <c r="VQN91" s="0"/>
      <c r="VQO91" s="0"/>
      <c r="VQP91" s="0"/>
      <c r="VQQ91" s="0"/>
      <c r="VQR91" s="0"/>
      <c r="VQS91" s="0"/>
      <c r="VQT91" s="0"/>
      <c r="VQU91" s="0"/>
      <c r="VQV91" s="0"/>
      <c r="VQW91" s="0"/>
      <c r="VQX91" s="0"/>
      <c r="VQY91" s="0"/>
      <c r="VQZ91" s="0"/>
      <c r="VRA91" s="0"/>
      <c r="VRB91" s="0"/>
      <c r="VRC91" s="0"/>
      <c r="VRD91" s="0"/>
      <c r="VRE91" s="0"/>
      <c r="VRF91" s="0"/>
      <c r="VRG91" s="0"/>
      <c r="VRH91" s="0"/>
      <c r="VRI91" s="0"/>
      <c r="VRJ91" s="0"/>
      <c r="VRK91" s="0"/>
      <c r="VRL91" s="0"/>
      <c r="VRM91" s="0"/>
      <c r="VRN91" s="0"/>
      <c r="VRO91" s="0"/>
      <c r="VRP91" s="0"/>
      <c r="VRQ91" s="0"/>
      <c r="VRR91" s="0"/>
      <c r="VRS91" s="0"/>
      <c r="VRT91" s="0"/>
      <c r="VRU91" s="0"/>
      <c r="VRV91" s="0"/>
      <c r="VRW91" s="0"/>
      <c r="VRX91" s="0"/>
      <c r="VRY91" s="0"/>
      <c r="VRZ91" s="0"/>
      <c r="VSA91" s="0"/>
      <c r="VSB91" s="0"/>
      <c r="VSC91" s="0"/>
      <c r="VSD91" s="0"/>
      <c r="VSE91" s="0"/>
      <c r="VSF91" s="0"/>
      <c r="VSG91" s="0"/>
      <c r="VSH91" s="0"/>
      <c r="VSI91" s="0"/>
      <c r="VSJ91" s="0"/>
      <c r="VSK91" s="0"/>
      <c r="VSL91" s="0"/>
      <c r="VSM91" s="0"/>
      <c r="VSN91" s="0"/>
      <c r="VSO91" s="0"/>
      <c r="VSP91" s="0"/>
      <c r="VSQ91" s="0"/>
      <c r="VSR91" s="0"/>
      <c r="VSS91" s="0"/>
      <c r="VST91" s="0"/>
      <c r="VSU91" s="0"/>
      <c r="VSV91" s="0"/>
      <c r="VSW91" s="0"/>
      <c r="VSX91" s="0"/>
      <c r="VSY91" s="0"/>
      <c r="VSZ91" s="0"/>
      <c r="VTA91" s="0"/>
      <c r="VTB91" s="0"/>
      <c r="VTC91" s="0"/>
      <c r="VTD91" s="0"/>
      <c r="VTE91" s="0"/>
      <c r="VTF91" s="0"/>
      <c r="VTG91" s="0"/>
      <c r="VTH91" s="0"/>
      <c r="VTI91" s="0"/>
      <c r="VTJ91" s="0"/>
      <c r="VTK91" s="0"/>
      <c r="VTL91" s="0"/>
      <c r="VTM91" s="0"/>
      <c r="VTN91" s="0"/>
      <c r="VTO91" s="0"/>
      <c r="VTP91" s="0"/>
      <c r="VTQ91" s="0"/>
      <c r="VTR91" s="0"/>
      <c r="VTS91" s="0"/>
      <c r="VTT91" s="0"/>
      <c r="VTU91" s="0"/>
      <c r="VTV91" s="0"/>
      <c r="VTW91" s="0"/>
      <c r="VTX91" s="0"/>
      <c r="VTY91" s="0"/>
      <c r="VTZ91" s="0"/>
      <c r="VUA91" s="0"/>
      <c r="VUB91" s="0"/>
      <c r="VUC91" s="0"/>
      <c r="VUD91" s="0"/>
      <c r="VUE91" s="0"/>
      <c r="VUF91" s="0"/>
      <c r="VUG91" s="0"/>
      <c r="VUH91" s="0"/>
      <c r="VUI91" s="0"/>
      <c r="VUJ91" s="0"/>
      <c r="VUK91" s="0"/>
      <c r="VUL91" s="0"/>
      <c r="VUM91" s="0"/>
      <c r="VUN91" s="0"/>
      <c r="VUO91" s="0"/>
      <c r="VUP91" s="0"/>
      <c r="VUQ91" s="0"/>
      <c r="VUR91" s="0"/>
      <c r="VUS91" s="0"/>
      <c r="VUT91" s="0"/>
      <c r="VUU91" s="0"/>
      <c r="VUV91" s="0"/>
      <c r="VUW91" s="0"/>
      <c r="VUX91" s="0"/>
      <c r="VUY91" s="0"/>
      <c r="VUZ91" s="0"/>
      <c r="VVA91" s="0"/>
      <c r="VVB91" s="0"/>
      <c r="VVC91" s="0"/>
      <c r="VVD91" s="0"/>
      <c r="VVE91" s="0"/>
      <c r="VVF91" s="0"/>
      <c r="VVG91" s="0"/>
      <c r="VVH91" s="0"/>
      <c r="VVI91" s="0"/>
      <c r="VVJ91" s="0"/>
      <c r="VVK91" s="0"/>
      <c r="VVL91" s="0"/>
      <c r="VVM91" s="0"/>
      <c r="VVN91" s="0"/>
      <c r="VVO91" s="0"/>
      <c r="VVP91" s="0"/>
      <c r="VVQ91" s="0"/>
      <c r="VVR91" s="0"/>
      <c r="VVS91" s="0"/>
      <c r="VVT91" s="0"/>
      <c r="VVU91" s="0"/>
      <c r="VVV91" s="0"/>
      <c r="VVW91" s="0"/>
      <c r="VVX91" s="0"/>
      <c r="VVY91" s="0"/>
      <c r="VVZ91" s="0"/>
      <c r="VWA91" s="0"/>
      <c r="VWB91" s="0"/>
      <c r="VWC91" s="0"/>
      <c r="VWD91" s="0"/>
      <c r="VWE91" s="0"/>
      <c r="VWF91" s="0"/>
      <c r="VWG91" s="0"/>
      <c r="VWH91" s="0"/>
      <c r="VWI91" s="0"/>
      <c r="VWJ91" s="0"/>
      <c r="VWK91" s="0"/>
      <c r="VWL91" s="0"/>
      <c r="VWM91" s="0"/>
      <c r="VWN91" s="0"/>
      <c r="VWO91" s="0"/>
      <c r="VWP91" s="0"/>
      <c r="VWQ91" s="0"/>
      <c r="VWR91" s="0"/>
      <c r="VWS91" s="0"/>
      <c r="VWT91" s="0"/>
      <c r="VWU91" s="0"/>
      <c r="VWV91" s="0"/>
      <c r="VWW91" s="0"/>
      <c r="VWX91" s="0"/>
      <c r="VWY91" s="0"/>
      <c r="VWZ91" s="0"/>
      <c r="VXA91" s="0"/>
      <c r="VXB91" s="0"/>
      <c r="VXC91" s="0"/>
      <c r="VXD91" s="0"/>
      <c r="VXE91" s="0"/>
      <c r="VXF91" s="0"/>
      <c r="VXG91" s="0"/>
      <c r="VXH91" s="0"/>
      <c r="VXI91" s="0"/>
      <c r="VXJ91" s="0"/>
      <c r="VXK91" s="0"/>
      <c r="VXL91" s="0"/>
      <c r="VXM91" s="0"/>
      <c r="VXN91" s="0"/>
      <c r="VXO91" s="0"/>
      <c r="VXP91" s="0"/>
      <c r="VXQ91" s="0"/>
      <c r="VXR91" s="0"/>
      <c r="VXS91" s="0"/>
      <c r="VXT91" s="0"/>
      <c r="VXU91" s="0"/>
      <c r="VXV91" s="0"/>
      <c r="VXW91" s="0"/>
      <c r="VXX91" s="0"/>
      <c r="VXY91" s="0"/>
      <c r="VXZ91" s="0"/>
      <c r="VYA91" s="0"/>
      <c r="VYB91" s="0"/>
      <c r="VYC91" s="0"/>
      <c r="VYD91" s="0"/>
      <c r="VYE91" s="0"/>
      <c r="VYF91" s="0"/>
      <c r="VYG91" s="0"/>
      <c r="VYH91" s="0"/>
      <c r="VYI91" s="0"/>
      <c r="VYJ91" s="0"/>
      <c r="VYK91" s="0"/>
      <c r="VYL91" s="0"/>
      <c r="VYM91" s="0"/>
      <c r="VYN91" s="0"/>
      <c r="VYO91" s="0"/>
      <c r="VYP91" s="0"/>
      <c r="VYQ91" s="0"/>
      <c r="VYR91" s="0"/>
      <c r="VYS91" s="0"/>
      <c r="VYT91" s="0"/>
      <c r="VYU91" s="0"/>
      <c r="VYV91" s="0"/>
      <c r="VYW91" s="0"/>
      <c r="VYX91" s="0"/>
      <c r="VYY91" s="0"/>
      <c r="VYZ91" s="0"/>
      <c r="VZA91" s="0"/>
      <c r="VZB91" s="0"/>
      <c r="VZC91" s="0"/>
      <c r="VZD91" s="0"/>
      <c r="VZE91" s="0"/>
      <c r="VZF91" s="0"/>
      <c r="VZG91" s="0"/>
      <c r="VZH91" s="0"/>
      <c r="VZI91" s="0"/>
      <c r="VZJ91" s="0"/>
      <c r="VZK91" s="0"/>
      <c r="VZL91" s="0"/>
      <c r="VZM91" s="0"/>
      <c r="VZN91" s="0"/>
      <c r="VZO91" s="0"/>
      <c r="VZP91" s="0"/>
      <c r="VZQ91" s="0"/>
      <c r="VZR91" s="0"/>
      <c r="VZS91" s="0"/>
      <c r="VZT91" s="0"/>
      <c r="VZU91" s="0"/>
      <c r="VZV91" s="0"/>
      <c r="VZW91" s="0"/>
      <c r="VZX91" s="0"/>
      <c r="VZY91" s="0"/>
      <c r="VZZ91" s="0"/>
      <c r="WAA91" s="0"/>
      <c r="WAB91" s="0"/>
      <c r="WAC91" s="0"/>
      <c r="WAD91" s="0"/>
      <c r="WAE91" s="0"/>
      <c r="WAF91" s="0"/>
      <c r="WAG91" s="0"/>
      <c r="WAH91" s="0"/>
      <c r="WAI91" s="0"/>
      <c r="WAJ91" s="0"/>
      <c r="WAK91" s="0"/>
      <c r="WAL91" s="0"/>
      <c r="WAM91" s="0"/>
      <c r="WAN91" s="0"/>
      <c r="WAO91" s="0"/>
      <c r="WAP91" s="0"/>
      <c r="WAQ91" s="0"/>
      <c r="WAR91" s="0"/>
      <c r="WAS91" s="0"/>
      <c r="WAT91" s="0"/>
      <c r="WAU91" s="0"/>
      <c r="WAV91" s="0"/>
      <c r="WAW91" s="0"/>
      <c r="WAX91" s="0"/>
      <c r="WAY91" s="0"/>
      <c r="WAZ91" s="0"/>
      <c r="WBA91" s="0"/>
      <c r="WBB91" s="0"/>
      <c r="WBC91" s="0"/>
      <c r="WBD91" s="0"/>
      <c r="WBE91" s="0"/>
      <c r="WBF91" s="0"/>
      <c r="WBG91" s="0"/>
      <c r="WBH91" s="0"/>
      <c r="WBI91" s="0"/>
      <c r="WBJ91" s="0"/>
      <c r="WBK91" s="0"/>
      <c r="WBL91" s="0"/>
      <c r="WBM91" s="0"/>
      <c r="WBN91" s="0"/>
      <c r="WBO91" s="0"/>
      <c r="WBP91" s="0"/>
      <c r="WBQ91" s="0"/>
      <c r="WBR91" s="0"/>
      <c r="WBS91" s="0"/>
      <c r="WBT91" s="0"/>
      <c r="WBU91" s="0"/>
      <c r="WBV91" s="0"/>
      <c r="WBW91" s="0"/>
      <c r="WBX91" s="0"/>
      <c r="WBY91" s="0"/>
      <c r="WBZ91" s="0"/>
      <c r="WCA91" s="0"/>
      <c r="WCB91" s="0"/>
      <c r="WCC91" s="0"/>
      <c r="WCD91" s="0"/>
      <c r="WCE91" s="0"/>
      <c r="WCF91" s="0"/>
      <c r="WCG91" s="0"/>
      <c r="WCH91" s="0"/>
      <c r="WCI91" s="0"/>
      <c r="WCJ91" s="0"/>
      <c r="WCK91" s="0"/>
      <c r="WCL91" s="0"/>
      <c r="WCM91" s="0"/>
      <c r="WCN91" s="0"/>
      <c r="WCO91" s="0"/>
      <c r="WCP91" s="0"/>
      <c r="WCQ91" s="0"/>
      <c r="WCR91" s="0"/>
      <c r="WCS91" s="0"/>
      <c r="WCT91" s="0"/>
      <c r="WCU91" s="0"/>
      <c r="WCV91" s="0"/>
      <c r="WCW91" s="0"/>
      <c r="WCX91" s="0"/>
      <c r="WCY91" s="0"/>
      <c r="WCZ91" s="0"/>
      <c r="WDA91" s="0"/>
      <c r="WDB91" s="0"/>
      <c r="WDC91" s="0"/>
      <c r="WDD91" s="0"/>
      <c r="WDE91" s="0"/>
      <c r="WDF91" s="0"/>
      <c r="WDG91" s="0"/>
      <c r="WDH91" s="0"/>
      <c r="WDI91" s="0"/>
      <c r="WDJ91" s="0"/>
      <c r="WDK91" s="0"/>
      <c r="WDL91" s="0"/>
      <c r="WDM91" s="0"/>
      <c r="WDN91" s="0"/>
      <c r="WDO91" s="0"/>
      <c r="WDP91" s="0"/>
      <c r="WDQ91" s="0"/>
      <c r="WDR91" s="0"/>
      <c r="WDS91" s="0"/>
      <c r="WDT91" s="0"/>
      <c r="WDU91" s="0"/>
      <c r="WDV91" s="0"/>
      <c r="WDW91" s="0"/>
      <c r="WDX91" s="0"/>
      <c r="WDY91" s="0"/>
      <c r="WDZ91" s="0"/>
      <c r="WEA91" s="0"/>
      <c r="WEB91" s="0"/>
      <c r="WEC91" s="0"/>
      <c r="WED91" s="0"/>
      <c r="WEE91" s="0"/>
      <c r="WEF91" s="0"/>
      <c r="WEG91" s="0"/>
      <c r="WEH91" s="0"/>
      <c r="WEI91" s="0"/>
      <c r="WEJ91" s="0"/>
      <c r="WEK91" s="0"/>
      <c r="WEL91" s="0"/>
      <c r="WEM91" s="0"/>
      <c r="WEN91" s="0"/>
      <c r="WEO91" s="0"/>
      <c r="WEP91" s="0"/>
      <c r="WEQ91" s="0"/>
      <c r="WER91" s="0"/>
      <c r="WES91" s="0"/>
      <c r="WET91" s="0"/>
      <c r="WEU91" s="0"/>
      <c r="WEV91" s="0"/>
      <c r="WEW91" s="0"/>
      <c r="WEX91" s="0"/>
      <c r="WEY91" s="0"/>
      <c r="WEZ91" s="0"/>
      <c r="WFA91" s="0"/>
      <c r="WFB91" s="0"/>
      <c r="WFC91" s="0"/>
      <c r="WFD91" s="0"/>
      <c r="WFE91" s="0"/>
      <c r="WFF91" s="0"/>
      <c r="WFG91" s="0"/>
      <c r="WFH91" s="0"/>
      <c r="WFI91" s="0"/>
      <c r="WFJ91" s="0"/>
      <c r="WFK91" s="0"/>
      <c r="WFL91" s="0"/>
      <c r="WFM91" s="0"/>
      <c r="WFN91" s="0"/>
      <c r="WFO91" s="0"/>
      <c r="WFP91" s="0"/>
      <c r="WFQ91" s="0"/>
      <c r="WFR91" s="0"/>
      <c r="WFS91" s="0"/>
      <c r="WFT91" s="0"/>
      <c r="WFU91" s="0"/>
      <c r="WFV91" s="0"/>
      <c r="WFW91" s="0"/>
      <c r="WFX91" s="0"/>
      <c r="WFY91" s="0"/>
      <c r="WFZ91" s="0"/>
      <c r="WGA91" s="0"/>
      <c r="WGB91" s="0"/>
      <c r="WGC91" s="0"/>
      <c r="WGD91" s="0"/>
      <c r="WGE91" s="0"/>
      <c r="WGF91" s="0"/>
      <c r="WGG91" s="0"/>
      <c r="WGH91" s="0"/>
      <c r="WGI91" s="0"/>
      <c r="WGJ91" s="0"/>
      <c r="WGK91" s="0"/>
      <c r="WGL91" s="0"/>
      <c r="WGM91" s="0"/>
      <c r="WGN91" s="0"/>
      <c r="WGO91" s="0"/>
      <c r="WGP91" s="0"/>
      <c r="WGQ91" s="0"/>
      <c r="WGR91" s="0"/>
      <c r="WGS91" s="0"/>
      <c r="WGT91" s="0"/>
      <c r="WGU91" s="0"/>
      <c r="WGV91" s="0"/>
      <c r="WGW91" s="0"/>
      <c r="WGX91" s="0"/>
      <c r="WGY91" s="0"/>
      <c r="WGZ91" s="0"/>
      <c r="WHA91" s="0"/>
      <c r="WHB91" s="0"/>
      <c r="WHC91" s="0"/>
      <c r="WHD91" s="0"/>
      <c r="WHE91" s="0"/>
      <c r="WHF91" s="0"/>
      <c r="WHG91" s="0"/>
      <c r="WHH91" s="0"/>
      <c r="WHI91" s="0"/>
      <c r="WHJ91" s="0"/>
      <c r="WHK91" s="0"/>
      <c r="WHL91" s="0"/>
      <c r="WHM91" s="0"/>
      <c r="WHN91" s="0"/>
      <c r="WHO91" s="0"/>
      <c r="WHP91" s="0"/>
      <c r="WHQ91" s="0"/>
      <c r="WHR91" s="0"/>
      <c r="WHS91" s="0"/>
      <c r="WHT91" s="0"/>
      <c r="WHU91" s="0"/>
      <c r="WHV91" s="0"/>
      <c r="WHW91" s="0"/>
      <c r="WHX91" s="0"/>
      <c r="WHY91" s="0"/>
      <c r="WHZ91" s="0"/>
      <c r="WIA91" s="0"/>
      <c r="WIB91" s="0"/>
      <c r="WIC91" s="0"/>
      <c r="WID91" s="0"/>
      <c r="WIE91" s="0"/>
      <c r="WIF91" s="0"/>
      <c r="WIG91" s="0"/>
      <c r="WIH91" s="0"/>
      <c r="WII91" s="0"/>
      <c r="WIJ91" s="0"/>
      <c r="WIK91" s="0"/>
      <c r="WIL91" s="0"/>
      <c r="WIM91" s="0"/>
      <c r="WIN91" s="0"/>
      <c r="WIO91" s="0"/>
      <c r="WIP91" s="0"/>
      <c r="WIQ91" s="0"/>
      <c r="WIR91" s="0"/>
      <c r="WIS91" s="0"/>
      <c r="WIT91" s="0"/>
      <c r="WIU91" s="0"/>
      <c r="WIV91" s="0"/>
      <c r="WIW91" s="0"/>
      <c r="WIX91" s="0"/>
      <c r="WIY91" s="0"/>
      <c r="WIZ91" s="0"/>
      <c r="WJA91" s="0"/>
      <c r="WJB91" s="0"/>
      <c r="WJC91" s="0"/>
      <c r="WJD91" s="0"/>
      <c r="WJE91" s="0"/>
      <c r="WJF91" s="0"/>
      <c r="WJG91" s="0"/>
      <c r="WJH91" s="0"/>
      <c r="WJI91" s="0"/>
      <c r="WJJ91" s="0"/>
      <c r="WJK91" s="0"/>
      <c r="WJL91" s="0"/>
      <c r="WJM91" s="0"/>
      <c r="WJN91" s="0"/>
      <c r="WJO91" s="0"/>
      <c r="WJP91" s="0"/>
      <c r="WJQ91" s="0"/>
      <c r="WJR91" s="0"/>
      <c r="WJS91" s="0"/>
      <c r="WJT91" s="0"/>
      <c r="WJU91" s="0"/>
      <c r="WJV91" s="0"/>
      <c r="WJW91" s="0"/>
      <c r="WJX91" s="0"/>
      <c r="WJY91" s="0"/>
      <c r="WJZ91" s="0"/>
      <c r="WKA91" s="0"/>
      <c r="WKB91" s="0"/>
      <c r="WKC91" s="0"/>
      <c r="WKD91" s="0"/>
      <c r="WKE91" s="0"/>
      <c r="WKF91" s="0"/>
      <c r="WKG91" s="0"/>
      <c r="WKH91" s="0"/>
      <c r="WKI91" s="0"/>
      <c r="WKJ91" s="0"/>
      <c r="WKK91" s="0"/>
      <c r="WKL91" s="0"/>
      <c r="WKM91" s="0"/>
      <c r="WKN91" s="0"/>
      <c r="WKO91" s="0"/>
      <c r="WKP91" s="0"/>
      <c r="WKQ91" s="0"/>
      <c r="WKR91" s="0"/>
      <c r="WKS91" s="0"/>
      <c r="WKT91" s="0"/>
      <c r="WKU91" s="0"/>
      <c r="WKV91" s="0"/>
      <c r="WKW91" s="0"/>
      <c r="WKX91" s="0"/>
      <c r="WKY91" s="0"/>
      <c r="WKZ91" s="0"/>
      <c r="WLA91" s="0"/>
      <c r="WLB91" s="0"/>
      <c r="WLC91" s="0"/>
      <c r="WLD91" s="0"/>
      <c r="WLE91" s="0"/>
      <c r="WLF91" s="0"/>
      <c r="WLG91" s="0"/>
      <c r="WLH91" s="0"/>
      <c r="WLI91" s="0"/>
      <c r="WLJ91" s="0"/>
      <c r="WLK91" s="0"/>
      <c r="WLL91" s="0"/>
      <c r="WLM91" s="0"/>
      <c r="WLN91" s="0"/>
      <c r="WLO91" s="0"/>
      <c r="WLP91" s="0"/>
      <c r="WLQ91" s="0"/>
      <c r="WLR91" s="0"/>
      <c r="WLS91" s="0"/>
      <c r="WLT91" s="0"/>
      <c r="WLU91" s="0"/>
      <c r="WLV91" s="0"/>
      <c r="WLW91" s="0"/>
      <c r="WLX91" s="0"/>
      <c r="WLY91" s="0"/>
      <c r="WLZ91" s="0"/>
      <c r="WMA91" s="0"/>
      <c r="WMB91" s="0"/>
      <c r="WMC91" s="0"/>
      <c r="WMD91" s="0"/>
      <c r="WME91" s="0"/>
      <c r="WMF91" s="0"/>
      <c r="WMG91" s="0"/>
      <c r="WMH91" s="0"/>
      <c r="WMI91" s="0"/>
      <c r="WMJ91" s="0"/>
      <c r="WMK91" s="0"/>
      <c r="WML91" s="0"/>
      <c r="WMM91" s="0"/>
      <c r="WMN91" s="0"/>
      <c r="WMO91" s="0"/>
      <c r="WMP91" s="0"/>
      <c r="WMQ91" s="0"/>
      <c r="WMR91" s="0"/>
      <c r="WMS91" s="0"/>
      <c r="WMT91" s="0"/>
      <c r="WMU91" s="0"/>
      <c r="WMV91" s="0"/>
      <c r="WMW91" s="0"/>
      <c r="WMX91" s="0"/>
      <c r="WMY91" s="0"/>
      <c r="WMZ91" s="0"/>
      <c r="WNA91" s="0"/>
      <c r="WNB91" s="0"/>
      <c r="WNC91" s="0"/>
      <c r="WND91" s="0"/>
      <c r="WNE91" s="0"/>
      <c r="WNF91" s="0"/>
      <c r="WNG91" s="0"/>
      <c r="WNH91" s="0"/>
      <c r="WNI91" s="0"/>
      <c r="WNJ91" s="0"/>
      <c r="WNK91" s="0"/>
      <c r="WNL91" s="0"/>
      <c r="WNM91" s="0"/>
      <c r="WNN91" s="0"/>
      <c r="WNO91" s="0"/>
      <c r="WNP91" s="0"/>
      <c r="WNQ91" s="0"/>
      <c r="WNR91" s="0"/>
      <c r="WNS91" s="0"/>
      <c r="WNT91" s="0"/>
      <c r="WNU91" s="0"/>
      <c r="WNV91" s="0"/>
      <c r="WNW91" s="0"/>
      <c r="WNX91" s="0"/>
      <c r="WNY91" s="0"/>
      <c r="WNZ91" s="0"/>
      <c r="WOA91" s="0"/>
      <c r="WOB91" s="0"/>
      <c r="WOC91" s="0"/>
      <c r="WOD91" s="0"/>
      <c r="WOE91" s="0"/>
      <c r="WOF91" s="0"/>
      <c r="WOG91" s="0"/>
      <c r="WOH91" s="0"/>
      <c r="WOI91" s="0"/>
      <c r="WOJ91" s="0"/>
      <c r="WOK91" s="0"/>
      <c r="WOL91" s="0"/>
      <c r="WOM91" s="0"/>
      <c r="WON91" s="0"/>
      <c r="WOO91" s="0"/>
      <c r="WOP91" s="0"/>
      <c r="WOQ91" s="0"/>
      <c r="WOR91" s="0"/>
      <c r="WOS91" s="0"/>
      <c r="WOT91" s="0"/>
      <c r="WOU91" s="0"/>
      <c r="WOV91" s="0"/>
      <c r="WOW91" s="0"/>
      <c r="WOX91" s="0"/>
      <c r="WOY91" s="0"/>
      <c r="WOZ91" s="0"/>
      <c r="WPA91" s="0"/>
      <c r="WPB91" s="0"/>
      <c r="WPC91" s="0"/>
      <c r="WPD91" s="0"/>
      <c r="WPE91" s="0"/>
      <c r="WPF91" s="0"/>
      <c r="WPG91" s="0"/>
      <c r="WPH91" s="0"/>
      <c r="WPI91" s="0"/>
      <c r="WPJ91" s="0"/>
      <c r="WPK91" s="0"/>
      <c r="WPL91" s="0"/>
      <c r="WPM91" s="0"/>
      <c r="WPN91" s="0"/>
      <c r="WPO91" s="0"/>
      <c r="WPP91" s="0"/>
      <c r="WPQ91" s="0"/>
      <c r="WPR91" s="0"/>
      <c r="WPS91" s="0"/>
      <c r="WPT91" s="0"/>
      <c r="WPU91" s="0"/>
      <c r="WPV91" s="0"/>
      <c r="WPW91" s="0"/>
      <c r="WPX91" s="0"/>
      <c r="WPY91" s="0"/>
      <c r="WPZ91" s="0"/>
      <c r="WQA91" s="0"/>
      <c r="WQB91" s="0"/>
      <c r="WQC91" s="0"/>
      <c r="WQD91" s="0"/>
      <c r="WQE91" s="0"/>
      <c r="WQF91" s="0"/>
      <c r="WQG91" s="0"/>
      <c r="WQH91" s="0"/>
      <c r="WQI91" s="0"/>
      <c r="WQJ91" s="0"/>
      <c r="WQK91" s="0"/>
      <c r="WQL91" s="0"/>
      <c r="WQM91" s="0"/>
      <c r="WQN91" s="0"/>
      <c r="WQO91" s="0"/>
      <c r="WQP91" s="0"/>
      <c r="WQQ91" s="0"/>
      <c r="WQR91" s="0"/>
      <c r="WQS91" s="0"/>
      <c r="WQT91" s="0"/>
      <c r="WQU91" s="0"/>
      <c r="WQV91" s="0"/>
      <c r="WQW91" s="0"/>
      <c r="WQX91" s="0"/>
      <c r="WQY91" s="0"/>
      <c r="WQZ91" s="0"/>
      <c r="WRA91" s="0"/>
      <c r="WRB91" s="0"/>
      <c r="WRC91" s="0"/>
      <c r="WRD91" s="0"/>
      <c r="WRE91" s="0"/>
      <c r="WRF91" s="0"/>
      <c r="WRG91" s="0"/>
      <c r="WRH91" s="0"/>
      <c r="WRI91" s="0"/>
      <c r="WRJ91" s="0"/>
      <c r="WRK91" s="0"/>
      <c r="WRL91" s="0"/>
      <c r="WRM91" s="0"/>
      <c r="WRN91" s="0"/>
      <c r="WRO91" s="0"/>
      <c r="WRP91" s="0"/>
      <c r="WRQ91" s="0"/>
      <c r="WRR91" s="0"/>
      <c r="WRS91" s="0"/>
      <c r="WRT91" s="0"/>
      <c r="WRU91" s="0"/>
      <c r="WRV91" s="0"/>
      <c r="WRW91" s="0"/>
      <c r="WRX91" s="0"/>
      <c r="WRY91" s="0"/>
      <c r="WRZ91" s="0"/>
      <c r="WSA91" s="0"/>
      <c r="WSB91" s="0"/>
      <c r="WSC91" s="0"/>
      <c r="WSD91" s="0"/>
      <c r="WSE91" s="0"/>
      <c r="WSF91" s="0"/>
      <c r="WSG91" s="0"/>
      <c r="WSH91" s="0"/>
      <c r="WSI91" s="0"/>
      <c r="WSJ91" s="0"/>
      <c r="WSK91" s="0"/>
      <c r="WSL91" s="0"/>
      <c r="WSM91" s="0"/>
      <c r="WSN91" s="0"/>
      <c r="WSO91" s="0"/>
      <c r="WSP91" s="0"/>
      <c r="WSQ91" s="0"/>
      <c r="WSR91" s="0"/>
      <c r="WSS91" s="0"/>
      <c r="WST91" s="0"/>
      <c r="WSU91" s="0"/>
      <c r="WSV91" s="0"/>
      <c r="WSW91" s="0"/>
      <c r="WSX91" s="0"/>
      <c r="WSY91" s="0"/>
      <c r="WSZ91" s="0"/>
      <c r="WTA91" s="0"/>
      <c r="WTB91" s="0"/>
      <c r="WTC91" s="0"/>
      <c r="WTD91" s="0"/>
      <c r="WTE91" s="0"/>
      <c r="WTF91" s="0"/>
      <c r="WTG91" s="0"/>
      <c r="WTH91" s="0"/>
      <c r="WTI91" s="0"/>
      <c r="WTJ91" s="0"/>
      <c r="WTK91" s="0"/>
      <c r="WTL91" s="0"/>
      <c r="WTM91" s="0"/>
      <c r="WTN91" s="0"/>
      <c r="WTO91" s="0"/>
      <c r="WTP91" s="0"/>
      <c r="WTQ91" s="0"/>
      <c r="WTR91" s="0"/>
      <c r="WTS91" s="0"/>
      <c r="WTT91" s="0"/>
      <c r="WTU91" s="0"/>
      <c r="WTV91" s="0"/>
      <c r="WTW91" s="0"/>
      <c r="WTX91" s="0"/>
      <c r="WTY91" s="0"/>
      <c r="WTZ91" s="0"/>
      <c r="WUA91" s="0"/>
      <c r="WUB91" s="0"/>
      <c r="WUC91" s="0"/>
      <c r="WUD91" s="0"/>
      <c r="WUE91" s="0"/>
      <c r="WUF91" s="0"/>
      <c r="WUG91" s="0"/>
      <c r="WUH91" s="0"/>
      <c r="WUI91" s="0"/>
      <c r="WUJ91" s="0"/>
      <c r="WUK91" s="0"/>
      <c r="WUL91" s="0"/>
      <c r="WUM91" s="0"/>
      <c r="WUN91" s="0"/>
      <c r="WUO91" s="0"/>
      <c r="WUP91" s="0"/>
      <c r="WUQ91" s="0"/>
      <c r="WUR91" s="0"/>
      <c r="WUS91" s="0"/>
      <c r="WUT91" s="0"/>
      <c r="WUU91" s="0"/>
      <c r="WUV91" s="0"/>
      <c r="WUW91" s="0"/>
      <c r="WUX91" s="0"/>
      <c r="WUY91" s="0"/>
      <c r="WUZ91" s="0"/>
      <c r="WVA91" s="0"/>
      <c r="WVB91" s="0"/>
      <c r="WVC91" s="0"/>
      <c r="WVD91" s="0"/>
      <c r="WVE91" s="0"/>
      <c r="WVF91" s="0"/>
      <c r="WVG91" s="0"/>
      <c r="WVH91" s="0"/>
      <c r="WVI91" s="0"/>
      <c r="WVJ91" s="0"/>
      <c r="WVK91" s="0"/>
      <c r="WVL91" s="0"/>
      <c r="WVM91" s="0"/>
      <c r="WVN91" s="0"/>
      <c r="WVO91" s="0"/>
      <c r="WVP91" s="0"/>
      <c r="WVQ91" s="0"/>
      <c r="WVR91" s="0"/>
      <c r="WVS91" s="0"/>
      <c r="WVT91" s="0"/>
      <c r="WVU91" s="0"/>
      <c r="WVV91" s="0"/>
      <c r="WVW91" s="0"/>
      <c r="WVX91" s="0"/>
      <c r="WVY91" s="0"/>
      <c r="WVZ91" s="0"/>
      <c r="WWA91" s="0"/>
      <c r="WWB91" s="0"/>
      <c r="WWC91" s="0"/>
      <c r="WWD91" s="0"/>
      <c r="WWE91" s="0"/>
      <c r="WWF91" s="0"/>
      <c r="WWG91" s="0"/>
      <c r="WWH91" s="0"/>
      <c r="WWI91" s="0"/>
      <c r="WWJ91" s="0"/>
      <c r="WWK91" s="0"/>
      <c r="WWL91" s="0"/>
      <c r="WWM91" s="0"/>
      <c r="WWN91" s="0"/>
      <c r="WWO91" s="0"/>
      <c r="WWP91" s="0"/>
      <c r="WWQ91" s="0"/>
      <c r="WWR91" s="0"/>
      <c r="WWS91" s="0"/>
      <c r="WWT91" s="0"/>
      <c r="WWU91" s="0"/>
      <c r="WWV91" s="0"/>
      <c r="WWW91" s="0"/>
      <c r="WWX91" s="0"/>
      <c r="WWY91" s="0"/>
      <c r="WWZ91" s="0"/>
      <c r="WXA91" s="0"/>
      <c r="WXB91" s="0"/>
      <c r="WXC91" s="0"/>
      <c r="WXD91" s="0"/>
      <c r="WXE91" s="0"/>
      <c r="WXF91" s="0"/>
      <c r="WXG91" s="0"/>
      <c r="WXH91" s="0"/>
      <c r="WXI91" s="0"/>
      <c r="WXJ91" s="0"/>
      <c r="WXK91" s="0"/>
      <c r="WXL91" s="0"/>
      <c r="WXM91" s="0"/>
      <c r="WXN91" s="0"/>
      <c r="WXO91" s="0"/>
      <c r="WXP91" s="0"/>
      <c r="WXQ91" s="0"/>
      <c r="WXR91" s="0"/>
      <c r="WXS91" s="0"/>
      <c r="WXT91" s="0"/>
      <c r="WXU91" s="0"/>
      <c r="WXV91" s="0"/>
      <c r="WXW91" s="0"/>
      <c r="WXX91" s="0"/>
      <c r="WXY91" s="0"/>
      <c r="WXZ91" s="0"/>
      <c r="WYA91" s="0"/>
      <c r="WYB91" s="0"/>
      <c r="WYC91" s="0"/>
      <c r="WYD91" s="0"/>
      <c r="WYE91" s="0"/>
      <c r="WYF91" s="0"/>
      <c r="WYG91" s="0"/>
      <c r="WYH91" s="0"/>
      <c r="WYI91" s="0"/>
      <c r="WYJ91" s="0"/>
      <c r="WYK91" s="0"/>
      <c r="WYL91" s="0"/>
      <c r="WYM91" s="0"/>
      <c r="WYN91" s="0"/>
      <c r="WYO91" s="0"/>
      <c r="WYP91" s="0"/>
      <c r="WYQ91" s="0"/>
      <c r="WYR91" s="0"/>
      <c r="WYS91" s="0"/>
      <c r="WYT91" s="0"/>
      <c r="WYU91" s="0"/>
      <c r="WYV91" s="0"/>
      <c r="WYW91" s="0"/>
      <c r="WYX91" s="0"/>
      <c r="WYY91" s="0"/>
      <c r="WYZ91" s="0"/>
      <c r="WZA91" s="0"/>
      <c r="WZB91" s="0"/>
      <c r="WZC91" s="0"/>
      <c r="WZD91" s="0"/>
      <c r="WZE91" s="0"/>
      <c r="WZF91" s="0"/>
      <c r="WZG91" s="0"/>
      <c r="WZH91" s="0"/>
      <c r="WZI91" s="0"/>
      <c r="WZJ91" s="0"/>
      <c r="WZK91" s="0"/>
      <c r="WZL91" s="0"/>
      <c r="WZM91" s="0"/>
      <c r="WZN91" s="0"/>
      <c r="WZO91" s="0"/>
      <c r="WZP91" s="0"/>
      <c r="WZQ91" s="0"/>
      <c r="WZR91" s="0"/>
      <c r="WZS91" s="0"/>
      <c r="WZT91" s="0"/>
      <c r="WZU91" s="0"/>
      <c r="WZV91" s="0"/>
      <c r="WZW91" s="0"/>
      <c r="WZX91" s="0"/>
      <c r="WZY91" s="0"/>
      <c r="WZZ91" s="0"/>
      <c r="XAA91" s="0"/>
      <c r="XAB91" s="0"/>
      <c r="XAC91" s="0"/>
      <c r="XAD91" s="0"/>
      <c r="XAE91" s="0"/>
      <c r="XAF91" s="0"/>
      <c r="XAG91" s="0"/>
      <c r="XAH91" s="0"/>
      <c r="XAI91" s="0"/>
      <c r="XAJ91" s="0"/>
      <c r="XAK91" s="0"/>
      <c r="XAL91" s="0"/>
      <c r="XAM91" s="0"/>
      <c r="XAN91" s="0"/>
      <c r="XAO91" s="0"/>
      <c r="XAP91" s="0"/>
      <c r="XAQ91" s="0"/>
      <c r="XAR91" s="0"/>
      <c r="XAS91" s="0"/>
      <c r="XAT91" s="0"/>
      <c r="XAU91" s="0"/>
      <c r="XAV91" s="0"/>
      <c r="XAW91" s="0"/>
      <c r="XAX91" s="0"/>
      <c r="XAY91" s="0"/>
      <c r="XAZ91" s="0"/>
      <c r="XBA91" s="0"/>
      <c r="XBB91" s="0"/>
      <c r="XBC91" s="0"/>
      <c r="XBD91" s="0"/>
      <c r="XBE91" s="0"/>
      <c r="XBF91" s="0"/>
      <c r="XBG91" s="0"/>
      <c r="XBH91" s="0"/>
      <c r="XBI91" s="0"/>
      <c r="XBJ91" s="0"/>
      <c r="XBK91" s="0"/>
      <c r="XBL91" s="0"/>
      <c r="XBM91" s="0"/>
      <c r="XBN91" s="0"/>
      <c r="XBO91" s="0"/>
      <c r="XBP91" s="0"/>
      <c r="XBQ91" s="0"/>
      <c r="XBR91" s="0"/>
      <c r="XBS91" s="0"/>
      <c r="XBT91" s="0"/>
      <c r="XBU91" s="0"/>
      <c r="XBV91" s="0"/>
      <c r="XBW91" s="0"/>
      <c r="XBX91" s="0"/>
      <c r="XBY91" s="0"/>
      <c r="XBZ91" s="0"/>
      <c r="XCA91" s="0"/>
      <c r="XCB91" s="0"/>
      <c r="XCC91" s="0"/>
      <c r="XCD91" s="0"/>
      <c r="XCE91" s="0"/>
      <c r="XCF91" s="0"/>
      <c r="XCG91" s="0"/>
      <c r="XCH91" s="0"/>
      <c r="XCI91" s="0"/>
      <c r="XCJ91" s="0"/>
      <c r="XCK91" s="0"/>
      <c r="XCL91" s="0"/>
      <c r="XCM91" s="0"/>
      <c r="XCN91" s="0"/>
      <c r="XCO91" s="0"/>
      <c r="XCP91" s="0"/>
      <c r="XCQ91" s="0"/>
      <c r="XCR91" s="0"/>
      <c r="XCS91" s="0"/>
      <c r="XCT91" s="0"/>
      <c r="XCU91" s="0"/>
      <c r="XCV91" s="0"/>
      <c r="XCW91" s="0"/>
      <c r="XCX91" s="0"/>
      <c r="XCY91" s="0"/>
      <c r="XCZ91" s="0"/>
      <c r="XDA91" s="0"/>
      <c r="XDB91" s="0"/>
      <c r="XDC91" s="0"/>
      <c r="XDD91" s="0"/>
      <c r="XDE91" s="0"/>
      <c r="XDF91" s="0"/>
      <c r="XDG91" s="0"/>
      <c r="XDH91" s="0"/>
      <c r="XDI91" s="0"/>
      <c r="XDJ91" s="0"/>
      <c r="XDK91" s="0"/>
      <c r="XDL91" s="0"/>
      <c r="XDM91" s="0"/>
      <c r="XDN91" s="0"/>
      <c r="XDO91" s="0"/>
      <c r="XDP91" s="0"/>
      <c r="XDQ91" s="0"/>
      <c r="XDR91" s="0"/>
      <c r="XDS91" s="0"/>
      <c r="XDT91" s="0"/>
      <c r="XDU91" s="0"/>
      <c r="XDV91" s="0"/>
      <c r="XDW91" s="0"/>
      <c r="XDX91" s="0"/>
      <c r="XDY91" s="0"/>
      <c r="XDZ91" s="0"/>
      <c r="XEA91" s="0"/>
      <c r="XEB91" s="0"/>
      <c r="XEC91" s="0"/>
      <c r="XED91" s="0"/>
      <c r="XEE91" s="0"/>
      <c r="XEF91" s="0"/>
      <c r="XEG91" s="0"/>
      <c r="XEH91" s="0"/>
      <c r="XEI91" s="0"/>
      <c r="XEJ91" s="0"/>
      <c r="XEK91" s="0"/>
      <c r="XEL91" s="0"/>
      <c r="XEM91" s="0"/>
      <c r="XEN91" s="0"/>
      <c r="XEO91" s="0"/>
      <c r="XEP91" s="0"/>
      <c r="XEQ91" s="0"/>
      <c r="XER91" s="0"/>
      <c r="XES91" s="0"/>
      <c r="XET91" s="0"/>
      <c r="XEU91" s="0"/>
      <c r="XEV91" s="0"/>
      <c r="XEW91" s="0"/>
      <c r="XEX91" s="0"/>
      <c r="XEY91" s="0"/>
      <c r="XEZ91" s="0"/>
      <c r="XFA91" s="0"/>
      <c r="XFB91" s="0"/>
      <c r="XFC91" s="0"/>
      <c r="XFD91" s="0"/>
    </row>
    <row r="92" customFormat="false" ht="24" hidden="false" customHeight="true" outlineLevel="0" collapsed="false">
      <c r="A92" s="31" t="s">
        <v>24</v>
      </c>
      <c r="B92" s="27" t="s">
        <v>103</v>
      </c>
      <c r="C92" s="27"/>
      <c r="D92" s="27" t="s">
        <v>109</v>
      </c>
      <c r="E92" s="27"/>
      <c r="F92" s="27" t="s">
        <v>113</v>
      </c>
      <c r="G92" s="27"/>
      <c r="H92" s="27" t="s">
        <v>105</v>
      </c>
      <c r="I92" s="27"/>
      <c r="J92" s="27" t="s">
        <v>105</v>
      </c>
      <c r="K92" s="27"/>
      <c r="L92" s="4"/>
      <c r="M92" s="31" t="s">
        <v>24</v>
      </c>
      <c r="N92" s="27" t="s">
        <v>103</v>
      </c>
      <c r="O92" s="27"/>
      <c r="P92" s="27" t="s">
        <v>109</v>
      </c>
      <c r="Q92" s="27"/>
      <c r="R92" s="27" t="s">
        <v>113</v>
      </c>
      <c r="S92" s="27"/>
      <c r="T92" s="27" t="s">
        <v>105</v>
      </c>
      <c r="U92" s="27"/>
      <c r="V92" s="32" t="s">
        <v>105</v>
      </c>
      <c r="W92" s="32"/>
    </row>
    <row r="93" customFormat="false" ht="24" hidden="false" customHeight="true" outlineLevel="0" collapsed="false">
      <c r="A93" s="31" t="s">
        <v>26</v>
      </c>
      <c r="B93" s="27" t="s">
        <v>120</v>
      </c>
      <c r="C93" s="27"/>
      <c r="D93" s="91" t="s">
        <v>114</v>
      </c>
      <c r="E93" s="35" t="s">
        <v>115</v>
      </c>
      <c r="F93" s="27" t="s">
        <v>116</v>
      </c>
      <c r="G93" s="27"/>
      <c r="H93" s="27" t="s">
        <v>121</v>
      </c>
      <c r="I93" s="27"/>
      <c r="J93" s="27" t="s">
        <v>117</v>
      </c>
      <c r="K93" s="27"/>
      <c r="L93" s="4"/>
      <c r="M93" s="31" t="s">
        <v>26</v>
      </c>
      <c r="N93" s="27" t="s">
        <v>120</v>
      </c>
      <c r="O93" s="27"/>
      <c r="P93" s="91" t="s">
        <v>114</v>
      </c>
      <c r="Q93" s="35" t="s">
        <v>115</v>
      </c>
      <c r="R93" s="27" t="s">
        <v>113</v>
      </c>
      <c r="S93" s="27"/>
      <c r="T93" s="27" t="s">
        <v>105</v>
      </c>
      <c r="U93" s="27"/>
      <c r="V93" s="32" t="s">
        <v>105</v>
      </c>
      <c r="W93" s="32"/>
    </row>
    <row r="94" customFormat="false" ht="24" hidden="false" customHeight="true" outlineLevel="0" collapsed="false">
      <c r="A94" s="31" t="s">
        <v>27</v>
      </c>
      <c r="B94" s="27" t="s">
        <v>113</v>
      </c>
      <c r="C94" s="27"/>
      <c r="D94" s="27" t="s">
        <v>105</v>
      </c>
      <c r="E94" s="27"/>
      <c r="F94" s="27" t="s">
        <v>111</v>
      </c>
      <c r="G94" s="27"/>
      <c r="H94" s="27" t="s">
        <v>109</v>
      </c>
      <c r="I94" s="27"/>
      <c r="J94" s="27" t="s">
        <v>119</v>
      </c>
      <c r="K94" s="27"/>
      <c r="L94" s="4"/>
      <c r="M94" s="31" t="s">
        <v>27</v>
      </c>
      <c r="N94" s="27" t="s">
        <v>113</v>
      </c>
      <c r="O94" s="27"/>
      <c r="P94" s="27" t="s">
        <v>105</v>
      </c>
      <c r="Q94" s="27"/>
      <c r="R94" s="27" t="s">
        <v>111</v>
      </c>
      <c r="S94" s="27"/>
      <c r="T94" s="27" t="s">
        <v>109</v>
      </c>
      <c r="U94" s="27"/>
      <c r="V94" s="27" t="s">
        <v>119</v>
      </c>
      <c r="W94" s="27"/>
    </row>
    <row r="95" customFormat="false" ht="24" hidden="false" customHeight="true" outlineLevel="0" collapsed="false">
      <c r="A95" s="31" t="s">
        <v>28</v>
      </c>
      <c r="B95" s="27" t="s">
        <v>116</v>
      </c>
      <c r="C95" s="27"/>
      <c r="D95" s="27" t="s">
        <v>121</v>
      </c>
      <c r="E95" s="27"/>
      <c r="F95" s="27" t="s">
        <v>118</v>
      </c>
      <c r="G95" s="27"/>
      <c r="H95" s="91" t="s">
        <v>114</v>
      </c>
      <c r="I95" s="35" t="s">
        <v>115</v>
      </c>
      <c r="J95" s="27" t="s">
        <v>103</v>
      </c>
      <c r="K95" s="27"/>
      <c r="L95" s="4"/>
      <c r="M95" s="31" t="s">
        <v>28</v>
      </c>
      <c r="N95" s="27" t="s">
        <v>116</v>
      </c>
      <c r="O95" s="27"/>
      <c r="P95" s="27" t="s">
        <v>121</v>
      </c>
      <c r="Q95" s="27"/>
      <c r="R95" s="27" t="s">
        <v>118</v>
      </c>
      <c r="S95" s="27"/>
      <c r="T95" s="91" t="s">
        <v>114</v>
      </c>
      <c r="U95" s="35" t="s">
        <v>115</v>
      </c>
      <c r="V95" s="27" t="s">
        <v>103</v>
      </c>
      <c r="W95" s="27"/>
    </row>
    <row r="96" customFormat="false" ht="24" hidden="false" customHeight="true" outlineLevel="0" collapsed="false">
      <c r="A96" s="31" t="s">
        <v>29</v>
      </c>
      <c r="B96" s="41"/>
      <c r="C96" s="41"/>
      <c r="D96" s="35"/>
      <c r="E96" s="35"/>
      <c r="F96" s="41"/>
      <c r="G96" s="41"/>
      <c r="H96" s="38"/>
      <c r="I96" s="38"/>
      <c r="J96" s="35"/>
      <c r="K96" s="35"/>
      <c r="L96" s="4"/>
      <c r="M96" s="31" t="s">
        <v>29</v>
      </c>
      <c r="N96" s="35"/>
      <c r="O96" s="35"/>
      <c r="P96" s="35"/>
      <c r="Q96" s="35"/>
      <c r="R96" s="41"/>
      <c r="S96" s="41"/>
      <c r="T96" s="38"/>
      <c r="U96" s="38"/>
      <c r="V96" s="41"/>
      <c r="W96" s="41"/>
    </row>
    <row r="97" customFormat="false" ht="24" hidden="false" customHeight="true" outlineLevel="0" collapsed="false">
      <c r="A97" s="31" t="s">
        <v>30</v>
      </c>
      <c r="B97" s="41"/>
      <c r="C97" s="41"/>
      <c r="D97" s="38"/>
      <c r="E97" s="38"/>
      <c r="F97" s="41"/>
      <c r="G97" s="41"/>
      <c r="H97" s="38"/>
      <c r="I97" s="38"/>
      <c r="J97" s="38"/>
      <c r="K97" s="38"/>
      <c r="L97" s="4"/>
      <c r="M97" s="31" t="s">
        <v>30</v>
      </c>
      <c r="N97" s="38"/>
      <c r="O97" s="38"/>
      <c r="P97" s="38"/>
      <c r="Q97" s="38"/>
      <c r="R97" s="41"/>
      <c r="S97" s="41"/>
      <c r="T97" s="38"/>
      <c r="U97" s="38"/>
      <c r="V97" s="41"/>
      <c r="W97" s="41"/>
    </row>
    <row r="98" customFormat="false" ht="24" hidden="false" customHeight="true" outlineLevel="0" collapsed="false">
      <c r="A98" s="31" t="s">
        <v>32</v>
      </c>
      <c r="B98" s="41"/>
      <c r="C98" s="41"/>
      <c r="D98" s="38"/>
      <c r="E98" s="38"/>
      <c r="F98" s="41"/>
      <c r="G98" s="41"/>
      <c r="H98" s="38"/>
      <c r="I98" s="38"/>
      <c r="J98" s="38"/>
      <c r="K98" s="38"/>
      <c r="L98" s="4"/>
      <c r="M98" s="31" t="s">
        <v>32</v>
      </c>
      <c r="N98" s="38"/>
      <c r="O98" s="38"/>
      <c r="P98" s="38"/>
      <c r="Q98" s="38"/>
      <c r="R98" s="41"/>
      <c r="S98" s="41"/>
      <c r="T98" s="38"/>
      <c r="U98" s="38"/>
      <c r="V98" s="41"/>
      <c r="W98" s="41"/>
    </row>
    <row r="99" customFormat="false" ht="24" hidden="false" customHeight="true" outlineLevel="0" collapsed="false">
      <c r="A99" s="31" t="s">
        <v>33</v>
      </c>
      <c r="B99" s="41"/>
      <c r="C99" s="41"/>
      <c r="D99" s="38"/>
      <c r="E99" s="38"/>
      <c r="F99" s="41"/>
      <c r="G99" s="41"/>
      <c r="H99" s="38"/>
      <c r="I99" s="38"/>
      <c r="J99" s="38"/>
      <c r="K99" s="38"/>
      <c r="L99" s="4"/>
      <c r="M99" s="31" t="s">
        <v>33</v>
      </c>
      <c r="N99" s="38"/>
      <c r="O99" s="38"/>
      <c r="P99" s="38"/>
      <c r="Q99" s="38"/>
      <c r="R99" s="41"/>
      <c r="S99" s="41"/>
      <c r="T99" s="38"/>
      <c r="U99" s="38"/>
      <c r="V99" s="41"/>
      <c r="W99" s="41"/>
    </row>
    <row r="100" customFormat="false" ht="24" hidden="false" customHeight="true" outlineLevel="0" collapsed="false">
      <c r="A100" s="31" t="s">
        <v>34</v>
      </c>
      <c r="B100" s="41"/>
      <c r="C100" s="41"/>
      <c r="D100" s="38"/>
      <c r="E100" s="38"/>
      <c r="F100" s="41"/>
      <c r="G100" s="41"/>
      <c r="H100" s="38"/>
      <c r="I100" s="38"/>
      <c r="J100" s="38"/>
      <c r="K100" s="38"/>
      <c r="L100" s="4"/>
      <c r="M100" s="31" t="s">
        <v>34</v>
      </c>
      <c r="N100" s="38"/>
      <c r="O100" s="38"/>
      <c r="P100" s="38"/>
      <c r="Q100" s="38"/>
      <c r="R100" s="41"/>
      <c r="S100" s="41"/>
      <c r="T100" s="38"/>
      <c r="U100" s="38"/>
      <c r="V100" s="41"/>
      <c r="W100" s="41"/>
    </row>
    <row r="101" customFormat="false" ht="24" hidden="false" customHeight="true" outlineLevel="0" collapsed="false">
      <c r="A101" s="31" t="s">
        <v>35</v>
      </c>
      <c r="B101" s="41"/>
      <c r="C101" s="41"/>
      <c r="D101" s="38"/>
      <c r="E101" s="38"/>
      <c r="F101" s="41"/>
      <c r="G101" s="41"/>
      <c r="H101" s="38"/>
      <c r="I101" s="38"/>
      <c r="J101" s="38"/>
      <c r="K101" s="38"/>
      <c r="L101" s="4"/>
      <c r="M101" s="31" t="s">
        <v>35</v>
      </c>
      <c r="N101" s="38"/>
      <c r="O101" s="38"/>
      <c r="P101" s="38"/>
      <c r="Q101" s="38"/>
      <c r="R101" s="41"/>
      <c r="S101" s="41"/>
      <c r="T101" s="38"/>
      <c r="U101" s="38"/>
      <c r="V101" s="41"/>
      <c r="W101" s="41"/>
    </row>
    <row r="102" customFormat="false" ht="24" hidden="false" customHeight="true" outlineLevel="0" collapsed="false">
      <c r="A102" s="31" t="s">
        <v>36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"/>
      <c r="M102" s="31" t="s">
        <v>36</v>
      </c>
      <c r="N102" s="42"/>
      <c r="O102" s="42"/>
      <c r="P102" s="42"/>
      <c r="Q102" s="42"/>
      <c r="R102" s="42"/>
      <c r="S102" s="42"/>
      <c r="T102" s="42"/>
      <c r="U102" s="42"/>
      <c r="V102" s="42"/>
      <c r="W102" s="42"/>
    </row>
    <row r="103" customFormat="false" ht="24" hidden="false" customHeight="true" outlineLevel="0" collapsed="false"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N103" s="44"/>
      <c r="O103" s="44"/>
      <c r="P103" s="44"/>
      <c r="Q103" s="44"/>
    </row>
    <row r="104" customFormat="false" ht="24" hidden="false" customHeight="true" outlineLevel="0" collapsed="false">
      <c r="A104" s="27"/>
      <c r="B104" s="30" t="n">
        <f aca="false">V91+3</f>
        <v>46363</v>
      </c>
      <c r="C104" s="30"/>
      <c r="D104" s="28" t="n">
        <f aca="false">B104+1</f>
        <v>46364</v>
      </c>
      <c r="E104" s="28"/>
      <c r="F104" s="30" t="n">
        <f aca="false">D104+1</f>
        <v>46365</v>
      </c>
      <c r="G104" s="30"/>
      <c r="H104" s="30" t="n">
        <f aca="false">F104+1</f>
        <v>46366</v>
      </c>
      <c r="I104" s="30"/>
      <c r="J104" s="30" t="n">
        <f aca="false">H104+1</f>
        <v>46367</v>
      </c>
      <c r="K104" s="30"/>
      <c r="L104" s="29"/>
      <c r="M104" s="27"/>
      <c r="N104" s="30" t="n">
        <f aca="false">B104+7</f>
        <v>46370</v>
      </c>
      <c r="O104" s="30"/>
      <c r="P104" s="30" t="n">
        <f aca="false">N104+1</f>
        <v>46371</v>
      </c>
      <c r="Q104" s="30"/>
      <c r="R104" s="30" t="n">
        <f aca="false">P104+1</f>
        <v>46372</v>
      </c>
      <c r="S104" s="30"/>
      <c r="T104" s="30" t="n">
        <f aca="false">R104+1</f>
        <v>46373</v>
      </c>
      <c r="U104" s="30"/>
      <c r="V104" s="30" t="n">
        <f aca="false">T104+1</f>
        <v>46374</v>
      </c>
      <c r="W104" s="3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  <c r="IW104" s="0"/>
      <c r="IX104" s="0"/>
      <c r="IY104" s="0"/>
      <c r="IZ104" s="0"/>
      <c r="JA104" s="0"/>
      <c r="JB104" s="0"/>
      <c r="JC104" s="0"/>
      <c r="JD104" s="0"/>
      <c r="JE104" s="0"/>
      <c r="JF104" s="0"/>
      <c r="JG104" s="0"/>
      <c r="JH104" s="0"/>
      <c r="JI104" s="0"/>
      <c r="JJ104" s="0"/>
      <c r="JK104" s="0"/>
      <c r="JL104" s="0"/>
      <c r="JM104" s="0"/>
      <c r="JN104" s="0"/>
      <c r="JO104" s="0"/>
      <c r="JP104" s="0"/>
      <c r="JQ104" s="0"/>
      <c r="JR104" s="0"/>
      <c r="JS104" s="0"/>
      <c r="JT104" s="0"/>
      <c r="JU104" s="0"/>
      <c r="JV104" s="0"/>
      <c r="JW104" s="0"/>
      <c r="JX104" s="0"/>
      <c r="JY104" s="0"/>
      <c r="JZ104" s="0"/>
      <c r="KA104" s="0"/>
      <c r="KB104" s="0"/>
      <c r="KC104" s="0"/>
      <c r="KD104" s="0"/>
      <c r="KE104" s="0"/>
      <c r="KF104" s="0"/>
      <c r="KG104" s="0"/>
      <c r="KH104" s="0"/>
      <c r="KI104" s="0"/>
      <c r="KJ104" s="0"/>
      <c r="KK104" s="0"/>
      <c r="KL104" s="0"/>
      <c r="KM104" s="0"/>
      <c r="KN104" s="0"/>
      <c r="KO104" s="0"/>
      <c r="KP104" s="0"/>
      <c r="KQ104" s="0"/>
      <c r="KR104" s="0"/>
      <c r="KS104" s="0"/>
      <c r="KT104" s="0"/>
      <c r="KU104" s="0"/>
      <c r="KV104" s="0"/>
      <c r="KW104" s="0"/>
      <c r="KX104" s="0"/>
      <c r="KY104" s="0"/>
      <c r="KZ104" s="0"/>
      <c r="LA104" s="0"/>
      <c r="LB104" s="0"/>
      <c r="LC104" s="0"/>
      <c r="LD104" s="0"/>
      <c r="LE104" s="0"/>
      <c r="LF104" s="0"/>
      <c r="LG104" s="0"/>
      <c r="LH104" s="0"/>
      <c r="LI104" s="0"/>
      <c r="LJ104" s="0"/>
      <c r="LK104" s="0"/>
      <c r="LL104" s="0"/>
      <c r="LM104" s="0"/>
      <c r="LN104" s="0"/>
      <c r="LO104" s="0"/>
      <c r="LP104" s="0"/>
      <c r="LQ104" s="0"/>
      <c r="LR104" s="0"/>
      <c r="LS104" s="0"/>
      <c r="LT104" s="0"/>
      <c r="LU104" s="0"/>
      <c r="LV104" s="0"/>
      <c r="LW104" s="0"/>
      <c r="LX104" s="0"/>
      <c r="LY104" s="0"/>
      <c r="LZ104" s="0"/>
      <c r="MA104" s="0"/>
      <c r="MB104" s="0"/>
      <c r="MC104" s="0"/>
      <c r="MD104" s="0"/>
      <c r="ME104" s="0"/>
      <c r="MF104" s="0"/>
      <c r="MG104" s="0"/>
      <c r="MH104" s="0"/>
      <c r="MI104" s="0"/>
      <c r="MJ104" s="0"/>
      <c r="MK104" s="0"/>
      <c r="ML104" s="0"/>
      <c r="MM104" s="0"/>
      <c r="MN104" s="0"/>
      <c r="MO104" s="0"/>
      <c r="MP104" s="0"/>
      <c r="MQ104" s="0"/>
      <c r="MR104" s="0"/>
      <c r="MS104" s="0"/>
      <c r="MT104" s="0"/>
      <c r="MU104" s="0"/>
      <c r="MV104" s="0"/>
      <c r="MW104" s="0"/>
      <c r="MX104" s="0"/>
      <c r="MY104" s="0"/>
      <c r="MZ104" s="0"/>
      <c r="NA104" s="0"/>
      <c r="NB104" s="0"/>
      <c r="NC104" s="0"/>
      <c r="ND104" s="0"/>
      <c r="NE104" s="0"/>
      <c r="NF104" s="0"/>
      <c r="NG104" s="0"/>
      <c r="NH104" s="0"/>
      <c r="NI104" s="0"/>
      <c r="NJ104" s="0"/>
      <c r="NK104" s="0"/>
      <c r="NL104" s="0"/>
      <c r="NM104" s="0"/>
      <c r="NN104" s="0"/>
      <c r="NO104" s="0"/>
      <c r="NP104" s="0"/>
      <c r="NQ104" s="0"/>
      <c r="NR104" s="0"/>
      <c r="NS104" s="0"/>
      <c r="NT104" s="0"/>
      <c r="NU104" s="0"/>
      <c r="NV104" s="0"/>
      <c r="NW104" s="0"/>
      <c r="NX104" s="0"/>
      <c r="NY104" s="0"/>
      <c r="NZ104" s="0"/>
      <c r="OA104" s="0"/>
      <c r="OB104" s="0"/>
      <c r="OC104" s="0"/>
      <c r="OD104" s="0"/>
      <c r="OE104" s="0"/>
      <c r="OF104" s="0"/>
      <c r="OG104" s="0"/>
      <c r="OH104" s="0"/>
      <c r="OI104" s="0"/>
      <c r="OJ104" s="0"/>
      <c r="OK104" s="0"/>
      <c r="OL104" s="0"/>
      <c r="OM104" s="0"/>
      <c r="ON104" s="0"/>
      <c r="OO104" s="0"/>
      <c r="OP104" s="0"/>
      <c r="OQ104" s="0"/>
      <c r="OR104" s="0"/>
      <c r="OS104" s="0"/>
      <c r="OT104" s="0"/>
      <c r="OU104" s="0"/>
      <c r="OV104" s="0"/>
      <c r="OW104" s="0"/>
      <c r="OX104" s="0"/>
      <c r="OY104" s="0"/>
      <c r="OZ104" s="0"/>
      <c r="PA104" s="0"/>
      <c r="PB104" s="0"/>
      <c r="PC104" s="0"/>
      <c r="PD104" s="0"/>
      <c r="PE104" s="0"/>
      <c r="PF104" s="0"/>
      <c r="PG104" s="0"/>
      <c r="PH104" s="0"/>
      <c r="PI104" s="0"/>
      <c r="PJ104" s="0"/>
      <c r="PK104" s="0"/>
      <c r="PL104" s="0"/>
      <c r="PM104" s="0"/>
      <c r="PN104" s="0"/>
      <c r="PO104" s="0"/>
      <c r="PP104" s="0"/>
      <c r="PQ104" s="0"/>
      <c r="PR104" s="0"/>
      <c r="PS104" s="0"/>
      <c r="PT104" s="0"/>
      <c r="PU104" s="0"/>
      <c r="PV104" s="0"/>
      <c r="PW104" s="0"/>
      <c r="PX104" s="0"/>
      <c r="PY104" s="0"/>
      <c r="PZ104" s="0"/>
      <c r="QA104" s="0"/>
      <c r="QB104" s="0"/>
      <c r="QC104" s="0"/>
      <c r="QD104" s="0"/>
      <c r="QE104" s="0"/>
      <c r="QF104" s="0"/>
      <c r="QG104" s="0"/>
      <c r="QH104" s="0"/>
      <c r="QI104" s="0"/>
      <c r="QJ104" s="0"/>
      <c r="QK104" s="0"/>
      <c r="QL104" s="0"/>
      <c r="QM104" s="0"/>
      <c r="QN104" s="0"/>
      <c r="QO104" s="0"/>
      <c r="QP104" s="0"/>
      <c r="QQ104" s="0"/>
      <c r="QR104" s="0"/>
      <c r="QS104" s="0"/>
      <c r="QT104" s="0"/>
      <c r="QU104" s="0"/>
      <c r="QV104" s="0"/>
      <c r="QW104" s="0"/>
      <c r="QX104" s="0"/>
      <c r="QY104" s="0"/>
      <c r="QZ104" s="0"/>
      <c r="RA104" s="0"/>
      <c r="RB104" s="0"/>
      <c r="RC104" s="0"/>
      <c r="RD104" s="0"/>
      <c r="RE104" s="0"/>
      <c r="RF104" s="0"/>
      <c r="RG104" s="0"/>
      <c r="RH104" s="0"/>
      <c r="RI104" s="0"/>
      <c r="RJ104" s="0"/>
      <c r="RK104" s="0"/>
      <c r="RL104" s="0"/>
      <c r="RM104" s="0"/>
      <c r="RN104" s="0"/>
      <c r="RO104" s="0"/>
      <c r="RP104" s="0"/>
      <c r="RQ104" s="0"/>
      <c r="RR104" s="0"/>
      <c r="RS104" s="0"/>
      <c r="RT104" s="0"/>
      <c r="RU104" s="0"/>
      <c r="RV104" s="0"/>
      <c r="RW104" s="0"/>
      <c r="RX104" s="0"/>
      <c r="RY104" s="0"/>
      <c r="RZ104" s="0"/>
      <c r="SA104" s="0"/>
      <c r="SB104" s="0"/>
      <c r="SC104" s="0"/>
      <c r="SD104" s="0"/>
      <c r="SE104" s="0"/>
      <c r="SF104" s="0"/>
      <c r="SG104" s="0"/>
      <c r="SH104" s="0"/>
      <c r="SI104" s="0"/>
      <c r="SJ104" s="0"/>
      <c r="SK104" s="0"/>
      <c r="SL104" s="0"/>
      <c r="SM104" s="0"/>
      <c r="SN104" s="0"/>
      <c r="SO104" s="0"/>
      <c r="SP104" s="0"/>
      <c r="SQ104" s="0"/>
      <c r="SR104" s="0"/>
      <c r="SS104" s="0"/>
      <c r="ST104" s="0"/>
      <c r="SU104" s="0"/>
      <c r="SV104" s="0"/>
      <c r="SW104" s="0"/>
      <c r="SX104" s="0"/>
      <c r="SY104" s="0"/>
      <c r="SZ104" s="0"/>
      <c r="TA104" s="0"/>
      <c r="TB104" s="0"/>
      <c r="TC104" s="0"/>
      <c r="TD104" s="0"/>
      <c r="TE104" s="0"/>
      <c r="TF104" s="0"/>
      <c r="TG104" s="0"/>
      <c r="TH104" s="0"/>
      <c r="TI104" s="0"/>
      <c r="TJ104" s="0"/>
      <c r="TK104" s="0"/>
      <c r="TL104" s="0"/>
      <c r="TM104" s="0"/>
      <c r="TN104" s="0"/>
      <c r="TO104" s="0"/>
      <c r="TP104" s="0"/>
      <c r="TQ104" s="0"/>
      <c r="TR104" s="0"/>
      <c r="TS104" s="0"/>
      <c r="TT104" s="0"/>
      <c r="TU104" s="0"/>
      <c r="TV104" s="0"/>
      <c r="TW104" s="0"/>
      <c r="TX104" s="0"/>
      <c r="TY104" s="0"/>
      <c r="TZ104" s="0"/>
      <c r="UA104" s="0"/>
      <c r="UB104" s="0"/>
      <c r="UC104" s="0"/>
      <c r="UD104" s="0"/>
      <c r="UE104" s="0"/>
      <c r="UF104" s="0"/>
      <c r="UG104" s="0"/>
      <c r="UH104" s="0"/>
      <c r="UI104" s="0"/>
      <c r="UJ104" s="0"/>
      <c r="UK104" s="0"/>
      <c r="UL104" s="0"/>
      <c r="UM104" s="0"/>
      <c r="UN104" s="0"/>
      <c r="UO104" s="0"/>
      <c r="UP104" s="0"/>
      <c r="UQ104" s="0"/>
      <c r="UR104" s="0"/>
      <c r="US104" s="0"/>
      <c r="UT104" s="0"/>
      <c r="UU104" s="0"/>
      <c r="UV104" s="0"/>
      <c r="UW104" s="0"/>
      <c r="UX104" s="0"/>
      <c r="UY104" s="0"/>
      <c r="UZ104" s="0"/>
      <c r="VA104" s="0"/>
      <c r="VB104" s="0"/>
      <c r="VC104" s="0"/>
      <c r="VD104" s="0"/>
      <c r="VE104" s="0"/>
      <c r="VF104" s="0"/>
      <c r="VG104" s="0"/>
      <c r="VH104" s="0"/>
      <c r="VI104" s="0"/>
      <c r="VJ104" s="0"/>
      <c r="VK104" s="0"/>
      <c r="VL104" s="0"/>
      <c r="VM104" s="0"/>
      <c r="VN104" s="0"/>
      <c r="VO104" s="0"/>
      <c r="VP104" s="0"/>
      <c r="VQ104" s="0"/>
      <c r="VR104" s="0"/>
      <c r="VS104" s="0"/>
      <c r="VT104" s="0"/>
      <c r="VU104" s="0"/>
      <c r="VV104" s="0"/>
      <c r="VW104" s="0"/>
      <c r="VX104" s="0"/>
      <c r="VY104" s="0"/>
      <c r="VZ104" s="0"/>
      <c r="WA104" s="0"/>
      <c r="WB104" s="0"/>
      <c r="WC104" s="0"/>
      <c r="WD104" s="0"/>
      <c r="WE104" s="0"/>
      <c r="WF104" s="0"/>
      <c r="WG104" s="0"/>
      <c r="WH104" s="0"/>
      <c r="WI104" s="0"/>
      <c r="WJ104" s="0"/>
      <c r="WK104" s="0"/>
      <c r="WL104" s="0"/>
      <c r="WM104" s="0"/>
      <c r="WN104" s="0"/>
      <c r="WO104" s="0"/>
      <c r="WP104" s="0"/>
      <c r="WQ104" s="0"/>
      <c r="WR104" s="0"/>
      <c r="WS104" s="0"/>
      <c r="WT104" s="0"/>
      <c r="WU104" s="0"/>
      <c r="WV104" s="0"/>
      <c r="WW104" s="0"/>
      <c r="WX104" s="0"/>
      <c r="WY104" s="0"/>
      <c r="WZ104" s="0"/>
      <c r="XA104" s="0"/>
      <c r="XB104" s="0"/>
      <c r="XC104" s="0"/>
      <c r="XD104" s="0"/>
      <c r="XE104" s="0"/>
      <c r="XF104" s="0"/>
      <c r="XG104" s="0"/>
      <c r="XH104" s="0"/>
      <c r="XI104" s="0"/>
      <c r="XJ104" s="0"/>
      <c r="XK104" s="0"/>
      <c r="XL104" s="0"/>
      <c r="XM104" s="0"/>
      <c r="XN104" s="0"/>
      <c r="XO104" s="0"/>
      <c r="XP104" s="0"/>
      <c r="XQ104" s="0"/>
      <c r="XR104" s="0"/>
      <c r="XS104" s="0"/>
      <c r="XT104" s="0"/>
      <c r="XU104" s="0"/>
      <c r="XV104" s="0"/>
      <c r="XW104" s="0"/>
      <c r="XX104" s="0"/>
      <c r="XY104" s="0"/>
      <c r="XZ104" s="0"/>
      <c r="YA104" s="0"/>
      <c r="YB104" s="0"/>
      <c r="YC104" s="0"/>
      <c r="YD104" s="0"/>
      <c r="YE104" s="0"/>
      <c r="YF104" s="0"/>
      <c r="YG104" s="0"/>
      <c r="YH104" s="0"/>
      <c r="YI104" s="0"/>
      <c r="YJ104" s="0"/>
      <c r="YK104" s="0"/>
      <c r="YL104" s="0"/>
      <c r="YM104" s="0"/>
      <c r="YN104" s="0"/>
      <c r="YO104" s="0"/>
      <c r="YP104" s="0"/>
      <c r="YQ104" s="0"/>
      <c r="YR104" s="0"/>
      <c r="YS104" s="0"/>
      <c r="YT104" s="0"/>
      <c r="YU104" s="0"/>
      <c r="YV104" s="0"/>
      <c r="YW104" s="0"/>
      <c r="YX104" s="0"/>
      <c r="YY104" s="0"/>
      <c r="YZ104" s="0"/>
      <c r="ZA104" s="0"/>
      <c r="ZB104" s="0"/>
      <c r="ZC104" s="0"/>
      <c r="ZD104" s="0"/>
      <c r="ZE104" s="0"/>
      <c r="ZF104" s="0"/>
      <c r="ZG104" s="0"/>
      <c r="ZH104" s="0"/>
      <c r="ZI104" s="0"/>
      <c r="ZJ104" s="0"/>
      <c r="ZK104" s="0"/>
      <c r="ZL104" s="0"/>
      <c r="ZM104" s="0"/>
      <c r="ZN104" s="0"/>
      <c r="ZO104" s="0"/>
      <c r="ZP104" s="0"/>
      <c r="ZQ104" s="0"/>
      <c r="ZR104" s="0"/>
      <c r="ZS104" s="0"/>
      <c r="ZT104" s="0"/>
      <c r="ZU104" s="0"/>
      <c r="ZV104" s="0"/>
      <c r="ZW104" s="0"/>
      <c r="ZX104" s="0"/>
      <c r="ZY104" s="0"/>
      <c r="ZZ104" s="0"/>
      <c r="AAA104" s="0"/>
      <c r="AAB104" s="0"/>
      <c r="AAC104" s="0"/>
      <c r="AAD104" s="0"/>
      <c r="AAE104" s="0"/>
      <c r="AAF104" s="0"/>
      <c r="AAG104" s="0"/>
      <c r="AAH104" s="0"/>
      <c r="AAI104" s="0"/>
      <c r="AAJ104" s="0"/>
      <c r="AAK104" s="0"/>
      <c r="AAL104" s="0"/>
      <c r="AAM104" s="0"/>
      <c r="AAN104" s="0"/>
      <c r="AAO104" s="0"/>
      <c r="AAP104" s="0"/>
      <c r="AAQ104" s="0"/>
      <c r="AAR104" s="0"/>
      <c r="AAS104" s="0"/>
      <c r="AAT104" s="0"/>
      <c r="AAU104" s="0"/>
      <c r="AAV104" s="0"/>
      <c r="AAW104" s="0"/>
      <c r="AAX104" s="0"/>
      <c r="AAY104" s="0"/>
      <c r="AAZ104" s="0"/>
      <c r="ABA104" s="0"/>
      <c r="ABB104" s="0"/>
      <c r="ABC104" s="0"/>
      <c r="ABD104" s="0"/>
      <c r="ABE104" s="0"/>
      <c r="ABF104" s="0"/>
      <c r="ABG104" s="0"/>
      <c r="ABH104" s="0"/>
      <c r="ABI104" s="0"/>
      <c r="ABJ104" s="0"/>
      <c r="ABK104" s="0"/>
      <c r="ABL104" s="0"/>
      <c r="ABM104" s="0"/>
      <c r="ABN104" s="0"/>
      <c r="ABO104" s="0"/>
      <c r="ABP104" s="0"/>
      <c r="ABQ104" s="0"/>
      <c r="ABR104" s="0"/>
      <c r="ABS104" s="0"/>
      <c r="ABT104" s="0"/>
      <c r="ABU104" s="0"/>
      <c r="ABV104" s="0"/>
      <c r="ABW104" s="0"/>
      <c r="ABX104" s="0"/>
      <c r="ABY104" s="0"/>
      <c r="ABZ104" s="0"/>
      <c r="ACA104" s="0"/>
      <c r="ACB104" s="0"/>
      <c r="ACC104" s="0"/>
      <c r="ACD104" s="0"/>
      <c r="ACE104" s="0"/>
      <c r="ACF104" s="0"/>
      <c r="ACG104" s="0"/>
      <c r="ACH104" s="0"/>
      <c r="ACI104" s="0"/>
      <c r="ACJ104" s="0"/>
      <c r="ACK104" s="0"/>
      <c r="ACL104" s="0"/>
      <c r="ACM104" s="0"/>
      <c r="ACN104" s="0"/>
      <c r="ACO104" s="0"/>
      <c r="ACP104" s="0"/>
      <c r="ACQ104" s="0"/>
      <c r="ACR104" s="0"/>
      <c r="ACS104" s="0"/>
      <c r="ACT104" s="0"/>
      <c r="ACU104" s="0"/>
      <c r="ACV104" s="0"/>
      <c r="ACW104" s="0"/>
      <c r="ACX104" s="0"/>
      <c r="ACY104" s="0"/>
      <c r="ACZ104" s="0"/>
      <c r="ADA104" s="0"/>
      <c r="ADB104" s="0"/>
      <c r="ADC104" s="0"/>
      <c r="ADD104" s="0"/>
      <c r="ADE104" s="0"/>
      <c r="ADF104" s="0"/>
      <c r="ADG104" s="0"/>
      <c r="ADH104" s="0"/>
      <c r="ADI104" s="0"/>
      <c r="ADJ104" s="0"/>
      <c r="ADK104" s="0"/>
      <c r="ADL104" s="0"/>
      <c r="ADM104" s="0"/>
      <c r="ADN104" s="0"/>
      <c r="ADO104" s="0"/>
      <c r="ADP104" s="0"/>
      <c r="ADQ104" s="0"/>
      <c r="ADR104" s="0"/>
      <c r="ADS104" s="0"/>
      <c r="ADT104" s="0"/>
      <c r="ADU104" s="0"/>
      <c r="ADV104" s="0"/>
      <c r="ADW104" s="0"/>
      <c r="ADX104" s="0"/>
      <c r="ADY104" s="0"/>
      <c r="ADZ104" s="0"/>
      <c r="AEA104" s="0"/>
      <c r="AEB104" s="0"/>
      <c r="AEC104" s="0"/>
      <c r="AED104" s="0"/>
      <c r="AEE104" s="0"/>
      <c r="AEF104" s="0"/>
      <c r="AEG104" s="0"/>
      <c r="AEH104" s="0"/>
      <c r="AEI104" s="0"/>
      <c r="AEJ104" s="0"/>
      <c r="AEK104" s="0"/>
      <c r="AEL104" s="0"/>
      <c r="AEM104" s="0"/>
      <c r="AEN104" s="0"/>
      <c r="AEO104" s="0"/>
      <c r="AEP104" s="0"/>
      <c r="AEQ104" s="0"/>
      <c r="AER104" s="0"/>
      <c r="AES104" s="0"/>
      <c r="AET104" s="0"/>
      <c r="AEU104" s="0"/>
      <c r="AEV104" s="0"/>
      <c r="AEW104" s="0"/>
      <c r="AEX104" s="0"/>
      <c r="AEY104" s="0"/>
      <c r="AEZ104" s="0"/>
      <c r="AFA104" s="0"/>
      <c r="AFB104" s="0"/>
      <c r="AFC104" s="0"/>
      <c r="AFD104" s="0"/>
      <c r="AFE104" s="0"/>
      <c r="AFF104" s="0"/>
      <c r="AFG104" s="0"/>
      <c r="AFH104" s="0"/>
      <c r="AFI104" s="0"/>
      <c r="AFJ104" s="0"/>
      <c r="AFK104" s="0"/>
      <c r="AFL104" s="0"/>
      <c r="AFM104" s="0"/>
      <c r="AFN104" s="0"/>
      <c r="AFO104" s="0"/>
      <c r="AFP104" s="0"/>
      <c r="AFQ104" s="0"/>
      <c r="AFR104" s="0"/>
      <c r="AFS104" s="0"/>
      <c r="AFT104" s="0"/>
      <c r="AFU104" s="0"/>
      <c r="AFV104" s="0"/>
      <c r="AFW104" s="0"/>
      <c r="AFX104" s="0"/>
      <c r="AFY104" s="0"/>
      <c r="AFZ104" s="0"/>
      <c r="AGA104" s="0"/>
      <c r="AGB104" s="0"/>
      <c r="AGC104" s="0"/>
      <c r="AGD104" s="0"/>
      <c r="AGE104" s="0"/>
      <c r="AGF104" s="0"/>
      <c r="AGG104" s="0"/>
      <c r="AGH104" s="0"/>
      <c r="AGI104" s="0"/>
      <c r="AGJ104" s="0"/>
      <c r="AGK104" s="0"/>
      <c r="AGL104" s="0"/>
      <c r="AGM104" s="0"/>
      <c r="AGN104" s="0"/>
      <c r="AGO104" s="0"/>
      <c r="AGP104" s="0"/>
      <c r="AGQ104" s="0"/>
      <c r="AGR104" s="0"/>
      <c r="AGS104" s="0"/>
      <c r="AGT104" s="0"/>
      <c r="AGU104" s="0"/>
      <c r="AGV104" s="0"/>
      <c r="AGW104" s="0"/>
      <c r="AGX104" s="0"/>
      <c r="AGY104" s="0"/>
      <c r="AGZ104" s="0"/>
      <c r="AHA104" s="0"/>
      <c r="AHB104" s="0"/>
      <c r="AHC104" s="0"/>
      <c r="AHD104" s="0"/>
      <c r="AHE104" s="0"/>
      <c r="AHF104" s="0"/>
      <c r="AHG104" s="0"/>
      <c r="AHH104" s="0"/>
      <c r="AHI104" s="0"/>
      <c r="AHJ104" s="0"/>
      <c r="AHK104" s="0"/>
      <c r="AHL104" s="0"/>
      <c r="AHM104" s="0"/>
      <c r="AHN104" s="0"/>
      <c r="AHO104" s="0"/>
      <c r="AHP104" s="0"/>
      <c r="AHQ104" s="0"/>
      <c r="AHR104" s="0"/>
      <c r="AHS104" s="0"/>
      <c r="AHT104" s="0"/>
      <c r="AHU104" s="0"/>
      <c r="AHV104" s="0"/>
      <c r="AHW104" s="0"/>
      <c r="AHX104" s="0"/>
      <c r="AHY104" s="0"/>
      <c r="AHZ104" s="0"/>
      <c r="AIA104" s="0"/>
      <c r="AIB104" s="0"/>
      <c r="AIC104" s="0"/>
      <c r="AID104" s="0"/>
      <c r="AIE104" s="0"/>
      <c r="AIF104" s="0"/>
      <c r="AIG104" s="0"/>
      <c r="AIH104" s="0"/>
      <c r="AII104" s="0"/>
      <c r="AIJ104" s="0"/>
      <c r="AIK104" s="0"/>
      <c r="AIL104" s="0"/>
      <c r="AIM104" s="0"/>
      <c r="AIN104" s="0"/>
      <c r="AIO104" s="0"/>
      <c r="AIP104" s="0"/>
      <c r="AIQ104" s="0"/>
      <c r="AIR104" s="0"/>
      <c r="AIS104" s="0"/>
      <c r="AIT104" s="0"/>
      <c r="AIU104" s="0"/>
      <c r="AIV104" s="0"/>
      <c r="AIW104" s="0"/>
      <c r="AIX104" s="0"/>
      <c r="AIY104" s="0"/>
      <c r="AIZ104" s="0"/>
      <c r="AJA104" s="0"/>
      <c r="AJB104" s="0"/>
      <c r="AJC104" s="0"/>
      <c r="AJD104" s="0"/>
      <c r="AJE104" s="0"/>
      <c r="AJF104" s="0"/>
      <c r="AJG104" s="0"/>
      <c r="AJH104" s="0"/>
      <c r="AJI104" s="0"/>
      <c r="AJJ104" s="0"/>
      <c r="AJK104" s="0"/>
      <c r="AJL104" s="0"/>
      <c r="AJM104" s="0"/>
      <c r="AJN104" s="0"/>
      <c r="AJO104" s="0"/>
      <c r="AJP104" s="0"/>
      <c r="AJQ104" s="0"/>
      <c r="AJR104" s="0"/>
      <c r="AJS104" s="0"/>
      <c r="AJT104" s="0"/>
      <c r="AJU104" s="0"/>
      <c r="AJV104" s="0"/>
      <c r="AJW104" s="0"/>
      <c r="AJX104" s="0"/>
      <c r="AJY104" s="0"/>
      <c r="AJZ104" s="0"/>
      <c r="AKA104" s="0"/>
      <c r="AKB104" s="0"/>
      <c r="AKC104" s="0"/>
      <c r="AKD104" s="0"/>
      <c r="AKE104" s="0"/>
      <c r="AKF104" s="0"/>
      <c r="AKG104" s="0"/>
      <c r="AKH104" s="0"/>
      <c r="AKI104" s="0"/>
      <c r="AKJ104" s="0"/>
      <c r="AKK104" s="0"/>
      <c r="AKL104" s="0"/>
      <c r="AKM104" s="0"/>
      <c r="AKN104" s="0"/>
      <c r="AKO104" s="0"/>
      <c r="AKP104" s="0"/>
      <c r="AKQ104" s="0"/>
      <c r="AKR104" s="0"/>
      <c r="AKS104" s="0"/>
      <c r="AKT104" s="0"/>
      <c r="AKU104" s="0"/>
      <c r="AKV104" s="0"/>
      <c r="AKW104" s="0"/>
      <c r="AKX104" s="0"/>
      <c r="AKY104" s="0"/>
      <c r="AKZ104" s="0"/>
      <c r="ALA104" s="0"/>
      <c r="ALB104" s="0"/>
      <c r="ALC104" s="0"/>
      <c r="ALD104" s="0"/>
      <c r="ALE104" s="0"/>
      <c r="ALF104" s="0"/>
      <c r="ALG104" s="0"/>
      <c r="ALH104" s="0"/>
      <c r="ALI104" s="0"/>
      <c r="ALJ104" s="0"/>
      <c r="ALK104" s="0"/>
      <c r="ALL104" s="0"/>
      <c r="ALM104" s="0"/>
      <c r="ALN104" s="0"/>
      <c r="ALO104" s="0"/>
      <c r="ALP104" s="0"/>
      <c r="ALQ104" s="0"/>
      <c r="ALR104" s="0"/>
      <c r="ALS104" s="0"/>
      <c r="ALT104" s="0"/>
      <c r="ALU104" s="0"/>
      <c r="ALV104" s="0"/>
      <c r="ALW104" s="0"/>
      <c r="ALX104" s="0"/>
      <c r="ALY104" s="0"/>
      <c r="ALZ104" s="0"/>
      <c r="AMA104" s="0"/>
      <c r="AMB104" s="0"/>
      <c r="AMC104" s="0"/>
      <c r="AMD104" s="0"/>
      <c r="AME104" s="0"/>
      <c r="AMF104" s="0"/>
      <c r="AMG104" s="0"/>
      <c r="AMH104" s="0"/>
      <c r="AMI104" s="0"/>
      <c r="AMJ104" s="0"/>
      <c r="AMK104" s="0"/>
      <c r="AML104" s="0"/>
      <c r="AMM104" s="0"/>
      <c r="AMN104" s="0"/>
      <c r="AMO104" s="0"/>
      <c r="AMP104" s="0"/>
      <c r="AMQ104" s="0"/>
      <c r="AMR104" s="0"/>
      <c r="AMS104" s="0"/>
      <c r="AMT104" s="0"/>
      <c r="AMU104" s="0"/>
      <c r="AMV104" s="0"/>
      <c r="AMW104" s="0"/>
      <c r="AMX104" s="0"/>
      <c r="AMY104" s="0"/>
      <c r="AMZ104" s="0"/>
      <c r="ANA104" s="0"/>
      <c r="ANB104" s="0"/>
      <c r="ANC104" s="0"/>
      <c r="AND104" s="0"/>
      <c r="ANE104" s="0"/>
      <c r="ANF104" s="0"/>
      <c r="ANG104" s="0"/>
      <c r="ANH104" s="0"/>
      <c r="ANI104" s="0"/>
      <c r="ANJ104" s="0"/>
      <c r="ANK104" s="0"/>
      <c r="ANL104" s="0"/>
      <c r="ANM104" s="0"/>
      <c r="ANN104" s="0"/>
      <c r="ANO104" s="0"/>
      <c r="ANP104" s="0"/>
      <c r="ANQ104" s="0"/>
      <c r="ANR104" s="0"/>
      <c r="ANS104" s="0"/>
      <c r="ANT104" s="0"/>
      <c r="ANU104" s="0"/>
      <c r="ANV104" s="0"/>
      <c r="ANW104" s="0"/>
      <c r="ANX104" s="0"/>
      <c r="ANY104" s="0"/>
      <c r="ANZ104" s="0"/>
      <c r="AOA104" s="0"/>
      <c r="AOB104" s="0"/>
      <c r="AOC104" s="0"/>
      <c r="AOD104" s="0"/>
      <c r="AOE104" s="0"/>
      <c r="AOF104" s="0"/>
      <c r="AOG104" s="0"/>
      <c r="AOH104" s="0"/>
      <c r="AOI104" s="0"/>
      <c r="AOJ104" s="0"/>
      <c r="AOK104" s="0"/>
      <c r="AOL104" s="0"/>
      <c r="AOM104" s="0"/>
      <c r="AON104" s="0"/>
      <c r="AOO104" s="0"/>
      <c r="AOP104" s="0"/>
      <c r="AOQ104" s="0"/>
      <c r="AOR104" s="0"/>
      <c r="AOS104" s="0"/>
      <c r="AOT104" s="0"/>
      <c r="AOU104" s="0"/>
      <c r="AOV104" s="0"/>
      <c r="AOW104" s="0"/>
      <c r="AOX104" s="0"/>
      <c r="AOY104" s="0"/>
      <c r="AOZ104" s="0"/>
      <c r="APA104" s="0"/>
      <c r="APB104" s="0"/>
      <c r="APC104" s="0"/>
      <c r="APD104" s="0"/>
      <c r="APE104" s="0"/>
      <c r="APF104" s="0"/>
      <c r="APG104" s="0"/>
      <c r="APH104" s="0"/>
      <c r="API104" s="0"/>
      <c r="APJ104" s="0"/>
      <c r="APK104" s="0"/>
      <c r="APL104" s="0"/>
      <c r="APM104" s="0"/>
      <c r="APN104" s="0"/>
      <c r="APO104" s="0"/>
      <c r="APP104" s="0"/>
      <c r="APQ104" s="0"/>
      <c r="APR104" s="0"/>
      <c r="APS104" s="0"/>
      <c r="APT104" s="0"/>
      <c r="APU104" s="0"/>
      <c r="APV104" s="0"/>
      <c r="APW104" s="0"/>
      <c r="APX104" s="0"/>
      <c r="APY104" s="0"/>
      <c r="APZ104" s="0"/>
      <c r="AQA104" s="0"/>
      <c r="AQB104" s="0"/>
      <c r="AQC104" s="0"/>
      <c r="AQD104" s="0"/>
      <c r="AQE104" s="0"/>
      <c r="AQF104" s="0"/>
      <c r="AQG104" s="0"/>
      <c r="AQH104" s="0"/>
      <c r="AQI104" s="0"/>
      <c r="AQJ104" s="0"/>
      <c r="AQK104" s="0"/>
      <c r="AQL104" s="0"/>
      <c r="AQM104" s="0"/>
      <c r="AQN104" s="0"/>
      <c r="AQO104" s="0"/>
      <c r="AQP104" s="0"/>
      <c r="AQQ104" s="0"/>
      <c r="AQR104" s="0"/>
      <c r="AQS104" s="0"/>
      <c r="AQT104" s="0"/>
      <c r="AQU104" s="0"/>
      <c r="AQV104" s="0"/>
      <c r="AQW104" s="0"/>
      <c r="AQX104" s="0"/>
      <c r="AQY104" s="0"/>
      <c r="AQZ104" s="0"/>
      <c r="ARA104" s="0"/>
      <c r="ARB104" s="0"/>
      <c r="ARC104" s="0"/>
      <c r="ARD104" s="0"/>
      <c r="ARE104" s="0"/>
      <c r="ARF104" s="0"/>
      <c r="ARG104" s="0"/>
      <c r="ARH104" s="0"/>
      <c r="ARI104" s="0"/>
      <c r="ARJ104" s="0"/>
      <c r="ARK104" s="0"/>
      <c r="ARL104" s="0"/>
      <c r="ARM104" s="0"/>
      <c r="ARN104" s="0"/>
      <c r="ARO104" s="0"/>
      <c r="ARP104" s="0"/>
      <c r="ARQ104" s="0"/>
      <c r="ARR104" s="0"/>
      <c r="ARS104" s="0"/>
      <c r="ART104" s="0"/>
      <c r="ARU104" s="0"/>
      <c r="ARV104" s="0"/>
      <c r="ARW104" s="0"/>
      <c r="ARX104" s="0"/>
      <c r="ARY104" s="0"/>
      <c r="ARZ104" s="0"/>
      <c r="ASA104" s="0"/>
      <c r="ASB104" s="0"/>
      <c r="ASC104" s="0"/>
      <c r="ASD104" s="0"/>
      <c r="ASE104" s="0"/>
      <c r="ASF104" s="0"/>
      <c r="ASG104" s="0"/>
      <c r="ASH104" s="0"/>
      <c r="ASI104" s="0"/>
      <c r="ASJ104" s="0"/>
      <c r="ASK104" s="0"/>
      <c r="ASL104" s="0"/>
      <c r="ASM104" s="0"/>
      <c r="ASN104" s="0"/>
      <c r="ASO104" s="0"/>
      <c r="ASP104" s="0"/>
      <c r="ASQ104" s="0"/>
      <c r="ASR104" s="0"/>
      <c r="ASS104" s="0"/>
      <c r="AST104" s="0"/>
      <c r="ASU104" s="0"/>
      <c r="ASV104" s="0"/>
      <c r="ASW104" s="0"/>
      <c r="ASX104" s="0"/>
      <c r="ASY104" s="0"/>
      <c r="ASZ104" s="0"/>
      <c r="ATA104" s="0"/>
      <c r="ATB104" s="0"/>
      <c r="ATC104" s="0"/>
      <c r="ATD104" s="0"/>
      <c r="ATE104" s="0"/>
      <c r="ATF104" s="0"/>
      <c r="ATG104" s="0"/>
      <c r="ATH104" s="0"/>
      <c r="ATI104" s="0"/>
      <c r="ATJ104" s="0"/>
      <c r="ATK104" s="0"/>
      <c r="ATL104" s="0"/>
      <c r="ATM104" s="0"/>
      <c r="ATN104" s="0"/>
      <c r="ATO104" s="0"/>
      <c r="ATP104" s="0"/>
      <c r="ATQ104" s="0"/>
      <c r="ATR104" s="0"/>
      <c r="ATS104" s="0"/>
      <c r="ATT104" s="0"/>
      <c r="ATU104" s="0"/>
      <c r="ATV104" s="0"/>
      <c r="ATW104" s="0"/>
      <c r="ATX104" s="0"/>
      <c r="ATY104" s="0"/>
      <c r="ATZ104" s="0"/>
      <c r="AUA104" s="0"/>
      <c r="AUB104" s="0"/>
      <c r="AUC104" s="0"/>
      <c r="AUD104" s="0"/>
      <c r="AUE104" s="0"/>
      <c r="AUF104" s="0"/>
      <c r="AUG104" s="0"/>
      <c r="AUH104" s="0"/>
      <c r="AUI104" s="0"/>
      <c r="AUJ104" s="0"/>
      <c r="AUK104" s="0"/>
      <c r="AUL104" s="0"/>
      <c r="AUM104" s="0"/>
      <c r="AUN104" s="0"/>
      <c r="AUO104" s="0"/>
      <c r="AUP104" s="0"/>
      <c r="AUQ104" s="0"/>
      <c r="AUR104" s="0"/>
      <c r="AUS104" s="0"/>
      <c r="AUT104" s="0"/>
      <c r="AUU104" s="0"/>
      <c r="AUV104" s="0"/>
      <c r="AUW104" s="0"/>
      <c r="AUX104" s="0"/>
      <c r="AUY104" s="0"/>
      <c r="AUZ104" s="0"/>
      <c r="AVA104" s="0"/>
      <c r="AVB104" s="0"/>
      <c r="AVC104" s="0"/>
      <c r="AVD104" s="0"/>
      <c r="AVE104" s="0"/>
      <c r="AVF104" s="0"/>
      <c r="AVG104" s="0"/>
      <c r="AVH104" s="0"/>
      <c r="AVI104" s="0"/>
      <c r="AVJ104" s="0"/>
      <c r="AVK104" s="0"/>
      <c r="AVL104" s="0"/>
      <c r="AVM104" s="0"/>
      <c r="AVN104" s="0"/>
      <c r="AVO104" s="0"/>
      <c r="AVP104" s="0"/>
      <c r="AVQ104" s="0"/>
      <c r="AVR104" s="0"/>
      <c r="AVS104" s="0"/>
      <c r="AVT104" s="0"/>
      <c r="AVU104" s="0"/>
      <c r="AVV104" s="0"/>
      <c r="AVW104" s="0"/>
      <c r="AVX104" s="0"/>
      <c r="AVY104" s="0"/>
      <c r="AVZ104" s="0"/>
      <c r="AWA104" s="0"/>
      <c r="AWB104" s="0"/>
      <c r="AWC104" s="0"/>
      <c r="AWD104" s="0"/>
      <c r="AWE104" s="0"/>
      <c r="AWF104" s="0"/>
      <c r="AWG104" s="0"/>
      <c r="AWH104" s="0"/>
      <c r="AWI104" s="0"/>
      <c r="AWJ104" s="0"/>
      <c r="AWK104" s="0"/>
      <c r="AWL104" s="0"/>
      <c r="AWM104" s="0"/>
      <c r="AWN104" s="0"/>
      <c r="AWO104" s="0"/>
      <c r="AWP104" s="0"/>
      <c r="AWQ104" s="0"/>
      <c r="AWR104" s="0"/>
      <c r="AWS104" s="0"/>
      <c r="AWT104" s="0"/>
      <c r="AWU104" s="0"/>
      <c r="AWV104" s="0"/>
      <c r="AWW104" s="0"/>
      <c r="AWX104" s="0"/>
      <c r="AWY104" s="0"/>
      <c r="AWZ104" s="0"/>
      <c r="AXA104" s="0"/>
      <c r="AXB104" s="0"/>
      <c r="AXC104" s="0"/>
      <c r="AXD104" s="0"/>
      <c r="AXE104" s="0"/>
      <c r="AXF104" s="0"/>
      <c r="AXG104" s="0"/>
      <c r="AXH104" s="0"/>
      <c r="AXI104" s="0"/>
      <c r="AXJ104" s="0"/>
      <c r="AXK104" s="0"/>
      <c r="AXL104" s="0"/>
      <c r="AXM104" s="0"/>
      <c r="AXN104" s="0"/>
      <c r="AXO104" s="0"/>
      <c r="AXP104" s="0"/>
      <c r="AXQ104" s="0"/>
      <c r="AXR104" s="0"/>
      <c r="AXS104" s="0"/>
      <c r="AXT104" s="0"/>
      <c r="AXU104" s="0"/>
      <c r="AXV104" s="0"/>
      <c r="AXW104" s="0"/>
      <c r="AXX104" s="0"/>
      <c r="AXY104" s="0"/>
      <c r="AXZ104" s="0"/>
      <c r="AYA104" s="0"/>
      <c r="AYB104" s="0"/>
      <c r="AYC104" s="0"/>
      <c r="AYD104" s="0"/>
      <c r="AYE104" s="0"/>
      <c r="AYF104" s="0"/>
      <c r="AYG104" s="0"/>
      <c r="AYH104" s="0"/>
      <c r="AYI104" s="0"/>
      <c r="AYJ104" s="0"/>
      <c r="AYK104" s="0"/>
      <c r="AYL104" s="0"/>
      <c r="AYM104" s="0"/>
      <c r="AYN104" s="0"/>
      <c r="AYO104" s="0"/>
      <c r="AYP104" s="0"/>
      <c r="AYQ104" s="0"/>
      <c r="AYR104" s="0"/>
      <c r="AYS104" s="0"/>
      <c r="AYT104" s="0"/>
      <c r="AYU104" s="0"/>
      <c r="AYV104" s="0"/>
      <c r="AYW104" s="0"/>
      <c r="AYX104" s="0"/>
      <c r="AYY104" s="0"/>
      <c r="AYZ104" s="0"/>
      <c r="AZA104" s="0"/>
      <c r="AZB104" s="0"/>
      <c r="AZC104" s="0"/>
      <c r="AZD104" s="0"/>
      <c r="AZE104" s="0"/>
      <c r="AZF104" s="0"/>
      <c r="AZG104" s="0"/>
      <c r="AZH104" s="0"/>
      <c r="AZI104" s="0"/>
      <c r="AZJ104" s="0"/>
      <c r="AZK104" s="0"/>
      <c r="AZL104" s="0"/>
      <c r="AZM104" s="0"/>
      <c r="AZN104" s="0"/>
      <c r="AZO104" s="0"/>
      <c r="AZP104" s="0"/>
      <c r="AZQ104" s="0"/>
      <c r="AZR104" s="0"/>
      <c r="AZS104" s="0"/>
      <c r="AZT104" s="0"/>
      <c r="AZU104" s="0"/>
      <c r="AZV104" s="0"/>
      <c r="AZW104" s="0"/>
      <c r="AZX104" s="0"/>
      <c r="AZY104" s="0"/>
      <c r="AZZ104" s="0"/>
      <c r="BAA104" s="0"/>
      <c r="BAB104" s="0"/>
      <c r="BAC104" s="0"/>
      <c r="BAD104" s="0"/>
      <c r="BAE104" s="0"/>
      <c r="BAF104" s="0"/>
      <c r="BAG104" s="0"/>
      <c r="BAH104" s="0"/>
      <c r="BAI104" s="0"/>
      <c r="BAJ104" s="0"/>
      <c r="BAK104" s="0"/>
      <c r="BAL104" s="0"/>
      <c r="BAM104" s="0"/>
      <c r="BAN104" s="0"/>
      <c r="BAO104" s="0"/>
      <c r="BAP104" s="0"/>
      <c r="BAQ104" s="0"/>
      <c r="BAR104" s="0"/>
      <c r="BAS104" s="0"/>
      <c r="BAT104" s="0"/>
      <c r="BAU104" s="0"/>
      <c r="BAV104" s="0"/>
      <c r="BAW104" s="0"/>
      <c r="BAX104" s="0"/>
      <c r="BAY104" s="0"/>
      <c r="BAZ104" s="0"/>
      <c r="BBA104" s="0"/>
      <c r="BBB104" s="0"/>
      <c r="BBC104" s="0"/>
      <c r="BBD104" s="0"/>
      <c r="BBE104" s="0"/>
      <c r="BBF104" s="0"/>
      <c r="BBG104" s="0"/>
      <c r="BBH104" s="0"/>
      <c r="BBI104" s="0"/>
      <c r="BBJ104" s="0"/>
      <c r="BBK104" s="0"/>
      <c r="BBL104" s="0"/>
      <c r="BBM104" s="0"/>
      <c r="BBN104" s="0"/>
      <c r="BBO104" s="0"/>
      <c r="BBP104" s="0"/>
      <c r="BBQ104" s="0"/>
      <c r="BBR104" s="0"/>
      <c r="BBS104" s="0"/>
      <c r="BBT104" s="0"/>
      <c r="BBU104" s="0"/>
      <c r="BBV104" s="0"/>
      <c r="BBW104" s="0"/>
      <c r="BBX104" s="0"/>
      <c r="BBY104" s="0"/>
      <c r="BBZ104" s="0"/>
      <c r="BCA104" s="0"/>
      <c r="BCB104" s="0"/>
      <c r="BCC104" s="0"/>
      <c r="BCD104" s="0"/>
      <c r="BCE104" s="0"/>
      <c r="BCF104" s="0"/>
      <c r="BCG104" s="0"/>
      <c r="BCH104" s="0"/>
      <c r="BCI104" s="0"/>
      <c r="BCJ104" s="0"/>
      <c r="BCK104" s="0"/>
      <c r="BCL104" s="0"/>
      <c r="BCM104" s="0"/>
      <c r="BCN104" s="0"/>
      <c r="BCO104" s="0"/>
      <c r="BCP104" s="0"/>
      <c r="BCQ104" s="0"/>
      <c r="BCR104" s="0"/>
      <c r="BCS104" s="0"/>
      <c r="BCT104" s="0"/>
      <c r="BCU104" s="0"/>
      <c r="BCV104" s="0"/>
      <c r="BCW104" s="0"/>
      <c r="BCX104" s="0"/>
      <c r="BCY104" s="0"/>
      <c r="BCZ104" s="0"/>
      <c r="BDA104" s="0"/>
      <c r="BDB104" s="0"/>
      <c r="BDC104" s="0"/>
      <c r="BDD104" s="0"/>
      <c r="BDE104" s="0"/>
      <c r="BDF104" s="0"/>
      <c r="BDG104" s="0"/>
      <c r="BDH104" s="0"/>
      <c r="BDI104" s="0"/>
      <c r="BDJ104" s="0"/>
      <c r="BDK104" s="0"/>
      <c r="BDL104" s="0"/>
      <c r="BDM104" s="0"/>
      <c r="BDN104" s="0"/>
      <c r="BDO104" s="0"/>
      <c r="BDP104" s="0"/>
      <c r="BDQ104" s="0"/>
      <c r="BDR104" s="0"/>
      <c r="BDS104" s="0"/>
      <c r="BDT104" s="0"/>
      <c r="BDU104" s="0"/>
      <c r="BDV104" s="0"/>
      <c r="BDW104" s="0"/>
      <c r="BDX104" s="0"/>
      <c r="BDY104" s="0"/>
      <c r="BDZ104" s="0"/>
      <c r="BEA104" s="0"/>
      <c r="BEB104" s="0"/>
      <c r="BEC104" s="0"/>
      <c r="BED104" s="0"/>
      <c r="BEE104" s="0"/>
      <c r="BEF104" s="0"/>
      <c r="BEG104" s="0"/>
      <c r="BEH104" s="0"/>
      <c r="BEI104" s="0"/>
      <c r="BEJ104" s="0"/>
      <c r="BEK104" s="0"/>
      <c r="BEL104" s="0"/>
      <c r="BEM104" s="0"/>
      <c r="BEN104" s="0"/>
      <c r="BEO104" s="0"/>
      <c r="BEP104" s="0"/>
      <c r="BEQ104" s="0"/>
      <c r="BER104" s="0"/>
      <c r="BES104" s="0"/>
      <c r="BET104" s="0"/>
      <c r="BEU104" s="0"/>
      <c r="BEV104" s="0"/>
      <c r="BEW104" s="0"/>
      <c r="BEX104" s="0"/>
      <c r="BEY104" s="0"/>
      <c r="BEZ104" s="0"/>
      <c r="BFA104" s="0"/>
      <c r="BFB104" s="0"/>
      <c r="BFC104" s="0"/>
      <c r="BFD104" s="0"/>
      <c r="BFE104" s="0"/>
      <c r="BFF104" s="0"/>
      <c r="BFG104" s="0"/>
      <c r="BFH104" s="0"/>
      <c r="BFI104" s="0"/>
      <c r="BFJ104" s="0"/>
      <c r="BFK104" s="0"/>
      <c r="BFL104" s="0"/>
      <c r="BFM104" s="0"/>
      <c r="BFN104" s="0"/>
      <c r="BFO104" s="0"/>
      <c r="BFP104" s="0"/>
      <c r="BFQ104" s="0"/>
      <c r="BFR104" s="0"/>
      <c r="BFS104" s="0"/>
      <c r="BFT104" s="0"/>
      <c r="BFU104" s="0"/>
      <c r="BFV104" s="0"/>
      <c r="BFW104" s="0"/>
      <c r="BFX104" s="0"/>
      <c r="BFY104" s="0"/>
      <c r="BFZ104" s="0"/>
      <c r="BGA104" s="0"/>
      <c r="BGB104" s="0"/>
      <c r="BGC104" s="0"/>
      <c r="BGD104" s="0"/>
      <c r="BGE104" s="0"/>
      <c r="BGF104" s="0"/>
      <c r="BGG104" s="0"/>
      <c r="BGH104" s="0"/>
      <c r="BGI104" s="0"/>
      <c r="BGJ104" s="0"/>
      <c r="BGK104" s="0"/>
      <c r="BGL104" s="0"/>
      <c r="BGM104" s="0"/>
      <c r="BGN104" s="0"/>
      <c r="BGO104" s="0"/>
      <c r="BGP104" s="0"/>
      <c r="BGQ104" s="0"/>
      <c r="BGR104" s="0"/>
      <c r="BGS104" s="0"/>
      <c r="BGT104" s="0"/>
      <c r="BGU104" s="0"/>
      <c r="BGV104" s="0"/>
      <c r="BGW104" s="0"/>
      <c r="BGX104" s="0"/>
      <c r="BGY104" s="0"/>
      <c r="BGZ104" s="0"/>
      <c r="BHA104" s="0"/>
      <c r="BHB104" s="0"/>
      <c r="BHC104" s="0"/>
      <c r="BHD104" s="0"/>
      <c r="BHE104" s="0"/>
      <c r="BHF104" s="0"/>
      <c r="BHG104" s="0"/>
      <c r="BHH104" s="0"/>
      <c r="BHI104" s="0"/>
      <c r="BHJ104" s="0"/>
      <c r="BHK104" s="0"/>
      <c r="BHL104" s="0"/>
      <c r="BHM104" s="0"/>
      <c r="BHN104" s="0"/>
      <c r="BHO104" s="0"/>
      <c r="BHP104" s="0"/>
      <c r="BHQ104" s="0"/>
      <c r="BHR104" s="0"/>
      <c r="BHS104" s="0"/>
      <c r="BHT104" s="0"/>
      <c r="BHU104" s="0"/>
      <c r="BHV104" s="0"/>
      <c r="BHW104" s="0"/>
      <c r="BHX104" s="0"/>
      <c r="BHY104" s="0"/>
      <c r="BHZ104" s="0"/>
      <c r="BIA104" s="0"/>
      <c r="BIB104" s="0"/>
      <c r="BIC104" s="0"/>
      <c r="BID104" s="0"/>
      <c r="BIE104" s="0"/>
      <c r="BIF104" s="0"/>
      <c r="BIG104" s="0"/>
      <c r="BIH104" s="0"/>
      <c r="BII104" s="0"/>
      <c r="BIJ104" s="0"/>
      <c r="BIK104" s="0"/>
      <c r="BIL104" s="0"/>
      <c r="BIM104" s="0"/>
      <c r="BIN104" s="0"/>
      <c r="BIO104" s="0"/>
      <c r="BIP104" s="0"/>
      <c r="BIQ104" s="0"/>
      <c r="BIR104" s="0"/>
      <c r="BIS104" s="0"/>
      <c r="BIT104" s="0"/>
      <c r="BIU104" s="0"/>
      <c r="BIV104" s="0"/>
      <c r="BIW104" s="0"/>
      <c r="BIX104" s="0"/>
      <c r="BIY104" s="0"/>
      <c r="BIZ104" s="0"/>
      <c r="BJA104" s="0"/>
      <c r="BJB104" s="0"/>
      <c r="BJC104" s="0"/>
      <c r="BJD104" s="0"/>
      <c r="BJE104" s="0"/>
      <c r="BJF104" s="0"/>
      <c r="BJG104" s="0"/>
      <c r="BJH104" s="0"/>
      <c r="BJI104" s="0"/>
      <c r="BJJ104" s="0"/>
      <c r="BJK104" s="0"/>
      <c r="BJL104" s="0"/>
      <c r="BJM104" s="0"/>
      <c r="BJN104" s="0"/>
      <c r="BJO104" s="0"/>
      <c r="BJP104" s="0"/>
      <c r="BJQ104" s="0"/>
      <c r="BJR104" s="0"/>
      <c r="BJS104" s="0"/>
      <c r="BJT104" s="0"/>
      <c r="BJU104" s="0"/>
      <c r="BJV104" s="0"/>
      <c r="BJW104" s="0"/>
      <c r="BJX104" s="0"/>
      <c r="BJY104" s="0"/>
      <c r="BJZ104" s="0"/>
      <c r="BKA104" s="0"/>
      <c r="BKB104" s="0"/>
      <c r="BKC104" s="0"/>
      <c r="BKD104" s="0"/>
      <c r="BKE104" s="0"/>
      <c r="BKF104" s="0"/>
      <c r="BKG104" s="0"/>
      <c r="BKH104" s="0"/>
      <c r="BKI104" s="0"/>
      <c r="BKJ104" s="0"/>
      <c r="BKK104" s="0"/>
      <c r="BKL104" s="0"/>
      <c r="BKM104" s="0"/>
      <c r="BKN104" s="0"/>
      <c r="BKO104" s="0"/>
      <c r="BKP104" s="0"/>
      <c r="BKQ104" s="0"/>
      <c r="BKR104" s="0"/>
      <c r="BKS104" s="0"/>
      <c r="BKT104" s="0"/>
      <c r="BKU104" s="0"/>
      <c r="BKV104" s="0"/>
      <c r="BKW104" s="0"/>
      <c r="BKX104" s="0"/>
      <c r="BKY104" s="0"/>
      <c r="BKZ104" s="0"/>
      <c r="BLA104" s="0"/>
      <c r="BLB104" s="0"/>
      <c r="BLC104" s="0"/>
      <c r="BLD104" s="0"/>
      <c r="BLE104" s="0"/>
      <c r="BLF104" s="0"/>
      <c r="BLG104" s="0"/>
      <c r="BLH104" s="0"/>
      <c r="BLI104" s="0"/>
      <c r="BLJ104" s="0"/>
      <c r="BLK104" s="0"/>
      <c r="BLL104" s="0"/>
      <c r="BLM104" s="0"/>
      <c r="BLN104" s="0"/>
      <c r="BLO104" s="0"/>
      <c r="BLP104" s="0"/>
      <c r="BLQ104" s="0"/>
      <c r="BLR104" s="0"/>
      <c r="BLS104" s="0"/>
      <c r="BLT104" s="0"/>
      <c r="BLU104" s="0"/>
      <c r="BLV104" s="0"/>
      <c r="BLW104" s="0"/>
      <c r="BLX104" s="0"/>
      <c r="BLY104" s="0"/>
      <c r="BLZ104" s="0"/>
      <c r="BMA104" s="0"/>
      <c r="BMB104" s="0"/>
      <c r="BMC104" s="0"/>
      <c r="BMD104" s="0"/>
      <c r="BME104" s="0"/>
      <c r="BMF104" s="0"/>
      <c r="BMG104" s="0"/>
      <c r="BMH104" s="0"/>
      <c r="BMI104" s="0"/>
      <c r="BMJ104" s="0"/>
      <c r="BMK104" s="0"/>
      <c r="BML104" s="0"/>
      <c r="BMM104" s="0"/>
      <c r="BMN104" s="0"/>
      <c r="BMO104" s="0"/>
      <c r="BMP104" s="0"/>
      <c r="BMQ104" s="0"/>
      <c r="BMR104" s="0"/>
      <c r="BMS104" s="0"/>
      <c r="BMT104" s="0"/>
      <c r="BMU104" s="0"/>
      <c r="BMV104" s="0"/>
      <c r="BMW104" s="0"/>
      <c r="BMX104" s="0"/>
      <c r="BMY104" s="0"/>
      <c r="BMZ104" s="0"/>
      <c r="BNA104" s="0"/>
      <c r="BNB104" s="0"/>
      <c r="BNC104" s="0"/>
      <c r="BND104" s="0"/>
      <c r="BNE104" s="0"/>
      <c r="BNF104" s="0"/>
      <c r="BNG104" s="0"/>
      <c r="BNH104" s="0"/>
      <c r="BNI104" s="0"/>
      <c r="BNJ104" s="0"/>
      <c r="BNK104" s="0"/>
      <c r="BNL104" s="0"/>
      <c r="BNM104" s="0"/>
      <c r="BNN104" s="0"/>
      <c r="BNO104" s="0"/>
      <c r="BNP104" s="0"/>
      <c r="BNQ104" s="0"/>
      <c r="BNR104" s="0"/>
      <c r="BNS104" s="0"/>
      <c r="BNT104" s="0"/>
      <c r="BNU104" s="0"/>
      <c r="BNV104" s="0"/>
      <c r="BNW104" s="0"/>
      <c r="BNX104" s="0"/>
      <c r="BNY104" s="0"/>
      <c r="BNZ104" s="0"/>
      <c r="BOA104" s="0"/>
      <c r="BOB104" s="0"/>
      <c r="BOC104" s="0"/>
      <c r="BOD104" s="0"/>
      <c r="BOE104" s="0"/>
      <c r="BOF104" s="0"/>
      <c r="BOG104" s="0"/>
      <c r="BOH104" s="0"/>
      <c r="BOI104" s="0"/>
      <c r="BOJ104" s="0"/>
      <c r="BOK104" s="0"/>
      <c r="BOL104" s="0"/>
      <c r="BOM104" s="0"/>
      <c r="BON104" s="0"/>
      <c r="BOO104" s="0"/>
      <c r="BOP104" s="0"/>
      <c r="BOQ104" s="0"/>
      <c r="BOR104" s="0"/>
      <c r="BOS104" s="0"/>
      <c r="BOT104" s="0"/>
      <c r="BOU104" s="0"/>
      <c r="BOV104" s="0"/>
      <c r="BOW104" s="0"/>
      <c r="BOX104" s="0"/>
      <c r="BOY104" s="0"/>
      <c r="BOZ104" s="0"/>
      <c r="BPA104" s="0"/>
      <c r="BPB104" s="0"/>
      <c r="BPC104" s="0"/>
      <c r="BPD104" s="0"/>
      <c r="BPE104" s="0"/>
      <c r="BPF104" s="0"/>
      <c r="BPG104" s="0"/>
      <c r="BPH104" s="0"/>
      <c r="BPI104" s="0"/>
      <c r="BPJ104" s="0"/>
      <c r="BPK104" s="0"/>
      <c r="BPL104" s="0"/>
      <c r="BPM104" s="0"/>
      <c r="BPN104" s="0"/>
      <c r="BPO104" s="0"/>
      <c r="BPP104" s="0"/>
      <c r="BPQ104" s="0"/>
      <c r="BPR104" s="0"/>
      <c r="BPS104" s="0"/>
      <c r="BPT104" s="0"/>
      <c r="BPU104" s="0"/>
      <c r="BPV104" s="0"/>
      <c r="BPW104" s="0"/>
      <c r="BPX104" s="0"/>
      <c r="BPY104" s="0"/>
      <c r="BPZ104" s="0"/>
      <c r="BQA104" s="0"/>
      <c r="BQB104" s="0"/>
      <c r="BQC104" s="0"/>
      <c r="BQD104" s="0"/>
      <c r="BQE104" s="0"/>
      <c r="BQF104" s="0"/>
      <c r="BQG104" s="0"/>
      <c r="BQH104" s="0"/>
      <c r="BQI104" s="0"/>
      <c r="BQJ104" s="0"/>
      <c r="BQK104" s="0"/>
      <c r="BQL104" s="0"/>
      <c r="BQM104" s="0"/>
      <c r="BQN104" s="0"/>
      <c r="BQO104" s="0"/>
      <c r="BQP104" s="0"/>
      <c r="BQQ104" s="0"/>
      <c r="BQR104" s="0"/>
      <c r="BQS104" s="0"/>
      <c r="BQT104" s="0"/>
      <c r="BQU104" s="0"/>
      <c r="BQV104" s="0"/>
      <c r="BQW104" s="0"/>
      <c r="BQX104" s="0"/>
      <c r="BQY104" s="0"/>
      <c r="BQZ104" s="0"/>
      <c r="BRA104" s="0"/>
      <c r="BRB104" s="0"/>
      <c r="BRC104" s="0"/>
      <c r="BRD104" s="0"/>
      <c r="BRE104" s="0"/>
      <c r="BRF104" s="0"/>
      <c r="BRG104" s="0"/>
      <c r="BRH104" s="0"/>
      <c r="BRI104" s="0"/>
      <c r="BRJ104" s="0"/>
      <c r="BRK104" s="0"/>
      <c r="BRL104" s="0"/>
      <c r="BRM104" s="0"/>
      <c r="BRN104" s="0"/>
      <c r="BRO104" s="0"/>
      <c r="BRP104" s="0"/>
      <c r="BRQ104" s="0"/>
      <c r="BRR104" s="0"/>
      <c r="BRS104" s="0"/>
      <c r="BRT104" s="0"/>
      <c r="BRU104" s="0"/>
      <c r="BRV104" s="0"/>
      <c r="BRW104" s="0"/>
      <c r="BRX104" s="0"/>
      <c r="BRY104" s="0"/>
      <c r="BRZ104" s="0"/>
      <c r="BSA104" s="0"/>
      <c r="BSB104" s="0"/>
      <c r="BSC104" s="0"/>
      <c r="BSD104" s="0"/>
      <c r="BSE104" s="0"/>
      <c r="BSF104" s="0"/>
      <c r="BSG104" s="0"/>
      <c r="BSH104" s="0"/>
      <c r="BSI104" s="0"/>
      <c r="BSJ104" s="0"/>
      <c r="BSK104" s="0"/>
      <c r="BSL104" s="0"/>
      <c r="BSM104" s="0"/>
      <c r="BSN104" s="0"/>
      <c r="BSO104" s="0"/>
      <c r="BSP104" s="0"/>
      <c r="BSQ104" s="0"/>
      <c r="BSR104" s="0"/>
      <c r="BSS104" s="0"/>
      <c r="BST104" s="0"/>
      <c r="BSU104" s="0"/>
      <c r="BSV104" s="0"/>
      <c r="BSW104" s="0"/>
      <c r="BSX104" s="0"/>
      <c r="BSY104" s="0"/>
      <c r="BSZ104" s="0"/>
      <c r="BTA104" s="0"/>
      <c r="BTB104" s="0"/>
      <c r="BTC104" s="0"/>
      <c r="BTD104" s="0"/>
      <c r="BTE104" s="0"/>
      <c r="BTF104" s="0"/>
      <c r="BTG104" s="0"/>
      <c r="BTH104" s="0"/>
      <c r="BTI104" s="0"/>
      <c r="BTJ104" s="0"/>
      <c r="BTK104" s="0"/>
      <c r="BTL104" s="0"/>
      <c r="BTM104" s="0"/>
      <c r="BTN104" s="0"/>
      <c r="BTO104" s="0"/>
      <c r="BTP104" s="0"/>
      <c r="BTQ104" s="0"/>
      <c r="BTR104" s="0"/>
      <c r="BTS104" s="0"/>
      <c r="BTT104" s="0"/>
      <c r="BTU104" s="0"/>
      <c r="BTV104" s="0"/>
      <c r="BTW104" s="0"/>
      <c r="BTX104" s="0"/>
      <c r="BTY104" s="0"/>
      <c r="BTZ104" s="0"/>
      <c r="BUA104" s="0"/>
      <c r="BUB104" s="0"/>
      <c r="BUC104" s="0"/>
      <c r="BUD104" s="0"/>
      <c r="BUE104" s="0"/>
      <c r="BUF104" s="0"/>
      <c r="BUG104" s="0"/>
      <c r="BUH104" s="0"/>
      <c r="BUI104" s="0"/>
      <c r="BUJ104" s="0"/>
      <c r="BUK104" s="0"/>
      <c r="BUL104" s="0"/>
      <c r="BUM104" s="0"/>
      <c r="BUN104" s="0"/>
      <c r="BUO104" s="0"/>
      <c r="BUP104" s="0"/>
      <c r="BUQ104" s="0"/>
      <c r="BUR104" s="0"/>
      <c r="BUS104" s="0"/>
      <c r="BUT104" s="0"/>
      <c r="BUU104" s="0"/>
      <c r="BUV104" s="0"/>
      <c r="BUW104" s="0"/>
      <c r="BUX104" s="0"/>
      <c r="BUY104" s="0"/>
      <c r="BUZ104" s="0"/>
      <c r="BVA104" s="0"/>
      <c r="BVB104" s="0"/>
      <c r="BVC104" s="0"/>
      <c r="BVD104" s="0"/>
      <c r="BVE104" s="0"/>
      <c r="BVF104" s="0"/>
      <c r="BVG104" s="0"/>
      <c r="BVH104" s="0"/>
      <c r="BVI104" s="0"/>
      <c r="BVJ104" s="0"/>
      <c r="BVK104" s="0"/>
      <c r="BVL104" s="0"/>
      <c r="BVM104" s="0"/>
      <c r="BVN104" s="0"/>
      <c r="BVO104" s="0"/>
      <c r="BVP104" s="0"/>
      <c r="BVQ104" s="0"/>
      <c r="BVR104" s="0"/>
      <c r="BVS104" s="0"/>
      <c r="BVT104" s="0"/>
      <c r="BVU104" s="0"/>
      <c r="BVV104" s="0"/>
      <c r="BVW104" s="0"/>
      <c r="BVX104" s="0"/>
      <c r="BVY104" s="0"/>
      <c r="BVZ104" s="0"/>
      <c r="BWA104" s="0"/>
      <c r="BWB104" s="0"/>
      <c r="BWC104" s="0"/>
      <c r="BWD104" s="0"/>
      <c r="BWE104" s="0"/>
      <c r="BWF104" s="0"/>
      <c r="BWG104" s="0"/>
      <c r="BWH104" s="0"/>
      <c r="BWI104" s="0"/>
      <c r="BWJ104" s="0"/>
      <c r="BWK104" s="0"/>
      <c r="BWL104" s="0"/>
      <c r="BWM104" s="0"/>
      <c r="BWN104" s="0"/>
      <c r="BWO104" s="0"/>
      <c r="BWP104" s="0"/>
      <c r="BWQ104" s="0"/>
      <c r="BWR104" s="0"/>
      <c r="BWS104" s="0"/>
      <c r="BWT104" s="0"/>
      <c r="BWU104" s="0"/>
      <c r="BWV104" s="0"/>
      <c r="BWW104" s="0"/>
      <c r="BWX104" s="0"/>
      <c r="BWY104" s="0"/>
      <c r="BWZ104" s="0"/>
      <c r="BXA104" s="0"/>
      <c r="BXB104" s="0"/>
      <c r="BXC104" s="0"/>
      <c r="BXD104" s="0"/>
      <c r="BXE104" s="0"/>
      <c r="BXF104" s="0"/>
      <c r="BXG104" s="0"/>
      <c r="BXH104" s="0"/>
      <c r="BXI104" s="0"/>
      <c r="BXJ104" s="0"/>
      <c r="BXK104" s="0"/>
      <c r="BXL104" s="0"/>
      <c r="BXM104" s="0"/>
      <c r="BXN104" s="0"/>
      <c r="BXO104" s="0"/>
      <c r="BXP104" s="0"/>
      <c r="BXQ104" s="0"/>
      <c r="BXR104" s="0"/>
      <c r="BXS104" s="0"/>
      <c r="BXT104" s="0"/>
      <c r="BXU104" s="0"/>
      <c r="BXV104" s="0"/>
      <c r="BXW104" s="0"/>
      <c r="BXX104" s="0"/>
      <c r="BXY104" s="0"/>
      <c r="BXZ104" s="0"/>
      <c r="BYA104" s="0"/>
      <c r="BYB104" s="0"/>
      <c r="BYC104" s="0"/>
      <c r="BYD104" s="0"/>
      <c r="BYE104" s="0"/>
      <c r="BYF104" s="0"/>
      <c r="BYG104" s="0"/>
      <c r="BYH104" s="0"/>
      <c r="BYI104" s="0"/>
      <c r="BYJ104" s="0"/>
      <c r="BYK104" s="0"/>
      <c r="BYL104" s="0"/>
      <c r="BYM104" s="0"/>
      <c r="BYN104" s="0"/>
      <c r="BYO104" s="0"/>
      <c r="BYP104" s="0"/>
      <c r="BYQ104" s="0"/>
      <c r="BYR104" s="0"/>
      <c r="BYS104" s="0"/>
      <c r="BYT104" s="0"/>
      <c r="BYU104" s="0"/>
      <c r="BYV104" s="0"/>
      <c r="BYW104" s="0"/>
      <c r="BYX104" s="0"/>
      <c r="BYY104" s="0"/>
      <c r="BYZ104" s="0"/>
      <c r="BZA104" s="0"/>
      <c r="BZB104" s="0"/>
      <c r="BZC104" s="0"/>
      <c r="BZD104" s="0"/>
      <c r="BZE104" s="0"/>
      <c r="BZF104" s="0"/>
      <c r="BZG104" s="0"/>
      <c r="BZH104" s="0"/>
      <c r="BZI104" s="0"/>
      <c r="BZJ104" s="0"/>
      <c r="BZK104" s="0"/>
      <c r="BZL104" s="0"/>
      <c r="BZM104" s="0"/>
      <c r="BZN104" s="0"/>
      <c r="BZO104" s="0"/>
      <c r="BZP104" s="0"/>
      <c r="BZQ104" s="0"/>
      <c r="BZR104" s="0"/>
      <c r="BZS104" s="0"/>
      <c r="BZT104" s="0"/>
      <c r="BZU104" s="0"/>
      <c r="BZV104" s="0"/>
      <c r="BZW104" s="0"/>
      <c r="BZX104" s="0"/>
      <c r="BZY104" s="0"/>
      <c r="BZZ104" s="0"/>
      <c r="CAA104" s="0"/>
      <c r="CAB104" s="0"/>
      <c r="CAC104" s="0"/>
      <c r="CAD104" s="0"/>
      <c r="CAE104" s="0"/>
      <c r="CAF104" s="0"/>
      <c r="CAG104" s="0"/>
      <c r="CAH104" s="0"/>
      <c r="CAI104" s="0"/>
      <c r="CAJ104" s="0"/>
      <c r="CAK104" s="0"/>
      <c r="CAL104" s="0"/>
      <c r="CAM104" s="0"/>
      <c r="CAN104" s="0"/>
      <c r="CAO104" s="0"/>
      <c r="CAP104" s="0"/>
      <c r="CAQ104" s="0"/>
      <c r="CAR104" s="0"/>
      <c r="CAS104" s="0"/>
      <c r="CAT104" s="0"/>
      <c r="CAU104" s="0"/>
      <c r="CAV104" s="0"/>
      <c r="CAW104" s="0"/>
      <c r="CAX104" s="0"/>
      <c r="CAY104" s="0"/>
      <c r="CAZ104" s="0"/>
      <c r="CBA104" s="0"/>
      <c r="CBB104" s="0"/>
      <c r="CBC104" s="0"/>
      <c r="CBD104" s="0"/>
      <c r="CBE104" s="0"/>
      <c r="CBF104" s="0"/>
      <c r="CBG104" s="0"/>
      <c r="CBH104" s="0"/>
      <c r="CBI104" s="0"/>
      <c r="CBJ104" s="0"/>
      <c r="CBK104" s="0"/>
      <c r="CBL104" s="0"/>
      <c r="CBM104" s="0"/>
      <c r="CBN104" s="0"/>
      <c r="CBO104" s="0"/>
      <c r="CBP104" s="0"/>
      <c r="CBQ104" s="0"/>
      <c r="CBR104" s="0"/>
      <c r="CBS104" s="0"/>
      <c r="CBT104" s="0"/>
      <c r="CBU104" s="0"/>
      <c r="CBV104" s="0"/>
      <c r="CBW104" s="0"/>
      <c r="CBX104" s="0"/>
      <c r="CBY104" s="0"/>
      <c r="CBZ104" s="0"/>
      <c r="CCA104" s="0"/>
      <c r="CCB104" s="0"/>
      <c r="CCC104" s="0"/>
      <c r="CCD104" s="0"/>
      <c r="CCE104" s="0"/>
      <c r="CCF104" s="0"/>
      <c r="CCG104" s="0"/>
      <c r="CCH104" s="0"/>
      <c r="CCI104" s="0"/>
      <c r="CCJ104" s="0"/>
      <c r="CCK104" s="0"/>
      <c r="CCL104" s="0"/>
      <c r="CCM104" s="0"/>
      <c r="CCN104" s="0"/>
      <c r="CCO104" s="0"/>
      <c r="CCP104" s="0"/>
      <c r="CCQ104" s="0"/>
      <c r="CCR104" s="0"/>
      <c r="CCS104" s="0"/>
      <c r="CCT104" s="0"/>
      <c r="CCU104" s="0"/>
      <c r="CCV104" s="0"/>
      <c r="CCW104" s="0"/>
      <c r="CCX104" s="0"/>
      <c r="CCY104" s="0"/>
      <c r="CCZ104" s="0"/>
      <c r="CDA104" s="0"/>
      <c r="CDB104" s="0"/>
      <c r="CDC104" s="0"/>
      <c r="CDD104" s="0"/>
      <c r="CDE104" s="0"/>
      <c r="CDF104" s="0"/>
      <c r="CDG104" s="0"/>
      <c r="CDH104" s="0"/>
      <c r="CDI104" s="0"/>
      <c r="CDJ104" s="0"/>
      <c r="CDK104" s="0"/>
      <c r="CDL104" s="0"/>
      <c r="CDM104" s="0"/>
      <c r="CDN104" s="0"/>
      <c r="CDO104" s="0"/>
      <c r="CDP104" s="0"/>
      <c r="CDQ104" s="0"/>
      <c r="CDR104" s="0"/>
      <c r="CDS104" s="0"/>
      <c r="CDT104" s="0"/>
      <c r="CDU104" s="0"/>
      <c r="CDV104" s="0"/>
      <c r="CDW104" s="0"/>
      <c r="CDX104" s="0"/>
      <c r="CDY104" s="0"/>
      <c r="CDZ104" s="0"/>
      <c r="CEA104" s="0"/>
      <c r="CEB104" s="0"/>
      <c r="CEC104" s="0"/>
      <c r="CED104" s="0"/>
      <c r="CEE104" s="0"/>
      <c r="CEF104" s="0"/>
      <c r="CEG104" s="0"/>
      <c r="CEH104" s="0"/>
      <c r="CEI104" s="0"/>
      <c r="CEJ104" s="0"/>
      <c r="CEK104" s="0"/>
      <c r="CEL104" s="0"/>
      <c r="CEM104" s="0"/>
      <c r="CEN104" s="0"/>
      <c r="CEO104" s="0"/>
      <c r="CEP104" s="0"/>
      <c r="CEQ104" s="0"/>
      <c r="CER104" s="0"/>
      <c r="CES104" s="0"/>
      <c r="CET104" s="0"/>
      <c r="CEU104" s="0"/>
      <c r="CEV104" s="0"/>
      <c r="CEW104" s="0"/>
      <c r="CEX104" s="0"/>
      <c r="CEY104" s="0"/>
      <c r="CEZ104" s="0"/>
      <c r="CFA104" s="0"/>
      <c r="CFB104" s="0"/>
      <c r="CFC104" s="0"/>
      <c r="CFD104" s="0"/>
      <c r="CFE104" s="0"/>
      <c r="CFF104" s="0"/>
      <c r="CFG104" s="0"/>
      <c r="CFH104" s="0"/>
      <c r="CFI104" s="0"/>
      <c r="CFJ104" s="0"/>
      <c r="CFK104" s="0"/>
      <c r="CFL104" s="0"/>
      <c r="CFM104" s="0"/>
      <c r="CFN104" s="0"/>
      <c r="CFO104" s="0"/>
      <c r="CFP104" s="0"/>
      <c r="CFQ104" s="0"/>
      <c r="CFR104" s="0"/>
      <c r="CFS104" s="0"/>
      <c r="CFT104" s="0"/>
      <c r="CFU104" s="0"/>
      <c r="CFV104" s="0"/>
      <c r="CFW104" s="0"/>
      <c r="CFX104" s="0"/>
      <c r="CFY104" s="0"/>
      <c r="CFZ104" s="0"/>
      <c r="CGA104" s="0"/>
      <c r="CGB104" s="0"/>
      <c r="CGC104" s="0"/>
      <c r="CGD104" s="0"/>
      <c r="CGE104" s="0"/>
      <c r="CGF104" s="0"/>
      <c r="CGG104" s="0"/>
      <c r="CGH104" s="0"/>
      <c r="CGI104" s="0"/>
      <c r="CGJ104" s="0"/>
      <c r="CGK104" s="0"/>
      <c r="CGL104" s="0"/>
      <c r="CGM104" s="0"/>
      <c r="CGN104" s="0"/>
      <c r="CGO104" s="0"/>
      <c r="CGP104" s="0"/>
      <c r="CGQ104" s="0"/>
      <c r="CGR104" s="0"/>
      <c r="CGS104" s="0"/>
      <c r="CGT104" s="0"/>
      <c r="CGU104" s="0"/>
      <c r="CGV104" s="0"/>
      <c r="CGW104" s="0"/>
      <c r="CGX104" s="0"/>
      <c r="CGY104" s="0"/>
      <c r="CGZ104" s="0"/>
      <c r="CHA104" s="0"/>
      <c r="CHB104" s="0"/>
      <c r="CHC104" s="0"/>
      <c r="CHD104" s="0"/>
      <c r="CHE104" s="0"/>
      <c r="CHF104" s="0"/>
      <c r="CHG104" s="0"/>
      <c r="CHH104" s="0"/>
      <c r="CHI104" s="0"/>
      <c r="CHJ104" s="0"/>
      <c r="CHK104" s="0"/>
      <c r="CHL104" s="0"/>
      <c r="CHM104" s="0"/>
      <c r="CHN104" s="0"/>
      <c r="CHO104" s="0"/>
      <c r="CHP104" s="0"/>
      <c r="CHQ104" s="0"/>
      <c r="CHR104" s="0"/>
      <c r="CHS104" s="0"/>
      <c r="CHT104" s="0"/>
      <c r="CHU104" s="0"/>
      <c r="CHV104" s="0"/>
      <c r="CHW104" s="0"/>
      <c r="CHX104" s="0"/>
      <c r="CHY104" s="0"/>
      <c r="CHZ104" s="0"/>
      <c r="CIA104" s="0"/>
      <c r="CIB104" s="0"/>
      <c r="CIC104" s="0"/>
      <c r="CID104" s="0"/>
      <c r="CIE104" s="0"/>
      <c r="CIF104" s="0"/>
      <c r="CIG104" s="0"/>
      <c r="CIH104" s="0"/>
      <c r="CII104" s="0"/>
      <c r="CIJ104" s="0"/>
      <c r="CIK104" s="0"/>
      <c r="CIL104" s="0"/>
      <c r="CIM104" s="0"/>
      <c r="CIN104" s="0"/>
      <c r="CIO104" s="0"/>
      <c r="CIP104" s="0"/>
      <c r="CIQ104" s="0"/>
      <c r="CIR104" s="0"/>
      <c r="CIS104" s="0"/>
      <c r="CIT104" s="0"/>
      <c r="CIU104" s="0"/>
      <c r="CIV104" s="0"/>
      <c r="CIW104" s="0"/>
      <c r="CIX104" s="0"/>
      <c r="CIY104" s="0"/>
      <c r="CIZ104" s="0"/>
      <c r="CJA104" s="0"/>
      <c r="CJB104" s="0"/>
      <c r="CJC104" s="0"/>
      <c r="CJD104" s="0"/>
      <c r="CJE104" s="0"/>
      <c r="CJF104" s="0"/>
      <c r="CJG104" s="0"/>
      <c r="CJH104" s="0"/>
      <c r="CJI104" s="0"/>
      <c r="CJJ104" s="0"/>
      <c r="CJK104" s="0"/>
      <c r="CJL104" s="0"/>
      <c r="CJM104" s="0"/>
      <c r="CJN104" s="0"/>
      <c r="CJO104" s="0"/>
      <c r="CJP104" s="0"/>
      <c r="CJQ104" s="0"/>
      <c r="CJR104" s="0"/>
      <c r="CJS104" s="0"/>
      <c r="CJT104" s="0"/>
      <c r="CJU104" s="0"/>
      <c r="CJV104" s="0"/>
      <c r="CJW104" s="0"/>
      <c r="CJX104" s="0"/>
      <c r="CJY104" s="0"/>
      <c r="CJZ104" s="0"/>
      <c r="CKA104" s="0"/>
      <c r="CKB104" s="0"/>
      <c r="CKC104" s="0"/>
      <c r="CKD104" s="0"/>
      <c r="CKE104" s="0"/>
      <c r="CKF104" s="0"/>
      <c r="CKG104" s="0"/>
      <c r="CKH104" s="0"/>
      <c r="CKI104" s="0"/>
      <c r="CKJ104" s="0"/>
      <c r="CKK104" s="0"/>
      <c r="CKL104" s="0"/>
      <c r="CKM104" s="0"/>
      <c r="CKN104" s="0"/>
      <c r="CKO104" s="0"/>
      <c r="CKP104" s="0"/>
      <c r="CKQ104" s="0"/>
      <c r="CKR104" s="0"/>
      <c r="CKS104" s="0"/>
      <c r="CKT104" s="0"/>
      <c r="CKU104" s="0"/>
      <c r="CKV104" s="0"/>
      <c r="CKW104" s="0"/>
      <c r="CKX104" s="0"/>
      <c r="CKY104" s="0"/>
      <c r="CKZ104" s="0"/>
      <c r="CLA104" s="0"/>
      <c r="CLB104" s="0"/>
      <c r="CLC104" s="0"/>
      <c r="CLD104" s="0"/>
      <c r="CLE104" s="0"/>
      <c r="CLF104" s="0"/>
      <c r="CLG104" s="0"/>
      <c r="CLH104" s="0"/>
      <c r="CLI104" s="0"/>
      <c r="CLJ104" s="0"/>
      <c r="CLK104" s="0"/>
      <c r="CLL104" s="0"/>
      <c r="CLM104" s="0"/>
      <c r="CLN104" s="0"/>
      <c r="CLO104" s="0"/>
      <c r="CLP104" s="0"/>
      <c r="CLQ104" s="0"/>
      <c r="CLR104" s="0"/>
      <c r="CLS104" s="0"/>
      <c r="CLT104" s="0"/>
      <c r="CLU104" s="0"/>
      <c r="CLV104" s="0"/>
      <c r="CLW104" s="0"/>
      <c r="CLX104" s="0"/>
      <c r="CLY104" s="0"/>
      <c r="CLZ104" s="0"/>
      <c r="CMA104" s="0"/>
      <c r="CMB104" s="0"/>
      <c r="CMC104" s="0"/>
      <c r="CMD104" s="0"/>
      <c r="CME104" s="0"/>
      <c r="CMF104" s="0"/>
      <c r="CMG104" s="0"/>
      <c r="CMH104" s="0"/>
      <c r="CMI104" s="0"/>
      <c r="CMJ104" s="0"/>
      <c r="CMK104" s="0"/>
      <c r="CML104" s="0"/>
      <c r="CMM104" s="0"/>
      <c r="CMN104" s="0"/>
      <c r="CMO104" s="0"/>
      <c r="CMP104" s="0"/>
      <c r="CMQ104" s="0"/>
      <c r="CMR104" s="0"/>
      <c r="CMS104" s="0"/>
      <c r="CMT104" s="0"/>
      <c r="CMU104" s="0"/>
      <c r="CMV104" s="0"/>
      <c r="CMW104" s="0"/>
      <c r="CMX104" s="0"/>
      <c r="CMY104" s="0"/>
      <c r="CMZ104" s="0"/>
      <c r="CNA104" s="0"/>
      <c r="CNB104" s="0"/>
      <c r="CNC104" s="0"/>
      <c r="CND104" s="0"/>
      <c r="CNE104" s="0"/>
      <c r="CNF104" s="0"/>
      <c r="CNG104" s="0"/>
      <c r="CNH104" s="0"/>
      <c r="CNI104" s="0"/>
      <c r="CNJ104" s="0"/>
      <c r="CNK104" s="0"/>
      <c r="CNL104" s="0"/>
      <c r="CNM104" s="0"/>
      <c r="CNN104" s="0"/>
      <c r="CNO104" s="0"/>
      <c r="CNP104" s="0"/>
      <c r="CNQ104" s="0"/>
      <c r="CNR104" s="0"/>
      <c r="CNS104" s="0"/>
      <c r="CNT104" s="0"/>
      <c r="CNU104" s="0"/>
      <c r="CNV104" s="0"/>
      <c r="CNW104" s="0"/>
      <c r="CNX104" s="0"/>
      <c r="CNY104" s="0"/>
      <c r="CNZ104" s="0"/>
      <c r="COA104" s="0"/>
      <c r="COB104" s="0"/>
      <c r="COC104" s="0"/>
      <c r="COD104" s="0"/>
      <c r="COE104" s="0"/>
      <c r="COF104" s="0"/>
      <c r="COG104" s="0"/>
      <c r="COH104" s="0"/>
      <c r="COI104" s="0"/>
      <c r="COJ104" s="0"/>
      <c r="COK104" s="0"/>
      <c r="COL104" s="0"/>
      <c r="COM104" s="0"/>
      <c r="CON104" s="0"/>
      <c r="COO104" s="0"/>
      <c r="COP104" s="0"/>
      <c r="COQ104" s="0"/>
      <c r="COR104" s="0"/>
      <c r="COS104" s="0"/>
      <c r="COT104" s="0"/>
      <c r="COU104" s="0"/>
      <c r="COV104" s="0"/>
      <c r="COW104" s="0"/>
      <c r="COX104" s="0"/>
      <c r="COY104" s="0"/>
      <c r="COZ104" s="0"/>
      <c r="CPA104" s="0"/>
      <c r="CPB104" s="0"/>
      <c r="CPC104" s="0"/>
      <c r="CPD104" s="0"/>
      <c r="CPE104" s="0"/>
      <c r="CPF104" s="0"/>
      <c r="CPG104" s="0"/>
      <c r="CPH104" s="0"/>
      <c r="CPI104" s="0"/>
      <c r="CPJ104" s="0"/>
      <c r="CPK104" s="0"/>
      <c r="CPL104" s="0"/>
      <c r="CPM104" s="0"/>
      <c r="CPN104" s="0"/>
      <c r="CPO104" s="0"/>
      <c r="CPP104" s="0"/>
      <c r="CPQ104" s="0"/>
      <c r="CPR104" s="0"/>
      <c r="CPS104" s="0"/>
      <c r="CPT104" s="0"/>
      <c r="CPU104" s="0"/>
      <c r="CPV104" s="0"/>
      <c r="CPW104" s="0"/>
      <c r="CPX104" s="0"/>
      <c r="CPY104" s="0"/>
      <c r="CPZ104" s="0"/>
      <c r="CQA104" s="0"/>
      <c r="CQB104" s="0"/>
      <c r="CQC104" s="0"/>
      <c r="CQD104" s="0"/>
      <c r="CQE104" s="0"/>
      <c r="CQF104" s="0"/>
      <c r="CQG104" s="0"/>
      <c r="CQH104" s="0"/>
      <c r="CQI104" s="0"/>
      <c r="CQJ104" s="0"/>
      <c r="CQK104" s="0"/>
      <c r="CQL104" s="0"/>
      <c r="CQM104" s="0"/>
      <c r="CQN104" s="0"/>
      <c r="CQO104" s="0"/>
      <c r="CQP104" s="0"/>
      <c r="CQQ104" s="0"/>
      <c r="CQR104" s="0"/>
      <c r="CQS104" s="0"/>
      <c r="CQT104" s="0"/>
      <c r="CQU104" s="0"/>
      <c r="CQV104" s="0"/>
      <c r="CQW104" s="0"/>
      <c r="CQX104" s="0"/>
      <c r="CQY104" s="0"/>
      <c r="CQZ104" s="0"/>
      <c r="CRA104" s="0"/>
      <c r="CRB104" s="0"/>
      <c r="CRC104" s="0"/>
      <c r="CRD104" s="0"/>
      <c r="CRE104" s="0"/>
      <c r="CRF104" s="0"/>
      <c r="CRG104" s="0"/>
      <c r="CRH104" s="0"/>
      <c r="CRI104" s="0"/>
      <c r="CRJ104" s="0"/>
      <c r="CRK104" s="0"/>
      <c r="CRL104" s="0"/>
      <c r="CRM104" s="0"/>
      <c r="CRN104" s="0"/>
      <c r="CRO104" s="0"/>
      <c r="CRP104" s="0"/>
      <c r="CRQ104" s="0"/>
      <c r="CRR104" s="0"/>
      <c r="CRS104" s="0"/>
      <c r="CRT104" s="0"/>
      <c r="CRU104" s="0"/>
      <c r="CRV104" s="0"/>
      <c r="CRW104" s="0"/>
      <c r="CRX104" s="0"/>
      <c r="CRY104" s="0"/>
      <c r="CRZ104" s="0"/>
      <c r="CSA104" s="0"/>
      <c r="CSB104" s="0"/>
      <c r="CSC104" s="0"/>
      <c r="CSD104" s="0"/>
      <c r="CSE104" s="0"/>
      <c r="CSF104" s="0"/>
      <c r="CSG104" s="0"/>
      <c r="CSH104" s="0"/>
      <c r="CSI104" s="0"/>
      <c r="CSJ104" s="0"/>
      <c r="CSK104" s="0"/>
      <c r="CSL104" s="0"/>
      <c r="CSM104" s="0"/>
      <c r="CSN104" s="0"/>
      <c r="CSO104" s="0"/>
      <c r="CSP104" s="0"/>
      <c r="CSQ104" s="0"/>
      <c r="CSR104" s="0"/>
      <c r="CSS104" s="0"/>
      <c r="CST104" s="0"/>
      <c r="CSU104" s="0"/>
      <c r="CSV104" s="0"/>
      <c r="CSW104" s="0"/>
      <c r="CSX104" s="0"/>
      <c r="CSY104" s="0"/>
      <c r="CSZ104" s="0"/>
      <c r="CTA104" s="0"/>
      <c r="CTB104" s="0"/>
      <c r="CTC104" s="0"/>
      <c r="CTD104" s="0"/>
      <c r="CTE104" s="0"/>
      <c r="CTF104" s="0"/>
      <c r="CTG104" s="0"/>
      <c r="CTH104" s="0"/>
      <c r="CTI104" s="0"/>
      <c r="CTJ104" s="0"/>
      <c r="CTK104" s="0"/>
      <c r="CTL104" s="0"/>
      <c r="CTM104" s="0"/>
      <c r="CTN104" s="0"/>
      <c r="CTO104" s="0"/>
      <c r="CTP104" s="0"/>
      <c r="CTQ104" s="0"/>
      <c r="CTR104" s="0"/>
      <c r="CTS104" s="0"/>
      <c r="CTT104" s="0"/>
      <c r="CTU104" s="0"/>
      <c r="CTV104" s="0"/>
      <c r="CTW104" s="0"/>
      <c r="CTX104" s="0"/>
      <c r="CTY104" s="0"/>
      <c r="CTZ104" s="0"/>
      <c r="CUA104" s="0"/>
      <c r="CUB104" s="0"/>
      <c r="CUC104" s="0"/>
      <c r="CUD104" s="0"/>
      <c r="CUE104" s="0"/>
      <c r="CUF104" s="0"/>
      <c r="CUG104" s="0"/>
      <c r="CUH104" s="0"/>
      <c r="CUI104" s="0"/>
      <c r="CUJ104" s="0"/>
      <c r="CUK104" s="0"/>
      <c r="CUL104" s="0"/>
      <c r="CUM104" s="0"/>
      <c r="CUN104" s="0"/>
      <c r="CUO104" s="0"/>
      <c r="CUP104" s="0"/>
      <c r="CUQ104" s="0"/>
      <c r="CUR104" s="0"/>
      <c r="CUS104" s="0"/>
      <c r="CUT104" s="0"/>
      <c r="CUU104" s="0"/>
      <c r="CUV104" s="0"/>
      <c r="CUW104" s="0"/>
      <c r="CUX104" s="0"/>
      <c r="CUY104" s="0"/>
      <c r="CUZ104" s="0"/>
      <c r="CVA104" s="0"/>
      <c r="CVB104" s="0"/>
      <c r="CVC104" s="0"/>
      <c r="CVD104" s="0"/>
      <c r="CVE104" s="0"/>
      <c r="CVF104" s="0"/>
      <c r="CVG104" s="0"/>
      <c r="CVH104" s="0"/>
      <c r="CVI104" s="0"/>
      <c r="CVJ104" s="0"/>
      <c r="CVK104" s="0"/>
      <c r="CVL104" s="0"/>
      <c r="CVM104" s="0"/>
      <c r="CVN104" s="0"/>
      <c r="CVO104" s="0"/>
      <c r="CVP104" s="0"/>
      <c r="CVQ104" s="0"/>
      <c r="CVR104" s="0"/>
      <c r="CVS104" s="0"/>
      <c r="CVT104" s="0"/>
      <c r="CVU104" s="0"/>
      <c r="CVV104" s="0"/>
      <c r="CVW104" s="0"/>
      <c r="CVX104" s="0"/>
      <c r="CVY104" s="0"/>
      <c r="CVZ104" s="0"/>
      <c r="CWA104" s="0"/>
      <c r="CWB104" s="0"/>
      <c r="CWC104" s="0"/>
      <c r="CWD104" s="0"/>
      <c r="CWE104" s="0"/>
      <c r="CWF104" s="0"/>
      <c r="CWG104" s="0"/>
      <c r="CWH104" s="0"/>
      <c r="CWI104" s="0"/>
      <c r="CWJ104" s="0"/>
      <c r="CWK104" s="0"/>
      <c r="CWL104" s="0"/>
      <c r="CWM104" s="0"/>
      <c r="CWN104" s="0"/>
      <c r="CWO104" s="0"/>
      <c r="CWP104" s="0"/>
      <c r="CWQ104" s="0"/>
      <c r="CWR104" s="0"/>
      <c r="CWS104" s="0"/>
      <c r="CWT104" s="0"/>
      <c r="CWU104" s="0"/>
      <c r="CWV104" s="0"/>
      <c r="CWW104" s="0"/>
      <c r="CWX104" s="0"/>
      <c r="CWY104" s="0"/>
      <c r="CWZ104" s="0"/>
      <c r="CXA104" s="0"/>
      <c r="CXB104" s="0"/>
      <c r="CXC104" s="0"/>
      <c r="CXD104" s="0"/>
      <c r="CXE104" s="0"/>
      <c r="CXF104" s="0"/>
      <c r="CXG104" s="0"/>
      <c r="CXH104" s="0"/>
      <c r="CXI104" s="0"/>
      <c r="CXJ104" s="0"/>
      <c r="CXK104" s="0"/>
      <c r="CXL104" s="0"/>
      <c r="CXM104" s="0"/>
      <c r="CXN104" s="0"/>
      <c r="CXO104" s="0"/>
      <c r="CXP104" s="0"/>
      <c r="CXQ104" s="0"/>
      <c r="CXR104" s="0"/>
      <c r="CXS104" s="0"/>
      <c r="CXT104" s="0"/>
      <c r="CXU104" s="0"/>
      <c r="CXV104" s="0"/>
      <c r="CXW104" s="0"/>
      <c r="CXX104" s="0"/>
      <c r="CXY104" s="0"/>
      <c r="CXZ104" s="0"/>
      <c r="CYA104" s="0"/>
      <c r="CYB104" s="0"/>
      <c r="CYC104" s="0"/>
      <c r="CYD104" s="0"/>
      <c r="CYE104" s="0"/>
      <c r="CYF104" s="0"/>
      <c r="CYG104" s="0"/>
      <c r="CYH104" s="0"/>
      <c r="CYI104" s="0"/>
      <c r="CYJ104" s="0"/>
      <c r="CYK104" s="0"/>
      <c r="CYL104" s="0"/>
      <c r="CYM104" s="0"/>
      <c r="CYN104" s="0"/>
      <c r="CYO104" s="0"/>
      <c r="CYP104" s="0"/>
      <c r="CYQ104" s="0"/>
      <c r="CYR104" s="0"/>
      <c r="CYS104" s="0"/>
      <c r="CYT104" s="0"/>
      <c r="CYU104" s="0"/>
      <c r="CYV104" s="0"/>
      <c r="CYW104" s="0"/>
      <c r="CYX104" s="0"/>
      <c r="CYY104" s="0"/>
      <c r="CYZ104" s="0"/>
      <c r="CZA104" s="0"/>
      <c r="CZB104" s="0"/>
      <c r="CZC104" s="0"/>
      <c r="CZD104" s="0"/>
      <c r="CZE104" s="0"/>
      <c r="CZF104" s="0"/>
      <c r="CZG104" s="0"/>
      <c r="CZH104" s="0"/>
      <c r="CZI104" s="0"/>
      <c r="CZJ104" s="0"/>
      <c r="CZK104" s="0"/>
      <c r="CZL104" s="0"/>
      <c r="CZM104" s="0"/>
      <c r="CZN104" s="0"/>
      <c r="CZO104" s="0"/>
      <c r="CZP104" s="0"/>
      <c r="CZQ104" s="0"/>
      <c r="CZR104" s="0"/>
      <c r="CZS104" s="0"/>
      <c r="CZT104" s="0"/>
      <c r="CZU104" s="0"/>
      <c r="CZV104" s="0"/>
      <c r="CZW104" s="0"/>
      <c r="CZX104" s="0"/>
      <c r="CZY104" s="0"/>
      <c r="CZZ104" s="0"/>
      <c r="DAA104" s="0"/>
      <c r="DAB104" s="0"/>
      <c r="DAC104" s="0"/>
      <c r="DAD104" s="0"/>
      <c r="DAE104" s="0"/>
      <c r="DAF104" s="0"/>
      <c r="DAG104" s="0"/>
      <c r="DAH104" s="0"/>
      <c r="DAI104" s="0"/>
      <c r="DAJ104" s="0"/>
      <c r="DAK104" s="0"/>
      <c r="DAL104" s="0"/>
      <c r="DAM104" s="0"/>
      <c r="DAN104" s="0"/>
      <c r="DAO104" s="0"/>
      <c r="DAP104" s="0"/>
      <c r="DAQ104" s="0"/>
      <c r="DAR104" s="0"/>
      <c r="DAS104" s="0"/>
      <c r="DAT104" s="0"/>
      <c r="DAU104" s="0"/>
      <c r="DAV104" s="0"/>
      <c r="DAW104" s="0"/>
      <c r="DAX104" s="0"/>
      <c r="DAY104" s="0"/>
      <c r="DAZ104" s="0"/>
      <c r="DBA104" s="0"/>
      <c r="DBB104" s="0"/>
      <c r="DBC104" s="0"/>
      <c r="DBD104" s="0"/>
      <c r="DBE104" s="0"/>
      <c r="DBF104" s="0"/>
      <c r="DBG104" s="0"/>
      <c r="DBH104" s="0"/>
      <c r="DBI104" s="0"/>
      <c r="DBJ104" s="0"/>
      <c r="DBK104" s="0"/>
      <c r="DBL104" s="0"/>
      <c r="DBM104" s="0"/>
      <c r="DBN104" s="0"/>
      <c r="DBO104" s="0"/>
      <c r="DBP104" s="0"/>
      <c r="DBQ104" s="0"/>
      <c r="DBR104" s="0"/>
      <c r="DBS104" s="0"/>
      <c r="DBT104" s="0"/>
      <c r="DBU104" s="0"/>
      <c r="DBV104" s="0"/>
      <c r="DBW104" s="0"/>
      <c r="DBX104" s="0"/>
      <c r="DBY104" s="0"/>
      <c r="DBZ104" s="0"/>
      <c r="DCA104" s="0"/>
      <c r="DCB104" s="0"/>
      <c r="DCC104" s="0"/>
      <c r="DCD104" s="0"/>
      <c r="DCE104" s="0"/>
      <c r="DCF104" s="0"/>
      <c r="DCG104" s="0"/>
      <c r="DCH104" s="0"/>
      <c r="DCI104" s="0"/>
      <c r="DCJ104" s="0"/>
      <c r="DCK104" s="0"/>
      <c r="DCL104" s="0"/>
      <c r="DCM104" s="0"/>
      <c r="DCN104" s="0"/>
      <c r="DCO104" s="0"/>
      <c r="DCP104" s="0"/>
      <c r="DCQ104" s="0"/>
      <c r="DCR104" s="0"/>
      <c r="DCS104" s="0"/>
      <c r="DCT104" s="0"/>
      <c r="DCU104" s="0"/>
      <c r="DCV104" s="0"/>
      <c r="DCW104" s="0"/>
      <c r="DCX104" s="0"/>
      <c r="DCY104" s="0"/>
      <c r="DCZ104" s="0"/>
      <c r="DDA104" s="0"/>
      <c r="DDB104" s="0"/>
      <c r="DDC104" s="0"/>
      <c r="DDD104" s="0"/>
      <c r="DDE104" s="0"/>
      <c r="DDF104" s="0"/>
      <c r="DDG104" s="0"/>
      <c r="DDH104" s="0"/>
      <c r="DDI104" s="0"/>
      <c r="DDJ104" s="0"/>
      <c r="DDK104" s="0"/>
      <c r="DDL104" s="0"/>
      <c r="DDM104" s="0"/>
      <c r="DDN104" s="0"/>
      <c r="DDO104" s="0"/>
      <c r="DDP104" s="0"/>
      <c r="DDQ104" s="0"/>
      <c r="DDR104" s="0"/>
      <c r="DDS104" s="0"/>
      <c r="DDT104" s="0"/>
      <c r="DDU104" s="0"/>
      <c r="DDV104" s="0"/>
      <c r="DDW104" s="0"/>
      <c r="DDX104" s="0"/>
      <c r="DDY104" s="0"/>
      <c r="DDZ104" s="0"/>
      <c r="DEA104" s="0"/>
      <c r="DEB104" s="0"/>
      <c r="DEC104" s="0"/>
      <c r="DED104" s="0"/>
      <c r="DEE104" s="0"/>
      <c r="DEF104" s="0"/>
      <c r="DEG104" s="0"/>
      <c r="DEH104" s="0"/>
      <c r="DEI104" s="0"/>
      <c r="DEJ104" s="0"/>
      <c r="DEK104" s="0"/>
      <c r="DEL104" s="0"/>
      <c r="DEM104" s="0"/>
      <c r="DEN104" s="0"/>
      <c r="DEO104" s="0"/>
      <c r="DEP104" s="0"/>
      <c r="DEQ104" s="0"/>
      <c r="DER104" s="0"/>
      <c r="DES104" s="0"/>
      <c r="DET104" s="0"/>
      <c r="DEU104" s="0"/>
      <c r="DEV104" s="0"/>
      <c r="DEW104" s="0"/>
      <c r="DEX104" s="0"/>
      <c r="DEY104" s="0"/>
      <c r="DEZ104" s="0"/>
      <c r="DFA104" s="0"/>
      <c r="DFB104" s="0"/>
      <c r="DFC104" s="0"/>
      <c r="DFD104" s="0"/>
      <c r="DFE104" s="0"/>
      <c r="DFF104" s="0"/>
      <c r="DFG104" s="0"/>
      <c r="DFH104" s="0"/>
      <c r="DFI104" s="0"/>
      <c r="DFJ104" s="0"/>
      <c r="DFK104" s="0"/>
      <c r="DFL104" s="0"/>
      <c r="DFM104" s="0"/>
      <c r="DFN104" s="0"/>
      <c r="DFO104" s="0"/>
      <c r="DFP104" s="0"/>
      <c r="DFQ104" s="0"/>
      <c r="DFR104" s="0"/>
      <c r="DFS104" s="0"/>
      <c r="DFT104" s="0"/>
      <c r="DFU104" s="0"/>
      <c r="DFV104" s="0"/>
      <c r="DFW104" s="0"/>
      <c r="DFX104" s="0"/>
      <c r="DFY104" s="0"/>
      <c r="DFZ104" s="0"/>
      <c r="DGA104" s="0"/>
      <c r="DGB104" s="0"/>
      <c r="DGC104" s="0"/>
      <c r="DGD104" s="0"/>
      <c r="DGE104" s="0"/>
      <c r="DGF104" s="0"/>
      <c r="DGG104" s="0"/>
      <c r="DGH104" s="0"/>
      <c r="DGI104" s="0"/>
      <c r="DGJ104" s="0"/>
      <c r="DGK104" s="0"/>
      <c r="DGL104" s="0"/>
      <c r="DGM104" s="0"/>
      <c r="DGN104" s="0"/>
      <c r="DGO104" s="0"/>
      <c r="DGP104" s="0"/>
      <c r="DGQ104" s="0"/>
      <c r="DGR104" s="0"/>
      <c r="DGS104" s="0"/>
      <c r="DGT104" s="0"/>
      <c r="DGU104" s="0"/>
      <c r="DGV104" s="0"/>
      <c r="DGW104" s="0"/>
      <c r="DGX104" s="0"/>
      <c r="DGY104" s="0"/>
      <c r="DGZ104" s="0"/>
      <c r="DHA104" s="0"/>
      <c r="DHB104" s="0"/>
      <c r="DHC104" s="0"/>
      <c r="DHD104" s="0"/>
      <c r="DHE104" s="0"/>
      <c r="DHF104" s="0"/>
      <c r="DHG104" s="0"/>
      <c r="DHH104" s="0"/>
      <c r="DHI104" s="0"/>
      <c r="DHJ104" s="0"/>
      <c r="DHK104" s="0"/>
      <c r="DHL104" s="0"/>
      <c r="DHM104" s="0"/>
      <c r="DHN104" s="0"/>
      <c r="DHO104" s="0"/>
      <c r="DHP104" s="0"/>
      <c r="DHQ104" s="0"/>
      <c r="DHR104" s="0"/>
      <c r="DHS104" s="0"/>
      <c r="DHT104" s="0"/>
      <c r="DHU104" s="0"/>
      <c r="DHV104" s="0"/>
      <c r="DHW104" s="0"/>
      <c r="DHX104" s="0"/>
      <c r="DHY104" s="0"/>
      <c r="DHZ104" s="0"/>
      <c r="DIA104" s="0"/>
      <c r="DIB104" s="0"/>
      <c r="DIC104" s="0"/>
      <c r="DID104" s="0"/>
      <c r="DIE104" s="0"/>
      <c r="DIF104" s="0"/>
      <c r="DIG104" s="0"/>
      <c r="DIH104" s="0"/>
      <c r="DII104" s="0"/>
      <c r="DIJ104" s="0"/>
      <c r="DIK104" s="0"/>
      <c r="DIL104" s="0"/>
      <c r="DIM104" s="0"/>
      <c r="DIN104" s="0"/>
      <c r="DIO104" s="0"/>
      <c r="DIP104" s="0"/>
      <c r="DIQ104" s="0"/>
      <c r="DIR104" s="0"/>
      <c r="DIS104" s="0"/>
      <c r="DIT104" s="0"/>
      <c r="DIU104" s="0"/>
      <c r="DIV104" s="0"/>
      <c r="DIW104" s="0"/>
      <c r="DIX104" s="0"/>
      <c r="DIY104" s="0"/>
      <c r="DIZ104" s="0"/>
      <c r="DJA104" s="0"/>
      <c r="DJB104" s="0"/>
      <c r="DJC104" s="0"/>
      <c r="DJD104" s="0"/>
      <c r="DJE104" s="0"/>
      <c r="DJF104" s="0"/>
      <c r="DJG104" s="0"/>
      <c r="DJH104" s="0"/>
      <c r="DJI104" s="0"/>
      <c r="DJJ104" s="0"/>
      <c r="DJK104" s="0"/>
      <c r="DJL104" s="0"/>
      <c r="DJM104" s="0"/>
      <c r="DJN104" s="0"/>
      <c r="DJO104" s="0"/>
      <c r="DJP104" s="0"/>
      <c r="DJQ104" s="0"/>
      <c r="DJR104" s="0"/>
      <c r="DJS104" s="0"/>
      <c r="DJT104" s="0"/>
      <c r="DJU104" s="0"/>
      <c r="DJV104" s="0"/>
      <c r="DJW104" s="0"/>
      <c r="DJX104" s="0"/>
      <c r="DJY104" s="0"/>
      <c r="DJZ104" s="0"/>
      <c r="DKA104" s="0"/>
      <c r="DKB104" s="0"/>
      <c r="DKC104" s="0"/>
      <c r="DKD104" s="0"/>
      <c r="DKE104" s="0"/>
      <c r="DKF104" s="0"/>
      <c r="DKG104" s="0"/>
      <c r="DKH104" s="0"/>
      <c r="DKI104" s="0"/>
      <c r="DKJ104" s="0"/>
      <c r="DKK104" s="0"/>
      <c r="DKL104" s="0"/>
      <c r="DKM104" s="0"/>
      <c r="DKN104" s="0"/>
      <c r="DKO104" s="0"/>
      <c r="DKP104" s="0"/>
      <c r="DKQ104" s="0"/>
      <c r="DKR104" s="0"/>
      <c r="DKS104" s="0"/>
      <c r="DKT104" s="0"/>
      <c r="DKU104" s="0"/>
      <c r="DKV104" s="0"/>
      <c r="DKW104" s="0"/>
      <c r="DKX104" s="0"/>
      <c r="DKY104" s="0"/>
      <c r="DKZ104" s="0"/>
      <c r="DLA104" s="0"/>
      <c r="DLB104" s="0"/>
      <c r="DLC104" s="0"/>
      <c r="DLD104" s="0"/>
      <c r="DLE104" s="0"/>
      <c r="DLF104" s="0"/>
      <c r="DLG104" s="0"/>
      <c r="DLH104" s="0"/>
      <c r="DLI104" s="0"/>
      <c r="DLJ104" s="0"/>
      <c r="DLK104" s="0"/>
      <c r="DLL104" s="0"/>
      <c r="DLM104" s="0"/>
      <c r="DLN104" s="0"/>
      <c r="DLO104" s="0"/>
      <c r="DLP104" s="0"/>
      <c r="DLQ104" s="0"/>
      <c r="DLR104" s="0"/>
      <c r="DLS104" s="0"/>
      <c r="DLT104" s="0"/>
      <c r="DLU104" s="0"/>
      <c r="DLV104" s="0"/>
      <c r="DLW104" s="0"/>
      <c r="DLX104" s="0"/>
      <c r="DLY104" s="0"/>
      <c r="DLZ104" s="0"/>
      <c r="DMA104" s="0"/>
      <c r="DMB104" s="0"/>
      <c r="DMC104" s="0"/>
      <c r="DMD104" s="0"/>
      <c r="DME104" s="0"/>
      <c r="DMF104" s="0"/>
      <c r="DMG104" s="0"/>
      <c r="DMH104" s="0"/>
      <c r="DMI104" s="0"/>
      <c r="DMJ104" s="0"/>
      <c r="DMK104" s="0"/>
      <c r="DML104" s="0"/>
      <c r="DMM104" s="0"/>
      <c r="DMN104" s="0"/>
      <c r="DMO104" s="0"/>
      <c r="DMP104" s="0"/>
      <c r="DMQ104" s="0"/>
      <c r="DMR104" s="0"/>
      <c r="DMS104" s="0"/>
      <c r="DMT104" s="0"/>
      <c r="DMU104" s="0"/>
      <c r="DMV104" s="0"/>
      <c r="DMW104" s="0"/>
      <c r="DMX104" s="0"/>
      <c r="DMY104" s="0"/>
      <c r="DMZ104" s="0"/>
      <c r="DNA104" s="0"/>
      <c r="DNB104" s="0"/>
      <c r="DNC104" s="0"/>
      <c r="DND104" s="0"/>
      <c r="DNE104" s="0"/>
      <c r="DNF104" s="0"/>
      <c r="DNG104" s="0"/>
      <c r="DNH104" s="0"/>
      <c r="DNI104" s="0"/>
      <c r="DNJ104" s="0"/>
      <c r="DNK104" s="0"/>
      <c r="DNL104" s="0"/>
      <c r="DNM104" s="0"/>
      <c r="DNN104" s="0"/>
      <c r="DNO104" s="0"/>
      <c r="DNP104" s="0"/>
      <c r="DNQ104" s="0"/>
      <c r="DNR104" s="0"/>
      <c r="DNS104" s="0"/>
      <c r="DNT104" s="0"/>
      <c r="DNU104" s="0"/>
      <c r="DNV104" s="0"/>
      <c r="DNW104" s="0"/>
      <c r="DNX104" s="0"/>
      <c r="DNY104" s="0"/>
      <c r="DNZ104" s="0"/>
      <c r="DOA104" s="0"/>
      <c r="DOB104" s="0"/>
      <c r="DOC104" s="0"/>
      <c r="DOD104" s="0"/>
      <c r="DOE104" s="0"/>
      <c r="DOF104" s="0"/>
      <c r="DOG104" s="0"/>
      <c r="DOH104" s="0"/>
      <c r="DOI104" s="0"/>
      <c r="DOJ104" s="0"/>
      <c r="DOK104" s="0"/>
      <c r="DOL104" s="0"/>
      <c r="DOM104" s="0"/>
      <c r="DON104" s="0"/>
      <c r="DOO104" s="0"/>
      <c r="DOP104" s="0"/>
      <c r="DOQ104" s="0"/>
      <c r="DOR104" s="0"/>
      <c r="DOS104" s="0"/>
      <c r="DOT104" s="0"/>
      <c r="DOU104" s="0"/>
      <c r="DOV104" s="0"/>
      <c r="DOW104" s="0"/>
      <c r="DOX104" s="0"/>
      <c r="DOY104" s="0"/>
      <c r="DOZ104" s="0"/>
      <c r="DPA104" s="0"/>
      <c r="DPB104" s="0"/>
      <c r="DPC104" s="0"/>
      <c r="DPD104" s="0"/>
      <c r="DPE104" s="0"/>
      <c r="DPF104" s="0"/>
      <c r="DPG104" s="0"/>
      <c r="DPH104" s="0"/>
      <c r="DPI104" s="0"/>
      <c r="DPJ104" s="0"/>
      <c r="DPK104" s="0"/>
      <c r="DPL104" s="0"/>
      <c r="DPM104" s="0"/>
      <c r="DPN104" s="0"/>
      <c r="DPO104" s="0"/>
      <c r="DPP104" s="0"/>
      <c r="DPQ104" s="0"/>
      <c r="DPR104" s="0"/>
      <c r="DPS104" s="0"/>
      <c r="DPT104" s="0"/>
      <c r="DPU104" s="0"/>
      <c r="DPV104" s="0"/>
      <c r="DPW104" s="0"/>
      <c r="DPX104" s="0"/>
      <c r="DPY104" s="0"/>
      <c r="DPZ104" s="0"/>
      <c r="DQA104" s="0"/>
      <c r="DQB104" s="0"/>
      <c r="DQC104" s="0"/>
      <c r="DQD104" s="0"/>
      <c r="DQE104" s="0"/>
      <c r="DQF104" s="0"/>
      <c r="DQG104" s="0"/>
      <c r="DQH104" s="0"/>
      <c r="DQI104" s="0"/>
      <c r="DQJ104" s="0"/>
      <c r="DQK104" s="0"/>
      <c r="DQL104" s="0"/>
      <c r="DQM104" s="0"/>
      <c r="DQN104" s="0"/>
      <c r="DQO104" s="0"/>
      <c r="DQP104" s="0"/>
      <c r="DQQ104" s="0"/>
      <c r="DQR104" s="0"/>
      <c r="DQS104" s="0"/>
      <c r="DQT104" s="0"/>
      <c r="DQU104" s="0"/>
      <c r="DQV104" s="0"/>
      <c r="DQW104" s="0"/>
      <c r="DQX104" s="0"/>
      <c r="DQY104" s="0"/>
      <c r="DQZ104" s="0"/>
      <c r="DRA104" s="0"/>
      <c r="DRB104" s="0"/>
      <c r="DRC104" s="0"/>
      <c r="DRD104" s="0"/>
      <c r="DRE104" s="0"/>
      <c r="DRF104" s="0"/>
      <c r="DRG104" s="0"/>
      <c r="DRH104" s="0"/>
      <c r="DRI104" s="0"/>
      <c r="DRJ104" s="0"/>
      <c r="DRK104" s="0"/>
      <c r="DRL104" s="0"/>
      <c r="DRM104" s="0"/>
      <c r="DRN104" s="0"/>
      <c r="DRO104" s="0"/>
      <c r="DRP104" s="0"/>
      <c r="DRQ104" s="0"/>
      <c r="DRR104" s="0"/>
      <c r="DRS104" s="0"/>
      <c r="DRT104" s="0"/>
      <c r="DRU104" s="0"/>
      <c r="DRV104" s="0"/>
      <c r="DRW104" s="0"/>
      <c r="DRX104" s="0"/>
      <c r="DRY104" s="0"/>
      <c r="DRZ104" s="0"/>
      <c r="DSA104" s="0"/>
      <c r="DSB104" s="0"/>
      <c r="DSC104" s="0"/>
      <c r="DSD104" s="0"/>
      <c r="DSE104" s="0"/>
      <c r="DSF104" s="0"/>
      <c r="DSG104" s="0"/>
      <c r="DSH104" s="0"/>
      <c r="DSI104" s="0"/>
      <c r="DSJ104" s="0"/>
      <c r="DSK104" s="0"/>
      <c r="DSL104" s="0"/>
      <c r="DSM104" s="0"/>
      <c r="DSN104" s="0"/>
      <c r="DSO104" s="0"/>
      <c r="DSP104" s="0"/>
      <c r="DSQ104" s="0"/>
      <c r="DSR104" s="0"/>
      <c r="DSS104" s="0"/>
      <c r="DST104" s="0"/>
      <c r="DSU104" s="0"/>
      <c r="DSV104" s="0"/>
      <c r="DSW104" s="0"/>
      <c r="DSX104" s="0"/>
      <c r="DSY104" s="0"/>
      <c r="DSZ104" s="0"/>
      <c r="DTA104" s="0"/>
      <c r="DTB104" s="0"/>
      <c r="DTC104" s="0"/>
      <c r="DTD104" s="0"/>
      <c r="DTE104" s="0"/>
      <c r="DTF104" s="0"/>
      <c r="DTG104" s="0"/>
      <c r="DTH104" s="0"/>
      <c r="DTI104" s="0"/>
      <c r="DTJ104" s="0"/>
      <c r="DTK104" s="0"/>
      <c r="DTL104" s="0"/>
      <c r="DTM104" s="0"/>
      <c r="DTN104" s="0"/>
      <c r="DTO104" s="0"/>
      <c r="DTP104" s="0"/>
      <c r="DTQ104" s="0"/>
      <c r="DTR104" s="0"/>
      <c r="DTS104" s="0"/>
      <c r="DTT104" s="0"/>
      <c r="DTU104" s="0"/>
      <c r="DTV104" s="0"/>
      <c r="DTW104" s="0"/>
      <c r="DTX104" s="0"/>
      <c r="DTY104" s="0"/>
      <c r="DTZ104" s="0"/>
      <c r="DUA104" s="0"/>
      <c r="DUB104" s="0"/>
      <c r="DUC104" s="0"/>
      <c r="DUD104" s="0"/>
      <c r="DUE104" s="0"/>
      <c r="DUF104" s="0"/>
      <c r="DUG104" s="0"/>
      <c r="DUH104" s="0"/>
      <c r="DUI104" s="0"/>
      <c r="DUJ104" s="0"/>
      <c r="DUK104" s="0"/>
      <c r="DUL104" s="0"/>
      <c r="DUM104" s="0"/>
      <c r="DUN104" s="0"/>
      <c r="DUO104" s="0"/>
      <c r="DUP104" s="0"/>
      <c r="DUQ104" s="0"/>
      <c r="DUR104" s="0"/>
      <c r="DUS104" s="0"/>
      <c r="DUT104" s="0"/>
      <c r="DUU104" s="0"/>
      <c r="DUV104" s="0"/>
      <c r="DUW104" s="0"/>
      <c r="DUX104" s="0"/>
      <c r="DUY104" s="0"/>
      <c r="DUZ104" s="0"/>
      <c r="DVA104" s="0"/>
      <c r="DVB104" s="0"/>
      <c r="DVC104" s="0"/>
      <c r="DVD104" s="0"/>
      <c r="DVE104" s="0"/>
      <c r="DVF104" s="0"/>
      <c r="DVG104" s="0"/>
      <c r="DVH104" s="0"/>
      <c r="DVI104" s="0"/>
      <c r="DVJ104" s="0"/>
      <c r="DVK104" s="0"/>
      <c r="DVL104" s="0"/>
      <c r="DVM104" s="0"/>
      <c r="DVN104" s="0"/>
      <c r="DVO104" s="0"/>
      <c r="DVP104" s="0"/>
      <c r="DVQ104" s="0"/>
      <c r="DVR104" s="0"/>
      <c r="DVS104" s="0"/>
      <c r="DVT104" s="0"/>
      <c r="DVU104" s="0"/>
      <c r="DVV104" s="0"/>
      <c r="DVW104" s="0"/>
      <c r="DVX104" s="0"/>
      <c r="DVY104" s="0"/>
      <c r="DVZ104" s="0"/>
      <c r="DWA104" s="0"/>
      <c r="DWB104" s="0"/>
      <c r="DWC104" s="0"/>
      <c r="DWD104" s="0"/>
      <c r="DWE104" s="0"/>
      <c r="DWF104" s="0"/>
      <c r="DWG104" s="0"/>
      <c r="DWH104" s="0"/>
      <c r="DWI104" s="0"/>
      <c r="DWJ104" s="0"/>
      <c r="DWK104" s="0"/>
      <c r="DWL104" s="0"/>
      <c r="DWM104" s="0"/>
      <c r="DWN104" s="0"/>
      <c r="DWO104" s="0"/>
      <c r="DWP104" s="0"/>
      <c r="DWQ104" s="0"/>
      <c r="DWR104" s="0"/>
      <c r="DWS104" s="0"/>
      <c r="DWT104" s="0"/>
      <c r="DWU104" s="0"/>
      <c r="DWV104" s="0"/>
      <c r="DWW104" s="0"/>
      <c r="DWX104" s="0"/>
      <c r="DWY104" s="0"/>
      <c r="DWZ104" s="0"/>
      <c r="DXA104" s="0"/>
      <c r="DXB104" s="0"/>
      <c r="DXC104" s="0"/>
      <c r="DXD104" s="0"/>
      <c r="DXE104" s="0"/>
      <c r="DXF104" s="0"/>
      <c r="DXG104" s="0"/>
      <c r="DXH104" s="0"/>
      <c r="DXI104" s="0"/>
      <c r="DXJ104" s="0"/>
      <c r="DXK104" s="0"/>
      <c r="DXL104" s="0"/>
      <c r="DXM104" s="0"/>
      <c r="DXN104" s="0"/>
      <c r="DXO104" s="0"/>
      <c r="DXP104" s="0"/>
      <c r="DXQ104" s="0"/>
      <c r="DXR104" s="0"/>
      <c r="DXS104" s="0"/>
      <c r="DXT104" s="0"/>
      <c r="DXU104" s="0"/>
      <c r="DXV104" s="0"/>
      <c r="DXW104" s="0"/>
      <c r="DXX104" s="0"/>
      <c r="DXY104" s="0"/>
      <c r="DXZ104" s="0"/>
      <c r="DYA104" s="0"/>
      <c r="DYB104" s="0"/>
      <c r="DYC104" s="0"/>
      <c r="DYD104" s="0"/>
      <c r="DYE104" s="0"/>
      <c r="DYF104" s="0"/>
      <c r="DYG104" s="0"/>
      <c r="DYH104" s="0"/>
      <c r="DYI104" s="0"/>
      <c r="DYJ104" s="0"/>
      <c r="DYK104" s="0"/>
      <c r="DYL104" s="0"/>
      <c r="DYM104" s="0"/>
      <c r="DYN104" s="0"/>
      <c r="DYO104" s="0"/>
      <c r="DYP104" s="0"/>
      <c r="DYQ104" s="0"/>
      <c r="DYR104" s="0"/>
      <c r="DYS104" s="0"/>
      <c r="DYT104" s="0"/>
      <c r="DYU104" s="0"/>
      <c r="DYV104" s="0"/>
      <c r="DYW104" s="0"/>
      <c r="DYX104" s="0"/>
      <c r="DYY104" s="0"/>
      <c r="DYZ104" s="0"/>
      <c r="DZA104" s="0"/>
      <c r="DZB104" s="0"/>
      <c r="DZC104" s="0"/>
      <c r="DZD104" s="0"/>
      <c r="DZE104" s="0"/>
      <c r="DZF104" s="0"/>
      <c r="DZG104" s="0"/>
      <c r="DZH104" s="0"/>
      <c r="DZI104" s="0"/>
      <c r="DZJ104" s="0"/>
      <c r="DZK104" s="0"/>
      <c r="DZL104" s="0"/>
      <c r="DZM104" s="0"/>
      <c r="DZN104" s="0"/>
      <c r="DZO104" s="0"/>
      <c r="DZP104" s="0"/>
      <c r="DZQ104" s="0"/>
      <c r="DZR104" s="0"/>
      <c r="DZS104" s="0"/>
      <c r="DZT104" s="0"/>
      <c r="DZU104" s="0"/>
      <c r="DZV104" s="0"/>
      <c r="DZW104" s="0"/>
      <c r="DZX104" s="0"/>
      <c r="DZY104" s="0"/>
      <c r="DZZ104" s="0"/>
      <c r="EAA104" s="0"/>
      <c r="EAB104" s="0"/>
      <c r="EAC104" s="0"/>
      <c r="EAD104" s="0"/>
      <c r="EAE104" s="0"/>
      <c r="EAF104" s="0"/>
      <c r="EAG104" s="0"/>
      <c r="EAH104" s="0"/>
      <c r="EAI104" s="0"/>
      <c r="EAJ104" s="0"/>
      <c r="EAK104" s="0"/>
      <c r="EAL104" s="0"/>
      <c r="EAM104" s="0"/>
      <c r="EAN104" s="0"/>
      <c r="EAO104" s="0"/>
      <c r="EAP104" s="0"/>
      <c r="EAQ104" s="0"/>
      <c r="EAR104" s="0"/>
      <c r="EAS104" s="0"/>
      <c r="EAT104" s="0"/>
      <c r="EAU104" s="0"/>
      <c r="EAV104" s="0"/>
      <c r="EAW104" s="0"/>
      <c r="EAX104" s="0"/>
      <c r="EAY104" s="0"/>
      <c r="EAZ104" s="0"/>
      <c r="EBA104" s="0"/>
      <c r="EBB104" s="0"/>
      <c r="EBC104" s="0"/>
      <c r="EBD104" s="0"/>
      <c r="EBE104" s="0"/>
      <c r="EBF104" s="0"/>
      <c r="EBG104" s="0"/>
      <c r="EBH104" s="0"/>
      <c r="EBI104" s="0"/>
      <c r="EBJ104" s="0"/>
      <c r="EBK104" s="0"/>
      <c r="EBL104" s="0"/>
      <c r="EBM104" s="0"/>
      <c r="EBN104" s="0"/>
      <c r="EBO104" s="0"/>
      <c r="EBP104" s="0"/>
      <c r="EBQ104" s="0"/>
      <c r="EBR104" s="0"/>
      <c r="EBS104" s="0"/>
      <c r="EBT104" s="0"/>
      <c r="EBU104" s="0"/>
      <c r="EBV104" s="0"/>
      <c r="EBW104" s="0"/>
      <c r="EBX104" s="0"/>
      <c r="EBY104" s="0"/>
      <c r="EBZ104" s="0"/>
      <c r="ECA104" s="0"/>
      <c r="ECB104" s="0"/>
      <c r="ECC104" s="0"/>
      <c r="ECD104" s="0"/>
      <c r="ECE104" s="0"/>
      <c r="ECF104" s="0"/>
      <c r="ECG104" s="0"/>
      <c r="ECH104" s="0"/>
      <c r="ECI104" s="0"/>
      <c r="ECJ104" s="0"/>
      <c r="ECK104" s="0"/>
      <c r="ECL104" s="0"/>
      <c r="ECM104" s="0"/>
      <c r="ECN104" s="0"/>
      <c r="ECO104" s="0"/>
      <c r="ECP104" s="0"/>
      <c r="ECQ104" s="0"/>
      <c r="ECR104" s="0"/>
      <c r="ECS104" s="0"/>
      <c r="ECT104" s="0"/>
      <c r="ECU104" s="0"/>
      <c r="ECV104" s="0"/>
      <c r="ECW104" s="0"/>
      <c r="ECX104" s="0"/>
      <c r="ECY104" s="0"/>
      <c r="ECZ104" s="0"/>
      <c r="EDA104" s="0"/>
      <c r="EDB104" s="0"/>
      <c r="EDC104" s="0"/>
      <c r="EDD104" s="0"/>
      <c r="EDE104" s="0"/>
      <c r="EDF104" s="0"/>
      <c r="EDG104" s="0"/>
      <c r="EDH104" s="0"/>
      <c r="EDI104" s="0"/>
      <c r="EDJ104" s="0"/>
      <c r="EDK104" s="0"/>
      <c r="EDL104" s="0"/>
      <c r="EDM104" s="0"/>
      <c r="EDN104" s="0"/>
      <c r="EDO104" s="0"/>
      <c r="EDP104" s="0"/>
      <c r="EDQ104" s="0"/>
      <c r="EDR104" s="0"/>
      <c r="EDS104" s="0"/>
      <c r="EDT104" s="0"/>
      <c r="EDU104" s="0"/>
      <c r="EDV104" s="0"/>
      <c r="EDW104" s="0"/>
      <c r="EDX104" s="0"/>
      <c r="EDY104" s="0"/>
      <c r="EDZ104" s="0"/>
      <c r="EEA104" s="0"/>
      <c r="EEB104" s="0"/>
      <c r="EEC104" s="0"/>
      <c r="EED104" s="0"/>
      <c r="EEE104" s="0"/>
      <c r="EEF104" s="0"/>
      <c r="EEG104" s="0"/>
      <c r="EEH104" s="0"/>
      <c r="EEI104" s="0"/>
      <c r="EEJ104" s="0"/>
      <c r="EEK104" s="0"/>
      <c r="EEL104" s="0"/>
      <c r="EEM104" s="0"/>
      <c r="EEN104" s="0"/>
      <c r="EEO104" s="0"/>
      <c r="EEP104" s="0"/>
      <c r="EEQ104" s="0"/>
      <c r="EER104" s="0"/>
      <c r="EES104" s="0"/>
      <c r="EET104" s="0"/>
      <c r="EEU104" s="0"/>
      <c r="EEV104" s="0"/>
      <c r="EEW104" s="0"/>
      <c r="EEX104" s="0"/>
      <c r="EEY104" s="0"/>
      <c r="EEZ104" s="0"/>
      <c r="EFA104" s="0"/>
      <c r="EFB104" s="0"/>
      <c r="EFC104" s="0"/>
      <c r="EFD104" s="0"/>
      <c r="EFE104" s="0"/>
      <c r="EFF104" s="0"/>
      <c r="EFG104" s="0"/>
      <c r="EFH104" s="0"/>
      <c r="EFI104" s="0"/>
      <c r="EFJ104" s="0"/>
      <c r="EFK104" s="0"/>
      <c r="EFL104" s="0"/>
      <c r="EFM104" s="0"/>
      <c r="EFN104" s="0"/>
      <c r="EFO104" s="0"/>
      <c r="EFP104" s="0"/>
      <c r="EFQ104" s="0"/>
      <c r="EFR104" s="0"/>
      <c r="EFS104" s="0"/>
      <c r="EFT104" s="0"/>
      <c r="EFU104" s="0"/>
      <c r="EFV104" s="0"/>
      <c r="EFW104" s="0"/>
      <c r="EFX104" s="0"/>
      <c r="EFY104" s="0"/>
      <c r="EFZ104" s="0"/>
      <c r="EGA104" s="0"/>
      <c r="EGB104" s="0"/>
      <c r="EGC104" s="0"/>
      <c r="EGD104" s="0"/>
      <c r="EGE104" s="0"/>
      <c r="EGF104" s="0"/>
      <c r="EGG104" s="0"/>
      <c r="EGH104" s="0"/>
      <c r="EGI104" s="0"/>
      <c r="EGJ104" s="0"/>
      <c r="EGK104" s="0"/>
      <c r="EGL104" s="0"/>
      <c r="EGM104" s="0"/>
      <c r="EGN104" s="0"/>
      <c r="EGO104" s="0"/>
      <c r="EGP104" s="0"/>
      <c r="EGQ104" s="0"/>
      <c r="EGR104" s="0"/>
      <c r="EGS104" s="0"/>
      <c r="EGT104" s="0"/>
      <c r="EGU104" s="0"/>
      <c r="EGV104" s="0"/>
      <c r="EGW104" s="0"/>
      <c r="EGX104" s="0"/>
      <c r="EGY104" s="0"/>
      <c r="EGZ104" s="0"/>
      <c r="EHA104" s="0"/>
      <c r="EHB104" s="0"/>
      <c r="EHC104" s="0"/>
      <c r="EHD104" s="0"/>
      <c r="EHE104" s="0"/>
      <c r="EHF104" s="0"/>
      <c r="EHG104" s="0"/>
      <c r="EHH104" s="0"/>
      <c r="EHI104" s="0"/>
      <c r="EHJ104" s="0"/>
      <c r="EHK104" s="0"/>
      <c r="EHL104" s="0"/>
      <c r="EHM104" s="0"/>
      <c r="EHN104" s="0"/>
      <c r="EHO104" s="0"/>
      <c r="EHP104" s="0"/>
      <c r="EHQ104" s="0"/>
      <c r="EHR104" s="0"/>
      <c r="EHS104" s="0"/>
      <c r="EHT104" s="0"/>
      <c r="EHU104" s="0"/>
      <c r="EHV104" s="0"/>
      <c r="EHW104" s="0"/>
      <c r="EHX104" s="0"/>
      <c r="EHY104" s="0"/>
      <c r="EHZ104" s="0"/>
      <c r="EIA104" s="0"/>
      <c r="EIB104" s="0"/>
      <c r="EIC104" s="0"/>
      <c r="EID104" s="0"/>
      <c r="EIE104" s="0"/>
      <c r="EIF104" s="0"/>
      <c r="EIG104" s="0"/>
      <c r="EIH104" s="0"/>
      <c r="EII104" s="0"/>
      <c r="EIJ104" s="0"/>
      <c r="EIK104" s="0"/>
      <c r="EIL104" s="0"/>
      <c r="EIM104" s="0"/>
      <c r="EIN104" s="0"/>
      <c r="EIO104" s="0"/>
      <c r="EIP104" s="0"/>
      <c r="EIQ104" s="0"/>
      <c r="EIR104" s="0"/>
      <c r="EIS104" s="0"/>
      <c r="EIT104" s="0"/>
      <c r="EIU104" s="0"/>
      <c r="EIV104" s="0"/>
      <c r="EIW104" s="0"/>
      <c r="EIX104" s="0"/>
      <c r="EIY104" s="0"/>
      <c r="EIZ104" s="0"/>
      <c r="EJA104" s="0"/>
      <c r="EJB104" s="0"/>
      <c r="EJC104" s="0"/>
      <c r="EJD104" s="0"/>
      <c r="EJE104" s="0"/>
      <c r="EJF104" s="0"/>
      <c r="EJG104" s="0"/>
      <c r="EJH104" s="0"/>
      <c r="EJI104" s="0"/>
      <c r="EJJ104" s="0"/>
      <c r="EJK104" s="0"/>
      <c r="EJL104" s="0"/>
      <c r="EJM104" s="0"/>
      <c r="EJN104" s="0"/>
      <c r="EJO104" s="0"/>
      <c r="EJP104" s="0"/>
      <c r="EJQ104" s="0"/>
      <c r="EJR104" s="0"/>
      <c r="EJS104" s="0"/>
      <c r="EJT104" s="0"/>
      <c r="EJU104" s="0"/>
      <c r="EJV104" s="0"/>
      <c r="EJW104" s="0"/>
      <c r="EJX104" s="0"/>
      <c r="EJY104" s="0"/>
      <c r="EJZ104" s="0"/>
      <c r="EKA104" s="0"/>
      <c r="EKB104" s="0"/>
      <c r="EKC104" s="0"/>
      <c r="EKD104" s="0"/>
      <c r="EKE104" s="0"/>
      <c r="EKF104" s="0"/>
      <c r="EKG104" s="0"/>
      <c r="EKH104" s="0"/>
      <c r="EKI104" s="0"/>
      <c r="EKJ104" s="0"/>
      <c r="EKK104" s="0"/>
      <c r="EKL104" s="0"/>
      <c r="EKM104" s="0"/>
      <c r="EKN104" s="0"/>
      <c r="EKO104" s="0"/>
      <c r="EKP104" s="0"/>
      <c r="EKQ104" s="0"/>
      <c r="EKR104" s="0"/>
      <c r="EKS104" s="0"/>
      <c r="EKT104" s="0"/>
      <c r="EKU104" s="0"/>
      <c r="EKV104" s="0"/>
      <c r="EKW104" s="0"/>
      <c r="EKX104" s="0"/>
      <c r="EKY104" s="0"/>
      <c r="EKZ104" s="0"/>
      <c r="ELA104" s="0"/>
      <c r="ELB104" s="0"/>
      <c r="ELC104" s="0"/>
      <c r="ELD104" s="0"/>
      <c r="ELE104" s="0"/>
      <c r="ELF104" s="0"/>
      <c r="ELG104" s="0"/>
      <c r="ELH104" s="0"/>
      <c r="ELI104" s="0"/>
      <c r="ELJ104" s="0"/>
      <c r="ELK104" s="0"/>
      <c r="ELL104" s="0"/>
      <c r="ELM104" s="0"/>
      <c r="ELN104" s="0"/>
      <c r="ELO104" s="0"/>
      <c r="ELP104" s="0"/>
      <c r="ELQ104" s="0"/>
      <c r="ELR104" s="0"/>
      <c r="ELS104" s="0"/>
      <c r="ELT104" s="0"/>
      <c r="ELU104" s="0"/>
      <c r="ELV104" s="0"/>
      <c r="ELW104" s="0"/>
      <c r="ELX104" s="0"/>
      <c r="ELY104" s="0"/>
      <c r="ELZ104" s="0"/>
      <c r="EMA104" s="0"/>
      <c r="EMB104" s="0"/>
      <c r="EMC104" s="0"/>
      <c r="EMD104" s="0"/>
      <c r="EME104" s="0"/>
      <c r="EMF104" s="0"/>
      <c r="EMG104" s="0"/>
      <c r="EMH104" s="0"/>
      <c r="EMI104" s="0"/>
      <c r="EMJ104" s="0"/>
      <c r="EMK104" s="0"/>
      <c r="EML104" s="0"/>
      <c r="EMM104" s="0"/>
      <c r="EMN104" s="0"/>
      <c r="EMO104" s="0"/>
      <c r="EMP104" s="0"/>
      <c r="EMQ104" s="0"/>
      <c r="EMR104" s="0"/>
      <c r="EMS104" s="0"/>
      <c r="EMT104" s="0"/>
      <c r="EMU104" s="0"/>
      <c r="EMV104" s="0"/>
      <c r="EMW104" s="0"/>
      <c r="EMX104" s="0"/>
      <c r="EMY104" s="0"/>
      <c r="EMZ104" s="0"/>
      <c r="ENA104" s="0"/>
      <c r="ENB104" s="0"/>
      <c r="ENC104" s="0"/>
      <c r="END104" s="0"/>
      <c r="ENE104" s="0"/>
      <c r="ENF104" s="0"/>
      <c r="ENG104" s="0"/>
      <c r="ENH104" s="0"/>
      <c r="ENI104" s="0"/>
      <c r="ENJ104" s="0"/>
      <c r="ENK104" s="0"/>
      <c r="ENL104" s="0"/>
      <c r="ENM104" s="0"/>
      <c r="ENN104" s="0"/>
      <c r="ENO104" s="0"/>
      <c r="ENP104" s="0"/>
      <c r="ENQ104" s="0"/>
      <c r="ENR104" s="0"/>
      <c r="ENS104" s="0"/>
      <c r="ENT104" s="0"/>
      <c r="ENU104" s="0"/>
      <c r="ENV104" s="0"/>
      <c r="ENW104" s="0"/>
      <c r="ENX104" s="0"/>
      <c r="ENY104" s="0"/>
      <c r="ENZ104" s="0"/>
      <c r="EOA104" s="0"/>
      <c r="EOB104" s="0"/>
      <c r="EOC104" s="0"/>
      <c r="EOD104" s="0"/>
      <c r="EOE104" s="0"/>
      <c r="EOF104" s="0"/>
      <c r="EOG104" s="0"/>
      <c r="EOH104" s="0"/>
      <c r="EOI104" s="0"/>
      <c r="EOJ104" s="0"/>
      <c r="EOK104" s="0"/>
      <c r="EOL104" s="0"/>
      <c r="EOM104" s="0"/>
      <c r="EON104" s="0"/>
      <c r="EOO104" s="0"/>
      <c r="EOP104" s="0"/>
      <c r="EOQ104" s="0"/>
      <c r="EOR104" s="0"/>
      <c r="EOS104" s="0"/>
      <c r="EOT104" s="0"/>
      <c r="EOU104" s="0"/>
      <c r="EOV104" s="0"/>
      <c r="EOW104" s="0"/>
      <c r="EOX104" s="0"/>
      <c r="EOY104" s="0"/>
      <c r="EOZ104" s="0"/>
      <c r="EPA104" s="0"/>
      <c r="EPB104" s="0"/>
      <c r="EPC104" s="0"/>
      <c r="EPD104" s="0"/>
      <c r="EPE104" s="0"/>
      <c r="EPF104" s="0"/>
      <c r="EPG104" s="0"/>
      <c r="EPH104" s="0"/>
      <c r="EPI104" s="0"/>
      <c r="EPJ104" s="0"/>
      <c r="EPK104" s="0"/>
      <c r="EPL104" s="0"/>
      <c r="EPM104" s="0"/>
      <c r="EPN104" s="0"/>
      <c r="EPO104" s="0"/>
      <c r="EPP104" s="0"/>
      <c r="EPQ104" s="0"/>
      <c r="EPR104" s="0"/>
      <c r="EPS104" s="0"/>
      <c r="EPT104" s="0"/>
      <c r="EPU104" s="0"/>
      <c r="EPV104" s="0"/>
      <c r="EPW104" s="0"/>
      <c r="EPX104" s="0"/>
      <c r="EPY104" s="0"/>
      <c r="EPZ104" s="0"/>
      <c r="EQA104" s="0"/>
      <c r="EQB104" s="0"/>
      <c r="EQC104" s="0"/>
      <c r="EQD104" s="0"/>
      <c r="EQE104" s="0"/>
      <c r="EQF104" s="0"/>
      <c r="EQG104" s="0"/>
      <c r="EQH104" s="0"/>
      <c r="EQI104" s="0"/>
      <c r="EQJ104" s="0"/>
      <c r="EQK104" s="0"/>
      <c r="EQL104" s="0"/>
      <c r="EQM104" s="0"/>
      <c r="EQN104" s="0"/>
      <c r="EQO104" s="0"/>
      <c r="EQP104" s="0"/>
      <c r="EQQ104" s="0"/>
      <c r="EQR104" s="0"/>
      <c r="EQS104" s="0"/>
      <c r="EQT104" s="0"/>
      <c r="EQU104" s="0"/>
      <c r="EQV104" s="0"/>
      <c r="EQW104" s="0"/>
      <c r="EQX104" s="0"/>
      <c r="EQY104" s="0"/>
      <c r="EQZ104" s="0"/>
      <c r="ERA104" s="0"/>
      <c r="ERB104" s="0"/>
      <c r="ERC104" s="0"/>
      <c r="ERD104" s="0"/>
      <c r="ERE104" s="0"/>
      <c r="ERF104" s="0"/>
      <c r="ERG104" s="0"/>
      <c r="ERH104" s="0"/>
      <c r="ERI104" s="0"/>
      <c r="ERJ104" s="0"/>
      <c r="ERK104" s="0"/>
      <c r="ERL104" s="0"/>
      <c r="ERM104" s="0"/>
      <c r="ERN104" s="0"/>
      <c r="ERO104" s="0"/>
      <c r="ERP104" s="0"/>
      <c r="ERQ104" s="0"/>
      <c r="ERR104" s="0"/>
      <c r="ERS104" s="0"/>
      <c r="ERT104" s="0"/>
      <c r="ERU104" s="0"/>
      <c r="ERV104" s="0"/>
      <c r="ERW104" s="0"/>
      <c r="ERX104" s="0"/>
      <c r="ERY104" s="0"/>
      <c r="ERZ104" s="0"/>
      <c r="ESA104" s="0"/>
      <c r="ESB104" s="0"/>
      <c r="ESC104" s="0"/>
      <c r="ESD104" s="0"/>
      <c r="ESE104" s="0"/>
      <c r="ESF104" s="0"/>
      <c r="ESG104" s="0"/>
      <c r="ESH104" s="0"/>
      <c r="ESI104" s="0"/>
      <c r="ESJ104" s="0"/>
      <c r="ESK104" s="0"/>
      <c r="ESL104" s="0"/>
      <c r="ESM104" s="0"/>
      <c r="ESN104" s="0"/>
      <c r="ESO104" s="0"/>
      <c r="ESP104" s="0"/>
      <c r="ESQ104" s="0"/>
      <c r="ESR104" s="0"/>
      <c r="ESS104" s="0"/>
      <c r="EST104" s="0"/>
      <c r="ESU104" s="0"/>
      <c r="ESV104" s="0"/>
      <c r="ESW104" s="0"/>
      <c r="ESX104" s="0"/>
      <c r="ESY104" s="0"/>
      <c r="ESZ104" s="0"/>
      <c r="ETA104" s="0"/>
      <c r="ETB104" s="0"/>
      <c r="ETC104" s="0"/>
      <c r="ETD104" s="0"/>
      <c r="ETE104" s="0"/>
      <c r="ETF104" s="0"/>
      <c r="ETG104" s="0"/>
      <c r="ETH104" s="0"/>
      <c r="ETI104" s="0"/>
      <c r="ETJ104" s="0"/>
      <c r="ETK104" s="0"/>
      <c r="ETL104" s="0"/>
      <c r="ETM104" s="0"/>
      <c r="ETN104" s="0"/>
      <c r="ETO104" s="0"/>
      <c r="ETP104" s="0"/>
      <c r="ETQ104" s="0"/>
      <c r="ETR104" s="0"/>
      <c r="ETS104" s="0"/>
      <c r="ETT104" s="0"/>
      <c r="ETU104" s="0"/>
      <c r="ETV104" s="0"/>
      <c r="ETW104" s="0"/>
      <c r="ETX104" s="0"/>
      <c r="ETY104" s="0"/>
      <c r="ETZ104" s="0"/>
      <c r="EUA104" s="0"/>
      <c r="EUB104" s="0"/>
      <c r="EUC104" s="0"/>
      <c r="EUD104" s="0"/>
      <c r="EUE104" s="0"/>
      <c r="EUF104" s="0"/>
      <c r="EUG104" s="0"/>
      <c r="EUH104" s="0"/>
      <c r="EUI104" s="0"/>
      <c r="EUJ104" s="0"/>
      <c r="EUK104" s="0"/>
      <c r="EUL104" s="0"/>
      <c r="EUM104" s="0"/>
      <c r="EUN104" s="0"/>
      <c r="EUO104" s="0"/>
      <c r="EUP104" s="0"/>
      <c r="EUQ104" s="0"/>
      <c r="EUR104" s="0"/>
      <c r="EUS104" s="0"/>
      <c r="EUT104" s="0"/>
      <c r="EUU104" s="0"/>
      <c r="EUV104" s="0"/>
      <c r="EUW104" s="0"/>
      <c r="EUX104" s="0"/>
      <c r="EUY104" s="0"/>
      <c r="EUZ104" s="0"/>
      <c r="EVA104" s="0"/>
      <c r="EVB104" s="0"/>
      <c r="EVC104" s="0"/>
      <c r="EVD104" s="0"/>
      <c r="EVE104" s="0"/>
      <c r="EVF104" s="0"/>
      <c r="EVG104" s="0"/>
      <c r="EVH104" s="0"/>
      <c r="EVI104" s="0"/>
      <c r="EVJ104" s="0"/>
      <c r="EVK104" s="0"/>
      <c r="EVL104" s="0"/>
      <c r="EVM104" s="0"/>
      <c r="EVN104" s="0"/>
      <c r="EVO104" s="0"/>
      <c r="EVP104" s="0"/>
      <c r="EVQ104" s="0"/>
      <c r="EVR104" s="0"/>
      <c r="EVS104" s="0"/>
      <c r="EVT104" s="0"/>
      <c r="EVU104" s="0"/>
      <c r="EVV104" s="0"/>
      <c r="EVW104" s="0"/>
      <c r="EVX104" s="0"/>
      <c r="EVY104" s="0"/>
      <c r="EVZ104" s="0"/>
      <c r="EWA104" s="0"/>
      <c r="EWB104" s="0"/>
      <c r="EWC104" s="0"/>
      <c r="EWD104" s="0"/>
      <c r="EWE104" s="0"/>
      <c r="EWF104" s="0"/>
      <c r="EWG104" s="0"/>
      <c r="EWH104" s="0"/>
      <c r="EWI104" s="0"/>
      <c r="EWJ104" s="0"/>
      <c r="EWK104" s="0"/>
      <c r="EWL104" s="0"/>
      <c r="EWM104" s="0"/>
      <c r="EWN104" s="0"/>
      <c r="EWO104" s="0"/>
      <c r="EWP104" s="0"/>
      <c r="EWQ104" s="0"/>
      <c r="EWR104" s="0"/>
      <c r="EWS104" s="0"/>
      <c r="EWT104" s="0"/>
      <c r="EWU104" s="0"/>
      <c r="EWV104" s="0"/>
      <c r="EWW104" s="0"/>
      <c r="EWX104" s="0"/>
      <c r="EWY104" s="0"/>
      <c r="EWZ104" s="0"/>
      <c r="EXA104" s="0"/>
      <c r="EXB104" s="0"/>
      <c r="EXC104" s="0"/>
      <c r="EXD104" s="0"/>
      <c r="EXE104" s="0"/>
      <c r="EXF104" s="0"/>
      <c r="EXG104" s="0"/>
      <c r="EXH104" s="0"/>
      <c r="EXI104" s="0"/>
      <c r="EXJ104" s="0"/>
      <c r="EXK104" s="0"/>
      <c r="EXL104" s="0"/>
      <c r="EXM104" s="0"/>
      <c r="EXN104" s="0"/>
      <c r="EXO104" s="0"/>
      <c r="EXP104" s="0"/>
      <c r="EXQ104" s="0"/>
      <c r="EXR104" s="0"/>
      <c r="EXS104" s="0"/>
      <c r="EXT104" s="0"/>
      <c r="EXU104" s="0"/>
      <c r="EXV104" s="0"/>
      <c r="EXW104" s="0"/>
      <c r="EXX104" s="0"/>
      <c r="EXY104" s="0"/>
      <c r="EXZ104" s="0"/>
      <c r="EYA104" s="0"/>
      <c r="EYB104" s="0"/>
      <c r="EYC104" s="0"/>
      <c r="EYD104" s="0"/>
      <c r="EYE104" s="0"/>
      <c r="EYF104" s="0"/>
      <c r="EYG104" s="0"/>
      <c r="EYH104" s="0"/>
      <c r="EYI104" s="0"/>
      <c r="EYJ104" s="0"/>
      <c r="EYK104" s="0"/>
      <c r="EYL104" s="0"/>
      <c r="EYM104" s="0"/>
      <c r="EYN104" s="0"/>
      <c r="EYO104" s="0"/>
      <c r="EYP104" s="0"/>
      <c r="EYQ104" s="0"/>
      <c r="EYR104" s="0"/>
      <c r="EYS104" s="0"/>
      <c r="EYT104" s="0"/>
      <c r="EYU104" s="0"/>
      <c r="EYV104" s="0"/>
      <c r="EYW104" s="0"/>
      <c r="EYX104" s="0"/>
      <c r="EYY104" s="0"/>
      <c r="EYZ104" s="0"/>
      <c r="EZA104" s="0"/>
      <c r="EZB104" s="0"/>
      <c r="EZC104" s="0"/>
      <c r="EZD104" s="0"/>
      <c r="EZE104" s="0"/>
      <c r="EZF104" s="0"/>
      <c r="EZG104" s="0"/>
      <c r="EZH104" s="0"/>
      <c r="EZI104" s="0"/>
      <c r="EZJ104" s="0"/>
      <c r="EZK104" s="0"/>
      <c r="EZL104" s="0"/>
      <c r="EZM104" s="0"/>
      <c r="EZN104" s="0"/>
      <c r="EZO104" s="0"/>
      <c r="EZP104" s="0"/>
      <c r="EZQ104" s="0"/>
      <c r="EZR104" s="0"/>
      <c r="EZS104" s="0"/>
      <c r="EZT104" s="0"/>
      <c r="EZU104" s="0"/>
      <c r="EZV104" s="0"/>
      <c r="EZW104" s="0"/>
      <c r="EZX104" s="0"/>
      <c r="EZY104" s="0"/>
      <c r="EZZ104" s="0"/>
      <c r="FAA104" s="0"/>
      <c r="FAB104" s="0"/>
      <c r="FAC104" s="0"/>
      <c r="FAD104" s="0"/>
      <c r="FAE104" s="0"/>
      <c r="FAF104" s="0"/>
      <c r="FAG104" s="0"/>
      <c r="FAH104" s="0"/>
      <c r="FAI104" s="0"/>
      <c r="FAJ104" s="0"/>
      <c r="FAK104" s="0"/>
      <c r="FAL104" s="0"/>
      <c r="FAM104" s="0"/>
      <c r="FAN104" s="0"/>
      <c r="FAO104" s="0"/>
      <c r="FAP104" s="0"/>
      <c r="FAQ104" s="0"/>
      <c r="FAR104" s="0"/>
      <c r="FAS104" s="0"/>
      <c r="FAT104" s="0"/>
      <c r="FAU104" s="0"/>
      <c r="FAV104" s="0"/>
      <c r="FAW104" s="0"/>
      <c r="FAX104" s="0"/>
      <c r="FAY104" s="0"/>
      <c r="FAZ104" s="0"/>
      <c r="FBA104" s="0"/>
      <c r="FBB104" s="0"/>
      <c r="FBC104" s="0"/>
      <c r="FBD104" s="0"/>
      <c r="FBE104" s="0"/>
      <c r="FBF104" s="0"/>
      <c r="FBG104" s="0"/>
      <c r="FBH104" s="0"/>
      <c r="FBI104" s="0"/>
      <c r="FBJ104" s="0"/>
      <c r="FBK104" s="0"/>
      <c r="FBL104" s="0"/>
      <c r="FBM104" s="0"/>
      <c r="FBN104" s="0"/>
      <c r="FBO104" s="0"/>
      <c r="FBP104" s="0"/>
      <c r="FBQ104" s="0"/>
      <c r="FBR104" s="0"/>
      <c r="FBS104" s="0"/>
      <c r="FBT104" s="0"/>
      <c r="FBU104" s="0"/>
      <c r="FBV104" s="0"/>
      <c r="FBW104" s="0"/>
      <c r="FBX104" s="0"/>
      <c r="FBY104" s="0"/>
      <c r="FBZ104" s="0"/>
      <c r="FCA104" s="0"/>
      <c r="FCB104" s="0"/>
      <c r="FCC104" s="0"/>
      <c r="FCD104" s="0"/>
      <c r="FCE104" s="0"/>
      <c r="FCF104" s="0"/>
      <c r="FCG104" s="0"/>
      <c r="FCH104" s="0"/>
      <c r="FCI104" s="0"/>
      <c r="FCJ104" s="0"/>
      <c r="FCK104" s="0"/>
      <c r="FCL104" s="0"/>
      <c r="FCM104" s="0"/>
      <c r="FCN104" s="0"/>
      <c r="FCO104" s="0"/>
      <c r="FCP104" s="0"/>
      <c r="FCQ104" s="0"/>
      <c r="FCR104" s="0"/>
      <c r="FCS104" s="0"/>
      <c r="FCT104" s="0"/>
      <c r="FCU104" s="0"/>
      <c r="FCV104" s="0"/>
      <c r="FCW104" s="0"/>
      <c r="FCX104" s="0"/>
      <c r="FCY104" s="0"/>
      <c r="FCZ104" s="0"/>
      <c r="FDA104" s="0"/>
      <c r="FDB104" s="0"/>
      <c r="FDC104" s="0"/>
      <c r="FDD104" s="0"/>
      <c r="FDE104" s="0"/>
      <c r="FDF104" s="0"/>
      <c r="FDG104" s="0"/>
      <c r="FDH104" s="0"/>
      <c r="FDI104" s="0"/>
      <c r="FDJ104" s="0"/>
      <c r="FDK104" s="0"/>
      <c r="FDL104" s="0"/>
      <c r="FDM104" s="0"/>
      <c r="FDN104" s="0"/>
      <c r="FDO104" s="0"/>
      <c r="FDP104" s="0"/>
      <c r="FDQ104" s="0"/>
      <c r="FDR104" s="0"/>
      <c r="FDS104" s="0"/>
      <c r="FDT104" s="0"/>
      <c r="FDU104" s="0"/>
      <c r="FDV104" s="0"/>
      <c r="FDW104" s="0"/>
      <c r="FDX104" s="0"/>
      <c r="FDY104" s="0"/>
      <c r="FDZ104" s="0"/>
      <c r="FEA104" s="0"/>
      <c r="FEB104" s="0"/>
      <c r="FEC104" s="0"/>
      <c r="FED104" s="0"/>
      <c r="FEE104" s="0"/>
      <c r="FEF104" s="0"/>
      <c r="FEG104" s="0"/>
      <c r="FEH104" s="0"/>
      <c r="FEI104" s="0"/>
      <c r="FEJ104" s="0"/>
      <c r="FEK104" s="0"/>
      <c r="FEL104" s="0"/>
      <c r="FEM104" s="0"/>
      <c r="FEN104" s="0"/>
      <c r="FEO104" s="0"/>
      <c r="FEP104" s="0"/>
      <c r="FEQ104" s="0"/>
      <c r="FER104" s="0"/>
      <c r="FES104" s="0"/>
      <c r="FET104" s="0"/>
      <c r="FEU104" s="0"/>
      <c r="FEV104" s="0"/>
      <c r="FEW104" s="0"/>
      <c r="FEX104" s="0"/>
      <c r="FEY104" s="0"/>
      <c r="FEZ104" s="0"/>
      <c r="FFA104" s="0"/>
      <c r="FFB104" s="0"/>
      <c r="FFC104" s="0"/>
      <c r="FFD104" s="0"/>
      <c r="FFE104" s="0"/>
      <c r="FFF104" s="0"/>
      <c r="FFG104" s="0"/>
      <c r="FFH104" s="0"/>
      <c r="FFI104" s="0"/>
      <c r="FFJ104" s="0"/>
      <c r="FFK104" s="0"/>
      <c r="FFL104" s="0"/>
      <c r="FFM104" s="0"/>
      <c r="FFN104" s="0"/>
      <c r="FFO104" s="0"/>
      <c r="FFP104" s="0"/>
      <c r="FFQ104" s="0"/>
      <c r="FFR104" s="0"/>
      <c r="FFS104" s="0"/>
      <c r="FFT104" s="0"/>
      <c r="FFU104" s="0"/>
      <c r="FFV104" s="0"/>
      <c r="FFW104" s="0"/>
      <c r="FFX104" s="0"/>
      <c r="FFY104" s="0"/>
      <c r="FFZ104" s="0"/>
      <c r="FGA104" s="0"/>
      <c r="FGB104" s="0"/>
      <c r="FGC104" s="0"/>
      <c r="FGD104" s="0"/>
      <c r="FGE104" s="0"/>
      <c r="FGF104" s="0"/>
      <c r="FGG104" s="0"/>
      <c r="FGH104" s="0"/>
      <c r="FGI104" s="0"/>
      <c r="FGJ104" s="0"/>
      <c r="FGK104" s="0"/>
      <c r="FGL104" s="0"/>
      <c r="FGM104" s="0"/>
      <c r="FGN104" s="0"/>
      <c r="FGO104" s="0"/>
      <c r="FGP104" s="0"/>
      <c r="FGQ104" s="0"/>
      <c r="FGR104" s="0"/>
      <c r="FGS104" s="0"/>
      <c r="FGT104" s="0"/>
      <c r="FGU104" s="0"/>
      <c r="FGV104" s="0"/>
      <c r="FGW104" s="0"/>
      <c r="FGX104" s="0"/>
      <c r="FGY104" s="0"/>
      <c r="FGZ104" s="0"/>
      <c r="FHA104" s="0"/>
      <c r="FHB104" s="0"/>
      <c r="FHC104" s="0"/>
      <c r="FHD104" s="0"/>
      <c r="FHE104" s="0"/>
      <c r="FHF104" s="0"/>
      <c r="FHG104" s="0"/>
      <c r="FHH104" s="0"/>
      <c r="FHI104" s="0"/>
      <c r="FHJ104" s="0"/>
      <c r="FHK104" s="0"/>
      <c r="FHL104" s="0"/>
      <c r="FHM104" s="0"/>
      <c r="FHN104" s="0"/>
      <c r="FHO104" s="0"/>
      <c r="FHP104" s="0"/>
      <c r="FHQ104" s="0"/>
      <c r="FHR104" s="0"/>
      <c r="FHS104" s="0"/>
      <c r="FHT104" s="0"/>
      <c r="FHU104" s="0"/>
      <c r="FHV104" s="0"/>
      <c r="FHW104" s="0"/>
      <c r="FHX104" s="0"/>
      <c r="FHY104" s="0"/>
      <c r="FHZ104" s="0"/>
      <c r="FIA104" s="0"/>
      <c r="FIB104" s="0"/>
      <c r="FIC104" s="0"/>
      <c r="FID104" s="0"/>
      <c r="FIE104" s="0"/>
      <c r="FIF104" s="0"/>
      <c r="FIG104" s="0"/>
      <c r="FIH104" s="0"/>
      <c r="FII104" s="0"/>
      <c r="FIJ104" s="0"/>
      <c r="FIK104" s="0"/>
      <c r="FIL104" s="0"/>
      <c r="FIM104" s="0"/>
      <c r="FIN104" s="0"/>
      <c r="FIO104" s="0"/>
      <c r="FIP104" s="0"/>
      <c r="FIQ104" s="0"/>
      <c r="FIR104" s="0"/>
      <c r="FIS104" s="0"/>
      <c r="FIT104" s="0"/>
      <c r="FIU104" s="0"/>
      <c r="FIV104" s="0"/>
      <c r="FIW104" s="0"/>
      <c r="FIX104" s="0"/>
      <c r="FIY104" s="0"/>
      <c r="FIZ104" s="0"/>
      <c r="FJA104" s="0"/>
      <c r="FJB104" s="0"/>
      <c r="FJC104" s="0"/>
      <c r="FJD104" s="0"/>
      <c r="FJE104" s="0"/>
      <c r="FJF104" s="0"/>
      <c r="FJG104" s="0"/>
      <c r="FJH104" s="0"/>
      <c r="FJI104" s="0"/>
      <c r="FJJ104" s="0"/>
      <c r="FJK104" s="0"/>
      <c r="FJL104" s="0"/>
      <c r="FJM104" s="0"/>
      <c r="FJN104" s="0"/>
      <c r="FJO104" s="0"/>
      <c r="FJP104" s="0"/>
      <c r="FJQ104" s="0"/>
      <c r="FJR104" s="0"/>
      <c r="FJS104" s="0"/>
      <c r="FJT104" s="0"/>
      <c r="FJU104" s="0"/>
      <c r="FJV104" s="0"/>
      <c r="FJW104" s="0"/>
      <c r="FJX104" s="0"/>
      <c r="FJY104" s="0"/>
      <c r="FJZ104" s="0"/>
      <c r="FKA104" s="0"/>
      <c r="FKB104" s="0"/>
      <c r="FKC104" s="0"/>
      <c r="FKD104" s="0"/>
      <c r="FKE104" s="0"/>
      <c r="FKF104" s="0"/>
      <c r="FKG104" s="0"/>
      <c r="FKH104" s="0"/>
      <c r="FKI104" s="0"/>
      <c r="FKJ104" s="0"/>
      <c r="FKK104" s="0"/>
      <c r="FKL104" s="0"/>
      <c r="FKM104" s="0"/>
      <c r="FKN104" s="0"/>
      <c r="FKO104" s="0"/>
      <c r="FKP104" s="0"/>
      <c r="FKQ104" s="0"/>
      <c r="FKR104" s="0"/>
      <c r="FKS104" s="0"/>
      <c r="FKT104" s="0"/>
      <c r="FKU104" s="0"/>
      <c r="FKV104" s="0"/>
      <c r="FKW104" s="0"/>
      <c r="FKX104" s="0"/>
      <c r="FKY104" s="0"/>
      <c r="FKZ104" s="0"/>
      <c r="FLA104" s="0"/>
      <c r="FLB104" s="0"/>
      <c r="FLC104" s="0"/>
      <c r="FLD104" s="0"/>
      <c r="FLE104" s="0"/>
      <c r="FLF104" s="0"/>
      <c r="FLG104" s="0"/>
      <c r="FLH104" s="0"/>
      <c r="FLI104" s="0"/>
      <c r="FLJ104" s="0"/>
      <c r="FLK104" s="0"/>
      <c r="FLL104" s="0"/>
      <c r="FLM104" s="0"/>
      <c r="FLN104" s="0"/>
      <c r="FLO104" s="0"/>
      <c r="FLP104" s="0"/>
      <c r="FLQ104" s="0"/>
      <c r="FLR104" s="0"/>
      <c r="FLS104" s="0"/>
      <c r="FLT104" s="0"/>
      <c r="FLU104" s="0"/>
      <c r="FLV104" s="0"/>
      <c r="FLW104" s="0"/>
      <c r="FLX104" s="0"/>
      <c r="FLY104" s="0"/>
      <c r="FLZ104" s="0"/>
      <c r="FMA104" s="0"/>
      <c r="FMB104" s="0"/>
      <c r="FMC104" s="0"/>
      <c r="FMD104" s="0"/>
      <c r="FME104" s="0"/>
      <c r="FMF104" s="0"/>
      <c r="FMG104" s="0"/>
      <c r="FMH104" s="0"/>
      <c r="FMI104" s="0"/>
      <c r="FMJ104" s="0"/>
      <c r="FMK104" s="0"/>
      <c r="FML104" s="0"/>
      <c r="FMM104" s="0"/>
      <c r="FMN104" s="0"/>
      <c r="FMO104" s="0"/>
      <c r="FMP104" s="0"/>
      <c r="FMQ104" s="0"/>
      <c r="FMR104" s="0"/>
      <c r="FMS104" s="0"/>
      <c r="FMT104" s="0"/>
      <c r="FMU104" s="0"/>
      <c r="FMV104" s="0"/>
      <c r="FMW104" s="0"/>
      <c r="FMX104" s="0"/>
      <c r="FMY104" s="0"/>
      <c r="FMZ104" s="0"/>
      <c r="FNA104" s="0"/>
      <c r="FNB104" s="0"/>
      <c r="FNC104" s="0"/>
      <c r="FND104" s="0"/>
      <c r="FNE104" s="0"/>
      <c r="FNF104" s="0"/>
      <c r="FNG104" s="0"/>
      <c r="FNH104" s="0"/>
      <c r="FNI104" s="0"/>
      <c r="FNJ104" s="0"/>
      <c r="FNK104" s="0"/>
      <c r="FNL104" s="0"/>
      <c r="FNM104" s="0"/>
      <c r="FNN104" s="0"/>
      <c r="FNO104" s="0"/>
      <c r="FNP104" s="0"/>
      <c r="FNQ104" s="0"/>
      <c r="FNR104" s="0"/>
      <c r="FNS104" s="0"/>
      <c r="FNT104" s="0"/>
      <c r="FNU104" s="0"/>
      <c r="FNV104" s="0"/>
      <c r="FNW104" s="0"/>
      <c r="FNX104" s="0"/>
      <c r="FNY104" s="0"/>
      <c r="FNZ104" s="0"/>
      <c r="FOA104" s="0"/>
      <c r="FOB104" s="0"/>
      <c r="FOC104" s="0"/>
      <c r="FOD104" s="0"/>
      <c r="FOE104" s="0"/>
      <c r="FOF104" s="0"/>
      <c r="FOG104" s="0"/>
      <c r="FOH104" s="0"/>
      <c r="FOI104" s="0"/>
      <c r="FOJ104" s="0"/>
      <c r="FOK104" s="0"/>
      <c r="FOL104" s="0"/>
      <c r="FOM104" s="0"/>
      <c r="FON104" s="0"/>
      <c r="FOO104" s="0"/>
      <c r="FOP104" s="0"/>
      <c r="FOQ104" s="0"/>
      <c r="FOR104" s="0"/>
      <c r="FOS104" s="0"/>
      <c r="FOT104" s="0"/>
      <c r="FOU104" s="0"/>
      <c r="FOV104" s="0"/>
      <c r="FOW104" s="0"/>
      <c r="FOX104" s="0"/>
      <c r="FOY104" s="0"/>
      <c r="FOZ104" s="0"/>
      <c r="FPA104" s="0"/>
      <c r="FPB104" s="0"/>
      <c r="FPC104" s="0"/>
      <c r="FPD104" s="0"/>
      <c r="FPE104" s="0"/>
      <c r="FPF104" s="0"/>
      <c r="FPG104" s="0"/>
      <c r="FPH104" s="0"/>
      <c r="FPI104" s="0"/>
      <c r="FPJ104" s="0"/>
      <c r="FPK104" s="0"/>
      <c r="FPL104" s="0"/>
      <c r="FPM104" s="0"/>
      <c r="FPN104" s="0"/>
      <c r="FPO104" s="0"/>
      <c r="FPP104" s="0"/>
      <c r="FPQ104" s="0"/>
      <c r="FPR104" s="0"/>
      <c r="FPS104" s="0"/>
      <c r="FPT104" s="0"/>
      <c r="FPU104" s="0"/>
      <c r="FPV104" s="0"/>
      <c r="FPW104" s="0"/>
      <c r="FPX104" s="0"/>
      <c r="FPY104" s="0"/>
      <c r="FPZ104" s="0"/>
      <c r="FQA104" s="0"/>
      <c r="FQB104" s="0"/>
      <c r="FQC104" s="0"/>
      <c r="FQD104" s="0"/>
      <c r="FQE104" s="0"/>
      <c r="FQF104" s="0"/>
      <c r="FQG104" s="0"/>
      <c r="FQH104" s="0"/>
      <c r="FQI104" s="0"/>
      <c r="FQJ104" s="0"/>
      <c r="FQK104" s="0"/>
      <c r="FQL104" s="0"/>
      <c r="FQM104" s="0"/>
      <c r="FQN104" s="0"/>
      <c r="FQO104" s="0"/>
      <c r="FQP104" s="0"/>
      <c r="FQQ104" s="0"/>
      <c r="FQR104" s="0"/>
      <c r="FQS104" s="0"/>
      <c r="FQT104" s="0"/>
      <c r="FQU104" s="0"/>
      <c r="FQV104" s="0"/>
      <c r="FQW104" s="0"/>
      <c r="FQX104" s="0"/>
      <c r="FQY104" s="0"/>
      <c r="FQZ104" s="0"/>
      <c r="FRA104" s="0"/>
      <c r="FRB104" s="0"/>
      <c r="FRC104" s="0"/>
      <c r="FRD104" s="0"/>
      <c r="FRE104" s="0"/>
      <c r="FRF104" s="0"/>
      <c r="FRG104" s="0"/>
      <c r="FRH104" s="0"/>
      <c r="FRI104" s="0"/>
      <c r="FRJ104" s="0"/>
      <c r="FRK104" s="0"/>
      <c r="FRL104" s="0"/>
      <c r="FRM104" s="0"/>
      <c r="FRN104" s="0"/>
      <c r="FRO104" s="0"/>
      <c r="FRP104" s="0"/>
      <c r="FRQ104" s="0"/>
      <c r="FRR104" s="0"/>
      <c r="FRS104" s="0"/>
      <c r="FRT104" s="0"/>
      <c r="FRU104" s="0"/>
      <c r="FRV104" s="0"/>
      <c r="FRW104" s="0"/>
      <c r="FRX104" s="0"/>
      <c r="FRY104" s="0"/>
      <c r="FRZ104" s="0"/>
      <c r="FSA104" s="0"/>
      <c r="FSB104" s="0"/>
      <c r="FSC104" s="0"/>
      <c r="FSD104" s="0"/>
      <c r="FSE104" s="0"/>
      <c r="FSF104" s="0"/>
      <c r="FSG104" s="0"/>
      <c r="FSH104" s="0"/>
      <c r="FSI104" s="0"/>
      <c r="FSJ104" s="0"/>
      <c r="FSK104" s="0"/>
      <c r="FSL104" s="0"/>
      <c r="FSM104" s="0"/>
      <c r="FSN104" s="0"/>
      <c r="FSO104" s="0"/>
      <c r="FSP104" s="0"/>
      <c r="FSQ104" s="0"/>
      <c r="FSR104" s="0"/>
      <c r="FSS104" s="0"/>
      <c r="FST104" s="0"/>
      <c r="FSU104" s="0"/>
      <c r="FSV104" s="0"/>
      <c r="FSW104" s="0"/>
      <c r="FSX104" s="0"/>
      <c r="FSY104" s="0"/>
      <c r="FSZ104" s="0"/>
      <c r="FTA104" s="0"/>
      <c r="FTB104" s="0"/>
      <c r="FTC104" s="0"/>
      <c r="FTD104" s="0"/>
      <c r="FTE104" s="0"/>
      <c r="FTF104" s="0"/>
      <c r="FTG104" s="0"/>
      <c r="FTH104" s="0"/>
      <c r="FTI104" s="0"/>
      <c r="FTJ104" s="0"/>
      <c r="FTK104" s="0"/>
      <c r="FTL104" s="0"/>
      <c r="FTM104" s="0"/>
      <c r="FTN104" s="0"/>
      <c r="FTO104" s="0"/>
      <c r="FTP104" s="0"/>
      <c r="FTQ104" s="0"/>
      <c r="FTR104" s="0"/>
      <c r="FTS104" s="0"/>
      <c r="FTT104" s="0"/>
      <c r="FTU104" s="0"/>
      <c r="FTV104" s="0"/>
      <c r="FTW104" s="0"/>
      <c r="FTX104" s="0"/>
      <c r="FTY104" s="0"/>
      <c r="FTZ104" s="0"/>
      <c r="FUA104" s="0"/>
      <c r="FUB104" s="0"/>
      <c r="FUC104" s="0"/>
      <c r="FUD104" s="0"/>
      <c r="FUE104" s="0"/>
      <c r="FUF104" s="0"/>
      <c r="FUG104" s="0"/>
      <c r="FUH104" s="0"/>
      <c r="FUI104" s="0"/>
      <c r="FUJ104" s="0"/>
      <c r="FUK104" s="0"/>
      <c r="FUL104" s="0"/>
      <c r="FUM104" s="0"/>
      <c r="FUN104" s="0"/>
      <c r="FUO104" s="0"/>
      <c r="FUP104" s="0"/>
      <c r="FUQ104" s="0"/>
      <c r="FUR104" s="0"/>
      <c r="FUS104" s="0"/>
      <c r="FUT104" s="0"/>
      <c r="FUU104" s="0"/>
      <c r="FUV104" s="0"/>
      <c r="FUW104" s="0"/>
      <c r="FUX104" s="0"/>
      <c r="FUY104" s="0"/>
      <c r="FUZ104" s="0"/>
      <c r="FVA104" s="0"/>
      <c r="FVB104" s="0"/>
      <c r="FVC104" s="0"/>
      <c r="FVD104" s="0"/>
      <c r="FVE104" s="0"/>
      <c r="FVF104" s="0"/>
      <c r="FVG104" s="0"/>
      <c r="FVH104" s="0"/>
      <c r="FVI104" s="0"/>
      <c r="FVJ104" s="0"/>
      <c r="FVK104" s="0"/>
      <c r="FVL104" s="0"/>
      <c r="FVM104" s="0"/>
      <c r="FVN104" s="0"/>
      <c r="FVO104" s="0"/>
      <c r="FVP104" s="0"/>
      <c r="FVQ104" s="0"/>
      <c r="FVR104" s="0"/>
      <c r="FVS104" s="0"/>
      <c r="FVT104" s="0"/>
      <c r="FVU104" s="0"/>
      <c r="FVV104" s="0"/>
      <c r="FVW104" s="0"/>
      <c r="FVX104" s="0"/>
      <c r="FVY104" s="0"/>
      <c r="FVZ104" s="0"/>
      <c r="FWA104" s="0"/>
      <c r="FWB104" s="0"/>
      <c r="FWC104" s="0"/>
      <c r="FWD104" s="0"/>
      <c r="FWE104" s="0"/>
      <c r="FWF104" s="0"/>
      <c r="FWG104" s="0"/>
      <c r="FWH104" s="0"/>
      <c r="FWI104" s="0"/>
      <c r="FWJ104" s="0"/>
      <c r="FWK104" s="0"/>
      <c r="FWL104" s="0"/>
      <c r="FWM104" s="0"/>
      <c r="FWN104" s="0"/>
      <c r="FWO104" s="0"/>
      <c r="FWP104" s="0"/>
      <c r="FWQ104" s="0"/>
      <c r="FWR104" s="0"/>
      <c r="FWS104" s="0"/>
      <c r="FWT104" s="0"/>
      <c r="FWU104" s="0"/>
      <c r="FWV104" s="0"/>
      <c r="FWW104" s="0"/>
      <c r="FWX104" s="0"/>
      <c r="FWY104" s="0"/>
      <c r="FWZ104" s="0"/>
      <c r="FXA104" s="0"/>
      <c r="FXB104" s="0"/>
      <c r="FXC104" s="0"/>
      <c r="FXD104" s="0"/>
      <c r="FXE104" s="0"/>
      <c r="FXF104" s="0"/>
      <c r="FXG104" s="0"/>
      <c r="FXH104" s="0"/>
      <c r="FXI104" s="0"/>
      <c r="FXJ104" s="0"/>
      <c r="FXK104" s="0"/>
      <c r="FXL104" s="0"/>
      <c r="FXM104" s="0"/>
      <c r="FXN104" s="0"/>
      <c r="FXO104" s="0"/>
      <c r="FXP104" s="0"/>
      <c r="FXQ104" s="0"/>
      <c r="FXR104" s="0"/>
      <c r="FXS104" s="0"/>
      <c r="FXT104" s="0"/>
      <c r="FXU104" s="0"/>
      <c r="FXV104" s="0"/>
      <c r="FXW104" s="0"/>
      <c r="FXX104" s="0"/>
      <c r="FXY104" s="0"/>
      <c r="FXZ104" s="0"/>
      <c r="FYA104" s="0"/>
      <c r="FYB104" s="0"/>
      <c r="FYC104" s="0"/>
      <c r="FYD104" s="0"/>
      <c r="FYE104" s="0"/>
      <c r="FYF104" s="0"/>
      <c r="FYG104" s="0"/>
      <c r="FYH104" s="0"/>
      <c r="FYI104" s="0"/>
      <c r="FYJ104" s="0"/>
      <c r="FYK104" s="0"/>
      <c r="FYL104" s="0"/>
      <c r="FYM104" s="0"/>
      <c r="FYN104" s="0"/>
      <c r="FYO104" s="0"/>
      <c r="FYP104" s="0"/>
      <c r="FYQ104" s="0"/>
      <c r="FYR104" s="0"/>
      <c r="FYS104" s="0"/>
      <c r="FYT104" s="0"/>
      <c r="FYU104" s="0"/>
      <c r="FYV104" s="0"/>
      <c r="FYW104" s="0"/>
      <c r="FYX104" s="0"/>
      <c r="FYY104" s="0"/>
      <c r="FYZ104" s="0"/>
      <c r="FZA104" s="0"/>
      <c r="FZB104" s="0"/>
      <c r="FZC104" s="0"/>
      <c r="FZD104" s="0"/>
      <c r="FZE104" s="0"/>
      <c r="FZF104" s="0"/>
      <c r="FZG104" s="0"/>
      <c r="FZH104" s="0"/>
      <c r="FZI104" s="0"/>
      <c r="FZJ104" s="0"/>
      <c r="FZK104" s="0"/>
      <c r="FZL104" s="0"/>
      <c r="FZM104" s="0"/>
      <c r="FZN104" s="0"/>
      <c r="FZO104" s="0"/>
      <c r="FZP104" s="0"/>
      <c r="FZQ104" s="0"/>
      <c r="FZR104" s="0"/>
      <c r="FZS104" s="0"/>
      <c r="FZT104" s="0"/>
      <c r="FZU104" s="0"/>
      <c r="FZV104" s="0"/>
      <c r="FZW104" s="0"/>
      <c r="FZX104" s="0"/>
      <c r="FZY104" s="0"/>
      <c r="FZZ104" s="0"/>
      <c r="GAA104" s="0"/>
      <c r="GAB104" s="0"/>
      <c r="GAC104" s="0"/>
      <c r="GAD104" s="0"/>
      <c r="GAE104" s="0"/>
      <c r="GAF104" s="0"/>
      <c r="GAG104" s="0"/>
      <c r="GAH104" s="0"/>
      <c r="GAI104" s="0"/>
      <c r="GAJ104" s="0"/>
      <c r="GAK104" s="0"/>
      <c r="GAL104" s="0"/>
      <c r="GAM104" s="0"/>
      <c r="GAN104" s="0"/>
      <c r="GAO104" s="0"/>
      <c r="GAP104" s="0"/>
      <c r="GAQ104" s="0"/>
      <c r="GAR104" s="0"/>
      <c r="GAS104" s="0"/>
      <c r="GAT104" s="0"/>
      <c r="GAU104" s="0"/>
      <c r="GAV104" s="0"/>
      <c r="GAW104" s="0"/>
      <c r="GAX104" s="0"/>
      <c r="GAY104" s="0"/>
      <c r="GAZ104" s="0"/>
      <c r="GBA104" s="0"/>
      <c r="GBB104" s="0"/>
      <c r="GBC104" s="0"/>
      <c r="GBD104" s="0"/>
      <c r="GBE104" s="0"/>
      <c r="GBF104" s="0"/>
      <c r="GBG104" s="0"/>
      <c r="GBH104" s="0"/>
      <c r="GBI104" s="0"/>
      <c r="GBJ104" s="0"/>
      <c r="GBK104" s="0"/>
      <c r="GBL104" s="0"/>
      <c r="GBM104" s="0"/>
      <c r="GBN104" s="0"/>
      <c r="GBO104" s="0"/>
      <c r="GBP104" s="0"/>
      <c r="GBQ104" s="0"/>
      <c r="GBR104" s="0"/>
      <c r="GBS104" s="0"/>
      <c r="GBT104" s="0"/>
      <c r="GBU104" s="0"/>
      <c r="GBV104" s="0"/>
      <c r="GBW104" s="0"/>
      <c r="GBX104" s="0"/>
      <c r="GBY104" s="0"/>
      <c r="GBZ104" s="0"/>
      <c r="GCA104" s="0"/>
      <c r="GCB104" s="0"/>
      <c r="GCC104" s="0"/>
      <c r="GCD104" s="0"/>
      <c r="GCE104" s="0"/>
      <c r="GCF104" s="0"/>
      <c r="GCG104" s="0"/>
      <c r="GCH104" s="0"/>
      <c r="GCI104" s="0"/>
      <c r="GCJ104" s="0"/>
      <c r="GCK104" s="0"/>
      <c r="GCL104" s="0"/>
      <c r="GCM104" s="0"/>
      <c r="GCN104" s="0"/>
      <c r="GCO104" s="0"/>
      <c r="GCP104" s="0"/>
      <c r="GCQ104" s="0"/>
      <c r="GCR104" s="0"/>
      <c r="GCS104" s="0"/>
      <c r="GCT104" s="0"/>
      <c r="GCU104" s="0"/>
      <c r="GCV104" s="0"/>
      <c r="GCW104" s="0"/>
      <c r="GCX104" s="0"/>
      <c r="GCY104" s="0"/>
      <c r="GCZ104" s="0"/>
      <c r="GDA104" s="0"/>
      <c r="GDB104" s="0"/>
      <c r="GDC104" s="0"/>
      <c r="GDD104" s="0"/>
      <c r="GDE104" s="0"/>
      <c r="GDF104" s="0"/>
      <c r="GDG104" s="0"/>
      <c r="GDH104" s="0"/>
      <c r="GDI104" s="0"/>
      <c r="GDJ104" s="0"/>
      <c r="GDK104" s="0"/>
      <c r="GDL104" s="0"/>
      <c r="GDM104" s="0"/>
      <c r="GDN104" s="0"/>
      <c r="GDO104" s="0"/>
      <c r="GDP104" s="0"/>
      <c r="GDQ104" s="0"/>
      <c r="GDR104" s="0"/>
      <c r="GDS104" s="0"/>
      <c r="GDT104" s="0"/>
      <c r="GDU104" s="0"/>
      <c r="GDV104" s="0"/>
      <c r="GDW104" s="0"/>
      <c r="GDX104" s="0"/>
      <c r="GDY104" s="0"/>
      <c r="GDZ104" s="0"/>
      <c r="GEA104" s="0"/>
      <c r="GEB104" s="0"/>
      <c r="GEC104" s="0"/>
      <c r="GED104" s="0"/>
      <c r="GEE104" s="0"/>
      <c r="GEF104" s="0"/>
      <c r="GEG104" s="0"/>
      <c r="GEH104" s="0"/>
      <c r="GEI104" s="0"/>
      <c r="GEJ104" s="0"/>
      <c r="GEK104" s="0"/>
      <c r="GEL104" s="0"/>
      <c r="GEM104" s="0"/>
      <c r="GEN104" s="0"/>
      <c r="GEO104" s="0"/>
      <c r="GEP104" s="0"/>
      <c r="GEQ104" s="0"/>
      <c r="GER104" s="0"/>
      <c r="GES104" s="0"/>
      <c r="GET104" s="0"/>
      <c r="GEU104" s="0"/>
      <c r="GEV104" s="0"/>
      <c r="GEW104" s="0"/>
      <c r="GEX104" s="0"/>
      <c r="GEY104" s="0"/>
      <c r="GEZ104" s="0"/>
      <c r="GFA104" s="0"/>
      <c r="GFB104" s="0"/>
      <c r="GFC104" s="0"/>
      <c r="GFD104" s="0"/>
      <c r="GFE104" s="0"/>
      <c r="GFF104" s="0"/>
      <c r="GFG104" s="0"/>
      <c r="GFH104" s="0"/>
      <c r="GFI104" s="0"/>
      <c r="GFJ104" s="0"/>
      <c r="GFK104" s="0"/>
      <c r="GFL104" s="0"/>
      <c r="GFM104" s="0"/>
      <c r="GFN104" s="0"/>
      <c r="GFO104" s="0"/>
      <c r="GFP104" s="0"/>
      <c r="GFQ104" s="0"/>
      <c r="GFR104" s="0"/>
      <c r="GFS104" s="0"/>
      <c r="GFT104" s="0"/>
      <c r="GFU104" s="0"/>
      <c r="GFV104" s="0"/>
      <c r="GFW104" s="0"/>
      <c r="GFX104" s="0"/>
      <c r="GFY104" s="0"/>
      <c r="GFZ104" s="0"/>
      <c r="GGA104" s="0"/>
      <c r="GGB104" s="0"/>
      <c r="GGC104" s="0"/>
      <c r="GGD104" s="0"/>
      <c r="GGE104" s="0"/>
      <c r="GGF104" s="0"/>
      <c r="GGG104" s="0"/>
      <c r="GGH104" s="0"/>
      <c r="GGI104" s="0"/>
      <c r="GGJ104" s="0"/>
      <c r="GGK104" s="0"/>
      <c r="GGL104" s="0"/>
      <c r="GGM104" s="0"/>
      <c r="GGN104" s="0"/>
      <c r="GGO104" s="0"/>
      <c r="GGP104" s="0"/>
      <c r="GGQ104" s="0"/>
      <c r="GGR104" s="0"/>
      <c r="GGS104" s="0"/>
      <c r="GGT104" s="0"/>
      <c r="GGU104" s="0"/>
      <c r="GGV104" s="0"/>
      <c r="GGW104" s="0"/>
      <c r="GGX104" s="0"/>
      <c r="GGY104" s="0"/>
      <c r="GGZ104" s="0"/>
      <c r="GHA104" s="0"/>
      <c r="GHB104" s="0"/>
      <c r="GHC104" s="0"/>
      <c r="GHD104" s="0"/>
      <c r="GHE104" s="0"/>
      <c r="GHF104" s="0"/>
      <c r="GHG104" s="0"/>
      <c r="GHH104" s="0"/>
      <c r="GHI104" s="0"/>
      <c r="GHJ104" s="0"/>
      <c r="GHK104" s="0"/>
      <c r="GHL104" s="0"/>
      <c r="GHM104" s="0"/>
      <c r="GHN104" s="0"/>
      <c r="GHO104" s="0"/>
      <c r="GHP104" s="0"/>
      <c r="GHQ104" s="0"/>
      <c r="GHR104" s="0"/>
      <c r="GHS104" s="0"/>
      <c r="GHT104" s="0"/>
      <c r="GHU104" s="0"/>
      <c r="GHV104" s="0"/>
      <c r="GHW104" s="0"/>
      <c r="GHX104" s="0"/>
      <c r="GHY104" s="0"/>
      <c r="GHZ104" s="0"/>
      <c r="GIA104" s="0"/>
      <c r="GIB104" s="0"/>
      <c r="GIC104" s="0"/>
      <c r="GID104" s="0"/>
      <c r="GIE104" s="0"/>
      <c r="GIF104" s="0"/>
      <c r="GIG104" s="0"/>
      <c r="GIH104" s="0"/>
      <c r="GII104" s="0"/>
      <c r="GIJ104" s="0"/>
      <c r="GIK104" s="0"/>
      <c r="GIL104" s="0"/>
      <c r="GIM104" s="0"/>
      <c r="GIN104" s="0"/>
      <c r="GIO104" s="0"/>
      <c r="GIP104" s="0"/>
      <c r="GIQ104" s="0"/>
      <c r="GIR104" s="0"/>
      <c r="GIS104" s="0"/>
      <c r="GIT104" s="0"/>
      <c r="GIU104" s="0"/>
      <c r="GIV104" s="0"/>
      <c r="GIW104" s="0"/>
      <c r="GIX104" s="0"/>
      <c r="GIY104" s="0"/>
      <c r="GIZ104" s="0"/>
      <c r="GJA104" s="0"/>
      <c r="GJB104" s="0"/>
      <c r="GJC104" s="0"/>
      <c r="GJD104" s="0"/>
      <c r="GJE104" s="0"/>
      <c r="GJF104" s="0"/>
      <c r="GJG104" s="0"/>
      <c r="GJH104" s="0"/>
      <c r="GJI104" s="0"/>
      <c r="GJJ104" s="0"/>
      <c r="GJK104" s="0"/>
      <c r="GJL104" s="0"/>
      <c r="GJM104" s="0"/>
      <c r="GJN104" s="0"/>
      <c r="GJO104" s="0"/>
      <c r="GJP104" s="0"/>
      <c r="GJQ104" s="0"/>
      <c r="GJR104" s="0"/>
      <c r="GJS104" s="0"/>
      <c r="GJT104" s="0"/>
      <c r="GJU104" s="0"/>
      <c r="GJV104" s="0"/>
      <c r="GJW104" s="0"/>
      <c r="GJX104" s="0"/>
      <c r="GJY104" s="0"/>
      <c r="GJZ104" s="0"/>
      <c r="GKA104" s="0"/>
      <c r="GKB104" s="0"/>
      <c r="GKC104" s="0"/>
      <c r="GKD104" s="0"/>
      <c r="GKE104" s="0"/>
      <c r="GKF104" s="0"/>
      <c r="GKG104" s="0"/>
      <c r="GKH104" s="0"/>
      <c r="GKI104" s="0"/>
      <c r="GKJ104" s="0"/>
      <c r="GKK104" s="0"/>
      <c r="GKL104" s="0"/>
      <c r="GKM104" s="0"/>
      <c r="GKN104" s="0"/>
      <c r="GKO104" s="0"/>
      <c r="GKP104" s="0"/>
      <c r="GKQ104" s="0"/>
      <c r="GKR104" s="0"/>
      <c r="GKS104" s="0"/>
      <c r="GKT104" s="0"/>
      <c r="GKU104" s="0"/>
      <c r="GKV104" s="0"/>
      <c r="GKW104" s="0"/>
      <c r="GKX104" s="0"/>
      <c r="GKY104" s="0"/>
      <c r="GKZ104" s="0"/>
      <c r="GLA104" s="0"/>
      <c r="GLB104" s="0"/>
      <c r="GLC104" s="0"/>
      <c r="GLD104" s="0"/>
      <c r="GLE104" s="0"/>
      <c r="GLF104" s="0"/>
      <c r="GLG104" s="0"/>
      <c r="GLH104" s="0"/>
      <c r="GLI104" s="0"/>
      <c r="GLJ104" s="0"/>
      <c r="GLK104" s="0"/>
      <c r="GLL104" s="0"/>
      <c r="GLM104" s="0"/>
      <c r="GLN104" s="0"/>
      <c r="GLO104" s="0"/>
      <c r="GLP104" s="0"/>
      <c r="GLQ104" s="0"/>
      <c r="GLR104" s="0"/>
      <c r="GLS104" s="0"/>
      <c r="GLT104" s="0"/>
      <c r="GLU104" s="0"/>
      <c r="GLV104" s="0"/>
      <c r="GLW104" s="0"/>
      <c r="GLX104" s="0"/>
      <c r="GLY104" s="0"/>
      <c r="GLZ104" s="0"/>
      <c r="GMA104" s="0"/>
      <c r="GMB104" s="0"/>
      <c r="GMC104" s="0"/>
      <c r="GMD104" s="0"/>
      <c r="GME104" s="0"/>
      <c r="GMF104" s="0"/>
      <c r="GMG104" s="0"/>
      <c r="GMH104" s="0"/>
      <c r="GMI104" s="0"/>
      <c r="GMJ104" s="0"/>
      <c r="GMK104" s="0"/>
      <c r="GML104" s="0"/>
      <c r="GMM104" s="0"/>
      <c r="GMN104" s="0"/>
      <c r="GMO104" s="0"/>
      <c r="GMP104" s="0"/>
      <c r="GMQ104" s="0"/>
      <c r="GMR104" s="0"/>
      <c r="GMS104" s="0"/>
      <c r="GMT104" s="0"/>
      <c r="GMU104" s="0"/>
      <c r="GMV104" s="0"/>
      <c r="GMW104" s="0"/>
      <c r="GMX104" s="0"/>
      <c r="GMY104" s="0"/>
      <c r="GMZ104" s="0"/>
      <c r="GNA104" s="0"/>
      <c r="GNB104" s="0"/>
      <c r="GNC104" s="0"/>
      <c r="GND104" s="0"/>
      <c r="GNE104" s="0"/>
      <c r="GNF104" s="0"/>
      <c r="GNG104" s="0"/>
      <c r="GNH104" s="0"/>
      <c r="GNI104" s="0"/>
      <c r="GNJ104" s="0"/>
      <c r="GNK104" s="0"/>
      <c r="GNL104" s="0"/>
      <c r="GNM104" s="0"/>
      <c r="GNN104" s="0"/>
      <c r="GNO104" s="0"/>
      <c r="GNP104" s="0"/>
      <c r="GNQ104" s="0"/>
      <c r="GNR104" s="0"/>
      <c r="GNS104" s="0"/>
      <c r="GNT104" s="0"/>
      <c r="GNU104" s="0"/>
      <c r="GNV104" s="0"/>
      <c r="GNW104" s="0"/>
      <c r="GNX104" s="0"/>
      <c r="GNY104" s="0"/>
      <c r="GNZ104" s="0"/>
      <c r="GOA104" s="0"/>
      <c r="GOB104" s="0"/>
      <c r="GOC104" s="0"/>
      <c r="GOD104" s="0"/>
      <c r="GOE104" s="0"/>
      <c r="GOF104" s="0"/>
      <c r="GOG104" s="0"/>
      <c r="GOH104" s="0"/>
      <c r="GOI104" s="0"/>
      <c r="GOJ104" s="0"/>
      <c r="GOK104" s="0"/>
      <c r="GOL104" s="0"/>
      <c r="GOM104" s="0"/>
      <c r="GON104" s="0"/>
      <c r="GOO104" s="0"/>
      <c r="GOP104" s="0"/>
      <c r="GOQ104" s="0"/>
      <c r="GOR104" s="0"/>
      <c r="GOS104" s="0"/>
      <c r="GOT104" s="0"/>
      <c r="GOU104" s="0"/>
      <c r="GOV104" s="0"/>
      <c r="GOW104" s="0"/>
      <c r="GOX104" s="0"/>
      <c r="GOY104" s="0"/>
      <c r="GOZ104" s="0"/>
      <c r="GPA104" s="0"/>
      <c r="GPB104" s="0"/>
      <c r="GPC104" s="0"/>
      <c r="GPD104" s="0"/>
      <c r="GPE104" s="0"/>
      <c r="GPF104" s="0"/>
      <c r="GPG104" s="0"/>
      <c r="GPH104" s="0"/>
      <c r="GPI104" s="0"/>
      <c r="GPJ104" s="0"/>
      <c r="GPK104" s="0"/>
      <c r="GPL104" s="0"/>
      <c r="GPM104" s="0"/>
      <c r="GPN104" s="0"/>
      <c r="GPO104" s="0"/>
      <c r="GPP104" s="0"/>
      <c r="GPQ104" s="0"/>
      <c r="GPR104" s="0"/>
      <c r="GPS104" s="0"/>
      <c r="GPT104" s="0"/>
      <c r="GPU104" s="0"/>
      <c r="GPV104" s="0"/>
      <c r="GPW104" s="0"/>
      <c r="GPX104" s="0"/>
      <c r="GPY104" s="0"/>
      <c r="GPZ104" s="0"/>
      <c r="GQA104" s="0"/>
      <c r="GQB104" s="0"/>
      <c r="GQC104" s="0"/>
      <c r="GQD104" s="0"/>
      <c r="GQE104" s="0"/>
      <c r="GQF104" s="0"/>
      <c r="GQG104" s="0"/>
      <c r="GQH104" s="0"/>
      <c r="GQI104" s="0"/>
      <c r="GQJ104" s="0"/>
      <c r="GQK104" s="0"/>
      <c r="GQL104" s="0"/>
      <c r="GQM104" s="0"/>
      <c r="GQN104" s="0"/>
      <c r="GQO104" s="0"/>
      <c r="GQP104" s="0"/>
      <c r="GQQ104" s="0"/>
      <c r="GQR104" s="0"/>
      <c r="GQS104" s="0"/>
      <c r="GQT104" s="0"/>
      <c r="GQU104" s="0"/>
      <c r="GQV104" s="0"/>
      <c r="GQW104" s="0"/>
      <c r="GQX104" s="0"/>
      <c r="GQY104" s="0"/>
      <c r="GQZ104" s="0"/>
      <c r="GRA104" s="0"/>
      <c r="GRB104" s="0"/>
      <c r="GRC104" s="0"/>
      <c r="GRD104" s="0"/>
      <c r="GRE104" s="0"/>
      <c r="GRF104" s="0"/>
      <c r="GRG104" s="0"/>
      <c r="GRH104" s="0"/>
      <c r="GRI104" s="0"/>
      <c r="GRJ104" s="0"/>
      <c r="GRK104" s="0"/>
      <c r="GRL104" s="0"/>
      <c r="GRM104" s="0"/>
      <c r="GRN104" s="0"/>
      <c r="GRO104" s="0"/>
      <c r="GRP104" s="0"/>
      <c r="GRQ104" s="0"/>
      <c r="GRR104" s="0"/>
      <c r="GRS104" s="0"/>
      <c r="GRT104" s="0"/>
      <c r="GRU104" s="0"/>
      <c r="GRV104" s="0"/>
      <c r="GRW104" s="0"/>
      <c r="GRX104" s="0"/>
      <c r="GRY104" s="0"/>
      <c r="GRZ104" s="0"/>
      <c r="GSA104" s="0"/>
      <c r="GSB104" s="0"/>
      <c r="GSC104" s="0"/>
      <c r="GSD104" s="0"/>
      <c r="GSE104" s="0"/>
      <c r="GSF104" s="0"/>
      <c r="GSG104" s="0"/>
      <c r="GSH104" s="0"/>
      <c r="GSI104" s="0"/>
      <c r="GSJ104" s="0"/>
      <c r="GSK104" s="0"/>
      <c r="GSL104" s="0"/>
      <c r="GSM104" s="0"/>
      <c r="GSN104" s="0"/>
      <c r="GSO104" s="0"/>
      <c r="GSP104" s="0"/>
      <c r="GSQ104" s="0"/>
      <c r="GSR104" s="0"/>
      <c r="GSS104" s="0"/>
      <c r="GST104" s="0"/>
      <c r="GSU104" s="0"/>
      <c r="GSV104" s="0"/>
      <c r="GSW104" s="0"/>
      <c r="GSX104" s="0"/>
      <c r="GSY104" s="0"/>
      <c r="GSZ104" s="0"/>
      <c r="GTA104" s="0"/>
      <c r="GTB104" s="0"/>
      <c r="GTC104" s="0"/>
      <c r="GTD104" s="0"/>
      <c r="GTE104" s="0"/>
      <c r="GTF104" s="0"/>
      <c r="GTG104" s="0"/>
      <c r="GTH104" s="0"/>
      <c r="GTI104" s="0"/>
      <c r="GTJ104" s="0"/>
      <c r="GTK104" s="0"/>
      <c r="GTL104" s="0"/>
      <c r="GTM104" s="0"/>
      <c r="GTN104" s="0"/>
      <c r="GTO104" s="0"/>
      <c r="GTP104" s="0"/>
      <c r="GTQ104" s="0"/>
      <c r="GTR104" s="0"/>
      <c r="GTS104" s="0"/>
      <c r="GTT104" s="0"/>
      <c r="GTU104" s="0"/>
      <c r="GTV104" s="0"/>
      <c r="GTW104" s="0"/>
      <c r="GTX104" s="0"/>
      <c r="GTY104" s="0"/>
      <c r="GTZ104" s="0"/>
      <c r="GUA104" s="0"/>
      <c r="GUB104" s="0"/>
      <c r="GUC104" s="0"/>
      <c r="GUD104" s="0"/>
      <c r="GUE104" s="0"/>
      <c r="GUF104" s="0"/>
      <c r="GUG104" s="0"/>
      <c r="GUH104" s="0"/>
      <c r="GUI104" s="0"/>
      <c r="GUJ104" s="0"/>
      <c r="GUK104" s="0"/>
      <c r="GUL104" s="0"/>
      <c r="GUM104" s="0"/>
      <c r="GUN104" s="0"/>
      <c r="GUO104" s="0"/>
      <c r="GUP104" s="0"/>
      <c r="GUQ104" s="0"/>
      <c r="GUR104" s="0"/>
      <c r="GUS104" s="0"/>
      <c r="GUT104" s="0"/>
      <c r="GUU104" s="0"/>
      <c r="GUV104" s="0"/>
      <c r="GUW104" s="0"/>
      <c r="GUX104" s="0"/>
      <c r="GUY104" s="0"/>
      <c r="GUZ104" s="0"/>
      <c r="GVA104" s="0"/>
      <c r="GVB104" s="0"/>
      <c r="GVC104" s="0"/>
      <c r="GVD104" s="0"/>
      <c r="GVE104" s="0"/>
      <c r="GVF104" s="0"/>
      <c r="GVG104" s="0"/>
      <c r="GVH104" s="0"/>
      <c r="GVI104" s="0"/>
      <c r="GVJ104" s="0"/>
      <c r="GVK104" s="0"/>
      <c r="GVL104" s="0"/>
      <c r="GVM104" s="0"/>
      <c r="GVN104" s="0"/>
      <c r="GVO104" s="0"/>
      <c r="GVP104" s="0"/>
      <c r="GVQ104" s="0"/>
      <c r="GVR104" s="0"/>
      <c r="GVS104" s="0"/>
      <c r="GVT104" s="0"/>
      <c r="GVU104" s="0"/>
      <c r="GVV104" s="0"/>
      <c r="GVW104" s="0"/>
      <c r="GVX104" s="0"/>
      <c r="GVY104" s="0"/>
      <c r="GVZ104" s="0"/>
      <c r="GWA104" s="0"/>
      <c r="GWB104" s="0"/>
      <c r="GWC104" s="0"/>
      <c r="GWD104" s="0"/>
      <c r="GWE104" s="0"/>
      <c r="GWF104" s="0"/>
      <c r="GWG104" s="0"/>
      <c r="GWH104" s="0"/>
      <c r="GWI104" s="0"/>
      <c r="GWJ104" s="0"/>
      <c r="GWK104" s="0"/>
      <c r="GWL104" s="0"/>
      <c r="GWM104" s="0"/>
      <c r="GWN104" s="0"/>
      <c r="GWO104" s="0"/>
      <c r="GWP104" s="0"/>
      <c r="GWQ104" s="0"/>
      <c r="GWR104" s="0"/>
      <c r="GWS104" s="0"/>
      <c r="GWT104" s="0"/>
      <c r="GWU104" s="0"/>
      <c r="GWV104" s="0"/>
      <c r="GWW104" s="0"/>
      <c r="GWX104" s="0"/>
      <c r="GWY104" s="0"/>
      <c r="GWZ104" s="0"/>
      <c r="GXA104" s="0"/>
      <c r="GXB104" s="0"/>
      <c r="GXC104" s="0"/>
      <c r="GXD104" s="0"/>
      <c r="GXE104" s="0"/>
      <c r="GXF104" s="0"/>
      <c r="GXG104" s="0"/>
      <c r="GXH104" s="0"/>
      <c r="GXI104" s="0"/>
      <c r="GXJ104" s="0"/>
      <c r="GXK104" s="0"/>
      <c r="GXL104" s="0"/>
      <c r="GXM104" s="0"/>
      <c r="GXN104" s="0"/>
      <c r="GXO104" s="0"/>
      <c r="GXP104" s="0"/>
      <c r="GXQ104" s="0"/>
      <c r="GXR104" s="0"/>
      <c r="GXS104" s="0"/>
      <c r="GXT104" s="0"/>
      <c r="GXU104" s="0"/>
      <c r="GXV104" s="0"/>
      <c r="GXW104" s="0"/>
      <c r="GXX104" s="0"/>
      <c r="GXY104" s="0"/>
      <c r="GXZ104" s="0"/>
      <c r="GYA104" s="0"/>
      <c r="GYB104" s="0"/>
      <c r="GYC104" s="0"/>
      <c r="GYD104" s="0"/>
      <c r="GYE104" s="0"/>
      <c r="GYF104" s="0"/>
      <c r="GYG104" s="0"/>
      <c r="GYH104" s="0"/>
      <c r="GYI104" s="0"/>
      <c r="GYJ104" s="0"/>
      <c r="GYK104" s="0"/>
      <c r="GYL104" s="0"/>
      <c r="GYM104" s="0"/>
      <c r="GYN104" s="0"/>
      <c r="GYO104" s="0"/>
      <c r="GYP104" s="0"/>
      <c r="GYQ104" s="0"/>
      <c r="GYR104" s="0"/>
      <c r="GYS104" s="0"/>
      <c r="GYT104" s="0"/>
      <c r="GYU104" s="0"/>
      <c r="GYV104" s="0"/>
      <c r="GYW104" s="0"/>
      <c r="GYX104" s="0"/>
      <c r="GYY104" s="0"/>
      <c r="GYZ104" s="0"/>
      <c r="GZA104" s="0"/>
      <c r="GZB104" s="0"/>
      <c r="GZC104" s="0"/>
      <c r="GZD104" s="0"/>
      <c r="GZE104" s="0"/>
      <c r="GZF104" s="0"/>
      <c r="GZG104" s="0"/>
      <c r="GZH104" s="0"/>
      <c r="GZI104" s="0"/>
      <c r="GZJ104" s="0"/>
      <c r="GZK104" s="0"/>
      <c r="GZL104" s="0"/>
      <c r="GZM104" s="0"/>
      <c r="GZN104" s="0"/>
      <c r="GZO104" s="0"/>
      <c r="GZP104" s="0"/>
      <c r="GZQ104" s="0"/>
      <c r="GZR104" s="0"/>
      <c r="GZS104" s="0"/>
      <c r="GZT104" s="0"/>
      <c r="GZU104" s="0"/>
      <c r="GZV104" s="0"/>
      <c r="GZW104" s="0"/>
      <c r="GZX104" s="0"/>
      <c r="GZY104" s="0"/>
      <c r="GZZ104" s="0"/>
      <c r="HAA104" s="0"/>
      <c r="HAB104" s="0"/>
      <c r="HAC104" s="0"/>
      <c r="HAD104" s="0"/>
      <c r="HAE104" s="0"/>
      <c r="HAF104" s="0"/>
      <c r="HAG104" s="0"/>
      <c r="HAH104" s="0"/>
      <c r="HAI104" s="0"/>
      <c r="HAJ104" s="0"/>
      <c r="HAK104" s="0"/>
      <c r="HAL104" s="0"/>
      <c r="HAM104" s="0"/>
      <c r="HAN104" s="0"/>
      <c r="HAO104" s="0"/>
      <c r="HAP104" s="0"/>
      <c r="HAQ104" s="0"/>
      <c r="HAR104" s="0"/>
      <c r="HAS104" s="0"/>
      <c r="HAT104" s="0"/>
      <c r="HAU104" s="0"/>
      <c r="HAV104" s="0"/>
      <c r="HAW104" s="0"/>
      <c r="HAX104" s="0"/>
      <c r="HAY104" s="0"/>
      <c r="HAZ104" s="0"/>
      <c r="HBA104" s="0"/>
      <c r="HBB104" s="0"/>
      <c r="HBC104" s="0"/>
      <c r="HBD104" s="0"/>
      <c r="HBE104" s="0"/>
      <c r="HBF104" s="0"/>
      <c r="HBG104" s="0"/>
      <c r="HBH104" s="0"/>
      <c r="HBI104" s="0"/>
      <c r="HBJ104" s="0"/>
      <c r="HBK104" s="0"/>
      <c r="HBL104" s="0"/>
      <c r="HBM104" s="0"/>
      <c r="HBN104" s="0"/>
      <c r="HBO104" s="0"/>
      <c r="HBP104" s="0"/>
      <c r="HBQ104" s="0"/>
      <c r="HBR104" s="0"/>
      <c r="HBS104" s="0"/>
      <c r="HBT104" s="0"/>
      <c r="HBU104" s="0"/>
      <c r="HBV104" s="0"/>
      <c r="HBW104" s="0"/>
      <c r="HBX104" s="0"/>
      <c r="HBY104" s="0"/>
      <c r="HBZ104" s="0"/>
      <c r="HCA104" s="0"/>
      <c r="HCB104" s="0"/>
      <c r="HCC104" s="0"/>
      <c r="HCD104" s="0"/>
      <c r="HCE104" s="0"/>
      <c r="HCF104" s="0"/>
      <c r="HCG104" s="0"/>
      <c r="HCH104" s="0"/>
      <c r="HCI104" s="0"/>
      <c r="HCJ104" s="0"/>
      <c r="HCK104" s="0"/>
      <c r="HCL104" s="0"/>
      <c r="HCM104" s="0"/>
      <c r="HCN104" s="0"/>
      <c r="HCO104" s="0"/>
      <c r="HCP104" s="0"/>
      <c r="HCQ104" s="0"/>
      <c r="HCR104" s="0"/>
      <c r="HCS104" s="0"/>
      <c r="HCT104" s="0"/>
      <c r="HCU104" s="0"/>
      <c r="HCV104" s="0"/>
      <c r="HCW104" s="0"/>
      <c r="HCX104" s="0"/>
      <c r="HCY104" s="0"/>
      <c r="HCZ104" s="0"/>
      <c r="HDA104" s="0"/>
      <c r="HDB104" s="0"/>
      <c r="HDC104" s="0"/>
      <c r="HDD104" s="0"/>
      <c r="HDE104" s="0"/>
      <c r="HDF104" s="0"/>
      <c r="HDG104" s="0"/>
      <c r="HDH104" s="0"/>
      <c r="HDI104" s="0"/>
      <c r="HDJ104" s="0"/>
      <c r="HDK104" s="0"/>
      <c r="HDL104" s="0"/>
      <c r="HDM104" s="0"/>
      <c r="HDN104" s="0"/>
      <c r="HDO104" s="0"/>
      <c r="HDP104" s="0"/>
      <c r="HDQ104" s="0"/>
      <c r="HDR104" s="0"/>
      <c r="HDS104" s="0"/>
      <c r="HDT104" s="0"/>
      <c r="HDU104" s="0"/>
      <c r="HDV104" s="0"/>
      <c r="HDW104" s="0"/>
      <c r="HDX104" s="0"/>
      <c r="HDY104" s="0"/>
      <c r="HDZ104" s="0"/>
      <c r="HEA104" s="0"/>
      <c r="HEB104" s="0"/>
      <c r="HEC104" s="0"/>
      <c r="HED104" s="0"/>
      <c r="HEE104" s="0"/>
      <c r="HEF104" s="0"/>
      <c r="HEG104" s="0"/>
      <c r="HEH104" s="0"/>
      <c r="HEI104" s="0"/>
      <c r="HEJ104" s="0"/>
      <c r="HEK104" s="0"/>
      <c r="HEL104" s="0"/>
      <c r="HEM104" s="0"/>
      <c r="HEN104" s="0"/>
      <c r="HEO104" s="0"/>
      <c r="HEP104" s="0"/>
      <c r="HEQ104" s="0"/>
      <c r="HER104" s="0"/>
      <c r="HES104" s="0"/>
      <c r="HET104" s="0"/>
      <c r="HEU104" s="0"/>
      <c r="HEV104" s="0"/>
      <c r="HEW104" s="0"/>
      <c r="HEX104" s="0"/>
      <c r="HEY104" s="0"/>
      <c r="HEZ104" s="0"/>
      <c r="HFA104" s="0"/>
      <c r="HFB104" s="0"/>
      <c r="HFC104" s="0"/>
      <c r="HFD104" s="0"/>
      <c r="HFE104" s="0"/>
      <c r="HFF104" s="0"/>
      <c r="HFG104" s="0"/>
      <c r="HFH104" s="0"/>
      <c r="HFI104" s="0"/>
      <c r="HFJ104" s="0"/>
      <c r="HFK104" s="0"/>
      <c r="HFL104" s="0"/>
      <c r="HFM104" s="0"/>
      <c r="HFN104" s="0"/>
      <c r="HFO104" s="0"/>
      <c r="HFP104" s="0"/>
      <c r="HFQ104" s="0"/>
      <c r="HFR104" s="0"/>
      <c r="HFS104" s="0"/>
      <c r="HFT104" s="0"/>
      <c r="HFU104" s="0"/>
      <c r="HFV104" s="0"/>
      <c r="HFW104" s="0"/>
      <c r="HFX104" s="0"/>
      <c r="HFY104" s="0"/>
      <c r="HFZ104" s="0"/>
      <c r="HGA104" s="0"/>
      <c r="HGB104" s="0"/>
      <c r="HGC104" s="0"/>
      <c r="HGD104" s="0"/>
      <c r="HGE104" s="0"/>
      <c r="HGF104" s="0"/>
      <c r="HGG104" s="0"/>
      <c r="HGH104" s="0"/>
      <c r="HGI104" s="0"/>
      <c r="HGJ104" s="0"/>
      <c r="HGK104" s="0"/>
      <c r="HGL104" s="0"/>
      <c r="HGM104" s="0"/>
      <c r="HGN104" s="0"/>
      <c r="HGO104" s="0"/>
      <c r="HGP104" s="0"/>
      <c r="HGQ104" s="0"/>
      <c r="HGR104" s="0"/>
      <c r="HGS104" s="0"/>
      <c r="HGT104" s="0"/>
      <c r="HGU104" s="0"/>
      <c r="HGV104" s="0"/>
      <c r="HGW104" s="0"/>
      <c r="HGX104" s="0"/>
      <c r="HGY104" s="0"/>
      <c r="HGZ104" s="0"/>
      <c r="HHA104" s="0"/>
      <c r="HHB104" s="0"/>
      <c r="HHC104" s="0"/>
      <c r="HHD104" s="0"/>
      <c r="HHE104" s="0"/>
      <c r="HHF104" s="0"/>
      <c r="HHG104" s="0"/>
      <c r="HHH104" s="0"/>
      <c r="HHI104" s="0"/>
      <c r="HHJ104" s="0"/>
      <c r="HHK104" s="0"/>
      <c r="HHL104" s="0"/>
      <c r="HHM104" s="0"/>
      <c r="HHN104" s="0"/>
      <c r="HHO104" s="0"/>
      <c r="HHP104" s="0"/>
      <c r="HHQ104" s="0"/>
      <c r="HHR104" s="0"/>
      <c r="HHS104" s="0"/>
      <c r="HHT104" s="0"/>
      <c r="HHU104" s="0"/>
      <c r="HHV104" s="0"/>
      <c r="HHW104" s="0"/>
      <c r="HHX104" s="0"/>
      <c r="HHY104" s="0"/>
      <c r="HHZ104" s="0"/>
      <c r="HIA104" s="0"/>
      <c r="HIB104" s="0"/>
      <c r="HIC104" s="0"/>
      <c r="HID104" s="0"/>
      <c r="HIE104" s="0"/>
      <c r="HIF104" s="0"/>
      <c r="HIG104" s="0"/>
      <c r="HIH104" s="0"/>
      <c r="HII104" s="0"/>
      <c r="HIJ104" s="0"/>
      <c r="HIK104" s="0"/>
      <c r="HIL104" s="0"/>
      <c r="HIM104" s="0"/>
      <c r="HIN104" s="0"/>
      <c r="HIO104" s="0"/>
      <c r="HIP104" s="0"/>
      <c r="HIQ104" s="0"/>
      <c r="HIR104" s="0"/>
      <c r="HIS104" s="0"/>
      <c r="HIT104" s="0"/>
      <c r="HIU104" s="0"/>
      <c r="HIV104" s="0"/>
      <c r="HIW104" s="0"/>
      <c r="HIX104" s="0"/>
      <c r="HIY104" s="0"/>
      <c r="HIZ104" s="0"/>
      <c r="HJA104" s="0"/>
      <c r="HJB104" s="0"/>
      <c r="HJC104" s="0"/>
      <c r="HJD104" s="0"/>
      <c r="HJE104" s="0"/>
      <c r="HJF104" s="0"/>
      <c r="HJG104" s="0"/>
      <c r="HJH104" s="0"/>
      <c r="HJI104" s="0"/>
      <c r="HJJ104" s="0"/>
      <c r="HJK104" s="0"/>
      <c r="HJL104" s="0"/>
      <c r="HJM104" s="0"/>
      <c r="HJN104" s="0"/>
      <c r="HJO104" s="0"/>
      <c r="HJP104" s="0"/>
      <c r="HJQ104" s="0"/>
      <c r="HJR104" s="0"/>
      <c r="HJS104" s="0"/>
      <c r="HJT104" s="0"/>
      <c r="HJU104" s="0"/>
      <c r="HJV104" s="0"/>
      <c r="HJW104" s="0"/>
      <c r="HJX104" s="0"/>
      <c r="HJY104" s="0"/>
      <c r="HJZ104" s="0"/>
      <c r="HKA104" s="0"/>
      <c r="HKB104" s="0"/>
      <c r="HKC104" s="0"/>
      <c r="HKD104" s="0"/>
      <c r="HKE104" s="0"/>
      <c r="HKF104" s="0"/>
      <c r="HKG104" s="0"/>
      <c r="HKH104" s="0"/>
      <c r="HKI104" s="0"/>
      <c r="HKJ104" s="0"/>
      <c r="HKK104" s="0"/>
      <c r="HKL104" s="0"/>
      <c r="HKM104" s="0"/>
      <c r="HKN104" s="0"/>
      <c r="HKO104" s="0"/>
      <c r="HKP104" s="0"/>
      <c r="HKQ104" s="0"/>
      <c r="HKR104" s="0"/>
      <c r="HKS104" s="0"/>
      <c r="HKT104" s="0"/>
      <c r="HKU104" s="0"/>
      <c r="HKV104" s="0"/>
      <c r="HKW104" s="0"/>
      <c r="HKX104" s="0"/>
      <c r="HKY104" s="0"/>
      <c r="HKZ104" s="0"/>
      <c r="HLA104" s="0"/>
      <c r="HLB104" s="0"/>
      <c r="HLC104" s="0"/>
      <c r="HLD104" s="0"/>
      <c r="HLE104" s="0"/>
      <c r="HLF104" s="0"/>
      <c r="HLG104" s="0"/>
      <c r="HLH104" s="0"/>
      <c r="HLI104" s="0"/>
      <c r="HLJ104" s="0"/>
      <c r="HLK104" s="0"/>
      <c r="HLL104" s="0"/>
      <c r="HLM104" s="0"/>
      <c r="HLN104" s="0"/>
      <c r="HLO104" s="0"/>
      <c r="HLP104" s="0"/>
      <c r="HLQ104" s="0"/>
      <c r="HLR104" s="0"/>
      <c r="HLS104" s="0"/>
      <c r="HLT104" s="0"/>
      <c r="HLU104" s="0"/>
      <c r="HLV104" s="0"/>
      <c r="HLW104" s="0"/>
      <c r="HLX104" s="0"/>
      <c r="HLY104" s="0"/>
      <c r="HLZ104" s="0"/>
      <c r="HMA104" s="0"/>
      <c r="HMB104" s="0"/>
      <c r="HMC104" s="0"/>
      <c r="HMD104" s="0"/>
      <c r="HME104" s="0"/>
      <c r="HMF104" s="0"/>
      <c r="HMG104" s="0"/>
      <c r="HMH104" s="0"/>
      <c r="HMI104" s="0"/>
      <c r="HMJ104" s="0"/>
      <c r="HMK104" s="0"/>
      <c r="HML104" s="0"/>
      <c r="HMM104" s="0"/>
      <c r="HMN104" s="0"/>
      <c r="HMO104" s="0"/>
      <c r="HMP104" s="0"/>
      <c r="HMQ104" s="0"/>
      <c r="HMR104" s="0"/>
      <c r="HMS104" s="0"/>
      <c r="HMT104" s="0"/>
      <c r="HMU104" s="0"/>
      <c r="HMV104" s="0"/>
      <c r="HMW104" s="0"/>
      <c r="HMX104" s="0"/>
      <c r="HMY104" s="0"/>
      <c r="HMZ104" s="0"/>
      <c r="HNA104" s="0"/>
      <c r="HNB104" s="0"/>
      <c r="HNC104" s="0"/>
      <c r="HND104" s="0"/>
      <c r="HNE104" s="0"/>
      <c r="HNF104" s="0"/>
      <c r="HNG104" s="0"/>
      <c r="HNH104" s="0"/>
      <c r="HNI104" s="0"/>
      <c r="HNJ104" s="0"/>
      <c r="HNK104" s="0"/>
      <c r="HNL104" s="0"/>
      <c r="HNM104" s="0"/>
      <c r="HNN104" s="0"/>
      <c r="HNO104" s="0"/>
      <c r="HNP104" s="0"/>
      <c r="HNQ104" s="0"/>
      <c r="HNR104" s="0"/>
      <c r="HNS104" s="0"/>
      <c r="HNT104" s="0"/>
      <c r="HNU104" s="0"/>
      <c r="HNV104" s="0"/>
      <c r="HNW104" s="0"/>
      <c r="HNX104" s="0"/>
      <c r="HNY104" s="0"/>
      <c r="HNZ104" s="0"/>
      <c r="HOA104" s="0"/>
      <c r="HOB104" s="0"/>
      <c r="HOC104" s="0"/>
      <c r="HOD104" s="0"/>
      <c r="HOE104" s="0"/>
      <c r="HOF104" s="0"/>
      <c r="HOG104" s="0"/>
      <c r="HOH104" s="0"/>
      <c r="HOI104" s="0"/>
      <c r="HOJ104" s="0"/>
      <c r="HOK104" s="0"/>
      <c r="HOL104" s="0"/>
      <c r="HOM104" s="0"/>
      <c r="HON104" s="0"/>
      <c r="HOO104" s="0"/>
      <c r="HOP104" s="0"/>
      <c r="HOQ104" s="0"/>
      <c r="HOR104" s="0"/>
      <c r="HOS104" s="0"/>
      <c r="HOT104" s="0"/>
      <c r="HOU104" s="0"/>
      <c r="HOV104" s="0"/>
      <c r="HOW104" s="0"/>
      <c r="HOX104" s="0"/>
      <c r="HOY104" s="0"/>
      <c r="HOZ104" s="0"/>
      <c r="HPA104" s="0"/>
      <c r="HPB104" s="0"/>
      <c r="HPC104" s="0"/>
      <c r="HPD104" s="0"/>
      <c r="HPE104" s="0"/>
      <c r="HPF104" s="0"/>
      <c r="HPG104" s="0"/>
      <c r="HPH104" s="0"/>
      <c r="HPI104" s="0"/>
      <c r="HPJ104" s="0"/>
      <c r="HPK104" s="0"/>
      <c r="HPL104" s="0"/>
      <c r="HPM104" s="0"/>
      <c r="HPN104" s="0"/>
      <c r="HPO104" s="0"/>
      <c r="HPP104" s="0"/>
      <c r="HPQ104" s="0"/>
      <c r="HPR104" s="0"/>
      <c r="HPS104" s="0"/>
      <c r="HPT104" s="0"/>
      <c r="HPU104" s="0"/>
      <c r="HPV104" s="0"/>
      <c r="HPW104" s="0"/>
      <c r="HPX104" s="0"/>
      <c r="HPY104" s="0"/>
      <c r="HPZ104" s="0"/>
      <c r="HQA104" s="0"/>
      <c r="HQB104" s="0"/>
      <c r="HQC104" s="0"/>
      <c r="HQD104" s="0"/>
      <c r="HQE104" s="0"/>
      <c r="HQF104" s="0"/>
      <c r="HQG104" s="0"/>
      <c r="HQH104" s="0"/>
      <c r="HQI104" s="0"/>
      <c r="HQJ104" s="0"/>
      <c r="HQK104" s="0"/>
      <c r="HQL104" s="0"/>
      <c r="HQM104" s="0"/>
      <c r="HQN104" s="0"/>
      <c r="HQO104" s="0"/>
      <c r="HQP104" s="0"/>
      <c r="HQQ104" s="0"/>
      <c r="HQR104" s="0"/>
      <c r="HQS104" s="0"/>
      <c r="HQT104" s="0"/>
      <c r="HQU104" s="0"/>
      <c r="HQV104" s="0"/>
      <c r="HQW104" s="0"/>
      <c r="HQX104" s="0"/>
      <c r="HQY104" s="0"/>
      <c r="HQZ104" s="0"/>
      <c r="HRA104" s="0"/>
      <c r="HRB104" s="0"/>
      <c r="HRC104" s="0"/>
      <c r="HRD104" s="0"/>
      <c r="HRE104" s="0"/>
      <c r="HRF104" s="0"/>
      <c r="HRG104" s="0"/>
      <c r="HRH104" s="0"/>
      <c r="HRI104" s="0"/>
      <c r="HRJ104" s="0"/>
      <c r="HRK104" s="0"/>
      <c r="HRL104" s="0"/>
      <c r="HRM104" s="0"/>
      <c r="HRN104" s="0"/>
      <c r="HRO104" s="0"/>
      <c r="HRP104" s="0"/>
      <c r="HRQ104" s="0"/>
      <c r="HRR104" s="0"/>
      <c r="HRS104" s="0"/>
      <c r="HRT104" s="0"/>
      <c r="HRU104" s="0"/>
      <c r="HRV104" s="0"/>
      <c r="HRW104" s="0"/>
      <c r="HRX104" s="0"/>
      <c r="HRY104" s="0"/>
      <c r="HRZ104" s="0"/>
      <c r="HSA104" s="0"/>
      <c r="HSB104" s="0"/>
      <c r="HSC104" s="0"/>
      <c r="HSD104" s="0"/>
      <c r="HSE104" s="0"/>
      <c r="HSF104" s="0"/>
      <c r="HSG104" s="0"/>
      <c r="HSH104" s="0"/>
      <c r="HSI104" s="0"/>
      <c r="HSJ104" s="0"/>
      <c r="HSK104" s="0"/>
      <c r="HSL104" s="0"/>
      <c r="HSM104" s="0"/>
      <c r="HSN104" s="0"/>
      <c r="HSO104" s="0"/>
      <c r="HSP104" s="0"/>
      <c r="HSQ104" s="0"/>
      <c r="HSR104" s="0"/>
      <c r="HSS104" s="0"/>
      <c r="HST104" s="0"/>
      <c r="HSU104" s="0"/>
      <c r="HSV104" s="0"/>
      <c r="HSW104" s="0"/>
      <c r="HSX104" s="0"/>
      <c r="HSY104" s="0"/>
      <c r="HSZ104" s="0"/>
      <c r="HTA104" s="0"/>
      <c r="HTB104" s="0"/>
      <c r="HTC104" s="0"/>
      <c r="HTD104" s="0"/>
      <c r="HTE104" s="0"/>
      <c r="HTF104" s="0"/>
      <c r="HTG104" s="0"/>
      <c r="HTH104" s="0"/>
      <c r="HTI104" s="0"/>
      <c r="HTJ104" s="0"/>
      <c r="HTK104" s="0"/>
      <c r="HTL104" s="0"/>
      <c r="HTM104" s="0"/>
      <c r="HTN104" s="0"/>
      <c r="HTO104" s="0"/>
      <c r="HTP104" s="0"/>
      <c r="HTQ104" s="0"/>
      <c r="HTR104" s="0"/>
      <c r="HTS104" s="0"/>
      <c r="HTT104" s="0"/>
      <c r="HTU104" s="0"/>
      <c r="HTV104" s="0"/>
      <c r="HTW104" s="0"/>
      <c r="HTX104" s="0"/>
      <c r="HTY104" s="0"/>
      <c r="HTZ104" s="0"/>
      <c r="HUA104" s="0"/>
      <c r="HUB104" s="0"/>
      <c r="HUC104" s="0"/>
      <c r="HUD104" s="0"/>
      <c r="HUE104" s="0"/>
      <c r="HUF104" s="0"/>
      <c r="HUG104" s="0"/>
      <c r="HUH104" s="0"/>
      <c r="HUI104" s="0"/>
      <c r="HUJ104" s="0"/>
      <c r="HUK104" s="0"/>
      <c r="HUL104" s="0"/>
      <c r="HUM104" s="0"/>
      <c r="HUN104" s="0"/>
      <c r="HUO104" s="0"/>
      <c r="HUP104" s="0"/>
      <c r="HUQ104" s="0"/>
      <c r="HUR104" s="0"/>
      <c r="HUS104" s="0"/>
      <c r="HUT104" s="0"/>
      <c r="HUU104" s="0"/>
      <c r="HUV104" s="0"/>
      <c r="HUW104" s="0"/>
      <c r="HUX104" s="0"/>
      <c r="HUY104" s="0"/>
      <c r="HUZ104" s="0"/>
      <c r="HVA104" s="0"/>
      <c r="HVB104" s="0"/>
      <c r="HVC104" s="0"/>
      <c r="HVD104" s="0"/>
      <c r="HVE104" s="0"/>
      <c r="HVF104" s="0"/>
      <c r="HVG104" s="0"/>
      <c r="HVH104" s="0"/>
      <c r="HVI104" s="0"/>
      <c r="HVJ104" s="0"/>
      <c r="HVK104" s="0"/>
      <c r="HVL104" s="0"/>
      <c r="HVM104" s="0"/>
      <c r="HVN104" s="0"/>
      <c r="HVO104" s="0"/>
      <c r="HVP104" s="0"/>
      <c r="HVQ104" s="0"/>
      <c r="HVR104" s="0"/>
      <c r="HVS104" s="0"/>
      <c r="HVT104" s="0"/>
      <c r="HVU104" s="0"/>
      <c r="HVV104" s="0"/>
      <c r="HVW104" s="0"/>
      <c r="HVX104" s="0"/>
      <c r="HVY104" s="0"/>
      <c r="HVZ104" s="0"/>
      <c r="HWA104" s="0"/>
      <c r="HWB104" s="0"/>
      <c r="HWC104" s="0"/>
      <c r="HWD104" s="0"/>
      <c r="HWE104" s="0"/>
      <c r="HWF104" s="0"/>
      <c r="HWG104" s="0"/>
      <c r="HWH104" s="0"/>
      <c r="HWI104" s="0"/>
      <c r="HWJ104" s="0"/>
      <c r="HWK104" s="0"/>
      <c r="HWL104" s="0"/>
      <c r="HWM104" s="0"/>
      <c r="HWN104" s="0"/>
      <c r="HWO104" s="0"/>
      <c r="HWP104" s="0"/>
      <c r="HWQ104" s="0"/>
      <c r="HWR104" s="0"/>
      <c r="HWS104" s="0"/>
      <c r="HWT104" s="0"/>
      <c r="HWU104" s="0"/>
      <c r="HWV104" s="0"/>
      <c r="HWW104" s="0"/>
      <c r="HWX104" s="0"/>
      <c r="HWY104" s="0"/>
      <c r="HWZ104" s="0"/>
      <c r="HXA104" s="0"/>
      <c r="HXB104" s="0"/>
      <c r="HXC104" s="0"/>
      <c r="HXD104" s="0"/>
      <c r="HXE104" s="0"/>
      <c r="HXF104" s="0"/>
      <c r="HXG104" s="0"/>
      <c r="HXH104" s="0"/>
      <c r="HXI104" s="0"/>
      <c r="HXJ104" s="0"/>
      <c r="HXK104" s="0"/>
      <c r="HXL104" s="0"/>
      <c r="HXM104" s="0"/>
      <c r="HXN104" s="0"/>
      <c r="HXO104" s="0"/>
      <c r="HXP104" s="0"/>
      <c r="HXQ104" s="0"/>
      <c r="HXR104" s="0"/>
      <c r="HXS104" s="0"/>
      <c r="HXT104" s="0"/>
      <c r="HXU104" s="0"/>
      <c r="HXV104" s="0"/>
      <c r="HXW104" s="0"/>
      <c r="HXX104" s="0"/>
      <c r="HXY104" s="0"/>
      <c r="HXZ104" s="0"/>
      <c r="HYA104" s="0"/>
      <c r="HYB104" s="0"/>
      <c r="HYC104" s="0"/>
      <c r="HYD104" s="0"/>
      <c r="HYE104" s="0"/>
      <c r="HYF104" s="0"/>
      <c r="HYG104" s="0"/>
      <c r="HYH104" s="0"/>
      <c r="HYI104" s="0"/>
      <c r="HYJ104" s="0"/>
      <c r="HYK104" s="0"/>
      <c r="HYL104" s="0"/>
      <c r="HYM104" s="0"/>
      <c r="HYN104" s="0"/>
      <c r="HYO104" s="0"/>
      <c r="HYP104" s="0"/>
      <c r="HYQ104" s="0"/>
      <c r="HYR104" s="0"/>
      <c r="HYS104" s="0"/>
      <c r="HYT104" s="0"/>
      <c r="HYU104" s="0"/>
      <c r="HYV104" s="0"/>
      <c r="HYW104" s="0"/>
      <c r="HYX104" s="0"/>
      <c r="HYY104" s="0"/>
      <c r="HYZ104" s="0"/>
      <c r="HZA104" s="0"/>
      <c r="HZB104" s="0"/>
      <c r="HZC104" s="0"/>
      <c r="HZD104" s="0"/>
      <c r="HZE104" s="0"/>
      <c r="HZF104" s="0"/>
      <c r="HZG104" s="0"/>
      <c r="HZH104" s="0"/>
      <c r="HZI104" s="0"/>
      <c r="HZJ104" s="0"/>
      <c r="HZK104" s="0"/>
      <c r="HZL104" s="0"/>
      <c r="HZM104" s="0"/>
      <c r="HZN104" s="0"/>
      <c r="HZO104" s="0"/>
      <c r="HZP104" s="0"/>
      <c r="HZQ104" s="0"/>
      <c r="HZR104" s="0"/>
      <c r="HZS104" s="0"/>
      <c r="HZT104" s="0"/>
      <c r="HZU104" s="0"/>
      <c r="HZV104" s="0"/>
      <c r="HZW104" s="0"/>
      <c r="HZX104" s="0"/>
      <c r="HZY104" s="0"/>
      <c r="HZZ104" s="0"/>
      <c r="IAA104" s="0"/>
      <c r="IAB104" s="0"/>
      <c r="IAC104" s="0"/>
      <c r="IAD104" s="0"/>
      <c r="IAE104" s="0"/>
      <c r="IAF104" s="0"/>
      <c r="IAG104" s="0"/>
      <c r="IAH104" s="0"/>
      <c r="IAI104" s="0"/>
      <c r="IAJ104" s="0"/>
      <c r="IAK104" s="0"/>
      <c r="IAL104" s="0"/>
      <c r="IAM104" s="0"/>
      <c r="IAN104" s="0"/>
      <c r="IAO104" s="0"/>
      <c r="IAP104" s="0"/>
      <c r="IAQ104" s="0"/>
      <c r="IAR104" s="0"/>
      <c r="IAS104" s="0"/>
      <c r="IAT104" s="0"/>
      <c r="IAU104" s="0"/>
      <c r="IAV104" s="0"/>
      <c r="IAW104" s="0"/>
      <c r="IAX104" s="0"/>
      <c r="IAY104" s="0"/>
      <c r="IAZ104" s="0"/>
      <c r="IBA104" s="0"/>
      <c r="IBB104" s="0"/>
      <c r="IBC104" s="0"/>
      <c r="IBD104" s="0"/>
      <c r="IBE104" s="0"/>
      <c r="IBF104" s="0"/>
      <c r="IBG104" s="0"/>
      <c r="IBH104" s="0"/>
      <c r="IBI104" s="0"/>
      <c r="IBJ104" s="0"/>
      <c r="IBK104" s="0"/>
      <c r="IBL104" s="0"/>
      <c r="IBM104" s="0"/>
      <c r="IBN104" s="0"/>
      <c r="IBO104" s="0"/>
      <c r="IBP104" s="0"/>
      <c r="IBQ104" s="0"/>
      <c r="IBR104" s="0"/>
      <c r="IBS104" s="0"/>
      <c r="IBT104" s="0"/>
      <c r="IBU104" s="0"/>
      <c r="IBV104" s="0"/>
      <c r="IBW104" s="0"/>
      <c r="IBX104" s="0"/>
      <c r="IBY104" s="0"/>
      <c r="IBZ104" s="0"/>
      <c r="ICA104" s="0"/>
      <c r="ICB104" s="0"/>
      <c r="ICC104" s="0"/>
      <c r="ICD104" s="0"/>
      <c r="ICE104" s="0"/>
      <c r="ICF104" s="0"/>
      <c r="ICG104" s="0"/>
      <c r="ICH104" s="0"/>
      <c r="ICI104" s="0"/>
      <c r="ICJ104" s="0"/>
      <c r="ICK104" s="0"/>
      <c r="ICL104" s="0"/>
      <c r="ICM104" s="0"/>
      <c r="ICN104" s="0"/>
      <c r="ICO104" s="0"/>
      <c r="ICP104" s="0"/>
      <c r="ICQ104" s="0"/>
      <c r="ICR104" s="0"/>
      <c r="ICS104" s="0"/>
      <c r="ICT104" s="0"/>
      <c r="ICU104" s="0"/>
      <c r="ICV104" s="0"/>
      <c r="ICW104" s="0"/>
      <c r="ICX104" s="0"/>
      <c r="ICY104" s="0"/>
      <c r="ICZ104" s="0"/>
      <c r="IDA104" s="0"/>
      <c r="IDB104" s="0"/>
      <c r="IDC104" s="0"/>
      <c r="IDD104" s="0"/>
      <c r="IDE104" s="0"/>
      <c r="IDF104" s="0"/>
      <c r="IDG104" s="0"/>
      <c r="IDH104" s="0"/>
      <c r="IDI104" s="0"/>
      <c r="IDJ104" s="0"/>
      <c r="IDK104" s="0"/>
      <c r="IDL104" s="0"/>
      <c r="IDM104" s="0"/>
      <c r="IDN104" s="0"/>
      <c r="IDO104" s="0"/>
      <c r="IDP104" s="0"/>
      <c r="IDQ104" s="0"/>
      <c r="IDR104" s="0"/>
      <c r="IDS104" s="0"/>
      <c r="IDT104" s="0"/>
      <c r="IDU104" s="0"/>
      <c r="IDV104" s="0"/>
      <c r="IDW104" s="0"/>
      <c r="IDX104" s="0"/>
      <c r="IDY104" s="0"/>
      <c r="IDZ104" s="0"/>
      <c r="IEA104" s="0"/>
      <c r="IEB104" s="0"/>
      <c r="IEC104" s="0"/>
      <c r="IED104" s="0"/>
      <c r="IEE104" s="0"/>
      <c r="IEF104" s="0"/>
      <c r="IEG104" s="0"/>
      <c r="IEH104" s="0"/>
      <c r="IEI104" s="0"/>
      <c r="IEJ104" s="0"/>
      <c r="IEK104" s="0"/>
      <c r="IEL104" s="0"/>
      <c r="IEM104" s="0"/>
      <c r="IEN104" s="0"/>
      <c r="IEO104" s="0"/>
      <c r="IEP104" s="0"/>
      <c r="IEQ104" s="0"/>
      <c r="IER104" s="0"/>
      <c r="IES104" s="0"/>
      <c r="IET104" s="0"/>
      <c r="IEU104" s="0"/>
      <c r="IEV104" s="0"/>
      <c r="IEW104" s="0"/>
      <c r="IEX104" s="0"/>
      <c r="IEY104" s="0"/>
      <c r="IEZ104" s="0"/>
      <c r="IFA104" s="0"/>
      <c r="IFB104" s="0"/>
      <c r="IFC104" s="0"/>
      <c r="IFD104" s="0"/>
      <c r="IFE104" s="0"/>
      <c r="IFF104" s="0"/>
      <c r="IFG104" s="0"/>
      <c r="IFH104" s="0"/>
      <c r="IFI104" s="0"/>
      <c r="IFJ104" s="0"/>
      <c r="IFK104" s="0"/>
      <c r="IFL104" s="0"/>
      <c r="IFM104" s="0"/>
      <c r="IFN104" s="0"/>
      <c r="IFO104" s="0"/>
      <c r="IFP104" s="0"/>
      <c r="IFQ104" s="0"/>
      <c r="IFR104" s="0"/>
      <c r="IFS104" s="0"/>
      <c r="IFT104" s="0"/>
      <c r="IFU104" s="0"/>
      <c r="IFV104" s="0"/>
      <c r="IFW104" s="0"/>
      <c r="IFX104" s="0"/>
      <c r="IFY104" s="0"/>
      <c r="IFZ104" s="0"/>
      <c r="IGA104" s="0"/>
      <c r="IGB104" s="0"/>
      <c r="IGC104" s="0"/>
      <c r="IGD104" s="0"/>
      <c r="IGE104" s="0"/>
      <c r="IGF104" s="0"/>
      <c r="IGG104" s="0"/>
      <c r="IGH104" s="0"/>
      <c r="IGI104" s="0"/>
      <c r="IGJ104" s="0"/>
      <c r="IGK104" s="0"/>
      <c r="IGL104" s="0"/>
      <c r="IGM104" s="0"/>
      <c r="IGN104" s="0"/>
      <c r="IGO104" s="0"/>
      <c r="IGP104" s="0"/>
      <c r="IGQ104" s="0"/>
      <c r="IGR104" s="0"/>
      <c r="IGS104" s="0"/>
      <c r="IGT104" s="0"/>
      <c r="IGU104" s="0"/>
      <c r="IGV104" s="0"/>
      <c r="IGW104" s="0"/>
      <c r="IGX104" s="0"/>
      <c r="IGY104" s="0"/>
      <c r="IGZ104" s="0"/>
      <c r="IHA104" s="0"/>
      <c r="IHB104" s="0"/>
      <c r="IHC104" s="0"/>
      <c r="IHD104" s="0"/>
      <c r="IHE104" s="0"/>
      <c r="IHF104" s="0"/>
      <c r="IHG104" s="0"/>
      <c r="IHH104" s="0"/>
      <c r="IHI104" s="0"/>
      <c r="IHJ104" s="0"/>
      <c r="IHK104" s="0"/>
      <c r="IHL104" s="0"/>
      <c r="IHM104" s="0"/>
      <c r="IHN104" s="0"/>
      <c r="IHO104" s="0"/>
      <c r="IHP104" s="0"/>
      <c r="IHQ104" s="0"/>
      <c r="IHR104" s="0"/>
      <c r="IHS104" s="0"/>
      <c r="IHT104" s="0"/>
      <c r="IHU104" s="0"/>
      <c r="IHV104" s="0"/>
      <c r="IHW104" s="0"/>
      <c r="IHX104" s="0"/>
      <c r="IHY104" s="0"/>
      <c r="IHZ104" s="0"/>
      <c r="IIA104" s="0"/>
      <c r="IIB104" s="0"/>
      <c r="IIC104" s="0"/>
      <c r="IID104" s="0"/>
      <c r="IIE104" s="0"/>
      <c r="IIF104" s="0"/>
      <c r="IIG104" s="0"/>
      <c r="IIH104" s="0"/>
      <c r="III104" s="0"/>
      <c r="IIJ104" s="0"/>
      <c r="IIK104" s="0"/>
      <c r="IIL104" s="0"/>
      <c r="IIM104" s="0"/>
      <c r="IIN104" s="0"/>
      <c r="IIO104" s="0"/>
      <c r="IIP104" s="0"/>
      <c r="IIQ104" s="0"/>
      <c r="IIR104" s="0"/>
      <c r="IIS104" s="0"/>
      <c r="IIT104" s="0"/>
      <c r="IIU104" s="0"/>
      <c r="IIV104" s="0"/>
      <c r="IIW104" s="0"/>
      <c r="IIX104" s="0"/>
      <c r="IIY104" s="0"/>
      <c r="IIZ104" s="0"/>
      <c r="IJA104" s="0"/>
      <c r="IJB104" s="0"/>
      <c r="IJC104" s="0"/>
      <c r="IJD104" s="0"/>
      <c r="IJE104" s="0"/>
      <c r="IJF104" s="0"/>
      <c r="IJG104" s="0"/>
      <c r="IJH104" s="0"/>
      <c r="IJI104" s="0"/>
      <c r="IJJ104" s="0"/>
      <c r="IJK104" s="0"/>
      <c r="IJL104" s="0"/>
      <c r="IJM104" s="0"/>
      <c r="IJN104" s="0"/>
      <c r="IJO104" s="0"/>
      <c r="IJP104" s="0"/>
      <c r="IJQ104" s="0"/>
      <c r="IJR104" s="0"/>
      <c r="IJS104" s="0"/>
      <c r="IJT104" s="0"/>
      <c r="IJU104" s="0"/>
      <c r="IJV104" s="0"/>
      <c r="IJW104" s="0"/>
      <c r="IJX104" s="0"/>
      <c r="IJY104" s="0"/>
      <c r="IJZ104" s="0"/>
      <c r="IKA104" s="0"/>
      <c r="IKB104" s="0"/>
      <c r="IKC104" s="0"/>
      <c r="IKD104" s="0"/>
      <c r="IKE104" s="0"/>
      <c r="IKF104" s="0"/>
      <c r="IKG104" s="0"/>
      <c r="IKH104" s="0"/>
      <c r="IKI104" s="0"/>
      <c r="IKJ104" s="0"/>
      <c r="IKK104" s="0"/>
      <c r="IKL104" s="0"/>
      <c r="IKM104" s="0"/>
      <c r="IKN104" s="0"/>
      <c r="IKO104" s="0"/>
      <c r="IKP104" s="0"/>
      <c r="IKQ104" s="0"/>
      <c r="IKR104" s="0"/>
      <c r="IKS104" s="0"/>
      <c r="IKT104" s="0"/>
      <c r="IKU104" s="0"/>
      <c r="IKV104" s="0"/>
      <c r="IKW104" s="0"/>
      <c r="IKX104" s="0"/>
      <c r="IKY104" s="0"/>
      <c r="IKZ104" s="0"/>
      <c r="ILA104" s="0"/>
      <c r="ILB104" s="0"/>
      <c r="ILC104" s="0"/>
      <c r="ILD104" s="0"/>
      <c r="ILE104" s="0"/>
      <c r="ILF104" s="0"/>
      <c r="ILG104" s="0"/>
      <c r="ILH104" s="0"/>
      <c r="ILI104" s="0"/>
      <c r="ILJ104" s="0"/>
      <c r="ILK104" s="0"/>
      <c r="ILL104" s="0"/>
      <c r="ILM104" s="0"/>
      <c r="ILN104" s="0"/>
      <c r="ILO104" s="0"/>
      <c r="ILP104" s="0"/>
      <c r="ILQ104" s="0"/>
      <c r="ILR104" s="0"/>
      <c r="ILS104" s="0"/>
      <c r="ILT104" s="0"/>
      <c r="ILU104" s="0"/>
      <c r="ILV104" s="0"/>
      <c r="ILW104" s="0"/>
      <c r="ILX104" s="0"/>
      <c r="ILY104" s="0"/>
      <c r="ILZ104" s="0"/>
      <c r="IMA104" s="0"/>
      <c r="IMB104" s="0"/>
      <c r="IMC104" s="0"/>
      <c r="IMD104" s="0"/>
      <c r="IME104" s="0"/>
      <c r="IMF104" s="0"/>
      <c r="IMG104" s="0"/>
      <c r="IMH104" s="0"/>
      <c r="IMI104" s="0"/>
      <c r="IMJ104" s="0"/>
      <c r="IMK104" s="0"/>
      <c r="IML104" s="0"/>
      <c r="IMM104" s="0"/>
      <c r="IMN104" s="0"/>
      <c r="IMO104" s="0"/>
      <c r="IMP104" s="0"/>
      <c r="IMQ104" s="0"/>
      <c r="IMR104" s="0"/>
      <c r="IMS104" s="0"/>
      <c r="IMT104" s="0"/>
      <c r="IMU104" s="0"/>
      <c r="IMV104" s="0"/>
      <c r="IMW104" s="0"/>
      <c r="IMX104" s="0"/>
      <c r="IMY104" s="0"/>
      <c r="IMZ104" s="0"/>
      <c r="INA104" s="0"/>
      <c r="INB104" s="0"/>
      <c r="INC104" s="0"/>
      <c r="IND104" s="0"/>
      <c r="INE104" s="0"/>
      <c r="INF104" s="0"/>
      <c r="ING104" s="0"/>
      <c r="INH104" s="0"/>
      <c r="INI104" s="0"/>
      <c r="INJ104" s="0"/>
      <c r="INK104" s="0"/>
      <c r="INL104" s="0"/>
      <c r="INM104" s="0"/>
      <c r="INN104" s="0"/>
      <c r="INO104" s="0"/>
      <c r="INP104" s="0"/>
      <c r="INQ104" s="0"/>
      <c r="INR104" s="0"/>
      <c r="INS104" s="0"/>
      <c r="INT104" s="0"/>
      <c r="INU104" s="0"/>
      <c r="INV104" s="0"/>
      <c r="INW104" s="0"/>
      <c r="INX104" s="0"/>
      <c r="INY104" s="0"/>
      <c r="INZ104" s="0"/>
      <c r="IOA104" s="0"/>
      <c r="IOB104" s="0"/>
      <c r="IOC104" s="0"/>
      <c r="IOD104" s="0"/>
      <c r="IOE104" s="0"/>
      <c r="IOF104" s="0"/>
      <c r="IOG104" s="0"/>
      <c r="IOH104" s="0"/>
      <c r="IOI104" s="0"/>
      <c r="IOJ104" s="0"/>
      <c r="IOK104" s="0"/>
      <c r="IOL104" s="0"/>
      <c r="IOM104" s="0"/>
      <c r="ION104" s="0"/>
      <c r="IOO104" s="0"/>
      <c r="IOP104" s="0"/>
      <c r="IOQ104" s="0"/>
      <c r="IOR104" s="0"/>
      <c r="IOS104" s="0"/>
      <c r="IOT104" s="0"/>
      <c r="IOU104" s="0"/>
      <c r="IOV104" s="0"/>
      <c r="IOW104" s="0"/>
      <c r="IOX104" s="0"/>
      <c r="IOY104" s="0"/>
      <c r="IOZ104" s="0"/>
      <c r="IPA104" s="0"/>
      <c r="IPB104" s="0"/>
      <c r="IPC104" s="0"/>
      <c r="IPD104" s="0"/>
      <c r="IPE104" s="0"/>
      <c r="IPF104" s="0"/>
      <c r="IPG104" s="0"/>
      <c r="IPH104" s="0"/>
      <c r="IPI104" s="0"/>
      <c r="IPJ104" s="0"/>
      <c r="IPK104" s="0"/>
      <c r="IPL104" s="0"/>
      <c r="IPM104" s="0"/>
      <c r="IPN104" s="0"/>
      <c r="IPO104" s="0"/>
      <c r="IPP104" s="0"/>
      <c r="IPQ104" s="0"/>
      <c r="IPR104" s="0"/>
      <c r="IPS104" s="0"/>
      <c r="IPT104" s="0"/>
      <c r="IPU104" s="0"/>
      <c r="IPV104" s="0"/>
      <c r="IPW104" s="0"/>
      <c r="IPX104" s="0"/>
      <c r="IPY104" s="0"/>
      <c r="IPZ104" s="0"/>
      <c r="IQA104" s="0"/>
      <c r="IQB104" s="0"/>
      <c r="IQC104" s="0"/>
      <c r="IQD104" s="0"/>
      <c r="IQE104" s="0"/>
      <c r="IQF104" s="0"/>
      <c r="IQG104" s="0"/>
      <c r="IQH104" s="0"/>
      <c r="IQI104" s="0"/>
      <c r="IQJ104" s="0"/>
      <c r="IQK104" s="0"/>
      <c r="IQL104" s="0"/>
      <c r="IQM104" s="0"/>
      <c r="IQN104" s="0"/>
      <c r="IQO104" s="0"/>
      <c r="IQP104" s="0"/>
      <c r="IQQ104" s="0"/>
      <c r="IQR104" s="0"/>
      <c r="IQS104" s="0"/>
      <c r="IQT104" s="0"/>
      <c r="IQU104" s="0"/>
      <c r="IQV104" s="0"/>
      <c r="IQW104" s="0"/>
      <c r="IQX104" s="0"/>
      <c r="IQY104" s="0"/>
      <c r="IQZ104" s="0"/>
      <c r="IRA104" s="0"/>
      <c r="IRB104" s="0"/>
      <c r="IRC104" s="0"/>
      <c r="IRD104" s="0"/>
      <c r="IRE104" s="0"/>
      <c r="IRF104" s="0"/>
      <c r="IRG104" s="0"/>
      <c r="IRH104" s="0"/>
      <c r="IRI104" s="0"/>
      <c r="IRJ104" s="0"/>
      <c r="IRK104" s="0"/>
      <c r="IRL104" s="0"/>
      <c r="IRM104" s="0"/>
      <c r="IRN104" s="0"/>
      <c r="IRO104" s="0"/>
      <c r="IRP104" s="0"/>
      <c r="IRQ104" s="0"/>
      <c r="IRR104" s="0"/>
      <c r="IRS104" s="0"/>
      <c r="IRT104" s="0"/>
      <c r="IRU104" s="0"/>
      <c r="IRV104" s="0"/>
      <c r="IRW104" s="0"/>
      <c r="IRX104" s="0"/>
      <c r="IRY104" s="0"/>
      <c r="IRZ104" s="0"/>
      <c r="ISA104" s="0"/>
      <c r="ISB104" s="0"/>
      <c r="ISC104" s="0"/>
      <c r="ISD104" s="0"/>
      <c r="ISE104" s="0"/>
      <c r="ISF104" s="0"/>
      <c r="ISG104" s="0"/>
      <c r="ISH104" s="0"/>
      <c r="ISI104" s="0"/>
      <c r="ISJ104" s="0"/>
      <c r="ISK104" s="0"/>
      <c r="ISL104" s="0"/>
      <c r="ISM104" s="0"/>
      <c r="ISN104" s="0"/>
      <c r="ISO104" s="0"/>
      <c r="ISP104" s="0"/>
      <c r="ISQ104" s="0"/>
      <c r="ISR104" s="0"/>
      <c r="ISS104" s="0"/>
      <c r="IST104" s="0"/>
      <c r="ISU104" s="0"/>
      <c r="ISV104" s="0"/>
      <c r="ISW104" s="0"/>
      <c r="ISX104" s="0"/>
      <c r="ISY104" s="0"/>
      <c r="ISZ104" s="0"/>
      <c r="ITA104" s="0"/>
      <c r="ITB104" s="0"/>
      <c r="ITC104" s="0"/>
      <c r="ITD104" s="0"/>
      <c r="ITE104" s="0"/>
      <c r="ITF104" s="0"/>
      <c r="ITG104" s="0"/>
      <c r="ITH104" s="0"/>
      <c r="ITI104" s="0"/>
      <c r="ITJ104" s="0"/>
      <c r="ITK104" s="0"/>
      <c r="ITL104" s="0"/>
      <c r="ITM104" s="0"/>
      <c r="ITN104" s="0"/>
      <c r="ITO104" s="0"/>
      <c r="ITP104" s="0"/>
      <c r="ITQ104" s="0"/>
      <c r="ITR104" s="0"/>
      <c r="ITS104" s="0"/>
      <c r="ITT104" s="0"/>
      <c r="ITU104" s="0"/>
      <c r="ITV104" s="0"/>
      <c r="ITW104" s="0"/>
      <c r="ITX104" s="0"/>
      <c r="ITY104" s="0"/>
      <c r="ITZ104" s="0"/>
      <c r="IUA104" s="0"/>
      <c r="IUB104" s="0"/>
      <c r="IUC104" s="0"/>
      <c r="IUD104" s="0"/>
      <c r="IUE104" s="0"/>
      <c r="IUF104" s="0"/>
      <c r="IUG104" s="0"/>
      <c r="IUH104" s="0"/>
      <c r="IUI104" s="0"/>
      <c r="IUJ104" s="0"/>
      <c r="IUK104" s="0"/>
      <c r="IUL104" s="0"/>
      <c r="IUM104" s="0"/>
      <c r="IUN104" s="0"/>
      <c r="IUO104" s="0"/>
      <c r="IUP104" s="0"/>
      <c r="IUQ104" s="0"/>
      <c r="IUR104" s="0"/>
      <c r="IUS104" s="0"/>
      <c r="IUT104" s="0"/>
      <c r="IUU104" s="0"/>
      <c r="IUV104" s="0"/>
      <c r="IUW104" s="0"/>
      <c r="IUX104" s="0"/>
      <c r="IUY104" s="0"/>
      <c r="IUZ104" s="0"/>
      <c r="IVA104" s="0"/>
      <c r="IVB104" s="0"/>
      <c r="IVC104" s="0"/>
      <c r="IVD104" s="0"/>
      <c r="IVE104" s="0"/>
      <c r="IVF104" s="0"/>
      <c r="IVG104" s="0"/>
      <c r="IVH104" s="0"/>
      <c r="IVI104" s="0"/>
      <c r="IVJ104" s="0"/>
      <c r="IVK104" s="0"/>
      <c r="IVL104" s="0"/>
      <c r="IVM104" s="0"/>
      <c r="IVN104" s="0"/>
      <c r="IVO104" s="0"/>
      <c r="IVP104" s="0"/>
      <c r="IVQ104" s="0"/>
      <c r="IVR104" s="0"/>
      <c r="IVS104" s="0"/>
      <c r="IVT104" s="0"/>
      <c r="IVU104" s="0"/>
      <c r="IVV104" s="0"/>
      <c r="IVW104" s="0"/>
      <c r="IVX104" s="0"/>
      <c r="IVY104" s="0"/>
      <c r="IVZ104" s="0"/>
      <c r="IWA104" s="0"/>
      <c r="IWB104" s="0"/>
      <c r="IWC104" s="0"/>
      <c r="IWD104" s="0"/>
      <c r="IWE104" s="0"/>
      <c r="IWF104" s="0"/>
      <c r="IWG104" s="0"/>
      <c r="IWH104" s="0"/>
      <c r="IWI104" s="0"/>
      <c r="IWJ104" s="0"/>
      <c r="IWK104" s="0"/>
      <c r="IWL104" s="0"/>
      <c r="IWM104" s="0"/>
      <c r="IWN104" s="0"/>
      <c r="IWO104" s="0"/>
      <c r="IWP104" s="0"/>
      <c r="IWQ104" s="0"/>
      <c r="IWR104" s="0"/>
      <c r="IWS104" s="0"/>
      <c r="IWT104" s="0"/>
      <c r="IWU104" s="0"/>
      <c r="IWV104" s="0"/>
      <c r="IWW104" s="0"/>
      <c r="IWX104" s="0"/>
      <c r="IWY104" s="0"/>
      <c r="IWZ104" s="0"/>
      <c r="IXA104" s="0"/>
      <c r="IXB104" s="0"/>
      <c r="IXC104" s="0"/>
      <c r="IXD104" s="0"/>
      <c r="IXE104" s="0"/>
      <c r="IXF104" s="0"/>
      <c r="IXG104" s="0"/>
      <c r="IXH104" s="0"/>
      <c r="IXI104" s="0"/>
      <c r="IXJ104" s="0"/>
      <c r="IXK104" s="0"/>
      <c r="IXL104" s="0"/>
      <c r="IXM104" s="0"/>
      <c r="IXN104" s="0"/>
      <c r="IXO104" s="0"/>
      <c r="IXP104" s="0"/>
      <c r="IXQ104" s="0"/>
      <c r="IXR104" s="0"/>
      <c r="IXS104" s="0"/>
      <c r="IXT104" s="0"/>
      <c r="IXU104" s="0"/>
      <c r="IXV104" s="0"/>
      <c r="IXW104" s="0"/>
      <c r="IXX104" s="0"/>
      <c r="IXY104" s="0"/>
      <c r="IXZ104" s="0"/>
      <c r="IYA104" s="0"/>
      <c r="IYB104" s="0"/>
      <c r="IYC104" s="0"/>
      <c r="IYD104" s="0"/>
      <c r="IYE104" s="0"/>
      <c r="IYF104" s="0"/>
      <c r="IYG104" s="0"/>
      <c r="IYH104" s="0"/>
      <c r="IYI104" s="0"/>
      <c r="IYJ104" s="0"/>
      <c r="IYK104" s="0"/>
      <c r="IYL104" s="0"/>
      <c r="IYM104" s="0"/>
      <c r="IYN104" s="0"/>
      <c r="IYO104" s="0"/>
      <c r="IYP104" s="0"/>
      <c r="IYQ104" s="0"/>
      <c r="IYR104" s="0"/>
      <c r="IYS104" s="0"/>
      <c r="IYT104" s="0"/>
      <c r="IYU104" s="0"/>
      <c r="IYV104" s="0"/>
      <c r="IYW104" s="0"/>
      <c r="IYX104" s="0"/>
      <c r="IYY104" s="0"/>
      <c r="IYZ104" s="0"/>
      <c r="IZA104" s="0"/>
      <c r="IZB104" s="0"/>
      <c r="IZC104" s="0"/>
      <c r="IZD104" s="0"/>
      <c r="IZE104" s="0"/>
      <c r="IZF104" s="0"/>
      <c r="IZG104" s="0"/>
      <c r="IZH104" s="0"/>
      <c r="IZI104" s="0"/>
      <c r="IZJ104" s="0"/>
      <c r="IZK104" s="0"/>
      <c r="IZL104" s="0"/>
      <c r="IZM104" s="0"/>
      <c r="IZN104" s="0"/>
      <c r="IZO104" s="0"/>
      <c r="IZP104" s="0"/>
      <c r="IZQ104" s="0"/>
      <c r="IZR104" s="0"/>
      <c r="IZS104" s="0"/>
      <c r="IZT104" s="0"/>
      <c r="IZU104" s="0"/>
      <c r="IZV104" s="0"/>
      <c r="IZW104" s="0"/>
      <c r="IZX104" s="0"/>
      <c r="IZY104" s="0"/>
      <c r="IZZ104" s="0"/>
      <c r="JAA104" s="0"/>
      <c r="JAB104" s="0"/>
      <c r="JAC104" s="0"/>
      <c r="JAD104" s="0"/>
      <c r="JAE104" s="0"/>
      <c r="JAF104" s="0"/>
      <c r="JAG104" s="0"/>
      <c r="JAH104" s="0"/>
      <c r="JAI104" s="0"/>
      <c r="JAJ104" s="0"/>
      <c r="JAK104" s="0"/>
      <c r="JAL104" s="0"/>
      <c r="JAM104" s="0"/>
      <c r="JAN104" s="0"/>
      <c r="JAO104" s="0"/>
      <c r="JAP104" s="0"/>
      <c r="JAQ104" s="0"/>
      <c r="JAR104" s="0"/>
      <c r="JAS104" s="0"/>
      <c r="JAT104" s="0"/>
      <c r="JAU104" s="0"/>
      <c r="JAV104" s="0"/>
      <c r="JAW104" s="0"/>
      <c r="JAX104" s="0"/>
      <c r="JAY104" s="0"/>
      <c r="JAZ104" s="0"/>
      <c r="JBA104" s="0"/>
      <c r="JBB104" s="0"/>
      <c r="JBC104" s="0"/>
      <c r="JBD104" s="0"/>
      <c r="JBE104" s="0"/>
      <c r="JBF104" s="0"/>
      <c r="JBG104" s="0"/>
      <c r="JBH104" s="0"/>
      <c r="JBI104" s="0"/>
      <c r="JBJ104" s="0"/>
      <c r="JBK104" s="0"/>
      <c r="JBL104" s="0"/>
      <c r="JBM104" s="0"/>
      <c r="JBN104" s="0"/>
      <c r="JBO104" s="0"/>
      <c r="JBP104" s="0"/>
      <c r="JBQ104" s="0"/>
      <c r="JBR104" s="0"/>
      <c r="JBS104" s="0"/>
      <c r="JBT104" s="0"/>
      <c r="JBU104" s="0"/>
      <c r="JBV104" s="0"/>
      <c r="JBW104" s="0"/>
      <c r="JBX104" s="0"/>
      <c r="JBY104" s="0"/>
      <c r="JBZ104" s="0"/>
      <c r="JCA104" s="0"/>
      <c r="JCB104" s="0"/>
      <c r="JCC104" s="0"/>
      <c r="JCD104" s="0"/>
      <c r="JCE104" s="0"/>
      <c r="JCF104" s="0"/>
      <c r="JCG104" s="0"/>
      <c r="JCH104" s="0"/>
      <c r="JCI104" s="0"/>
      <c r="JCJ104" s="0"/>
      <c r="JCK104" s="0"/>
      <c r="JCL104" s="0"/>
      <c r="JCM104" s="0"/>
      <c r="JCN104" s="0"/>
      <c r="JCO104" s="0"/>
      <c r="JCP104" s="0"/>
      <c r="JCQ104" s="0"/>
      <c r="JCR104" s="0"/>
      <c r="JCS104" s="0"/>
      <c r="JCT104" s="0"/>
      <c r="JCU104" s="0"/>
      <c r="JCV104" s="0"/>
      <c r="JCW104" s="0"/>
      <c r="JCX104" s="0"/>
      <c r="JCY104" s="0"/>
      <c r="JCZ104" s="0"/>
      <c r="JDA104" s="0"/>
      <c r="JDB104" s="0"/>
      <c r="JDC104" s="0"/>
      <c r="JDD104" s="0"/>
      <c r="JDE104" s="0"/>
      <c r="JDF104" s="0"/>
      <c r="JDG104" s="0"/>
      <c r="JDH104" s="0"/>
      <c r="JDI104" s="0"/>
      <c r="JDJ104" s="0"/>
      <c r="JDK104" s="0"/>
      <c r="JDL104" s="0"/>
      <c r="JDM104" s="0"/>
      <c r="JDN104" s="0"/>
      <c r="JDO104" s="0"/>
      <c r="JDP104" s="0"/>
      <c r="JDQ104" s="0"/>
      <c r="JDR104" s="0"/>
      <c r="JDS104" s="0"/>
      <c r="JDT104" s="0"/>
      <c r="JDU104" s="0"/>
      <c r="JDV104" s="0"/>
      <c r="JDW104" s="0"/>
      <c r="JDX104" s="0"/>
      <c r="JDY104" s="0"/>
      <c r="JDZ104" s="0"/>
      <c r="JEA104" s="0"/>
      <c r="JEB104" s="0"/>
      <c r="JEC104" s="0"/>
      <c r="JED104" s="0"/>
      <c r="JEE104" s="0"/>
      <c r="JEF104" s="0"/>
      <c r="JEG104" s="0"/>
      <c r="JEH104" s="0"/>
      <c r="JEI104" s="0"/>
      <c r="JEJ104" s="0"/>
      <c r="JEK104" s="0"/>
      <c r="JEL104" s="0"/>
      <c r="JEM104" s="0"/>
      <c r="JEN104" s="0"/>
      <c r="JEO104" s="0"/>
      <c r="JEP104" s="0"/>
      <c r="JEQ104" s="0"/>
      <c r="JER104" s="0"/>
      <c r="JES104" s="0"/>
      <c r="JET104" s="0"/>
      <c r="JEU104" s="0"/>
      <c r="JEV104" s="0"/>
      <c r="JEW104" s="0"/>
      <c r="JEX104" s="0"/>
      <c r="JEY104" s="0"/>
      <c r="JEZ104" s="0"/>
      <c r="JFA104" s="0"/>
      <c r="JFB104" s="0"/>
      <c r="JFC104" s="0"/>
      <c r="JFD104" s="0"/>
      <c r="JFE104" s="0"/>
      <c r="JFF104" s="0"/>
      <c r="JFG104" s="0"/>
      <c r="JFH104" s="0"/>
      <c r="JFI104" s="0"/>
      <c r="JFJ104" s="0"/>
      <c r="JFK104" s="0"/>
      <c r="JFL104" s="0"/>
      <c r="JFM104" s="0"/>
      <c r="JFN104" s="0"/>
      <c r="JFO104" s="0"/>
      <c r="JFP104" s="0"/>
      <c r="JFQ104" s="0"/>
      <c r="JFR104" s="0"/>
      <c r="JFS104" s="0"/>
      <c r="JFT104" s="0"/>
      <c r="JFU104" s="0"/>
      <c r="JFV104" s="0"/>
      <c r="JFW104" s="0"/>
      <c r="JFX104" s="0"/>
      <c r="JFY104" s="0"/>
      <c r="JFZ104" s="0"/>
      <c r="JGA104" s="0"/>
      <c r="JGB104" s="0"/>
      <c r="JGC104" s="0"/>
      <c r="JGD104" s="0"/>
      <c r="JGE104" s="0"/>
      <c r="JGF104" s="0"/>
      <c r="JGG104" s="0"/>
      <c r="JGH104" s="0"/>
      <c r="JGI104" s="0"/>
      <c r="JGJ104" s="0"/>
      <c r="JGK104" s="0"/>
      <c r="JGL104" s="0"/>
      <c r="JGM104" s="0"/>
      <c r="JGN104" s="0"/>
      <c r="JGO104" s="0"/>
      <c r="JGP104" s="0"/>
      <c r="JGQ104" s="0"/>
      <c r="JGR104" s="0"/>
      <c r="JGS104" s="0"/>
      <c r="JGT104" s="0"/>
      <c r="JGU104" s="0"/>
      <c r="JGV104" s="0"/>
      <c r="JGW104" s="0"/>
      <c r="JGX104" s="0"/>
      <c r="JGY104" s="0"/>
      <c r="JGZ104" s="0"/>
      <c r="JHA104" s="0"/>
      <c r="JHB104" s="0"/>
      <c r="JHC104" s="0"/>
      <c r="JHD104" s="0"/>
      <c r="JHE104" s="0"/>
      <c r="JHF104" s="0"/>
      <c r="JHG104" s="0"/>
      <c r="JHH104" s="0"/>
      <c r="JHI104" s="0"/>
      <c r="JHJ104" s="0"/>
      <c r="JHK104" s="0"/>
      <c r="JHL104" s="0"/>
      <c r="JHM104" s="0"/>
      <c r="JHN104" s="0"/>
      <c r="JHO104" s="0"/>
      <c r="JHP104" s="0"/>
      <c r="JHQ104" s="0"/>
      <c r="JHR104" s="0"/>
      <c r="JHS104" s="0"/>
      <c r="JHT104" s="0"/>
      <c r="JHU104" s="0"/>
      <c r="JHV104" s="0"/>
      <c r="JHW104" s="0"/>
      <c r="JHX104" s="0"/>
      <c r="JHY104" s="0"/>
      <c r="JHZ104" s="0"/>
      <c r="JIA104" s="0"/>
      <c r="JIB104" s="0"/>
      <c r="JIC104" s="0"/>
      <c r="JID104" s="0"/>
      <c r="JIE104" s="0"/>
      <c r="JIF104" s="0"/>
      <c r="JIG104" s="0"/>
      <c r="JIH104" s="0"/>
      <c r="JII104" s="0"/>
      <c r="JIJ104" s="0"/>
      <c r="JIK104" s="0"/>
      <c r="JIL104" s="0"/>
      <c r="JIM104" s="0"/>
      <c r="JIN104" s="0"/>
      <c r="JIO104" s="0"/>
      <c r="JIP104" s="0"/>
      <c r="JIQ104" s="0"/>
      <c r="JIR104" s="0"/>
      <c r="JIS104" s="0"/>
      <c r="JIT104" s="0"/>
      <c r="JIU104" s="0"/>
      <c r="JIV104" s="0"/>
      <c r="JIW104" s="0"/>
      <c r="JIX104" s="0"/>
      <c r="JIY104" s="0"/>
      <c r="JIZ104" s="0"/>
      <c r="JJA104" s="0"/>
      <c r="JJB104" s="0"/>
      <c r="JJC104" s="0"/>
      <c r="JJD104" s="0"/>
      <c r="JJE104" s="0"/>
      <c r="JJF104" s="0"/>
      <c r="JJG104" s="0"/>
      <c r="JJH104" s="0"/>
      <c r="JJI104" s="0"/>
      <c r="JJJ104" s="0"/>
      <c r="JJK104" s="0"/>
      <c r="JJL104" s="0"/>
      <c r="JJM104" s="0"/>
      <c r="JJN104" s="0"/>
      <c r="JJO104" s="0"/>
      <c r="JJP104" s="0"/>
      <c r="JJQ104" s="0"/>
      <c r="JJR104" s="0"/>
      <c r="JJS104" s="0"/>
      <c r="JJT104" s="0"/>
      <c r="JJU104" s="0"/>
      <c r="JJV104" s="0"/>
      <c r="JJW104" s="0"/>
      <c r="JJX104" s="0"/>
      <c r="JJY104" s="0"/>
      <c r="JJZ104" s="0"/>
      <c r="JKA104" s="0"/>
      <c r="JKB104" s="0"/>
      <c r="JKC104" s="0"/>
      <c r="JKD104" s="0"/>
      <c r="JKE104" s="0"/>
      <c r="JKF104" s="0"/>
      <c r="JKG104" s="0"/>
      <c r="JKH104" s="0"/>
      <c r="JKI104" s="0"/>
      <c r="JKJ104" s="0"/>
      <c r="JKK104" s="0"/>
      <c r="JKL104" s="0"/>
      <c r="JKM104" s="0"/>
      <c r="JKN104" s="0"/>
      <c r="JKO104" s="0"/>
      <c r="JKP104" s="0"/>
      <c r="JKQ104" s="0"/>
      <c r="JKR104" s="0"/>
      <c r="JKS104" s="0"/>
      <c r="JKT104" s="0"/>
      <c r="JKU104" s="0"/>
      <c r="JKV104" s="0"/>
      <c r="JKW104" s="0"/>
      <c r="JKX104" s="0"/>
      <c r="JKY104" s="0"/>
      <c r="JKZ104" s="0"/>
      <c r="JLA104" s="0"/>
      <c r="JLB104" s="0"/>
      <c r="JLC104" s="0"/>
      <c r="JLD104" s="0"/>
      <c r="JLE104" s="0"/>
      <c r="JLF104" s="0"/>
      <c r="JLG104" s="0"/>
      <c r="JLH104" s="0"/>
      <c r="JLI104" s="0"/>
      <c r="JLJ104" s="0"/>
      <c r="JLK104" s="0"/>
      <c r="JLL104" s="0"/>
      <c r="JLM104" s="0"/>
      <c r="JLN104" s="0"/>
      <c r="JLO104" s="0"/>
      <c r="JLP104" s="0"/>
      <c r="JLQ104" s="0"/>
      <c r="JLR104" s="0"/>
      <c r="JLS104" s="0"/>
      <c r="JLT104" s="0"/>
      <c r="JLU104" s="0"/>
      <c r="JLV104" s="0"/>
      <c r="JLW104" s="0"/>
      <c r="JLX104" s="0"/>
      <c r="JLY104" s="0"/>
      <c r="JLZ104" s="0"/>
      <c r="JMA104" s="0"/>
      <c r="JMB104" s="0"/>
      <c r="JMC104" s="0"/>
      <c r="JMD104" s="0"/>
      <c r="JME104" s="0"/>
      <c r="JMF104" s="0"/>
      <c r="JMG104" s="0"/>
      <c r="JMH104" s="0"/>
      <c r="JMI104" s="0"/>
      <c r="JMJ104" s="0"/>
      <c r="JMK104" s="0"/>
      <c r="JML104" s="0"/>
      <c r="JMM104" s="0"/>
      <c r="JMN104" s="0"/>
      <c r="JMO104" s="0"/>
      <c r="JMP104" s="0"/>
      <c r="JMQ104" s="0"/>
      <c r="JMR104" s="0"/>
      <c r="JMS104" s="0"/>
      <c r="JMT104" s="0"/>
      <c r="JMU104" s="0"/>
      <c r="JMV104" s="0"/>
      <c r="JMW104" s="0"/>
      <c r="JMX104" s="0"/>
      <c r="JMY104" s="0"/>
      <c r="JMZ104" s="0"/>
      <c r="JNA104" s="0"/>
      <c r="JNB104" s="0"/>
      <c r="JNC104" s="0"/>
      <c r="JND104" s="0"/>
      <c r="JNE104" s="0"/>
      <c r="JNF104" s="0"/>
      <c r="JNG104" s="0"/>
      <c r="JNH104" s="0"/>
      <c r="JNI104" s="0"/>
      <c r="JNJ104" s="0"/>
      <c r="JNK104" s="0"/>
      <c r="JNL104" s="0"/>
      <c r="JNM104" s="0"/>
      <c r="JNN104" s="0"/>
      <c r="JNO104" s="0"/>
      <c r="JNP104" s="0"/>
      <c r="JNQ104" s="0"/>
      <c r="JNR104" s="0"/>
      <c r="JNS104" s="0"/>
      <c r="JNT104" s="0"/>
      <c r="JNU104" s="0"/>
      <c r="JNV104" s="0"/>
      <c r="JNW104" s="0"/>
      <c r="JNX104" s="0"/>
      <c r="JNY104" s="0"/>
      <c r="JNZ104" s="0"/>
      <c r="JOA104" s="0"/>
      <c r="JOB104" s="0"/>
      <c r="JOC104" s="0"/>
      <c r="JOD104" s="0"/>
      <c r="JOE104" s="0"/>
      <c r="JOF104" s="0"/>
      <c r="JOG104" s="0"/>
      <c r="JOH104" s="0"/>
      <c r="JOI104" s="0"/>
      <c r="JOJ104" s="0"/>
      <c r="JOK104" s="0"/>
      <c r="JOL104" s="0"/>
      <c r="JOM104" s="0"/>
      <c r="JON104" s="0"/>
      <c r="JOO104" s="0"/>
      <c r="JOP104" s="0"/>
      <c r="JOQ104" s="0"/>
      <c r="JOR104" s="0"/>
      <c r="JOS104" s="0"/>
      <c r="JOT104" s="0"/>
      <c r="JOU104" s="0"/>
      <c r="JOV104" s="0"/>
      <c r="JOW104" s="0"/>
      <c r="JOX104" s="0"/>
      <c r="JOY104" s="0"/>
      <c r="JOZ104" s="0"/>
      <c r="JPA104" s="0"/>
      <c r="JPB104" s="0"/>
      <c r="JPC104" s="0"/>
      <c r="JPD104" s="0"/>
      <c r="JPE104" s="0"/>
      <c r="JPF104" s="0"/>
      <c r="JPG104" s="0"/>
      <c r="JPH104" s="0"/>
      <c r="JPI104" s="0"/>
      <c r="JPJ104" s="0"/>
      <c r="JPK104" s="0"/>
      <c r="JPL104" s="0"/>
      <c r="JPM104" s="0"/>
      <c r="JPN104" s="0"/>
      <c r="JPO104" s="0"/>
      <c r="JPP104" s="0"/>
      <c r="JPQ104" s="0"/>
      <c r="JPR104" s="0"/>
      <c r="JPS104" s="0"/>
      <c r="JPT104" s="0"/>
      <c r="JPU104" s="0"/>
      <c r="JPV104" s="0"/>
      <c r="JPW104" s="0"/>
      <c r="JPX104" s="0"/>
      <c r="JPY104" s="0"/>
      <c r="JPZ104" s="0"/>
      <c r="JQA104" s="0"/>
      <c r="JQB104" s="0"/>
      <c r="JQC104" s="0"/>
      <c r="JQD104" s="0"/>
      <c r="JQE104" s="0"/>
      <c r="JQF104" s="0"/>
      <c r="JQG104" s="0"/>
      <c r="JQH104" s="0"/>
      <c r="JQI104" s="0"/>
      <c r="JQJ104" s="0"/>
      <c r="JQK104" s="0"/>
      <c r="JQL104" s="0"/>
      <c r="JQM104" s="0"/>
      <c r="JQN104" s="0"/>
      <c r="JQO104" s="0"/>
      <c r="JQP104" s="0"/>
      <c r="JQQ104" s="0"/>
      <c r="JQR104" s="0"/>
      <c r="JQS104" s="0"/>
      <c r="JQT104" s="0"/>
      <c r="JQU104" s="0"/>
      <c r="JQV104" s="0"/>
      <c r="JQW104" s="0"/>
      <c r="JQX104" s="0"/>
      <c r="JQY104" s="0"/>
      <c r="JQZ104" s="0"/>
      <c r="JRA104" s="0"/>
      <c r="JRB104" s="0"/>
      <c r="JRC104" s="0"/>
      <c r="JRD104" s="0"/>
      <c r="JRE104" s="0"/>
      <c r="JRF104" s="0"/>
      <c r="JRG104" s="0"/>
      <c r="JRH104" s="0"/>
      <c r="JRI104" s="0"/>
      <c r="JRJ104" s="0"/>
      <c r="JRK104" s="0"/>
      <c r="JRL104" s="0"/>
      <c r="JRM104" s="0"/>
      <c r="JRN104" s="0"/>
      <c r="JRO104" s="0"/>
      <c r="JRP104" s="0"/>
      <c r="JRQ104" s="0"/>
      <c r="JRR104" s="0"/>
      <c r="JRS104" s="0"/>
      <c r="JRT104" s="0"/>
      <c r="JRU104" s="0"/>
      <c r="JRV104" s="0"/>
      <c r="JRW104" s="0"/>
      <c r="JRX104" s="0"/>
      <c r="JRY104" s="0"/>
      <c r="JRZ104" s="0"/>
      <c r="JSA104" s="0"/>
      <c r="JSB104" s="0"/>
      <c r="JSC104" s="0"/>
      <c r="JSD104" s="0"/>
      <c r="JSE104" s="0"/>
      <c r="JSF104" s="0"/>
      <c r="JSG104" s="0"/>
      <c r="JSH104" s="0"/>
      <c r="JSI104" s="0"/>
      <c r="JSJ104" s="0"/>
      <c r="JSK104" s="0"/>
      <c r="JSL104" s="0"/>
      <c r="JSM104" s="0"/>
      <c r="JSN104" s="0"/>
      <c r="JSO104" s="0"/>
      <c r="JSP104" s="0"/>
      <c r="JSQ104" s="0"/>
      <c r="JSR104" s="0"/>
      <c r="JSS104" s="0"/>
      <c r="JST104" s="0"/>
      <c r="JSU104" s="0"/>
      <c r="JSV104" s="0"/>
      <c r="JSW104" s="0"/>
      <c r="JSX104" s="0"/>
      <c r="JSY104" s="0"/>
      <c r="JSZ104" s="0"/>
      <c r="JTA104" s="0"/>
      <c r="JTB104" s="0"/>
      <c r="JTC104" s="0"/>
      <c r="JTD104" s="0"/>
      <c r="JTE104" s="0"/>
      <c r="JTF104" s="0"/>
      <c r="JTG104" s="0"/>
      <c r="JTH104" s="0"/>
      <c r="JTI104" s="0"/>
      <c r="JTJ104" s="0"/>
      <c r="JTK104" s="0"/>
      <c r="JTL104" s="0"/>
      <c r="JTM104" s="0"/>
      <c r="JTN104" s="0"/>
      <c r="JTO104" s="0"/>
      <c r="JTP104" s="0"/>
      <c r="JTQ104" s="0"/>
      <c r="JTR104" s="0"/>
      <c r="JTS104" s="0"/>
      <c r="JTT104" s="0"/>
      <c r="JTU104" s="0"/>
      <c r="JTV104" s="0"/>
      <c r="JTW104" s="0"/>
      <c r="JTX104" s="0"/>
      <c r="JTY104" s="0"/>
      <c r="JTZ104" s="0"/>
      <c r="JUA104" s="0"/>
      <c r="JUB104" s="0"/>
      <c r="JUC104" s="0"/>
      <c r="JUD104" s="0"/>
      <c r="JUE104" s="0"/>
      <c r="JUF104" s="0"/>
      <c r="JUG104" s="0"/>
      <c r="JUH104" s="0"/>
      <c r="JUI104" s="0"/>
      <c r="JUJ104" s="0"/>
      <c r="JUK104" s="0"/>
      <c r="JUL104" s="0"/>
      <c r="JUM104" s="0"/>
      <c r="JUN104" s="0"/>
      <c r="JUO104" s="0"/>
      <c r="JUP104" s="0"/>
      <c r="JUQ104" s="0"/>
      <c r="JUR104" s="0"/>
      <c r="JUS104" s="0"/>
      <c r="JUT104" s="0"/>
      <c r="JUU104" s="0"/>
      <c r="JUV104" s="0"/>
      <c r="JUW104" s="0"/>
      <c r="JUX104" s="0"/>
      <c r="JUY104" s="0"/>
      <c r="JUZ104" s="0"/>
      <c r="JVA104" s="0"/>
      <c r="JVB104" s="0"/>
      <c r="JVC104" s="0"/>
      <c r="JVD104" s="0"/>
      <c r="JVE104" s="0"/>
      <c r="JVF104" s="0"/>
      <c r="JVG104" s="0"/>
      <c r="JVH104" s="0"/>
      <c r="JVI104" s="0"/>
      <c r="JVJ104" s="0"/>
      <c r="JVK104" s="0"/>
      <c r="JVL104" s="0"/>
      <c r="JVM104" s="0"/>
      <c r="JVN104" s="0"/>
      <c r="JVO104" s="0"/>
      <c r="JVP104" s="0"/>
      <c r="JVQ104" s="0"/>
      <c r="JVR104" s="0"/>
      <c r="JVS104" s="0"/>
      <c r="JVT104" s="0"/>
      <c r="JVU104" s="0"/>
      <c r="JVV104" s="0"/>
      <c r="JVW104" s="0"/>
      <c r="JVX104" s="0"/>
      <c r="JVY104" s="0"/>
      <c r="JVZ104" s="0"/>
      <c r="JWA104" s="0"/>
      <c r="JWB104" s="0"/>
      <c r="JWC104" s="0"/>
      <c r="JWD104" s="0"/>
      <c r="JWE104" s="0"/>
      <c r="JWF104" s="0"/>
      <c r="JWG104" s="0"/>
      <c r="JWH104" s="0"/>
      <c r="JWI104" s="0"/>
      <c r="JWJ104" s="0"/>
      <c r="JWK104" s="0"/>
      <c r="JWL104" s="0"/>
      <c r="JWM104" s="0"/>
      <c r="JWN104" s="0"/>
      <c r="JWO104" s="0"/>
      <c r="JWP104" s="0"/>
      <c r="JWQ104" s="0"/>
      <c r="JWR104" s="0"/>
      <c r="JWS104" s="0"/>
      <c r="JWT104" s="0"/>
      <c r="JWU104" s="0"/>
      <c r="JWV104" s="0"/>
      <c r="JWW104" s="0"/>
      <c r="JWX104" s="0"/>
      <c r="JWY104" s="0"/>
      <c r="JWZ104" s="0"/>
      <c r="JXA104" s="0"/>
      <c r="JXB104" s="0"/>
      <c r="JXC104" s="0"/>
      <c r="JXD104" s="0"/>
      <c r="JXE104" s="0"/>
      <c r="JXF104" s="0"/>
      <c r="JXG104" s="0"/>
      <c r="JXH104" s="0"/>
      <c r="JXI104" s="0"/>
      <c r="JXJ104" s="0"/>
      <c r="JXK104" s="0"/>
      <c r="JXL104" s="0"/>
      <c r="JXM104" s="0"/>
      <c r="JXN104" s="0"/>
      <c r="JXO104" s="0"/>
      <c r="JXP104" s="0"/>
      <c r="JXQ104" s="0"/>
      <c r="JXR104" s="0"/>
      <c r="JXS104" s="0"/>
      <c r="JXT104" s="0"/>
      <c r="JXU104" s="0"/>
      <c r="JXV104" s="0"/>
      <c r="JXW104" s="0"/>
      <c r="JXX104" s="0"/>
      <c r="JXY104" s="0"/>
      <c r="JXZ104" s="0"/>
      <c r="JYA104" s="0"/>
      <c r="JYB104" s="0"/>
      <c r="JYC104" s="0"/>
      <c r="JYD104" s="0"/>
      <c r="JYE104" s="0"/>
      <c r="JYF104" s="0"/>
      <c r="JYG104" s="0"/>
      <c r="JYH104" s="0"/>
      <c r="JYI104" s="0"/>
      <c r="JYJ104" s="0"/>
      <c r="JYK104" s="0"/>
      <c r="JYL104" s="0"/>
      <c r="JYM104" s="0"/>
      <c r="JYN104" s="0"/>
      <c r="JYO104" s="0"/>
      <c r="JYP104" s="0"/>
      <c r="JYQ104" s="0"/>
      <c r="JYR104" s="0"/>
      <c r="JYS104" s="0"/>
      <c r="JYT104" s="0"/>
      <c r="JYU104" s="0"/>
      <c r="JYV104" s="0"/>
      <c r="JYW104" s="0"/>
      <c r="JYX104" s="0"/>
      <c r="JYY104" s="0"/>
      <c r="JYZ104" s="0"/>
      <c r="JZA104" s="0"/>
      <c r="JZB104" s="0"/>
      <c r="JZC104" s="0"/>
      <c r="JZD104" s="0"/>
      <c r="JZE104" s="0"/>
      <c r="JZF104" s="0"/>
      <c r="JZG104" s="0"/>
      <c r="JZH104" s="0"/>
      <c r="JZI104" s="0"/>
      <c r="JZJ104" s="0"/>
      <c r="JZK104" s="0"/>
      <c r="JZL104" s="0"/>
      <c r="JZM104" s="0"/>
      <c r="JZN104" s="0"/>
      <c r="JZO104" s="0"/>
      <c r="JZP104" s="0"/>
      <c r="JZQ104" s="0"/>
      <c r="JZR104" s="0"/>
      <c r="JZS104" s="0"/>
      <c r="JZT104" s="0"/>
      <c r="JZU104" s="0"/>
      <c r="JZV104" s="0"/>
      <c r="JZW104" s="0"/>
      <c r="JZX104" s="0"/>
      <c r="JZY104" s="0"/>
      <c r="JZZ104" s="0"/>
      <c r="KAA104" s="0"/>
      <c r="KAB104" s="0"/>
      <c r="KAC104" s="0"/>
      <c r="KAD104" s="0"/>
      <c r="KAE104" s="0"/>
      <c r="KAF104" s="0"/>
      <c r="KAG104" s="0"/>
      <c r="KAH104" s="0"/>
      <c r="KAI104" s="0"/>
      <c r="KAJ104" s="0"/>
      <c r="KAK104" s="0"/>
      <c r="KAL104" s="0"/>
      <c r="KAM104" s="0"/>
      <c r="KAN104" s="0"/>
      <c r="KAO104" s="0"/>
      <c r="KAP104" s="0"/>
      <c r="KAQ104" s="0"/>
      <c r="KAR104" s="0"/>
      <c r="KAS104" s="0"/>
      <c r="KAT104" s="0"/>
      <c r="KAU104" s="0"/>
      <c r="KAV104" s="0"/>
      <c r="KAW104" s="0"/>
      <c r="KAX104" s="0"/>
      <c r="KAY104" s="0"/>
      <c r="KAZ104" s="0"/>
      <c r="KBA104" s="0"/>
      <c r="KBB104" s="0"/>
      <c r="KBC104" s="0"/>
      <c r="KBD104" s="0"/>
      <c r="KBE104" s="0"/>
      <c r="KBF104" s="0"/>
      <c r="KBG104" s="0"/>
      <c r="KBH104" s="0"/>
      <c r="KBI104" s="0"/>
      <c r="KBJ104" s="0"/>
      <c r="KBK104" s="0"/>
      <c r="KBL104" s="0"/>
      <c r="KBM104" s="0"/>
      <c r="KBN104" s="0"/>
      <c r="KBO104" s="0"/>
      <c r="KBP104" s="0"/>
      <c r="KBQ104" s="0"/>
      <c r="KBR104" s="0"/>
      <c r="KBS104" s="0"/>
      <c r="KBT104" s="0"/>
      <c r="KBU104" s="0"/>
      <c r="KBV104" s="0"/>
      <c r="KBW104" s="0"/>
      <c r="KBX104" s="0"/>
      <c r="KBY104" s="0"/>
      <c r="KBZ104" s="0"/>
      <c r="KCA104" s="0"/>
      <c r="KCB104" s="0"/>
      <c r="KCC104" s="0"/>
      <c r="KCD104" s="0"/>
      <c r="KCE104" s="0"/>
      <c r="KCF104" s="0"/>
      <c r="KCG104" s="0"/>
      <c r="KCH104" s="0"/>
      <c r="KCI104" s="0"/>
      <c r="KCJ104" s="0"/>
      <c r="KCK104" s="0"/>
      <c r="KCL104" s="0"/>
      <c r="KCM104" s="0"/>
      <c r="KCN104" s="0"/>
      <c r="KCO104" s="0"/>
      <c r="KCP104" s="0"/>
      <c r="KCQ104" s="0"/>
      <c r="KCR104" s="0"/>
      <c r="KCS104" s="0"/>
      <c r="KCT104" s="0"/>
      <c r="KCU104" s="0"/>
      <c r="KCV104" s="0"/>
      <c r="KCW104" s="0"/>
      <c r="KCX104" s="0"/>
      <c r="KCY104" s="0"/>
      <c r="KCZ104" s="0"/>
      <c r="KDA104" s="0"/>
      <c r="KDB104" s="0"/>
      <c r="KDC104" s="0"/>
      <c r="KDD104" s="0"/>
      <c r="KDE104" s="0"/>
      <c r="KDF104" s="0"/>
      <c r="KDG104" s="0"/>
      <c r="KDH104" s="0"/>
      <c r="KDI104" s="0"/>
      <c r="KDJ104" s="0"/>
      <c r="KDK104" s="0"/>
      <c r="KDL104" s="0"/>
      <c r="KDM104" s="0"/>
      <c r="KDN104" s="0"/>
      <c r="KDO104" s="0"/>
      <c r="KDP104" s="0"/>
      <c r="KDQ104" s="0"/>
      <c r="KDR104" s="0"/>
      <c r="KDS104" s="0"/>
      <c r="KDT104" s="0"/>
      <c r="KDU104" s="0"/>
      <c r="KDV104" s="0"/>
      <c r="KDW104" s="0"/>
      <c r="KDX104" s="0"/>
      <c r="KDY104" s="0"/>
      <c r="KDZ104" s="0"/>
      <c r="KEA104" s="0"/>
      <c r="KEB104" s="0"/>
      <c r="KEC104" s="0"/>
      <c r="KED104" s="0"/>
      <c r="KEE104" s="0"/>
      <c r="KEF104" s="0"/>
      <c r="KEG104" s="0"/>
      <c r="KEH104" s="0"/>
      <c r="KEI104" s="0"/>
      <c r="KEJ104" s="0"/>
      <c r="KEK104" s="0"/>
      <c r="KEL104" s="0"/>
      <c r="KEM104" s="0"/>
      <c r="KEN104" s="0"/>
      <c r="KEO104" s="0"/>
      <c r="KEP104" s="0"/>
      <c r="KEQ104" s="0"/>
      <c r="KER104" s="0"/>
      <c r="KES104" s="0"/>
      <c r="KET104" s="0"/>
      <c r="KEU104" s="0"/>
      <c r="KEV104" s="0"/>
      <c r="KEW104" s="0"/>
      <c r="KEX104" s="0"/>
      <c r="KEY104" s="0"/>
      <c r="KEZ104" s="0"/>
      <c r="KFA104" s="0"/>
      <c r="KFB104" s="0"/>
      <c r="KFC104" s="0"/>
      <c r="KFD104" s="0"/>
      <c r="KFE104" s="0"/>
      <c r="KFF104" s="0"/>
      <c r="KFG104" s="0"/>
      <c r="KFH104" s="0"/>
      <c r="KFI104" s="0"/>
      <c r="KFJ104" s="0"/>
      <c r="KFK104" s="0"/>
      <c r="KFL104" s="0"/>
      <c r="KFM104" s="0"/>
      <c r="KFN104" s="0"/>
      <c r="KFO104" s="0"/>
      <c r="KFP104" s="0"/>
      <c r="KFQ104" s="0"/>
      <c r="KFR104" s="0"/>
      <c r="KFS104" s="0"/>
      <c r="KFT104" s="0"/>
      <c r="KFU104" s="0"/>
      <c r="KFV104" s="0"/>
      <c r="KFW104" s="0"/>
      <c r="KFX104" s="0"/>
      <c r="KFY104" s="0"/>
      <c r="KFZ104" s="0"/>
      <c r="KGA104" s="0"/>
      <c r="KGB104" s="0"/>
      <c r="KGC104" s="0"/>
      <c r="KGD104" s="0"/>
      <c r="KGE104" s="0"/>
      <c r="KGF104" s="0"/>
      <c r="KGG104" s="0"/>
      <c r="KGH104" s="0"/>
      <c r="KGI104" s="0"/>
      <c r="KGJ104" s="0"/>
      <c r="KGK104" s="0"/>
      <c r="KGL104" s="0"/>
      <c r="KGM104" s="0"/>
      <c r="KGN104" s="0"/>
      <c r="KGO104" s="0"/>
      <c r="KGP104" s="0"/>
      <c r="KGQ104" s="0"/>
      <c r="KGR104" s="0"/>
      <c r="KGS104" s="0"/>
      <c r="KGT104" s="0"/>
      <c r="KGU104" s="0"/>
      <c r="KGV104" s="0"/>
      <c r="KGW104" s="0"/>
      <c r="KGX104" s="0"/>
      <c r="KGY104" s="0"/>
      <c r="KGZ104" s="0"/>
      <c r="KHA104" s="0"/>
      <c r="KHB104" s="0"/>
      <c r="KHC104" s="0"/>
      <c r="KHD104" s="0"/>
      <c r="KHE104" s="0"/>
      <c r="KHF104" s="0"/>
      <c r="KHG104" s="0"/>
      <c r="KHH104" s="0"/>
      <c r="KHI104" s="0"/>
      <c r="KHJ104" s="0"/>
      <c r="KHK104" s="0"/>
      <c r="KHL104" s="0"/>
      <c r="KHM104" s="0"/>
      <c r="KHN104" s="0"/>
      <c r="KHO104" s="0"/>
      <c r="KHP104" s="0"/>
      <c r="KHQ104" s="0"/>
      <c r="KHR104" s="0"/>
      <c r="KHS104" s="0"/>
      <c r="KHT104" s="0"/>
      <c r="KHU104" s="0"/>
      <c r="KHV104" s="0"/>
      <c r="KHW104" s="0"/>
      <c r="KHX104" s="0"/>
      <c r="KHY104" s="0"/>
      <c r="KHZ104" s="0"/>
      <c r="KIA104" s="0"/>
      <c r="KIB104" s="0"/>
      <c r="KIC104" s="0"/>
      <c r="KID104" s="0"/>
      <c r="KIE104" s="0"/>
      <c r="KIF104" s="0"/>
      <c r="KIG104" s="0"/>
      <c r="KIH104" s="0"/>
      <c r="KII104" s="0"/>
      <c r="KIJ104" s="0"/>
      <c r="KIK104" s="0"/>
      <c r="KIL104" s="0"/>
      <c r="KIM104" s="0"/>
      <c r="KIN104" s="0"/>
      <c r="KIO104" s="0"/>
      <c r="KIP104" s="0"/>
      <c r="KIQ104" s="0"/>
      <c r="KIR104" s="0"/>
      <c r="KIS104" s="0"/>
      <c r="KIT104" s="0"/>
      <c r="KIU104" s="0"/>
      <c r="KIV104" s="0"/>
      <c r="KIW104" s="0"/>
      <c r="KIX104" s="0"/>
      <c r="KIY104" s="0"/>
      <c r="KIZ104" s="0"/>
      <c r="KJA104" s="0"/>
      <c r="KJB104" s="0"/>
      <c r="KJC104" s="0"/>
      <c r="KJD104" s="0"/>
      <c r="KJE104" s="0"/>
      <c r="KJF104" s="0"/>
      <c r="KJG104" s="0"/>
      <c r="KJH104" s="0"/>
      <c r="KJI104" s="0"/>
      <c r="KJJ104" s="0"/>
      <c r="KJK104" s="0"/>
      <c r="KJL104" s="0"/>
      <c r="KJM104" s="0"/>
      <c r="KJN104" s="0"/>
      <c r="KJO104" s="0"/>
      <c r="KJP104" s="0"/>
      <c r="KJQ104" s="0"/>
      <c r="KJR104" s="0"/>
      <c r="KJS104" s="0"/>
      <c r="KJT104" s="0"/>
      <c r="KJU104" s="0"/>
      <c r="KJV104" s="0"/>
      <c r="KJW104" s="0"/>
      <c r="KJX104" s="0"/>
      <c r="KJY104" s="0"/>
      <c r="KJZ104" s="0"/>
      <c r="KKA104" s="0"/>
      <c r="KKB104" s="0"/>
      <c r="KKC104" s="0"/>
      <c r="KKD104" s="0"/>
      <c r="KKE104" s="0"/>
      <c r="KKF104" s="0"/>
      <c r="KKG104" s="0"/>
      <c r="KKH104" s="0"/>
      <c r="KKI104" s="0"/>
      <c r="KKJ104" s="0"/>
      <c r="KKK104" s="0"/>
      <c r="KKL104" s="0"/>
      <c r="KKM104" s="0"/>
      <c r="KKN104" s="0"/>
      <c r="KKO104" s="0"/>
      <c r="KKP104" s="0"/>
      <c r="KKQ104" s="0"/>
      <c r="KKR104" s="0"/>
      <c r="KKS104" s="0"/>
      <c r="KKT104" s="0"/>
      <c r="KKU104" s="0"/>
      <c r="KKV104" s="0"/>
      <c r="KKW104" s="0"/>
      <c r="KKX104" s="0"/>
      <c r="KKY104" s="0"/>
      <c r="KKZ104" s="0"/>
      <c r="KLA104" s="0"/>
      <c r="KLB104" s="0"/>
      <c r="KLC104" s="0"/>
      <c r="KLD104" s="0"/>
      <c r="KLE104" s="0"/>
      <c r="KLF104" s="0"/>
      <c r="KLG104" s="0"/>
      <c r="KLH104" s="0"/>
      <c r="KLI104" s="0"/>
      <c r="KLJ104" s="0"/>
      <c r="KLK104" s="0"/>
      <c r="KLL104" s="0"/>
      <c r="KLM104" s="0"/>
      <c r="KLN104" s="0"/>
      <c r="KLO104" s="0"/>
      <c r="KLP104" s="0"/>
      <c r="KLQ104" s="0"/>
      <c r="KLR104" s="0"/>
      <c r="KLS104" s="0"/>
      <c r="KLT104" s="0"/>
      <c r="KLU104" s="0"/>
      <c r="KLV104" s="0"/>
      <c r="KLW104" s="0"/>
      <c r="KLX104" s="0"/>
      <c r="KLY104" s="0"/>
      <c r="KLZ104" s="0"/>
      <c r="KMA104" s="0"/>
      <c r="KMB104" s="0"/>
      <c r="KMC104" s="0"/>
      <c r="KMD104" s="0"/>
      <c r="KME104" s="0"/>
      <c r="KMF104" s="0"/>
      <c r="KMG104" s="0"/>
      <c r="KMH104" s="0"/>
      <c r="KMI104" s="0"/>
      <c r="KMJ104" s="0"/>
      <c r="KMK104" s="0"/>
      <c r="KML104" s="0"/>
      <c r="KMM104" s="0"/>
      <c r="KMN104" s="0"/>
      <c r="KMO104" s="0"/>
      <c r="KMP104" s="0"/>
      <c r="KMQ104" s="0"/>
      <c r="KMR104" s="0"/>
      <c r="KMS104" s="0"/>
      <c r="KMT104" s="0"/>
      <c r="KMU104" s="0"/>
      <c r="KMV104" s="0"/>
      <c r="KMW104" s="0"/>
      <c r="KMX104" s="0"/>
      <c r="KMY104" s="0"/>
      <c r="KMZ104" s="0"/>
      <c r="KNA104" s="0"/>
      <c r="KNB104" s="0"/>
      <c r="KNC104" s="0"/>
      <c r="KND104" s="0"/>
      <c r="KNE104" s="0"/>
      <c r="KNF104" s="0"/>
      <c r="KNG104" s="0"/>
      <c r="KNH104" s="0"/>
      <c r="KNI104" s="0"/>
      <c r="KNJ104" s="0"/>
      <c r="KNK104" s="0"/>
      <c r="KNL104" s="0"/>
      <c r="KNM104" s="0"/>
      <c r="KNN104" s="0"/>
      <c r="KNO104" s="0"/>
      <c r="KNP104" s="0"/>
      <c r="KNQ104" s="0"/>
      <c r="KNR104" s="0"/>
      <c r="KNS104" s="0"/>
      <c r="KNT104" s="0"/>
      <c r="KNU104" s="0"/>
      <c r="KNV104" s="0"/>
      <c r="KNW104" s="0"/>
      <c r="KNX104" s="0"/>
      <c r="KNY104" s="0"/>
      <c r="KNZ104" s="0"/>
      <c r="KOA104" s="0"/>
      <c r="KOB104" s="0"/>
      <c r="KOC104" s="0"/>
      <c r="KOD104" s="0"/>
      <c r="KOE104" s="0"/>
      <c r="KOF104" s="0"/>
      <c r="KOG104" s="0"/>
      <c r="KOH104" s="0"/>
      <c r="KOI104" s="0"/>
      <c r="KOJ104" s="0"/>
      <c r="KOK104" s="0"/>
      <c r="KOL104" s="0"/>
      <c r="KOM104" s="0"/>
      <c r="KON104" s="0"/>
      <c r="KOO104" s="0"/>
      <c r="KOP104" s="0"/>
      <c r="KOQ104" s="0"/>
      <c r="KOR104" s="0"/>
      <c r="KOS104" s="0"/>
      <c r="KOT104" s="0"/>
      <c r="KOU104" s="0"/>
      <c r="KOV104" s="0"/>
      <c r="KOW104" s="0"/>
      <c r="KOX104" s="0"/>
      <c r="KOY104" s="0"/>
      <c r="KOZ104" s="0"/>
      <c r="KPA104" s="0"/>
      <c r="KPB104" s="0"/>
      <c r="KPC104" s="0"/>
      <c r="KPD104" s="0"/>
      <c r="KPE104" s="0"/>
      <c r="KPF104" s="0"/>
      <c r="KPG104" s="0"/>
      <c r="KPH104" s="0"/>
      <c r="KPI104" s="0"/>
      <c r="KPJ104" s="0"/>
      <c r="KPK104" s="0"/>
      <c r="KPL104" s="0"/>
      <c r="KPM104" s="0"/>
      <c r="KPN104" s="0"/>
      <c r="KPO104" s="0"/>
      <c r="KPP104" s="0"/>
      <c r="KPQ104" s="0"/>
      <c r="KPR104" s="0"/>
      <c r="KPS104" s="0"/>
      <c r="KPT104" s="0"/>
      <c r="KPU104" s="0"/>
      <c r="KPV104" s="0"/>
      <c r="KPW104" s="0"/>
      <c r="KPX104" s="0"/>
      <c r="KPY104" s="0"/>
      <c r="KPZ104" s="0"/>
      <c r="KQA104" s="0"/>
      <c r="KQB104" s="0"/>
      <c r="KQC104" s="0"/>
      <c r="KQD104" s="0"/>
      <c r="KQE104" s="0"/>
      <c r="KQF104" s="0"/>
      <c r="KQG104" s="0"/>
      <c r="KQH104" s="0"/>
      <c r="KQI104" s="0"/>
      <c r="KQJ104" s="0"/>
      <c r="KQK104" s="0"/>
      <c r="KQL104" s="0"/>
      <c r="KQM104" s="0"/>
      <c r="KQN104" s="0"/>
      <c r="KQO104" s="0"/>
      <c r="KQP104" s="0"/>
      <c r="KQQ104" s="0"/>
      <c r="KQR104" s="0"/>
      <c r="KQS104" s="0"/>
      <c r="KQT104" s="0"/>
      <c r="KQU104" s="0"/>
      <c r="KQV104" s="0"/>
      <c r="KQW104" s="0"/>
      <c r="KQX104" s="0"/>
      <c r="KQY104" s="0"/>
      <c r="KQZ104" s="0"/>
      <c r="KRA104" s="0"/>
      <c r="KRB104" s="0"/>
      <c r="KRC104" s="0"/>
      <c r="KRD104" s="0"/>
      <c r="KRE104" s="0"/>
      <c r="KRF104" s="0"/>
      <c r="KRG104" s="0"/>
      <c r="KRH104" s="0"/>
      <c r="KRI104" s="0"/>
      <c r="KRJ104" s="0"/>
      <c r="KRK104" s="0"/>
      <c r="KRL104" s="0"/>
      <c r="KRM104" s="0"/>
      <c r="KRN104" s="0"/>
      <c r="KRO104" s="0"/>
      <c r="KRP104" s="0"/>
      <c r="KRQ104" s="0"/>
      <c r="KRR104" s="0"/>
      <c r="KRS104" s="0"/>
      <c r="KRT104" s="0"/>
      <c r="KRU104" s="0"/>
      <c r="KRV104" s="0"/>
      <c r="KRW104" s="0"/>
      <c r="KRX104" s="0"/>
      <c r="KRY104" s="0"/>
      <c r="KRZ104" s="0"/>
      <c r="KSA104" s="0"/>
      <c r="KSB104" s="0"/>
      <c r="KSC104" s="0"/>
      <c r="KSD104" s="0"/>
      <c r="KSE104" s="0"/>
      <c r="KSF104" s="0"/>
      <c r="KSG104" s="0"/>
      <c r="KSH104" s="0"/>
      <c r="KSI104" s="0"/>
      <c r="KSJ104" s="0"/>
      <c r="KSK104" s="0"/>
      <c r="KSL104" s="0"/>
      <c r="KSM104" s="0"/>
      <c r="KSN104" s="0"/>
      <c r="KSO104" s="0"/>
      <c r="KSP104" s="0"/>
      <c r="KSQ104" s="0"/>
      <c r="KSR104" s="0"/>
      <c r="KSS104" s="0"/>
      <c r="KST104" s="0"/>
      <c r="KSU104" s="0"/>
      <c r="KSV104" s="0"/>
      <c r="KSW104" s="0"/>
      <c r="KSX104" s="0"/>
      <c r="KSY104" s="0"/>
      <c r="KSZ104" s="0"/>
      <c r="KTA104" s="0"/>
      <c r="KTB104" s="0"/>
      <c r="KTC104" s="0"/>
      <c r="KTD104" s="0"/>
      <c r="KTE104" s="0"/>
      <c r="KTF104" s="0"/>
      <c r="KTG104" s="0"/>
      <c r="KTH104" s="0"/>
      <c r="KTI104" s="0"/>
      <c r="KTJ104" s="0"/>
      <c r="KTK104" s="0"/>
      <c r="KTL104" s="0"/>
      <c r="KTM104" s="0"/>
      <c r="KTN104" s="0"/>
      <c r="KTO104" s="0"/>
      <c r="KTP104" s="0"/>
      <c r="KTQ104" s="0"/>
      <c r="KTR104" s="0"/>
      <c r="KTS104" s="0"/>
      <c r="KTT104" s="0"/>
      <c r="KTU104" s="0"/>
      <c r="KTV104" s="0"/>
      <c r="KTW104" s="0"/>
      <c r="KTX104" s="0"/>
      <c r="KTY104" s="0"/>
      <c r="KTZ104" s="0"/>
      <c r="KUA104" s="0"/>
      <c r="KUB104" s="0"/>
      <c r="KUC104" s="0"/>
      <c r="KUD104" s="0"/>
      <c r="KUE104" s="0"/>
      <c r="KUF104" s="0"/>
      <c r="KUG104" s="0"/>
      <c r="KUH104" s="0"/>
      <c r="KUI104" s="0"/>
      <c r="KUJ104" s="0"/>
      <c r="KUK104" s="0"/>
      <c r="KUL104" s="0"/>
      <c r="KUM104" s="0"/>
      <c r="KUN104" s="0"/>
      <c r="KUO104" s="0"/>
      <c r="KUP104" s="0"/>
      <c r="KUQ104" s="0"/>
      <c r="KUR104" s="0"/>
      <c r="KUS104" s="0"/>
      <c r="KUT104" s="0"/>
      <c r="KUU104" s="0"/>
      <c r="KUV104" s="0"/>
      <c r="KUW104" s="0"/>
      <c r="KUX104" s="0"/>
      <c r="KUY104" s="0"/>
      <c r="KUZ104" s="0"/>
      <c r="KVA104" s="0"/>
      <c r="KVB104" s="0"/>
      <c r="KVC104" s="0"/>
      <c r="KVD104" s="0"/>
      <c r="KVE104" s="0"/>
      <c r="KVF104" s="0"/>
      <c r="KVG104" s="0"/>
      <c r="KVH104" s="0"/>
      <c r="KVI104" s="0"/>
      <c r="KVJ104" s="0"/>
      <c r="KVK104" s="0"/>
      <c r="KVL104" s="0"/>
      <c r="KVM104" s="0"/>
      <c r="KVN104" s="0"/>
      <c r="KVO104" s="0"/>
      <c r="KVP104" s="0"/>
      <c r="KVQ104" s="0"/>
      <c r="KVR104" s="0"/>
      <c r="KVS104" s="0"/>
      <c r="KVT104" s="0"/>
      <c r="KVU104" s="0"/>
      <c r="KVV104" s="0"/>
      <c r="KVW104" s="0"/>
      <c r="KVX104" s="0"/>
      <c r="KVY104" s="0"/>
      <c r="KVZ104" s="0"/>
      <c r="KWA104" s="0"/>
      <c r="KWB104" s="0"/>
      <c r="KWC104" s="0"/>
      <c r="KWD104" s="0"/>
      <c r="KWE104" s="0"/>
      <c r="KWF104" s="0"/>
      <c r="KWG104" s="0"/>
      <c r="KWH104" s="0"/>
      <c r="KWI104" s="0"/>
      <c r="KWJ104" s="0"/>
      <c r="KWK104" s="0"/>
      <c r="KWL104" s="0"/>
      <c r="KWM104" s="0"/>
      <c r="KWN104" s="0"/>
      <c r="KWO104" s="0"/>
      <c r="KWP104" s="0"/>
      <c r="KWQ104" s="0"/>
      <c r="KWR104" s="0"/>
      <c r="KWS104" s="0"/>
      <c r="KWT104" s="0"/>
      <c r="KWU104" s="0"/>
      <c r="KWV104" s="0"/>
      <c r="KWW104" s="0"/>
      <c r="KWX104" s="0"/>
      <c r="KWY104" s="0"/>
      <c r="KWZ104" s="0"/>
      <c r="KXA104" s="0"/>
      <c r="KXB104" s="0"/>
      <c r="KXC104" s="0"/>
      <c r="KXD104" s="0"/>
      <c r="KXE104" s="0"/>
      <c r="KXF104" s="0"/>
      <c r="KXG104" s="0"/>
      <c r="KXH104" s="0"/>
      <c r="KXI104" s="0"/>
      <c r="KXJ104" s="0"/>
      <c r="KXK104" s="0"/>
      <c r="KXL104" s="0"/>
      <c r="KXM104" s="0"/>
      <c r="KXN104" s="0"/>
      <c r="KXO104" s="0"/>
      <c r="KXP104" s="0"/>
      <c r="KXQ104" s="0"/>
      <c r="KXR104" s="0"/>
      <c r="KXS104" s="0"/>
      <c r="KXT104" s="0"/>
      <c r="KXU104" s="0"/>
      <c r="KXV104" s="0"/>
      <c r="KXW104" s="0"/>
      <c r="KXX104" s="0"/>
      <c r="KXY104" s="0"/>
      <c r="KXZ104" s="0"/>
      <c r="KYA104" s="0"/>
      <c r="KYB104" s="0"/>
      <c r="KYC104" s="0"/>
      <c r="KYD104" s="0"/>
      <c r="KYE104" s="0"/>
      <c r="KYF104" s="0"/>
      <c r="KYG104" s="0"/>
      <c r="KYH104" s="0"/>
      <c r="KYI104" s="0"/>
      <c r="KYJ104" s="0"/>
      <c r="KYK104" s="0"/>
      <c r="KYL104" s="0"/>
      <c r="KYM104" s="0"/>
      <c r="KYN104" s="0"/>
      <c r="KYO104" s="0"/>
      <c r="KYP104" s="0"/>
      <c r="KYQ104" s="0"/>
      <c r="KYR104" s="0"/>
      <c r="KYS104" s="0"/>
      <c r="KYT104" s="0"/>
      <c r="KYU104" s="0"/>
      <c r="KYV104" s="0"/>
      <c r="KYW104" s="0"/>
      <c r="KYX104" s="0"/>
      <c r="KYY104" s="0"/>
      <c r="KYZ104" s="0"/>
      <c r="KZA104" s="0"/>
      <c r="KZB104" s="0"/>
      <c r="KZC104" s="0"/>
      <c r="KZD104" s="0"/>
      <c r="KZE104" s="0"/>
      <c r="KZF104" s="0"/>
      <c r="KZG104" s="0"/>
      <c r="KZH104" s="0"/>
      <c r="KZI104" s="0"/>
      <c r="KZJ104" s="0"/>
      <c r="KZK104" s="0"/>
      <c r="KZL104" s="0"/>
      <c r="KZM104" s="0"/>
      <c r="KZN104" s="0"/>
      <c r="KZO104" s="0"/>
      <c r="KZP104" s="0"/>
      <c r="KZQ104" s="0"/>
      <c r="KZR104" s="0"/>
      <c r="KZS104" s="0"/>
      <c r="KZT104" s="0"/>
      <c r="KZU104" s="0"/>
      <c r="KZV104" s="0"/>
      <c r="KZW104" s="0"/>
      <c r="KZX104" s="0"/>
      <c r="KZY104" s="0"/>
      <c r="KZZ104" s="0"/>
      <c r="LAA104" s="0"/>
      <c r="LAB104" s="0"/>
      <c r="LAC104" s="0"/>
      <c r="LAD104" s="0"/>
      <c r="LAE104" s="0"/>
      <c r="LAF104" s="0"/>
      <c r="LAG104" s="0"/>
      <c r="LAH104" s="0"/>
      <c r="LAI104" s="0"/>
      <c r="LAJ104" s="0"/>
      <c r="LAK104" s="0"/>
      <c r="LAL104" s="0"/>
      <c r="LAM104" s="0"/>
      <c r="LAN104" s="0"/>
      <c r="LAO104" s="0"/>
      <c r="LAP104" s="0"/>
      <c r="LAQ104" s="0"/>
      <c r="LAR104" s="0"/>
      <c r="LAS104" s="0"/>
      <c r="LAT104" s="0"/>
      <c r="LAU104" s="0"/>
      <c r="LAV104" s="0"/>
      <c r="LAW104" s="0"/>
      <c r="LAX104" s="0"/>
      <c r="LAY104" s="0"/>
      <c r="LAZ104" s="0"/>
      <c r="LBA104" s="0"/>
      <c r="LBB104" s="0"/>
      <c r="LBC104" s="0"/>
      <c r="LBD104" s="0"/>
      <c r="LBE104" s="0"/>
      <c r="LBF104" s="0"/>
      <c r="LBG104" s="0"/>
      <c r="LBH104" s="0"/>
      <c r="LBI104" s="0"/>
      <c r="LBJ104" s="0"/>
      <c r="LBK104" s="0"/>
      <c r="LBL104" s="0"/>
      <c r="LBM104" s="0"/>
      <c r="LBN104" s="0"/>
      <c r="LBO104" s="0"/>
      <c r="LBP104" s="0"/>
      <c r="LBQ104" s="0"/>
      <c r="LBR104" s="0"/>
      <c r="LBS104" s="0"/>
      <c r="LBT104" s="0"/>
      <c r="LBU104" s="0"/>
      <c r="LBV104" s="0"/>
      <c r="LBW104" s="0"/>
      <c r="LBX104" s="0"/>
      <c r="LBY104" s="0"/>
      <c r="LBZ104" s="0"/>
      <c r="LCA104" s="0"/>
      <c r="LCB104" s="0"/>
      <c r="LCC104" s="0"/>
      <c r="LCD104" s="0"/>
      <c r="LCE104" s="0"/>
      <c r="LCF104" s="0"/>
      <c r="LCG104" s="0"/>
      <c r="LCH104" s="0"/>
      <c r="LCI104" s="0"/>
      <c r="LCJ104" s="0"/>
      <c r="LCK104" s="0"/>
      <c r="LCL104" s="0"/>
      <c r="LCM104" s="0"/>
      <c r="LCN104" s="0"/>
      <c r="LCO104" s="0"/>
      <c r="LCP104" s="0"/>
      <c r="LCQ104" s="0"/>
      <c r="LCR104" s="0"/>
      <c r="LCS104" s="0"/>
      <c r="LCT104" s="0"/>
      <c r="LCU104" s="0"/>
      <c r="LCV104" s="0"/>
      <c r="LCW104" s="0"/>
      <c r="LCX104" s="0"/>
      <c r="LCY104" s="0"/>
      <c r="LCZ104" s="0"/>
      <c r="LDA104" s="0"/>
      <c r="LDB104" s="0"/>
      <c r="LDC104" s="0"/>
      <c r="LDD104" s="0"/>
      <c r="LDE104" s="0"/>
      <c r="LDF104" s="0"/>
      <c r="LDG104" s="0"/>
      <c r="LDH104" s="0"/>
      <c r="LDI104" s="0"/>
      <c r="LDJ104" s="0"/>
      <c r="LDK104" s="0"/>
      <c r="LDL104" s="0"/>
      <c r="LDM104" s="0"/>
      <c r="LDN104" s="0"/>
      <c r="LDO104" s="0"/>
      <c r="LDP104" s="0"/>
      <c r="LDQ104" s="0"/>
      <c r="LDR104" s="0"/>
      <c r="LDS104" s="0"/>
      <c r="LDT104" s="0"/>
      <c r="LDU104" s="0"/>
      <c r="LDV104" s="0"/>
      <c r="LDW104" s="0"/>
      <c r="LDX104" s="0"/>
      <c r="LDY104" s="0"/>
      <c r="LDZ104" s="0"/>
      <c r="LEA104" s="0"/>
      <c r="LEB104" s="0"/>
      <c r="LEC104" s="0"/>
      <c r="LED104" s="0"/>
      <c r="LEE104" s="0"/>
      <c r="LEF104" s="0"/>
      <c r="LEG104" s="0"/>
      <c r="LEH104" s="0"/>
      <c r="LEI104" s="0"/>
      <c r="LEJ104" s="0"/>
      <c r="LEK104" s="0"/>
      <c r="LEL104" s="0"/>
      <c r="LEM104" s="0"/>
      <c r="LEN104" s="0"/>
      <c r="LEO104" s="0"/>
      <c r="LEP104" s="0"/>
      <c r="LEQ104" s="0"/>
      <c r="LER104" s="0"/>
      <c r="LES104" s="0"/>
      <c r="LET104" s="0"/>
      <c r="LEU104" s="0"/>
      <c r="LEV104" s="0"/>
      <c r="LEW104" s="0"/>
      <c r="LEX104" s="0"/>
      <c r="LEY104" s="0"/>
      <c r="LEZ104" s="0"/>
      <c r="LFA104" s="0"/>
      <c r="LFB104" s="0"/>
      <c r="LFC104" s="0"/>
      <c r="LFD104" s="0"/>
      <c r="LFE104" s="0"/>
      <c r="LFF104" s="0"/>
      <c r="LFG104" s="0"/>
      <c r="LFH104" s="0"/>
      <c r="LFI104" s="0"/>
      <c r="LFJ104" s="0"/>
      <c r="LFK104" s="0"/>
      <c r="LFL104" s="0"/>
      <c r="LFM104" s="0"/>
      <c r="LFN104" s="0"/>
      <c r="LFO104" s="0"/>
      <c r="LFP104" s="0"/>
      <c r="LFQ104" s="0"/>
      <c r="LFR104" s="0"/>
      <c r="LFS104" s="0"/>
      <c r="LFT104" s="0"/>
      <c r="LFU104" s="0"/>
      <c r="LFV104" s="0"/>
      <c r="LFW104" s="0"/>
      <c r="LFX104" s="0"/>
      <c r="LFY104" s="0"/>
      <c r="LFZ104" s="0"/>
      <c r="LGA104" s="0"/>
      <c r="LGB104" s="0"/>
      <c r="LGC104" s="0"/>
      <c r="LGD104" s="0"/>
      <c r="LGE104" s="0"/>
      <c r="LGF104" s="0"/>
      <c r="LGG104" s="0"/>
      <c r="LGH104" s="0"/>
      <c r="LGI104" s="0"/>
      <c r="LGJ104" s="0"/>
      <c r="LGK104" s="0"/>
      <c r="LGL104" s="0"/>
      <c r="LGM104" s="0"/>
      <c r="LGN104" s="0"/>
      <c r="LGO104" s="0"/>
      <c r="LGP104" s="0"/>
      <c r="LGQ104" s="0"/>
      <c r="LGR104" s="0"/>
      <c r="LGS104" s="0"/>
      <c r="LGT104" s="0"/>
      <c r="LGU104" s="0"/>
      <c r="LGV104" s="0"/>
      <c r="LGW104" s="0"/>
      <c r="LGX104" s="0"/>
      <c r="LGY104" s="0"/>
      <c r="LGZ104" s="0"/>
      <c r="LHA104" s="0"/>
      <c r="LHB104" s="0"/>
      <c r="LHC104" s="0"/>
      <c r="LHD104" s="0"/>
      <c r="LHE104" s="0"/>
      <c r="LHF104" s="0"/>
      <c r="LHG104" s="0"/>
      <c r="LHH104" s="0"/>
      <c r="LHI104" s="0"/>
      <c r="LHJ104" s="0"/>
      <c r="LHK104" s="0"/>
      <c r="LHL104" s="0"/>
      <c r="LHM104" s="0"/>
      <c r="LHN104" s="0"/>
      <c r="LHO104" s="0"/>
      <c r="LHP104" s="0"/>
      <c r="LHQ104" s="0"/>
      <c r="LHR104" s="0"/>
      <c r="LHS104" s="0"/>
      <c r="LHT104" s="0"/>
      <c r="LHU104" s="0"/>
      <c r="LHV104" s="0"/>
      <c r="LHW104" s="0"/>
      <c r="LHX104" s="0"/>
      <c r="LHY104" s="0"/>
      <c r="LHZ104" s="0"/>
      <c r="LIA104" s="0"/>
      <c r="LIB104" s="0"/>
      <c r="LIC104" s="0"/>
      <c r="LID104" s="0"/>
      <c r="LIE104" s="0"/>
      <c r="LIF104" s="0"/>
      <c r="LIG104" s="0"/>
      <c r="LIH104" s="0"/>
      <c r="LII104" s="0"/>
      <c r="LIJ104" s="0"/>
      <c r="LIK104" s="0"/>
      <c r="LIL104" s="0"/>
      <c r="LIM104" s="0"/>
      <c r="LIN104" s="0"/>
      <c r="LIO104" s="0"/>
      <c r="LIP104" s="0"/>
      <c r="LIQ104" s="0"/>
      <c r="LIR104" s="0"/>
      <c r="LIS104" s="0"/>
      <c r="LIT104" s="0"/>
      <c r="LIU104" s="0"/>
      <c r="LIV104" s="0"/>
      <c r="LIW104" s="0"/>
      <c r="LIX104" s="0"/>
      <c r="LIY104" s="0"/>
      <c r="LIZ104" s="0"/>
      <c r="LJA104" s="0"/>
      <c r="LJB104" s="0"/>
      <c r="LJC104" s="0"/>
      <c r="LJD104" s="0"/>
      <c r="LJE104" s="0"/>
      <c r="LJF104" s="0"/>
      <c r="LJG104" s="0"/>
      <c r="LJH104" s="0"/>
      <c r="LJI104" s="0"/>
      <c r="LJJ104" s="0"/>
      <c r="LJK104" s="0"/>
      <c r="LJL104" s="0"/>
      <c r="LJM104" s="0"/>
      <c r="LJN104" s="0"/>
      <c r="LJO104" s="0"/>
      <c r="LJP104" s="0"/>
      <c r="LJQ104" s="0"/>
      <c r="LJR104" s="0"/>
      <c r="LJS104" s="0"/>
      <c r="LJT104" s="0"/>
      <c r="LJU104" s="0"/>
      <c r="LJV104" s="0"/>
      <c r="LJW104" s="0"/>
      <c r="LJX104" s="0"/>
      <c r="LJY104" s="0"/>
      <c r="LJZ104" s="0"/>
      <c r="LKA104" s="0"/>
      <c r="LKB104" s="0"/>
      <c r="LKC104" s="0"/>
      <c r="LKD104" s="0"/>
      <c r="LKE104" s="0"/>
      <c r="LKF104" s="0"/>
      <c r="LKG104" s="0"/>
      <c r="LKH104" s="0"/>
      <c r="LKI104" s="0"/>
      <c r="LKJ104" s="0"/>
      <c r="LKK104" s="0"/>
      <c r="LKL104" s="0"/>
      <c r="LKM104" s="0"/>
      <c r="LKN104" s="0"/>
      <c r="LKO104" s="0"/>
      <c r="LKP104" s="0"/>
      <c r="LKQ104" s="0"/>
      <c r="LKR104" s="0"/>
      <c r="LKS104" s="0"/>
      <c r="LKT104" s="0"/>
      <c r="LKU104" s="0"/>
      <c r="LKV104" s="0"/>
      <c r="LKW104" s="0"/>
      <c r="LKX104" s="0"/>
      <c r="LKY104" s="0"/>
      <c r="LKZ104" s="0"/>
      <c r="LLA104" s="0"/>
      <c r="LLB104" s="0"/>
      <c r="LLC104" s="0"/>
      <c r="LLD104" s="0"/>
      <c r="LLE104" s="0"/>
      <c r="LLF104" s="0"/>
      <c r="LLG104" s="0"/>
      <c r="LLH104" s="0"/>
      <c r="LLI104" s="0"/>
      <c r="LLJ104" s="0"/>
      <c r="LLK104" s="0"/>
      <c r="LLL104" s="0"/>
      <c r="LLM104" s="0"/>
      <c r="LLN104" s="0"/>
      <c r="LLO104" s="0"/>
      <c r="LLP104" s="0"/>
      <c r="LLQ104" s="0"/>
      <c r="LLR104" s="0"/>
      <c r="LLS104" s="0"/>
      <c r="LLT104" s="0"/>
      <c r="LLU104" s="0"/>
      <c r="LLV104" s="0"/>
      <c r="LLW104" s="0"/>
      <c r="LLX104" s="0"/>
      <c r="LLY104" s="0"/>
      <c r="LLZ104" s="0"/>
      <c r="LMA104" s="0"/>
      <c r="LMB104" s="0"/>
      <c r="LMC104" s="0"/>
      <c r="LMD104" s="0"/>
      <c r="LME104" s="0"/>
      <c r="LMF104" s="0"/>
      <c r="LMG104" s="0"/>
      <c r="LMH104" s="0"/>
      <c r="LMI104" s="0"/>
      <c r="LMJ104" s="0"/>
      <c r="LMK104" s="0"/>
      <c r="LML104" s="0"/>
      <c r="LMM104" s="0"/>
      <c r="LMN104" s="0"/>
      <c r="LMO104" s="0"/>
      <c r="LMP104" s="0"/>
      <c r="LMQ104" s="0"/>
      <c r="LMR104" s="0"/>
      <c r="LMS104" s="0"/>
      <c r="LMT104" s="0"/>
      <c r="LMU104" s="0"/>
      <c r="LMV104" s="0"/>
      <c r="LMW104" s="0"/>
      <c r="LMX104" s="0"/>
      <c r="LMY104" s="0"/>
      <c r="LMZ104" s="0"/>
      <c r="LNA104" s="0"/>
      <c r="LNB104" s="0"/>
      <c r="LNC104" s="0"/>
      <c r="LND104" s="0"/>
      <c r="LNE104" s="0"/>
      <c r="LNF104" s="0"/>
      <c r="LNG104" s="0"/>
      <c r="LNH104" s="0"/>
      <c r="LNI104" s="0"/>
      <c r="LNJ104" s="0"/>
      <c r="LNK104" s="0"/>
      <c r="LNL104" s="0"/>
      <c r="LNM104" s="0"/>
      <c r="LNN104" s="0"/>
      <c r="LNO104" s="0"/>
      <c r="LNP104" s="0"/>
      <c r="LNQ104" s="0"/>
      <c r="LNR104" s="0"/>
      <c r="LNS104" s="0"/>
      <c r="LNT104" s="0"/>
      <c r="LNU104" s="0"/>
      <c r="LNV104" s="0"/>
      <c r="LNW104" s="0"/>
      <c r="LNX104" s="0"/>
      <c r="LNY104" s="0"/>
      <c r="LNZ104" s="0"/>
      <c r="LOA104" s="0"/>
      <c r="LOB104" s="0"/>
      <c r="LOC104" s="0"/>
      <c r="LOD104" s="0"/>
      <c r="LOE104" s="0"/>
      <c r="LOF104" s="0"/>
      <c r="LOG104" s="0"/>
      <c r="LOH104" s="0"/>
      <c r="LOI104" s="0"/>
      <c r="LOJ104" s="0"/>
      <c r="LOK104" s="0"/>
      <c r="LOL104" s="0"/>
      <c r="LOM104" s="0"/>
      <c r="LON104" s="0"/>
      <c r="LOO104" s="0"/>
      <c r="LOP104" s="0"/>
      <c r="LOQ104" s="0"/>
      <c r="LOR104" s="0"/>
      <c r="LOS104" s="0"/>
      <c r="LOT104" s="0"/>
      <c r="LOU104" s="0"/>
      <c r="LOV104" s="0"/>
      <c r="LOW104" s="0"/>
      <c r="LOX104" s="0"/>
      <c r="LOY104" s="0"/>
      <c r="LOZ104" s="0"/>
      <c r="LPA104" s="0"/>
      <c r="LPB104" s="0"/>
      <c r="LPC104" s="0"/>
      <c r="LPD104" s="0"/>
      <c r="LPE104" s="0"/>
      <c r="LPF104" s="0"/>
      <c r="LPG104" s="0"/>
      <c r="LPH104" s="0"/>
      <c r="LPI104" s="0"/>
      <c r="LPJ104" s="0"/>
      <c r="LPK104" s="0"/>
      <c r="LPL104" s="0"/>
      <c r="LPM104" s="0"/>
      <c r="LPN104" s="0"/>
      <c r="LPO104" s="0"/>
      <c r="LPP104" s="0"/>
      <c r="LPQ104" s="0"/>
      <c r="LPR104" s="0"/>
      <c r="LPS104" s="0"/>
      <c r="LPT104" s="0"/>
      <c r="LPU104" s="0"/>
      <c r="LPV104" s="0"/>
      <c r="LPW104" s="0"/>
      <c r="LPX104" s="0"/>
      <c r="LPY104" s="0"/>
      <c r="LPZ104" s="0"/>
      <c r="LQA104" s="0"/>
      <c r="LQB104" s="0"/>
      <c r="LQC104" s="0"/>
      <c r="LQD104" s="0"/>
      <c r="LQE104" s="0"/>
      <c r="LQF104" s="0"/>
      <c r="LQG104" s="0"/>
      <c r="LQH104" s="0"/>
      <c r="LQI104" s="0"/>
      <c r="LQJ104" s="0"/>
      <c r="LQK104" s="0"/>
      <c r="LQL104" s="0"/>
      <c r="LQM104" s="0"/>
      <c r="LQN104" s="0"/>
      <c r="LQO104" s="0"/>
      <c r="LQP104" s="0"/>
      <c r="LQQ104" s="0"/>
      <c r="LQR104" s="0"/>
      <c r="LQS104" s="0"/>
      <c r="LQT104" s="0"/>
      <c r="LQU104" s="0"/>
      <c r="LQV104" s="0"/>
      <c r="LQW104" s="0"/>
      <c r="LQX104" s="0"/>
      <c r="LQY104" s="0"/>
      <c r="LQZ104" s="0"/>
      <c r="LRA104" s="0"/>
      <c r="LRB104" s="0"/>
      <c r="LRC104" s="0"/>
      <c r="LRD104" s="0"/>
      <c r="LRE104" s="0"/>
      <c r="LRF104" s="0"/>
      <c r="LRG104" s="0"/>
      <c r="LRH104" s="0"/>
      <c r="LRI104" s="0"/>
      <c r="LRJ104" s="0"/>
      <c r="LRK104" s="0"/>
      <c r="LRL104" s="0"/>
      <c r="LRM104" s="0"/>
      <c r="LRN104" s="0"/>
      <c r="LRO104" s="0"/>
      <c r="LRP104" s="0"/>
      <c r="LRQ104" s="0"/>
      <c r="LRR104" s="0"/>
      <c r="LRS104" s="0"/>
      <c r="LRT104" s="0"/>
      <c r="LRU104" s="0"/>
      <c r="LRV104" s="0"/>
      <c r="LRW104" s="0"/>
      <c r="LRX104" s="0"/>
      <c r="LRY104" s="0"/>
      <c r="LRZ104" s="0"/>
      <c r="LSA104" s="0"/>
      <c r="LSB104" s="0"/>
      <c r="LSC104" s="0"/>
      <c r="LSD104" s="0"/>
      <c r="LSE104" s="0"/>
      <c r="LSF104" s="0"/>
      <c r="LSG104" s="0"/>
      <c r="LSH104" s="0"/>
      <c r="LSI104" s="0"/>
      <c r="LSJ104" s="0"/>
      <c r="LSK104" s="0"/>
      <c r="LSL104" s="0"/>
      <c r="LSM104" s="0"/>
      <c r="LSN104" s="0"/>
      <c r="LSO104" s="0"/>
      <c r="LSP104" s="0"/>
      <c r="LSQ104" s="0"/>
      <c r="LSR104" s="0"/>
      <c r="LSS104" s="0"/>
      <c r="LST104" s="0"/>
      <c r="LSU104" s="0"/>
      <c r="LSV104" s="0"/>
      <c r="LSW104" s="0"/>
      <c r="LSX104" s="0"/>
      <c r="LSY104" s="0"/>
      <c r="LSZ104" s="0"/>
      <c r="LTA104" s="0"/>
      <c r="LTB104" s="0"/>
      <c r="LTC104" s="0"/>
      <c r="LTD104" s="0"/>
      <c r="LTE104" s="0"/>
      <c r="LTF104" s="0"/>
      <c r="LTG104" s="0"/>
      <c r="LTH104" s="0"/>
      <c r="LTI104" s="0"/>
      <c r="LTJ104" s="0"/>
      <c r="LTK104" s="0"/>
      <c r="LTL104" s="0"/>
      <c r="LTM104" s="0"/>
      <c r="LTN104" s="0"/>
      <c r="LTO104" s="0"/>
      <c r="LTP104" s="0"/>
      <c r="LTQ104" s="0"/>
      <c r="LTR104" s="0"/>
      <c r="LTS104" s="0"/>
      <c r="LTT104" s="0"/>
      <c r="LTU104" s="0"/>
      <c r="LTV104" s="0"/>
      <c r="LTW104" s="0"/>
      <c r="LTX104" s="0"/>
      <c r="LTY104" s="0"/>
      <c r="LTZ104" s="0"/>
      <c r="LUA104" s="0"/>
      <c r="LUB104" s="0"/>
      <c r="LUC104" s="0"/>
      <c r="LUD104" s="0"/>
      <c r="LUE104" s="0"/>
      <c r="LUF104" s="0"/>
      <c r="LUG104" s="0"/>
      <c r="LUH104" s="0"/>
      <c r="LUI104" s="0"/>
      <c r="LUJ104" s="0"/>
      <c r="LUK104" s="0"/>
      <c r="LUL104" s="0"/>
      <c r="LUM104" s="0"/>
      <c r="LUN104" s="0"/>
      <c r="LUO104" s="0"/>
      <c r="LUP104" s="0"/>
      <c r="LUQ104" s="0"/>
      <c r="LUR104" s="0"/>
      <c r="LUS104" s="0"/>
      <c r="LUT104" s="0"/>
      <c r="LUU104" s="0"/>
      <c r="LUV104" s="0"/>
      <c r="LUW104" s="0"/>
      <c r="LUX104" s="0"/>
      <c r="LUY104" s="0"/>
      <c r="LUZ104" s="0"/>
      <c r="LVA104" s="0"/>
      <c r="LVB104" s="0"/>
      <c r="LVC104" s="0"/>
      <c r="LVD104" s="0"/>
      <c r="LVE104" s="0"/>
      <c r="LVF104" s="0"/>
      <c r="LVG104" s="0"/>
      <c r="LVH104" s="0"/>
      <c r="LVI104" s="0"/>
      <c r="LVJ104" s="0"/>
      <c r="LVK104" s="0"/>
      <c r="LVL104" s="0"/>
      <c r="LVM104" s="0"/>
      <c r="LVN104" s="0"/>
      <c r="LVO104" s="0"/>
      <c r="LVP104" s="0"/>
      <c r="LVQ104" s="0"/>
      <c r="LVR104" s="0"/>
      <c r="LVS104" s="0"/>
      <c r="LVT104" s="0"/>
      <c r="LVU104" s="0"/>
      <c r="LVV104" s="0"/>
      <c r="LVW104" s="0"/>
      <c r="LVX104" s="0"/>
      <c r="LVY104" s="0"/>
      <c r="LVZ104" s="0"/>
      <c r="LWA104" s="0"/>
      <c r="LWB104" s="0"/>
      <c r="LWC104" s="0"/>
      <c r="LWD104" s="0"/>
      <c r="LWE104" s="0"/>
      <c r="LWF104" s="0"/>
      <c r="LWG104" s="0"/>
      <c r="LWH104" s="0"/>
      <c r="LWI104" s="0"/>
      <c r="LWJ104" s="0"/>
      <c r="LWK104" s="0"/>
      <c r="LWL104" s="0"/>
      <c r="LWM104" s="0"/>
      <c r="LWN104" s="0"/>
      <c r="LWO104" s="0"/>
      <c r="LWP104" s="0"/>
      <c r="LWQ104" s="0"/>
      <c r="LWR104" s="0"/>
      <c r="LWS104" s="0"/>
      <c r="LWT104" s="0"/>
      <c r="LWU104" s="0"/>
      <c r="LWV104" s="0"/>
      <c r="LWW104" s="0"/>
      <c r="LWX104" s="0"/>
      <c r="LWY104" s="0"/>
      <c r="LWZ104" s="0"/>
      <c r="LXA104" s="0"/>
      <c r="LXB104" s="0"/>
      <c r="LXC104" s="0"/>
      <c r="LXD104" s="0"/>
      <c r="LXE104" s="0"/>
      <c r="LXF104" s="0"/>
      <c r="LXG104" s="0"/>
      <c r="LXH104" s="0"/>
      <c r="LXI104" s="0"/>
      <c r="LXJ104" s="0"/>
      <c r="LXK104" s="0"/>
      <c r="LXL104" s="0"/>
      <c r="LXM104" s="0"/>
      <c r="LXN104" s="0"/>
      <c r="LXO104" s="0"/>
      <c r="LXP104" s="0"/>
      <c r="LXQ104" s="0"/>
      <c r="LXR104" s="0"/>
      <c r="LXS104" s="0"/>
      <c r="LXT104" s="0"/>
      <c r="LXU104" s="0"/>
      <c r="LXV104" s="0"/>
      <c r="LXW104" s="0"/>
      <c r="LXX104" s="0"/>
      <c r="LXY104" s="0"/>
      <c r="LXZ104" s="0"/>
      <c r="LYA104" s="0"/>
      <c r="LYB104" s="0"/>
      <c r="LYC104" s="0"/>
      <c r="LYD104" s="0"/>
      <c r="LYE104" s="0"/>
      <c r="LYF104" s="0"/>
      <c r="LYG104" s="0"/>
      <c r="LYH104" s="0"/>
      <c r="LYI104" s="0"/>
      <c r="LYJ104" s="0"/>
      <c r="LYK104" s="0"/>
      <c r="LYL104" s="0"/>
      <c r="LYM104" s="0"/>
      <c r="LYN104" s="0"/>
      <c r="LYO104" s="0"/>
      <c r="LYP104" s="0"/>
      <c r="LYQ104" s="0"/>
      <c r="LYR104" s="0"/>
      <c r="LYS104" s="0"/>
      <c r="LYT104" s="0"/>
      <c r="LYU104" s="0"/>
      <c r="LYV104" s="0"/>
      <c r="LYW104" s="0"/>
      <c r="LYX104" s="0"/>
      <c r="LYY104" s="0"/>
      <c r="LYZ104" s="0"/>
      <c r="LZA104" s="0"/>
      <c r="LZB104" s="0"/>
      <c r="LZC104" s="0"/>
      <c r="LZD104" s="0"/>
      <c r="LZE104" s="0"/>
      <c r="LZF104" s="0"/>
      <c r="LZG104" s="0"/>
      <c r="LZH104" s="0"/>
      <c r="LZI104" s="0"/>
      <c r="LZJ104" s="0"/>
      <c r="LZK104" s="0"/>
      <c r="LZL104" s="0"/>
      <c r="LZM104" s="0"/>
      <c r="LZN104" s="0"/>
      <c r="LZO104" s="0"/>
      <c r="LZP104" s="0"/>
      <c r="LZQ104" s="0"/>
      <c r="LZR104" s="0"/>
      <c r="LZS104" s="0"/>
      <c r="LZT104" s="0"/>
      <c r="LZU104" s="0"/>
      <c r="LZV104" s="0"/>
      <c r="LZW104" s="0"/>
      <c r="LZX104" s="0"/>
      <c r="LZY104" s="0"/>
      <c r="LZZ104" s="0"/>
      <c r="MAA104" s="0"/>
      <c r="MAB104" s="0"/>
      <c r="MAC104" s="0"/>
      <c r="MAD104" s="0"/>
      <c r="MAE104" s="0"/>
      <c r="MAF104" s="0"/>
      <c r="MAG104" s="0"/>
      <c r="MAH104" s="0"/>
      <c r="MAI104" s="0"/>
      <c r="MAJ104" s="0"/>
      <c r="MAK104" s="0"/>
      <c r="MAL104" s="0"/>
      <c r="MAM104" s="0"/>
      <c r="MAN104" s="0"/>
      <c r="MAO104" s="0"/>
      <c r="MAP104" s="0"/>
      <c r="MAQ104" s="0"/>
      <c r="MAR104" s="0"/>
      <c r="MAS104" s="0"/>
      <c r="MAT104" s="0"/>
      <c r="MAU104" s="0"/>
      <c r="MAV104" s="0"/>
      <c r="MAW104" s="0"/>
      <c r="MAX104" s="0"/>
      <c r="MAY104" s="0"/>
      <c r="MAZ104" s="0"/>
      <c r="MBA104" s="0"/>
      <c r="MBB104" s="0"/>
      <c r="MBC104" s="0"/>
      <c r="MBD104" s="0"/>
      <c r="MBE104" s="0"/>
      <c r="MBF104" s="0"/>
      <c r="MBG104" s="0"/>
      <c r="MBH104" s="0"/>
      <c r="MBI104" s="0"/>
      <c r="MBJ104" s="0"/>
      <c r="MBK104" s="0"/>
      <c r="MBL104" s="0"/>
      <c r="MBM104" s="0"/>
      <c r="MBN104" s="0"/>
      <c r="MBO104" s="0"/>
      <c r="MBP104" s="0"/>
      <c r="MBQ104" s="0"/>
      <c r="MBR104" s="0"/>
      <c r="MBS104" s="0"/>
      <c r="MBT104" s="0"/>
      <c r="MBU104" s="0"/>
      <c r="MBV104" s="0"/>
      <c r="MBW104" s="0"/>
      <c r="MBX104" s="0"/>
      <c r="MBY104" s="0"/>
      <c r="MBZ104" s="0"/>
      <c r="MCA104" s="0"/>
      <c r="MCB104" s="0"/>
      <c r="MCC104" s="0"/>
      <c r="MCD104" s="0"/>
      <c r="MCE104" s="0"/>
      <c r="MCF104" s="0"/>
      <c r="MCG104" s="0"/>
      <c r="MCH104" s="0"/>
      <c r="MCI104" s="0"/>
      <c r="MCJ104" s="0"/>
      <c r="MCK104" s="0"/>
      <c r="MCL104" s="0"/>
      <c r="MCM104" s="0"/>
      <c r="MCN104" s="0"/>
      <c r="MCO104" s="0"/>
      <c r="MCP104" s="0"/>
      <c r="MCQ104" s="0"/>
      <c r="MCR104" s="0"/>
      <c r="MCS104" s="0"/>
      <c r="MCT104" s="0"/>
      <c r="MCU104" s="0"/>
      <c r="MCV104" s="0"/>
      <c r="MCW104" s="0"/>
      <c r="MCX104" s="0"/>
      <c r="MCY104" s="0"/>
      <c r="MCZ104" s="0"/>
      <c r="MDA104" s="0"/>
      <c r="MDB104" s="0"/>
      <c r="MDC104" s="0"/>
      <c r="MDD104" s="0"/>
      <c r="MDE104" s="0"/>
      <c r="MDF104" s="0"/>
      <c r="MDG104" s="0"/>
      <c r="MDH104" s="0"/>
      <c r="MDI104" s="0"/>
      <c r="MDJ104" s="0"/>
      <c r="MDK104" s="0"/>
      <c r="MDL104" s="0"/>
      <c r="MDM104" s="0"/>
      <c r="MDN104" s="0"/>
      <c r="MDO104" s="0"/>
      <c r="MDP104" s="0"/>
      <c r="MDQ104" s="0"/>
      <c r="MDR104" s="0"/>
      <c r="MDS104" s="0"/>
      <c r="MDT104" s="0"/>
      <c r="MDU104" s="0"/>
      <c r="MDV104" s="0"/>
      <c r="MDW104" s="0"/>
      <c r="MDX104" s="0"/>
      <c r="MDY104" s="0"/>
      <c r="MDZ104" s="0"/>
      <c r="MEA104" s="0"/>
      <c r="MEB104" s="0"/>
      <c r="MEC104" s="0"/>
      <c r="MED104" s="0"/>
      <c r="MEE104" s="0"/>
      <c r="MEF104" s="0"/>
      <c r="MEG104" s="0"/>
      <c r="MEH104" s="0"/>
      <c r="MEI104" s="0"/>
      <c r="MEJ104" s="0"/>
      <c r="MEK104" s="0"/>
      <c r="MEL104" s="0"/>
      <c r="MEM104" s="0"/>
      <c r="MEN104" s="0"/>
      <c r="MEO104" s="0"/>
      <c r="MEP104" s="0"/>
      <c r="MEQ104" s="0"/>
      <c r="MER104" s="0"/>
      <c r="MES104" s="0"/>
      <c r="MET104" s="0"/>
      <c r="MEU104" s="0"/>
      <c r="MEV104" s="0"/>
      <c r="MEW104" s="0"/>
      <c r="MEX104" s="0"/>
      <c r="MEY104" s="0"/>
      <c r="MEZ104" s="0"/>
      <c r="MFA104" s="0"/>
      <c r="MFB104" s="0"/>
      <c r="MFC104" s="0"/>
      <c r="MFD104" s="0"/>
      <c r="MFE104" s="0"/>
      <c r="MFF104" s="0"/>
      <c r="MFG104" s="0"/>
      <c r="MFH104" s="0"/>
      <c r="MFI104" s="0"/>
      <c r="MFJ104" s="0"/>
      <c r="MFK104" s="0"/>
      <c r="MFL104" s="0"/>
      <c r="MFM104" s="0"/>
      <c r="MFN104" s="0"/>
      <c r="MFO104" s="0"/>
      <c r="MFP104" s="0"/>
      <c r="MFQ104" s="0"/>
      <c r="MFR104" s="0"/>
      <c r="MFS104" s="0"/>
      <c r="MFT104" s="0"/>
      <c r="MFU104" s="0"/>
      <c r="MFV104" s="0"/>
      <c r="MFW104" s="0"/>
      <c r="MFX104" s="0"/>
      <c r="MFY104" s="0"/>
      <c r="MFZ104" s="0"/>
      <c r="MGA104" s="0"/>
      <c r="MGB104" s="0"/>
      <c r="MGC104" s="0"/>
      <c r="MGD104" s="0"/>
      <c r="MGE104" s="0"/>
      <c r="MGF104" s="0"/>
      <c r="MGG104" s="0"/>
      <c r="MGH104" s="0"/>
      <c r="MGI104" s="0"/>
      <c r="MGJ104" s="0"/>
      <c r="MGK104" s="0"/>
      <c r="MGL104" s="0"/>
      <c r="MGM104" s="0"/>
      <c r="MGN104" s="0"/>
      <c r="MGO104" s="0"/>
      <c r="MGP104" s="0"/>
      <c r="MGQ104" s="0"/>
      <c r="MGR104" s="0"/>
      <c r="MGS104" s="0"/>
      <c r="MGT104" s="0"/>
      <c r="MGU104" s="0"/>
      <c r="MGV104" s="0"/>
      <c r="MGW104" s="0"/>
      <c r="MGX104" s="0"/>
      <c r="MGY104" s="0"/>
      <c r="MGZ104" s="0"/>
      <c r="MHA104" s="0"/>
      <c r="MHB104" s="0"/>
      <c r="MHC104" s="0"/>
      <c r="MHD104" s="0"/>
      <c r="MHE104" s="0"/>
      <c r="MHF104" s="0"/>
      <c r="MHG104" s="0"/>
      <c r="MHH104" s="0"/>
      <c r="MHI104" s="0"/>
      <c r="MHJ104" s="0"/>
      <c r="MHK104" s="0"/>
      <c r="MHL104" s="0"/>
      <c r="MHM104" s="0"/>
      <c r="MHN104" s="0"/>
      <c r="MHO104" s="0"/>
      <c r="MHP104" s="0"/>
      <c r="MHQ104" s="0"/>
      <c r="MHR104" s="0"/>
      <c r="MHS104" s="0"/>
      <c r="MHT104" s="0"/>
      <c r="MHU104" s="0"/>
      <c r="MHV104" s="0"/>
      <c r="MHW104" s="0"/>
      <c r="MHX104" s="0"/>
      <c r="MHY104" s="0"/>
      <c r="MHZ104" s="0"/>
      <c r="MIA104" s="0"/>
      <c r="MIB104" s="0"/>
      <c r="MIC104" s="0"/>
      <c r="MID104" s="0"/>
      <c r="MIE104" s="0"/>
      <c r="MIF104" s="0"/>
      <c r="MIG104" s="0"/>
      <c r="MIH104" s="0"/>
      <c r="MII104" s="0"/>
      <c r="MIJ104" s="0"/>
      <c r="MIK104" s="0"/>
      <c r="MIL104" s="0"/>
      <c r="MIM104" s="0"/>
      <c r="MIN104" s="0"/>
      <c r="MIO104" s="0"/>
      <c r="MIP104" s="0"/>
      <c r="MIQ104" s="0"/>
      <c r="MIR104" s="0"/>
      <c r="MIS104" s="0"/>
      <c r="MIT104" s="0"/>
      <c r="MIU104" s="0"/>
      <c r="MIV104" s="0"/>
      <c r="MIW104" s="0"/>
      <c r="MIX104" s="0"/>
      <c r="MIY104" s="0"/>
      <c r="MIZ104" s="0"/>
      <c r="MJA104" s="0"/>
      <c r="MJB104" s="0"/>
      <c r="MJC104" s="0"/>
      <c r="MJD104" s="0"/>
      <c r="MJE104" s="0"/>
      <c r="MJF104" s="0"/>
      <c r="MJG104" s="0"/>
      <c r="MJH104" s="0"/>
      <c r="MJI104" s="0"/>
      <c r="MJJ104" s="0"/>
      <c r="MJK104" s="0"/>
      <c r="MJL104" s="0"/>
      <c r="MJM104" s="0"/>
      <c r="MJN104" s="0"/>
      <c r="MJO104" s="0"/>
      <c r="MJP104" s="0"/>
      <c r="MJQ104" s="0"/>
      <c r="MJR104" s="0"/>
      <c r="MJS104" s="0"/>
      <c r="MJT104" s="0"/>
      <c r="MJU104" s="0"/>
      <c r="MJV104" s="0"/>
      <c r="MJW104" s="0"/>
      <c r="MJX104" s="0"/>
      <c r="MJY104" s="0"/>
      <c r="MJZ104" s="0"/>
      <c r="MKA104" s="0"/>
      <c r="MKB104" s="0"/>
      <c r="MKC104" s="0"/>
      <c r="MKD104" s="0"/>
      <c r="MKE104" s="0"/>
      <c r="MKF104" s="0"/>
      <c r="MKG104" s="0"/>
      <c r="MKH104" s="0"/>
      <c r="MKI104" s="0"/>
      <c r="MKJ104" s="0"/>
      <c r="MKK104" s="0"/>
      <c r="MKL104" s="0"/>
      <c r="MKM104" s="0"/>
      <c r="MKN104" s="0"/>
      <c r="MKO104" s="0"/>
      <c r="MKP104" s="0"/>
      <c r="MKQ104" s="0"/>
      <c r="MKR104" s="0"/>
      <c r="MKS104" s="0"/>
      <c r="MKT104" s="0"/>
      <c r="MKU104" s="0"/>
      <c r="MKV104" s="0"/>
      <c r="MKW104" s="0"/>
      <c r="MKX104" s="0"/>
      <c r="MKY104" s="0"/>
      <c r="MKZ104" s="0"/>
      <c r="MLA104" s="0"/>
      <c r="MLB104" s="0"/>
      <c r="MLC104" s="0"/>
      <c r="MLD104" s="0"/>
      <c r="MLE104" s="0"/>
      <c r="MLF104" s="0"/>
      <c r="MLG104" s="0"/>
      <c r="MLH104" s="0"/>
      <c r="MLI104" s="0"/>
      <c r="MLJ104" s="0"/>
      <c r="MLK104" s="0"/>
      <c r="MLL104" s="0"/>
      <c r="MLM104" s="0"/>
      <c r="MLN104" s="0"/>
      <c r="MLO104" s="0"/>
      <c r="MLP104" s="0"/>
      <c r="MLQ104" s="0"/>
      <c r="MLR104" s="0"/>
      <c r="MLS104" s="0"/>
      <c r="MLT104" s="0"/>
      <c r="MLU104" s="0"/>
      <c r="MLV104" s="0"/>
      <c r="MLW104" s="0"/>
      <c r="MLX104" s="0"/>
      <c r="MLY104" s="0"/>
      <c r="MLZ104" s="0"/>
      <c r="MMA104" s="0"/>
      <c r="MMB104" s="0"/>
      <c r="MMC104" s="0"/>
      <c r="MMD104" s="0"/>
      <c r="MME104" s="0"/>
      <c r="MMF104" s="0"/>
      <c r="MMG104" s="0"/>
      <c r="MMH104" s="0"/>
      <c r="MMI104" s="0"/>
      <c r="MMJ104" s="0"/>
      <c r="MMK104" s="0"/>
      <c r="MML104" s="0"/>
      <c r="MMM104" s="0"/>
      <c r="MMN104" s="0"/>
      <c r="MMO104" s="0"/>
      <c r="MMP104" s="0"/>
      <c r="MMQ104" s="0"/>
      <c r="MMR104" s="0"/>
      <c r="MMS104" s="0"/>
      <c r="MMT104" s="0"/>
      <c r="MMU104" s="0"/>
      <c r="MMV104" s="0"/>
      <c r="MMW104" s="0"/>
      <c r="MMX104" s="0"/>
      <c r="MMY104" s="0"/>
      <c r="MMZ104" s="0"/>
      <c r="MNA104" s="0"/>
      <c r="MNB104" s="0"/>
      <c r="MNC104" s="0"/>
      <c r="MND104" s="0"/>
      <c r="MNE104" s="0"/>
      <c r="MNF104" s="0"/>
      <c r="MNG104" s="0"/>
      <c r="MNH104" s="0"/>
      <c r="MNI104" s="0"/>
      <c r="MNJ104" s="0"/>
      <c r="MNK104" s="0"/>
      <c r="MNL104" s="0"/>
      <c r="MNM104" s="0"/>
      <c r="MNN104" s="0"/>
      <c r="MNO104" s="0"/>
      <c r="MNP104" s="0"/>
      <c r="MNQ104" s="0"/>
      <c r="MNR104" s="0"/>
      <c r="MNS104" s="0"/>
      <c r="MNT104" s="0"/>
      <c r="MNU104" s="0"/>
      <c r="MNV104" s="0"/>
      <c r="MNW104" s="0"/>
      <c r="MNX104" s="0"/>
      <c r="MNY104" s="0"/>
      <c r="MNZ104" s="0"/>
      <c r="MOA104" s="0"/>
      <c r="MOB104" s="0"/>
      <c r="MOC104" s="0"/>
      <c r="MOD104" s="0"/>
      <c r="MOE104" s="0"/>
      <c r="MOF104" s="0"/>
      <c r="MOG104" s="0"/>
      <c r="MOH104" s="0"/>
      <c r="MOI104" s="0"/>
      <c r="MOJ104" s="0"/>
      <c r="MOK104" s="0"/>
      <c r="MOL104" s="0"/>
      <c r="MOM104" s="0"/>
      <c r="MON104" s="0"/>
      <c r="MOO104" s="0"/>
      <c r="MOP104" s="0"/>
      <c r="MOQ104" s="0"/>
      <c r="MOR104" s="0"/>
      <c r="MOS104" s="0"/>
      <c r="MOT104" s="0"/>
      <c r="MOU104" s="0"/>
      <c r="MOV104" s="0"/>
      <c r="MOW104" s="0"/>
      <c r="MOX104" s="0"/>
      <c r="MOY104" s="0"/>
      <c r="MOZ104" s="0"/>
      <c r="MPA104" s="0"/>
      <c r="MPB104" s="0"/>
      <c r="MPC104" s="0"/>
      <c r="MPD104" s="0"/>
      <c r="MPE104" s="0"/>
      <c r="MPF104" s="0"/>
      <c r="MPG104" s="0"/>
      <c r="MPH104" s="0"/>
      <c r="MPI104" s="0"/>
      <c r="MPJ104" s="0"/>
      <c r="MPK104" s="0"/>
      <c r="MPL104" s="0"/>
      <c r="MPM104" s="0"/>
      <c r="MPN104" s="0"/>
      <c r="MPO104" s="0"/>
      <c r="MPP104" s="0"/>
      <c r="MPQ104" s="0"/>
      <c r="MPR104" s="0"/>
      <c r="MPS104" s="0"/>
      <c r="MPT104" s="0"/>
      <c r="MPU104" s="0"/>
      <c r="MPV104" s="0"/>
      <c r="MPW104" s="0"/>
      <c r="MPX104" s="0"/>
      <c r="MPY104" s="0"/>
      <c r="MPZ104" s="0"/>
      <c r="MQA104" s="0"/>
      <c r="MQB104" s="0"/>
      <c r="MQC104" s="0"/>
      <c r="MQD104" s="0"/>
      <c r="MQE104" s="0"/>
      <c r="MQF104" s="0"/>
      <c r="MQG104" s="0"/>
      <c r="MQH104" s="0"/>
      <c r="MQI104" s="0"/>
      <c r="MQJ104" s="0"/>
      <c r="MQK104" s="0"/>
      <c r="MQL104" s="0"/>
      <c r="MQM104" s="0"/>
      <c r="MQN104" s="0"/>
      <c r="MQO104" s="0"/>
      <c r="MQP104" s="0"/>
      <c r="MQQ104" s="0"/>
      <c r="MQR104" s="0"/>
      <c r="MQS104" s="0"/>
      <c r="MQT104" s="0"/>
      <c r="MQU104" s="0"/>
      <c r="MQV104" s="0"/>
      <c r="MQW104" s="0"/>
      <c r="MQX104" s="0"/>
      <c r="MQY104" s="0"/>
      <c r="MQZ104" s="0"/>
      <c r="MRA104" s="0"/>
      <c r="MRB104" s="0"/>
      <c r="MRC104" s="0"/>
      <c r="MRD104" s="0"/>
      <c r="MRE104" s="0"/>
      <c r="MRF104" s="0"/>
      <c r="MRG104" s="0"/>
      <c r="MRH104" s="0"/>
      <c r="MRI104" s="0"/>
      <c r="MRJ104" s="0"/>
      <c r="MRK104" s="0"/>
      <c r="MRL104" s="0"/>
      <c r="MRM104" s="0"/>
      <c r="MRN104" s="0"/>
      <c r="MRO104" s="0"/>
      <c r="MRP104" s="0"/>
      <c r="MRQ104" s="0"/>
      <c r="MRR104" s="0"/>
      <c r="MRS104" s="0"/>
      <c r="MRT104" s="0"/>
      <c r="MRU104" s="0"/>
      <c r="MRV104" s="0"/>
      <c r="MRW104" s="0"/>
      <c r="MRX104" s="0"/>
      <c r="MRY104" s="0"/>
      <c r="MRZ104" s="0"/>
      <c r="MSA104" s="0"/>
      <c r="MSB104" s="0"/>
      <c r="MSC104" s="0"/>
      <c r="MSD104" s="0"/>
      <c r="MSE104" s="0"/>
      <c r="MSF104" s="0"/>
      <c r="MSG104" s="0"/>
      <c r="MSH104" s="0"/>
      <c r="MSI104" s="0"/>
      <c r="MSJ104" s="0"/>
      <c r="MSK104" s="0"/>
      <c r="MSL104" s="0"/>
      <c r="MSM104" s="0"/>
      <c r="MSN104" s="0"/>
      <c r="MSO104" s="0"/>
      <c r="MSP104" s="0"/>
      <c r="MSQ104" s="0"/>
      <c r="MSR104" s="0"/>
      <c r="MSS104" s="0"/>
      <c r="MST104" s="0"/>
      <c r="MSU104" s="0"/>
      <c r="MSV104" s="0"/>
      <c r="MSW104" s="0"/>
      <c r="MSX104" s="0"/>
      <c r="MSY104" s="0"/>
      <c r="MSZ104" s="0"/>
      <c r="MTA104" s="0"/>
      <c r="MTB104" s="0"/>
      <c r="MTC104" s="0"/>
      <c r="MTD104" s="0"/>
      <c r="MTE104" s="0"/>
      <c r="MTF104" s="0"/>
      <c r="MTG104" s="0"/>
      <c r="MTH104" s="0"/>
      <c r="MTI104" s="0"/>
      <c r="MTJ104" s="0"/>
      <c r="MTK104" s="0"/>
      <c r="MTL104" s="0"/>
      <c r="MTM104" s="0"/>
      <c r="MTN104" s="0"/>
      <c r="MTO104" s="0"/>
      <c r="MTP104" s="0"/>
      <c r="MTQ104" s="0"/>
      <c r="MTR104" s="0"/>
      <c r="MTS104" s="0"/>
      <c r="MTT104" s="0"/>
      <c r="MTU104" s="0"/>
      <c r="MTV104" s="0"/>
      <c r="MTW104" s="0"/>
      <c r="MTX104" s="0"/>
      <c r="MTY104" s="0"/>
      <c r="MTZ104" s="0"/>
      <c r="MUA104" s="0"/>
      <c r="MUB104" s="0"/>
      <c r="MUC104" s="0"/>
      <c r="MUD104" s="0"/>
      <c r="MUE104" s="0"/>
      <c r="MUF104" s="0"/>
      <c r="MUG104" s="0"/>
      <c r="MUH104" s="0"/>
      <c r="MUI104" s="0"/>
      <c r="MUJ104" s="0"/>
      <c r="MUK104" s="0"/>
      <c r="MUL104" s="0"/>
      <c r="MUM104" s="0"/>
      <c r="MUN104" s="0"/>
      <c r="MUO104" s="0"/>
      <c r="MUP104" s="0"/>
      <c r="MUQ104" s="0"/>
      <c r="MUR104" s="0"/>
      <c r="MUS104" s="0"/>
      <c r="MUT104" s="0"/>
      <c r="MUU104" s="0"/>
      <c r="MUV104" s="0"/>
      <c r="MUW104" s="0"/>
      <c r="MUX104" s="0"/>
      <c r="MUY104" s="0"/>
      <c r="MUZ104" s="0"/>
      <c r="MVA104" s="0"/>
      <c r="MVB104" s="0"/>
      <c r="MVC104" s="0"/>
      <c r="MVD104" s="0"/>
      <c r="MVE104" s="0"/>
      <c r="MVF104" s="0"/>
      <c r="MVG104" s="0"/>
      <c r="MVH104" s="0"/>
      <c r="MVI104" s="0"/>
      <c r="MVJ104" s="0"/>
      <c r="MVK104" s="0"/>
      <c r="MVL104" s="0"/>
      <c r="MVM104" s="0"/>
      <c r="MVN104" s="0"/>
      <c r="MVO104" s="0"/>
      <c r="MVP104" s="0"/>
      <c r="MVQ104" s="0"/>
      <c r="MVR104" s="0"/>
      <c r="MVS104" s="0"/>
      <c r="MVT104" s="0"/>
      <c r="MVU104" s="0"/>
      <c r="MVV104" s="0"/>
      <c r="MVW104" s="0"/>
      <c r="MVX104" s="0"/>
      <c r="MVY104" s="0"/>
      <c r="MVZ104" s="0"/>
      <c r="MWA104" s="0"/>
      <c r="MWB104" s="0"/>
      <c r="MWC104" s="0"/>
      <c r="MWD104" s="0"/>
      <c r="MWE104" s="0"/>
      <c r="MWF104" s="0"/>
      <c r="MWG104" s="0"/>
      <c r="MWH104" s="0"/>
      <c r="MWI104" s="0"/>
      <c r="MWJ104" s="0"/>
      <c r="MWK104" s="0"/>
      <c r="MWL104" s="0"/>
      <c r="MWM104" s="0"/>
      <c r="MWN104" s="0"/>
      <c r="MWO104" s="0"/>
      <c r="MWP104" s="0"/>
      <c r="MWQ104" s="0"/>
      <c r="MWR104" s="0"/>
      <c r="MWS104" s="0"/>
      <c r="MWT104" s="0"/>
      <c r="MWU104" s="0"/>
      <c r="MWV104" s="0"/>
      <c r="MWW104" s="0"/>
      <c r="MWX104" s="0"/>
      <c r="MWY104" s="0"/>
      <c r="MWZ104" s="0"/>
      <c r="MXA104" s="0"/>
      <c r="MXB104" s="0"/>
      <c r="MXC104" s="0"/>
      <c r="MXD104" s="0"/>
      <c r="MXE104" s="0"/>
      <c r="MXF104" s="0"/>
      <c r="MXG104" s="0"/>
      <c r="MXH104" s="0"/>
      <c r="MXI104" s="0"/>
      <c r="MXJ104" s="0"/>
      <c r="MXK104" s="0"/>
      <c r="MXL104" s="0"/>
      <c r="MXM104" s="0"/>
      <c r="MXN104" s="0"/>
      <c r="MXO104" s="0"/>
      <c r="MXP104" s="0"/>
      <c r="MXQ104" s="0"/>
      <c r="MXR104" s="0"/>
      <c r="MXS104" s="0"/>
      <c r="MXT104" s="0"/>
      <c r="MXU104" s="0"/>
      <c r="MXV104" s="0"/>
      <c r="MXW104" s="0"/>
      <c r="MXX104" s="0"/>
      <c r="MXY104" s="0"/>
      <c r="MXZ104" s="0"/>
      <c r="MYA104" s="0"/>
      <c r="MYB104" s="0"/>
      <c r="MYC104" s="0"/>
      <c r="MYD104" s="0"/>
      <c r="MYE104" s="0"/>
      <c r="MYF104" s="0"/>
      <c r="MYG104" s="0"/>
      <c r="MYH104" s="0"/>
      <c r="MYI104" s="0"/>
      <c r="MYJ104" s="0"/>
      <c r="MYK104" s="0"/>
      <c r="MYL104" s="0"/>
      <c r="MYM104" s="0"/>
      <c r="MYN104" s="0"/>
      <c r="MYO104" s="0"/>
      <c r="MYP104" s="0"/>
      <c r="MYQ104" s="0"/>
      <c r="MYR104" s="0"/>
      <c r="MYS104" s="0"/>
      <c r="MYT104" s="0"/>
      <c r="MYU104" s="0"/>
      <c r="MYV104" s="0"/>
      <c r="MYW104" s="0"/>
      <c r="MYX104" s="0"/>
      <c r="MYY104" s="0"/>
      <c r="MYZ104" s="0"/>
      <c r="MZA104" s="0"/>
      <c r="MZB104" s="0"/>
      <c r="MZC104" s="0"/>
      <c r="MZD104" s="0"/>
      <c r="MZE104" s="0"/>
      <c r="MZF104" s="0"/>
      <c r="MZG104" s="0"/>
      <c r="MZH104" s="0"/>
      <c r="MZI104" s="0"/>
      <c r="MZJ104" s="0"/>
      <c r="MZK104" s="0"/>
      <c r="MZL104" s="0"/>
      <c r="MZM104" s="0"/>
      <c r="MZN104" s="0"/>
      <c r="MZO104" s="0"/>
      <c r="MZP104" s="0"/>
      <c r="MZQ104" s="0"/>
      <c r="MZR104" s="0"/>
      <c r="MZS104" s="0"/>
      <c r="MZT104" s="0"/>
      <c r="MZU104" s="0"/>
      <c r="MZV104" s="0"/>
      <c r="MZW104" s="0"/>
      <c r="MZX104" s="0"/>
      <c r="MZY104" s="0"/>
      <c r="MZZ104" s="0"/>
      <c r="NAA104" s="0"/>
      <c r="NAB104" s="0"/>
      <c r="NAC104" s="0"/>
      <c r="NAD104" s="0"/>
      <c r="NAE104" s="0"/>
      <c r="NAF104" s="0"/>
      <c r="NAG104" s="0"/>
      <c r="NAH104" s="0"/>
      <c r="NAI104" s="0"/>
      <c r="NAJ104" s="0"/>
      <c r="NAK104" s="0"/>
      <c r="NAL104" s="0"/>
      <c r="NAM104" s="0"/>
      <c r="NAN104" s="0"/>
      <c r="NAO104" s="0"/>
      <c r="NAP104" s="0"/>
      <c r="NAQ104" s="0"/>
      <c r="NAR104" s="0"/>
      <c r="NAS104" s="0"/>
      <c r="NAT104" s="0"/>
      <c r="NAU104" s="0"/>
      <c r="NAV104" s="0"/>
      <c r="NAW104" s="0"/>
      <c r="NAX104" s="0"/>
      <c r="NAY104" s="0"/>
      <c r="NAZ104" s="0"/>
      <c r="NBA104" s="0"/>
      <c r="NBB104" s="0"/>
      <c r="NBC104" s="0"/>
      <c r="NBD104" s="0"/>
      <c r="NBE104" s="0"/>
      <c r="NBF104" s="0"/>
      <c r="NBG104" s="0"/>
      <c r="NBH104" s="0"/>
      <c r="NBI104" s="0"/>
      <c r="NBJ104" s="0"/>
      <c r="NBK104" s="0"/>
      <c r="NBL104" s="0"/>
      <c r="NBM104" s="0"/>
      <c r="NBN104" s="0"/>
      <c r="NBO104" s="0"/>
      <c r="NBP104" s="0"/>
      <c r="NBQ104" s="0"/>
      <c r="NBR104" s="0"/>
      <c r="NBS104" s="0"/>
      <c r="NBT104" s="0"/>
      <c r="NBU104" s="0"/>
      <c r="NBV104" s="0"/>
      <c r="NBW104" s="0"/>
      <c r="NBX104" s="0"/>
      <c r="NBY104" s="0"/>
      <c r="NBZ104" s="0"/>
      <c r="NCA104" s="0"/>
      <c r="NCB104" s="0"/>
      <c r="NCC104" s="0"/>
      <c r="NCD104" s="0"/>
      <c r="NCE104" s="0"/>
      <c r="NCF104" s="0"/>
      <c r="NCG104" s="0"/>
      <c r="NCH104" s="0"/>
      <c r="NCI104" s="0"/>
      <c r="NCJ104" s="0"/>
      <c r="NCK104" s="0"/>
      <c r="NCL104" s="0"/>
      <c r="NCM104" s="0"/>
      <c r="NCN104" s="0"/>
      <c r="NCO104" s="0"/>
      <c r="NCP104" s="0"/>
      <c r="NCQ104" s="0"/>
      <c r="NCR104" s="0"/>
      <c r="NCS104" s="0"/>
      <c r="NCT104" s="0"/>
      <c r="NCU104" s="0"/>
      <c r="NCV104" s="0"/>
      <c r="NCW104" s="0"/>
      <c r="NCX104" s="0"/>
      <c r="NCY104" s="0"/>
      <c r="NCZ104" s="0"/>
      <c r="NDA104" s="0"/>
      <c r="NDB104" s="0"/>
      <c r="NDC104" s="0"/>
      <c r="NDD104" s="0"/>
      <c r="NDE104" s="0"/>
      <c r="NDF104" s="0"/>
      <c r="NDG104" s="0"/>
      <c r="NDH104" s="0"/>
      <c r="NDI104" s="0"/>
      <c r="NDJ104" s="0"/>
      <c r="NDK104" s="0"/>
      <c r="NDL104" s="0"/>
      <c r="NDM104" s="0"/>
      <c r="NDN104" s="0"/>
      <c r="NDO104" s="0"/>
      <c r="NDP104" s="0"/>
      <c r="NDQ104" s="0"/>
      <c r="NDR104" s="0"/>
      <c r="NDS104" s="0"/>
      <c r="NDT104" s="0"/>
      <c r="NDU104" s="0"/>
      <c r="NDV104" s="0"/>
      <c r="NDW104" s="0"/>
      <c r="NDX104" s="0"/>
      <c r="NDY104" s="0"/>
      <c r="NDZ104" s="0"/>
      <c r="NEA104" s="0"/>
      <c r="NEB104" s="0"/>
      <c r="NEC104" s="0"/>
      <c r="NED104" s="0"/>
      <c r="NEE104" s="0"/>
      <c r="NEF104" s="0"/>
      <c r="NEG104" s="0"/>
      <c r="NEH104" s="0"/>
      <c r="NEI104" s="0"/>
      <c r="NEJ104" s="0"/>
      <c r="NEK104" s="0"/>
      <c r="NEL104" s="0"/>
      <c r="NEM104" s="0"/>
      <c r="NEN104" s="0"/>
      <c r="NEO104" s="0"/>
      <c r="NEP104" s="0"/>
      <c r="NEQ104" s="0"/>
      <c r="NER104" s="0"/>
      <c r="NES104" s="0"/>
      <c r="NET104" s="0"/>
      <c r="NEU104" s="0"/>
      <c r="NEV104" s="0"/>
      <c r="NEW104" s="0"/>
      <c r="NEX104" s="0"/>
      <c r="NEY104" s="0"/>
      <c r="NEZ104" s="0"/>
      <c r="NFA104" s="0"/>
      <c r="NFB104" s="0"/>
      <c r="NFC104" s="0"/>
      <c r="NFD104" s="0"/>
      <c r="NFE104" s="0"/>
      <c r="NFF104" s="0"/>
      <c r="NFG104" s="0"/>
      <c r="NFH104" s="0"/>
      <c r="NFI104" s="0"/>
      <c r="NFJ104" s="0"/>
      <c r="NFK104" s="0"/>
      <c r="NFL104" s="0"/>
      <c r="NFM104" s="0"/>
      <c r="NFN104" s="0"/>
      <c r="NFO104" s="0"/>
      <c r="NFP104" s="0"/>
      <c r="NFQ104" s="0"/>
      <c r="NFR104" s="0"/>
      <c r="NFS104" s="0"/>
      <c r="NFT104" s="0"/>
      <c r="NFU104" s="0"/>
      <c r="NFV104" s="0"/>
      <c r="NFW104" s="0"/>
      <c r="NFX104" s="0"/>
      <c r="NFY104" s="0"/>
      <c r="NFZ104" s="0"/>
      <c r="NGA104" s="0"/>
      <c r="NGB104" s="0"/>
      <c r="NGC104" s="0"/>
      <c r="NGD104" s="0"/>
      <c r="NGE104" s="0"/>
      <c r="NGF104" s="0"/>
      <c r="NGG104" s="0"/>
      <c r="NGH104" s="0"/>
      <c r="NGI104" s="0"/>
      <c r="NGJ104" s="0"/>
      <c r="NGK104" s="0"/>
      <c r="NGL104" s="0"/>
      <c r="NGM104" s="0"/>
      <c r="NGN104" s="0"/>
      <c r="NGO104" s="0"/>
      <c r="NGP104" s="0"/>
      <c r="NGQ104" s="0"/>
      <c r="NGR104" s="0"/>
      <c r="NGS104" s="0"/>
      <c r="NGT104" s="0"/>
      <c r="NGU104" s="0"/>
      <c r="NGV104" s="0"/>
      <c r="NGW104" s="0"/>
      <c r="NGX104" s="0"/>
      <c r="NGY104" s="0"/>
      <c r="NGZ104" s="0"/>
      <c r="NHA104" s="0"/>
      <c r="NHB104" s="0"/>
      <c r="NHC104" s="0"/>
      <c r="NHD104" s="0"/>
      <c r="NHE104" s="0"/>
      <c r="NHF104" s="0"/>
      <c r="NHG104" s="0"/>
      <c r="NHH104" s="0"/>
      <c r="NHI104" s="0"/>
      <c r="NHJ104" s="0"/>
      <c r="NHK104" s="0"/>
      <c r="NHL104" s="0"/>
      <c r="NHM104" s="0"/>
      <c r="NHN104" s="0"/>
      <c r="NHO104" s="0"/>
      <c r="NHP104" s="0"/>
      <c r="NHQ104" s="0"/>
      <c r="NHR104" s="0"/>
      <c r="NHS104" s="0"/>
      <c r="NHT104" s="0"/>
      <c r="NHU104" s="0"/>
      <c r="NHV104" s="0"/>
      <c r="NHW104" s="0"/>
      <c r="NHX104" s="0"/>
      <c r="NHY104" s="0"/>
      <c r="NHZ104" s="0"/>
      <c r="NIA104" s="0"/>
      <c r="NIB104" s="0"/>
      <c r="NIC104" s="0"/>
      <c r="NID104" s="0"/>
      <c r="NIE104" s="0"/>
      <c r="NIF104" s="0"/>
      <c r="NIG104" s="0"/>
      <c r="NIH104" s="0"/>
      <c r="NII104" s="0"/>
      <c r="NIJ104" s="0"/>
      <c r="NIK104" s="0"/>
      <c r="NIL104" s="0"/>
      <c r="NIM104" s="0"/>
      <c r="NIN104" s="0"/>
      <c r="NIO104" s="0"/>
      <c r="NIP104" s="0"/>
      <c r="NIQ104" s="0"/>
      <c r="NIR104" s="0"/>
      <c r="NIS104" s="0"/>
      <c r="NIT104" s="0"/>
      <c r="NIU104" s="0"/>
      <c r="NIV104" s="0"/>
      <c r="NIW104" s="0"/>
      <c r="NIX104" s="0"/>
      <c r="NIY104" s="0"/>
      <c r="NIZ104" s="0"/>
      <c r="NJA104" s="0"/>
      <c r="NJB104" s="0"/>
      <c r="NJC104" s="0"/>
      <c r="NJD104" s="0"/>
      <c r="NJE104" s="0"/>
      <c r="NJF104" s="0"/>
      <c r="NJG104" s="0"/>
      <c r="NJH104" s="0"/>
      <c r="NJI104" s="0"/>
      <c r="NJJ104" s="0"/>
      <c r="NJK104" s="0"/>
      <c r="NJL104" s="0"/>
      <c r="NJM104" s="0"/>
      <c r="NJN104" s="0"/>
      <c r="NJO104" s="0"/>
      <c r="NJP104" s="0"/>
      <c r="NJQ104" s="0"/>
      <c r="NJR104" s="0"/>
      <c r="NJS104" s="0"/>
      <c r="NJT104" s="0"/>
      <c r="NJU104" s="0"/>
      <c r="NJV104" s="0"/>
      <c r="NJW104" s="0"/>
      <c r="NJX104" s="0"/>
      <c r="NJY104" s="0"/>
      <c r="NJZ104" s="0"/>
      <c r="NKA104" s="0"/>
      <c r="NKB104" s="0"/>
      <c r="NKC104" s="0"/>
      <c r="NKD104" s="0"/>
      <c r="NKE104" s="0"/>
      <c r="NKF104" s="0"/>
      <c r="NKG104" s="0"/>
      <c r="NKH104" s="0"/>
      <c r="NKI104" s="0"/>
      <c r="NKJ104" s="0"/>
      <c r="NKK104" s="0"/>
      <c r="NKL104" s="0"/>
      <c r="NKM104" s="0"/>
      <c r="NKN104" s="0"/>
      <c r="NKO104" s="0"/>
      <c r="NKP104" s="0"/>
      <c r="NKQ104" s="0"/>
      <c r="NKR104" s="0"/>
      <c r="NKS104" s="0"/>
      <c r="NKT104" s="0"/>
      <c r="NKU104" s="0"/>
      <c r="NKV104" s="0"/>
      <c r="NKW104" s="0"/>
      <c r="NKX104" s="0"/>
      <c r="NKY104" s="0"/>
      <c r="NKZ104" s="0"/>
      <c r="NLA104" s="0"/>
      <c r="NLB104" s="0"/>
      <c r="NLC104" s="0"/>
      <c r="NLD104" s="0"/>
      <c r="NLE104" s="0"/>
      <c r="NLF104" s="0"/>
      <c r="NLG104" s="0"/>
      <c r="NLH104" s="0"/>
      <c r="NLI104" s="0"/>
      <c r="NLJ104" s="0"/>
      <c r="NLK104" s="0"/>
      <c r="NLL104" s="0"/>
      <c r="NLM104" s="0"/>
      <c r="NLN104" s="0"/>
      <c r="NLO104" s="0"/>
      <c r="NLP104" s="0"/>
      <c r="NLQ104" s="0"/>
      <c r="NLR104" s="0"/>
      <c r="NLS104" s="0"/>
      <c r="NLT104" s="0"/>
      <c r="NLU104" s="0"/>
      <c r="NLV104" s="0"/>
      <c r="NLW104" s="0"/>
      <c r="NLX104" s="0"/>
      <c r="NLY104" s="0"/>
      <c r="NLZ104" s="0"/>
      <c r="NMA104" s="0"/>
      <c r="NMB104" s="0"/>
      <c r="NMC104" s="0"/>
      <c r="NMD104" s="0"/>
      <c r="NME104" s="0"/>
      <c r="NMF104" s="0"/>
      <c r="NMG104" s="0"/>
      <c r="NMH104" s="0"/>
      <c r="NMI104" s="0"/>
      <c r="NMJ104" s="0"/>
      <c r="NMK104" s="0"/>
      <c r="NML104" s="0"/>
      <c r="NMM104" s="0"/>
      <c r="NMN104" s="0"/>
      <c r="NMO104" s="0"/>
      <c r="NMP104" s="0"/>
      <c r="NMQ104" s="0"/>
      <c r="NMR104" s="0"/>
      <c r="NMS104" s="0"/>
      <c r="NMT104" s="0"/>
      <c r="NMU104" s="0"/>
      <c r="NMV104" s="0"/>
      <c r="NMW104" s="0"/>
      <c r="NMX104" s="0"/>
      <c r="NMY104" s="0"/>
      <c r="NMZ104" s="0"/>
      <c r="NNA104" s="0"/>
      <c r="NNB104" s="0"/>
      <c r="NNC104" s="0"/>
      <c r="NND104" s="0"/>
      <c r="NNE104" s="0"/>
      <c r="NNF104" s="0"/>
      <c r="NNG104" s="0"/>
      <c r="NNH104" s="0"/>
      <c r="NNI104" s="0"/>
      <c r="NNJ104" s="0"/>
      <c r="NNK104" s="0"/>
      <c r="NNL104" s="0"/>
      <c r="NNM104" s="0"/>
      <c r="NNN104" s="0"/>
      <c r="NNO104" s="0"/>
      <c r="NNP104" s="0"/>
      <c r="NNQ104" s="0"/>
      <c r="NNR104" s="0"/>
      <c r="NNS104" s="0"/>
      <c r="NNT104" s="0"/>
      <c r="NNU104" s="0"/>
      <c r="NNV104" s="0"/>
      <c r="NNW104" s="0"/>
      <c r="NNX104" s="0"/>
      <c r="NNY104" s="0"/>
      <c r="NNZ104" s="0"/>
      <c r="NOA104" s="0"/>
      <c r="NOB104" s="0"/>
      <c r="NOC104" s="0"/>
      <c r="NOD104" s="0"/>
      <c r="NOE104" s="0"/>
      <c r="NOF104" s="0"/>
      <c r="NOG104" s="0"/>
      <c r="NOH104" s="0"/>
      <c r="NOI104" s="0"/>
      <c r="NOJ104" s="0"/>
      <c r="NOK104" s="0"/>
      <c r="NOL104" s="0"/>
      <c r="NOM104" s="0"/>
      <c r="NON104" s="0"/>
      <c r="NOO104" s="0"/>
      <c r="NOP104" s="0"/>
      <c r="NOQ104" s="0"/>
      <c r="NOR104" s="0"/>
      <c r="NOS104" s="0"/>
      <c r="NOT104" s="0"/>
      <c r="NOU104" s="0"/>
      <c r="NOV104" s="0"/>
      <c r="NOW104" s="0"/>
      <c r="NOX104" s="0"/>
      <c r="NOY104" s="0"/>
      <c r="NOZ104" s="0"/>
      <c r="NPA104" s="0"/>
      <c r="NPB104" s="0"/>
      <c r="NPC104" s="0"/>
      <c r="NPD104" s="0"/>
      <c r="NPE104" s="0"/>
      <c r="NPF104" s="0"/>
      <c r="NPG104" s="0"/>
      <c r="NPH104" s="0"/>
      <c r="NPI104" s="0"/>
      <c r="NPJ104" s="0"/>
      <c r="NPK104" s="0"/>
      <c r="NPL104" s="0"/>
      <c r="NPM104" s="0"/>
      <c r="NPN104" s="0"/>
      <c r="NPO104" s="0"/>
      <c r="NPP104" s="0"/>
      <c r="NPQ104" s="0"/>
      <c r="NPR104" s="0"/>
      <c r="NPS104" s="0"/>
      <c r="NPT104" s="0"/>
      <c r="NPU104" s="0"/>
      <c r="NPV104" s="0"/>
      <c r="NPW104" s="0"/>
      <c r="NPX104" s="0"/>
      <c r="NPY104" s="0"/>
      <c r="NPZ104" s="0"/>
      <c r="NQA104" s="0"/>
      <c r="NQB104" s="0"/>
      <c r="NQC104" s="0"/>
      <c r="NQD104" s="0"/>
      <c r="NQE104" s="0"/>
      <c r="NQF104" s="0"/>
      <c r="NQG104" s="0"/>
      <c r="NQH104" s="0"/>
      <c r="NQI104" s="0"/>
      <c r="NQJ104" s="0"/>
      <c r="NQK104" s="0"/>
      <c r="NQL104" s="0"/>
      <c r="NQM104" s="0"/>
      <c r="NQN104" s="0"/>
      <c r="NQO104" s="0"/>
      <c r="NQP104" s="0"/>
      <c r="NQQ104" s="0"/>
      <c r="NQR104" s="0"/>
      <c r="NQS104" s="0"/>
      <c r="NQT104" s="0"/>
      <c r="NQU104" s="0"/>
      <c r="NQV104" s="0"/>
      <c r="NQW104" s="0"/>
      <c r="NQX104" s="0"/>
      <c r="NQY104" s="0"/>
      <c r="NQZ104" s="0"/>
      <c r="NRA104" s="0"/>
      <c r="NRB104" s="0"/>
      <c r="NRC104" s="0"/>
      <c r="NRD104" s="0"/>
      <c r="NRE104" s="0"/>
      <c r="NRF104" s="0"/>
      <c r="NRG104" s="0"/>
      <c r="NRH104" s="0"/>
      <c r="NRI104" s="0"/>
      <c r="NRJ104" s="0"/>
      <c r="NRK104" s="0"/>
      <c r="NRL104" s="0"/>
      <c r="NRM104" s="0"/>
      <c r="NRN104" s="0"/>
      <c r="NRO104" s="0"/>
      <c r="NRP104" s="0"/>
      <c r="NRQ104" s="0"/>
      <c r="NRR104" s="0"/>
      <c r="NRS104" s="0"/>
      <c r="NRT104" s="0"/>
      <c r="NRU104" s="0"/>
      <c r="NRV104" s="0"/>
      <c r="NRW104" s="0"/>
      <c r="NRX104" s="0"/>
      <c r="NRY104" s="0"/>
      <c r="NRZ104" s="0"/>
      <c r="NSA104" s="0"/>
      <c r="NSB104" s="0"/>
      <c r="NSC104" s="0"/>
      <c r="NSD104" s="0"/>
      <c r="NSE104" s="0"/>
      <c r="NSF104" s="0"/>
      <c r="NSG104" s="0"/>
      <c r="NSH104" s="0"/>
      <c r="NSI104" s="0"/>
      <c r="NSJ104" s="0"/>
      <c r="NSK104" s="0"/>
      <c r="NSL104" s="0"/>
      <c r="NSM104" s="0"/>
      <c r="NSN104" s="0"/>
      <c r="NSO104" s="0"/>
      <c r="NSP104" s="0"/>
      <c r="NSQ104" s="0"/>
      <c r="NSR104" s="0"/>
      <c r="NSS104" s="0"/>
      <c r="NST104" s="0"/>
      <c r="NSU104" s="0"/>
      <c r="NSV104" s="0"/>
      <c r="NSW104" s="0"/>
      <c r="NSX104" s="0"/>
      <c r="NSY104" s="0"/>
      <c r="NSZ104" s="0"/>
      <c r="NTA104" s="0"/>
      <c r="NTB104" s="0"/>
      <c r="NTC104" s="0"/>
      <c r="NTD104" s="0"/>
      <c r="NTE104" s="0"/>
      <c r="NTF104" s="0"/>
      <c r="NTG104" s="0"/>
      <c r="NTH104" s="0"/>
      <c r="NTI104" s="0"/>
      <c r="NTJ104" s="0"/>
      <c r="NTK104" s="0"/>
      <c r="NTL104" s="0"/>
      <c r="NTM104" s="0"/>
      <c r="NTN104" s="0"/>
      <c r="NTO104" s="0"/>
      <c r="NTP104" s="0"/>
      <c r="NTQ104" s="0"/>
      <c r="NTR104" s="0"/>
      <c r="NTS104" s="0"/>
      <c r="NTT104" s="0"/>
      <c r="NTU104" s="0"/>
      <c r="NTV104" s="0"/>
      <c r="NTW104" s="0"/>
      <c r="NTX104" s="0"/>
      <c r="NTY104" s="0"/>
      <c r="NTZ104" s="0"/>
      <c r="NUA104" s="0"/>
      <c r="NUB104" s="0"/>
      <c r="NUC104" s="0"/>
      <c r="NUD104" s="0"/>
      <c r="NUE104" s="0"/>
      <c r="NUF104" s="0"/>
      <c r="NUG104" s="0"/>
      <c r="NUH104" s="0"/>
      <c r="NUI104" s="0"/>
      <c r="NUJ104" s="0"/>
      <c r="NUK104" s="0"/>
      <c r="NUL104" s="0"/>
      <c r="NUM104" s="0"/>
      <c r="NUN104" s="0"/>
      <c r="NUO104" s="0"/>
      <c r="NUP104" s="0"/>
      <c r="NUQ104" s="0"/>
      <c r="NUR104" s="0"/>
      <c r="NUS104" s="0"/>
      <c r="NUT104" s="0"/>
      <c r="NUU104" s="0"/>
      <c r="NUV104" s="0"/>
      <c r="NUW104" s="0"/>
      <c r="NUX104" s="0"/>
      <c r="NUY104" s="0"/>
      <c r="NUZ104" s="0"/>
      <c r="NVA104" s="0"/>
      <c r="NVB104" s="0"/>
      <c r="NVC104" s="0"/>
      <c r="NVD104" s="0"/>
      <c r="NVE104" s="0"/>
      <c r="NVF104" s="0"/>
      <c r="NVG104" s="0"/>
      <c r="NVH104" s="0"/>
      <c r="NVI104" s="0"/>
      <c r="NVJ104" s="0"/>
      <c r="NVK104" s="0"/>
      <c r="NVL104" s="0"/>
      <c r="NVM104" s="0"/>
      <c r="NVN104" s="0"/>
      <c r="NVO104" s="0"/>
      <c r="NVP104" s="0"/>
      <c r="NVQ104" s="0"/>
      <c r="NVR104" s="0"/>
      <c r="NVS104" s="0"/>
      <c r="NVT104" s="0"/>
      <c r="NVU104" s="0"/>
      <c r="NVV104" s="0"/>
      <c r="NVW104" s="0"/>
      <c r="NVX104" s="0"/>
      <c r="NVY104" s="0"/>
      <c r="NVZ104" s="0"/>
      <c r="NWA104" s="0"/>
      <c r="NWB104" s="0"/>
      <c r="NWC104" s="0"/>
      <c r="NWD104" s="0"/>
      <c r="NWE104" s="0"/>
      <c r="NWF104" s="0"/>
      <c r="NWG104" s="0"/>
      <c r="NWH104" s="0"/>
      <c r="NWI104" s="0"/>
      <c r="NWJ104" s="0"/>
      <c r="NWK104" s="0"/>
      <c r="NWL104" s="0"/>
      <c r="NWM104" s="0"/>
      <c r="NWN104" s="0"/>
      <c r="NWO104" s="0"/>
      <c r="NWP104" s="0"/>
      <c r="NWQ104" s="0"/>
      <c r="NWR104" s="0"/>
      <c r="NWS104" s="0"/>
      <c r="NWT104" s="0"/>
      <c r="NWU104" s="0"/>
      <c r="NWV104" s="0"/>
      <c r="NWW104" s="0"/>
      <c r="NWX104" s="0"/>
      <c r="NWY104" s="0"/>
      <c r="NWZ104" s="0"/>
      <c r="NXA104" s="0"/>
      <c r="NXB104" s="0"/>
      <c r="NXC104" s="0"/>
      <c r="NXD104" s="0"/>
      <c r="NXE104" s="0"/>
      <c r="NXF104" s="0"/>
      <c r="NXG104" s="0"/>
      <c r="NXH104" s="0"/>
      <c r="NXI104" s="0"/>
      <c r="NXJ104" s="0"/>
      <c r="NXK104" s="0"/>
      <c r="NXL104" s="0"/>
      <c r="NXM104" s="0"/>
      <c r="NXN104" s="0"/>
      <c r="NXO104" s="0"/>
      <c r="NXP104" s="0"/>
      <c r="NXQ104" s="0"/>
      <c r="NXR104" s="0"/>
      <c r="NXS104" s="0"/>
      <c r="NXT104" s="0"/>
      <c r="NXU104" s="0"/>
      <c r="NXV104" s="0"/>
      <c r="NXW104" s="0"/>
      <c r="NXX104" s="0"/>
      <c r="NXY104" s="0"/>
      <c r="NXZ104" s="0"/>
      <c r="NYA104" s="0"/>
      <c r="NYB104" s="0"/>
      <c r="NYC104" s="0"/>
      <c r="NYD104" s="0"/>
      <c r="NYE104" s="0"/>
      <c r="NYF104" s="0"/>
      <c r="NYG104" s="0"/>
      <c r="NYH104" s="0"/>
      <c r="NYI104" s="0"/>
      <c r="NYJ104" s="0"/>
      <c r="NYK104" s="0"/>
      <c r="NYL104" s="0"/>
      <c r="NYM104" s="0"/>
      <c r="NYN104" s="0"/>
      <c r="NYO104" s="0"/>
      <c r="NYP104" s="0"/>
      <c r="NYQ104" s="0"/>
      <c r="NYR104" s="0"/>
      <c r="NYS104" s="0"/>
      <c r="NYT104" s="0"/>
      <c r="NYU104" s="0"/>
      <c r="NYV104" s="0"/>
      <c r="NYW104" s="0"/>
      <c r="NYX104" s="0"/>
      <c r="NYY104" s="0"/>
      <c r="NYZ104" s="0"/>
      <c r="NZA104" s="0"/>
      <c r="NZB104" s="0"/>
      <c r="NZC104" s="0"/>
      <c r="NZD104" s="0"/>
      <c r="NZE104" s="0"/>
      <c r="NZF104" s="0"/>
      <c r="NZG104" s="0"/>
      <c r="NZH104" s="0"/>
      <c r="NZI104" s="0"/>
      <c r="NZJ104" s="0"/>
      <c r="NZK104" s="0"/>
      <c r="NZL104" s="0"/>
      <c r="NZM104" s="0"/>
      <c r="NZN104" s="0"/>
      <c r="NZO104" s="0"/>
      <c r="NZP104" s="0"/>
      <c r="NZQ104" s="0"/>
      <c r="NZR104" s="0"/>
      <c r="NZS104" s="0"/>
      <c r="NZT104" s="0"/>
      <c r="NZU104" s="0"/>
      <c r="NZV104" s="0"/>
      <c r="NZW104" s="0"/>
      <c r="NZX104" s="0"/>
      <c r="NZY104" s="0"/>
      <c r="NZZ104" s="0"/>
      <c r="OAA104" s="0"/>
      <c r="OAB104" s="0"/>
      <c r="OAC104" s="0"/>
      <c r="OAD104" s="0"/>
      <c r="OAE104" s="0"/>
      <c r="OAF104" s="0"/>
      <c r="OAG104" s="0"/>
      <c r="OAH104" s="0"/>
      <c r="OAI104" s="0"/>
      <c r="OAJ104" s="0"/>
      <c r="OAK104" s="0"/>
      <c r="OAL104" s="0"/>
      <c r="OAM104" s="0"/>
      <c r="OAN104" s="0"/>
      <c r="OAO104" s="0"/>
      <c r="OAP104" s="0"/>
      <c r="OAQ104" s="0"/>
      <c r="OAR104" s="0"/>
      <c r="OAS104" s="0"/>
      <c r="OAT104" s="0"/>
      <c r="OAU104" s="0"/>
      <c r="OAV104" s="0"/>
      <c r="OAW104" s="0"/>
      <c r="OAX104" s="0"/>
      <c r="OAY104" s="0"/>
      <c r="OAZ104" s="0"/>
      <c r="OBA104" s="0"/>
      <c r="OBB104" s="0"/>
      <c r="OBC104" s="0"/>
      <c r="OBD104" s="0"/>
      <c r="OBE104" s="0"/>
      <c r="OBF104" s="0"/>
      <c r="OBG104" s="0"/>
      <c r="OBH104" s="0"/>
      <c r="OBI104" s="0"/>
      <c r="OBJ104" s="0"/>
      <c r="OBK104" s="0"/>
      <c r="OBL104" s="0"/>
      <c r="OBM104" s="0"/>
      <c r="OBN104" s="0"/>
      <c r="OBO104" s="0"/>
      <c r="OBP104" s="0"/>
      <c r="OBQ104" s="0"/>
      <c r="OBR104" s="0"/>
      <c r="OBS104" s="0"/>
      <c r="OBT104" s="0"/>
      <c r="OBU104" s="0"/>
      <c r="OBV104" s="0"/>
      <c r="OBW104" s="0"/>
      <c r="OBX104" s="0"/>
      <c r="OBY104" s="0"/>
      <c r="OBZ104" s="0"/>
      <c r="OCA104" s="0"/>
      <c r="OCB104" s="0"/>
      <c r="OCC104" s="0"/>
      <c r="OCD104" s="0"/>
      <c r="OCE104" s="0"/>
      <c r="OCF104" s="0"/>
      <c r="OCG104" s="0"/>
      <c r="OCH104" s="0"/>
      <c r="OCI104" s="0"/>
      <c r="OCJ104" s="0"/>
      <c r="OCK104" s="0"/>
      <c r="OCL104" s="0"/>
      <c r="OCM104" s="0"/>
      <c r="OCN104" s="0"/>
      <c r="OCO104" s="0"/>
      <c r="OCP104" s="0"/>
      <c r="OCQ104" s="0"/>
      <c r="OCR104" s="0"/>
      <c r="OCS104" s="0"/>
      <c r="OCT104" s="0"/>
      <c r="OCU104" s="0"/>
      <c r="OCV104" s="0"/>
      <c r="OCW104" s="0"/>
      <c r="OCX104" s="0"/>
      <c r="OCY104" s="0"/>
      <c r="OCZ104" s="0"/>
      <c r="ODA104" s="0"/>
      <c r="ODB104" s="0"/>
      <c r="ODC104" s="0"/>
      <c r="ODD104" s="0"/>
      <c r="ODE104" s="0"/>
      <c r="ODF104" s="0"/>
      <c r="ODG104" s="0"/>
      <c r="ODH104" s="0"/>
      <c r="ODI104" s="0"/>
      <c r="ODJ104" s="0"/>
      <c r="ODK104" s="0"/>
      <c r="ODL104" s="0"/>
      <c r="ODM104" s="0"/>
      <c r="ODN104" s="0"/>
      <c r="ODO104" s="0"/>
      <c r="ODP104" s="0"/>
      <c r="ODQ104" s="0"/>
      <c r="ODR104" s="0"/>
      <c r="ODS104" s="0"/>
      <c r="ODT104" s="0"/>
      <c r="ODU104" s="0"/>
      <c r="ODV104" s="0"/>
      <c r="ODW104" s="0"/>
      <c r="ODX104" s="0"/>
      <c r="ODY104" s="0"/>
      <c r="ODZ104" s="0"/>
      <c r="OEA104" s="0"/>
      <c r="OEB104" s="0"/>
      <c r="OEC104" s="0"/>
      <c r="OED104" s="0"/>
      <c r="OEE104" s="0"/>
      <c r="OEF104" s="0"/>
      <c r="OEG104" s="0"/>
      <c r="OEH104" s="0"/>
      <c r="OEI104" s="0"/>
      <c r="OEJ104" s="0"/>
      <c r="OEK104" s="0"/>
      <c r="OEL104" s="0"/>
      <c r="OEM104" s="0"/>
      <c r="OEN104" s="0"/>
      <c r="OEO104" s="0"/>
      <c r="OEP104" s="0"/>
      <c r="OEQ104" s="0"/>
      <c r="OER104" s="0"/>
      <c r="OES104" s="0"/>
      <c r="OET104" s="0"/>
      <c r="OEU104" s="0"/>
      <c r="OEV104" s="0"/>
      <c r="OEW104" s="0"/>
      <c r="OEX104" s="0"/>
      <c r="OEY104" s="0"/>
      <c r="OEZ104" s="0"/>
      <c r="OFA104" s="0"/>
      <c r="OFB104" s="0"/>
      <c r="OFC104" s="0"/>
      <c r="OFD104" s="0"/>
      <c r="OFE104" s="0"/>
      <c r="OFF104" s="0"/>
      <c r="OFG104" s="0"/>
      <c r="OFH104" s="0"/>
      <c r="OFI104" s="0"/>
      <c r="OFJ104" s="0"/>
      <c r="OFK104" s="0"/>
      <c r="OFL104" s="0"/>
      <c r="OFM104" s="0"/>
      <c r="OFN104" s="0"/>
      <c r="OFO104" s="0"/>
      <c r="OFP104" s="0"/>
      <c r="OFQ104" s="0"/>
      <c r="OFR104" s="0"/>
      <c r="OFS104" s="0"/>
      <c r="OFT104" s="0"/>
      <c r="OFU104" s="0"/>
      <c r="OFV104" s="0"/>
      <c r="OFW104" s="0"/>
      <c r="OFX104" s="0"/>
      <c r="OFY104" s="0"/>
      <c r="OFZ104" s="0"/>
      <c r="OGA104" s="0"/>
      <c r="OGB104" s="0"/>
      <c r="OGC104" s="0"/>
      <c r="OGD104" s="0"/>
      <c r="OGE104" s="0"/>
      <c r="OGF104" s="0"/>
      <c r="OGG104" s="0"/>
      <c r="OGH104" s="0"/>
      <c r="OGI104" s="0"/>
      <c r="OGJ104" s="0"/>
      <c r="OGK104" s="0"/>
      <c r="OGL104" s="0"/>
      <c r="OGM104" s="0"/>
      <c r="OGN104" s="0"/>
      <c r="OGO104" s="0"/>
      <c r="OGP104" s="0"/>
      <c r="OGQ104" s="0"/>
      <c r="OGR104" s="0"/>
      <c r="OGS104" s="0"/>
      <c r="OGT104" s="0"/>
      <c r="OGU104" s="0"/>
      <c r="OGV104" s="0"/>
      <c r="OGW104" s="0"/>
      <c r="OGX104" s="0"/>
      <c r="OGY104" s="0"/>
      <c r="OGZ104" s="0"/>
      <c r="OHA104" s="0"/>
      <c r="OHB104" s="0"/>
      <c r="OHC104" s="0"/>
      <c r="OHD104" s="0"/>
      <c r="OHE104" s="0"/>
      <c r="OHF104" s="0"/>
      <c r="OHG104" s="0"/>
      <c r="OHH104" s="0"/>
      <c r="OHI104" s="0"/>
      <c r="OHJ104" s="0"/>
      <c r="OHK104" s="0"/>
      <c r="OHL104" s="0"/>
      <c r="OHM104" s="0"/>
      <c r="OHN104" s="0"/>
      <c r="OHO104" s="0"/>
      <c r="OHP104" s="0"/>
      <c r="OHQ104" s="0"/>
      <c r="OHR104" s="0"/>
      <c r="OHS104" s="0"/>
      <c r="OHT104" s="0"/>
      <c r="OHU104" s="0"/>
      <c r="OHV104" s="0"/>
      <c r="OHW104" s="0"/>
      <c r="OHX104" s="0"/>
      <c r="OHY104" s="0"/>
      <c r="OHZ104" s="0"/>
      <c r="OIA104" s="0"/>
      <c r="OIB104" s="0"/>
      <c r="OIC104" s="0"/>
      <c r="OID104" s="0"/>
      <c r="OIE104" s="0"/>
      <c r="OIF104" s="0"/>
      <c r="OIG104" s="0"/>
      <c r="OIH104" s="0"/>
      <c r="OII104" s="0"/>
      <c r="OIJ104" s="0"/>
      <c r="OIK104" s="0"/>
      <c r="OIL104" s="0"/>
      <c r="OIM104" s="0"/>
      <c r="OIN104" s="0"/>
      <c r="OIO104" s="0"/>
      <c r="OIP104" s="0"/>
      <c r="OIQ104" s="0"/>
      <c r="OIR104" s="0"/>
      <c r="OIS104" s="0"/>
      <c r="OIT104" s="0"/>
      <c r="OIU104" s="0"/>
      <c r="OIV104" s="0"/>
      <c r="OIW104" s="0"/>
      <c r="OIX104" s="0"/>
      <c r="OIY104" s="0"/>
      <c r="OIZ104" s="0"/>
      <c r="OJA104" s="0"/>
      <c r="OJB104" s="0"/>
      <c r="OJC104" s="0"/>
      <c r="OJD104" s="0"/>
      <c r="OJE104" s="0"/>
      <c r="OJF104" s="0"/>
      <c r="OJG104" s="0"/>
      <c r="OJH104" s="0"/>
      <c r="OJI104" s="0"/>
      <c r="OJJ104" s="0"/>
      <c r="OJK104" s="0"/>
      <c r="OJL104" s="0"/>
      <c r="OJM104" s="0"/>
      <c r="OJN104" s="0"/>
      <c r="OJO104" s="0"/>
      <c r="OJP104" s="0"/>
      <c r="OJQ104" s="0"/>
      <c r="OJR104" s="0"/>
      <c r="OJS104" s="0"/>
      <c r="OJT104" s="0"/>
      <c r="OJU104" s="0"/>
      <c r="OJV104" s="0"/>
      <c r="OJW104" s="0"/>
      <c r="OJX104" s="0"/>
      <c r="OJY104" s="0"/>
      <c r="OJZ104" s="0"/>
      <c r="OKA104" s="0"/>
      <c r="OKB104" s="0"/>
      <c r="OKC104" s="0"/>
      <c r="OKD104" s="0"/>
      <c r="OKE104" s="0"/>
      <c r="OKF104" s="0"/>
      <c r="OKG104" s="0"/>
      <c r="OKH104" s="0"/>
      <c r="OKI104" s="0"/>
      <c r="OKJ104" s="0"/>
      <c r="OKK104" s="0"/>
      <c r="OKL104" s="0"/>
      <c r="OKM104" s="0"/>
      <c r="OKN104" s="0"/>
      <c r="OKO104" s="0"/>
      <c r="OKP104" s="0"/>
      <c r="OKQ104" s="0"/>
      <c r="OKR104" s="0"/>
      <c r="OKS104" s="0"/>
      <c r="OKT104" s="0"/>
      <c r="OKU104" s="0"/>
      <c r="OKV104" s="0"/>
      <c r="OKW104" s="0"/>
      <c r="OKX104" s="0"/>
      <c r="OKY104" s="0"/>
      <c r="OKZ104" s="0"/>
      <c r="OLA104" s="0"/>
      <c r="OLB104" s="0"/>
      <c r="OLC104" s="0"/>
      <c r="OLD104" s="0"/>
      <c r="OLE104" s="0"/>
      <c r="OLF104" s="0"/>
      <c r="OLG104" s="0"/>
      <c r="OLH104" s="0"/>
      <c r="OLI104" s="0"/>
      <c r="OLJ104" s="0"/>
      <c r="OLK104" s="0"/>
      <c r="OLL104" s="0"/>
      <c r="OLM104" s="0"/>
      <c r="OLN104" s="0"/>
      <c r="OLO104" s="0"/>
      <c r="OLP104" s="0"/>
      <c r="OLQ104" s="0"/>
      <c r="OLR104" s="0"/>
      <c r="OLS104" s="0"/>
      <c r="OLT104" s="0"/>
      <c r="OLU104" s="0"/>
      <c r="OLV104" s="0"/>
      <c r="OLW104" s="0"/>
      <c r="OLX104" s="0"/>
      <c r="OLY104" s="0"/>
      <c r="OLZ104" s="0"/>
      <c r="OMA104" s="0"/>
      <c r="OMB104" s="0"/>
      <c r="OMC104" s="0"/>
      <c r="OMD104" s="0"/>
      <c r="OME104" s="0"/>
      <c r="OMF104" s="0"/>
      <c r="OMG104" s="0"/>
      <c r="OMH104" s="0"/>
      <c r="OMI104" s="0"/>
      <c r="OMJ104" s="0"/>
      <c r="OMK104" s="0"/>
      <c r="OML104" s="0"/>
      <c r="OMM104" s="0"/>
      <c r="OMN104" s="0"/>
      <c r="OMO104" s="0"/>
      <c r="OMP104" s="0"/>
      <c r="OMQ104" s="0"/>
      <c r="OMR104" s="0"/>
      <c r="OMS104" s="0"/>
      <c r="OMT104" s="0"/>
      <c r="OMU104" s="0"/>
      <c r="OMV104" s="0"/>
      <c r="OMW104" s="0"/>
      <c r="OMX104" s="0"/>
      <c r="OMY104" s="0"/>
      <c r="OMZ104" s="0"/>
      <c r="ONA104" s="0"/>
      <c r="ONB104" s="0"/>
      <c r="ONC104" s="0"/>
      <c r="OND104" s="0"/>
      <c r="ONE104" s="0"/>
      <c r="ONF104" s="0"/>
      <c r="ONG104" s="0"/>
      <c r="ONH104" s="0"/>
      <c r="ONI104" s="0"/>
      <c r="ONJ104" s="0"/>
      <c r="ONK104" s="0"/>
      <c r="ONL104" s="0"/>
      <c r="ONM104" s="0"/>
      <c r="ONN104" s="0"/>
      <c r="ONO104" s="0"/>
      <c r="ONP104" s="0"/>
      <c r="ONQ104" s="0"/>
      <c r="ONR104" s="0"/>
      <c r="ONS104" s="0"/>
      <c r="ONT104" s="0"/>
      <c r="ONU104" s="0"/>
      <c r="ONV104" s="0"/>
      <c r="ONW104" s="0"/>
      <c r="ONX104" s="0"/>
      <c r="ONY104" s="0"/>
      <c r="ONZ104" s="0"/>
      <c r="OOA104" s="0"/>
      <c r="OOB104" s="0"/>
      <c r="OOC104" s="0"/>
      <c r="OOD104" s="0"/>
      <c r="OOE104" s="0"/>
      <c r="OOF104" s="0"/>
      <c r="OOG104" s="0"/>
      <c r="OOH104" s="0"/>
      <c r="OOI104" s="0"/>
      <c r="OOJ104" s="0"/>
      <c r="OOK104" s="0"/>
      <c r="OOL104" s="0"/>
      <c r="OOM104" s="0"/>
      <c r="OON104" s="0"/>
      <c r="OOO104" s="0"/>
      <c r="OOP104" s="0"/>
      <c r="OOQ104" s="0"/>
      <c r="OOR104" s="0"/>
      <c r="OOS104" s="0"/>
      <c r="OOT104" s="0"/>
      <c r="OOU104" s="0"/>
      <c r="OOV104" s="0"/>
      <c r="OOW104" s="0"/>
      <c r="OOX104" s="0"/>
      <c r="OOY104" s="0"/>
      <c r="OOZ104" s="0"/>
      <c r="OPA104" s="0"/>
      <c r="OPB104" s="0"/>
      <c r="OPC104" s="0"/>
      <c r="OPD104" s="0"/>
      <c r="OPE104" s="0"/>
      <c r="OPF104" s="0"/>
      <c r="OPG104" s="0"/>
      <c r="OPH104" s="0"/>
      <c r="OPI104" s="0"/>
      <c r="OPJ104" s="0"/>
      <c r="OPK104" s="0"/>
      <c r="OPL104" s="0"/>
      <c r="OPM104" s="0"/>
      <c r="OPN104" s="0"/>
      <c r="OPO104" s="0"/>
      <c r="OPP104" s="0"/>
      <c r="OPQ104" s="0"/>
      <c r="OPR104" s="0"/>
      <c r="OPS104" s="0"/>
      <c r="OPT104" s="0"/>
      <c r="OPU104" s="0"/>
      <c r="OPV104" s="0"/>
      <c r="OPW104" s="0"/>
      <c r="OPX104" s="0"/>
      <c r="OPY104" s="0"/>
      <c r="OPZ104" s="0"/>
      <c r="OQA104" s="0"/>
      <c r="OQB104" s="0"/>
      <c r="OQC104" s="0"/>
      <c r="OQD104" s="0"/>
      <c r="OQE104" s="0"/>
      <c r="OQF104" s="0"/>
      <c r="OQG104" s="0"/>
      <c r="OQH104" s="0"/>
      <c r="OQI104" s="0"/>
      <c r="OQJ104" s="0"/>
      <c r="OQK104" s="0"/>
      <c r="OQL104" s="0"/>
      <c r="OQM104" s="0"/>
      <c r="OQN104" s="0"/>
      <c r="OQO104" s="0"/>
      <c r="OQP104" s="0"/>
      <c r="OQQ104" s="0"/>
      <c r="OQR104" s="0"/>
      <c r="OQS104" s="0"/>
      <c r="OQT104" s="0"/>
      <c r="OQU104" s="0"/>
      <c r="OQV104" s="0"/>
      <c r="OQW104" s="0"/>
      <c r="OQX104" s="0"/>
      <c r="OQY104" s="0"/>
      <c r="OQZ104" s="0"/>
      <c r="ORA104" s="0"/>
      <c r="ORB104" s="0"/>
      <c r="ORC104" s="0"/>
      <c r="ORD104" s="0"/>
      <c r="ORE104" s="0"/>
      <c r="ORF104" s="0"/>
      <c r="ORG104" s="0"/>
      <c r="ORH104" s="0"/>
      <c r="ORI104" s="0"/>
      <c r="ORJ104" s="0"/>
      <c r="ORK104" s="0"/>
      <c r="ORL104" s="0"/>
      <c r="ORM104" s="0"/>
      <c r="ORN104" s="0"/>
      <c r="ORO104" s="0"/>
      <c r="ORP104" s="0"/>
      <c r="ORQ104" s="0"/>
      <c r="ORR104" s="0"/>
      <c r="ORS104" s="0"/>
      <c r="ORT104" s="0"/>
      <c r="ORU104" s="0"/>
      <c r="ORV104" s="0"/>
      <c r="ORW104" s="0"/>
      <c r="ORX104" s="0"/>
      <c r="ORY104" s="0"/>
      <c r="ORZ104" s="0"/>
      <c r="OSA104" s="0"/>
      <c r="OSB104" s="0"/>
      <c r="OSC104" s="0"/>
      <c r="OSD104" s="0"/>
      <c r="OSE104" s="0"/>
      <c r="OSF104" s="0"/>
      <c r="OSG104" s="0"/>
      <c r="OSH104" s="0"/>
      <c r="OSI104" s="0"/>
      <c r="OSJ104" s="0"/>
      <c r="OSK104" s="0"/>
      <c r="OSL104" s="0"/>
      <c r="OSM104" s="0"/>
      <c r="OSN104" s="0"/>
      <c r="OSO104" s="0"/>
      <c r="OSP104" s="0"/>
      <c r="OSQ104" s="0"/>
      <c r="OSR104" s="0"/>
      <c r="OSS104" s="0"/>
      <c r="OST104" s="0"/>
      <c r="OSU104" s="0"/>
      <c r="OSV104" s="0"/>
      <c r="OSW104" s="0"/>
      <c r="OSX104" s="0"/>
      <c r="OSY104" s="0"/>
      <c r="OSZ104" s="0"/>
      <c r="OTA104" s="0"/>
      <c r="OTB104" s="0"/>
      <c r="OTC104" s="0"/>
      <c r="OTD104" s="0"/>
      <c r="OTE104" s="0"/>
      <c r="OTF104" s="0"/>
      <c r="OTG104" s="0"/>
      <c r="OTH104" s="0"/>
      <c r="OTI104" s="0"/>
      <c r="OTJ104" s="0"/>
      <c r="OTK104" s="0"/>
      <c r="OTL104" s="0"/>
      <c r="OTM104" s="0"/>
      <c r="OTN104" s="0"/>
      <c r="OTO104" s="0"/>
      <c r="OTP104" s="0"/>
      <c r="OTQ104" s="0"/>
      <c r="OTR104" s="0"/>
      <c r="OTS104" s="0"/>
      <c r="OTT104" s="0"/>
      <c r="OTU104" s="0"/>
      <c r="OTV104" s="0"/>
      <c r="OTW104" s="0"/>
      <c r="OTX104" s="0"/>
      <c r="OTY104" s="0"/>
      <c r="OTZ104" s="0"/>
      <c r="OUA104" s="0"/>
      <c r="OUB104" s="0"/>
      <c r="OUC104" s="0"/>
      <c r="OUD104" s="0"/>
      <c r="OUE104" s="0"/>
      <c r="OUF104" s="0"/>
      <c r="OUG104" s="0"/>
      <c r="OUH104" s="0"/>
      <c r="OUI104" s="0"/>
      <c r="OUJ104" s="0"/>
      <c r="OUK104" s="0"/>
      <c r="OUL104" s="0"/>
      <c r="OUM104" s="0"/>
      <c r="OUN104" s="0"/>
      <c r="OUO104" s="0"/>
      <c r="OUP104" s="0"/>
      <c r="OUQ104" s="0"/>
      <c r="OUR104" s="0"/>
      <c r="OUS104" s="0"/>
      <c r="OUT104" s="0"/>
      <c r="OUU104" s="0"/>
      <c r="OUV104" s="0"/>
      <c r="OUW104" s="0"/>
      <c r="OUX104" s="0"/>
      <c r="OUY104" s="0"/>
      <c r="OUZ104" s="0"/>
      <c r="OVA104" s="0"/>
      <c r="OVB104" s="0"/>
      <c r="OVC104" s="0"/>
      <c r="OVD104" s="0"/>
      <c r="OVE104" s="0"/>
      <c r="OVF104" s="0"/>
      <c r="OVG104" s="0"/>
      <c r="OVH104" s="0"/>
      <c r="OVI104" s="0"/>
      <c r="OVJ104" s="0"/>
      <c r="OVK104" s="0"/>
      <c r="OVL104" s="0"/>
      <c r="OVM104" s="0"/>
      <c r="OVN104" s="0"/>
      <c r="OVO104" s="0"/>
      <c r="OVP104" s="0"/>
      <c r="OVQ104" s="0"/>
      <c r="OVR104" s="0"/>
      <c r="OVS104" s="0"/>
      <c r="OVT104" s="0"/>
      <c r="OVU104" s="0"/>
      <c r="OVV104" s="0"/>
      <c r="OVW104" s="0"/>
      <c r="OVX104" s="0"/>
      <c r="OVY104" s="0"/>
      <c r="OVZ104" s="0"/>
      <c r="OWA104" s="0"/>
      <c r="OWB104" s="0"/>
      <c r="OWC104" s="0"/>
      <c r="OWD104" s="0"/>
      <c r="OWE104" s="0"/>
      <c r="OWF104" s="0"/>
      <c r="OWG104" s="0"/>
      <c r="OWH104" s="0"/>
      <c r="OWI104" s="0"/>
      <c r="OWJ104" s="0"/>
      <c r="OWK104" s="0"/>
      <c r="OWL104" s="0"/>
      <c r="OWM104" s="0"/>
      <c r="OWN104" s="0"/>
      <c r="OWO104" s="0"/>
      <c r="OWP104" s="0"/>
      <c r="OWQ104" s="0"/>
      <c r="OWR104" s="0"/>
      <c r="OWS104" s="0"/>
      <c r="OWT104" s="0"/>
      <c r="OWU104" s="0"/>
      <c r="OWV104" s="0"/>
      <c r="OWW104" s="0"/>
      <c r="OWX104" s="0"/>
      <c r="OWY104" s="0"/>
      <c r="OWZ104" s="0"/>
      <c r="OXA104" s="0"/>
      <c r="OXB104" s="0"/>
      <c r="OXC104" s="0"/>
      <c r="OXD104" s="0"/>
      <c r="OXE104" s="0"/>
      <c r="OXF104" s="0"/>
      <c r="OXG104" s="0"/>
      <c r="OXH104" s="0"/>
      <c r="OXI104" s="0"/>
      <c r="OXJ104" s="0"/>
      <c r="OXK104" s="0"/>
      <c r="OXL104" s="0"/>
      <c r="OXM104" s="0"/>
      <c r="OXN104" s="0"/>
      <c r="OXO104" s="0"/>
      <c r="OXP104" s="0"/>
      <c r="OXQ104" s="0"/>
      <c r="OXR104" s="0"/>
      <c r="OXS104" s="0"/>
      <c r="OXT104" s="0"/>
      <c r="OXU104" s="0"/>
      <c r="OXV104" s="0"/>
      <c r="OXW104" s="0"/>
      <c r="OXX104" s="0"/>
      <c r="OXY104" s="0"/>
      <c r="OXZ104" s="0"/>
      <c r="OYA104" s="0"/>
      <c r="OYB104" s="0"/>
      <c r="OYC104" s="0"/>
      <c r="OYD104" s="0"/>
      <c r="OYE104" s="0"/>
      <c r="OYF104" s="0"/>
      <c r="OYG104" s="0"/>
      <c r="OYH104" s="0"/>
      <c r="OYI104" s="0"/>
      <c r="OYJ104" s="0"/>
      <c r="OYK104" s="0"/>
      <c r="OYL104" s="0"/>
      <c r="OYM104" s="0"/>
      <c r="OYN104" s="0"/>
      <c r="OYO104" s="0"/>
      <c r="OYP104" s="0"/>
      <c r="OYQ104" s="0"/>
      <c r="OYR104" s="0"/>
      <c r="OYS104" s="0"/>
      <c r="OYT104" s="0"/>
      <c r="OYU104" s="0"/>
      <c r="OYV104" s="0"/>
      <c r="OYW104" s="0"/>
      <c r="OYX104" s="0"/>
      <c r="OYY104" s="0"/>
      <c r="OYZ104" s="0"/>
      <c r="OZA104" s="0"/>
      <c r="OZB104" s="0"/>
      <c r="OZC104" s="0"/>
      <c r="OZD104" s="0"/>
      <c r="OZE104" s="0"/>
      <c r="OZF104" s="0"/>
      <c r="OZG104" s="0"/>
      <c r="OZH104" s="0"/>
      <c r="OZI104" s="0"/>
      <c r="OZJ104" s="0"/>
      <c r="OZK104" s="0"/>
      <c r="OZL104" s="0"/>
      <c r="OZM104" s="0"/>
      <c r="OZN104" s="0"/>
      <c r="OZO104" s="0"/>
      <c r="OZP104" s="0"/>
      <c r="OZQ104" s="0"/>
      <c r="OZR104" s="0"/>
      <c r="OZS104" s="0"/>
      <c r="OZT104" s="0"/>
      <c r="OZU104" s="0"/>
      <c r="OZV104" s="0"/>
      <c r="OZW104" s="0"/>
      <c r="OZX104" s="0"/>
      <c r="OZY104" s="0"/>
      <c r="OZZ104" s="0"/>
      <c r="PAA104" s="0"/>
      <c r="PAB104" s="0"/>
      <c r="PAC104" s="0"/>
      <c r="PAD104" s="0"/>
      <c r="PAE104" s="0"/>
      <c r="PAF104" s="0"/>
      <c r="PAG104" s="0"/>
      <c r="PAH104" s="0"/>
      <c r="PAI104" s="0"/>
      <c r="PAJ104" s="0"/>
      <c r="PAK104" s="0"/>
      <c r="PAL104" s="0"/>
      <c r="PAM104" s="0"/>
      <c r="PAN104" s="0"/>
      <c r="PAO104" s="0"/>
      <c r="PAP104" s="0"/>
      <c r="PAQ104" s="0"/>
      <c r="PAR104" s="0"/>
      <c r="PAS104" s="0"/>
      <c r="PAT104" s="0"/>
      <c r="PAU104" s="0"/>
      <c r="PAV104" s="0"/>
      <c r="PAW104" s="0"/>
      <c r="PAX104" s="0"/>
      <c r="PAY104" s="0"/>
      <c r="PAZ104" s="0"/>
      <c r="PBA104" s="0"/>
      <c r="PBB104" s="0"/>
      <c r="PBC104" s="0"/>
      <c r="PBD104" s="0"/>
      <c r="PBE104" s="0"/>
      <c r="PBF104" s="0"/>
      <c r="PBG104" s="0"/>
      <c r="PBH104" s="0"/>
      <c r="PBI104" s="0"/>
      <c r="PBJ104" s="0"/>
      <c r="PBK104" s="0"/>
      <c r="PBL104" s="0"/>
      <c r="PBM104" s="0"/>
      <c r="PBN104" s="0"/>
      <c r="PBO104" s="0"/>
      <c r="PBP104" s="0"/>
      <c r="PBQ104" s="0"/>
      <c r="PBR104" s="0"/>
      <c r="PBS104" s="0"/>
      <c r="PBT104" s="0"/>
      <c r="PBU104" s="0"/>
      <c r="PBV104" s="0"/>
      <c r="PBW104" s="0"/>
      <c r="PBX104" s="0"/>
      <c r="PBY104" s="0"/>
      <c r="PBZ104" s="0"/>
      <c r="PCA104" s="0"/>
      <c r="PCB104" s="0"/>
      <c r="PCC104" s="0"/>
      <c r="PCD104" s="0"/>
      <c r="PCE104" s="0"/>
      <c r="PCF104" s="0"/>
      <c r="PCG104" s="0"/>
      <c r="PCH104" s="0"/>
      <c r="PCI104" s="0"/>
      <c r="PCJ104" s="0"/>
      <c r="PCK104" s="0"/>
      <c r="PCL104" s="0"/>
      <c r="PCM104" s="0"/>
      <c r="PCN104" s="0"/>
      <c r="PCO104" s="0"/>
      <c r="PCP104" s="0"/>
      <c r="PCQ104" s="0"/>
      <c r="PCR104" s="0"/>
      <c r="PCS104" s="0"/>
      <c r="PCT104" s="0"/>
      <c r="PCU104" s="0"/>
      <c r="PCV104" s="0"/>
      <c r="PCW104" s="0"/>
      <c r="PCX104" s="0"/>
      <c r="PCY104" s="0"/>
      <c r="PCZ104" s="0"/>
      <c r="PDA104" s="0"/>
      <c r="PDB104" s="0"/>
      <c r="PDC104" s="0"/>
      <c r="PDD104" s="0"/>
      <c r="PDE104" s="0"/>
      <c r="PDF104" s="0"/>
      <c r="PDG104" s="0"/>
      <c r="PDH104" s="0"/>
      <c r="PDI104" s="0"/>
      <c r="PDJ104" s="0"/>
      <c r="PDK104" s="0"/>
      <c r="PDL104" s="0"/>
      <c r="PDM104" s="0"/>
      <c r="PDN104" s="0"/>
      <c r="PDO104" s="0"/>
      <c r="PDP104" s="0"/>
      <c r="PDQ104" s="0"/>
      <c r="PDR104" s="0"/>
      <c r="PDS104" s="0"/>
      <c r="PDT104" s="0"/>
      <c r="PDU104" s="0"/>
      <c r="PDV104" s="0"/>
      <c r="PDW104" s="0"/>
      <c r="PDX104" s="0"/>
      <c r="PDY104" s="0"/>
      <c r="PDZ104" s="0"/>
      <c r="PEA104" s="0"/>
      <c r="PEB104" s="0"/>
      <c r="PEC104" s="0"/>
      <c r="PED104" s="0"/>
      <c r="PEE104" s="0"/>
      <c r="PEF104" s="0"/>
      <c r="PEG104" s="0"/>
      <c r="PEH104" s="0"/>
      <c r="PEI104" s="0"/>
      <c r="PEJ104" s="0"/>
      <c r="PEK104" s="0"/>
      <c r="PEL104" s="0"/>
      <c r="PEM104" s="0"/>
      <c r="PEN104" s="0"/>
      <c r="PEO104" s="0"/>
      <c r="PEP104" s="0"/>
      <c r="PEQ104" s="0"/>
      <c r="PER104" s="0"/>
      <c r="PES104" s="0"/>
      <c r="PET104" s="0"/>
      <c r="PEU104" s="0"/>
      <c r="PEV104" s="0"/>
      <c r="PEW104" s="0"/>
      <c r="PEX104" s="0"/>
      <c r="PEY104" s="0"/>
      <c r="PEZ104" s="0"/>
      <c r="PFA104" s="0"/>
      <c r="PFB104" s="0"/>
      <c r="PFC104" s="0"/>
      <c r="PFD104" s="0"/>
      <c r="PFE104" s="0"/>
      <c r="PFF104" s="0"/>
      <c r="PFG104" s="0"/>
      <c r="PFH104" s="0"/>
      <c r="PFI104" s="0"/>
      <c r="PFJ104" s="0"/>
      <c r="PFK104" s="0"/>
      <c r="PFL104" s="0"/>
      <c r="PFM104" s="0"/>
      <c r="PFN104" s="0"/>
      <c r="PFO104" s="0"/>
      <c r="PFP104" s="0"/>
      <c r="PFQ104" s="0"/>
      <c r="PFR104" s="0"/>
      <c r="PFS104" s="0"/>
      <c r="PFT104" s="0"/>
      <c r="PFU104" s="0"/>
      <c r="PFV104" s="0"/>
      <c r="PFW104" s="0"/>
      <c r="PFX104" s="0"/>
      <c r="PFY104" s="0"/>
      <c r="PFZ104" s="0"/>
      <c r="PGA104" s="0"/>
      <c r="PGB104" s="0"/>
      <c r="PGC104" s="0"/>
      <c r="PGD104" s="0"/>
      <c r="PGE104" s="0"/>
      <c r="PGF104" s="0"/>
      <c r="PGG104" s="0"/>
      <c r="PGH104" s="0"/>
      <c r="PGI104" s="0"/>
      <c r="PGJ104" s="0"/>
      <c r="PGK104" s="0"/>
      <c r="PGL104" s="0"/>
      <c r="PGM104" s="0"/>
      <c r="PGN104" s="0"/>
      <c r="PGO104" s="0"/>
      <c r="PGP104" s="0"/>
      <c r="PGQ104" s="0"/>
      <c r="PGR104" s="0"/>
      <c r="PGS104" s="0"/>
      <c r="PGT104" s="0"/>
      <c r="PGU104" s="0"/>
      <c r="PGV104" s="0"/>
      <c r="PGW104" s="0"/>
      <c r="PGX104" s="0"/>
      <c r="PGY104" s="0"/>
      <c r="PGZ104" s="0"/>
      <c r="PHA104" s="0"/>
      <c r="PHB104" s="0"/>
      <c r="PHC104" s="0"/>
      <c r="PHD104" s="0"/>
      <c r="PHE104" s="0"/>
      <c r="PHF104" s="0"/>
      <c r="PHG104" s="0"/>
      <c r="PHH104" s="0"/>
      <c r="PHI104" s="0"/>
      <c r="PHJ104" s="0"/>
      <c r="PHK104" s="0"/>
      <c r="PHL104" s="0"/>
      <c r="PHM104" s="0"/>
      <c r="PHN104" s="0"/>
      <c r="PHO104" s="0"/>
      <c r="PHP104" s="0"/>
      <c r="PHQ104" s="0"/>
      <c r="PHR104" s="0"/>
      <c r="PHS104" s="0"/>
      <c r="PHT104" s="0"/>
      <c r="PHU104" s="0"/>
      <c r="PHV104" s="0"/>
      <c r="PHW104" s="0"/>
      <c r="PHX104" s="0"/>
      <c r="PHY104" s="0"/>
      <c r="PHZ104" s="0"/>
      <c r="PIA104" s="0"/>
      <c r="PIB104" s="0"/>
      <c r="PIC104" s="0"/>
      <c r="PID104" s="0"/>
      <c r="PIE104" s="0"/>
      <c r="PIF104" s="0"/>
      <c r="PIG104" s="0"/>
      <c r="PIH104" s="0"/>
      <c r="PII104" s="0"/>
      <c r="PIJ104" s="0"/>
      <c r="PIK104" s="0"/>
      <c r="PIL104" s="0"/>
      <c r="PIM104" s="0"/>
      <c r="PIN104" s="0"/>
      <c r="PIO104" s="0"/>
      <c r="PIP104" s="0"/>
      <c r="PIQ104" s="0"/>
      <c r="PIR104" s="0"/>
      <c r="PIS104" s="0"/>
      <c r="PIT104" s="0"/>
      <c r="PIU104" s="0"/>
      <c r="PIV104" s="0"/>
      <c r="PIW104" s="0"/>
      <c r="PIX104" s="0"/>
      <c r="PIY104" s="0"/>
      <c r="PIZ104" s="0"/>
      <c r="PJA104" s="0"/>
      <c r="PJB104" s="0"/>
      <c r="PJC104" s="0"/>
      <c r="PJD104" s="0"/>
      <c r="PJE104" s="0"/>
      <c r="PJF104" s="0"/>
      <c r="PJG104" s="0"/>
      <c r="PJH104" s="0"/>
      <c r="PJI104" s="0"/>
      <c r="PJJ104" s="0"/>
      <c r="PJK104" s="0"/>
      <c r="PJL104" s="0"/>
      <c r="PJM104" s="0"/>
      <c r="PJN104" s="0"/>
      <c r="PJO104" s="0"/>
      <c r="PJP104" s="0"/>
      <c r="PJQ104" s="0"/>
      <c r="PJR104" s="0"/>
      <c r="PJS104" s="0"/>
      <c r="PJT104" s="0"/>
      <c r="PJU104" s="0"/>
      <c r="PJV104" s="0"/>
      <c r="PJW104" s="0"/>
      <c r="PJX104" s="0"/>
      <c r="PJY104" s="0"/>
      <c r="PJZ104" s="0"/>
      <c r="PKA104" s="0"/>
      <c r="PKB104" s="0"/>
      <c r="PKC104" s="0"/>
      <c r="PKD104" s="0"/>
      <c r="PKE104" s="0"/>
      <c r="PKF104" s="0"/>
      <c r="PKG104" s="0"/>
      <c r="PKH104" s="0"/>
      <c r="PKI104" s="0"/>
      <c r="PKJ104" s="0"/>
      <c r="PKK104" s="0"/>
      <c r="PKL104" s="0"/>
      <c r="PKM104" s="0"/>
      <c r="PKN104" s="0"/>
      <c r="PKO104" s="0"/>
      <c r="PKP104" s="0"/>
      <c r="PKQ104" s="0"/>
      <c r="PKR104" s="0"/>
      <c r="PKS104" s="0"/>
      <c r="PKT104" s="0"/>
      <c r="PKU104" s="0"/>
      <c r="PKV104" s="0"/>
      <c r="PKW104" s="0"/>
      <c r="PKX104" s="0"/>
      <c r="PKY104" s="0"/>
      <c r="PKZ104" s="0"/>
      <c r="PLA104" s="0"/>
      <c r="PLB104" s="0"/>
      <c r="PLC104" s="0"/>
      <c r="PLD104" s="0"/>
      <c r="PLE104" s="0"/>
      <c r="PLF104" s="0"/>
      <c r="PLG104" s="0"/>
      <c r="PLH104" s="0"/>
      <c r="PLI104" s="0"/>
      <c r="PLJ104" s="0"/>
      <c r="PLK104" s="0"/>
      <c r="PLL104" s="0"/>
      <c r="PLM104" s="0"/>
      <c r="PLN104" s="0"/>
      <c r="PLO104" s="0"/>
      <c r="PLP104" s="0"/>
      <c r="PLQ104" s="0"/>
      <c r="PLR104" s="0"/>
      <c r="PLS104" s="0"/>
      <c r="PLT104" s="0"/>
      <c r="PLU104" s="0"/>
      <c r="PLV104" s="0"/>
      <c r="PLW104" s="0"/>
      <c r="PLX104" s="0"/>
      <c r="PLY104" s="0"/>
      <c r="PLZ104" s="0"/>
      <c r="PMA104" s="0"/>
      <c r="PMB104" s="0"/>
      <c r="PMC104" s="0"/>
      <c r="PMD104" s="0"/>
      <c r="PME104" s="0"/>
      <c r="PMF104" s="0"/>
      <c r="PMG104" s="0"/>
      <c r="PMH104" s="0"/>
      <c r="PMI104" s="0"/>
      <c r="PMJ104" s="0"/>
      <c r="PMK104" s="0"/>
      <c r="PML104" s="0"/>
      <c r="PMM104" s="0"/>
      <c r="PMN104" s="0"/>
      <c r="PMO104" s="0"/>
      <c r="PMP104" s="0"/>
      <c r="PMQ104" s="0"/>
      <c r="PMR104" s="0"/>
      <c r="PMS104" s="0"/>
      <c r="PMT104" s="0"/>
      <c r="PMU104" s="0"/>
      <c r="PMV104" s="0"/>
      <c r="PMW104" s="0"/>
      <c r="PMX104" s="0"/>
      <c r="PMY104" s="0"/>
      <c r="PMZ104" s="0"/>
      <c r="PNA104" s="0"/>
      <c r="PNB104" s="0"/>
      <c r="PNC104" s="0"/>
      <c r="PND104" s="0"/>
      <c r="PNE104" s="0"/>
      <c r="PNF104" s="0"/>
      <c r="PNG104" s="0"/>
      <c r="PNH104" s="0"/>
      <c r="PNI104" s="0"/>
      <c r="PNJ104" s="0"/>
      <c r="PNK104" s="0"/>
      <c r="PNL104" s="0"/>
      <c r="PNM104" s="0"/>
      <c r="PNN104" s="0"/>
      <c r="PNO104" s="0"/>
      <c r="PNP104" s="0"/>
      <c r="PNQ104" s="0"/>
      <c r="PNR104" s="0"/>
      <c r="PNS104" s="0"/>
      <c r="PNT104" s="0"/>
      <c r="PNU104" s="0"/>
      <c r="PNV104" s="0"/>
      <c r="PNW104" s="0"/>
      <c r="PNX104" s="0"/>
      <c r="PNY104" s="0"/>
      <c r="PNZ104" s="0"/>
      <c r="POA104" s="0"/>
      <c r="POB104" s="0"/>
      <c r="POC104" s="0"/>
      <c r="POD104" s="0"/>
      <c r="POE104" s="0"/>
      <c r="POF104" s="0"/>
      <c r="POG104" s="0"/>
      <c r="POH104" s="0"/>
      <c r="POI104" s="0"/>
      <c r="POJ104" s="0"/>
      <c r="POK104" s="0"/>
      <c r="POL104" s="0"/>
      <c r="POM104" s="0"/>
      <c r="PON104" s="0"/>
      <c r="POO104" s="0"/>
      <c r="POP104" s="0"/>
      <c r="POQ104" s="0"/>
      <c r="POR104" s="0"/>
      <c r="POS104" s="0"/>
      <c r="POT104" s="0"/>
      <c r="POU104" s="0"/>
      <c r="POV104" s="0"/>
      <c r="POW104" s="0"/>
      <c r="POX104" s="0"/>
      <c r="POY104" s="0"/>
      <c r="POZ104" s="0"/>
      <c r="PPA104" s="0"/>
      <c r="PPB104" s="0"/>
      <c r="PPC104" s="0"/>
      <c r="PPD104" s="0"/>
      <c r="PPE104" s="0"/>
      <c r="PPF104" s="0"/>
      <c r="PPG104" s="0"/>
      <c r="PPH104" s="0"/>
      <c r="PPI104" s="0"/>
      <c r="PPJ104" s="0"/>
      <c r="PPK104" s="0"/>
      <c r="PPL104" s="0"/>
      <c r="PPM104" s="0"/>
      <c r="PPN104" s="0"/>
      <c r="PPO104" s="0"/>
      <c r="PPP104" s="0"/>
      <c r="PPQ104" s="0"/>
      <c r="PPR104" s="0"/>
      <c r="PPS104" s="0"/>
      <c r="PPT104" s="0"/>
      <c r="PPU104" s="0"/>
      <c r="PPV104" s="0"/>
      <c r="PPW104" s="0"/>
      <c r="PPX104" s="0"/>
      <c r="PPY104" s="0"/>
      <c r="PPZ104" s="0"/>
      <c r="PQA104" s="0"/>
      <c r="PQB104" s="0"/>
      <c r="PQC104" s="0"/>
      <c r="PQD104" s="0"/>
      <c r="PQE104" s="0"/>
      <c r="PQF104" s="0"/>
      <c r="PQG104" s="0"/>
      <c r="PQH104" s="0"/>
      <c r="PQI104" s="0"/>
      <c r="PQJ104" s="0"/>
      <c r="PQK104" s="0"/>
      <c r="PQL104" s="0"/>
      <c r="PQM104" s="0"/>
      <c r="PQN104" s="0"/>
      <c r="PQO104" s="0"/>
      <c r="PQP104" s="0"/>
      <c r="PQQ104" s="0"/>
      <c r="PQR104" s="0"/>
      <c r="PQS104" s="0"/>
      <c r="PQT104" s="0"/>
      <c r="PQU104" s="0"/>
      <c r="PQV104" s="0"/>
      <c r="PQW104" s="0"/>
      <c r="PQX104" s="0"/>
      <c r="PQY104" s="0"/>
      <c r="PQZ104" s="0"/>
      <c r="PRA104" s="0"/>
      <c r="PRB104" s="0"/>
      <c r="PRC104" s="0"/>
      <c r="PRD104" s="0"/>
      <c r="PRE104" s="0"/>
      <c r="PRF104" s="0"/>
      <c r="PRG104" s="0"/>
      <c r="PRH104" s="0"/>
      <c r="PRI104" s="0"/>
      <c r="PRJ104" s="0"/>
      <c r="PRK104" s="0"/>
      <c r="PRL104" s="0"/>
      <c r="PRM104" s="0"/>
      <c r="PRN104" s="0"/>
      <c r="PRO104" s="0"/>
      <c r="PRP104" s="0"/>
      <c r="PRQ104" s="0"/>
      <c r="PRR104" s="0"/>
      <c r="PRS104" s="0"/>
      <c r="PRT104" s="0"/>
      <c r="PRU104" s="0"/>
      <c r="PRV104" s="0"/>
      <c r="PRW104" s="0"/>
      <c r="PRX104" s="0"/>
      <c r="PRY104" s="0"/>
      <c r="PRZ104" s="0"/>
      <c r="PSA104" s="0"/>
      <c r="PSB104" s="0"/>
      <c r="PSC104" s="0"/>
      <c r="PSD104" s="0"/>
      <c r="PSE104" s="0"/>
      <c r="PSF104" s="0"/>
      <c r="PSG104" s="0"/>
      <c r="PSH104" s="0"/>
      <c r="PSI104" s="0"/>
      <c r="PSJ104" s="0"/>
      <c r="PSK104" s="0"/>
      <c r="PSL104" s="0"/>
      <c r="PSM104" s="0"/>
      <c r="PSN104" s="0"/>
      <c r="PSO104" s="0"/>
      <c r="PSP104" s="0"/>
      <c r="PSQ104" s="0"/>
      <c r="PSR104" s="0"/>
      <c r="PSS104" s="0"/>
      <c r="PST104" s="0"/>
      <c r="PSU104" s="0"/>
      <c r="PSV104" s="0"/>
      <c r="PSW104" s="0"/>
      <c r="PSX104" s="0"/>
      <c r="PSY104" s="0"/>
      <c r="PSZ104" s="0"/>
      <c r="PTA104" s="0"/>
      <c r="PTB104" s="0"/>
      <c r="PTC104" s="0"/>
      <c r="PTD104" s="0"/>
      <c r="PTE104" s="0"/>
      <c r="PTF104" s="0"/>
      <c r="PTG104" s="0"/>
      <c r="PTH104" s="0"/>
      <c r="PTI104" s="0"/>
      <c r="PTJ104" s="0"/>
      <c r="PTK104" s="0"/>
      <c r="PTL104" s="0"/>
      <c r="PTM104" s="0"/>
      <c r="PTN104" s="0"/>
      <c r="PTO104" s="0"/>
      <c r="PTP104" s="0"/>
      <c r="PTQ104" s="0"/>
      <c r="PTR104" s="0"/>
      <c r="PTS104" s="0"/>
      <c r="PTT104" s="0"/>
      <c r="PTU104" s="0"/>
      <c r="PTV104" s="0"/>
      <c r="PTW104" s="0"/>
      <c r="PTX104" s="0"/>
      <c r="PTY104" s="0"/>
      <c r="PTZ104" s="0"/>
      <c r="PUA104" s="0"/>
      <c r="PUB104" s="0"/>
      <c r="PUC104" s="0"/>
      <c r="PUD104" s="0"/>
      <c r="PUE104" s="0"/>
      <c r="PUF104" s="0"/>
      <c r="PUG104" s="0"/>
      <c r="PUH104" s="0"/>
      <c r="PUI104" s="0"/>
      <c r="PUJ104" s="0"/>
      <c r="PUK104" s="0"/>
      <c r="PUL104" s="0"/>
      <c r="PUM104" s="0"/>
      <c r="PUN104" s="0"/>
      <c r="PUO104" s="0"/>
      <c r="PUP104" s="0"/>
      <c r="PUQ104" s="0"/>
      <c r="PUR104" s="0"/>
      <c r="PUS104" s="0"/>
      <c r="PUT104" s="0"/>
      <c r="PUU104" s="0"/>
      <c r="PUV104" s="0"/>
      <c r="PUW104" s="0"/>
      <c r="PUX104" s="0"/>
      <c r="PUY104" s="0"/>
      <c r="PUZ104" s="0"/>
      <c r="PVA104" s="0"/>
      <c r="PVB104" s="0"/>
      <c r="PVC104" s="0"/>
      <c r="PVD104" s="0"/>
      <c r="PVE104" s="0"/>
      <c r="PVF104" s="0"/>
      <c r="PVG104" s="0"/>
      <c r="PVH104" s="0"/>
      <c r="PVI104" s="0"/>
      <c r="PVJ104" s="0"/>
      <c r="PVK104" s="0"/>
      <c r="PVL104" s="0"/>
      <c r="PVM104" s="0"/>
      <c r="PVN104" s="0"/>
      <c r="PVO104" s="0"/>
      <c r="PVP104" s="0"/>
      <c r="PVQ104" s="0"/>
      <c r="PVR104" s="0"/>
      <c r="PVS104" s="0"/>
      <c r="PVT104" s="0"/>
      <c r="PVU104" s="0"/>
      <c r="PVV104" s="0"/>
      <c r="PVW104" s="0"/>
      <c r="PVX104" s="0"/>
      <c r="PVY104" s="0"/>
      <c r="PVZ104" s="0"/>
      <c r="PWA104" s="0"/>
      <c r="PWB104" s="0"/>
      <c r="PWC104" s="0"/>
      <c r="PWD104" s="0"/>
      <c r="PWE104" s="0"/>
      <c r="PWF104" s="0"/>
      <c r="PWG104" s="0"/>
      <c r="PWH104" s="0"/>
      <c r="PWI104" s="0"/>
      <c r="PWJ104" s="0"/>
      <c r="PWK104" s="0"/>
      <c r="PWL104" s="0"/>
      <c r="PWM104" s="0"/>
      <c r="PWN104" s="0"/>
      <c r="PWO104" s="0"/>
      <c r="PWP104" s="0"/>
      <c r="PWQ104" s="0"/>
      <c r="PWR104" s="0"/>
      <c r="PWS104" s="0"/>
      <c r="PWT104" s="0"/>
      <c r="PWU104" s="0"/>
      <c r="PWV104" s="0"/>
      <c r="PWW104" s="0"/>
      <c r="PWX104" s="0"/>
      <c r="PWY104" s="0"/>
      <c r="PWZ104" s="0"/>
      <c r="PXA104" s="0"/>
      <c r="PXB104" s="0"/>
      <c r="PXC104" s="0"/>
      <c r="PXD104" s="0"/>
      <c r="PXE104" s="0"/>
      <c r="PXF104" s="0"/>
      <c r="PXG104" s="0"/>
      <c r="PXH104" s="0"/>
      <c r="PXI104" s="0"/>
      <c r="PXJ104" s="0"/>
      <c r="PXK104" s="0"/>
      <c r="PXL104" s="0"/>
      <c r="PXM104" s="0"/>
      <c r="PXN104" s="0"/>
      <c r="PXO104" s="0"/>
      <c r="PXP104" s="0"/>
      <c r="PXQ104" s="0"/>
      <c r="PXR104" s="0"/>
      <c r="PXS104" s="0"/>
      <c r="PXT104" s="0"/>
      <c r="PXU104" s="0"/>
      <c r="PXV104" s="0"/>
      <c r="PXW104" s="0"/>
      <c r="PXX104" s="0"/>
      <c r="PXY104" s="0"/>
      <c r="PXZ104" s="0"/>
      <c r="PYA104" s="0"/>
      <c r="PYB104" s="0"/>
      <c r="PYC104" s="0"/>
      <c r="PYD104" s="0"/>
      <c r="PYE104" s="0"/>
      <c r="PYF104" s="0"/>
      <c r="PYG104" s="0"/>
      <c r="PYH104" s="0"/>
      <c r="PYI104" s="0"/>
      <c r="PYJ104" s="0"/>
      <c r="PYK104" s="0"/>
      <c r="PYL104" s="0"/>
      <c r="PYM104" s="0"/>
      <c r="PYN104" s="0"/>
      <c r="PYO104" s="0"/>
      <c r="PYP104" s="0"/>
      <c r="PYQ104" s="0"/>
      <c r="PYR104" s="0"/>
      <c r="PYS104" s="0"/>
      <c r="PYT104" s="0"/>
      <c r="PYU104" s="0"/>
      <c r="PYV104" s="0"/>
      <c r="PYW104" s="0"/>
      <c r="PYX104" s="0"/>
      <c r="PYY104" s="0"/>
      <c r="PYZ104" s="0"/>
      <c r="PZA104" s="0"/>
      <c r="PZB104" s="0"/>
      <c r="PZC104" s="0"/>
      <c r="PZD104" s="0"/>
      <c r="PZE104" s="0"/>
      <c r="PZF104" s="0"/>
      <c r="PZG104" s="0"/>
      <c r="PZH104" s="0"/>
      <c r="PZI104" s="0"/>
      <c r="PZJ104" s="0"/>
      <c r="PZK104" s="0"/>
      <c r="PZL104" s="0"/>
      <c r="PZM104" s="0"/>
      <c r="PZN104" s="0"/>
      <c r="PZO104" s="0"/>
      <c r="PZP104" s="0"/>
      <c r="PZQ104" s="0"/>
      <c r="PZR104" s="0"/>
      <c r="PZS104" s="0"/>
      <c r="PZT104" s="0"/>
      <c r="PZU104" s="0"/>
      <c r="PZV104" s="0"/>
      <c r="PZW104" s="0"/>
      <c r="PZX104" s="0"/>
      <c r="PZY104" s="0"/>
      <c r="PZZ104" s="0"/>
      <c r="QAA104" s="0"/>
      <c r="QAB104" s="0"/>
      <c r="QAC104" s="0"/>
      <c r="QAD104" s="0"/>
      <c r="QAE104" s="0"/>
      <c r="QAF104" s="0"/>
      <c r="QAG104" s="0"/>
      <c r="QAH104" s="0"/>
      <c r="QAI104" s="0"/>
      <c r="QAJ104" s="0"/>
      <c r="QAK104" s="0"/>
      <c r="QAL104" s="0"/>
      <c r="QAM104" s="0"/>
      <c r="QAN104" s="0"/>
      <c r="QAO104" s="0"/>
      <c r="QAP104" s="0"/>
      <c r="QAQ104" s="0"/>
      <c r="QAR104" s="0"/>
      <c r="QAS104" s="0"/>
      <c r="QAT104" s="0"/>
      <c r="QAU104" s="0"/>
      <c r="QAV104" s="0"/>
      <c r="QAW104" s="0"/>
      <c r="QAX104" s="0"/>
      <c r="QAY104" s="0"/>
      <c r="QAZ104" s="0"/>
      <c r="QBA104" s="0"/>
      <c r="QBB104" s="0"/>
      <c r="QBC104" s="0"/>
      <c r="QBD104" s="0"/>
      <c r="QBE104" s="0"/>
      <c r="QBF104" s="0"/>
      <c r="QBG104" s="0"/>
      <c r="QBH104" s="0"/>
      <c r="QBI104" s="0"/>
      <c r="QBJ104" s="0"/>
      <c r="QBK104" s="0"/>
      <c r="QBL104" s="0"/>
      <c r="QBM104" s="0"/>
      <c r="QBN104" s="0"/>
      <c r="QBO104" s="0"/>
      <c r="QBP104" s="0"/>
      <c r="QBQ104" s="0"/>
      <c r="QBR104" s="0"/>
      <c r="QBS104" s="0"/>
      <c r="QBT104" s="0"/>
      <c r="QBU104" s="0"/>
      <c r="QBV104" s="0"/>
      <c r="QBW104" s="0"/>
      <c r="QBX104" s="0"/>
      <c r="QBY104" s="0"/>
      <c r="QBZ104" s="0"/>
      <c r="QCA104" s="0"/>
      <c r="QCB104" s="0"/>
      <c r="QCC104" s="0"/>
      <c r="QCD104" s="0"/>
      <c r="QCE104" s="0"/>
      <c r="QCF104" s="0"/>
      <c r="QCG104" s="0"/>
      <c r="QCH104" s="0"/>
      <c r="QCI104" s="0"/>
      <c r="QCJ104" s="0"/>
      <c r="QCK104" s="0"/>
      <c r="QCL104" s="0"/>
      <c r="QCM104" s="0"/>
      <c r="QCN104" s="0"/>
      <c r="QCO104" s="0"/>
      <c r="QCP104" s="0"/>
      <c r="QCQ104" s="0"/>
      <c r="QCR104" s="0"/>
      <c r="QCS104" s="0"/>
      <c r="QCT104" s="0"/>
      <c r="QCU104" s="0"/>
      <c r="QCV104" s="0"/>
      <c r="QCW104" s="0"/>
      <c r="QCX104" s="0"/>
      <c r="QCY104" s="0"/>
      <c r="QCZ104" s="0"/>
      <c r="QDA104" s="0"/>
      <c r="QDB104" s="0"/>
      <c r="QDC104" s="0"/>
      <c r="QDD104" s="0"/>
      <c r="QDE104" s="0"/>
      <c r="QDF104" s="0"/>
      <c r="QDG104" s="0"/>
      <c r="QDH104" s="0"/>
      <c r="QDI104" s="0"/>
      <c r="QDJ104" s="0"/>
      <c r="QDK104" s="0"/>
      <c r="QDL104" s="0"/>
      <c r="QDM104" s="0"/>
      <c r="QDN104" s="0"/>
      <c r="QDO104" s="0"/>
      <c r="QDP104" s="0"/>
      <c r="QDQ104" s="0"/>
      <c r="QDR104" s="0"/>
      <c r="QDS104" s="0"/>
      <c r="QDT104" s="0"/>
      <c r="QDU104" s="0"/>
      <c r="QDV104" s="0"/>
      <c r="QDW104" s="0"/>
      <c r="QDX104" s="0"/>
      <c r="QDY104" s="0"/>
      <c r="QDZ104" s="0"/>
      <c r="QEA104" s="0"/>
      <c r="QEB104" s="0"/>
      <c r="QEC104" s="0"/>
      <c r="QED104" s="0"/>
      <c r="QEE104" s="0"/>
      <c r="QEF104" s="0"/>
      <c r="QEG104" s="0"/>
      <c r="QEH104" s="0"/>
      <c r="QEI104" s="0"/>
      <c r="QEJ104" s="0"/>
      <c r="QEK104" s="0"/>
      <c r="QEL104" s="0"/>
      <c r="QEM104" s="0"/>
      <c r="QEN104" s="0"/>
      <c r="QEO104" s="0"/>
      <c r="QEP104" s="0"/>
      <c r="QEQ104" s="0"/>
      <c r="QER104" s="0"/>
      <c r="QES104" s="0"/>
      <c r="QET104" s="0"/>
      <c r="QEU104" s="0"/>
      <c r="QEV104" s="0"/>
      <c r="QEW104" s="0"/>
      <c r="QEX104" s="0"/>
      <c r="QEY104" s="0"/>
      <c r="QEZ104" s="0"/>
      <c r="QFA104" s="0"/>
      <c r="QFB104" s="0"/>
      <c r="QFC104" s="0"/>
      <c r="QFD104" s="0"/>
      <c r="QFE104" s="0"/>
      <c r="QFF104" s="0"/>
      <c r="QFG104" s="0"/>
      <c r="QFH104" s="0"/>
      <c r="QFI104" s="0"/>
      <c r="QFJ104" s="0"/>
      <c r="QFK104" s="0"/>
      <c r="QFL104" s="0"/>
      <c r="QFM104" s="0"/>
      <c r="QFN104" s="0"/>
      <c r="QFO104" s="0"/>
      <c r="QFP104" s="0"/>
      <c r="QFQ104" s="0"/>
      <c r="QFR104" s="0"/>
      <c r="QFS104" s="0"/>
      <c r="QFT104" s="0"/>
      <c r="QFU104" s="0"/>
      <c r="QFV104" s="0"/>
      <c r="QFW104" s="0"/>
      <c r="QFX104" s="0"/>
      <c r="QFY104" s="0"/>
      <c r="QFZ104" s="0"/>
      <c r="QGA104" s="0"/>
      <c r="QGB104" s="0"/>
      <c r="QGC104" s="0"/>
      <c r="QGD104" s="0"/>
      <c r="QGE104" s="0"/>
      <c r="QGF104" s="0"/>
      <c r="QGG104" s="0"/>
      <c r="QGH104" s="0"/>
      <c r="QGI104" s="0"/>
      <c r="QGJ104" s="0"/>
      <c r="QGK104" s="0"/>
      <c r="QGL104" s="0"/>
      <c r="QGM104" s="0"/>
      <c r="QGN104" s="0"/>
      <c r="QGO104" s="0"/>
      <c r="QGP104" s="0"/>
      <c r="QGQ104" s="0"/>
      <c r="QGR104" s="0"/>
      <c r="QGS104" s="0"/>
      <c r="QGT104" s="0"/>
      <c r="QGU104" s="0"/>
      <c r="QGV104" s="0"/>
      <c r="QGW104" s="0"/>
      <c r="QGX104" s="0"/>
      <c r="QGY104" s="0"/>
      <c r="QGZ104" s="0"/>
      <c r="QHA104" s="0"/>
      <c r="QHB104" s="0"/>
      <c r="QHC104" s="0"/>
      <c r="QHD104" s="0"/>
      <c r="QHE104" s="0"/>
      <c r="QHF104" s="0"/>
      <c r="QHG104" s="0"/>
      <c r="QHH104" s="0"/>
      <c r="QHI104" s="0"/>
      <c r="QHJ104" s="0"/>
      <c r="QHK104" s="0"/>
      <c r="QHL104" s="0"/>
      <c r="QHM104" s="0"/>
      <c r="QHN104" s="0"/>
      <c r="QHO104" s="0"/>
      <c r="QHP104" s="0"/>
      <c r="QHQ104" s="0"/>
      <c r="QHR104" s="0"/>
      <c r="QHS104" s="0"/>
      <c r="QHT104" s="0"/>
      <c r="QHU104" s="0"/>
      <c r="QHV104" s="0"/>
      <c r="QHW104" s="0"/>
      <c r="QHX104" s="0"/>
      <c r="QHY104" s="0"/>
      <c r="QHZ104" s="0"/>
      <c r="QIA104" s="0"/>
      <c r="QIB104" s="0"/>
      <c r="QIC104" s="0"/>
      <c r="QID104" s="0"/>
      <c r="QIE104" s="0"/>
      <c r="QIF104" s="0"/>
      <c r="QIG104" s="0"/>
      <c r="QIH104" s="0"/>
      <c r="QII104" s="0"/>
      <c r="QIJ104" s="0"/>
      <c r="QIK104" s="0"/>
      <c r="QIL104" s="0"/>
      <c r="QIM104" s="0"/>
      <c r="QIN104" s="0"/>
      <c r="QIO104" s="0"/>
      <c r="QIP104" s="0"/>
      <c r="QIQ104" s="0"/>
      <c r="QIR104" s="0"/>
      <c r="QIS104" s="0"/>
      <c r="QIT104" s="0"/>
      <c r="QIU104" s="0"/>
      <c r="QIV104" s="0"/>
      <c r="QIW104" s="0"/>
      <c r="QIX104" s="0"/>
      <c r="QIY104" s="0"/>
      <c r="QIZ104" s="0"/>
      <c r="QJA104" s="0"/>
      <c r="QJB104" s="0"/>
      <c r="QJC104" s="0"/>
      <c r="QJD104" s="0"/>
      <c r="QJE104" s="0"/>
      <c r="QJF104" s="0"/>
      <c r="QJG104" s="0"/>
      <c r="QJH104" s="0"/>
      <c r="QJI104" s="0"/>
      <c r="QJJ104" s="0"/>
      <c r="QJK104" s="0"/>
      <c r="QJL104" s="0"/>
      <c r="QJM104" s="0"/>
      <c r="QJN104" s="0"/>
      <c r="QJO104" s="0"/>
      <c r="QJP104" s="0"/>
      <c r="QJQ104" s="0"/>
      <c r="QJR104" s="0"/>
      <c r="QJS104" s="0"/>
      <c r="QJT104" s="0"/>
      <c r="QJU104" s="0"/>
      <c r="QJV104" s="0"/>
      <c r="QJW104" s="0"/>
      <c r="QJX104" s="0"/>
      <c r="QJY104" s="0"/>
      <c r="QJZ104" s="0"/>
      <c r="QKA104" s="0"/>
      <c r="QKB104" s="0"/>
      <c r="QKC104" s="0"/>
      <c r="QKD104" s="0"/>
      <c r="QKE104" s="0"/>
      <c r="QKF104" s="0"/>
      <c r="QKG104" s="0"/>
      <c r="QKH104" s="0"/>
      <c r="QKI104" s="0"/>
      <c r="QKJ104" s="0"/>
      <c r="QKK104" s="0"/>
      <c r="QKL104" s="0"/>
      <c r="QKM104" s="0"/>
      <c r="QKN104" s="0"/>
      <c r="QKO104" s="0"/>
      <c r="QKP104" s="0"/>
      <c r="QKQ104" s="0"/>
      <c r="QKR104" s="0"/>
      <c r="QKS104" s="0"/>
      <c r="QKT104" s="0"/>
      <c r="QKU104" s="0"/>
      <c r="QKV104" s="0"/>
      <c r="QKW104" s="0"/>
      <c r="QKX104" s="0"/>
      <c r="QKY104" s="0"/>
      <c r="QKZ104" s="0"/>
      <c r="QLA104" s="0"/>
      <c r="QLB104" s="0"/>
      <c r="QLC104" s="0"/>
      <c r="QLD104" s="0"/>
      <c r="QLE104" s="0"/>
      <c r="QLF104" s="0"/>
      <c r="QLG104" s="0"/>
      <c r="QLH104" s="0"/>
      <c r="QLI104" s="0"/>
      <c r="QLJ104" s="0"/>
      <c r="QLK104" s="0"/>
      <c r="QLL104" s="0"/>
      <c r="QLM104" s="0"/>
      <c r="QLN104" s="0"/>
      <c r="QLO104" s="0"/>
      <c r="QLP104" s="0"/>
      <c r="QLQ104" s="0"/>
      <c r="QLR104" s="0"/>
      <c r="QLS104" s="0"/>
      <c r="QLT104" s="0"/>
      <c r="QLU104" s="0"/>
      <c r="QLV104" s="0"/>
      <c r="QLW104" s="0"/>
      <c r="QLX104" s="0"/>
      <c r="QLY104" s="0"/>
      <c r="QLZ104" s="0"/>
      <c r="QMA104" s="0"/>
      <c r="QMB104" s="0"/>
      <c r="QMC104" s="0"/>
      <c r="QMD104" s="0"/>
      <c r="QME104" s="0"/>
      <c r="QMF104" s="0"/>
      <c r="QMG104" s="0"/>
      <c r="QMH104" s="0"/>
      <c r="QMI104" s="0"/>
      <c r="QMJ104" s="0"/>
      <c r="QMK104" s="0"/>
      <c r="QML104" s="0"/>
      <c r="QMM104" s="0"/>
      <c r="QMN104" s="0"/>
      <c r="QMO104" s="0"/>
      <c r="QMP104" s="0"/>
      <c r="QMQ104" s="0"/>
      <c r="QMR104" s="0"/>
      <c r="QMS104" s="0"/>
      <c r="QMT104" s="0"/>
      <c r="QMU104" s="0"/>
      <c r="QMV104" s="0"/>
      <c r="QMW104" s="0"/>
      <c r="QMX104" s="0"/>
      <c r="QMY104" s="0"/>
      <c r="QMZ104" s="0"/>
      <c r="QNA104" s="0"/>
      <c r="QNB104" s="0"/>
      <c r="QNC104" s="0"/>
      <c r="QND104" s="0"/>
      <c r="QNE104" s="0"/>
      <c r="QNF104" s="0"/>
      <c r="QNG104" s="0"/>
      <c r="QNH104" s="0"/>
      <c r="QNI104" s="0"/>
      <c r="QNJ104" s="0"/>
      <c r="QNK104" s="0"/>
      <c r="QNL104" s="0"/>
      <c r="QNM104" s="0"/>
      <c r="QNN104" s="0"/>
      <c r="QNO104" s="0"/>
      <c r="QNP104" s="0"/>
      <c r="QNQ104" s="0"/>
      <c r="QNR104" s="0"/>
      <c r="QNS104" s="0"/>
      <c r="QNT104" s="0"/>
      <c r="QNU104" s="0"/>
      <c r="QNV104" s="0"/>
      <c r="QNW104" s="0"/>
      <c r="QNX104" s="0"/>
      <c r="QNY104" s="0"/>
      <c r="QNZ104" s="0"/>
      <c r="QOA104" s="0"/>
      <c r="QOB104" s="0"/>
      <c r="QOC104" s="0"/>
      <c r="QOD104" s="0"/>
      <c r="QOE104" s="0"/>
      <c r="QOF104" s="0"/>
      <c r="QOG104" s="0"/>
      <c r="QOH104" s="0"/>
      <c r="QOI104" s="0"/>
      <c r="QOJ104" s="0"/>
      <c r="QOK104" s="0"/>
      <c r="QOL104" s="0"/>
      <c r="QOM104" s="0"/>
      <c r="QON104" s="0"/>
      <c r="QOO104" s="0"/>
      <c r="QOP104" s="0"/>
      <c r="QOQ104" s="0"/>
      <c r="QOR104" s="0"/>
      <c r="QOS104" s="0"/>
      <c r="QOT104" s="0"/>
      <c r="QOU104" s="0"/>
      <c r="QOV104" s="0"/>
      <c r="QOW104" s="0"/>
      <c r="QOX104" s="0"/>
      <c r="QOY104" s="0"/>
      <c r="QOZ104" s="0"/>
      <c r="QPA104" s="0"/>
      <c r="QPB104" s="0"/>
      <c r="QPC104" s="0"/>
      <c r="QPD104" s="0"/>
      <c r="QPE104" s="0"/>
      <c r="QPF104" s="0"/>
      <c r="QPG104" s="0"/>
      <c r="QPH104" s="0"/>
      <c r="QPI104" s="0"/>
      <c r="QPJ104" s="0"/>
      <c r="QPK104" s="0"/>
      <c r="QPL104" s="0"/>
      <c r="QPM104" s="0"/>
      <c r="QPN104" s="0"/>
      <c r="QPO104" s="0"/>
      <c r="QPP104" s="0"/>
      <c r="QPQ104" s="0"/>
      <c r="QPR104" s="0"/>
      <c r="QPS104" s="0"/>
      <c r="QPT104" s="0"/>
      <c r="QPU104" s="0"/>
      <c r="QPV104" s="0"/>
      <c r="QPW104" s="0"/>
      <c r="QPX104" s="0"/>
      <c r="QPY104" s="0"/>
      <c r="QPZ104" s="0"/>
      <c r="QQA104" s="0"/>
      <c r="QQB104" s="0"/>
      <c r="QQC104" s="0"/>
      <c r="QQD104" s="0"/>
      <c r="QQE104" s="0"/>
      <c r="QQF104" s="0"/>
      <c r="QQG104" s="0"/>
      <c r="QQH104" s="0"/>
      <c r="QQI104" s="0"/>
      <c r="QQJ104" s="0"/>
      <c r="QQK104" s="0"/>
      <c r="QQL104" s="0"/>
      <c r="QQM104" s="0"/>
      <c r="QQN104" s="0"/>
      <c r="QQO104" s="0"/>
      <c r="QQP104" s="0"/>
      <c r="QQQ104" s="0"/>
      <c r="QQR104" s="0"/>
      <c r="QQS104" s="0"/>
      <c r="QQT104" s="0"/>
      <c r="QQU104" s="0"/>
      <c r="QQV104" s="0"/>
      <c r="QQW104" s="0"/>
      <c r="QQX104" s="0"/>
      <c r="QQY104" s="0"/>
      <c r="QQZ104" s="0"/>
      <c r="QRA104" s="0"/>
      <c r="QRB104" s="0"/>
      <c r="QRC104" s="0"/>
      <c r="QRD104" s="0"/>
      <c r="QRE104" s="0"/>
      <c r="QRF104" s="0"/>
      <c r="QRG104" s="0"/>
      <c r="QRH104" s="0"/>
      <c r="QRI104" s="0"/>
      <c r="QRJ104" s="0"/>
      <c r="QRK104" s="0"/>
      <c r="QRL104" s="0"/>
      <c r="QRM104" s="0"/>
      <c r="QRN104" s="0"/>
      <c r="QRO104" s="0"/>
      <c r="QRP104" s="0"/>
      <c r="QRQ104" s="0"/>
      <c r="QRR104" s="0"/>
      <c r="QRS104" s="0"/>
      <c r="QRT104" s="0"/>
      <c r="QRU104" s="0"/>
      <c r="QRV104" s="0"/>
      <c r="QRW104" s="0"/>
      <c r="QRX104" s="0"/>
      <c r="QRY104" s="0"/>
      <c r="QRZ104" s="0"/>
      <c r="QSA104" s="0"/>
      <c r="QSB104" s="0"/>
      <c r="QSC104" s="0"/>
      <c r="QSD104" s="0"/>
      <c r="QSE104" s="0"/>
      <c r="QSF104" s="0"/>
      <c r="QSG104" s="0"/>
      <c r="QSH104" s="0"/>
      <c r="QSI104" s="0"/>
      <c r="QSJ104" s="0"/>
      <c r="QSK104" s="0"/>
      <c r="QSL104" s="0"/>
      <c r="QSM104" s="0"/>
      <c r="QSN104" s="0"/>
      <c r="QSO104" s="0"/>
      <c r="QSP104" s="0"/>
      <c r="QSQ104" s="0"/>
      <c r="QSR104" s="0"/>
      <c r="QSS104" s="0"/>
      <c r="QST104" s="0"/>
      <c r="QSU104" s="0"/>
      <c r="QSV104" s="0"/>
      <c r="QSW104" s="0"/>
      <c r="QSX104" s="0"/>
      <c r="QSY104" s="0"/>
      <c r="QSZ104" s="0"/>
      <c r="QTA104" s="0"/>
      <c r="QTB104" s="0"/>
      <c r="QTC104" s="0"/>
      <c r="QTD104" s="0"/>
      <c r="QTE104" s="0"/>
      <c r="QTF104" s="0"/>
      <c r="QTG104" s="0"/>
      <c r="QTH104" s="0"/>
      <c r="QTI104" s="0"/>
      <c r="QTJ104" s="0"/>
      <c r="QTK104" s="0"/>
      <c r="QTL104" s="0"/>
      <c r="QTM104" s="0"/>
      <c r="QTN104" s="0"/>
      <c r="QTO104" s="0"/>
      <c r="QTP104" s="0"/>
      <c r="QTQ104" s="0"/>
      <c r="QTR104" s="0"/>
      <c r="QTS104" s="0"/>
      <c r="QTT104" s="0"/>
      <c r="QTU104" s="0"/>
      <c r="QTV104" s="0"/>
      <c r="QTW104" s="0"/>
      <c r="QTX104" s="0"/>
      <c r="QTY104" s="0"/>
      <c r="QTZ104" s="0"/>
      <c r="QUA104" s="0"/>
      <c r="QUB104" s="0"/>
      <c r="QUC104" s="0"/>
      <c r="QUD104" s="0"/>
      <c r="QUE104" s="0"/>
      <c r="QUF104" s="0"/>
      <c r="QUG104" s="0"/>
      <c r="QUH104" s="0"/>
      <c r="QUI104" s="0"/>
      <c r="QUJ104" s="0"/>
      <c r="QUK104" s="0"/>
      <c r="QUL104" s="0"/>
      <c r="QUM104" s="0"/>
      <c r="QUN104" s="0"/>
      <c r="QUO104" s="0"/>
      <c r="QUP104" s="0"/>
      <c r="QUQ104" s="0"/>
      <c r="QUR104" s="0"/>
      <c r="QUS104" s="0"/>
      <c r="QUT104" s="0"/>
      <c r="QUU104" s="0"/>
      <c r="QUV104" s="0"/>
      <c r="QUW104" s="0"/>
      <c r="QUX104" s="0"/>
      <c r="QUY104" s="0"/>
      <c r="QUZ104" s="0"/>
      <c r="QVA104" s="0"/>
      <c r="QVB104" s="0"/>
      <c r="QVC104" s="0"/>
      <c r="QVD104" s="0"/>
      <c r="QVE104" s="0"/>
      <c r="QVF104" s="0"/>
      <c r="QVG104" s="0"/>
      <c r="QVH104" s="0"/>
      <c r="QVI104" s="0"/>
      <c r="QVJ104" s="0"/>
      <c r="QVK104" s="0"/>
      <c r="QVL104" s="0"/>
      <c r="QVM104" s="0"/>
      <c r="QVN104" s="0"/>
      <c r="QVO104" s="0"/>
      <c r="QVP104" s="0"/>
      <c r="QVQ104" s="0"/>
      <c r="QVR104" s="0"/>
      <c r="QVS104" s="0"/>
      <c r="QVT104" s="0"/>
      <c r="QVU104" s="0"/>
      <c r="QVV104" s="0"/>
      <c r="QVW104" s="0"/>
      <c r="QVX104" s="0"/>
      <c r="QVY104" s="0"/>
      <c r="QVZ104" s="0"/>
      <c r="QWA104" s="0"/>
      <c r="QWB104" s="0"/>
      <c r="QWC104" s="0"/>
      <c r="QWD104" s="0"/>
      <c r="QWE104" s="0"/>
      <c r="QWF104" s="0"/>
      <c r="QWG104" s="0"/>
      <c r="QWH104" s="0"/>
      <c r="QWI104" s="0"/>
      <c r="QWJ104" s="0"/>
      <c r="QWK104" s="0"/>
      <c r="QWL104" s="0"/>
      <c r="QWM104" s="0"/>
      <c r="QWN104" s="0"/>
      <c r="QWO104" s="0"/>
      <c r="QWP104" s="0"/>
      <c r="QWQ104" s="0"/>
      <c r="QWR104" s="0"/>
      <c r="QWS104" s="0"/>
      <c r="QWT104" s="0"/>
      <c r="QWU104" s="0"/>
      <c r="QWV104" s="0"/>
      <c r="QWW104" s="0"/>
      <c r="QWX104" s="0"/>
      <c r="QWY104" s="0"/>
      <c r="QWZ104" s="0"/>
      <c r="QXA104" s="0"/>
      <c r="QXB104" s="0"/>
      <c r="QXC104" s="0"/>
      <c r="QXD104" s="0"/>
      <c r="QXE104" s="0"/>
      <c r="QXF104" s="0"/>
      <c r="QXG104" s="0"/>
      <c r="QXH104" s="0"/>
      <c r="QXI104" s="0"/>
      <c r="QXJ104" s="0"/>
      <c r="QXK104" s="0"/>
      <c r="QXL104" s="0"/>
      <c r="QXM104" s="0"/>
      <c r="QXN104" s="0"/>
      <c r="QXO104" s="0"/>
      <c r="QXP104" s="0"/>
      <c r="QXQ104" s="0"/>
      <c r="QXR104" s="0"/>
      <c r="QXS104" s="0"/>
      <c r="QXT104" s="0"/>
      <c r="QXU104" s="0"/>
      <c r="QXV104" s="0"/>
      <c r="QXW104" s="0"/>
      <c r="QXX104" s="0"/>
      <c r="QXY104" s="0"/>
      <c r="QXZ104" s="0"/>
      <c r="QYA104" s="0"/>
      <c r="QYB104" s="0"/>
      <c r="QYC104" s="0"/>
      <c r="QYD104" s="0"/>
      <c r="QYE104" s="0"/>
      <c r="QYF104" s="0"/>
      <c r="QYG104" s="0"/>
      <c r="QYH104" s="0"/>
      <c r="QYI104" s="0"/>
      <c r="QYJ104" s="0"/>
      <c r="QYK104" s="0"/>
      <c r="QYL104" s="0"/>
      <c r="QYM104" s="0"/>
      <c r="QYN104" s="0"/>
      <c r="QYO104" s="0"/>
      <c r="QYP104" s="0"/>
      <c r="QYQ104" s="0"/>
      <c r="QYR104" s="0"/>
      <c r="QYS104" s="0"/>
      <c r="QYT104" s="0"/>
      <c r="QYU104" s="0"/>
      <c r="QYV104" s="0"/>
      <c r="QYW104" s="0"/>
      <c r="QYX104" s="0"/>
      <c r="QYY104" s="0"/>
      <c r="QYZ104" s="0"/>
      <c r="QZA104" s="0"/>
      <c r="QZB104" s="0"/>
      <c r="QZC104" s="0"/>
      <c r="QZD104" s="0"/>
      <c r="QZE104" s="0"/>
      <c r="QZF104" s="0"/>
      <c r="QZG104" s="0"/>
      <c r="QZH104" s="0"/>
      <c r="QZI104" s="0"/>
      <c r="QZJ104" s="0"/>
      <c r="QZK104" s="0"/>
      <c r="QZL104" s="0"/>
      <c r="QZM104" s="0"/>
      <c r="QZN104" s="0"/>
      <c r="QZO104" s="0"/>
      <c r="QZP104" s="0"/>
      <c r="QZQ104" s="0"/>
      <c r="QZR104" s="0"/>
      <c r="QZS104" s="0"/>
      <c r="QZT104" s="0"/>
      <c r="QZU104" s="0"/>
      <c r="QZV104" s="0"/>
      <c r="QZW104" s="0"/>
      <c r="QZX104" s="0"/>
      <c r="QZY104" s="0"/>
      <c r="QZZ104" s="0"/>
      <c r="RAA104" s="0"/>
      <c r="RAB104" s="0"/>
      <c r="RAC104" s="0"/>
      <c r="RAD104" s="0"/>
      <c r="RAE104" s="0"/>
      <c r="RAF104" s="0"/>
      <c r="RAG104" s="0"/>
      <c r="RAH104" s="0"/>
      <c r="RAI104" s="0"/>
      <c r="RAJ104" s="0"/>
      <c r="RAK104" s="0"/>
      <c r="RAL104" s="0"/>
      <c r="RAM104" s="0"/>
      <c r="RAN104" s="0"/>
      <c r="RAO104" s="0"/>
      <c r="RAP104" s="0"/>
      <c r="RAQ104" s="0"/>
      <c r="RAR104" s="0"/>
      <c r="RAS104" s="0"/>
      <c r="RAT104" s="0"/>
      <c r="RAU104" s="0"/>
      <c r="RAV104" s="0"/>
      <c r="RAW104" s="0"/>
      <c r="RAX104" s="0"/>
      <c r="RAY104" s="0"/>
      <c r="RAZ104" s="0"/>
      <c r="RBA104" s="0"/>
      <c r="RBB104" s="0"/>
      <c r="RBC104" s="0"/>
      <c r="RBD104" s="0"/>
      <c r="RBE104" s="0"/>
      <c r="RBF104" s="0"/>
      <c r="RBG104" s="0"/>
      <c r="RBH104" s="0"/>
      <c r="RBI104" s="0"/>
      <c r="RBJ104" s="0"/>
      <c r="RBK104" s="0"/>
      <c r="RBL104" s="0"/>
      <c r="RBM104" s="0"/>
      <c r="RBN104" s="0"/>
      <c r="RBO104" s="0"/>
      <c r="RBP104" s="0"/>
      <c r="RBQ104" s="0"/>
      <c r="RBR104" s="0"/>
      <c r="RBS104" s="0"/>
      <c r="RBT104" s="0"/>
      <c r="RBU104" s="0"/>
      <c r="RBV104" s="0"/>
      <c r="RBW104" s="0"/>
      <c r="RBX104" s="0"/>
      <c r="RBY104" s="0"/>
      <c r="RBZ104" s="0"/>
      <c r="RCA104" s="0"/>
      <c r="RCB104" s="0"/>
      <c r="RCC104" s="0"/>
      <c r="RCD104" s="0"/>
      <c r="RCE104" s="0"/>
      <c r="RCF104" s="0"/>
      <c r="RCG104" s="0"/>
      <c r="RCH104" s="0"/>
      <c r="RCI104" s="0"/>
      <c r="RCJ104" s="0"/>
      <c r="RCK104" s="0"/>
      <c r="RCL104" s="0"/>
      <c r="RCM104" s="0"/>
      <c r="RCN104" s="0"/>
      <c r="RCO104" s="0"/>
      <c r="RCP104" s="0"/>
      <c r="RCQ104" s="0"/>
      <c r="RCR104" s="0"/>
      <c r="RCS104" s="0"/>
      <c r="RCT104" s="0"/>
      <c r="RCU104" s="0"/>
      <c r="RCV104" s="0"/>
      <c r="RCW104" s="0"/>
      <c r="RCX104" s="0"/>
      <c r="RCY104" s="0"/>
      <c r="RCZ104" s="0"/>
      <c r="RDA104" s="0"/>
      <c r="RDB104" s="0"/>
      <c r="RDC104" s="0"/>
      <c r="RDD104" s="0"/>
      <c r="RDE104" s="0"/>
      <c r="RDF104" s="0"/>
      <c r="RDG104" s="0"/>
      <c r="RDH104" s="0"/>
      <c r="RDI104" s="0"/>
      <c r="RDJ104" s="0"/>
      <c r="RDK104" s="0"/>
      <c r="RDL104" s="0"/>
      <c r="RDM104" s="0"/>
      <c r="RDN104" s="0"/>
      <c r="RDO104" s="0"/>
      <c r="RDP104" s="0"/>
      <c r="RDQ104" s="0"/>
      <c r="RDR104" s="0"/>
      <c r="RDS104" s="0"/>
      <c r="RDT104" s="0"/>
      <c r="RDU104" s="0"/>
      <c r="RDV104" s="0"/>
      <c r="RDW104" s="0"/>
      <c r="RDX104" s="0"/>
      <c r="RDY104" s="0"/>
      <c r="RDZ104" s="0"/>
      <c r="REA104" s="0"/>
      <c r="REB104" s="0"/>
      <c r="REC104" s="0"/>
      <c r="RED104" s="0"/>
      <c r="REE104" s="0"/>
      <c r="REF104" s="0"/>
      <c r="REG104" s="0"/>
      <c r="REH104" s="0"/>
      <c r="REI104" s="0"/>
      <c r="REJ104" s="0"/>
      <c r="REK104" s="0"/>
      <c r="REL104" s="0"/>
      <c r="REM104" s="0"/>
      <c r="REN104" s="0"/>
      <c r="REO104" s="0"/>
      <c r="REP104" s="0"/>
      <c r="REQ104" s="0"/>
      <c r="RER104" s="0"/>
      <c r="RES104" s="0"/>
      <c r="RET104" s="0"/>
      <c r="REU104" s="0"/>
      <c r="REV104" s="0"/>
      <c r="REW104" s="0"/>
      <c r="REX104" s="0"/>
      <c r="REY104" s="0"/>
      <c r="REZ104" s="0"/>
      <c r="RFA104" s="0"/>
      <c r="RFB104" s="0"/>
      <c r="RFC104" s="0"/>
      <c r="RFD104" s="0"/>
      <c r="RFE104" s="0"/>
      <c r="RFF104" s="0"/>
      <c r="RFG104" s="0"/>
      <c r="RFH104" s="0"/>
      <c r="RFI104" s="0"/>
      <c r="RFJ104" s="0"/>
      <c r="RFK104" s="0"/>
      <c r="RFL104" s="0"/>
      <c r="RFM104" s="0"/>
      <c r="RFN104" s="0"/>
      <c r="RFO104" s="0"/>
      <c r="RFP104" s="0"/>
      <c r="RFQ104" s="0"/>
      <c r="RFR104" s="0"/>
      <c r="RFS104" s="0"/>
      <c r="RFT104" s="0"/>
      <c r="RFU104" s="0"/>
      <c r="RFV104" s="0"/>
      <c r="RFW104" s="0"/>
      <c r="RFX104" s="0"/>
      <c r="RFY104" s="0"/>
      <c r="RFZ104" s="0"/>
      <c r="RGA104" s="0"/>
      <c r="RGB104" s="0"/>
      <c r="RGC104" s="0"/>
      <c r="RGD104" s="0"/>
      <c r="RGE104" s="0"/>
      <c r="RGF104" s="0"/>
      <c r="RGG104" s="0"/>
      <c r="RGH104" s="0"/>
      <c r="RGI104" s="0"/>
      <c r="RGJ104" s="0"/>
      <c r="RGK104" s="0"/>
      <c r="RGL104" s="0"/>
      <c r="RGM104" s="0"/>
      <c r="RGN104" s="0"/>
      <c r="RGO104" s="0"/>
      <c r="RGP104" s="0"/>
      <c r="RGQ104" s="0"/>
      <c r="RGR104" s="0"/>
      <c r="RGS104" s="0"/>
      <c r="RGT104" s="0"/>
      <c r="RGU104" s="0"/>
      <c r="RGV104" s="0"/>
      <c r="RGW104" s="0"/>
      <c r="RGX104" s="0"/>
      <c r="RGY104" s="0"/>
      <c r="RGZ104" s="0"/>
      <c r="RHA104" s="0"/>
      <c r="RHB104" s="0"/>
      <c r="RHC104" s="0"/>
      <c r="RHD104" s="0"/>
      <c r="RHE104" s="0"/>
      <c r="RHF104" s="0"/>
      <c r="RHG104" s="0"/>
      <c r="RHH104" s="0"/>
      <c r="RHI104" s="0"/>
      <c r="RHJ104" s="0"/>
      <c r="RHK104" s="0"/>
      <c r="RHL104" s="0"/>
      <c r="RHM104" s="0"/>
      <c r="RHN104" s="0"/>
      <c r="RHO104" s="0"/>
      <c r="RHP104" s="0"/>
      <c r="RHQ104" s="0"/>
      <c r="RHR104" s="0"/>
      <c r="RHS104" s="0"/>
      <c r="RHT104" s="0"/>
      <c r="RHU104" s="0"/>
      <c r="RHV104" s="0"/>
      <c r="RHW104" s="0"/>
      <c r="RHX104" s="0"/>
      <c r="RHY104" s="0"/>
      <c r="RHZ104" s="0"/>
      <c r="RIA104" s="0"/>
      <c r="RIB104" s="0"/>
      <c r="RIC104" s="0"/>
      <c r="RID104" s="0"/>
      <c r="RIE104" s="0"/>
      <c r="RIF104" s="0"/>
      <c r="RIG104" s="0"/>
      <c r="RIH104" s="0"/>
      <c r="RII104" s="0"/>
      <c r="RIJ104" s="0"/>
      <c r="RIK104" s="0"/>
      <c r="RIL104" s="0"/>
      <c r="RIM104" s="0"/>
      <c r="RIN104" s="0"/>
      <c r="RIO104" s="0"/>
      <c r="RIP104" s="0"/>
      <c r="RIQ104" s="0"/>
      <c r="RIR104" s="0"/>
      <c r="RIS104" s="0"/>
      <c r="RIT104" s="0"/>
      <c r="RIU104" s="0"/>
      <c r="RIV104" s="0"/>
      <c r="RIW104" s="0"/>
      <c r="RIX104" s="0"/>
      <c r="RIY104" s="0"/>
      <c r="RIZ104" s="0"/>
      <c r="RJA104" s="0"/>
      <c r="RJB104" s="0"/>
      <c r="RJC104" s="0"/>
      <c r="RJD104" s="0"/>
      <c r="RJE104" s="0"/>
      <c r="RJF104" s="0"/>
      <c r="RJG104" s="0"/>
      <c r="RJH104" s="0"/>
      <c r="RJI104" s="0"/>
      <c r="RJJ104" s="0"/>
      <c r="RJK104" s="0"/>
      <c r="RJL104" s="0"/>
      <c r="RJM104" s="0"/>
      <c r="RJN104" s="0"/>
      <c r="RJO104" s="0"/>
      <c r="RJP104" s="0"/>
      <c r="RJQ104" s="0"/>
      <c r="RJR104" s="0"/>
      <c r="RJS104" s="0"/>
      <c r="RJT104" s="0"/>
      <c r="RJU104" s="0"/>
      <c r="RJV104" s="0"/>
      <c r="RJW104" s="0"/>
      <c r="RJX104" s="0"/>
      <c r="RJY104" s="0"/>
      <c r="RJZ104" s="0"/>
      <c r="RKA104" s="0"/>
      <c r="RKB104" s="0"/>
      <c r="RKC104" s="0"/>
      <c r="RKD104" s="0"/>
      <c r="RKE104" s="0"/>
      <c r="RKF104" s="0"/>
      <c r="RKG104" s="0"/>
      <c r="RKH104" s="0"/>
      <c r="RKI104" s="0"/>
      <c r="RKJ104" s="0"/>
      <c r="RKK104" s="0"/>
      <c r="RKL104" s="0"/>
      <c r="RKM104" s="0"/>
      <c r="RKN104" s="0"/>
      <c r="RKO104" s="0"/>
      <c r="RKP104" s="0"/>
      <c r="RKQ104" s="0"/>
      <c r="RKR104" s="0"/>
      <c r="RKS104" s="0"/>
      <c r="RKT104" s="0"/>
      <c r="RKU104" s="0"/>
      <c r="RKV104" s="0"/>
      <c r="RKW104" s="0"/>
      <c r="RKX104" s="0"/>
      <c r="RKY104" s="0"/>
      <c r="RKZ104" s="0"/>
      <c r="RLA104" s="0"/>
      <c r="RLB104" s="0"/>
      <c r="RLC104" s="0"/>
      <c r="RLD104" s="0"/>
      <c r="RLE104" s="0"/>
      <c r="RLF104" s="0"/>
      <c r="RLG104" s="0"/>
      <c r="RLH104" s="0"/>
      <c r="RLI104" s="0"/>
      <c r="RLJ104" s="0"/>
      <c r="RLK104" s="0"/>
      <c r="RLL104" s="0"/>
      <c r="RLM104" s="0"/>
      <c r="RLN104" s="0"/>
      <c r="RLO104" s="0"/>
      <c r="RLP104" s="0"/>
      <c r="RLQ104" s="0"/>
      <c r="RLR104" s="0"/>
      <c r="RLS104" s="0"/>
      <c r="RLT104" s="0"/>
      <c r="RLU104" s="0"/>
      <c r="RLV104" s="0"/>
      <c r="RLW104" s="0"/>
      <c r="RLX104" s="0"/>
      <c r="RLY104" s="0"/>
      <c r="RLZ104" s="0"/>
      <c r="RMA104" s="0"/>
      <c r="RMB104" s="0"/>
      <c r="RMC104" s="0"/>
      <c r="RMD104" s="0"/>
      <c r="RME104" s="0"/>
      <c r="RMF104" s="0"/>
      <c r="RMG104" s="0"/>
      <c r="RMH104" s="0"/>
      <c r="RMI104" s="0"/>
      <c r="RMJ104" s="0"/>
      <c r="RMK104" s="0"/>
      <c r="RML104" s="0"/>
      <c r="RMM104" s="0"/>
      <c r="RMN104" s="0"/>
      <c r="RMO104" s="0"/>
      <c r="RMP104" s="0"/>
      <c r="RMQ104" s="0"/>
      <c r="RMR104" s="0"/>
      <c r="RMS104" s="0"/>
      <c r="RMT104" s="0"/>
      <c r="RMU104" s="0"/>
      <c r="RMV104" s="0"/>
      <c r="RMW104" s="0"/>
      <c r="RMX104" s="0"/>
      <c r="RMY104" s="0"/>
      <c r="RMZ104" s="0"/>
      <c r="RNA104" s="0"/>
      <c r="RNB104" s="0"/>
      <c r="RNC104" s="0"/>
      <c r="RND104" s="0"/>
      <c r="RNE104" s="0"/>
      <c r="RNF104" s="0"/>
      <c r="RNG104" s="0"/>
      <c r="RNH104" s="0"/>
      <c r="RNI104" s="0"/>
      <c r="RNJ104" s="0"/>
      <c r="RNK104" s="0"/>
      <c r="RNL104" s="0"/>
      <c r="RNM104" s="0"/>
      <c r="RNN104" s="0"/>
      <c r="RNO104" s="0"/>
      <c r="RNP104" s="0"/>
      <c r="RNQ104" s="0"/>
      <c r="RNR104" s="0"/>
      <c r="RNS104" s="0"/>
      <c r="RNT104" s="0"/>
      <c r="RNU104" s="0"/>
      <c r="RNV104" s="0"/>
      <c r="RNW104" s="0"/>
      <c r="RNX104" s="0"/>
      <c r="RNY104" s="0"/>
      <c r="RNZ104" s="0"/>
      <c r="ROA104" s="0"/>
      <c r="ROB104" s="0"/>
      <c r="ROC104" s="0"/>
      <c r="ROD104" s="0"/>
      <c r="ROE104" s="0"/>
      <c r="ROF104" s="0"/>
      <c r="ROG104" s="0"/>
      <c r="ROH104" s="0"/>
      <c r="ROI104" s="0"/>
      <c r="ROJ104" s="0"/>
      <c r="ROK104" s="0"/>
      <c r="ROL104" s="0"/>
      <c r="ROM104" s="0"/>
      <c r="RON104" s="0"/>
      <c r="ROO104" s="0"/>
      <c r="ROP104" s="0"/>
      <c r="ROQ104" s="0"/>
      <c r="ROR104" s="0"/>
      <c r="ROS104" s="0"/>
      <c r="ROT104" s="0"/>
      <c r="ROU104" s="0"/>
      <c r="ROV104" s="0"/>
      <c r="ROW104" s="0"/>
      <c r="ROX104" s="0"/>
      <c r="ROY104" s="0"/>
      <c r="ROZ104" s="0"/>
      <c r="RPA104" s="0"/>
      <c r="RPB104" s="0"/>
      <c r="RPC104" s="0"/>
      <c r="RPD104" s="0"/>
      <c r="RPE104" s="0"/>
      <c r="RPF104" s="0"/>
      <c r="RPG104" s="0"/>
      <c r="RPH104" s="0"/>
      <c r="RPI104" s="0"/>
      <c r="RPJ104" s="0"/>
      <c r="RPK104" s="0"/>
      <c r="RPL104" s="0"/>
      <c r="RPM104" s="0"/>
      <c r="RPN104" s="0"/>
      <c r="RPO104" s="0"/>
      <c r="RPP104" s="0"/>
      <c r="RPQ104" s="0"/>
      <c r="RPR104" s="0"/>
      <c r="RPS104" s="0"/>
      <c r="RPT104" s="0"/>
      <c r="RPU104" s="0"/>
      <c r="RPV104" s="0"/>
      <c r="RPW104" s="0"/>
      <c r="RPX104" s="0"/>
      <c r="RPY104" s="0"/>
      <c r="RPZ104" s="0"/>
      <c r="RQA104" s="0"/>
      <c r="RQB104" s="0"/>
      <c r="RQC104" s="0"/>
      <c r="RQD104" s="0"/>
      <c r="RQE104" s="0"/>
      <c r="RQF104" s="0"/>
      <c r="RQG104" s="0"/>
      <c r="RQH104" s="0"/>
      <c r="RQI104" s="0"/>
      <c r="RQJ104" s="0"/>
      <c r="RQK104" s="0"/>
      <c r="RQL104" s="0"/>
      <c r="RQM104" s="0"/>
      <c r="RQN104" s="0"/>
      <c r="RQO104" s="0"/>
      <c r="RQP104" s="0"/>
      <c r="RQQ104" s="0"/>
      <c r="RQR104" s="0"/>
      <c r="RQS104" s="0"/>
      <c r="RQT104" s="0"/>
      <c r="RQU104" s="0"/>
      <c r="RQV104" s="0"/>
      <c r="RQW104" s="0"/>
      <c r="RQX104" s="0"/>
      <c r="RQY104" s="0"/>
      <c r="RQZ104" s="0"/>
      <c r="RRA104" s="0"/>
      <c r="RRB104" s="0"/>
      <c r="RRC104" s="0"/>
      <c r="RRD104" s="0"/>
      <c r="RRE104" s="0"/>
      <c r="RRF104" s="0"/>
      <c r="RRG104" s="0"/>
      <c r="RRH104" s="0"/>
      <c r="RRI104" s="0"/>
      <c r="RRJ104" s="0"/>
      <c r="RRK104" s="0"/>
      <c r="RRL104" s="0"/>
      <c r="RRM104" s="0"/>
      <c r="RRN104" s="0"/>
      <c r="RRO104" s="0"/>
      <c r="RRP104" s="0"/>
      <c r="RRQ104" s="0"/>
      <c r="RRR104" s="0"/>
      <c r="RRS104" s="0"/>
      <c r="RRT104" s="0"/>
      <c r="RRU104" s="0"/>
      <c r="RRV104" s="0"/>
      <c r="RRW104" s="0"/>
      <c r="RRX104" s="0"/>
      <c r="RRY104" s="0"/>
      <c r="RRZ104" s="0"/>
      <c r="RSA104" s="0"/>
      <c r="RSB104" s="0"/>
      <c r="RSC104" s="0"/>
      <c r="RSD104" s="0"/>
      <c r="RSE104" s="0"/>
      <c r="RSF104" s="0"/>
      <c r="RSG104" s="0"/>
      <c r="RSH104" s="0"/>
      <c r="RSI104" s="0"/>
      <c r="RSJ104" s="0"/>
      <c r="RSK104" s="0"/>
      <c r="RSL104" s="0"/>
      <c r="RSM104" s="0"/>
      <c r="RSN104" s="0"/>
      <c r="RSO104" s="0"/>
      <c r="RSP104" s="0"/>
      <c r="RSQ104" s="0"/>
      <c r="RSR104" s="0"/>
      <c r="RSS104" s="0"/>
      <c r="RST104" s="0"/>
      <c r="RSU104" s="0"/>
      <c r="RSV104" s="0"/>
      <c r="RSW104" s="0"/>
      <c r="RSX104" s="0"/>
      <c r="RSY104" s="0"/>
      <c r="RSZ104" s="0"/>
      <c r="RTA104" s="0"/>
      <c r="RTB104" s="0"/>
      <c r="RTC104" s="0"/>
      <c r="RTD104" s="0"/>
      <c r="RTE104" s="0"/>
      <c r="RTF104" s="0"/>
      <c r="RTG104" s="0"/>
      <c r="RTH104" s="0"/>
      <c r="RTI104" s="0"/>
      <c r="RTJ104" s="0"/>
      <c r="RTK104" s="0"/>
      <c r="RTL104" s="0"/>
      <c r="RTM104" s="0"/>
      <c r="RTN104" s="0"/>
      <c r="RTO104" s="0"/>
      <c r="RTP104" s="0"/>
      <c r="RTQ104" s="0"/>
      <c r="RTR104" s="0"/>
      <c r="RTS104" s="0"/>
      <c r="RTT104" s="0"/>
      <c r="RTU104" s="0"/>
      <c r="RTV104" s="0"/>
      <c r="RTW104" s="0"/>
      <c r="RTX104" s="0"/>
      <c r="RTY104" s="0"/>
      <c r="RTZ104" s="0"/>
      <c r="RUA104" s="0"/>
      <c r="RUB104" s="0"/>
      <c r="RUC104" s="0"/>
      <c r="RUD104" s="0"/>
      <c r="RUE104" s="0"/>
      <c r="RUF104" s="0"/>
      <c r="RUG104" s="0"/>
      <c r="RUH104" s="0"/>
      <c r="RUI104" s="0"/>
      <c r="RUJ104" s="0"/>
      <c r="RUK104" s="0"/>
      <c r="RUL104" s="0"/>
      <c r="RUM104" s="0"/>
      <c r="RUN104" s="0"/>
      <c r="RUO104" s="0"/>
      <c r="RUP104" s="0"/>
      <c r="RUQ104" s="0"/>
      <c r="RUR104" s="0"/>
      <c r="RUS104" s="0"/>
      <c r="RUT104" s="0"/>
      <c r="RUU104" s="0"/>
      <c r="RUV104" s="0"/>
      <c r="RUW104" s="0"/>
      <c r="RUX104" s="0"/>
      <c r="RUY104" s="0"/>
      <c r="RUZ104" s="0"/>
      <c r="RVA104" s="0"/>
      <c r="RVB104" s="0"/>
      <c r="RVC104" s="0"/>
      <c r="RVD104" s="0"/>
      <c r="RVE104" s="0"/>
      <c r="RVF104" s="0"/>
      <c r="RVG104" s="0"/>
      <c r="RVH104" s="0"/>
      <c r="RVI104" s="0"/>
      <c r="RVJ104" s="0"/>
      <c r="RVK104" s="0"/>
      <c r="RVL104" s="0"/>
      <c r="RVM104" s="0"/>
      <c r="RVN104" s="0"/>
      <c r="RVO104" s="0"/>
      <c r="RVP104" s="0"/>
      <c r="RVQ104" s="0"/>
      <c r="RVR104" s="0"/>
      <c r="RVS104" s="0"/>
      <c r="RVT104" s="0"/>
      <c r="RVU104" s="0"/>
      <c r="RVV104" s="0"/>
      <c r="RVW104" s="0"/>
      <c r="RVX104" s="0"/>
      <c r="RVY104" s="0"/>
      <c r="RVZ104" s="0"/>
      <c r="RWA104" s="0"/>
      <c r="RWB104" s="0"/>
      <c r="RWC104" s="0"/>
      <c r="RWD104" s="0"/>
      <c r="RWE104" s="0"/>
      <c r="RWF104" s="0"/>
      <c r="RWG104" s="0"/>
      <c r="RWH104" s="0"/>
      <c r="RWI104" s="0"/>
      <c r="RWJ104" s="0"/>
      <c r="RWK104" s="0"/>
      <c r="RWL104" s="0"/>
      <c r="RWM104" s="0"/>
      <c r="RWN104" s="0"/>
      <c r="RWO104" s="0"/>
      <c r="RWP104" s="0"/>
      <c r="RWQ104" s="0"/>
      <c r="RWR104" s="0"/>
      <c r="RWS104" s="0"/>
      <c r="RWT104" s="0"/>
      <c r="RWU104" s="0"/>
      <c r="RWV104" s="0"/>
      <c r="RWW104" s="0"/>
      <c r="RWX104" s="0"/>
      <c r="RWY104" s="0"/>
      <c r="RWZ104" s="0"/>
      <c r="RXA104" s="0"/>
      <c r="RXB104" s="0"/>
      <c r="RXC104" s="0"/>
      <c r="RXD104" s="0"/>
      <c r="RXE104" s="0"/>
      <c r="RXF104" s="0"/>
      <c r="RXG104" s="0"/>
      <c r="RXH104" s="0"/>
      <c r="RXI104" s="0"/>
      <c r="RXJ104" s="0"/>
      <c r="RXK104" s="0"/>
      <c r="RXL104" s="0"/>
      <c r="RXM104" s="0"/>
      <c r="RXN104" s="0"/>
      <c r="RXO104" s="0"/>
      <c r="RXP104" s="0"/>
      <c r="RXQ104" s="0"/>
      <c r="RXR104" s="0"/>
      <c r="RXS104" s="0"/>
      <c r="RXT104" s="0"/>
      <c r="RXU104" s="0"/>
      <c r="RXV104" s="0"/>
      <c r="RXW104" s="0"/>
      <c r="RXX104" s="0"/>
      <c r="RXY104" s="0"/>
      <c r="RXZ104" s="0"/>
      <c r="RYA104" s="0"/>
      <c r="RYB104" s="0"/>
      <c r="RYC104" s="0"/>
      <c r="RYD104" s="0"/>
      <c r="RYE104" s="0"/>
      <c r="RYF104" s="0"/>
      <c r="RYG104" s="0"/>
      <c r="RYH104" s="0"/>
      <c r="RYI104" s="0"/>
      <c r="RYJ104" s="0"/>
      <c r="RYK104" s="0"/>
      <c r="RYL104" s="0"/>
      <c r="RYM104" s="0"/>
      <c r="RYN104" s="0"/>
      <c r="RYO104" s="0"/>
      <c r="RYP104" s="0"/>
      <c r="RYQ104" s="0"/>
      <c r="RYR104" s="0"/>
      <c r="RYS104" s="0"/>
      <c r="RYT104" s="0"/>
      <c r="RYU104" s="0"/>
      <c r="RYV104" s="0"/>
      <c r="RYW104" s="0"/>
      <c r="RYX104" s="0"/>
      <c r="RYY104" s="0"/>
      <c r="RYZ104" s="0"/>
      <c r="RZA104" s="0"/>
      <c r="RZB104" s="0"/>
      <c r="RZC104" s="0"/>
      <c r="RZD104" s="0"/>
      <c r="RZE104" s="0"/>
      <c r="RZF104" s="0"/>
      <c r="RZG104" s="0"/>
      <c r="RZH104" s="0"/>
      <c r="RZI104" s="0"/>
      <c r="RZJ104" s="0"/>
      <c r="RZK104" s="0"/>
      <c r="RZL104" s="0"/>
      <c r="RZM104" s="0"/>
      <c r="RZN104" s="0"/>
      <c r="RZO104" s="0"/>
      <c r="RZP104" s="0"/>
      <c r="RZQ104" s="0"/>
      <c r="RZR104" s="0"/>
      <c r="RZS104" s="0"/>
      <c r="RZT104" s="0"/>
      <c r="RZU104" s="0"/>
      <c r="RZV104" s="0"/>
      <c r="RZW104" s="0"/>
      <c r="RZX104" s="0"/>
      <c r="RZY104" s="0"/>
      <c r="RZZ104" s="0"/>
      <c r="SAA104" s="0"/>
      <c r="SAB104" s="0"/>
      <c r="SAC104" s="0"/>
      <c r="SAD104" s="0"/>
      <c r="SAE104" s="0"/>
      <c r="SAF104" s="0"/>
      <c r="SAG104" s="0"/>
      <c r="SAH104" s="0"/>
      <c r="SAI104" s="0"/>
      <c r="SAJ104" s="0"/>
      <c r="SAK104" s="0"/>
      <c r="SAL104" s="0"/>
      <c r="SAM104" s="0"/>
      <c r="SAN104" s="0"/>
      <c r="SAO104" s="0"/>
      <c r="SAP104" s="0"/>
      <c r="SAQ104" s="0"/>
      <c r="SAR104" s="0"/>
      <c r="SAS104" s="0"/>
      <c r="SAT104" s="0"/>
      <c r="SAU104" s="0"/>
      <c r="SAV104" s="0"/>
      <c r="SAW104" s="0"/>
      <c r="SAX104" s="0"/>
      <c r="SAY104" s="0"/>
      <c r="SAZ104" s="0"/>
      <c r="SBA104" s="0"/>
      <c r="SBB104" s="0"/>
      <c r="SBC104" s="0"/>
      <c r="SBD104" s="0"/>
      <c r="SBE104" s="0"/>
      <c r="SBF104" s="0"/>
      <c r="SBG104" s="0"/>
      <c r="SBH104" s="0"/>
      <c r="SBI104" s="0"/>
      <c r="SBJ104" s="0"/>
      <c r="SBK104" s="0"/>
      <c r="SBL104" s="0"/>
      <c r="SBM104" s="0"/>
      <c r="SBN104" s="0"/>
      <c r="SBO104" s="0"/>
      <c r="SBP104" s="0"/>
      <c r="SBQ104" s="0"/>
      <c r="SBR104" s="0"/>
      <c r="SBS104" s="0"/>
      <c r="SBT104" s="0"/>
      <c r="SBU104" s="0"/>
      <c r="SBV104" s="0"/>
      <c r="SBW104" s="0"/>
      <c r="SBX104" s="0"/>
      <c r="SBY104" s="0"/>
      <c r="SBZ104" s="0"/>
      <c r="SCA104" s="0"/>
      <c r="SCB104" s="0"/>
      <c r="SCC104" s="0"/>
      <c r="SCD104" s="0"/>
      <c r="SCE104" s="0"/>
      <c r="SCF104" s="0"/>
      <c r="SCG104" s="0"/>
      <c r="SCH104" s="0"/>
      <c r="SCI104" s="0"/>
      <c r="SCJ104" s="0"/>
      <c r="SCK104" s="0"/>
      <c r="SCL104" s="0"/>
      <c r="SCM104" s="0"/>
      <c r="SCN104" s="0"/>
      <c r="SCO104" s="0"/>
      <c r="SCP104" s="0"/>
      <c r="SCQ104" s="0"/>
      <c r="SCR104" s="0"/>
      <c r="SCS104" s="0"/>
      <c r="SCT104" s="0"/>
      <c r="SCU104" s="0"/>
      <c r="SCV104" s="0"/>
      <c r="SCW104" s="0"/>
      <c r="SCX104" s="0"/>
      <c r="SCY104" s="0"/>
      <c r="SCZ104" s="0"/>
      <c r="SDA104" s="0"/>
      <c r="SDB104" s="0"/>
      <c r="SDC104" s="0"/>
      <c r="SDD104" s="0"/>
      <c r="SDE104" s="0"/>
      <c r="SDF104" s="0"/>
      <c r="SDG104" s="0"/>
      <c r="SDH104" s="0"/>
      <c r="SDI104" s="0"/>
      <c r="SDJ104" s="0"/>
      <c r="SDK104" s="0"/>
      <c r="SDL104" s="0"/>
      <c r="SDM104" s="0"/>
      <c r="SDN104" s="0"/>
      <c r="SDO104" s="0"/>
      <c r="SDP104" s="0"/>
      <c r="SDQ104" s="0"/>
      <c r="SDR104" s="0"/>
      <c r="SDS104" s="0"/>
      <c r="SDT104" s="0"/>
      <c r="SDU104" s="0"/>
      <c r="SDV104" s="0"/>
      <c r="SDW104" s="0"/>
      <c r="SDX104" s="0"/>
      <c r="SDY104" s="0"/>
      <c r="SDZ104" s="0"/>
      <c r="SEA104" s="0"/>
      <c r="SEB104" s="0"/>
      <c r="SEC104" s="0"/>
      <c r="SED104" s="0"/>
      <c r="SEE104" s="0"/>
      <c r="SEF104" s="0"/>
      <c r="SEG104" s="0"/>
      <c r="SEH104" s="0"/>
      <c r="SEI104" s="0"/>
      <c r="SEJ104" s="0"/>
      <c r="SEK104" s="0"/>
      <c r="SEL104" s="0"/>
      <c r="SEM104" s="0"/>
      <c r="SEN104" s="0"/>
      <c r="SEO104" s="0"/>
      <c r="SEP104" s="0"/>
      <c r="SEQ104" s="0"/>
      <c r="SER104" s="0"/>
      <c r="SES104" s="0"/>
      <c r="SET104" s="0"/>
      <c r="SEU104" s="0"/>
      <c r="SEV104" s="0"/>
      <c r="SEW104" s="0"/>
      <c r="SEX104" s="0"/>
      <c r="SEY104" s="0"/>
      <c r="SEZ104" s="0"/>
      <c r="SFA104" s="0"/>
      <c r="SFB104" s="0"/>
      <c r="SFC104" s="0"/>
      <c r="SFD104" s="0"/>
      <c r="SFE104" s="0"/>
      <c r="SFF104" s="0"/>
      <c r="SFG104" s="0"/>
      <c r="SFH104" s="0"/>
      <c r="SFI104" s="0"/>
      <c r="SFJ104" s="0"/>
      <c r="SFK104" s="0"/>
      <c r="SFL104" s="0"/>
      <c r="SFM104" s="0"/>
      <c r="SFN104" s="0"/>
      <c r="SFO104" s="0"/>
      <c r="SFP104" s="0"/>
      <c r="SFQ104" s="0"/>
      <c r="SFR104" s="0"/>
      <c r="SFS104" s="0"/>
      <c r="SFT104" s="0"/>
      <c r="SFU104" s="0"/>
      <c r="SFV104" s="0"/>
      <c r="SFW104" s="0"/>
      <c r="SFX104" s="0"/>
      <c r="SFY104" s="0"/>
      <c r="SFZ104" s="0"/>
      <c r="SGA104" s="0"/>
      <c r="SGB104" s="0"/>
      <c r="SGC104" s="0"/>
      <c r="SGD104" s="0"/>
      <c r="SGE104" s="0"/>
      <c r="SGF104" s="0"/>
      <c r="SGG104" s="0"/>
      <c r="SGH104" s="0"/>
      <c r="SGI104" s="0"/>
      <c r="SGJ104" s="0"/>
      <c r="SGK104" s="0"/>
      <c r="SGL104" s="0"/>
      <c r="SGM104" s="0"/>
      <c r="SGN104" s="0"/>
      <c r="SGO104" s="0"/>
      <c r="SGP104" s="0"/>
      <c r="SGQ104" s="0"/>
      <c r="SGR104" s="0"/>
      <c r="SGS104" s="0"/>
      <c r="SGT104" s="0"/>
      <c r="SGU104" s="0"/>
      <c r="SGV104" s="0"/>
      <c r="SGW104" s="0"/>
      <c r="SGX104" s="0"/>
      <c r="SGY104" s="0"/>
      <c r="SGZ104" s="0"/>
      <c r="SHA104" s="0"/>
      <c r="SHB104" s="0"/>
      <c r="SHC104" s="0"/>
      <c r="SHD104" s="0"/>
      <c r="SHE104" s="0"/>
      <c r="SHF104" s="0"/>
      <c r="SHG104" s="0"/>
      <c r="SHH104" s="0"/>
      <c r="SHI104" s="0"/>
      <c r="SHJ104" s="0"/>
      <c r="SHK104" s="0"/>
      <c r="SHL104" s="0"/>
      <c r="SHM104" s="0"/>
      <c r="SHN104" s="0"/>
      <c r="SHO104" s="0"/>
      <c r="SHP104" s="0"/>
      <c r="SHQ104" s="0"/>
      <c r="SHR104" s="0"/>
      <c r="SHS104" s="0"/>
      <c r="SHT104" s="0"/>
      <c r="SHU104" s="0"/>
      <c r="SHV104" s="0"/>
      <c r="SHW104" s="0"/>
      <c r="SHX104" s="0"/>
      <c r="SHY104" s="0"/>
      <c r="SHZ104" s="0"/>
      <c r="SIA104" s="0"/>
      <c r="SIB104" s="0"/>
      <c r="SIC104" s="0"/>
      <c r="SID104" s="0"/>
      <c r="SIE104" s="0"/>
      <c r="SIF104" s="0"/>
      <c r="SIG104" s="0"/>
      <c r="SIH104" s="0"/>
      <c r="SII104" s="0"/>
      <c r="SIJ104" s="0"/>
      <c r="SIK104" s="0"/>
      <c r="SIL104" s="0"/>
      <c r="SIM104" s="0"/>
      <c r="SIN104" s="0"/>
      <c r="SIO104" s="0"/>
      <c r="SIP104" s="0"/>
      <c r="SIQ104" s="0"/>
      <c r="SIR104" s="0"/>
      <c r="SIS104" s="0"/>
      <c r="SIT104" s="0"/>
      <c r="SIU104" s="0"/>
      <c r="SIV104" s="0"/>
      <c r="SIW104" s="0"/>
      <c r="SIX104" s="0"/>
      <c r="SIY104" s="0"/>
      <c r="SIZ104" s="0"/>
      <c r="SJA104" s="0"/>
      <c r="SJB104" s="0"/>
      <c r="SJC104" s="0"/>
      <c r="SJD104" s="0"/>
      <c r="SJE104" s="0"/>
      <c r="SJF104" s="0"/>
      <c r="SJG104" s="0"/>
      <c r="SJH104" s="0"/>
      <c r="SJI104" s="0"/>
      <c r="SJJ104" s="0"/>
      <c r="SJK104" s="0"/>
      <c r="SJL104" s="0"/>
      <c r="SJM104" s="0"/>
      <c r="SJN104" s="0"/>
      <c r="SJO104" s="0"/>
      <c r="SJP104" s="0"/>
      <c r="SJQ104" s="0"/>
      <c r="SJR104" s="0"/>
      <c r="SJS104" s="0"/>
      <c r="SJT104" s="0"/>
      <c r="SJU104" s="0"/>
      <c r="SJV104" s="0"/>
      <c r="SJW104" s="0"/>
      <c r="SJX104" s="0"/>
      <c r="SJY104" s="0"/>
      <c r="SJZ104" s="0"/>
      <c r="SKA104" s="0"/>
      <c r="SKB104" s="0"/>
      <c r="SKC104" s="0"/>
      <c r="SKD104" s="0"/>
      <c r="SKE104" s="0"/>
      <c r="SKF104" s="0"/>
      <c r="SKG104" s="0"/>
      <c r="SKH104" s="0"/>
      <c r="SKI104" s="0"/>
      <c r="SKJ104" s="0"/>
      <c r="SKK104" s="0"/>
      <c r="SKL104" s="0"/>
      <c r="SKM104" s="0"/>
      <c r="SKN104" s="0"/>
      <c r="SKO104" s="0"/>
      <c r="SKP104" s="0"/>
      <c r="SKQ104" s="0"/>
      <c r="SKR104" s="0"/>
      <c r="SKS104" s="0"/>
      <c r="SKT104" s="0"/>
      <c r="SKU104" s="0"/>
      <c r="SKV104" s="0"/>
      <c r="SKW104" s="0"/>
      <c r="SKX104" s="0"/>
      <c r="SKY104" s="0"/>
      <c r="SKZ104" s="0"/>
      <c r="SLA104" s="0"/>
      <c r="SLB104" s="0"/>
      <c r="SLC104" s="0"/>
      <c r="SLD104" s="0"/>
      <c r="SLE104" s="0"/>
      <c r="SLF104" s="0"/>
      <c r="SLG104" s="0"/>
      <c r="SLH104" s="0"/>
      <c r="SLI104" s="0"/>
      <c r="SLJ104" s="0"/>
      <c r="SLK104" s="0"/>
      <c r="SLL104" s="0"/>
      <c r="SLM104" s="0"/>
      <c r="SLN104" s="0"/>
      <c r="SLO104" s="0"/>
      <c r="SLP104" s="0"/>
      <c r="SLQ104" s="0"/>
      <c r="SLR104" s="0"/>
      <c r="SLS104" s="0"/>
      <c r="SLT104" s="0"/>
      <c r="SLU104" s="0"/>
      <c r="SLV104" s="0"/>
      <c r="SLW104" s="0"/>
      <c r="SLX104" s="0"/>
      <c r="SLY104" s="0"/>
      <c r="SLZ104" s="0"/>
      <c r="SMA104" s="0"/>
      <c r="SMB104" s="0"/>
      <c r="SMC104" s="0"/>
      <c r="SMD104" s="0"/>
      <c r="SME104" s="0"/>
      <c r="SMF104" s="0"/>
      <c r="SMG104" s="0"/>
      <c r="SMH104" s="0"/>
      <c r="SMI104" s="0"/>
      <c r="SMJ104" s="0"/>
      <c r="SMK104" s="0"/>
      <c r="SML104" s="0"/>
      <c r="SMM104" s="0"/>
      <c r="SMN104" s="0"/>
      <c r="SMO104" s="0"/>
      <c r="SMP104" s="0"/>
      <c r="SMQ104" s="0"/>
      <c r="SMR104" s="0"/>
      <c r="SMS104" s="0"/>
      <c r="SMT104" s="0"/>
      <c r="SMU104" s="0"/>
      <c r="SMV104" s="0"/>
      <c r="SMW104" s="0"/>
      <c r="SMX104" s="0"/>
      <c r="SMY104" s="0"/>
      <c r="SMZ104" s="0"/>
      <c r="SNA104" s="0"/>
      <c r="SNB104" s="0"/>
      <c r="SNC104" s="0"/>
      <c r="SND104" s="0"/>
      <c r="SNE104" s="0"/>
      <c r="SNF104" s="0"/>
      <c r="SNG104" s="0"/>
      <c r="SNH104" s="0"/>
      <c r="SNI104" s="0"/>
      <c r="SNJ104" s="0"/>
      <c r="SNK104" s="0"/>
      <c r="SNL104" s="0"/>
      <c r="SNM104" s="0"/>
      <c r="SNN104" s="0"/>
      <c r="SNO104" s="0"/>
      <c r="SNP104" s="0"/>
      <c r="SNQ104" s="0"/>
      <c r="SNR104" s="0"/>
      <c r="SNS104" s="0"/>
      <c r="SNT104" s="0"/>
      <c r="SNU104" s="0"/>
      <c r="SNV104" s="0"/>
      <c r="SNW104" s="0"/>
      <c r="SNX104" s="0"/>
      <c r="SNY104" s="0"/>
      <c r="SNZ104" s="0"/>
      <c r="SOA104" s="0"/>
      <c r="SOB104" s="0"/>
      <c r="SOC104" s="0"/>
      <c r="SOD104" s="0"/>
      <c r="SOE104" s="0"/>
      <c r="SOF104" s="0"/>
      <c r="SOG104" s="0"/>
      <c r="SOH104" s="0"/>
      <c r="SOI104" s="0"/>
      <c r="SOJ104" s="0"/>
      <c r="SOK104" s="0"/>
      <c r="SOL104" s="0"/>
      <c r="SOM104" s="0"/>
      <c r="SON104" s="0"/>
      <c r="SOO104" s="0"/>
      <c r="SOP104" s="0"/>
      <c r="SOQ104" s="0"/>
      <c r="SOR104" s="0"/>
      <c r="SOS104" s="0"/>
      <c r="SOT104" s="0"/>
      <c r="SOU104" s="0"/>
      <c r="SOV104" s="0"/>
      <c r="SOW104" s="0"/>
      <c r="SOX104" s="0"/>
      <c r="SOY104" s="0"/>
      <c r="SOZ104" s="0"/>
      <c r="SPA104" s="0"/>
      <c r="SPB104" s="0"/>
      <c r="SPC104" s="0"/>
      <c r="SPD104" s="0"/>
      <c r="SPE104" s="0"/>
      <c r="SPF104" s="0"/>
      <c r="SPG104" s="0"/>
      <c r="SPH104" s="0"/>
      <c r="SPI104" s="0"/>
      <c r="SPJ104" s="0"/>
      <c r="SPK104" s="0"/>
      <c r="SPL104" s="0"/>
      <c r="SPM104" s="0"/>
      <c r="SPN104" s="0"/>
      <c r="SPO104" s="0"/>
      <c r="SPP104" s="0"/>
      <c r="SPQ104" s="0"/>
      <c r="SPR104" s="0"/>
      <c r="SPS104" s="0"/>
      <c r="SPT104" s="0"/>
      <c r="SPU104" s="0"/>
      <c r="SPV104" s="0"/>
      <c r="SPW104" s="0"/>
      <c r="SPX104" s="0"/>
      <c r="SPY104" s="0"/>
      <c r="SPZ104" s="0"/>
      <c r="SQA104" s="0"/>
      <c r="SQB104" s="0"/>
      <c r="SQC104" s="0"/>
      <c r="SQD104" s="0"/>
      <c r="SQE104" s="0"/>
      <c r="SQF104" s="0"/>
      <c r="SQG104" s="0"/>
      <c r="SQH104" s="0"/>
      <c r="SQI104" s="0"/>
      <c r="SQJ104" s="0"/>
      <c r="SQK104" s="0"/>
      <c r="SQL104" s="0"/>
      <c r="SQM104" s="0"/>
      <c r="SQN104" s="0"/>
      <c r="SQO104" s="0"/>
      <c r="SQP104" s="0"/>
      <c r="SQQ104" s="0"/>
      <c r="SQR104" s="0"/>
      <c r="SQS104" s="0"/>
      <c r="SQT104" s="0"/>
      <c r="SQU104" s="0"/>
      <c r="SQV104" s="0"/>
      <c r="SQW104" s="0"/>
      <c r="SQX104" s="0"/>
      <c r="SQY104" s="0"/>
      <c r="SQZ104" s="0"/>
      <c r="SRA104" s="0"/>
      <c r="SRB104" s="0"/>
      <c r="SRC104" s="0"/>
      <c r="SRD104" s="0"/>
      <c r="SRE104" s="0"/>
      <c r="SRF104" s="0"/>
      <c r="SRG104" s="0"/>
      <c r="SRH104" s="0"/>
      <c r="SRI104" s="0"/>
      <c r="SRJ104" s="0"/>
      <c r="SRK104" s="0"/>
      <c r="SRL104" s="0"/>
      <c r="SRM104" s="0"/>
      <c r="SRN104" s="0"/>
      <c r="SRO104" s="0"/>
      <c r="SRP104" s="0"/>
      <c r="SRQ104" s="0"/>
      <c r="SRR104" s="0"/>
      <c r="SRS104" s="0"/>
      <c r="SRT104" s="0"/>
      <c r="SRU104" s="0"/>
      <c r="SRV104" s="0"/>
      <c r="SRW104" s="0"/>
      <c r="SRX104" s="0"/>
      <c r="SRY104" s="0"/>
      <c r="SRZ104" s="0"/>
      <c r="SSA104" s="0"/>
      <c r="SSB104" s="0"/>
      <c r="SSC104" s="0"/>
      <c r="SSD104" s="0"/>
      <c r="SSE104" s="0"/>
      <c r="SSF104" s="0"/>
      <c r="SSG104" s="0"/>
      <c r="SSH104" s="0"/>
      <c r="SSI104" s="0"/>
      <c r="SSJ104" s="0"/>
      <c r="SSK104" s="0"/>
      <c r="SSL104" s="0"/>
      <c r="SSM104" s="0"/>
      <c r="SSN104" s="0"/>
      <c r="SSO104" s="0"/>
      <c r="SSP104" s="0"/>
      <c r="SSQ104" s="0"/>
      <c r="SSR104" s="0"/>
      <c r="SSS104" s="0"/>
      <c r="SST104" s="0"/>
      <c r="SSU104" s="0"/>
      <c r="SSV104" s="0"/>
      <c r="SSW104" s="0"/>
      <c r="SSX104" s="0"/>
      <c r="SSY104" s="0"/>
      <c r="SSZ104" s="0"/>
      <c r="STA104" s="0"/>
      <c r="STB104" s="0"/>
      <c r="STC104" s="0"/>
      <c r="STD104" s="0"/>
      <c r="STE104" s="0"/>
      <c r="STF104" s="0"/>
      <c r="STG104" s="0"/>
      <c r="STH104" s="0"/>
      <c r="STI104" s="0"/>
      <c r="STJ104" s="0"/>
      <c r="STK104" s="0"/>
      <c r="STL104" s="0"/>
      <c r="STM104" s="0"/>
      <c r="STN104" s="0"/>
      <c r="STO104" s="0"/>
      <c r="STP104" s="0"/>
      <c r="STQ104" s="0"/>
      <c r="STR104" s="0"/>
      <c r="STS104" s="0"/>
      <c r="STT104" s="0"/>
      <c r="STU104" s="0"/>
      <c r="STV104" s="0"/>
      <c r="STW104" s="0"/>
      <c r="STX104" s="0"/>
      <c r="STY104" s="0"/>
      <c r="STZ104" s="0"/>
      <c r="SUA104" s="0"/>
      <c r="SUB104" s="0"/>
      <c r="SUC104" s="0"/>
      <c r="SUD104" s="0"/>
      <c r="SUE104" s="0"/>
      <c r="SUF104" s="0"/>
      <c r="SUG104" s="0"/>
      <c r="SUH104" s="0"/>
      <c r="SUI104" s="0"/>
      <c r="SUJ104" s="0"/>
      <c r="SUK104" s="0"/>
      <c r="SUL104" s="0"/>
      <c r="SUM104" s="0"/>
      <c r="SUN104" s="0"/>
      <c r="SUO104" s="0"/>
      <c r="SUP104" s="0"/>
      <c r="SUQ104" s="0"/>
      <c r="SUR104" s="0"/>
      <c r="SUS104" s="0"/>
      <c r="SUT104" s="0"/>
      <c r="SUU104" s="0"/>
      <c r="SUV104" s="0"/>
      <c r="SUW104" s="0"/>
      <c r="SUX104" s="0"/>
      <c r="SUY104" s="0"/>
      <c r="SUZ104" s="0"/>
      <c r="SVA104" s="0"/>
      <c r="SVB104" s="0"/>
      <c r="SVC104" s="0"/>
      <c r="SVD104" s="0"/>
      <c r="SVE104" s="0"/>
      <c r="SVF104" s="0"/>
      <c r="SVG104" s="0"/>
      <c r="SVH104" s="0"/>
      <c r="SVI104" s="0"/>
      <c r="SVJ104" s="0"/>
      <c r="SVK104" s="0"/>
      <c r="SVL104" s="0"/>
      <c r="SVM104" s="0"/>
      <c r="SVN104" s="0"/>
      <c r="SVO104" s="0"/>
      <c r="SVP104" s="0"/>
      <c r="SVQ104" s="0"/>
      <c r="SVR104" s="0"/>
      <c r="SVS104" s="0"/>
      <c r="SVT104" s="0"/>
      <c r="SVU104" s="0"/>
      <c r="SVV104" s="0"/>
      <c r="SVW104" s="0"/>
      <c r="SVX104" s="0"/>
      <c r="SVY104" s="0"/>
      <c r="SVZ104" s="0"/>
      <c r="SWA104" s="0"/>
      <c r="SWB104" s="0"/>
      <c r="SWC104" s="0"/>
      <c r="SWD104" s="0"/>
      <c r="SWE104" s="0"/>
      <c r="SWF104" s="0"/>
      <c r="SWG104" s="0"/>
      <c r="SWH104" s="0"/>
      <c r="SWI104" s="0"/>
      <c r="SWJ104" s="0"/>
      <c r="SWK104" s="0"/>
      <c r="SWL104" s="0"/>
      <c r="SWM104" s="0"/>
      <c r="SWN104" s="0"/>
      <c r="SWO104" s="0"/>
      <c r="SWP104" s="0"/>
      <c r="SWQ104" s="0"/>
      <c r="SWR104" s="0"/>
      <c r="SWS104" s="0"/>
      <c r="SWT104" s="0"/>
      <c r="SWU104" s="0"/>
      <c r="SWV104" s="0"/>
      <c r="SWW104" s="0"/>
      <c r="SWX104" s="0"/>
      <c r="SWY104" s="0"/>
      <c r="SWZ104" s="0"/>
      <c r="SXA104" s="0"/>
      <c r="SXB104" s="0"/>
      <c r="SXC104" s="0"/>
      <c r="SXD104" s="0"/>
      <c r="SXE104" s="0"/>
      <c r="SXF104" s="0"/>
      <c r="SXG104" s="0"/>
      <c r="SXH104" s="0"/>
      <c r="SXI104" s="0"/>
      <c r="SXJ104" s="0"/>
      <c r="SXK104" s="0"/>
      <c r="SXL104" s="0"/>
      <c r="SXM104" s="0"/>
      <c r="SXN104" s="0"/>
      <c r="SXO104" s="0"/>
      <c r="SXP104" s="0"/>
      <c r="SXQ104" s="0"/>
      <c r="SXR104" s="0"/>
      <c r="SXS104" s="0"/>
      <c r="SXT104" s="0"/>
      <c r="SXU104" s="0"/>
      <c r="SXV104" s="0"/>
      <c r="SXW104" s="0"/>
      <c r="SXX104" s="0"/>
      <c r="SXY104" s="0"/>
      <c r="SXZ104" s="0"/>
      <c r="SYA104" s="0"/>
      <c r="SYB104" s="0"/>
      <c r="SYC104" s="0"/>
      <c r="SYD104" s="0"/>
      <c r="SYE104" s="0"/>
      <c r="SYF104" s="0"/>
      <c r="SYG104" s="0"/>
      <c r="SYH104" s="0"/>
      <c r="SYI104" s="0"/>
      <c r="SYJ104" s="0"/>
      <c r="SYK104" s="0"/>
      <c r="SYL104" s="0"/>
      <c r="SYM104" s="0"/>
      <c r="SYN104" s="0"/>
      <c r="SYO104" s="0"/>
      <c r="SYP104" s="0"/>
      <c r="SYQ104" s="0"/>
      <c r="SYR104" s="0"/>
      <c r="SYS104" s="0"/>
      <c r="SYT104" s="0"/>
      <c r="SYU104" s="0"/>
      <c r="SYV104" s="0"/>
      <c r="SYW104" s="0"/>
      <c r="SYX104" s="0"/>
      <c r="SYY104" s="0"/>
      <c r="SYZ104" s="0"/>
      <c r="SZA104" s="0"/>
      <c r="SZB104" s="0"/>
      <c r="SZC104" s="0"/>
      <c r="SZD104" s="0"/>
      <c r="SZE104" s="0"/>
      <c r="SZF104" s="0"/>
      <c r="SZG104" s="0"/>
      <c r="SZH104" s="0"/>
      <c r="SZI104" s="0"/>
      <c r="SZJ104" s="0"/>
      <c r="SZK104" s="0"/>
      <c r="SZL104" s="0"/>
      <c r="SZM104" s="0"/>
      <c r="SZN104" s="0"/>
      <c r="SZO104" s="0"/>
      <c r="SZP104" s="0"/>
      <c r="SZQ104" s="0"/>
      <c r="SZR104" s="0"/>
      <c r="SZS104" s="0"/>
      <c r="SZT104" s="0"/>
      <c r="SZU104" s="0"/>
      <c r="SZV104" s="0"/>
      <c r="SZW104" s="0"/>
      <c r="SZX104" s="0"/>
      <c r="SZY104" s="0"/>
      <c r="SZZ104" s="0"/>
      <c r="TAA104" s="0"/>
      <c r="TAB104" s="0"/>
      <c r="TAC104" s="0"/>
      <c r="TAD104" s="0"/>
      <c r="TAE104" s="0"/>
      <c r="TAF104" s="0"/>
      <c r="TAG104" s="0"/>
      <c r="TAH104" s="0"/>
      <c r="TAI104" s="0"/>
      <c r="TAJ104" s="0"/>
      <c r="TAK104" s="0"/>
      <c r="TAL104" s="0"/>
      <c r="TAM104" s="0"/>
      <c r="TAN104" s="0"/>
      <c r="TAO104" s="0"/>
      <c r="TAP104" s="0"/>
      <c r="TAQ104" s="0"/>
      <c r="TAR104" s="0"/>
      <c r="TAS104" s="0"/>
      <c r="TAT104" s="0"/>
      <c r="TAU104" s="0"/>
      <c r="TAV104" s="0"/>
      <c r="TAW104" s="0"/>
      <c r="TAX104" s="0"/>
      <c r="TAY104" s="0"/>
      <c r="TAZ104" s="0"/>
      <c r="TBA104" s="0"/>
      <c r="TBB104" s="0"/>
      <c r="TBC104" s="0"/>
      <c r="TBD104" s="0"/>
      <c r="TBE104" s="0"/>
      <c r="TBF104" s="0"/>
      <c r="TBG104" s="0"/>
      <c r="TBH104" s="0"/>
      <c r="TBI104" s="0"/>
      <c r="TBJ104" s="0"/>
      <c r="TBK104" s="0"/>
      <c r="TBL104" s="0"/>
      <c r="TBM104" s="0"/>
      <c r="TBN104" s="0"/>
      <c r="TBO104" s="0"/>
      <c r="TBP104" s="0"/>
      <c r="TBQ104" s="0"/>
      <c r="TBR104" s="0"/>
      <c r="TBS104" s="0"/>
      <c r="TBT104" s="0"/>
      <c r="TBU104" s="0"/>
      <c r="TBV104" s="0"/>
      <c r="TBW104" s="0"/>
      <c r="TBX104" s="0"/>
      <c r="TBY104" s="0"/>
      <c r="TBZ104" s="0"/>
      <c r="TCA104" s="0"/>
      <c r="TCB104" s="0"/>
      <c r="TCC104" s="0"/>
      <c r="TCD104" s="0"/>
      <c r="TCE104" s="0"/>
      <c r="TCF104" s="0"/>
      <c r="TCG104" s="0"/>
      <c r="TCH104" s="0"/>
      <c r="TCI104" s="0"/>
      <c r="TCJ104" s="0"/>
      <c r="TCK104" s="0"/>
      <c r="TCL104" s="0"/>
      <c r="TCM104" s="0"/>
      <c r="TCN104" s="0"/>
      <c r="TCO104" s="0"/>
      <c r="TCP104" s="0"/>
      <c r="TCQ104" s="0"/>
      <c r="TCR104" s="0"/>
      <c r="TCS104" s="0"/>
      <c r="TCT104" s="0"/>
      <c r="TCU104" s="0"/>
      <c r="TCV104" s="0"/>
      <c r="TCW104" s="0"/>
      <c r="TCX104" s="0"/>
      <c r="TCY104" s="0"/>
      <c r="TCZ104" s="0"/>
      <c r="TDA104" s="0"/>
      <c r="TDB104" s="0"/>
      <c r="TDC104" s="0"/>
      <c r="TDD104" s="0"/>
      <c r="TDE104" s="0"/>
      <c r="TDF104" s="0"/>
      <c r="TDG104" s="0"/>
      <c r="TDH104" s="0"/>
      <c r="TDI104" s="0"/>
      <c r="TDJ104" s="0"/>
      <c r="TDK104" s="0"/>
      <c r="TDL104" s="0"/>
      <c r="TDM104" s="0"/>
      <c r="TDN104" s="0"/>
      <c r="TDO104" s="0"/>
      <c r="TDP104" s="0"/>
      <c r="TDQ104" s="0"/>
      <c r="TDR104" s="0"/>
      <c r="TDS104" s="0"/>
      <c r="TDT104" s="0"/>
      <c r="TDU104" s="0"/>
      <c r="TDV104" s="0"/>
      <c r="TDW104" s="0"/>
      <c r="TDX104" s="0"/>
      <c r="TDY104" s="0"/>
      <c r="TDZ104" s="0"/>
      <c r="TEA104" s="0"/>
      <c r="TEB104" s="0"/>
      <c r="TEC104" s="0"/>
      <c r="TED104" s="0"/>
      <c r="TEE104" s="0"/>
      <c r="TEF104" s="0"/>
      <c r="TEG104" s="0"/>
      <c r="TEH104" s="0"/>
      <c r="TEI104" s="0"/>
      <c r="TEJ104" s="0"/>
      <c r="TEK104" s="0"/>
      <c r="TEL104" s="0"/>
      <c r="TEM104" s="0"/>
      <c r="TEN104" s="0"/>
      <c r="TEO104" s="0"/>
      <c r="TEP104" s="0"/>
      <c r="TEQ104" s="0"/>
      <c r="TER104" s="0"/>
      <c r="TES104" s="0"/>
      <c r="TET104" s="0"/>
      <c r="TEU104" s="0"/>
      <c r="TEV104" s="0"/>
      <c r="TEW104" s="0"/>
      <c r="TEX104" s="0"/>
      <c r="TEY104" s="0"/>
      <c r="TEZ104" s="0"/>
      <c r="TFA104" s="0"/>
      <c r="TFB104" s="0"/>
      <c r="TFC104" s="0"/>
      <c r="TFD104" s="0"/>
      <c r="TFE104" s="0"/>
      <c r="TFF104" s="0"/>
      <c r="TFG104" s="0"/>
      <c r="TFH104" s="0"/>
      <c r="TFI104" s="0"/>
      <c r="TFJ104" s="0"/>
      <c r="TFK104" s="0"/>
      <c r="TFL104" s="0"/>
      <c r="TFM104" s="0"/>
      <c r="TFN104" s="0"/>
      <c r="TFO104" s="0"/>
      <c r="TFP104" s="0"/>
      <c r="TFQ104" s="0"/>
      <c r="TFR104" s="0"/>
      <c r="TFS104" s="0"/>
      <c r="TFT104" s="0"/>
      <c r="TFU104" s="0"/>
      <c r="TFV104" s="0"/>
      <c r="TFW104" s="0"/>
      <c r="TFX104" s="0"/>
      <c r="TFY104" s="0"/>
      <c r="TFZ104" s="0"/>
      <c r="TGA104" s="0"/>
      <c r="TGB104" s="0"/>
      <c r="TGC104" s="0"/>
      <c r="TGD104" s="0"/>
      <c r="TGE104" s="0"/>
      <c r="TGF104" s="0"/>
      <c r="TGG104" s="0"/>
      <c r="TGH104" s="0"/>
      <c r="TGI104" s="0"/>
      <c r="TGJ104" s="0"/>
      <c r="TGK104" s="0"/>
      <c r="TGL104" s="0"/>
      <c r="TGM104" s="0"/>
      <c r="TGN104" s="0"/>
      <c r="TGO104" s="0"/>
      <c r="TGP104" s="0"/>
      <c r="TGQ104" s="0"/>
      <c r="TGR104" s="0"/>
      <c r="TGS104" s="0"/>
      <c r="TGT104" s="0"/>
      <c r="TGU104" s="0"/>
      <c r="TGV104" s="0"/>
      <c r="TGW104" s="0"/>
      <c r="TGX104" s="0"/>
      <c r="TGY104" s="0"/>
      <c r="TGZ104" s="0"/>
      <c r="THA104" s="0"/>
      <c r="THB104" s="0"/>
      <c r="THC104" s="0"/>
      <c r="THD104" s="0"/>
      <c r="THE104" s="0"/>
      <c r="THF104" s="0"/>
      <c r="THG104" s="0"/>
      <c r="THH104" s="0"/>
      <c r="THI104" s="0"/>
      <c r="THJ104" s="0"/>
      <c r="THK104" s="0"/>
      <c r="THL104" s="0"/>
      <c r="THM104" s="0"/>
      <c r="THN104" s="0"/>
      <c r="THO104" s="0"/>
      <c r="THP104" s="0"/>
      <c r="THQ104" s="0"/>
      <c r="THR104" s="0"/>
      <c r="THS104" s="0"/>
      <c r="THT104" s="0"/>
      <c r="THU104" s="0"/>
      <c r="THV104" s="0"/>
      <c r="THW104" s="0"/>
      <c r="THX104" s="0"/>
      <c r="THY104" s="0"/>
      <c r="THZ104" s="0"/>
      <c r="TIA104" s="0"/>
      <c r="TIB104" s="0"/>
      <c r="TIC104" s="0"/>
      <c r="TID104" s="0"/>
      <c r="TIE104" s="0"/>
      <c r="TIF104" s="0"/>
      <c r="TIG104" s="0"/>
      <c r="TIH104" s="0"/>
      <c r="TII104" s="0"/>
      <c r="TIJ104" s="0"/>
      <c r="TIK104" s="0"/>
      <c r="TIL104" s="0"/>
      <c r="TIM104" s="0"/>
      <c r="TIN104" s="0"/>
      <c r="TIO104" s="0"/>
      <c r="TIP104" s="0"/>
      <c r="TIQ104" s="0"/>
      <c r="TIR104" s="0"/>
      <c r="TIS104" s="0"/>
      <c r="TIT104" s="0"/>
      <c r="TIU104" s="0"/>
      <c r="TIV104" s="0"/>
      <c r="TIW104" s="0"/>
      <c r="TIX104" s="0"/>
      <c r="TIY104" s="0"/>
      <c r="TIZ104" s="0"/>
      <c r="TJA104" s="0"/>
      <c r="TJB104" s="0"/>
      <c r="TJC104" s="0"/>
      <c r="TJD104" s="0"/>
      <c r="TJE104" s="0"/>
      <c r="TJF104" s="0"/>
      <c r="TJG104" s="0"/>
      <c r="TJH104" s="0"/>
      <c r="TJI104" s="0"/>
      <c r="TJJ104" s="0"/>
      <c r="TJK104" s="0"/>
      <c r="TJL104" s="0"/>
      <c r="TJM104" s="0"/>
      <c r="TJN104" s="0"/>
      <c r="TJO104" s="0"/>
      <c r="TJP104" s="0"/>
      <c r="TJQ104" s="0"/>
      <c r="TJR104" s="0"/>
      <c r="TJS104" s="0"/>
      <c r="TJT104" s="0"/>
      <c r="TJU104" s="0"/>
      <c r="TJV104" s="0"/>
      <c r="TJW104" s="0"/>
      <c r="TJX104" s="0"/>
      <c r="TJY104" s="0"/>
      <c r="TJZ104" s="0"/>
      <c r="TKA104" s="0"/>
      <c r="TKB104" s="0"/>
      <c r="TKC104" s="0"/>
      <c r="TKD104" s="0"/>
      <c r="TKE104" s="0"/>
      <c r="TKF104" s="0"/>
      <c r="TKG104" s="0"/>
      <c r="TKH104" s="0"/>
      <c r="TKI104" s="0"/>
      <c r="TKJ104" s="0"/>
      <c r="TKK104" s="0"/>
      <c r="TKL104" s="0"/>
      <c r="TKM104" s="0"/>
      <c r="TKN104" s="0"/>
      <c r="TKO104" s="0"/>
      <c r="TKP104" s="0"/>
      <c r="TKQ104" s="0"/>
      <c r="TKR104" s="0"/>
      <c r="TKS104" s="0"/>
      <c r="TKT104" s="0"/>
      <c r="TKU104" s="0"/>
      <c r="TKV104" s="0"/>
      <c r="TKW104" s="0"/>
      <c r="TKX104" s="0"/>
      <c r="TKY104" s="0"/>
      <c r="TKZ104" s="0"/>
      <c r="TLA104" s="0"/>
      <c r="TLB104" s="0"/>
      <c r="TLC104" s="0"/>
      <c r="TLD104" s="0"/>
      <c r="TLE104" s="0"/>
      <c r="TLF104" s="0"/>
      <c r="TLG104" s="0"/>
      <c r="TLH104" s="0"/>
      <c r="TLI104" s="0"/>
      <c r="TLJ104" s="0"/>
      <c r="TLK104" s="0"/>
      <c r="TLL104" s="0"/>
      <c r="TLM104" s="0"/>
      <c r="TLN104" s="0"/>
      <c r="TLO104" s="0"/>
      <c r="TLP104" s="0"/>
      <c r="TLQ104" s="0"/>
      <c r="TLR104" s="0"/>
      <c r="TLS104" s="0"/>
      <c r="TLT104" s="0"/>
      <c r="TLU104" s="0"/>
      <c r="TLV104" s="0"/>
      <c r="TLW104" s="0"/>
      <c r="TLX104" s="0"/>
      <c r="TLY104" s="0"/>
      <c r="TLZ104" s="0"/>
      <c r="TMA104" s="0"/>
      <c r="TMB104" s="0"/>
      <c r="TMC104" s="0"/>
      <c r="TMD104" s="0"/>
      <c r="TME104" s="0"/>
      <c r="TMF104" s="0"/>
      <c r="TMG104" s="0"/>
      <c r="TMH104" s="0"/>
      <c r="TMI104" s="0"/>
      <c r="TMJ104" s="0"/>
      <c r="TMK104" s="0"/>
      <c r="TML104" s="0"/>
      <c r="TMM104" s="0"/>
      <c r="TMN104" s="0"/>
      <c r="TMO104" s="0"/>
      <c r="TMP104" s="0"/>
      <c r="TMQ104" s="0"/>
      <c r="TMR104" s="0"/>
      <c r="TMS104" s="0"/>
      <c r="TMT104" s="0"/>
      <c r="TMU104" s="0"/>
      <c r="TMV104" s="0"/>
      <c r="TMW104" s="0"/>
      <c r="TMX104" s="0"/>
      <c r="TMY104" s="0"/>
      <c r="TMZ104" s="0"/>
      <c r="TNA104" s="0"/>
      <c r="TNB104" s="0"/>
      <c r="TNC104" s="0"/>
      <c r="TND104" s="0"/>
      <c r="TNE104" s="0"/>
      <c r="TNF104" s="0"/>
      <c r="TNG104" s="0"/>
      <c r="TNH104" s="0"/>
      <c r="TNI104" s="0"/>
      <c r="TNJ104" s="0"/>
      <c r="TNK104" s="0"/>
      <c r="TNL104" s="0"/>
      <c r="TNM104" s="0"/>
      <c r="TNN104" s="0"/>
      <c r="TNO104" s="0"/>
      <c r="TNP104" s="0"/>
      <c r="TNQ104" s="0"/>
      <c r="TNR104" s="0"/>
      <c r="TNS104" s="0"/>
      <c r="TNT104" s="0"/>
      <c r="TNU104" s="0"/>
      <c r="TNV104" s="0"/>
      <c r="TNW104" s="0"/>
      <c r="TNX104" s="0"/>
      <c r="TNY104" s="0"/>
      <c r="TNZ104" s="0"/>
      <c r="TOA104" s="0"/>
      <c r="TOB104" s="0"/>
      <c r="TOC104" s="0"/>
      <c r="TOD104" s="0"/>
      <c r="TOE104" s="0"/>
      <c r="TOF104" s="0"/>
      <c r="TOG104" s="0"/>
      <c r="TOH104" s="0"/>
      <c r="TOI104" s="0"/>
      <c r="TOJ104" s="0"/>
      <c r="TOK104" s="0"/>
      <c r="TOL104" s="0"/>
      <c r="TOM104" s="0"/>
      <c r="TON104" s="0"/>
      <c r="TOO104" s="0"/>
      <c r="TOP104" s="0"/>
      <c r="TOQ104" s="0"/>
      <c r="TOR104" s="0"/>
      <c r="TOS104" s="0"/>
      <c r="TOT104" s="0"/>
      <c r="TOU104" s="0"/>
      <c r="TOV104" s="0"/>
      <c r="TOW104" s="0"/>
      <c r="TOX104" s="0"/>
      <c r="TOY104" s="0"/>
      <c r="TOZ104" s="0"/>
      <c r="TPA104" s="0"/>
      <c r="TPB104" s="0"/>
      <c r="TPC104" s="0"/>
      <c r="TPD104" s="0"/>
      <c r="TPE104" s="0"/>
      <c r="TPF104" s="0"/>
      <c r="TPG104" s="0"/>
      <c r="TPH104" s="0"/>
      <c r="TPI104" s="0"/>
      <c r="TPJ104" s="0"/>
      <c r="TPK104" s="0"/>
      <c r="TPL104" s="0"/>
      <c r="TPM104" s="0"/>
      <c r="TPN104" s="0"/>
      <c r="TPO104" s="0"/>
      <c r="TPP104" s="0"/>
      <c r="TPQ104" s="0"/>
      <c r="TPR104" s="0"/>
      <c r="TPS104" s="0"/>
      <c r="TPT104" s="0"/>
      <c r="TPU104" s="0"/>
      <c r="TPV104" s="0"/>
      <c r="TPW104" s="0"/>
      <c r="TPX104" s="0"/>
      <c r="TPY104" s="0"/>
      <c r="TPZ104" s="0"/>
      <c r="TQA104" s="0"/>
      <c r="TQB104" s="0"/>
      <c r="TQC104" s="0"/>
      <c r="TQD104" s="0"/>
      <c r="TQE104" s="0"/>
      <c r="TQF104" s="0"/>
      <c r="TQG104" s="0"/>
      <c r="TQH104" s="0"/>
      <c r="TQI104" s="0"/>
      <c r="TQJ104" s="0"/>
      <c r="TQK104" s="0"/>
      <c r="TQL104" s="0"/>
      <c r="TQM104" s="0"/>
      <c r="TQN104" s="0"/>
      <c r="TQO104" s="0"/>
      <c r="TQP104" s="0"/>
      <c r="TQQ104" s="0"/>
      <c r="TQR104" s="0"/>
      <c r="TQS104" s="0"/>
      <c r="TQT104" s="0"/>
      <c r="TQU104" s="0"/>
      <c r="TQV104" s="0"/>
      <c r="TQW104" s="0"/>
      <c r="TQX104" s="0"/>
      <c r="TQY104" s="0"/>
      <c r="TQZ104" s="0"/>
      <c r="TRA104" s="0"/>
      <c r="TRB104" s="0"/>
      <c r="TRC104" s="0"/>
      <c r="TRD104" s="0"/>
      <c r="TRE104" s="0"/>
      <c r="TRF104" s="0"/>
      <c r="TRG104" s="0"/>
      <c r="TRH104" s="0"/>
      <c r="TRI104" s="0"/>
      <c r="TRJ104" s="0"/>
      <c r="TRK104" s="0"/>
      <c r="TRL104" s="0"/>
      <c r="TRM104" s="0"/>
      <c r="TRN104" s="0"/>
      <c r="TRO104" s="0"/>
      <c r="TRP104" s="0"/>
      <c r="TRQ104" s="0"/>
      <c r="TRR104" s="0"/>
      <c r="TRS104" s="0"/>
      <c r="TRT104" s="0"/>
      <c r="TRU104" s="0"/>
      <c r="TRV104" s="0"/>
      <c r="TRW104" s="0"/>
      <c r="TRX104" s="0"/>
      <c r="TRY104" s="0"/>
      <c r="TRZ104" s="0"/>
      <c r="TSA104" s="0"/>
      <c r="TSB104" s="0"/>
      <c r="TSC104" s="0"/>
      <c r="TSD104" s="0"/>
      <c r="TSE104" s="0"/>
      <c r="TSF104" s="0"/>
      <c r="TSG104" s="0"/>
      <c r="TSH104" s="0"/>
      <c r="TSI104" s="0"/>
      <c r="TSJ104" s="0"/>
      <c r="TSK104" s="0"/>
      <c r="TSL104" s="0"/>
      <c r="TSM104" s="0"/>
      <c r="TSN104" s="0"/>
      <c r="TSO104" s="0"/>
      <c r="TSP104" s="0"/>
      <c r="TSQ104" s="0"/>
      <c r="TSR104" s="0"/>
      <c r="TSS104" s="0"/>
      <c r="TST104" s="0"/>
      <c r="TSU104" s="0"/>
      <c r="TSV104" s="0"/>
      <c r="TSW104" s="0"/>
      <c r="TSX104" s="0"/>
      <c r="TSY104" s="0"/>
      <c r="TSZ104" s="0"/>
      <c r="TTA104" s="0"/>
      <c r="TTB104" s="0"/>
      <c r="TTC104" s="0"/>
      <c r="TTD104" s="0"/>
      <c r="TTE104" s="0"/>
      <c r="TTF104" s="0"/>
      <c r="TTG104" s="0"/>
      <c r="TTH104" s="0"/>
      <c r="TTI104" s="0"/>
      <c r="TTJ104" s="0"/>
      <c r="TTK104" s="0"/>
      <c r="TTL104" s="0"/>
      <c r="TTM104" s="0"/>
      <c r="TTN104" s="0"/>
      <c r="TTO104" s="0"/>
      <c r="TTP104" s="0"/>
      <c r="TTQ104" s="0"/>
      <c r="TTR104" s="0"/>
      <c r="TTS104" s="0"/>
      <c r="TTT104" s="0"/>
      <c r="TTU104" s="0"/>
      <c r="TTV104" s="0"/>
      <c r="TTW104" s="0"/>
      <c r="TTX104" s="0"/>
      <c r="TTY104" s="0"/>
      <c r="TTZ104" s="0"/>
      <c r="TUA104" s="0"/>
      <c r="TUB104" s="0"/>
      <c r="TUC104" s="0"/>
      <c r="TUD104" s="0"/>
      <c r="TUE104" s="0"/>
      <c r="TUF104" s="0"/>
      <c r="TUG104" s="0"/>
      <c r="TUH104" s="0"/>
      <c r="TUI104" s="0"/>
      <c r="TUJ104" s="0"/>
      <c r="TUK104" s="0"/>
      <c r="TUL104" s="0"/>
      <c r="TUM104" s="0"/>
      <c r="TUN104" s="0"/>
      <c r="TUO104" s="0"/>
      <c r="TUP104" s="0"/>
      <c r="TUQ104" s="0"/>
      <c r="TUR104" s="0"/>
      <c r="TUS104" s="0"/>
      <c r="TUT104" s="0"/>
      <c r="TUU104" s="0"/>
      <c r="TUV104" s="0"/>
      <c r="TUW104" s="0"/>
      <c r="TUX104" s="0"/>
      <c r="TUY104" s="0"/>
      <c r="TUZ104" s="0"/>
      <c r="TVA104" s="0"/>
      <c r="TVB104" s="0"/>
      <c r="TVC104" s="0"/>
      <c r="TVD104" s="0"/>
      <c r="TVE104" s="0"/>
      <c r="TVF104" s="0"/>
      <c r="TVG104" s="0"/>
      <c r="TVH104" s="0"/>
      <c r="TVI104" s="0"/>
      <c r="TVJ104" s="0"/>
      <c r="TVK104" s="0"/>
      <c r="TVL104" s="0"/>
      <c r="TVM104" s="0"/>
      <c r="TVN104" s="0"/>
      <c r="TVO104" s="0"/>
      <c r="TVP104" s="0"/>
      <c r="TVQ104" s="0"/>
      <c r="TVR104" s="0"/>
      <c r="TVS104" s="0"/>
      <c r="TVT104" s="0"/>
      <c r="TVU104" s="0"/>
      <c r="TVV104" s="0"/>
      <c r="TVW104" s="0"/>
      <c r="TVX104" s="0"/>
      <c r="TVY104" s="0"/>
      <c r="TVZ104" s="0"/>
      <c r="TWA104" s="0"/>
      <c r="TWB104" s="0"/>
      <c r="TWC104" s="0"/>
      <c r="TWD104" s="0"/>
      <c r="TWE104" s="0"/>
      <c r="TWF104" s="0"/>
      <c r="TWG104" s="0"/>
      <c r="TWH104" s="0"/>
      <c r="TWI104" s="0"/>
      <c r="TWJ104" s="0"/>
      <c r="TWK104" s="0"/>
      <c r="TWL104" s="0"/>
      <c r="TWM104" s="0"/>
      <c r="TWN104" s="0"/>
      <c r="TWO104" s="0"/>
      <c r="TWP104" s="0"/>
      <c r="TWQ104" s="0"/>
      <c r="TWR104" s="0"/>
      <c r="TWS104" s="0"/>
      <c r="TWT104" s="0"/>
      <c r="TWU104" s="0"/>
      <c r="TWV104" s="0"/>
      <c r="TWW104" s="0"/>
      <c r="TWX104" s="0"/>
      <c r="TWY104" s="0"/>
      <c r="TWZ104" s="0"/>
      <c r="TXA104" s="0"/>
      <c r="TXB104" s="0"/>
      <c r="TXC104" s="0"/>
      <c r="TXD104" s="0"/>
      <c r="TXE104" s="0"/>
      <c r="TXF104" s="0"/>
      <c r="TXG104" s="0"/>
      <c r="TXH104" s="0"/>
      <c r="TXI104" s="0"/>
      <c r="TXJ104" s="0"/>
      <c r="TXK104" s="0"/>
      <c r="TXL104" s="0"/>
      <c r="TXM104" s="0"/>
      <c r="TXN104" s="0"/>
      <c r="TXO104" s="0"/>
      <c r="TXP104" s="0"/>
      <c r="TXQ104" s="0"/>
      <c r="TXR104" s="0"/>
      <c r="TXS104" s="0"/>
      <c r="TXT104" s="0"/>
      <c r="TXU104" s="0"/>
      <c r="TXV104" s="0"/>
      <c r="TXW104" s="0"/>
      <c r="TXX104" s="0"/>
      <c r="TXY104" s="0"/>
      <c r="TXZ104" s="0"/>
      <c r="TYA104" s="0"/>
      <c r="TYB104" s="0"/>
      <c r="TYC104" s="0"/>
      <c r="TYD104" s="0"/>
      <c r="TYE104" s="0"/>
      <c r="TYF104" s="0"/>
      <c r="TYG104" s="0"/>
      <c r="TYH104" s="0"/>
      <c r="TYI104" s="0"/>
      <c r="TYJ104" s="0"/>
      <c r="TYK104" s="0"/>
      <c r="TYL104" s="0"/>
      <c r="TYM104" s="0"/>
      <c r="TYN104" s="0"/>
      <c r="TYO104" s="0"/>
      <c r="TYP104" s="0"/>
      <c r="TYQ104" s="0"/>
      <c r="TYR104" s="0"/>
      <c r="TYS104" s="0"/>
      <c r="TYT104" s="0"/>
      <c r="TYU104" s="0"/>
      <c r="TYV104" s="0"/>
      <c r="TYW104" s="0"/>
      <c r="TYX104" s="0"/>
      <c r="TYY104" s="0"/>
      <c r="TYZ104" s="0"/>
      <c r="TZA104" s="0"/>
      <c r="TZB104" s="0"/>
      <c r="TZC104" s="0"/>
      <c r="TZD104" s="0"/>
      <c r="TZE104" s="0"/>
      <c r="TZF104" s="0"/>
      <c r="TZG104" s="0"/>
      <c r="TZH104" s="0"/>
      <c r="TZI104" s="0"/>
      <c r="TZJ104" s="0"/>
      <c r="TZK104" s="0"/>
      <c r="TZL104" s="0"/>
      <c r="TZM104" s="0"/>
      <c r="TZN104" s="0"/>
      <c r="TZO104" s="0"/>
      <c r="TZP104" s="0"/>
      <c r="TZQ104" s="0"/>
      <c r="TZR104" s="0"/>
      <c r="TZS104" s="0"/>
      <c r="TZT104" s="0"/>
      <c r="TZU104" s="0"/>
      <c r="TZV104" s="0"/>
      <c r="TZW104" s="0"/>
      <c r="TZX104" s="0"/>
      <c r="TZY104" s="0"/>
      <c r="TZZ104" s="0"/>
      <c r="UAA104" s="0"/>
      <c r="UAB104" s="0"/>
      <c r="UAC104" s="0"/>
      <c r="UAD104" s="0"/>
      <c r="UAE104" s="0"/>
      <c r="UAF104" s="0"/>
      <c r="UAG104" s="0"/>
      <c r="UAH104" s="0"/>
      <c r="UAI104" s="0"/>
      <c r="UAJ104" s="0"/>
      <c r="UAK104" s="0"/>
      <c r="UAL104" s="0"/>
      <c r="UAM104" s="0"/>
      <c r="UAN104" s="0"/>
      <c r="UAO104" s="0"/>
      <c r="UAP104" s="0"/>
      <c r="UAQ104" s="0"/>
      <c r="UAR104" s="0"/>
      <c r="UAS104" s="0"/>
      <c r="UAT104" s="0"/>
      <c r="UAU104" s="0"/>
      <c r="UAV104" s="0"/>
      <c r="UAW104" s="0"/>
      <c r="UAX104" s="0"/>
      <c r="UAY104" s="0"/>
      <c r="UAZ104" s="0"/>
      <c r="UBA104" s="0"/>
      <c r="UBB104" s="0"/>
      <c r="UBC104" s="0"/>
      <c r="UBD104" s="0"/>
      <c r="UBE104" s="0"/>
      <c r="UBF104" s="0"/>
      <c r="UBG104" s="0"/>
      <c r="UBH104" s="0"/>
      <c r="UBI104" s="0"/>
      <c r="UBJ104" s="0"/>
      <c r="UBK104" s="0"/>
      <c r="UBL104" s="0"/>
      <c r="UBM104" s="0"/>
      <c r="UBN104" s="0"/>
      <c r="UBO104" s="0"/>
      <c r="UBP104" s="0"/>
      <c r="UBQ104" s="0"/>
      <c r="UBR104" s="0"/>
      <c r="UBS104" s="0"/>
      <c r="UBT104" s="0"/>
      <c r="UBU104" s="0"/>
      <c r="UBV104" s="0"/>
      <c r="UBW104" s="0"/>
      <c r="UBX104" s="0"/>
      <c r="UBY104" s="0"/>
      <c r="UBZ104" s="0"/>
      <c r="UCA104" s="0"/>
      <c r="UCB104" s="0"/>
      <c r="UCC104" s="0"/>
      <c r="UCD104" s="0"/>
      <c r="UCE104" s="0"/>
      <c r="UCF104" s="0"/>
      <c r="UCG104" s="0"/>
      <c r="UCH104" s="0"/>
      <c r="UCI104" s="0"/>
      <c r="UCJ104" s="0"/>
      <c r="UCK104" s="0"/>
      <c r="UCL104" s="0"/>
      <c r="UCM104" s="0"/>
      <c r="UCN104" s="0"/>
      <c r="UCO104" s="0"/>
      <c r="UCP104" s="0"/>
      <c r="UCQ104" s="0"/>
      <c r="UCR104" s="0"/>
      <c r="UCS104" s="0"/>
      <c r="UCT104" s="0"/>
      <c r="UCU104" s="0"/>
      <c r="UCV104" s="0"/>
      <c r="UCW104" s="0"/>
      <c r="UCX104" s="0"/>
      <c r="UCY104" s="0"/>
      <c r="UCZ104" s="0"/>
      <c r="UDA104" s="0"/>
      <c r="UDB104" s="0"/>
      <c r="UDC104" s="0"/>
      <c r="UDD104" s="0"/>
      <c r="UDE104" s="0"/>
      <c r="UDF104" s="0"/>
      <c r="UDG104" s="0"/>
      <c r="UDH104" s="0"/>
      <c r="UDI104" s="0"/>
      <c r="UDJ104" s="0"/>
      <c r="UDK104" s="0"/>
      <c r="UDL104" s="0"/>
      <c r="UDM104" s="0"/>
      <c r="UDN104" s="0"/>
      <c r="UDO104" s="0"/>
      <c r="UDP104" s="0"/>
      <c r="UDQ104" s="0"/>
      <c r="UDR104" s="0"/>
      <c r="UDS104" s="0"/>
      <c r="UDT104" s="0"/>
      <c r="UDU104" s="0"/>
      <c r="UDV104" s="0"/>
      <c r="UDW104" s="0"/>
      <c r="UDX104" s="0"/>
      <c r="UDY104" s="0"/>
      <c r="UDZ104" s="0"/>
      <c r="UEA104" s="0"/>
      <c r="UEB104" s="0"/>
      <c r="UEC104" s="0"/>
      <c r="UED104" s="0"/>
      <c r="UEE104" s="0"/>
      <c r="UEF104" s="0"/>
      <c r="UEG104" s="0"/>
      <c r="UEH104" s="0"/>
      <c r="UEI104" s="0"/>
      <c r="UEJ104" s="0"/>
      <c r="UEK104" s="0"/>
      <c r="UEL104" s="0"/>
      <c r="UEM104" s="0"/>
      <c r="UEN104" s="0"/>
      <c r="UEO104" s="0"/>
      <c r="UEP104" s="0"/>
      <c r="UEQ104" s="0"/>
      <c r="UER104" s="0"/>
      <c r="UES104" s="0"/>
      <c r="UET104" s="0"/>
      <c r="UEU104" s="0"/>
      <c r="UEV104" s="0"/>
      <c r="UEW104" s="0"/>
      <c r="UEX104" s="0"/>
      <c r="UEY104" s="0"/>
      <c r="UEZ104" s="0"/>
      <c r="UFA104" s="0"/>
      <c r="UFB104" s="0"/>
      <c r="UFC104" s="0"/>
      <c r="UFD104" s="0"/>
      <c r="UFE104" s="0"/>
      <c r="UFF104" s="0"/>
      <c r="UFG104" s="0"/>
      <c r="UFH104" s="0"/>
      <c r="UFI104" s="0"/>
      <c r="UFJ104" s="0"/>
      <c r="UFK104" s="0"/>
      <c r="UFL104" s="0"/>
      <c r="UFM104" s="0"/>
      <c r="UFN104" s="0"/>
      <c r="UFO104" s="0"/>
      <c r="UFP104" s="0"/>
      <c r="UFQ104" s="0"/>
      <c r="UFR104" s="0"/>
      <c r="UFS104" s="0"/>
      <c r="UFT104" s="0"/>
      <c r="UFU104" s="0"/>
      <c r="UFV104" s="0"/>
      <c r="UFW104" s="0"/>
      <c r="UFX104" s="0"/>
      <c r="UFY104" s="0"/>
      <c r="UFZ104" s="0"/>
      <c r="UGA104" s="0"/>
      <c r="UGB104" s="0"/>
      <c r="UGC104" s="0"/>
      <c r="UGD104" s="0"/>
      <c r="UGE104" s="0"/>
      <c r="UGF104" s="0"/>
      <c r="UGG104" s="0"/>
      <c r="UGH104" s="0"/>
      <c r="UGI104" s="0"/>
      <c r="UGJ104" s="0"/>
      <c r="UGK104" s="0"/>
      <c r="UGL104" s="0"/>
      <c r="UGM104" s="0"/>
      <c r="UGN104" s="0"/>
      <c r="UGO104" s="0"/>
      <c r="UGP104" s="0"/>
      <c r="UGQ104" s="0"/>
      <c r="UGR104" s="0"/>
      <c r="UGS104" s="0"/>
      <c r="UGT104" s="0"/>
      <c r="UGU104" s="0"/>
      <c r="UGV104" s="0"/>
      <c r="UGW104" s="0"/>
      <c r="UGX104" s="0"/>
      <c r="UGY104" s="0"/>
      <c r="UGZ104" s="0"/>
      <c r="UHA104" s="0"/>
      <c r="UHB104" s="0"/>
      <c r="UHC104" s="0"/>
      <c r="UHD104" s="0"/>
      <c r="UHE104" s="0"/>
      <c r="UHF104" s="0"/>
      <c r="UHG104" s="0"/>
      <c r="UHH104" s="0"/>
      <c r="UHI104" s="0"/>
      <c r="UHJ104" s="0"/>
      <c r="UHK104" s="0"/>
      <c r="UHL104" s="0"/>
      <c r="UHM104" s="0"/>
      <c r="UHN104" s="0"/>
      <c r="UHO104" s="0"/>
      <c r="UHP104" s="0"/>
      <c r="UHQ104" s="0"/>
      <c r="UHR104" s="0"/>
      <c r="UHS104" s="0"/>
      <c r="UHT104" s="0"/>
      <c r="UHU104" s="0"/>
      <c r="UHV104" s="0"/>
      <c r="UHW104" s="0"/>
      <c r="UHX104" s="0"/>
      <c r="UHY104" s="0"/>
      <c r="UHZ104" s="0"/>
      <c r="UIA104" s="0"/>
      <c r="UIB104" s="0"/>
      <c r="UIC104" s="0"/>
      <c r="UID104" s="0"/>
      <c r="UIE104" s="0"/>
      <c r="UIF104" s="0"/>
      <c r="UIG104" s="0"/>
      <c r="UIH104" s="0"/>
      <c r="UII104" s="0"/>
      <c r="UIJ104" s="0"/>
      <c r="UIK104" s="0"/>
      <c r="UIL104" s="0"/>
      <c r="UIM104" s="0"/>
      <c r="UIN104" s="0"/>
      <c r="UIO104" s="0"/>
      <c r="UIP104" s="0"/>
      <c r="UIQ104" s="0"/>
      <c r="UIR104" s="0"/>
      <c r="UIS104" s="0"/>
      <c r="UIT104" s="0"/>
      <c r="UIU104" s="0"/>
      <c r="UIV104" s="0"/>
      <c r="UIW104" s="0"/>
      <c r="UIX104" s="0"/>
      <c r="UIY104" s="0"/>
      <c r="UIZ104" s="0"/>
      <c r="UJA104" s="0"/>
      <c r="UJB104" s="0"/>
      <c r="UJC104" s="0"/>
      <c r="UJD104" s="0"/>
      <c r="UJE104" s="0"/>
      <c r="UJF104" s="0"/>
      <c r="UJG104" s="0"/>
      <c r="UJH104" s="0"/>
      <c r="UJI104" s="0"/>
      <c r="UJJ104" s="0"/>
      <c r="UJK104" s="0"/>
      <c r="UJL104" s="0"/>
      <c r="UJM104" s="0"/>
      <c r="UJN104" s="0"/>
      <c r="UJO104" s="0"/>
      <c r="UJP104" s="0"/>
      <c r="UJQ104" s="0"/>
      <c r="UJR104" s="0"/>
      <c r="UJS104" s="0"/>
      <c r="UJT104" s="0"/>
      <c r="UJU104" s="0"/>
      <c r="UJV104" s="0"/>
      <c r="UJW104" s="0"/>
      <c r="UJX104" s="0"/>
      <c r="UJY104" s="0"/>
      <c r="UJZ104" s="0"/>
      <c r="UKA104" s="0"/>
      <c r="UKB104" s="0"/>
      <c r="UKC104" s="0"/>
      <c r="UKD104" s="0"/>
      <c r="UKE104" s="0"/>
      <c r="UKF104" s="0"/>
      <c r="UKG104" s="0"/>
      <c r="UKH104" s="0"/>
      <c r="UKI104" s="0"/>
      <c r="UKJ104" s="0"/>
      <c r="UKK104" s="0"/>
      <c r="UKL104" s="0"/>
      <c r="UKM104" s="0"/>
      <c r="UKN104" s="0"/>
      <c r="UKO104" s="0"/>
      <c r="UKP104" s="0"/>
      <c r="UKQ104" s="0"/>
      <c r="UKR104" s="0"/>
      <c r="UKS104" s="0"/>
      <c r="UKT104" s="0"/>
      <c r="UKU104" s="0"/>
      <c r="UKV104" s="0"/>
      <c r="UKW104" s="0"/>
      <c r="UKX104" s="0"/>
      <c r="UKY104" s="0"/>
      <c r="UKZ104" s="0"/>
      <c r="ULA104" s="0"/>
      <c r="ULB104" s="0"/>
      <c r="ULC104" s="0"/>
      <c r="ULD104" s="0"/>
      <c r="ULE104" s="0"/>
      <c r="ULF104" s="0"/>
      <c r="ULG104" s="0"/>
      <c r="ULH104" s="0"/>
      <c r="ULI104" s="0"/>
      <c r="ULJ104" s="0"/>
      <c r="ULK104" s="0"/>
      <c r="ULL104" s="0"/>
      <c r="ULM104" s="0"/>
      <c r="ULN104" s="0"/>
      <c r="ULO104" s="0"/>
      <c r="ULP104" s="0"/>
      <c r="ULQ104" s="0"/>
      <c r="ULR104" s="0"/>
      <c r="ULS104" s="0"/>
      <c r="ULT104" s="0"/>
      <c r="ULU104" s="0"/>
      <c r="ULV104" s="0"/>
      <c r="ULW104" s="0"/>
      <c r="ULX104" s="0"/>
      <c r="ULY104" s="0"/>
      <c r="ULZ104" s="0"/>
      <c r="UMA104" s="0"/>
      <c r="UMB104" s="0"/>
      <c r="UMC104" s="0"/>
      <c r="UMD104" s="0"/>
      <c r="UME104" s="0"/>
      <c r="UMF104" s="0"/>
      <c r="UMG104" s="0"/>
      <c r="UMH104" s="0"/>
      <c r="UMI104" s="0"/>
      <c r="UMJ104" s="0"/>
      <c r="UMK104" s="0"/>
      <c r="UML104" s="0"/>
      <c r="UMM104" s="0"/>
      <c r="UMN104" s="0"/>
      <c r="UMO104" s="0"/>
      <c r="UMP104" s="0"/>
      <c r="UMQ104" s="0"/>
      <c r="UMR104" s="0"/>
      <c r="UMS104" s="0"/>
      <c r="UMT104" s="0"/>
      <c r="UMU104" s="0"/>
      <c r="UMV104" s="0"/>
      <c r="UMW104" s="0"/>
      <c r="UMX104" s="0"/>
      <c r="UMY104" s="0"/>
      <c r="UMZ104" s="0"/>
      <c r="UNA104" s="0"/>
      <c r="UNB104" s="0"/>
      <c r="UNC104" s="0"/>
      <c r="UND104" s="0"/>
      <c r="UNE104" s="0"/>
      <c r="UNF104" s="0"/>
      <c r="UNG104" s="0"/>
      <c r="UNH104" s="0"/>
      <c r="UNI104" s="0"/>
      <c r="UNJ104" s="0"/>
      <c r="UNK104" s="0"/>
      <c r="UNL104" s="0"/>
      <c r="UNM104" s="0"/>
      <c r="UNN104" s="0"/>
      <c r="UNO104" s="0"/>
      <c r="UNP104" s="0"/>
      <c r="UNQ104" s="0"/>
      <c r="UNR104" s="0"/>
      <c r="UNS104" s="0"/>
      <c r="UNT104" s="0"/>
      <c r="UNU104" s="0"/>
      <c r="UNV104" s="0"/>
      <c r="UNW104" s="0"/>
      <c r="UNX104" s="0"/>
      <c r="UNY104" s="0"/>
      <c r="UNZ104" s="0"/>
      <c r="UOA104" s="0"/>
      <c r="UOB104" s="0"/>
      <c r="UOC104" s="0"/>
      <c r="UOD104" s="0"/>
      <c r="UOE104" s="0"/>
      <c r="UOF104" s="0"/>
      <c r="UOG104" s="0"/>
      <c r="UOH104" s="0"/>
      <c r="UOI104" s="0"/>
      <c r="UOJ104" s="0"/>
      <c r="UOK104" s="0"/>
      <c r="UOL104" s="0"/>
      <c r="UOM104" s="0"/>
      <c r="UON104" s="0"/>
      <c r="UOO104" s="0"/>
      <c r="UOP104" s="0"/>
      <c r="UOQ104" s="0"/>
      <c r="UOR104" s="0"/>
      <c r="UOS104" s="0"/>
      <c r="UOT104" s="0"/>
      <c r="UOU104" s="0"/>
      <c r="UOV104" s="0"/>
      <c r="UOW104" s="0"/>
      <c r="UOX104" s="0"/>
      <c r="UOY104" s="0"/>
      <c r="UOZ104" s="0"/>
      <c r="UPA104" s="0"/>
      <c r="UPB104" s="0"/>
      <c r="UPC104" s="0"/>
      <c r="UPD104" s="0"/>
      <c r="UPE104" s="0"/>
      <c r="UPF104" s="0"/>
      <c r="UPG104" s="0"/>
      <c r="UPH104" s="0"/>
      <c r="UPI104" s="0"/>
      <c r="UPJ104" s="0"/>
      <c r="UPK104" s="0"/>
      <c r="UPL104" s="0"/>
      <c r="UPM104" s="0"/>
      <c r="UPN104" s="0"/>
      <c r="UPO104" s="0"/>
      <c r="UPP104" s="0"/>
      <c r="UPQ104" s="0"/>
      <c r="UPR104" s="0"/>
      <c r="UPS104" s="0"/>
      <c r="UPT104" s="0"/>
      <c r="UPU104" s="0"/>
      <c r="UPV104" s="0"/>
      <c r="UPW104" s="0"/>
      <c r="UPX104" s="0"/>
      <c r="UPY104" s="0"/>
      <c r="UPZ104" s="0"/>
      <c r="UQA104" s="0"/>
      <c r="UQB104" s="0"/>
      <c r="UQC104" s="0"/>
      <c r="UQD104" s="0"/>
      <c r="UQE104" s="0"/>
      <c r="UQF104" s="0"/>
      <c r="UQG104" s="0"/>
      <c r="UQH104" s="0"/>
      <c r="UQI104" s="0"/>
      <c r="UQJ104" s="0"/>
      <c r="UQK104" s="0"/>
      <c r="UQL104" s="0"/>
      <c r="UQM104" s="0"/>
      <c r="UQN104" s="0"/>
      <c r="UQO104" s="0"/>
      <c r="UQP104" s="0"/>
      <c r="UQQ104" s="0"/>
      <c r="UQR104" s="0"/>
      <c r="UQS104" s="0"/>
      <c r="UQT104" s="0"/>
      <c r="UQU104" s="0"/>
      <c r="UQV104" s="0"/>
      <c r="UQW104" s="0"/>
      <c r="UQX104" s="0"/>
      <c r="UQY104" s="0"/>
      <c r="UQZ104" s="0"/>
      <c r="URA104" s="0"/>
      <c r="URB104" s="0"/>
      <c r="URC104" s="0"/>
      <c r="URD104" s="0"/>
      <c r="URE104" s="0"/>
      <c r="URF104" s="0"/>
      <c r="URG104" s="0"/>
      <c r="URH104" s="0"/>
      <c r="URI104" s="0"/>
      <c r="URJ104" s="0"/>
      <c r="URK104" s="0"/>
      <c r="URL104" s="0"/>
      <c r="URM104" s="0"/>
      <c r="URN104" s="0"/>
      <c r="URO104" s="0"/>
      <c r="URP104" s="0"/>
      <c r="URQ104" s="0"/>
      <c r="URR104" s="0"/>
      <c r="URS104" s="0"/>
      <c r="URT104" s="0"/>
      <c r="URU104" s="0"/>
      <c r="URV104" s="0"/>
      <c r="URW104" s="0"/>
      <c r="URX104" s="0"/>
      <c r="URY104" s="0"/>
      <c r="URZ104" s="0"/>
      <c r="USA104" s="0"/>
      <c r="USB104" s="0"/>
      <c r="USC104" s="0"/>
      <c r="USD104" s="0"/>
      <c r="USE104" s="0"/>
      <c r="USF104" s="0"/>
      <c r="USG104" s="0"/>
      <c r="USH104" s="0"/>
      <c r="USI104" s="0"/>
      <c r="USJ104" s="0"/>
      <c r="USK104" s="0"/>
      <c r="USL104" s="0"/>
      <c r="USM104" s="0"/>
      <c r="USN104" s="0"/>
      <c r="USO104" s="0"/>
      <c r="USP104" s="0"/>
      <c r="USQ104" s="0"/>
      <c r="USR104" s="0"/>
      <c r="USS104" s="0"/>
      <c r="UST104" s="0"/>
      <c r="USU104" s="0"/>
      <c r="USV104" s="0"/>
      <c r="USW104" s="0"/>
      <c r="USX104" s="0"/>
      <c r="USY104" s="0"/>
      <c r="USZ104" s="0"/>
      <c r="UTA104" s="0"/>
      <c r="UTB104" s="0"/>
      <c r="UTC104" s="0"/>
      <c r="UTD104" s="0"/>
      <c r="UTE104" s="0"/>
      <c r="UTF104" s="0"/>
      <c r="UTG104" s="0"/>
      <c r="UTH104" s="0"/>
      <c r="UTI104" s="0"/>
      <c r="UTJ104" s="0"/>
      <c r="UTK104" s="0"/>
      <c r="UTL104" s="0"/>
      <c r="UTM104" s="0"/>
      <c r="UTN104" s="0"/>
      <c r="UTO104" s="0"/>
      <c r="UTP104" s="0"/>
      <c r="UTQ104" s="0"/>
      <c r="UTR104" s="0"/>
      <c r="UTS104" s="0"/>
      <c r="UTT104" s="0"/>
      <c r="UTU104" s="0"/>
      <c r="UTV104" s="0"/>
      <c r="UTW104" s="0"/>
      <c r="UTX104" s="0"/>
      <c r="UTY104" s="0"/>
      <c r="UTZ104" s="0"/>
      <c r="UUA104" s="0"/>
      <c r="UUB104" s="0"/>
      <c r="UUC104" s="0"/>
      <c r="UUD104" s="0"/>
      <c r="UUE104" s="0"/>
      <c r="UUF104" s="0"/>
      <c r="UUG104" s="0"/>
      <c r="UUH104" s="0"/>
      <c r="UUI104" s="0"/>
      <c r="UUJ104" s="0"/>
      <c r="UUK104" s="0"/>
      <c r="UUL104" s="0"/>
      <c r="UUM104" s="0"/>
      <c r="UUN104" s="0"/>
      <c r="UUO104" s="0"/>
      <c r="UUP104" s="0"/>
      <c r="UUQ104" s="0"/>
      <c r="UUR104" s="0"/>
      <c r="UUS104" s="0"/>
      <c r="UUT104" s="0"/>
      <c r="UUU104" s="0"/>
      <c r="UUV104" s="0"/>
      <c r="UUW104" s="0"/>
      <c r="UUX104" s="0"/>
      <c r="UUY104" s="0"/>
      <c r="UUZ104" s="0"/>
      <c r="UVA104" s="0"/>
      <c r="UVB104" s="0"/>
      <c r="UVC104" s="0"/>
      <c r="UVD104" s="0"/>
      <c r="UVE104" s="0"/>
      <c r="UVF104" s="0"/>
      <c r="UVG104" s="0"/>
      <c r="UVH104" s="0"/>
      <c r="UVI104" s="0"/>
      <c r="UVJ104" s="0"/>
      <c r="UVK104" s="0"/>
      <c r="UVL104" s="0"/>
      <c r="UVM104" s="0"/>
      <c r="UVN104" s="0"/>
      <c r="UVO104" s="0"/>
      <c r="UVP104" s="0"/>
      <c r="UVQ104" s="0"/>
      <c r="UVR104" s="0"/>
      <c r="UVS104" s="0"/>
      <c r="UVT104" s="0"/>
      <c r="UVU104" s="0"/>
      <c r="UVV104" s="0"/>
      <c r="UVW104" s="0"/>
      <c r="UVX104" s="0"/>
      <c r="UVY104" s="0"/>
      <c r="UVZ104" s="0"/>
      <c r="UWA104" s="0"/>
      <c r="UWB104" s="0"/>
      <c r="UWC104" s="0"/>
      <c r="UWD104" s="0"/>
      <c r="UWE104" s="0"/>
      <c r="UWF104" s="0"/>
      <c r="UWG104" s="0"/>
      <c r="UWH104" s="0"/>
      <c r="UWI104" s="0"/>
      <c r="UWJ104" s="0"/>
      <c r="UWK104" s="0"/>
      <c r="UWL104" s="0"/>
      <c r="UWM104" s="0"/>
      <c r="UWN104" s="0"/>
      <c r="UWO104" s="0"/>
      <c r="UWP104" s="0"/>
      <c r="UWQ104" s="0"/>
      <c r="UWR104" s="0"/>
      <c r="UWS104" s="0"/>
      <c r="UWT104" s="0"/>
      <c r="UWU104" s="0"/>
      <c r="UWV104" s="0"/>
      <c r="UWW104" s="0"/>
      <c r="UWX104" s="0"/>
      <c r="UWY104" s="0"/>
      <c r="UWZ104" s="0"/>
      <c r="UXA104" s="0"/>
      <c r="UXB104" s="0"/>
      <c r="UXC104" s="0"/>
      <c r="UXD104" s="0"/>
      <c r="UXE104" s="0"/>
      <c r="UXF104" s="0"/>
      <c r="UXG104" s="0"/>
      <c r="UXH104" s="0"/>
      <c r="UXI104" s="0"/>
      <c r="UXJ104" s="0"/>
      <c r="UXK104" s="0"/>
      <c r="UXL104" s="0"/>
      <c r="UXM104" s="0"/>
      <c r="UXN104" s="0"/>
      <c r="UXO104" s="0"/>
      <c r="UXP104" s="0"/>
      <c r="UXQ104" s="0"/>
      <c r="UXR104" s="0"/>
      <c r="UXS104" s="0"/>
      <c r="UXT104" s="0"/>
      <c r="UXU104" s="0"/>
      <c r="UXV104" s="0"/>
      <c r="UXW104" s="0"/>
      <c r="UXX104" s="0"/>
      <c r="UXY104" s="0"/>
      <c r="UXZ104" s="0"/>
      <c r="UYA104" s="0"/>
      <c r="UYB104" s="0"/>
      <c r="UYC104" s="0"/>
      <c r="UYD104" s="0"/>
      <c r="UYE104" s="0"/>
      <c r="UYF104" s="0"/>
      <c r="UYG104" s="0"/>
      <c r="UYH104" s="0"/>
      <c r="UYI104" s="0"/>
      <c r="UYJ104" s="0"/>
      <c r="UYK104" s="0"/>
      <c r="UYL104" s="0"/>
      <c r="UYM104" s="0"/>
      <c r="UYN104" s="0"/>
      <c r="UYO104" s="0"/>
      <c r="UYP104" s="0"/>
      <c r="UYQ104" s="0"/>
      <c r="UYR104" s="0"/>
      <c r="UYS104" s="0"/>
      <c r="UYT104" s="0"/>
      <c r="UYU104" s="0"/>
      <c r="UYV104" s="0"/>
      <c r="UYW104" s="0"/>
      <c r="UYX104" s="0"/>
      <c r="UYY104" s="0"/>
      <c r="UYZ104" s="0"/>
      <c r="UZA104" s="0"/>
      <c r="UZB104" s="0"/>
      <c r="UZC104" s="0"/>
      <c r="UZD104" s="0"/>
      <c r="UZE104" s="0"/>
      <c r="UZF104" s="0"/>
      <c r="UZG104" s="0"/>
      <c r="UZH104" s="0"/>
      <c r="UZI104" s="0"/>
      <c r="UZJ104" s="0"/>
      <c r="UZK104" s="0"/>
      <c r="UZL104" s="0"/>
      <c r="UZM104" s="0"/>
      <c r="UZN104" s="0"/>
      <c r="UZO104" s="0"/>
      <c r="UZP104" s="0"/>
      <c r="UZQ104" s="0"/>
      <c r="UZR104" s="0"/>
      <c r="UZS104" s="0"/>
      <c r="UZT104" s="0"/>
      <c r="UZU104" s="0"/>
      <c r="UZV104" s="0"/>
      <c r="UZW104" s="0"/>
      <c r="UZX104" s="0"/>
      <c r="UZY104" s="0"/>
      <c r="UZZ104" s="0"/>
      <c r="VAA104" s="0"/>
      <c r="VAB104" s="0"/>
      <c r="VAC104" s="0"/>
      <c r="VAD104" s="0"/>
      <c r="VAE104" s="0"/>
      <c r="VAF104" s="0"/>
      <c r="VAG104" s="0"/>
      <c r="VAH104" s="0"/>
      <c r="VAI104" s="0"/>
      <c r="VAJ104" s="0"/>
      <c r="VAK104" s="0"/>
      <c r="VAL104" s="0"/>
      <c r="VAM104" s="0"/>
      <c r="VAN104" s="0"/>
      <c r="VAO104" s="0"/>
      <c r="VAP104" s="0"/>
      <c r="VAQ104" s="0"/>
      <c r="VAR104" s="0"/>
      <c r="VAS104" s="0"/>
      <c r="VAT104" s="0"/>
      <c r="VAU104" s="0"/>
      <c r="VAV104" s="0"/>
      <c r="VAW104" s="0"/>
      <c r="VAX104" s="0"/>
      <c r="VAY104" s="0"/>
      <c r="VAZ104" s="0"/>
      <c r="VBA104" s="0"/>
      <c r="VBB104" s="0"/>
      <c r="VBC104" s="0"/>
      <c r="VBD104" s="0"/>
      <c r="VBE104" s="0"/>
      <c r="VBF104" s="0"/>
      <c r="VBG104" s="0"/>
      <c r="VBH104" s="0"/>
      <c r="VBI104" s="0"/>
      <c r="VBJ104" s="0"/>
      <c r="VBK104" s="0"/>
      <c r="VBL104" s="0"/>
      <c r="VBM104" s="0"/>
      <c r="VBN104" s="0"/>
      <c r="VBO104" s="0"/>
      <c r="VBP104" s="0"/>
      <c r="VBQ104" s="0"/>
      <c r="VBR104" s="0"/>
      <c r="VBS104" s="0"/>
      <c r="VBT104" s="0"/>
      <c r="VBU104" s="0"/>
      <c r="VBV104" s="0"/>
      <c r="VBW104" s="0"/>
      <c r="VBX104" s="0"/>
      <c r="VBY104" s="0"/>
      <c r="VBZ104" s="0"/>
      <c r="VCA104" s="0"/>
      <c r="VCB104" s="0"/>
      <c r="VCC104" s="0"/>
      <c r="VCD104" s="0"/>
      <c r="VCE104" s="0"/>
      <c r="VCF104" s="0"/>
      <c r="VCG104" s="0"/>
      <c r="VCH104" s="0"/>
      <c r="VCI104" s="0"/>
      <c r="VCJ104" s="0"/>
      <c r="VCK104" s="0"/>
      <c r="VCL104" s="0"/>
      <c r="VCM104" s="0"/>
      <c r="VCN104" s="0"/>
      <c r="VCO104" s="0"/>
      <c r="VCP104" s="0"/>
      <c r="VCQ104" s="0"/>
      <c r="VCR104" s="0"/>
      <c r="VCS104" s="0"/>
      <c r="VCT104" s="0"/>
      <c r="VCU104" s="0"/>
      <c r="VCV104" s="0"/>
      <c r="VCW104" s="0"/>
      <c r="VCX104" s="0"/>
      <c r="VCY104" s="0"/>
      <c r="VCZ104" s="0"/>
      <c r="VDA104" s="0"/>
      <c r="VDB104" s="0"/>
      <c r="VDC104" s="0"/>
      <c r="VDD104" s="0"/>
      <c r="VDE104" s="0"/>
      <c r="VDF104" s="0"/>
      <c r="VDG104" s="0"/>
      <c r="VDH104" s="0"/>
      <c r="VDI104" s="0"/>
      <c r="VDJ104" s="0"/>
      <c r="VDK104" s="0"/>
      <c r="VDL104" s="0"/>
      <c r="VDM104" s="0"/>
      <c r="VDN104" s="0"/>
      <c r="VDO104" s="0"/>
      <c r="VDP104" s="0"/>
      <c r="VDQ104" s="0"/>
      <c r="VDR104" s="0"/>
      <c r="VDS104" s="0"/>
      <c r="VDT104" s="0"/>
      <c r="VDU104" s="0"/>
      <c r="VDV104" s="0"/>
      <c r="VDW104" s="0"/>
      <c r="VDX104" s="0"/>
      <c r="VDY104" s="0"/>
      <c r="VDZ104" s="0"/>
      <c r="VEA104" s="0"/>
      <c r="VEB104" s="0"/>
      <c r="VEC104" s="0"/>
      <c r="VED104" s="0"/>
      <c r="VEE104" s="0"/>
      <c r="VEF104" s="0"/>
      <c r="VEG104" s="0"/>
      <c r="VEH104" s="0"/>
      <c r="VEI104" s="0"/>
      <c r="VEJ104" s="0"/>
      <c r="VEK104" s="0"/>
      <c r="VEL104" s="0"/>
      <c r="VEM104" s="0"/>
      <c r="VEN104" s="0"/>
      <c r="VEO104" s="0"/>
      <c r="VEP104" s="0"/>
      <c r="VEQ104" s="0"/>
      <c r="VER104" s="0"/>
      <c r="VES104" s="0"/>
      <c r="VET104" s="0"/>
      <c r="VEU104" s="0"/>
      <c r="VEV104" s="0"/>
      <c r="VEW104" s="0"/>
      <c r="VEX104" s="0"/>
      <c r="VEY104" s="0"/>
      <c r="VEZ104" s="0"/>
      <c r="VFA104" s="0"/>
      <c r="VFB104" s="0"/>
      <c r="VFC104" s="0"/>
      <c r="VFD104" s="0"/>
      <c r="VFE104" s="0"/>
      <c r="VFF104" s="0"/>
      <c r="VFG104" s="0"/>
      <c r="VFH104" s="0"/>
      <c r="VFI104" s="0"/>
      <c r="VFJ104" s="0"/>
      <c r="VFK104" s="0"/>
      <c r="VFL104" s="0"/>
      <c r="VFM104" s="0"/>
      <c r="VFN104" s="0"/>
      <c r="VFO104" s="0"/>
      <c r="VFP104" s="0"/>
      <c r="VFQ104" s="0"/>
      <c r="VFR104" s="0"/>
      <c r="VFS104" s="0"/>
      <c r="VFT104" s="0"/>
      <c r="VFU104" s="0"/>
      <c r="VFV104" s="0"/>
      <c r="VFW104" s="0"/>
      <c r="VFX104" s="0"/>
      <c r="VFY104" s="0"/>
      <c r="VFZ104" s="0"/>
      <c r="VGA104" s="0"/>
      <c r="VGB104" s="0"/>
      <c r="VGC104" s="0"/>
      <c r="VGD104" s="0"/>
      <c r="VGE104" s="0"/>
      <c r="VGF104" s="0"/>
      <c r="VGG104" s="0"/>
      <c r="VGH104" s="0"/>
      <c r="VGI104" s="0"/>
      <c r="VGJ104" s="0"/>
      <c r="VGK104" s="0"/>
      <c r="VGL104" s="0"/>
      <c r="VGM104" s="0"/>
      <c r="VGN104" s="0"/>
      <c r="VGO104" s="0"/>
      <c r="VGP104" s="0"/>
      <c r="VGQ104" s="0"/>
      <c r="VGR104" s="0"/>
      <c r="VGS104" s="0"/>
      <c r="VGT104" s="0"/>
      <c r="VGU104" s="0"/>
      <c r="VGV104" s="0"/>
      <c r="VGW104" s="0"/>
      <c r="VGX104" s="0"/>
      <c r="VGY104" s="0"/>
      <c r="VGZ104" s="0"/>
      <c r="VHA104" s="0"/>
      <c r="VHB104" s="0"/>
      <c r="VHC104" s="0"/>
      <c r="VHD104" s="0"/>
      <c r="VHE104" s="0"/>
      <c r="VHF104" s="0"/>
      <c r="VHG104" s="0"/>
      <c r="VHH104" s="0"/>
      <c r="VHI104" s="0"/>
      <c r="VHJ104" s="0"/>
      <c r="VHK104" s="0"/>
      <c r="VHL104" s="0"/>
      <c r="VHM104" s="0"/>
      <c r="VHN104" s="0"/>
      <c r="VHO104" s="0"/>
      <c r="VHP104" s="0"/>
      <c r="VHQ104" s="0"/>
      <c r="VHR104" s="0"/>
      <c r="VHS104" s="0"/>
      <c r="VHT104" s="0"/>
      <c r="VHU104" s="0"/>
      <c r="VHV104" s="0"/>
      <c r="VHW104" s="0"/>
      <c r="VHX104" s="0"/>
      <c r="VHY104" s="0"/>
      <c r="VHZ104" s="0"/>
      <c r="VIA104" s="0"/>
      <c r="VIB104" s="0"/>
      <c r="VIC104" s="0"/>
      <c r="VID104" s="0"/>
      <c r="VIE104" s="0"/>
      <c r="VIF104" s="0"/>
      <c r="VIG104" s="0"/>
      <c r="VIH104" s="0"/>
      <c r="VII104" s="0"/>
      <c r="VIJ104" s="0"/>
      <c r="VIK104" s="0"/>
      <c r="VIL104" s="0"/>
      <c r="VIM104" s="0"/>
      <c r="VIN104" s="0"/>
      <c r="VIO104" s="0"/>
      <c r="VIP104" s="0"/>
      <c r="VIQ104" s="0"/>
      <c r="VIR104" s="0"/>
      <c r="VIS104" s="0"/>
      <c r="VIT104" s="0"/>
      <c r="VIU104" s="0"/>
      <c r="VIV104" s="0"/>
      <c r="VIW104" s="0"/>
      <c r="VIX104" s="0"/>
      <c r="VIY104" s="0"/>
      <c r="VIZ104" s="0"/>
      <c r="VJA104" s="0"/>
      <c r="VJB104" s="0"/>
      <c r="VJC104" s="0"/>
      <c r="VJD104" s="0"/>
      <c r="VJE104" s="0"/>
      <c r="VJF104" s="0"/>
      <c r="VJG104" s="0"/>
      <c r="VJH104" s="0"/>
      <c r="VJI104" s="0"/>
      <c r="VJJ104" s="0"/>
      <c r="VJK104" s="0"/>
      <c r="VJL104" s="0"/>
      <c r="VJM104" s="0"/>
      <c r="VJN104" s="0"/>
      <c r="VJO104" s="0"/>
      <c r="VJP104" s="0"/>
      <c r="VJQ104" s="0"/>
      <c r="VJR104" s="0"/>
      <c r="VJS104" s="0"/>
      <c r="VJT104" s="0"/>
      <c r="VJU104" s="0"/>
      <c r="VJV104" s="0"/>
      <c r="VJW104" s="0"/>
      <c r="VJX104" s="0"/>
      <c r="VJY104" s="0"/>
      <c r="VJZ104" s="0"/>
      <c r="VKA104" s="0"/>
      <c r="VKB104" s="0"/>
      <c r="VKC104" s="0"/>
      <c r="VKD104" s="0"/>
      <c r="VKE104" s="0"/>
      <c r="VKF104" s="0"/>
      <c r="VKG104" s="0"/>
      <c r="VKH104" s="0"/>
      <c r="VKI104" s="0"/>
      <c r="VKJ104" s="0"/>
      <c r="VKK104" s="0"/>
      <c r="VKL104" s="0"/>
      <c r="VKM104" s="0"/>
      <c r="VKN104" s="0"/>
      <c r="VKO104" s="0"/>
      <c r="VKP104" s="0"/>
      <c r="VKQ104" s="0"/>
      <c r="VKR104" s="0"/>
      <c r="VKS104" s="0"/>
      <c r="VKT104" s="0"/>
      <c r="VKU104" s="0"/>
      <c r="VKV104" s="0"/>
      <c r="VKW104" s="0"/>
      <c r="VKX104" s="0"/>
      <c r="VKY104" s="0"/>
      <c r="VKZ104" s="0"/>
      <c r="VLA104" s="0"/>
      <c r="VLB104" s="0"/>
      <c r="VLC104" s="0"/>
      <c r="VLD104" s="0"/>
      <c r="VLE104" s="0"/>
      <c r="VLF104" s="0"/>
      <c r="VLG104" s="0"/>
      <c r="VLH104" s="0"/>
      <c r="VLI104" s="0"/>
      <c r="VLJ104" s="0"/>
      <c r="VLK104" s="0"/>
      <c r="VLL104" s="0"/>
      <c r="VLM104" s="0"/>
      <c r="VLN104" s="0"/>
      <c r="VLO104" s="0"/>
      <c r="VLP104" s="0"/>
      <c r="VLQ104" s="0"/>
      <c r="VLR104" s="0"/>
      <c r="VLS104" s="0"/>
      <c r="VLT104" s="0"/>
      <c r="VLU104" s="0"/>
      <c r="VLV104" s="0"/>
      <c r="VLW104" s="0"/>
      <c r="VLX104" s="0"/>
      <c r="VLY104" s="0"/>
      <c r="VLZ104" s="0"/>
      <c r="VMA104" s="0"/>
      <c r="VMB104" s="0"/>
      <c r="VMC104" s="0"/>
      <c r="VMD104" s="0"/>
      <c r="VME104" s="0"/>
      <c r="VMF104" s="0"/>
      <c r="VMG104" s="0"/>
      <c r="VMH104" s="0"/>
      <c r="VMI104" s="0"/>
      <c r="VMJ104" s="0"/>
      <c r="VMK104" s="0"/>
      <c r="VML104" s="0"/>
      <c r="VMM104" s="0"/>
      <c r="VMN104" s="0"/>
      <c r="VMO104" s="0"/>
      <c r="VMP104" s="0"/>
      <c r="VMQ104" s="0"/>
      <c r="VMR104" s="0"/>
      <c r="VMS104" s="0"/>
      <c r="VMT104" s="0"/>
      <c r="VMU104" s="0"/>
      <c r="VMV104" s="0"/>
      <c r="VMW104" s="0"/>
      <c r="VMX104" s="0"/>
      <c r="VMY104" s="0"/>
      <c r="VMZ104" s="0"/>
      <c r="VNA104" s="0"/>
      <c r="VNB104" s="0"/>
      <c r="VNC104" s="0"/>
      <c r="VND104" s="0"/>
      <c r="VNE104" s="0"/>
      <c r="VNF104" s="0"/>
      <c r="VNG104" s="0"/>
      <c r="VNH104" s="0"/>
      <c r="VNI104" s="0"/>
      <c r="VNJ104" s="0"/>
      <c r="VNK104" s="0"/>
      <c r="VNL104" s="0"/>
      <c r="VNM104" s="0"/>
      <c r="VNN104" s="0"/>
      <c r="VNO104" s="0"/>
      <c r="VNP104" s="0"/>
      <c r="VNQ104" s="0"/>
      <c r="VNR104" s="0"/>
      <c r="VNS104" s="0"/>
      <c r="VNT104" s="0"/>
      <c r="VNU104" s="0"/>
      <c r="VNV104" s="0"/>
      <c r="VNW104" s="0"/>
      <c r="VNX104" s="0"/>
      <c r="VNY104" s="0"/>
      <c r="VNZ104" s="0"/>
      <c r="VOA104" s="0"/>
      <c r="VOB104" s="0"/>
      <c r="VOC104" s="0"/>
      <c r="VOD104" s="0"/>
      <c r="VOE104" s="0"/>
      <c r="VOF104" s="0"/>
      <c r="VOG104" s="0"/>
      <c r="VOH104" s="0"/>
      <c r="VOI104" s="0"/>
      <c r="VOJ104" s="0"/>
      <c r="VOK104" s="0"/>
      <c r="VOL104" s="0"/>
      <c r="VOM104" s="0"/>
      <c r="VON104" s="0"/>
      <c r="VOO104" s="0"/>
      <c r="VOP104" s="0"/>
      <c r="VOQ104" s="0"/>
      <c r="VOR104" s="0"/>
      <c r="VOS104" s="0"/>
      <c r="VOT104" s="0"/>
      <c r="VOU104" s="0"/>
      <c r="VOV104" s="0"/>
      <c r="VOW104" s="0"/>
      <c r="VOX104" s="0"/>
      <c r="VOY104" s="0"/>
      <c r="VOZ104" s="0"/>
      <c r="VPA104" s="0"/>
      <c r="VPB104" s="0"/>
      <c r="VPC104" s="0"/>
      <c r="VPD104" s="0"/>
      <c r="VPE104" s="0"/>
      <c r="VPF104" s="0"/>
      <c r="VPG104" s="0"/>
      <c r="VPH104" s="0"/>
      <c r="VPI104" s="0"/>
      <c r="VPJ104" s="0"/>
      <c r="VPK104" s="0"/>
      <c r="VPL104" s="0"/>
      <c r="VPM104" s="0"/>
      <c r="VPN104" s="0"/>
      <c r="VPO104" s="0"/>
      <c r="VPP104" s="0"/>
      <c r="VPQ104" s="0"/>
      <c r="VPR104" s="0"/>
      <c r="VPS104" s="0"/>
      <c r="VPT104" s="0"/>
      <c r="VPU104" s="0"/>
      <c r="VPV104" s="0"/>
      <c r="VPW104" s="0"/>
      <c r="VPX104" s="0"/>
      <c r="VPY104" s="0"/>
      <c r="VPZ104" s="0"/>
      <c r="VQA104" s="0"/>
      <c r="VQB104" s="0"/>
      <c r="VQC104" s="0"/>
      <c r="VQD104" s="0"/>
      <c r="VQE104" s="0"/>
      <c r="VQF104" s="0"/>
      <c r="VQG104" s="0"/>
      <c r="VQH104" s="0"/>
      <c r="VQI104" s="0"/>
      <c r="VQJ104" s="0"/>
      <c r="VQK104" s="0"/>
      <c r="VQL104" s="0"/>
      <c r="VQM104" s="0"/>
      <c r="VQN104" s="0"/>
      <c r="VQO104" s="0"/>
      <c r="VQP104" s="0"/>
      <c r="VQQ104" s="0"/>
      <c r="VQR104" s="0"/>
      <c r="VQS104" s="0"/>
      <c r="VQT104" s="0"/>
      <c r="VQU104" s="0"/>
      <c r="VQV104" s="0"/>
      <c r="VQW104" s="0"/>
      <c r="VQX104" s="0"/>
      <c r="VQY104" s="0"/>
      <c r="VQZ104" s="0"/>
      <c r="VRA104" s="0"/>
      <c r="VRB104" s="0"/>
      <c r="VRC104" s="0"/>
      <c r="VRD104" s="0"/>
      <c r="VRE104" s="0"/>
      <c r="VRF104" s="0"/>
      <c r="VRG104" s="0"/>
      <c r="VRH104" s="0"/>
      <c r="VRI104" s="0"/>
      <c r="VRJ104" s="0"/>
      <c r="VRK104" s="0"/>
      <c r="VRL104" s="0"/>
      <c r="VRM104" s="0"/>
      <c r="VRN104" s="0"/>
      <c r="VRO104" s="0"/>
      <c r="VRP104" s="0"/>
      <c r="VRQ104" s="0"/>
      <c r="VRR104" s="0"/>
      <c r="VRS104" s="0"/>
      <c r="VRT104" s="0"/>
      <c r="VRU104" s="0"/>
      <c r="VRV104" s="0"/>
      <c r="VRW104" s="0"/>
      <c r="VRX104" s="0"/>
      <c r="VRY104" s="0"/>
      <c r="VRZ104" s="0"/>
      <c r="VSA104" s="0"/>
      <c r="VSB104" s="0"/>
      <c r="VSC104" s="0"/>
      <c r="VSD104" s="0"/>
      <c r="VSE104" s="0"/>
      <c r="VSF104" s="0"/>
      <c r="VSG104" s="0"/>
      <c r="VSH104" s="0"/>
      <c r="VSI104" s="0"/>
      <c r="VSJ104" s="0"/>
      <c r="VSK104" s="0"/>
      <c r="VSL104" s="0"/>
      <c r="VSM104" s="0"/>
      <c r="VSN104" s="0"/>
      <c r="VSO104" s="0"/>
      <c r="VSP104" s="0"/>
      <c r="VSQ104" s="0"/>
      <c r="VSR104" s="0"/>
      <c r="VSS104" s="0"/>
      <c r="VST104" s="0"/>
      <c r="VSU104" s="0"/>
      <c r="VSV104" s="0"/>
      <c r="VSW104" s="0"/>
      <c r="VSX104" s="0"/>
      <c r="VSY104" s="0"/>
      <c r="VSZ104" s="0"/>
      <c r="VTA104" s="0"/>
      <c r="VTB104" s="0"/>
      <c r="VTC104" s="0"/>
      <c r="VTD104" s="0"/>
      <c r="VTE104" s="0"/>
      <c r="VTF104" s="0"/>
      <c r="VTG104" s="0"/>
      <c r="VTH104" s="0"/>
      <c r="VTI104" s="0"/>
      <c r="VTJ104" s="0"/>
      <c r="VTK104" s="0"/>
      <c r="VTL104" s="0"/>
      <c r="VTM104" s="0"/>
      <c r="VTN104" s="0"/>
      <c r="VTO104" s="0"/>
      <c r="VTP104" s="0"/>
      <c r="VTQ104" s="0"/>
      <c r="VTR104" s="0"/>
      <c r="VTS104" s="0"/>
      <c r="VTT104" s="0"/>
      <c r="VTU104" s="0"/>
      <c r="VTV104" s="0"/>
      <c r="VTW104" s="0"/>
      <c r="VTX104" s="0"/>
      <c r="VTY104" s="0"/>
      <c r="VTZ104" s="0"/>
      <c r="VUA104" s="0"/>
      <c r="VUB104" s="0"/>
      <c r="VUC104" s="0"/>
      <c r="VUD104" s="0"/>
      <c r="VUE104" s="0"/>
      <c r="VUF104" s="0"/>
      <c r="VUG104" s="0"/>
      <c r="VUH104" s="0"/>
      <c r="VUI104" s="0"/>
      <c r="VUJ104" s="0"/>
      <c r="VUK104" s="0"/>
      <c r="VUL104" s="0"/>
      <c r="VUM104" s="0"/>
      <c r="VUN104" s="0"/>
      <c r="VUO104" s="0"/>
      <c r="VUP104" s="0"/>
      <c r="VUQ104" s="0"/>
      <c r="VUR104" s="0"/>
      <c r="VUS104" s="0"/>
      <c r="VUT104" s="0"/>
      <c r="VUU104" s="0"/>
      <c r="VUV104" s="0"/>
      <c r="VUW104" s="0"/>
      <c r="VUX104" s="0"/>
      <c r="VUY104" s="0"/>
      <c r="VUZ104" s="0"/>
      <c r="VVA104" s="0"/>
      <c r="VVB104" s="0"/>
      <c r="VVC104" s="0"/>
      <c r="VVD104" s="0"/>
      <c r="VVE104" s="0"/>
      <c r="VVF104" s="0"/>
      <c r="VVG104" s="0"/>
      <c r="VVH104" s="0"/>
      <c r="VVI104" s="0"/>
      <c r="VVJ104" s="0"/>
      <c r="VVK104" s="0"/>
      <c r="VVL104" s="0"/>
      <c r="VVM104" s="0"/>
      <c r="VVN104" s="0"/>
      <c r="VVO104" s="0"/>
      <c r="VVP104" s="0"/>
      <c r="VVQ104" s="0"/>
      <c r="VVR104" s="0"/>
      <c r="VVS104" s="0"/>
      <c r="VVT104" s="0"/>
      <c r="VVU104" s="0"/>
      <c r="VVV104" s="0"/>
      <c r="VVW104" s="0"/>
      <c r="VVX104" s="0"/>
      <c r="VVY104" s="0"/>
      <c r="VVZ104" s="0"/>
      <c r="VWA104" s="0"/>
      <c r="VWB104" s="0"/>
      <c r="VWC104" s="0"/>
      <c r="VWD104" s="0"/>
      <c r="VWE104" s="0"/>
      <c r="VWF104" s="0"/>
      <c r="VWG104" s="0"/>
      <c r="VWH104" s="0"/>
      <c r="VWI104" s="0"/>
      <c r="VWJ104" s="0"/>
      <c r="VWK104" s="0"/>
      <c r="VWL104" s="0"/>
      <c r="VWM104" s="0"/>
      <c r="VWN104" s="0"/>
      <c r="VWO104" s="0"/>
      <c r="VWP104" s="0"/>
      <c r="VWQ104" s="0"/>
      <c r="VWR104" s="0"/>
      <c r="VWS104" s="0"/>
      <c r="VWT104" s="0"/>
      <c r="VWU104" s="0"/>
      <c r="VWV104" s="0"/>
      <c r="VWW104" s="0"/>
      <c r="VWX104" s="0"/>
      <c r="VWY104" s="0"/>
      <c r="VWZ104" s="0"/>
      <c r="VXA104" s="0"/>
      <c r="VXB104" s="0"/>
      <c r="VXC104" s="0"/>
      <c r="VXD104" s="0"/>
      <c r="VXE104" s="0"/>
      <c r="VXF104" s="0"/>
      <c r="VXG104" s="0"/>
      <c r="VXH104" s="0"/>
      <c r="VXI104" s="0"/>
      <c r="VXJ104" s="0"/>
      <c r="VXK104" s="0"/>
      <c r="VXL104" s="0"/>
      <c r="VXM104" s="0"/>
      <c r="VXN104" s="0"/>
      <c r="VXO104" s="0"/>
      <c r="VXP104" s="0"/>
      <c r="VXQ104" s="0"/>
      <c r="VXR104" s="0"/>
      <c r="VXS104" s="0"/>
      <c r="VXT104" s="0"/>
      <c r="VXU104" s="0"/>
      <c r="VXV104" s="0"/>
      <c r="VXW104" s="0"/>
      <c r="VXX104" s="0"/>
      <c r="VXY104" s="0"/>
      <c r="VXZ104" s="0"/>
      <c r="VYA104" s="0"/>
      <c r="VYB104" s="0"/>
      <c r="VYC104" s="0"/>
      <c r="VYD104" s="0"/>
      <c r="VYE104" s="0"/>
      <c r="VYF104" s="0"/>
      <c r="VYG104" s="0"/>
      <c r="VYH104" s="0"/>
      <c r="VYI104" s="0"/>
      <c r="VYJ104" s="0"/>
      <c r="VYK104" s="0"/>
      <c r="VYL104" s="0"/>
      <c r="VYM104" s="0"/>
      <c r="VYN104" s="0"/>
      <c r="VYO104" s="0"/>
      <c r="VYP104" s="0"/>
      <c r="VYQ104" s="0"/>
      <c r="VYR104" s="0"/>
      <c r="VYS104" s="0"/>
      <c r="VYT104" s="0"/>
      <c r="VYU104" s="0"/>
      <c r="VYV104" s="0"/>
      <c r="VYW104" s="0"/>
      <c r="VYX104" s="0"/>
      <c r="VYY104" s="0"/>
      <c r="VYZ104" s="0"/>
      <c r="VZA104" s="0"/>
      <c r="VZB104" s="0"/>
      <c r="VZC104" s="0"/>
      <c r="VZD104" s="0"/>
      <c r="VZE104" s="0"/>
      <c r="VZF104" s="0"/>
      <c r="VZG104" s="0"/>
      <c r="VZH104" s="0"/>
      <c r="VZI104" s="0"/>
      <c r="VZJ104" s="0"/>
      <c r="VZK104" s="0"/>
      <c r="VZL104" s="0"/>
      <c r="VZM104" s="0"/>
      <c r="VZN104" s="0"/>
      <c r="VZO104" s="0"/>
      <c r="VZP104" s="0"/>
      <c r="VZQ104" s="0"/>
      <c r="VZR104" s="0"/>
      <c r="VZS104" s="0"/>
      <c r="VZT104" s="0"/>
      <c r="VZU104" s="0"/>
      <c r="VZV104" s="0"/>
      <c r="VZW104" s="0"/>
      <c r="VZX104" s="0"/>
      <c r="VZY104" s="0"/>
      <c r="VZZ104" s="0"/>
      <c r="WAA104" s="0"/>
      <c r="WAB104" s="0"/>
      <c r="WAC104" s="0"/>
      <c r="WAD104" s="0"/>
      <c r="WAE104" s="0"/>
      <c r="WAF104" s="0"/>
      <c r="WAG104" s="0"/>
      <c r="WAH104" s="0"/>
      <c r="WAI104" s="0"/>
      <c r="WAJ104" s="0"/>
      <c r="WAK104" s="0"/>
      <c r="WAL104" s="0"/>
      <c r="WAM104" s="0"/>
      <c r="WAN104" s="0"/>
      <c r="WAO104" s="0"/>
      <c r="WAP104" s="0"/>
      <c r="WAQ104" s="0"/>
      <c r="WAR104" s="0"/>
      <c r="WAS104" s="0"/>
      <c r="WAT104" s="0"/>
      <c r="WAU104" s="0"/>
      <c r="WAV104" s="0"/>
      <c r="WAW104" s="0"/>
      <c r="WAX104" s="0"/>
      <c r="WAY104" s="0"/>
      <c r="WAZ104" s="0"/>
      <c r="WBA104" s="0"/>
      <c r="WBB104" s="0"/>
      <c r="WBC104" s="0"/>
      <c r="WBD104" s="0"/>
      <c r="WBE104" s="0"/>
      <c r="WBF104" s="0"/>
      <c r="WBG104" s="0"/>
      <c r="WBH104" s="0"/>
      <c r="WBI104" s="0"/>
      <c r="WBJ104" s="0"/>
      <c r="WBK104" s="0"/>
      <c r="WBL104" s="0"/>
      <c r="WBM104" s="0"/>
      <c r="WBN104" s="0"/>
      <c r="WBO104" s="0"/>
      <c r="WBP104" s="0"/>
      <c r="WBQ104" s="0"/>
      <c r="WBR104" s="0"/>
      <c r="WBS104" s="0"/>
      <c r="WBT104" s="0"/>
      <c r="WBU104" s="0"/>
      <c r="WBV104" s="0"/>
      <c r="WBW104" s="0"/>
      <c r="WBX104" s="0"/>
      <c r="WBY104" s="0"/>
      <c r="WBZ104" s="0"/>
      <c r="WCA104" s="0"/>
      <c r="WCB104" s="0"/>
      <c r="WCC104" s="0"/>
      <c r="WCD104" s="0"/>
      <c r="WCE104" s="0"/>
      <c r="WCF104" s="0"/>
      <c r="WCG104" s="0"/>
      <c r="WCH104" s="0"/>
      <c r="WCI104" s="0"/>
      <c r="WCJ104" s="0"/>
      <c r="WCK104" s="0"/>
      <c r="WCL104" s="0"/>
      <c r="WCM104" s="0"/>
      <c r="WCN104" s="0"/>
      <c r="WCO104" s="0"/>
      <c r="WCP104" s="0"/>
      <c r="WCQ104" s="0"/>
      <c r="WCR104" s="0"/>
      <c r="WCS104" s="0"/>
      <c r="WCT104" s="0"/>
      <c r="WCU104" s="0"/>
      <c r="WCV104" s="0"/>
      <c r="WCW104" s="0"/>
      <c r="WCX104" s="0"/>
      <c r="WCY104" s="0"/>
      <c r="WCZ104" s="0"/>
      <c r="WDA104" s="0"/>
      <c r="WDB104" s="0"/>
      <c r="WDC104" s="0"/>
      <c r="WDD104" s="0"/>
      <c r="WDE104" s="0"/>
      <c r="WDF104" s="0"/>
      <c r="WDG104" s="0"/>
      <c r="WDH104" s="0"/>
      <c r="WDI104" s="0"/>
      <c r="WDJ104" s="0"/>
      <c r="WDK104" s="0"/>
      <c r="WDL104" s="0"/>
      <c r="WDM104" s="0"/>
      <c r="WDN104" s="0"/>
      <c r="WDO104" s="0"/>
      <c r="WDP104" s="0"/>
      <c r="WDQ104" s="0"/>
      <c r="WDR104" s="0"/>
      <c r="WDS104" s="0"/>
      <c r="WDT104" s="0"/>
      <c r="WDU104" s="0"/>
      <c r="WDV104" s="0"/>
      <c r="WDW104" s="0"/>
      <c r="WDX104" s="0"/>
      <c r="WDY104" s="0"/>
      <c r="WDZ104" s="0"/>
      <c r="WEA104" s="0"/>
      <c r="WEB104" s="0"/>
      <c r="WEC104" s="0"/>
      <c r="WED104" s="0"/>
      <c r="WEE104" s="0"/>
      <c r="WEF104" s="0"/>
      <c r="WEG104" s="0"/>
      <c r="WEH104" s="0"/>
      <c r="WEI104" s="0"/>
      <c r="WEJ104" s="0"/>
      <c r="WEK104" s="0"/>
      <c r="WEL104" s="0"/>
      <c r="WEM104" s="0"/>
      <c r="WEN104" s="0"/>
      <c r="WEO104" s="0"/>
      <c r="WEP104" s="0"/>
      <c r="WEQ104" s="0"/>
      <c r="WER104" s="0"/>
      <c r="WES104" s="0"/>
      <c r="WET104" s="0"/>
      <c r="WEU104" s="0"/>
      <c r="WEV104" s="0"/>
      <c r="WEW104" s="0"/>
      <c r="WEX104" s="0"/>
      <c r="WEY104" s="0"/>
      <c r="WEZ104" s="0"/>
      <c r="WFA104" s="0"/>
      <c r="WFB104" s="0"/>
      <c r="WFC104" s="0"/>
      <c r="WFD104" s="0"/>
      <c r="WFE104" s="0"/>
      <c r="WFF104" s="0"/>
      <c r="WFG104" s="0"/>
      <c r="WFH104" s="0"/>
      <c r="WFI104" s="0"/>
      <c r="WFJ104" s="0"/>
      <c r="WFK104" s="0"/>
      <c r="WFL104" s="0"/>
      <c r="WFM104" s="0"/>
      <c r="WFN104" s="0"/>
      <c r="WFO104" s="0"/>
      <c r="WFP104" s="0"/>
      <c r="WFQ104" s="0"/>
      <c r="WFR104" s="0"/>
      <c r="WFS104" s="0"/>
      <c r="WFT104" s="0"/>
      <c r="WFU104" s="0"/>
      <c r="WFV104" s="0"/>
      <c r="WFW104" s="0"/>
      <c r="WFX104" s="0"/>
      <c r="WFY104" s="0"/>
      <c r="WFZ104" s="0"/>
      <c r="WGA104" s="0"/>
      <c r="WGB104" s="0"/>
      <c r="WGC104" s="0"/>
      <c r="WGD104" s="0"/>
      <c r="WGE104" s="0"/>
      <c r="WGF104" s="0"/>
      <c r="WGG104" s="0"/>
      <c r="WGH104" s="0"/>
      <c r="WGI104" s="0"/>
      <c r="WGJ104" s="0"/>
      <c r="WGK104" s="0"/>
      <c r="WGL104" s="0"/>
      <c r="WGM104" s="0"/>
      <c r="WGN104" s="0"/>
      <c r="WGO104" s="0"/>
      <c r="WGP104" s="0"/>
      <c r="WGQ104" s="0"/>
      <c r="WGR104" s="0"/>
      <c r="WGS104" s="0"/>
      <c r="WGT104" s="0"/>
      <c r="WGU104" s="0"/>
      <c r="WGV104" s="0"/>
      <c r="WGW104" s="0"/>
      <c r="WGX104" s="0"/>
      <c r="WGY104" s="0"/>
      <c r="WGZ104" s="0"/>
      <c r="WHA104" s="0"/>
      <c r="WHB104" s="0"/>
      <c r="WHC104" s="0"/>
      <c r="WHD104" s="0"/>
      <c r="WHE104" s="0"/>
      <c r="WHF104" s="0"/>
      <c r="WHG104" s="0"/>
      <c r="WHH104" s="0"/>
      <c r="WHI104" s="0"/>
      <c r="WHJ104" s="0"/>
      <c r="WHK104" s="0"/>
      <c r="WHL104" s="0"/>
      <c r="WHM104" s="0"/>
      <c r="WHN104" s="0"/>
      <c r="WHO104" s="0"/>
      <c r="WHP104" s="0"/>
      <c r="WHQ104" s="0"/>
      <c r="WHR104" s="0"/>
      <c r="WHS104" s="0"/>
      <c r="WHT104" s="0"/>
      <c r="WHU104" s="0"/>
      <c r="WHV104" s="0"/>
      <c r="WHW104" s="0"/>
      <c r="WHX104" s="0"/>
      <c r="WHY104" s="0"/>
      <c r="WHZ104" s="0"/>
      <c r="WIA104" s="0"/>
      <c r="WIB104" s="0"/>
      <c r="WIC104" s="0"/>
      <c r="WID104" s="0"/>
      <c r="WIE104" s="0"/>
      <c r="WIF104" s="0"/>
      <c r="WIG104" s="0"/>
      <c r="WIH104" s="0"/>
      <c r="WII104" s="0"/>
      <c r="WIJ104" s="0"/>
      <c r="WIK104" s="0"/>
      <c r="WIL104" s="0"/>
      <c r="WIM104" s="0"/>
      <c r="WIN104" s="0"/>
      <c r="WIO104" s="0"/>
      <c r="WIP104" s="0"/>
      <c r="WIQ104" s="0"/>
      <c r="WIR104" s="0"/>
      <c r="WIS104" s="0"/>
      <c r="WIT104" s="0"/>
      <c r="WIU104" s="0"/>
      <c r="WIV104" s="0"/>
      <c r="WIW104" s="0"/>
      <c r="WIX104" s="0"/>
      <c r="WIY104" s="0"/>
      <c r="WIZ104" s="0"/>
      <c r="WJA104" s="0"/>
      <c r="WJB104" s="0"/>
      <c r="WJC104" s="0"/>
      <c r="WJD104" s="0"/>
      <c r="WJE104" s="0"/>
      <c r="WJF104" s="0"/>
      <c r="WJG104" s="0"/>
      <c r="WJH104" s="0"/>
      <c r="WJI104" s="0"/>
      <c r="WJJ104" s="0"/>
      <c r="WJK104" s="0"/>
      <c r="WJL104" s="0"/>
      <c r="WJM104" s="0"/>
      <c r="WJN104" s="0"/>
      <c r="WJO104" s="0"/>
      <c r="WJP104" s="0"/>
      <c r="WJQ104" s="0"/>
      <c r="WJR104" s="0"/>
      <c r="WJS104" s="0"/>
      <c r="WJT104" s="0"/>
      <c r="WJU104" s="0"/>
      <c r="WJV104" s="0"/>
      <c r="WJW104" s="0"/>
      <c r="WJX104" s="0"/>
      <c r="WJY104" s="0"/>
      <c r="WJZ104" s="0"/>
      <c r="WKA104" s="0"/>
      <c r="WKB104" s="0"/>
      <c r="WKC104" s="0"/>
      <c r="WKD104" s="0"/>
      <c r="WKE104" s="0"/>
      <c r="WKF104" s="0"/>
      <c r="WKG104" s="0"/>
      <c r="WKH104" s="0"/>
      <c r="WKI104" s="0"/>
      <c r="WKJ104" s="0"/>
      <c r="WKK104" s="0"/>
      <c r="WKL104" s="0"/>
      <c r="WKM104" s="0"/>
      <c r="WKN104" s="0"/>
      <c r="WKO104" s="0"/>
      <c r="WKP104" s="0"/>
      <c r="WKQ104" s="0"/>
      <c r="WKR104" s="0"/>
      <c r="WKS104" s="0"/>
      <c r="WKT104" s="0"/>
      <c r="WKU104" s="0"/>
      <c r="WKV104" s="0"/>
      <c r="WKW104" s="0"/>
      <c r="WKX104" s="0"/>
      <c r="WKY104" s="0"/>
      <c r="WKZ104" s="0"/>
      <c r="WLA104" s="0"/>
      <c r="WLB104" s="0"/>
      <c r="WLC104" s="0"/>
      <c r="WLD104" s="0"/>
      <c r="WLE104" s="0"/>
      <c r="WLF104" s="0"/>
      <c r="WLG104" s="0"/>
      <c r="WLH104" s="0"/>
      <c r="WLI104" s="0"/>
      <c r="WLJ104" s="0"/>
      <c r="WLK104" s="0"/>
      <c r="WLL104" s="0"/>
      <c r="WLM104" s="0"/>
      <c r="WLN104" s="0"/>
      <c r="WLO104" s="0"/>
      <c r="WLP104" s="0"/>
      <c r="WLQ104" s="0"/>
      <c r="WLR104" s="0"/>
      <c r="WLS104" s="0"/>
      <c r="WLT104" s="0"/>
      <c r="WLU104" s="0"/>
      <c r="WLV104" s="0"/>
      <c r="WLW104" s="0"/>
      <c r="WLX104" s="0"/>
      <c r="WLY104" s="0"/>
      <c r="WLZ104" s="0"/>
      <c r="WMA104" s="0"/>
      <c r="WMB104" s="0"/>
      <c r="WMC104" s="0"/>
      <c r="WMD104" s="0"/>
      <c r="WME104" s="0"/>
      <c r="WMF104" s="0"/>
      <c r="WMG104" s="0"/>
      <c r="WMH104" s="0"/>
      <c r="WMI104" s="0"/>
      <c r="WMJ104" s="0"/>
      <c r="WMK104" s="0"/>
      <c r="WML104" s="0"/>
      <c r="WMM104" s="0"/>
      <c r="WMN104" s="0"/>
      <c r="WMO104" s="0"/>
      <c r="WMP104" s="0"/>
      <c r="WMQ104" s="0"/>
      <c r="WMR104" s="0"/>
      <c r="WMS104" s="0"/>
      <c r="WMT104" s="0"/>
      <c r="WMU104" s="0"/>
      <c r="WMV104" s="0"/>
      <c r="WMW104" s="0"/>
      <c r="WMX104" s="0"/>
      <c r="WMY104" s="0"/>
      <c r="WMZ104" s="0"/>
      <c r="WNA104" s="0"/>
      <c r="WNB104" s="0"/>
      <c r="WNC104" s="0"/>
      <c r="WND104" s="0"/>
      <c r="WNE104" s="0"/>
      <c r="WNF104" s="0"/>
      <c r="WNG104" s="0"/>
      <c r="WNH104" s="0"/>
      <c r="WNI104" s="0"/>
      <c r="WNJ104" s="0"/>
      <c r="WNK104" s="0"/>
      <c r="WNL104" s="0"/>
      <c r="WNM104" s="0"/>
      <c r="WNN104" s="0"/>
      <c r="WNO104" s="0"/>
      <c r="WNP104" s="0"/>
      <c r="WNQ104" s="0"/>
      <c r="WNR104" s="0"/>
      <c r="WNS104" s="0"/>
      <c r="WNT104" s="0"/>
      <c r="WNU104" s="0"/>
      <c r="WNV104" s="0"/>
      <c r="WNW104" s="0"/>
      <c r="WNX104" s="0"/>
      <c r="WNY104" s="0"/>
      <c r="WNZ104" s="0"/>
      <c r="WOA104" s="0"/>
      <c r="WOB104" s="0"/>
      <c r="WOC104" s="0"/>
      <c r="WOD104" s="0"/>
      <c r="WOE104" s="0"/>
      <c r="WOF104" s="0"/>
      <c r="WOG104" s="0"/>
      <c r="WOH104" s="0"/>
      <c r="WOI104" s="0"/>
      <c r="WOJ104" s="0"/>
      <c r="WOK104" s="0"/>
      <c r="WOL104" s="0"/>
      <c r="WOM104" s="0"/>
      <c r="WON104" s="0"/>
      <c r="WOO104" s="0"/>
      <c r="WOP104" s="0"/>
      <c r="WOQ104" s="0"/>
      <c r="WOR104" s="0"/>
      <c r="WOS104" s="0"/>
      <c r="WOT104" s="0"/>
      <c r="WOU104" s="0"/>
      <c r="WOV104" s="0"/>
      <c r="WOW104" s="0"/>
      <c r="WOX104" s="0"/>
      <c r="WOY104" s="0"/>
      <c r="WOZ104" s="0"/>
      <c r="WPA104" s="0"/>
      <c r="WPB104" s="0"/>
      <c r="WPC104" s="0"/>
      <c r="WPD104" s="0"/>
      <c r="WPE104" s="0"/>
      <c r="WPF104" s="0"/>
      <c r="WPG104" s="0"/>
      <c r="WPH104" s="0"/>
      <c r="WPI104" s="0"/>
      <c r="WPJ104" s="0"/>
      <c r="WPK104" s="0"/>
      <c r="WPL104" s="0"/>
      <c r="WPM104" s="0"/>
      <c r="WPN104" s="0"/>
      <c r="WPO104" s="0"/>
      <c r="WPP104" s="0"/>
      <c r="WPQ104" s="0"/>
      <c r="WPR104" s="0"/>
      <c r="WPS104" s="0"/>
      <c r="WPT104" s="0"/>
      <c r="WPU104" s="0"/>
      <c r="WPV104" s="0"/>
      <c r="WPW104" s="0"/>
      <c r="WPX104" s="0"/>
      <c r="WPY104" s="0"/>
      <c r="WPZ104" s="0"/>
      <c r="WQA104" s="0"/>
      <c r="WQB104" s="0"/>
      <c r="WQC104" s="0"/>
      <c r="WQD104" s="0"/>
      <c r="WQE104" s="0"/>
      <c r="WQF104" s="0"/>
      <c r="WQG104" s="0"/>
      <c r="WQH104" s="0"/>
      <c r="WQI104" s="0"/>
      <c r="WQJ104" s="0"/>
      <c r="WQK104" s="0"/>
      <c r="WQL104" s="0"/>
      <c r="WQM104" s="0"/>
      <c r="WQN104" s="0"/>
      <c r="WQO104" s="0"/>
      <c r="WQP104" s="0"/>
      <c r="WQQ104" s="0"/>
      <c r="WQR104" s="0"/>
      <c r="WQS104" s="0"/>
      <c r="WQT104" s="0"/>
      <c r="WQU104" s="0"/>
      <c r="WQV104" s="0"/>
      <c r="WQW104" s="0"/>
      <c r="WQX104" s="0"/>
      <c r="WQY104" s="0"/>
      <c r="WQZ104" s="0"/>
      <c r="WRA104" s="0"/>
      <c r="WRB104" s="0"/>
      <c r="WRC104" s="0"/>
      <c r="WRD104" s="0"/>
      <c r="WRE104" s="0"/>
      <c r="WRF104" s="0"/>
      <c r="WRG104" s="0"/>
      <c r="WRH104" s="0"/>
      <c r="WRI104" s="0"/>
      <c r="WRJ104" s="0"/>
      <c r="WRK104" s="0"/>
      <c r="WRL104" s="0"/>
      <c r="WRM104" s="0"/>
      <c r="WRN104" s="0"/>
      <c r="WRO104" s="0"/>
      <c r="WRP104" s="0"/>
      <c r="WRQ104" s="0"/>
      <c r="WRR104" s="0"/>
      <c r="WRS104" s="0"/>
      <c r="WRT104" s="0"/>
      <c r="WRU104" s="0"/>
      <c r="WRV104" s="0"/>
      <c r="WRW104" s="0"/>
      <c r="WRX104" s="0"/>
      <c r="WRY104" s="0"/>
      <c r="WRZ104" s="0"/>
      <c r="WSA104" s="0"/>
      <c r="WSB104" s="0"/>
      <c r="WSC104" s="0"/>
      <c r="WSD104" s="0"/>
      <c r="WSE104" s="0"/>
      <c r="WSF104" s="0"/>
      <c r="WSG104" s="0"/>
      <c r="WSH104" s="0"/>
      <c r="WSI104" s="0"/>
      <c r="WSJ104" s="0"/>
      <c r="WSK104" s="0"/>
      <c r="WSL104" s="0"/>
      <c r="WSM104" s="0"/>
      <c r="WSN104" s="0"/>
      <c r="WSO104" s="0"/>
      <c r="WSP104" s="0"/>
      <c r="WSQ104" s="0"/>
      <c r="WSR104" s="0"/>
      <c r="WSS104" s="0"/>
      <c r="WST104" s="0"/>
      <c r="WSU104" s="0"/>
      <c r="WSV104" s="0"/>
      <c r="WSW104" s="0"/>
      <c r="WSX104" s="0"/>
      <c r="WSY104" s="0"/>
      <c r="WSZ104" s="0"/>
      <c r="WTA104" s="0"/>
      <c r="WTB104" s="0"/>
      <c r="WTC104" s="0"/>
      <c r="WTD104" s="0"/>
      <c r="WTE104" s="0"/>
      <c r="WTF104" s="0"/>
      <c r="WTG104" s="0"/>
      <c r="WTH104" s="0"/>
      <c r="WTI104" s="0"/>
      <c r="WTJ104" s="0"/>
      <c r="WTK104" s="0"/>
      <c r="WTL104" s="0"/>
      <c r="WTM104" s="0"/>
      <c r="WTN104" s="0"/>
      <c r="WTO104" s="0"/>
      <c r="WTP104" s="0"/>
      <c r="WTQ104" s="0"/>
      <c r="WTR104" s="0"/>
      <c r="WTS104" s="0"/>
      <c r="WTT104" s="0"/>
      <c r="WTU104" s="0"/>
      <c r="WTV104" s="0"/>
      <c r="WTW104" s="0"/>
      <c r="WTX104" s="0"/>
      <c r="WTY104" s="0"/>
      <c r="WTZ104" s="0"/>
      <c r="WUA104" s="0"/>
      <c r="WUB104" s="0"/>
      <c r="WUC104" s="0"/>
      <c r="WUD104" s="0"/>
      <c r="WUE104" s="0"/>
      <c r="WUF104" s="0"/>
      <c r="WUG104" s="0"/>
      <c r="WUH104" s="0"/>
      <c r="WUI104" s="0"/>
      <c r="WUJ104" s="0"/>
      <c r="WUK104" s="0"/>
      <c r="WUL104" s="0"/>
      <c r="WUM104" s="0"/>
      <c r="WUN104" s="0"/>
      <c r="WUO104" s="0"/>
      <c r="WUP104" s="0"/>
      <c r="WUQ104" s="0"/>
      <c r="WUR104" s="0"/>
      <c r="WUS104" s="0"/>
      <c r="WUT104" s="0"/>
      <c r="WUU104" s="0"/>
      <c r="WUV104" s="0"/>
      <c r="WUW104" s="0"/>
      <c r="WUX104" s="0"/>
      <c r="WUY104" s="0"/>
      <c r="WUZ104" s="0"/>
      <c r="WVA104" s="0"/>
      <c r="WVB104" s="0"/>
      <c r="WVC104" s="0"/>
      <c r="WVD104" s="0"/>
      <c r="WVE104" s="0"/>
      <c r="WVF104" s="0"/>
      <c r="WVG104" s="0"/>
      <c r="WVH104" s="0"/>
      <c r="WVI104" s="0"/>
      <c r="WVJ104" s="0"/>
      <c r="WVK104" s="0"/>
      <c r="WVL104" s="0"/>
      <c r="WVM104" s="0"/>
      <c r="WVN104" s="0"/>
      <c r="WVO104" s="0"/>
      <c r="WVP104" s="0"/>
      <c r="WVQ104" s="0"/>
      <c r="WVR104" s="0"/>
      <c r="WVS104" s="0"/>
      <c r="WVT104" s="0"/>
      <c r="WVU104" s="0"/>
      <c r="WVV104" s="0"/>
      <c r="WVW104" s="0"/>
      <c r="WVX104" s="0"/>
      <c r="WVY104" s="0"/>
      <c r="WVZ104" s="0"/>
      <c r="WWA104" s="0"/>
      <c r="WWB104" s="0"/>
      <c r="WWC104" s="0"/>
      <c r="WWD104" s="0"/>
      <c r="WWE104" s="0"/>
      <c r="WWF104" s="0"/>
      <c r="WWG104" s="0"/>
      <c r="WWH104" s="0"/>
      <c r="WWI104" s="0"/>
      <c r="WWJ104" s="0"/>
      <c r="WWK104" s="0"/>
      <c r="WWL104" s="0"/>
      <c r="WWM104" s="0"/>
      <c r="WWN104" s="0"/>
      <c r="WWO104" s="0"/>
      <c r="WWP104" s="0"/>
      <c r="WWQ104" s="0"/>
      <c r="WWR104" s="0"/>
      <c r="WWS104" s="0"/>
      <c r="WWT104" s="0"/>
      <c r="WWU104" s="0"/>
      <c r="WWV104" s="0"/>
      <c r="WWW104" s="0"/>
      <c r="WWX104" s="0"/>
      <c r="WWY104" s="0"/>
      <c r="WWZ104" s="0"/>
      <c r="WXA104" s="0"/>
      <c r="WXB104" s="0"/>
      <c r="WXC104" s="0"/>
      <c r="WXD104" s="0"/>
      <c r="WXE104" s="0"/>
      <c r="WXF104" s="0"/>
      <c r="WXG104" s="0"/>
      <c r="WXH104" s="0"/>
      <c r="WXI104" s="0"/>
      <c r="WXJ104" s="0"/>
      <c r="WXK104" s="0"/>
      <c r="WXL104" s="0"/>
      <c r="WXM104" s="0"/>
      <c r="WXN104" s="0"/>
      <c r="WXO104" s="0"/>
      <c r="WXP104" s="0"/>
      <c r="WXQ104" s="0"/>
      <c r="WXR104" s="0"/>
      <c r="WXS104" s="0"/>
      <c r="WXT104" s="0"/>
      <c r="WXU104" s="0"/>
      <c r="WXV104" s="0"/>
      <c r="WXW104" s="0"/>
      <c r="WXX104" s="0"/>
      <c r="WXY104" s="0"/>
      <c r="WXZ104" s="0"/>
      <c r="WYA104" s="0"/>
      <c r="WYB104" s="0"/>
      <c r="WYC104" s="0"/>
      <c r="WYD104" s="0"/>
      <c r="WYE104" s="0"/>
      <c r="WYF104" s="0"/>
      <c r="WYG104" s="0"/>
      <c r="WYH104" s="0"/>
      <c r="WYI104" s="0"/>
      <c r="WYJ104" s="0"/>
      <c r="WYK104" s="0"/>
      <c r="WYL104" s="0"/>
      <c r="WYM104" s="0"/>
      <c r="WYN104" s="0"/>
      <c r="WYO104" s="0"/>
      <c r="WYP104" s="0"/>
      <c r="WYQ104" s="0"/>
      <c r="WYR104" s="0"/>
      <c r="WYS104" s="0"/>
      <c r="WYT104" s="0"/>
      <c r="WYU104" s="0"/>
      <c r="WYV104" s="0"/>
      <c r="WYW104" s="0"/>
      <c r="WYX104" s="0"/>
      <c r="WYY104" s="0"/>
      <c r="WYZ104" s="0"/>
      <c r="WZA104" s="0"/>
      <c r="WZB104" s="0"/>
      <c r="WZC104" s="0"/>
      <c r="WZD104" s="0"/>
      <c r="WZE104" s="0"/>
      <c r="WZF104" s="0"/>
      <c r="WZG104" s="0"/>
      <c r="WZH104" s="0"/>
      <c r="WZI104" s="0"/>
      <c r="WZJ104" s="0"/>
      <c r="WZK104" s="0"/>
      <c r="WZL104" s="0"/>
      <c r="WZM104" s="0"/>
      <c r="WZN104" s="0"/>
      <c r="WZO104" s="0"/>
      <c r="WZP104" s="0"/>
      <c r="WZQ104" s="0"/>
      <c r="WZR104" s="0"/>
      <c r="WZS104" s="0"/>
      <c r="WZT104" s="0"/>
      <c r="WZU104" s="0"/>
      <c r="WZV104" s="0"/>
      <c r="WZW104" s="0"/>
      <c r="WZX104" s="0"/>
      <c r="WZY104" s="0"/>
      <c r="WZZ104" s="0"/>
      <c r="XAA104" s="0"/>
      <c r="XAB104" s="0"/>
      <c r="XAC104" s="0"/>
      <c r="XAD104" s="0"/>
      <c r="XAE104" s="0"/>
      <c r="XAF104" s="0"/>
      <c r="XAG104" s="0"/>
      <c r="XAH104" s="0"/>
      <c r="XAI104" s="0"/>
      <c r="XAJ104" s="0"/>
      <c r="XAK104" s="0"/>
      <c r="XAL104" s="0"/>
      <c r="XAM104" s="0"/>
      <c r="XAN104" s="0"/>
      <c r="XAO104" s="0"/>
      <c r="XAP104" s="0"/>
      <c r="XAQ104" s="0"/>
      <c r="XAR104" s="0"/>
      <c r="XAS104" s="0"/>
      <c r="XAT104" s="0"/>
      <c r="XAU104" s="0"/>
      <c r="XAV104" s="0"/>
      <c r="XAW104" s="0"/>
      <c r="XAX104" s="0"/>
      <c r="XAY104" s="0"/>
      <c r="XAZ104" s="0"/>
      <c r="XBA104" s="0"/>
      <c r="XBB104" s="0"/>
      <c r="XBC104" s="0"/>
      <c r="XBD104" s="0"/>
      <c r="XBE104" s="0"/>
      <c r="XBF104" s="0"/>
      <c r="XBG104" s="0"/>
      <c r="XBH104" s="0"/>
      <c r="XBI104" s="0"/>
      <c r="XBJ104" s="0"/>
      <c r="XBK104" s="0"/>
      <c r="XBL104" s="0"/>
      <c r="XBM104" s="0"/>
      <c r="XBN104" s="0"/>
      <c r="XBO104" s="0"/>
      <c r="XBP104" s="0"/>
      <c r="XBQ104" s="0"/>
      <c r="XBR104" s="0"/>
      <c r="XBS104" s="0"/>
      <c r="XBT104" s="0"/>
      <c r="XBU104" s="0"/>
      <c r="XBV104" s="0"/>
      <c r="XBW104" s="0"/>
      <c r="XBX104" s="0"/>
      <c r="XBY104" s="0"/>
      <c r="XBZ104" s="0"/>
      <c r="XCA104" s="0"/>
      <c r="XCB104" s="0"/>
      <c r="XCC104" s="0"/>
      <c r="XCD104" s="0"/>
      <c r="XCE104" s="0"/>
      <c r="XCF104" s="0"/>
      <c r="XCG104" s="0"/>
      <c r="XCH104" s="0"/>
      <c r="XCI104" s="0"/>
      <c r="XCJ104" s="0"/>
      <c r="XCK104" s="0"/>
      <c r="XCL104" s="0"/>
      <c r="XCM104" s="0"/>
      <c r="XCN104" s="0"/>
      <c r="XCO104" s="0"/>
      <c r="XCP104" s="0"/>
      <c r="XCQ104" s="0"/>
      <c r="XCR104" s="0"/>
      <c r="XCS104" s="0"/>
      <c r="XCT104" s="0"/>
      <c r="XCU104" s="0"/>
      <c r="XCV104" s="0"/>
      <c r="XCW104" s="0"/>
      <c r="XCX104" s="0"/>
      <c r="XCY104" s="0"/>
      <c r="XCZ104" s="0"/>
      <c r="XDA104" s="0"/>
      <c r="XDB104" s="0"/>
      <c r="XDC104" s="0"/>
      <c r="XDD104" s="0"/>
      <c r="XDE104" s="0"/>
      <c r="XDF104" s="0"/>
      <c r="XDG104" s="0"/>
      <c r="XDH104" s="0"/>
      <c r="XDI104" s="0"/>
      <c r="XDJ104" s="0"/>
      <c r="XDK104" s="0"/>
      <c r="XDL104" s="0"/>
      <c r="XDM104" s="0"/>
      <c r="XDN104" s="0"/>
      <c r="XDO104" s="0"/>
      <c r="XDP104" s="0"/>
      <c r="XDQ104" s="0"/>
      <c r="XDR104" s="0"/>
      <c r="XDS104" s="0"/>
      <c r="XDT104" s="0"/>
      <c r="XDU104" s="0"/>
      <c r="XDV104" s="0"/>
      <c r="XDW104" s="0"/>
      <c r="XDX104" s="0"/>
      <c r="XDY104" s="0"/>
      <c r="XDZ104" s="0"/>
      <c r="XEA104" s="0"/>
      <c r="XEB104" s="0"/>
      <c r="XEC104" s="0"/>
      <c r="XED104" s="0"/>
      <c r="XEE104" s="0"/>
      <c r="XEF104" s="0"/>
      <c r="XEG104" s="0"/>
      <c r="XEH104" s="0"/>
      <c r="XEI104" s="0"/>
      <c r="XEJ104" s="0"/>
      <c r="XEK104" s="0"/>
      <c r="XEL104" s="0"/>
      <c r="XEM104" s="0"/>
      <c r="XEN104" s="0"/>
      <c r="XEO104" s="0"/>
      <c r="XEP104" s="0"/>
      <c r="XEQ104" s="0"/>
      <c r="XER104" s="0"/>
      <c r="XES104" s="0"/>
      <c r="XET104" s="0"/>
      <c r="XEU104" s="0"/>
      <c r="XEV104" s="0"/>
      <c r="XEW104" s="0"/>
      <c r="XEX104" s="0"/>
      <c r="XEY104" s="0"/>
      <c r="XEZ104" s="0"/>
      <c r="XFA104" s="0"/>
      <c r="XFB104" s="0"/>
      <c r="XFC104" s="0"/>
      <c r="XFD104" s="0"/>
    </row>
    <row r="105" customFormat="false" ht="24" hidden="false" customHeight="true" outlineLevel="0" collapsed="false">
      <c r="A105" s="31" t="s">
        <v>24</v>
      </c>
      <c r="B105" s="32" t="s">
        <v>103</v>
      </c>
      <c r="C105" s="32"/>
      <c r="D105" s="58" t="s">
        <v>31</v>
      </c>
      <c r="E105" s="58"/>
      <c r="F105" s="27" t="s">
        <v>113</v>
      </c>
      <c r="G105" s="27"/>
      <c r="H105" s="27" t="s">
        <v>117</v>
      </c>
      <c r="I105" s="27"/>
      <c r="J105" s="27" t="s">
        <v>105</v>
      </c>
      <c r="K105" s="27"/>
      <c r="L105" s="4"/>
      <c r="M105" s="40" t="s">
        <v>24</v>
      </c>
      <c r="N105" s="32" t="s">
        <v>103</v>
      </c>
      <c r="O105" s="32"/>
      <c r="P105" s="143" t="s">
        <v>114</v>
      </c>
      <c r="Q105" s="91" t="s">
        <v>115</v>
      </c>
      <c r="R105" s="27" t="s">
        <v>113</v>
      </c>
      <c r="S105" s="27"/>
      <c r="T105" s="27" t="s">
        <v>105</v>
      </c>
      <c r="U105" s="27"/>
      <c r="V105" s="27"/>
      <c r="W105" s="27"/>
    </row>
    <row r="106" customFormat="false" ht="24" hidden="false" customHeight="true" outlineLevel="0" collapsed="false">
      <c r="A106" s="31" t="s">
        <v>26</v>
      </c>
      <c r="B106" s="32" t="s">
        <v>120</v>
      </c>
      <c r="C106" s="32"/>
      <c r="D106" s="58"/>
      <c r="E106" s="58"/>
      <c r="F106" s="27" t="s">
        <v>116</v>
      </c>
      <c r="G106" s="27"/>
      <c r="H106" s="27" t="s">
        <v>117</v>
      </c>
      <c r="I106" s="27"/>
      <c r="J106" s="27" t="s">
        <v>117</v>
      </c>
      <c r="K106" s="27"/>
      <c r="L106" s="4"/>
      <c r="M106" s="40" t="s">
        <v>26</v>
      </c>
      <c r="N106" s="32" t="s">
        <v>103</v>
      </c>
      <c r="O106" s="32"/>
      <c r="P106" s="143" t="s">
        <v>114</v>
      </c>
      <c r="Q106" s="91" t="s">
        <v>115</v>
      </c>
      <c r="R106" s="27" t="s">
        <v>116</v>
      </c>
      <c r="S106" s="27"/>
      <c r="T106" s="32" t="s">
        <v>117</v>
      </c>
      <c r="U106" s="32"/>
      <c r="V106" s="58" t="s">
        <v>103</v>
      </c>
      <c r="W106" s="58"/>
    </row>
    <row r="107" customFormat="false" ht="24" hidden="false" customHeight="true" outlineLevel="0" collapsed="false">
      <c r="A107" s="31" t="s">
        <v>27</v>
      </c>
      <c r="B107" s="27" t="s">
        <v>113</v>
      </c>
      <c r="C107" s="27"/>
      <c r="D107" s="58"/>
      <c r="E107" s="58"/>
      <c r="H107" s="27" t="s">
        <v>109</v>
      </c>
      <c r="I107" s="27"/>
      <c r="J107" s="27" t="s">
        <v>119</v>
      </c>
      <c r="K107" s="27"/>
      <c r="L107" s="4"/>
      <c r="M107" s="40" t="s">
        <v>27</v>
      </c>
      <c r="N107" s="27" t="s">
        <v>113</v>
      </c>
      <c r="O107" s="27"/>
      <c r="P107" s="27" t="s">
        <v>105</v>
      </c>
      <c r="Q107" s="27"/>
      <c r="R107" s="111"/>
      <c r="S107" s="112"/>
      <c r="T107" s="32" t="s">
        <v>109</v>
      </c>
      <c r="U107" s="32"/>
      <c r="V107" s="58" t="s">
        <v>120</v>
      </c>
      <c r="W107" s="58"/>
    </row>
    <row r="108" customFormat="false" ht="24" hidden="false" customHeight="true" outlineLevel="0" collapsed="false">
      <c r="A108" s="31" t="s">
        <v>28</v>
      </c>
      <c r="B108" s="27" t="s">
        <v>116</v>
      </c>
      <c r="C108" s="27"/>
      <c r="D108" s="58"/>
      <c r="E108" s="58"/>
      <c r="H108" s="91" t="s">
        <v>114</v>
      </c>
      <c r="I108" s="35" t="s">
        <v>115</v>
      </c>
      <c r="J108" s="27" t="s">
        <v>103</v>
      </c>
      <c r="K108" s="27"/>
      <c r="L108" s="4"/>
      <c r="M108" s="40" t="s">
        <v>28</v>
      </c>
      <c r="P108" s="150" t="s">
        <v>117</v>
      </c>
      <c r="Q108" s="150"/>
      <c r="R108" s="38"/>
      <c r="S108" s="38"/>
      <c r="T108" s="144" t="s">
        <v>114</v>
      </c>
      <c r="U108" s="146" t="s">
        <v>115</v>
      </c>
      <c r="V108" s="58" t="s">
        <v>120</v>
      </c>
      <c r="W108" s="58"/>
    </row>
    <row r="109" customFormat="false" ht="24" hidden="false" customHeight="true" outlineLevel="0" collapsed="false">
      <c r="A109" s="31" t="s">
        <v>29</v>
      </c>
      <c r="B109" s="35"/>
      <c r="C109" s="35"/>
      <c r="D109" s="58"/>
      <c r="E109" s="58"/>
      <c r="F109" s="41"/>
      <c r="G109" s="41"/>
      <c r="H109" s="151"/>
      <c r="I109" s="151"/>
      <c r="J109" s="35"/>
      <c r="K109" s="35"/>
      <c r="L109" s="4"/>
      <c r="M109" s="40" t="s">
        <v>29</v>
      </c>
      <c r="N109" s="151"/>
      <c r="O109" s="151"/>
      <c r="P109" s="84"/>
      <c r="Q109" s="84"/>
      <c r="R109" s="38"/>
      <c r="S109" s="38"/>
      <c r="T109" s="41"/>
      <c r="U109" s="41"/>
      <c r="V109" s="35"/>
      <c r="W109" s="35"/>
    </row>
    <row r="110" customFormat="false" ht="24" hidden="false" customHeight="true" outlineLevel="0" collapsed="false">
      <c r="A110" s="31" t="s">
        <v>30</v>
      </c>
      <c r="B110" s="38"/>
      <c r="C110" s="38"/>
      <c r="D110" s="58"/>
      <c r="E110" s="58"/>
      <c r="F110" s="41"/>
      <c r="G110" s="41"/>
      <c r="H110" s="86"/>
      <c r="I110" s="86"/>
      <c r="J110" s="38"/>
      <c r="K110" s="38"/>
      <c r="L110" s="4"/>
      <c r="M110" s="40" t="s">
        <v>30</v>
      </c>
      <c r="N110" s="38"/>
      <c r="O110" s="38"/>
      <c r="P110" s="41"/>
      <c r="Q110" s="41"/>
      <c r="R110" s="38"/>
      <c r="S110" s="38"/>
      <c r="T110" s="41"/>
      <c r="U110" s="41"/>
      <c r="V110" s="38"/>
      <c r="W110" s="38"/>
    </row>
    <row r="111" customFormat="false" ht="24" hidden="false" customHeight="true" outlineLevel="0" collapsed="false">
      <c r="A111" s="31" t="s">
        <v>32</v>
      </c>
      <c r="B111" s="38"/>
      <c r="C111" s="38"/>
      <c r="D111" s="58"/>
      <c r="E111" s="58"/>
      <c r="F111" s="84"/>
      <c r="G111" s="84"/>
      <c r="H111" s="38"/>
      <c r="I111" s="38"/>
      <c r="J111" s="38"/>
      <c r="K111" s="38"/>
      <c r="L111" s="4"/>
      <c r="M111" s="40" t="s">
        <v>32</v>
      </c>
      <c r="N111" s="38"/>
      <c r="O111" s="38"/>
      <c r="P111" s="41"/>
      <c r="Q111" s="41"/>
      <c r="R111" s="38"/>
      <c r="S111" s="38"/>
      <c r="T111" s="41"/>
      <c r="U111" s="41"/>
      <c r="V111" s="38"/>
      <c r="W111" s="38"/>
    </row>
    <row r="112" customFormat="false" ht="24" hidden="false" customHeight="true" outlineLevel="0" collapsed="false">
      <c r="A112" s="31" t="s">
        <v>33</v>
      </c>
      <c r="B112" s="38"/>
      <c r="C112" s="38"/>
      <c r="D112" s="58"/>
      <c r="E112" s="58"/>
      <c r="F112" s="84"/>
      <c r="G112" s="84"/>
      <c r="H112" s="38"/>
      <c r="I112" s="38"/>
      <c r="J112" s="38"/>
      <c r="K112" s="38"/>
      <c r="L112" s="4"/>
      <c r="M112" s="40" t="s">
        <v>33</v>
      </c>
      <c r="N112" s="38"/>
      <c r="O112" s="38"/>
      <c r="P112" s="41"/>
      <c r="Q112" s="41"/>
      <c r="R112" s="38"/>
      <c r="S112" s="38"/>
      <c r="T112" s="41"/>
      <c r="U112" s="41"/>
      <c r="V112" s="38"/>
      <c r="W112" s="38"/>
    </row>
    <row r="113" customFormat="false" ht="24" hidden="false" customHeight="true" outlineLevel="0" collapsed="false">
      <c r="A113" s="31" t="s">
        <v>34</v>
      </c>
      <c r="B113" s="38"/>
      <c r="C113" s="38"/>
      <c r="D113" s="58"/>
      <c r="E113" s="58"/>
      <c r="F113" s="41"/>
      <c r="G113" s="41"/>
      <c r="H113" s="38"/>
      <c r="I113" s="38"/>
      <c r="J113" s="38"/>
      <c r="K113" s="38"/>
      <c r="L113" s="4"/>
      <c r="M113" s="40" t="s">
        <v>34</v>
      </c>
      <c r="N113" s="38"/>
      <c r="O113" s="38"/>
      <c r="P113" s="41"/>
      <c r="Q113" s="41"/>
      <c r="R113" s="38"/>
      <c r="S113" s="38"/>
      <c r="T113" s="41"/>
      <c r="U113" s="41"/>
      <c r="V113" s="38"/>
      <c r="W113" s="38"/>
    </row>
    <row r="114" customFormat="false" ht="24" hidden="false" customHeight="true" outlineLevel="0" collapsed="false">
      <c r="A114" s="31" t="s">
        <v>35</v>
      </c>
      <c r="B114" s="38"/>
      <c r="C114" s="38"/>
      <c r="D114" s="58"/>
      <c r="E114" s="58"/>
      <c r="F114" s="41"/>
      <c r="G114" s="41"/>
      <c r="H114" s="38"/>
      <c r="I114" s="38"/>
      <c r="J114" s="38"/>
      <c r="K114" s="38"/>
      <c r="L114" s="4"/>
      <c r="M114" s="40" t="s">
        <v>35</v>
      </c>
      <c r="N114" s="38"/>
      <c r="O114" s="38"/>
      <c r="P114" s="41"/>
      <c r="Q114" s="41"/>
      <c r="R114" s="38"/>
      <c r="S114" s="38"/>
      <c r="T114" s="41"/>
      <c r="U114" s="41"/>
      <c r="V114" s="38"/>
      <c r="W114" s="38"/>
    </row>
    <row r="115" customFormat="false" ht="24" hidden="false" customHeight="true" outlineLevel="0" collapsed="false">
      <c r="A115" s="31" t="s">
        <v>36</v>
      </c>
      <c r="B115" s="42"/>
      <c r="C115" s="42"/>
      <c r="D115" s="58"/>
      <c r="E115" s="58"/>
      <c r="F115" s="152"/>
      <c r="G115" s="152"/>
      <c r="H115" s="42"/>
      <c r="I115" s="42"/>
      <c r="J115" s="42"/>
      <c r="K115" s="42"/>
      <c r="L115" s="4"/>
      <c r="M115" s="40" t="s">
        <v>36</v>
      </c>
      <c r="N115" s="42"/>
      <c r="O115" s="42"/>
      <c r="P115" s="42"/>
      <c r="Q115" s="42"/>
      <c r="R115" s="42"/>
      <c r="S115" s="42"/>
      <c r="T115" s="41"/>
      <c r="U115" s="41"/>
      <c r="V115" s="42"/>
      <c r="W115" s="42"/>
    </row>
    <row r="116" customFormat="false" ht="24" hidden="false" customHeight="true" outlineLevel="0" collapsed="false">
      <c r="G116" s="149"/>
      <c r="H116" s="44"/>
      <c r="I116" s="44"/>
      <c r="J116" s="44"/>
      <c r="K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</row>
    <row r="117" customFormat="false" ht="24" hidden="false" customHeight="true" outlineLevel="0" collapsed="false">
      <c r="A117" s="27"/>
      <c r="B117" s="28" t="n">
        <f aca="false">V104+3</f>
        <v>46377</v>
      </c>
      <c r="C117" s="28"/>
      <c r="D117" s="28" t="n">
        <f aca="false">B117+1</f>
        <v>46378</v>
      </c>
      <c r="E117" s="28"/>
      <c r="F117" s="28" t="n">
        <f aca="false">D117+1</f>
        <v>46379</v>
      </c>
      <c r="G117" s="28"/>
      <c r="H117" s="28" t="n">
        <f aca="false">F117+1</f>
        <v>46380</v>
      </c>
      <c r="I117" s="28"/>
      <c r="J117" s="28" t="n">
        <f aca="false">H117+1</f>
        <v>46381</v>
      </c>
      <c r="K117" s="28"/>
      <c r="L117" s="29"/>
      <c r="M117" s="27"/>
      <c r="N117" s="28" t="n">
        <f aca="false">B117+7</f>
        <v>46384</v>
      </c>
      <c r="O117" s="28"/>
      <c r="P117" s="28" t="n">
        <f aca="false">N117+1</f>
        <v>46385</v>
      </c>
      <c r="Q117" s="28"/>
      <c r="R117" s="28" t="n">
        <f aca="false">P117+1</f>
        <v>46386</v>
      </c>
      <c r="S117" s="28"/>
      <c r="T117" s="28" t="n">
        <f aca="false">R117+1</f>
        <v>46387</v>
      </c>
      <c r="U117" s="28"/>
      <c r="V117" s="28" t="n">
        <f aca="false">T117+1</f>
        <v>46388</v>
      </c>
      <c r="W117" s="28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  <c r="IW117" s="0"/>
      <c r="IX117" s="0"/>
      <c r="IY117" s="0"/>
      <c r="IZ117" s="0"/>
      <c r="JA117" s="0"/>
      <c r="JB117" s="0"/>
      <c r="JC117" s="0"/>
      <c r="JD117" s="0"/>
      <c r="JE117" s="0"/>
      <c r="JF117" s="0"/>
      <c r="JG117" s="0"/>
      <c r="JH117" s="0"/>
      <c r="JI117" s="0"/>
      <c r="JJ117" s="0"/>
      <c r="JK117" s="0"/>
      <c r="JL117" s="0"/>
      <c r="JM117" s="0"/>
      <c r="JN117" s="0"/>
      <c r="JO117" s="0"/>
      <c r="JP117" s="0"/>
      <c r="JQ117" s="0"/>
      <c r="JR117" s="0"/>
      <c r="JS117" s="0"/>
      <c r="JT117" s="0"/>
      <c r="JU117" s="0"/>
      <c r="JV117" s="0"/>
      <c r="JW117" s="0"/>
      <c r="JX117" s="0"/>
      <c r="JY117" s="0"/>
      <c r="JZ117" s="0"/>
      <c r="KA117" s="0"/>
      <c r="KB117" s="0"/>
      <c r="KC117" s="0"/>
      <c r="KD117" s="0"/>
      <c r="KE117" s="0"/>
      <c r="KF117" s="0"/>
      <c r="KG117" s="0"/>
      <c r="KH117" s="0"/>
      <c r="KI117" s="0"/>
      <c r="KJ117" s="0"/>
      <c r="KK117" s="0"/>
      <c r="KL117" s="0"/>
      <c r="KM117" s="0"/>
      <c r="KN117" s="0"/>
      <c r="KO117" s="0"/>
      <c r="KP117" s="0"/>
      <c r="KQ117" s="0"/>
      <c r="KR117" s="0"/>
      <c r="KS117" s="0"/>
      <c r="KT117" s="0"/>
      <c r="KU117" s="0"/>
      <c r="KV117" s="0"/>
      <c r="KW117" s="0"/>
      <c r="KX117" s="0"/>
      <c r="KY117" s="0"/>
      <c r="KZ117" s="0"/>
      <c r="LA117" s="0"/>
      <c r="LB117" s="0"/>
      <c r="LC117" s="0"/>
      <c r="LD117" s="0"/>
      <c r="LE117" s="0"/>
      <c r="LF117" s="0"/>
      <c r="LG117" s="0"/>
      <c r="LH117" s="0"/>
      <c r="LI117" s="0"/>
      <c r="LJ117" s="0"/>
      <c r="LK117" s="0"/>
      <c r="LL117" s="0"/>
      <c r="LM117" s="0"/>
      <c r="LN117" s="0"/>
      <c r="LO117" s="0"/>
      <c r="LP117" s="0"/>
      <c r="LQ117" s="0"/>
      <c r="LR117" s="0"/>
      <c r="LS117" s="0"/>
      <c r="LT117" s="0"/>
      <c r="LU117" s="0"/>
      <c r="LV117" s="0"/>
      <c r="LW117" s="0"/>
      <c r="LX117" s="0"/>
      <c r="LY117" s="0"/>
      <c r="LZ117" s="0"/>
      <c r="MA117" s="0"/>
      <c r="MB117" s="0"/>
      <c r="MC117" s="0"/>
      <c r="MD117" s="0"/>
      <c r="ME117" s="0"/>
      <c r="MF117" s="0"/>
      <c r="MG117" s="0"/>
      <c r="MH117" s="0"/>
      <c r="MI117" s="0"/>
      <c r="MJ117" s="0"/>
      <c r="MK117" s="0"/>
      <c r="ML117" s="0"/>
      <c r="MM117" s="0"/>
      <c r="MN117" s="0"/>
      <c r="MO117" s="0"/>
      <c r="MP117" s="0"/>
      <c r="MQ117" s="0"/>
      <c r="MR117" s="0"/>
      <c r="MS117" s="0"/>
      <c r="MT117" s="0"/>
      <c r="MU117" s="0"/>
      <c r="MV117" s="0"/>
      <c r="MW117" s="0"/>
      <c r="MX117" s="0"/>
      <c r="MY117" s="0"/>
      <c r="MZ117" s="0"/>
      <c r="NA117" s="0"/>
      <c r="NB117" s="0"/>
      <c r="NC117" s="0"/>
      <c r="ND117" s="0"/>
      <c r="NE117" s="0"/>
      <c r="NF117" s="0"/>
      <c r="NG117" s="0"/>
      <c r="NH117" s="0"/>
      <c r="NI117" s="0"/>
      <c r="NJ117" s="0"/>
      <c r="NK117" s="0"/>
      <c r="NL117" s="0"/>
      <c r="NM117" s="0"/>
      <c r="NN117" s="0"/>
      <c r="NO117" s="0"/>
      <c r="NP117" s="0"/>
      <c r="NQ117" s="0"/>
      <c r="NR117" s="0"/>
      <c r="NS117" s="0"/>
      <c r="NT117" s="0"/>
      <c r="NU117" s="0"/>
      <c r="NV117" s="0"/>
      <c r="NW117" s="0"/>
      <c r="NX117" s="0"/>
      <c r="NY117" s="0"/>
      <c r="NZ117" s="0"/>
      <c r="OA117" s="0"/>
      <c r="OB117" s="0"/>
      <c r="OC117" s="0"/>
      <c r="OD117" s="0"/>
      <c r="OE117" s="0"/>
      <c r="OF117" s="0"/>
      <c r="OG117" s="0"/>
      <c r="OH117" s="0"/>
      <c r="OI117" s="0"/>
      <c r="OJ117" s="0"/>
      <c r="OK117" s="0"/>
      <c r="OL117" s="0"/>
      <c r="OM117" s="0"/>
      <c r="ON117" s="0"/>
      <c r="OO117" s="0"/>
      <c r="OP117" s="0"/>
      <c r="OQ117" s="0"/>
      <c r="OR117" s="0"/>
      <c r="OS117" s="0"/>
      <c r="OT117" s="0"/>
      <c r="OU117" s="0"/>
      <c r="OV117" s="0"/>
      <c r="OW117" s="0"/>
      <c r="OX117" s="0"/>
      <c r="OY117" s="0"/>
      <c r="OZ117" s="0"/>
      <c r="PA117" s="0"/>
      <c r="PB117" s="0"/>
      <c r="PC117" s="0"/>
      <c r="PD117" s="0"/>
      <c r="PE117" s="0"/>
      <c r="PF117" s="0"/>
      <c r="PG117" s="0"/>
      <c r="PH117" s="0"/>
      <c r="PI117" s="0"/>
      <c r="PJ117" s="0"/>
      <c r="PK117" s="0"/>
      <c r="PL117" s="0"/>
      <c r="PM117" s="0"/>
      <c r="PN117" s="0"/>
      <c r="PO117" s="0"/>
      <c r="PP117" s="0"/>
      <c r="PQ117" s="0"/>
      <c r="PR117" s="0"/>
      <c r="PS117" s="0"/>
      <c r="PT117" s="0"/>
      <c r="PU117" s="0"/>
      <c r="PV117" s="0"/>
      <c r="PW117" s="0"/>
      <c r="PX117" s="0"/>
      <c r="PY117" s="0"/>
      <c r="PZ117" s="0"/>
      <c r="QA117" s="0"/>
      <c r="QB117" s="0"/>
      <c r="QC117" s="0"/>
      <c r="QD117" s="0"/>
      <c r="QE117" s="0"/>
      <c r="QF117" s="0"/>
      <c r="QG117" s="0"/>
      <c r="QH117" s="0"/>
      <c r="QI117" s="0"/>
      <c r="QJ117" s="0"/>
      <c r="QK117" s="0"/>
      <c r="QL117" s="0"/>
      <c r="QM117" s="0"/>
      <c r="QN117" s="0"/>
      <c r="QO117" s="0"/>
      <c r="QP117" s="0"/>
      <c r="QQ117" s="0"/>
      <c r="QR117" s="0"/>
      <c r="QS117" s="0"/>
      <c r="QT117" s="0"/>
      <c r="QU117" s="0"/>
      <c r="QV117" s="0"/>
      <c r="QW117" s="0"/>
      <c r="QX117" s="0"/>
      <c r="QY117" s="0"/>
      <c r="QZ117" s="0"/>
      <c r="RA117" s="0"/>
      <c r="RB117" s="0"/>
      <c r="RC117" s="0"/>
      <c r="RD117" s="0"/>
      <c r="RE117" s="0"/>
      <c r="RF117" s="0"/>
      <c r="RG117" s="0"/>
      <c r="RH117" s="0"/>
      <c r="RI117" s="0"/>
      <c r="RJ117" s="0"/>
      <c r="RK117" s="0"/>
      <c r="RL117" s="0"/>
      <c r="RM117" s="0"/>
      <c r="RN117" s="0"/>
      <c r="RO117" s="0"/>
      <c r="RP117" s="0"/>
      <c r="RQ117" s="0"/>
      <c r="RR117" s="0"/>
      <c r="RS117" s="0"/>
      <c r="RT117" s="0"/>
      <c r="RU117" s="0"/>
      <c r="RV117" s="0"/>
      <c r="RW117" s="0"/>
      <c r="RX117" s="0"/>
      <c r="RY117" s="0"/>
      <c r="RZ117" s="0"/>
      <c r="SA117" s="0"/>
      <c r="SB117" s="0"/>
      <c r="SC117" s="0"/>
      <c r="SD117" s="0"/>
      <c r="SE117" s="0"/>
      <c r="SF117" s="0"/>
      <c r="SG117" s="0"/>
      <c r="SH117" s="0"/>
      <c r="SI117" s="0"/>
      <c r="SJ117" s="0"/>
      <c r="SK117" s="0"/>
      <c r="SL117" s="0"/>
      <c r="SM117" s="0"/>
      <c r="SN117" s="0"/>
      <c r="SO117" s="0"/>
      <c r="SP117" s="0"/>
      <c r="SQ117" s="0"/>
      <c r="SR117" s="0"/>
      <c r="SS117" s="0"/>
      <c r="ST117" s="0"/>
      <c r="SU117" s="0"/>
      <c r="SV117" s="0"/>
      <c r="SW117" s="0"/>
      <c r="SX117" s="0"/>
      <c r="SY117" s="0"/>
      <c r="SZ117" s="0"/>
      <c r="TA117" s="0"/>
      <c r="TB117" s="0"/>
      <c r="TC117" s="0"/>
      <c r="TD117" s="0"/>
      <c r="TE117" s="0"/>
      <c r="TF117" s="0"/>
      <c r="TG117" s="0"/>
      <c r="TH117" s="0"/>
      <c r="TI117" s="0"/>
      <c r="TJ117" s="0"/>
      <c r="TK117" s="0"/>
      <c r="TL117" s="0"/>
      <c r="TM117" s="0"/>
      <c r="TN117" s="0"/>
      <c r="TO117" s="0"/>
      <c r="TP117" s="0"/>
      <c r="TQ117" s="0"/>
      <c r="TR117" s="0"/>
      <c r="TS117" s="0"/>
      <c r="TT117" s="0"/>
      <c r="TU117" s="0"/>
      <c r="TV117" s="0"/>
      <c r="TW117" s="0"/>
      <c r="TX117" s="0"/>
      <c r="TY117" s="0"/>
      <c r="TZ117" s="0"/>
      <c r="UA117" s="0"/>
      <c r="UB117" s="0"/>
      <c r="UC117" s="0"/>
      <c r="UD117" s="0"/>
      <c r="UE117" s="0"/>
      <c r="UF117" s="0"/>
      <c r="UG117" s="0"/>
      <c r="UH117" s="0"/>
      <c r="UI117" s="0"/>
      <c r="UJ117" s="0"/>
      <c r="UK117" s="0"/>
      <c r="UL117" s="0"/>
      <c r="UM117" s="0"/>
      <c r="UN117" s="0"/>
      <c r="UO117" s="0"/>
      <c r="UP117" s="0"/>
      <c r="UQ117" s="0"/>
      <c r="UR117" s="0"/>
      <c r="US117" s="0"/>
      <c r="UT117" s="0"/>
      <c r="UU117" s="0"/>
      <c r="UV117" s="0"/>
      <c r="UW117" s="0"/>
      <c r="UX117" s="0"/>
      <c r="UY117" s="0"/>
      <c r="UZ117" s="0"/>
      <c r="VA117" s="0"/>
      <c r="VB117" s="0"/>
      <c r="VC117" s="0"/>
      <c r="VD117" s="0"/>
      <c r="VE117" s="0"/>
      <c r="VF117" s="0"/>
      <c r="VG117" s="0"/>
      <c r="VH117" s="0"/>
      <c r="VI117" s="0"/>
      <c r="VJ117" s="0"/>
      <c r="VK117" s="0"/>
      <c r="VL117" s="0"/>
      <c r="VM117" s="0"/>
      <c r="VN117" s="0"/>
      <c r="VO117" s="0"/>
      <c r="VP117" s="0"/>
      <c r="VQ117" s="0"/>
      <c r="VR117" s="0"/>
      <c r="VS117" s="0"/>
      <c r="VT117" s="0"/>
      <c r="VU117" s="0"/>
      <c r="VV117" s="0"/>
      <c r="VW117" s="0"/>
      <c r="VX117" s="0"/>
      <c r="VY117" s="0"/>
      <c r="VZ117" s="0"/>
      <c r="WA117" s="0"/>
      <c r="WB117" s="0"/>
      <c r="WC117" s="0"/>
      <c r="WD117" s="0"/>
      <c r="WE117" s="0"/>
      <c r="WF117" s="0"/>
      <c r="WG117" s="0"/>
      <c r="WH117" s="0"/>
      <c r="WI117" s="0"/>
      <c r="WJ117" s="0"/>
      <c r="WK117" s="0"/>
      <c r="WL117" s="0"/>
      <c r="WM117" s="0"/>
      <c r="WN117" s="0"/>
      <c r="WO117" s="0"/>
      <c r="WP117" s="0"/>
      <c r="WQ117" s="0"/>
      <c r="WR117" s="0"/>
      <c r="WS117" s="0"/>
      <c r="WT117" s="0"/>
      <c r="WU117" s="0"/>
      <c r="WV117" s="0"/>
      <c r="WW117" s="0"/>
      <c r="WX117" s="0"/>
      <c r="WY117" s="0"/>
      <c r="WZ117" s="0"/>
      <c r="XA117" s="0"/>
      <c r="XB117" s="0"/>
      <c r="XC117" s="0"/>
      <c r="XD117" s="0"/>
      <c r="XE117" s="0"/>
      <c r="XF117" s="0"/>
      <c r="XG117" s="0"/>
      <c r="XH117" s="0"/>
      <c r="XI117" s="0"/>
      <c r="XJ117" s="0"/>
      <c r="XK117" s="0"/>
      <c r="XL117" s="0"/>
      <c r="XM117" s="0"/>
      <c r="XN117" s="0"/>
      <c r="XO117" s="0"/>
      <c r="XP117" s="0"/>
      <c r="XQ117" s="0"/>
      <c r="XR117" s="0"/>
      <c r="XS117" s="0"/>
      <c r="XT117" s="0"/>
      <c r="XU117" s="0"/>
      <c r="XV117" s="0"/>
      <c r="XW117" s="0"/>
      <c r="XX117" s="0"/>
      <c r="XY117" s="0"/>
      <c r="XZ117" s="0"/>
      <c r="YA117" s="0"/>
      <c r="YB117" s="0"/>
      <c r="YC117" s="0"/>
      <c r="YD117" s="0"/>
      <c r="YE117" s="0"/>
      <c r="YF117" s="0"/>
      <c r="YG117" s="0"/>
      <c r="YH117" s="0"/>
      <c r="YI117" s="0"/>
      <c r="YJ117" s="0"/>
      <c r="YK117" s="0"/>
      <c r="YL117" s="0"/>
      <c r="YM117" s="0"/>
      <c r="YN117" s="0"/>
      <c r="YO117" s="0"/>
      <c r="YP117" s="0"/>
      <c r="YQ117" s="0"/>
      <c r="YR117" s="0"/>
      <c r="YS117" s="0"/>
      <c r="YT117" s="0"/>
      <c r="YU117" s="0"/>
      <c r="YV117" s="0"/>
      <c r="YW117" s="0"/>
      <c r="YX117" s="0"/>
      <c r="YY117" s="0"/>
      <c r="YZ117" s="0"/>
      <c r="ZA117" s="0"/>
      <c r="ZB117" s="0"/>
      <c r="ZC117" s="0"/>
      <c r="ZD117" s="0"/>
      <c r="ZE117" s="0"/>
      <c r="ZF117" s="0"/>
      <c r="ZG117" s="0"/>
      <c r="ZH117" s="0"/>
      <c r="ZI117" s="0"/>
      <c r="ZJ117" s="0"/>
      <c r="ZK117" s="0"/>
      <c r="ZL117" s="0"/>
      <c r="ZM117" s="0"/>
      <c r="ZN117" s="0"/>
      <c r="ZO117" s="0"/>
      <c r="ZP117" s="0"/>
      <c r="ZQ117" s="0"/>
      <c r="ZR117" s="0"/>
      <c r="ZS117" s="0"/>
      <c r="ZT117" s="0"/>
      <c r="ZU117" s="0"/>
      <c r="ZV117" s="0"/>
      <c r="ZW117" s="0"/>
      <c r="ZX117" s="0"/>
      <c r="ZY117" s="0"/>
      <c r="ZZ117" s="0"/>
      <c r="AAA117" s="0"/>
      <c r="AAB117" s="0"/>
      <c r="AAC117" s="0"/>
      <c r="AAD117" s="0"/>
      <c r="AAE117" s="0"/>
      <c r="AAF117" s="0"/>
      <c r="AAG117" s="0"/>
      <c r="AAH117" s="0"/>
      <c r="AAI117" s="0"/>
      <c r="AAJ117" s="0"/>
      <c r="AAK117" s="0"/>
      <c r="AAL117" s="0"/>
      <c r="AAM117" s="0"/>
      <c r="AAN117" s="0"/>
      <c r="AAO117" s="0"/>
      <c r="AAP117" s="0"/>
      <c r="AAQ117" s="0"/>
      <c r="AAR117" s="0"/>
      <c r="AAS117" s="0"/>
      <c r="AAT117" s="0"/>
      <c r="AAU117" s="0"/>
      <c r="AAV117" s="0"/>
      <c r="AAW117" s="0"/>
      <c r="AAX117" s="0"/>
      <c r="AAY117" s="0"/>
      <c r="AAZ117" s="0"/>
      <c r="ABA117" s="0"/>
      <c r="ABB117" s="0"/>
      <c r="ABC117" s="0"/>
      <c r="ABD117" s="0"/>
      <c r="ABE117" s="0"/>
      <c r="ABF117" s="0"/>
      <c r="ABG117" s="0"/>
      <c r="ABH117" s="0"/>
      <c r="ABI117" s="0"/>
      <c r="ABJ117" s="0"/>
      <c r="ABK117" s="0"/>
      <c r="ABL117" s="0"/>
      <c r="ABM117" s="0"/>
      <c r="ABN117" s="0"/>
      <c r="ABO117" s="0"/>
      <c r="ABP117" s="0"/>
      <c r="ABQ117" s="0"/>
      <c r="ABR117" s="0"/>
      <c r="ABS117" s="0"/>
      <c r="ABT117" s="0"/>
      <c r="ABU117" s="0"/>
      <c r="ABV117" s="0"/>
      <c r="ABW117" s="0"/>
      <c r="ABX117" s="0"/>
      <c r="ABY117" s="0"/>
      <c r="ABZ117" s="0"/>
      <c r="ACA117" s="0"/>
      <c r="ACB117" s="0"/>
      <c r="ACC117" s="0"/>
      <c r="ACD117" s="0"/>
      <c r="ACE117" s="0"/>
      <c r="ACF117" s="0"/>
      <c r="ACG117" s="0"/>
      <c r="ACH117" s="0"/>
      <c r="ACI117" s="0"/>
      <c r="ACJ117" s="0"/>
      <c r="ACK117" s="0"/>
      <c r="ACL117" s="0"/>
      <c r="ACM117" s="0"/>
      <c r="ACN117" s="0"/>
      <c r="ACO117" s="0"/>
      <c r="ACP117" s="0"/>
      <c r="ACQ117" s="0"/>
      <c r="ACR117" s="0"/>
      <c r="ACS117" s="0"/>
      <c r="ACT117" s="0"/>
      <c r="ACU117" s="0"/>
      <c r="ACV117" s="0"/>
      <c r="ACW117" s="0"/>
      <c r="ACX117" s="0"/>
      <c r="ACY117" s="0"/>
      <c r="ACZ117" s="0"/>
      <c r="ADA117" s="0"/>
      <c r="ADB117" s="0"/>
      <c r="ADC117" s="0"/>
      <c r="ADD117" s="0"/>
      <c r="ADE117" s="0"/>
      <c r="ADF117" s="0"/>
      <c r="ADG117" s="0"/>
      <c r="ADH117" s="0"/>
      <c r="ADI117" s="0"/>
      <c r="ADJ117" s="0"/>
      <c r="ADK117" s="0"/>
      <c r="ADL117" s="0"/>
      <c r="ADM117" s="0"/>
      <c r="ADN117" s="0"/>
      <c r="ADO117" s="0"/>
      <c r="ADP117" s="0"/>
      <c r="ADQ117" s="0"/>
      <c r="ADR117" s="0"/>
      <c r="ADS117" s="0"/>
      <c r="ADT117" s="0"/>
      <c r="ADU117" s="0"/>
      <c r="ADV117" s="0"/>
      <c r="ADW117" s="0"/>
      <c r="ADX117" s="0"/>
      <c r="ADY117" s="0"/>
      <c r="ADZ117" s="0"/>
      <c r="AEA117" s="0"/>
      <c r="AEB117" s="0"/>
      <c r="AEC117" s="0"/>
      <c r="AED117" s="0"/>
      <c r="AEE117" s="0"/>
      <c r="AEF117" s="0"/>
      <c r="AEG117" s="0"/>
      <c r="AEH117" s="0"/>
      <c r="AEI117" s="0"/>
      <c r="AEJ117" s="0"/>
      <c r="AEK117" s="0"/>
      <c r="AEL117" s="0"/>
      <c r="AEM117" s="0"/>
      <c r="AEN117" s="0"/>
      <c r="AEO117" s="0"/>
      <c r="AEP117" s="0"/>
      <c r="AEQ117" s="0"/>
      <c r="AER117" s="0"/>
      <c r="AES117" s="0"/>
      <c r="AET117" s="0"/>
      <c r="AEU117" s="0"/>
      <c r="AEV117" s="0"/>
      <c r="AEW117" s="0"/>
      <c r="AEX117" s="0"/>
      <c r="AEY117" s="0"/>
      <c r="AEZ117" s="0"/>
      <c r="AFA117" s="0"/>
      <c r="AFB117" s="0"/>
      <c r="AFC117" s="0"/>
      <c r="AFD117" s="0"/>
      <c r="AFE117" s="0"/>
      <c r="AFF117" s="0"/>
      <c r="AFG117" s="0"/>
      <c r="AFH117" s="0"/>
      <c r="AFI117" s="0"/>
      <c r="AFJ117" s="0"/>
      <c r="AFK117" s="0"/>
      <c r="AFL117" s="0"/>
      <c r="AFM117" s="0"/>
      <c r="AFN117" s="0"/>
      <c r="AFO117" s="0"/>
      <c r="AFP117" s="0"/>
      <c r="AFQ117" s="0"/>
      <c r="AFR117" s="0"/>
      <c r="AFS117" s="0"/>
      <c r="AFT117" s="0"/>
      <c r="AFU117" s="0"/>
      <c r="AFV117" s="0"/>
      <c r="AFW117" s="0"/>
      <c r="AFX117" s="0"/>
      <c r="AFY117" s="0"/>
      <c r="AFZ117" s="0"/>
      <c r="AGA117" s="0"/>
      <c r="AGB117" s="0"/>
      <c r="AGC117" s="0"/>
      <c r="AGD117" s="0"/>
      <c r="AGE117" s="0"/>
      <c r="AGF117" s="0"/>
      <c r="AGG117" s="0"/>
      <c r="AGH117" s="0"/>
      <c r="AGI117" s="0"/>
      <c r="AGJ117" s="0"/>
      <c r="AGK117" s="0"/>
      <c r="AGL117" s="0"/>
      <c r="AGM117" s="0"/>
      <c r="AGN117" s="0"/>
      <c r="AGO117" s="0"/>
      <c r="AGP117" s="0"/>
      <c r="AGQ117" s="0"/>
      <c r="AGR117" s="0"/>
      <c r="AGS117" s="0"/>
      <c r="AGT117" s="0"/>
      <c r="AGU117" s="0"/>
      <c r="AGV117" s="0"/>
      <c r="AGW117" s="0"/>
      <c r="AGX117" s="0"/>
      <c r="AGY117" s="0"/>
      <c r="AGZ117" s="0"/>
      <c r="AHA117" s="0"/>
      <c r="AHB117" s="0"/>
      <c r="AHC117" s="0"/>
      <c r="AHD117" s="0"/>
      <c r="AHE117" s="0"/>
      <c r="AHF117" s="0"/>
      <c r="AHG117" s="0"/>
      <c r="AHH117" s="0"/>
      <c r="AHI117" s="0"/>
      <c r="AHJ117" s="0"/>
      <c r="AHK117" s="0"/>
      <c r="AHL117" s="0"/>
      <c r="AHM117" s="0"/>
      <c r="AHN117" s="0"/>
      <c r="AHO117" s="0"/>
      <c r="AHP117" s="0"/>
      <c r="AHQ117" s="0"/>
      <c r="AHR117" s="0"/>
      <c r="AHS117" s="0"/>
      <c r="AHT117" s="0"/>
      <c r="AHU117" s="0"/>
      <c r="AHV117" s="0"/>
      <c r="AHW117" s="0"/>
      <c r="AHX117" s="0"/>
      <c r="AHY117" s="0"/>
      <c r="AHZ117" s="0"/>
      <c r="AIA117" s="0"/>
      <c r="AIB117" s="0"/>
      <c r="AIC117" s="0"/>
      <c r="AID117" s="0"/>
      <c r="AIE117" s="0"/>
      <c r="AIF117" s="0"/>
      <c r="AIG117" s="0"/>
      <c r="AIH117" s="0"/>
      <c r="AII117" s="0"/>
      <c r="AIJ117" s="0"/>
      <c r="AIK117" s="0"/>
      <c r="AIL117" s="0"/>
      <c r="AIM117" s="0"/>
      <c r="AIN117" s="0"/>
      <c r="AIO117" s="0"/>
      <c r="AIP117" s="0"/>
      <c r="AIQ117" s="0"/>
      <c r="AIR117" s="0"/>
      <c r="AIS117" s="0"/>
      <c r="AIT117" s="0"/>
      <c r="AIU117" s="0"/>
      <c r="AIV117" s="0"/>
      <c r="AIW117" s="0"/>
      <c r="AIX117" s="0"/>
      <c r="AIY117" s="0"/>
      <c r="AIZ117" s="0"/>
      <c r="AJA117" s="0"/>
      <c r="AJB117" s="0"/>
      <c r="AJC117" s="0"/>
      <c r="AJD117" s="0"/>
      <c r="AJE117" s="0"/>
      <c r="AJF117" s="0"/>
      <c r="AJG117" s="0"/>
      <c r="AJH117" s="0"/>
      <c r="AJI117" s="0"/>
      <c r="AJJ117" s="0"/>
      <c r="AJK117" s="0"/>
      <c r="AJL117" s="0"/>
      <c r="AJM117" s="0"/>
      <c r="AJN117" s="0"/>
      <c r="AJO117" s="0"/>
      <c r="AJP117" s="0"/>
      <c r="AJQ117" s="0"/>
      <c r="AJR117" s="0"/>
      <c r="AJS117" s="0"/>
      <c r="AJT117" s="0"/>
      <c r="AJU117" s="0"/>
      <c r="AJV117" s="0"/>
      <c r="AJW117" s="0"/>
      <c r="AJX117" s="0"/>
      <c r="AJY117" s="0"/>
      <c r="AJZ117" s="0"/>
      <c r="AKA117" s="0"/>
      <c r="AKB117" s="0"/>
      <c r="AKC117" s="0"/>
      <c r="AKD117" s="0"/>
      <c r="AKE117" s="0"/>
      <c r="AKF117" s="0"/>
      <c r="AKG117" s="0"/>
      <c r="AKH117" s="0"/>
      <c r="AKI117" s="0"/>
      <c r="AKJ117" s="0"/>
      <c r="AKK117" s="0"/>
      <c r="AKL117" s="0"/>
      <c r="AKM117" s="0"/>
      <c r="AKN117" s="0"/>
      <c r="AKO117" s="0"/>
      <c r="AKP117" s="0"/>
      <c r="AKQ117" s="0"/>
      <c r="AKR117" s="0"/>
      <c r="AKS117" s="0"/>
      <c r="AKT117" s="0"/>
      <c r="AKU117" s="0"/>
      <c r="AKV117" s="0"/>
      <c r="AKW117" s="0"/>
      <c r="AKX117" s="0"/>
      <c r="AKY117" s="0"/>
      <c r="AKZ117" s="0"/>
      <c r="ALA117" s="0"/>
      <c r="ALB117" s="0"/>
      <c r="ALC117" s="0"/>
      <c r="ALD117" s="0"/>
      <c r="ALE117" s="0"/>
      <c r="ALF117" s="0"/>
      <c r="ALG117" s="0"/>
      <c r="ALH117" s="0"/>
      <c r="ALI117" s="0"/>
      <c r="ALJ117" s="0"/>
      <c r="ALK117" s="0"/>
      <c r="ALL117" s="0"/>
      <c r="ALM117" s="0"/>
      <c r="ALN117" s="0"/>
      <c r="ALO117" s="0"/>
      <c r="ALP117" s="0"/>
      <c r="ALQ117" s="0"/>
      <c r="ALR117" s="0"/>
      <c r="ALS117" s="0"/>
      <c r="ALT117" s="0"/>
      <c r="ALU117" s="0"/>
      <c r="ALV117" s="0"/>
      <c r="ALW117" s="0"/>
      <c r="ALX117" s="0"/>
      <c r="ALY117" s="0"/>
      <c r="ALZ117" s="0"/>
      <c r="AMA117" s="0"/>
      <c r="AMB117" s="0"/>
      <c r="AMC117" s="0"/>
      <c r="AMD117" s="0"/>
      <c r="AME117" s="0"/>
      <c r="AMF117" s="0"/>
      <c r="AMG117" s="0"/>
      <c r="AMH117" s="0"/>
      <c r="AMI117" s="0"/>
      <c r="AMJ117" s="0"/>
      <c r="AMK117" s="0"/>
      <c r="AML117" s="0"/>
      <c r="AMM117" s="0"/>
      <c r="AMN117" s="0"/>
      <c r="AMO117" s="0"/>
      <c r="AMP117" s="0"/>
      <c r="AMQ117" s="0"/>
      <c r="AMR117" s="0"/>
      <c r="AMS117" s="0"/>
      <c r="AMT117" s="0"/>
      <c r="AMU117" s="0"/>
      <c r="AMV117" s="0"/>
      <c r="AMW117" s="0"/>
      <c r="AMX117" s="0"/>
      <c r="AMY117" s="0"/>
      <c r="AMZ117" s="0"/>
      <c r="ANA117" s="0"/>
      <c r="ANB117" s="0"/>
      <c r="ANC117" s="0"/>
      <c r="AND117" s="0"/>
      <c r="ANE117" s="0"/>
      <c r="ANF117" s="0"/>
      <c r="ANG117" s="0"/>
      <c r="ANH117" s="0"/>
      <c r="ANI117" s="0"/>
      <c r="ANJ117" s="0"/>
      <c r="ANK117" s="0"/>
      <c r="ANL117" s="0"/>
      <c r="ANM117" s="0"/>
      <c r="ANN117" s="0"/>
      <c r="ANO117" s="0"/>
      <c r="ANP117" s="0"/>
      <c r="ANQ117" s="0"/>
      <c r="ANR117" s="0"/>
      <c r="ANS117" s="0"/>
      <c r="ANT117" s="0"/>
      <c r="ANU117" s="0"/>
      <c r="ANV117" s="0"/>
      <c r="ANW117" s="0"/>
      <c r="ANX117" s="0"/>
      <c r="ANY117" s="0"/>
      <c r="ANZ117" s="0"/>
      <c r="AOA117" s="0"/>
      <c r="AOB117" s="0"/>
      <c r="AOC117" s="0"/>
      <c r="AOD117" s="0"/>
      <c r="AOE117" s="0"/>
      <c r="AOF117" s="0"/>
      <c r="AOG117" s="0"/>
      <c r="AOH117" s="0"/>
      <c r="AOI117" s="0"/>
      <c r="AOJ117" s="0"/>
      <c r="AOK117" s="0"/>
      <c r="AOL117" s="0"/>
      <c r="AOM117" s="0"/>
      <c r="AON117" s="0"/>
      <c r="AOO117" s="0"/>
      <c r="AOP117" s="0"/>
      <c r="AOQ117" s="0"/>
      <c r="AOR117" s="0"/>
      <c r="AOS117" s="0"/>
      <c r="AOT117" s="0"/>
      <c r="AOU117" s="0"/>
      <c r="AOV117" s="0"/>
      <c r="AOW117" s="0"/>
      <c r="AOX117" s="0"/>
      <c r="AOY117" s="0"/>
      <c r="AOZ117" s="0"/>
      <c r="APA117" s="0"/>
      <c r="APB117" s="0"/>
      <c r="APC117" s="0"/>
      <c r="APD117" s="0"/>
      <c r="APE117" s="0"/>
      <c r="APF117" s="0"/>
      <c r="APG117" s="0"/>
      <c r="APH117" s="0"/>
      <c r="API117" s="0"/>
      <c r="APJ117" s="0"/>
      <c r="APK117" s="0"/>
      <c r="APL117" s="0"/>
      <c r="APM117" s="0"/>
      <c r="APN117" s="0"/>
      <c r="APO117" s="0"/>
      <c r="APP117" s="0"/>
      <c r="APQ117" s="0"/>
      <c r="APR117" s="0"/>
      <c r="APS117" s="0"/>
      <c r="APT117" s="0"/>
      <c r="APU117" s="0"/>
      <c r="APV117" s="0"/>
      <c r="APW117" s="0"/>
      <c r="APX117" s="0"/>
      <c r="APY117" s="0"/>
      <c r="APZ117" s="0"/>
      <c r="AQA117" s="0"/>
      <c r="AQB117" s="0"/>
      <c r="AQC117" s="0"/>
      <c r="AQD117" s="0"/>
      <c r="AQE117" s="0"/>
      <c r="AQF117" s="0"/>
      <c r="AQG117" s="0"/>
      <c r="AQH117" s="0"/>
      <c r="AQI117" s="0"/>
      <c r="AQJ117" s="0"/>
      <c r="AQK117" s="0"/>
      <c r="AQL117" s="0"/>
      <c r="AQM117" s="0"/>
      <c r="AQN117" s="0"/>
      <c r="AQO117" s="0"/>
      <c r="AQP117" s="0"/>
      <c r="AQQ117" s="0"/>
      <c r="AQR117" s="0"/>
      <c r="AQS117" s="0"/>
      <c r="AQT117" s="0"/>
      <c r="AQU117" s="0"/>
      <c r="AQV117" s="0"/>
      <c r="AQW117" s="0"/>
      <c r="AQX117" s="0"/>
      <c r="AQY117" s="0"/>
      <c r="AQZ117" s="0"/>
      <c r="ARA117" s="0"/>
      <c r="ARB117" s="0"/>
      <c r="ARC117" s="0"/>
      <c r="ARD117" s="0"/>
      <c r="ARE117" s="0"/>
      <c r="ARF117" s="0"/>
      <c r="ARG117" s="0"/>
      <c r="ARH117" s="0"/>
      <c r="ARI117" s="0"/>
      <c r="ARJ117" s="0"/>
      <c r="ARK117" s="0"/>
      <c r="ARL117" s="0"/>
      <c r="ARM117" s="0"/>
      <c r="ARN117" s="0"/>
      <c r="ARO117" s="0"/>
      <c r="ARP117" s="0"/>
      <c r="ARQ117" s="0"/>
      <c r="ARR117" s="0"/>
      <c r="ARS117" s="0"/>
      <c r="ART117" s="0"/>
      <c r="ARU117" s="0"/>
      <c r="ARV117" s="0"/>
      <c r="ARW117" s="0"/>
      <c r="ARX117" s="0"/>
      <c r="ARY117" s="0"/>
      <c r="ARZ117" s="0"/>
      <c r="ASA117" s="0"/>
      <c r="ASB117" s="0"/>
      <c r="ASC117" s="0"/>
      <c r="ASD117" s="0"/>
      <c r="ASE117" s="0"/>
      <c r="ASF117" s="0"/>
      <c r="ASG117" s="0"/>
      <c r="ASH117" s="0"/>
      <c r="ASI117" s="0"/>
      <c r="ASJ117" s="0"/>
      <c r="ASK117" s="0"/>
      <c r="ASL117" s="0"/>
      <c r="ASM117" s="0"/>
      <c r="ASN117" s="0"/>
      <c r="ASO117" s="0"/>
      <c r="ASP117" s="0"/>
      <c r="ASQ117" s="0"/>
      <c r="ASR117" s="0"/>
      <c r="ASS117" s="0"/>
      <c r="AST117" s="0"/>
      <c r="ASU117" s="0"/>
      <c r="ASV117" s="0"/>
      <c r="ASW117" s="0"/>
      <c r="ASX117" s="0"/>
      <c r="ASY117" s="0"/>
      <c r="ASZ117" s="0"/>
      <c r="ATA117" s="0"/>
      <c r="ATB117" s="0"/>
      <c r="ATC117" s="0"/>
      <c r="ATD117" s="0"/>
      <c r="ATE117" s="0"/>
      <c r="ATF117" s="0"/>
      <c r="ATG117" s="0"/>
      <c r="ATH117" s="0"/>
      <c r="ATI117" s="0"/>
      <c r="ATJ117" s="0"/>
      <c r="ATK117" s="0"/>
      <c r="ATL117" s="0"/>
      <c r="ATM117" s="0"/>
      <c r="ATN117" s="0"/>
      <c r="ATO117" s="0"/>
      <c r="ATP117" s="0"/>
      <c r="ATQ117" s="0"/>
      <c r="ATR117" s="0"/>
      <c r="ATS117" s="0"/>
      <c r="ATT117" s="0"/>
      <c r="ATU117" s="0"/>
      <c r="ATV117" s="0"/>
      <c r="ATW117" s="0"/>
      <c r="ATX117" s="0"/>
      <c r="ATY117" s="0"/>
      <c r="ATZ117" s="0"/>
      <c r="AUA117" s="0"/>
      <c r="AUB117" s="0"/>
      <c r="AUC117" s="0"/>
      <c r="AUD117" s="0"/>
      <c r="AUE117" s="0"/>
      <c r="AUF117" s="0"/>
      <c r="AUG117" s="0"/>
      <c r="AUH117" s="0"/>
      <c r="AUI117" s="0"/>
      <c r="AUJ117" s="0"/>
      <c r="AUK117" s="0"/>
      <c r="AUL117" s="0"/>
      <c r="AUM117" s="0"/>
      <c r="AUN117" s="0"/>
      <c r="AUO117" s="0"/>
      <c r="AUP117" s="0"/>
      <c r="AUQ117" s="0"/>
      <c r="AUR117" s="0"/>
      <c r="AUS117" s="0"/>
      <c r="AUT117" s="0"/>
      <c r="AUU117" s="0"/>
      <c r="AUV117" s="0"/>
      <c r="AUW117" s="0"/>
      <c r="AUX117" s="0"/>
      <c r="AUY117" s="0"/>
      <c r="AUZ117" s="0"/>
      <c r="AVA117" s="0"/>
      <c r="AVB117" s="0"/>
      <c r="AVC117" s="0"/>
      <c r="AVD117" s="0"/>
      <c r="AVE117" s="0"/>
      <c r="AVF117" s="0"/>
      <c r="AVG117" s="0"/>
      <c r="AVH117" s="0"/>
      <c r="AVI117" s="0"/>
      <c r="AVJ117" s="0"/>
      <c r="AVK117" s="0"/>
      <c r="AVL117" s="0"/>
      <c r="AVM117" s="0"/>
      <c r="AVN117" s="0"/>
      <c r="AVO117" s="0"/>
      <c r="AVP117" s="0"/>
      <c r="AVQ117" s="0"/>
      <c r="AVR117" s="0"/>
      <c r="AVS117" s="0"/>
      <c r="AVT117" s="0"/>
      <c r="AVU117" s="0"/>
      <c r="AVV117" s="0"/>
      <c r="AVW117" s="0"/>
      <c r="AVX117" s="0"/>
      <c r="AVY117" s="0"/>
      <c r="AVZ117" s="0"/>
      <c r="AWA117" s="0"/>
      <c r="AWB117" s="0"/>
      <c r="AWC117" s="0"/>
      <c r="AWD117" s="0"/>
      <c r="AWE117" s="0"/>
      <c r="AWF117" s="0"/>
      <c r="AWG117" s="0"/>
      <c r="AWH117" s="0"/>
      <c r="AWI117" s="0"/>
      <c r="AWJ117" s="0"/>
      <c r="AWK117" s="0"/>
      <c r="AWL117" s="0"/>
      <c r="AWM117" s="0"/>
      <c r="AWN117" s="0"/>
      <c r="AWO117" s="0"/>
      <c r="AWP117" s="0"/>
      <c r="AWQ117" s="0"/>
      <c r="AWR117" s="0"/>
      <c r="AWS117" s="0"/>
      <c r="AWT117" s="0"/>
      <c r="AWU117" s="0"/>
      <c r="AWV117" s="0"/>
      <c r="AWW117" s="0"/>
      <c r="AWX117" s="0"/>
      <c r="AWY117" s="0"/>
      <c r="AWZ117" s="0"/>
      <c r="AXA117" s="0"/>
      <c r="AXB117" s="0"/>
      <c r="AXC117" s="0"/>
      <c r="AXD117" s="0"/>
      <c r="AXE117" s="0"/>
      <c r="AXF117" s="0"/>
      <c r="AXG117" s="0"/>
      <c r="AXH117" s="0"/>
      <c r="AXI117" s="0"/>
      <c r="AXJ117" s="0"/>
      <c r="AXK117" s="0"/>
      <c r="AXL117" s="0"/>
      <c r="AXM117" s="0"/>
      <c r="AXN117" s="0"/>
      <c r="AXO117" s="0"/>
      <c r="AXP117" s="0"/>
      <c r="AXQ117" s="0"/>
      <c r="AXR117" s="0"/>
      <c r="AXS117" s="0"/>
      <c r="AXT117" s="0"/>
      <c r="AXU117" s="0"/>
      <c r="AXV117" s="0"/>
      <c r="AXW117" s="0"/>
      <c r="AXX117" s="0"/>
      <c r="AXY117" s="0"/>
      <c r="AXZ117" s="0"/>
      <c r="AYA117" s="0"/>
      <c r="AYB117" s="0"/>
      <c r="AYC117" s="0"/>
      <c r="AYD117" s="0"/>
      <c r="AYE117" s="0"/>
      <c r="AYF117" s="0"/>
      <c r="AYG117" s="0"/>
      <c r="AYH117" s="0"/>
      <c r="AYI117" s="0"/>
      <c r="AYJ117" s="0"/>
      <c r="AYK117" s="0"/>
      <c r="AYL117" s="0"/>
      <c r="AYM117" s="0"/>
      <c r="AYN117" s="0"/>
      <c r="AYO117" s="0"/>
      <c r="AYP117" s="0"/>
      <c r="AYQ117" s="0"/>
      <c r="AYR117" s="0"/>
      <c r="AYS117" s="0"/>
      <c r="AYT117" s="0"/>
      <c r="AYU117" s="0"/>
      <c r="AYV117" s="0"/>
      <c r="AYW117" s="0"/>
      <c r="AYX117" s="0"/>
      <c r="AYY117" s="0"/>
      <c r="AYZ117" s="0"/>
      <c r="AZA117" s="0"/>
      <c r="AZB117" s="0"/>
      <c r="AZC117" s="0"/>
      <c r="AZD117" s="0"/>
      <c r="AZE117" s="0"/>
      <c r="AZF117" s="0"/>
      <c r="AZG117" s="0"/>
      <c r="AZH117" s="0"/>
      <c r="AZI117" s="0"/>
      <c r="AZJ117" s="0"/>
      <c r="AZK117" s="0"/>
      <c r="AZL117" s="0"/>
      <c r="AZM117" s="0"/>
      <c r="AZN117" s="0"/>
      <c r="AZO117" s="0"/>
      <c r="AZP117" s="0"/>
      <c r="AZQ117" s="0"/>
      <c r="AZR117" s="0"/>
      <c r="AZS117" s="0"/>
      <c r="AZT117" s="0"/>
      <c r="AZU117" s="0"/>
      <c r="AZV117" s="0"/>
      <c r="AZW117" s="0"/>
      <c r="AZX117" s="0"/>
      <c r="AZY117" s="0"/>
      <c r="AZZ117" s="0"/>
      <c r="BAA117" s="0"/>
      <c r="BAB117" s="0"/>
      <c r="BAC117" s="0"/>
      <c r="BAD117" s="0"/>
      <c r="BAE117" s="0"/>
      <c r="BAF117" s="0"/>
      <c r="BAG117" s="0"/>
      <c r="BAH117" s="0"/>
      <c r="BAI117" s="0"/>
      <c r="BAJ117" s="0"/>
      <c r="BAK117" s="0"/>
      <c r="BAL117" s="0"/>
      <c r="BAM117" s="0"/>
      <c r="BAN117" s="0"/>
      <c r="BAO117" s="0"/>
      <c r="BAP117" s="0"/>
      <c r="BAQ117" s="0"/>
      <c r="BAR117" s="0"/>
      <c r="BAS117" s="0"/>
      <c r="BAT117" s="0"/>
      <c r="BAU117" s="0"/>
      <c r="BAV117" s="0"/>
      <c r="BAW117" s="0"/>
      <c r="BAX117" s="0"/>
      <c r="BAY117" s="0"/>
      <c r="BAZ117" s="0"/>
      <c r="BBA117" s="0"/>
      <c r="BBB117" s="0"/>
      <c r="BBC117" s="0"/>
      <c r="BBD117" s="0"/>
      <c r="BBE117" s="0"/>
      <c r="BBF117" s="0"/>
      <c r="BBG117" s="0"/>
      <c r="BBH117" s="0"/>
      <c r="BBI117" s="0"/>
      <c r="BBJ117" s="0"/>
      <c r="BBK117" s="0"/>
      <c r="BBL117" s="0"/>
      <c r="BBM117" s="0"/>
      <c r="BBN117" s="0"/>
      <c r="BBO117" s="0"/>
      <c r="BBP117" s="0"/>
      <c r="BBQ117" s="0"/>
      <c r="BBR117" s="0"/>
      <c r="BBS117" s="0"/>
      <c r="BBT117" s="0"/>
      <c r="BBU117" s="0"/>
      <c r="BBV117" s="0"/>
      <c r="BBW117" s="0"/>
      <c r="BBX117" s="0"/>
      <c r="BBY117" s="0"/>
      <c r="BBZ117" s="0"/>
      <c r="BCA117" s="0"/>
      <c r="BCB117" s="0"/>
      <c r="BCC117" s="0"/>
      <c r="BCD117" s="0"/>
      <c r="BCE117" s="0"/>
      <c r="BCF117" s="0"/>
      <c r="BCG117" s="0"/>
      <c r="BCH117" s="0"/>
      <c r="BCI117" s="0"/>
      <c r="BCJ117" s="0"/>
      <c r="BCK117" s="0"/>
      <c r="BCL117" s="0"/>
      <c r="BCM117" s="0"/>
      <c r="BCN117" s="0"/>
      <c r="BCO117" s="0"/>
      <c r="BCP117" s="0"/>
      <c r="BCQ117" s="0"/>
      <c r="BCR117" s="0"/>
      <c r="BCS117" s="0"/>
      <c r="BCT117" s="0"/>
      <c r="BCU117" s="0"/>
      <c r="BCV117" s="0"/>
      <c r="BCW117" s="0"/>
      <c r="BCX117" s="0"/>
      <c r="BCY117" s="0"/>
      <c r="BCZ117" s="0"/>
      <c r="BDA117" s="0"/>
      <c r="BDB117" s="0"/>
      <c r="BDC117" s="0"/>
      <c r="BDD117" s="0"/>
      <c r="BDE117" s="0"/>
      <c r="BDF117" s="0"/>
      <c r="BDG117" s="0"/>
      <c r="BDH117" s="0"/>
      <c r="BDI117" s="0"/>
      <c r="BDJ117" s="0"/>
      <c r="BDK117" s="0"/>
      <c r="BDL117" s="0"/>
      <c r="BDM117" s="0"/>
      <c r="BDN117" s="0"/>
      <c r="BDO117" s="0"/>
      <c r="BDP117" s="0"/>
      <c r="BDQ117" s="0"/>
      <c r="BDR117" s="0"/>
      <c r="BDS117" s="0"/>
      <c r="BDT117" s="0"/>
      <c r="BDU117" s="0"/>
      <c r="BDV117" s="0"/>
      <c r="BDW117" s="0"/>
      <c r="BDX117" s="0"/>
      <c r="BDY117" s="0"/>
      <c r="BDZ117" s="0"/>
      <c r="BEA117" s="0"/>
      <c r="BEB117" s="0"/>
      <c r="BEC117" s="0"/>
      <c r="BED117" s="0"/>
      <c r="BEE117" s="0"/>
      <c r="BEF117" s="0"/>
      <c r="BEG117" s="0"/>
      <c r="BEH117" s="0"/>
      <c r="BEI117" s="0"/>
      <c r="BEJ117" s="0"/>
      <c r="BEK117" s="0"/>
      <c r="BEL117" s="0"/>
      <c r="BEM117" s="0"/>
      <c r="BEN117" s="0"/>
      <c r="BEO117" s="0"/>
      <c r="BEP117" s="0"/>
      <c r="BEQ117" s="0"/>
      <c r="BER117" s="0"/>
      <c r="BES117" s="0"/>
      <c r="BET117" s="0"/>
      <c r="BEU117" s="0"/>
      <c r="BEV117" s="0"/>
      <c r="BEW117" s="0"/>
      <c r="BEX117" s="0"/>
      <c r="BEY117" s="0"/>
      <c r="BEZ117" s="0"/>
      <c r="BFA117" s="0"/>
      <c r="BFB117" s="0"/>
      <c r="BFC117" s="0"/>
      <c r="BFD117" s="0"/>
      <c r="BFE117" s="0"/>
      <c r="BFF117" s="0"/>
      <c r="BFG117" s="0"/>
      <c r="BFH117" s="0"/>
      <c r="BFI117" s="0"/>
      <c r="BFJ117" s="0"/>
      <c r="BFK117" s="0"/>
      <c r="BFL117" s="0"/>
      <c r="BFM117" s="0"/>
      <c r="BFN117" s="0"/>
      <c r="BFO117" s="0"/>
      <c r="BFP117" s="0"/>
      <c r="BFQ117" s="0"/>
      <c r="BFR117" s="0"/>
      <c r="BFS117" s="0"/>
      <c r="BFT117" s="0"/>
      <c r="BFU117" s="0"/>
      <c r="BFV117" s="0"/>
      <c r="BFW117" s="0"/>
      <c r="BFX117" s="0"/>
      <c r="BFY117" s="0"/>
      <c r="BFZ117" s="0"/>
      <c r="BGA117" s="0"/>
      <c r="BGB117" s="0"/>
      <c r="BGC117" s="0"/>
      <c r="BGD117" s="0"/>
      <c r="BGE117" s="0"/>
      <c r="BGF117" s="0"/>
      <c r="BGG117" s="0"/>
      <c r="BGH117" s="0"/>
      <c r="BGI117" s="0"/>
      <c r="BGJ117" s="0"/>
      <c r="BGK117" s="0"/>
      <c r="BGL117" s="0"/>
      <c r="BGM117" s="0"/>
      <c r="BGN117" s="0"/>
      <c r="BGO117" s="0"/>
      <c r="BGP117" s="0"/>
      <c r="BGQ117" s="0"/>
      <c r="BGR117" s="0"/>
      <c r="BGS117" s="0"/>
      <c r="BGT117" s="0"/>
      <c r="BGU117" s="0"/>
      <c r="BGV117" s="0"/>
      <c r="BGW117" s="0"/>
      <c r="BGX117" s="0"/>
      <c r="BGY117" s="0"/>
      <c r="BGZ117" s="0"/>
      <c r="BHA117" s="0"/>
      <c r="BHB117" s="0"/>
      <c r="BHC117" s="0"/>
      <c r="BHD117" s="0"/>
      <c r="BHE117" s="0"/>
      <c r="BHF117" s="0"/>
      <c r="BHG117" s="0"/>
      <c r="BHH117" s="0"/>
      <c r="BHI117" s="0"/>
      <c r="BHJ117" s="0"/>
      <c r="BHK117" s="0"/>
      <c r="BHL117" s="0"/>
      <c r="BHM117" s="0"/>
      <c r="BHN117" s="0"/>
      <c r="BHO117" s="0"/>
      <c r="BHP117" s="0"/>
      <c r="BHQ117" s="0"/>
      <c r="BHR117" s="0"/>
      <c r="BHS117" s="0"/>
      <c r="BHT117" s="0"/>
      <c r="BHU117" s="0"/>
      <c r="BHV117" s="0"/>
      <c r="BHW117" s="0"/>
      <c r="BHX117" s="0"/>
      <c r="BHY117" s="0"/>
      <c r="BHZ117" s="0"/>
      <c r="BIA117" s="0"/>
      <c r="BIB117" s="0"/>
      <c r="BIC117" s="0"/>
      <c r="BID117" s="0"/>
      <c r="BIE117" s="0"/>
      <c r="BIF117" s="0"/>
      <c r="BIG117" s="0"/>
      <c r="BIH117" s="0"/>
      <c r="BII117" s="0"/>
      <c r="BIJ117" s="0"/>
      <c r="BIK117" s="0"/>
      <c r="BIL117" s="0"/>
      <c r="BIM117" s="0"/>
      <c r="BIN117" s="0"/>
      <c r="BIO117" s="0"/>
      <c r="BIP117" s="0"/>
      <c r="BIQ117" s="0"/>
      <c r="BIR117" s="0"/>
      <c r="BIS117" s="0"/>
      <c r="BIT117" s="0"/>
      <c r="BIU117" s="0"/>
      <c r="BIV117" s="0"/>
      <c r="BIW117" s="0"/>
      <c r="BIX117" s="0"/>
      <c r="BIY117" s="0"/>
      <c r="BIZ117" s="0"/>
      <c r="BJA117" s="0"/>
      <c r="BJB117" s="0"/>
      <c r="BJC117" s="0"/>
      <c r="BJD117" s="0"/>
      <c r="BJE117" s="0"/>
      <c r="BJF117" s="0"/>
      <c r="BJG117" s="0"/>
      <c r="BJH117" s="0"/>
      <c r="BJI117" s="0"/>
      <c r="BJJ117" s="0"/>
      <c r="BJK117" s="0"/>
      <c r="BJL117" s="0"/>
      <c r="BJM117" s="0"/>
      <c r="BJN117" s="0"/>
      <c r="BJO117" s="0"/>
      <c r="BJP117" s="0"/>
      <c r="BJQ117" s="0"/>
      <c r="BJR117" s="0"/>
      <c r="BJS117" s="0"/>
      <c r="BJT117" s="0"/>
      <c r="BJU117" s="0"/>
      <c r="BJV117" s="0"/>
      <c r="BJW117" s="0"/>
      <c r="BJX117" s="0"/>
      <c r="BJY117" s="0"/>
      <c r="BJZ117" s="0"/>
      <c r="BKA117" s="0"/>
      <c r="BKB117" s="0"/>
      <c r="BKC117" s="0"/>
      <c r="BKD117" s="0"/>
      <c r="BKE117" s="0"/>
      <c r="BKF117" s="0"/>
      <c r="BKG117" s="0"/>
      <c r="BKH117" s="0"/>
      <c r="BKI117" s="0"/>
      <c r="BKJ117" s="0"/>
      <c r="BKK117" s="0"/>
      <c r="BKL117" s="0"/>
      <c r="BKM117" s="0"/>
      <c r="BKN117" s="0"/>
      <c r="BKO117" s="0"/>
      <c r="BKP117" s="0"/>
      <c r="BKQ117" s="0"/>
      <c r="BKR117" s="0"/>
      <c r="BKS117" s="0"/>
      <c r="BKT117" s="0"/>
      <c r="BKU117" s="0"/>
      <c r="BKV117" s="0"/>
      <c r="BKW117" s="0"/>
      <c r="BKX117" s="0"/>
      <c r="BKY117" s="0"/>
      <c r="BKZ117" s="0"/>
      <c r="BLA117" s="0"/>
      <c r="BLB117" s="0"/>
      <c r="BLC117" s="0"/>
      <c r="BLD117" s="0"/>
      <c r="BLE117" s="0"/>
      <c r="BLF117" s="0"/>
      <c r="BLG117" s="0"/>
      <c r="BLH117" s="0"/>
      <c r="BLI117" s="0"/>
      <c r="BLJ117" s="0"/>
      <c r="BLK117" s="0"/>
      <c r="BLL117" s="0"/>
      <c r="BLM117" s="0"/>
      <c r="BLN117" s="0"/>
      <c r="BLO117" s="0"/>
      <c r="BLP117" s="0"/>
      <c r="BLQ117" s="0"/>
      <c r="BLR117" s="0"/>
      <c r="BLS117" s="0"/>
      <c r="BLT117" s="0"/>
      <c r="BLU117" s="0"/>
      <c r="BLV117" s="0"/>
      <c r="BLW117" s="0"/>
      <c r="BLX117" s="0"/>
      <c r="BLY117" s="0"/>
      <c r="BLZ117" s="0"/>
      <c r="BMA117" s="0"/>
      <c r="BMB117" s="0"/>
      <c r="BMC117" s="0"/>
      <c r="BMD117" s="0"/>
      <c r="BME117" s="0"/>
      <c r="BMF117" s="0"/>
      <c r="BMG117" s="0"/>
      <c r="BMH117" s="0"/>
      <c r="BMI117" s="0"/>
      <c r="BMJ117" s="0"/>
      <c r="BMK117" s="0"/>
      <c r="BML117" s="0"/>
      <c r="BMM117" s="0"/>
      <c r="BMN117" s="0"/>
      <c r="BMO117" s="0"/>
      <c r="BMP117" s="0"/>
      <c r="BMQ117" s="0"/>
      <c r="BMR117" s="0"/>
      <c r="BMS117" s="0"/>
      <c r="BMT117" s="0"/>
      <c r="BMU117" s="0"/>
      <c r="BMV117" s="0"/>
      <c r="BMW117" s="0"/>
      <c r="BMX117" s="0"/>
      <c r="BMY117" s="0"/>
      <c r="BMZ117" s="0"/>
      <c r="BNA117" s="0"/>
      <c r="BNB117" s="0"/>
      <c r="BNC117" s="0"/>
      <c r="BND117" s="0"/>
      <c r="BNE117" s="0"/>
      <c r="BNF117" s="0"/>
      <c r="BNG117" s="0"/>
      <c r="BNH117" s="0"/>
      <c r="BNI117" s="0"/>
      <c r="BNJ117" s="0"/>
      <c r="BNK117" s="0"/>
      <c r="BNL117" s="0"/>
      <c r="BNM117" s="0"/>
      <c r="BNN117" s="0"/>
      <c r="BNO117" s="0"/>
      <c r="BNP117" s="0"/>
      <c r="BNQ117" s="0"/>
      <c r="BNR117" s="0"/>
      <c r="BNS117" s="0"/>
      <c r="BNT117" s="0"/>
      <c r="BNU117" s="0"/>
      <c r="BNV117" s="0"/>
      <c r="BNW117" s="0"/>
      <c r="BNX117" s="0"/>
      <c r="BNY117" s="0"/>
      <c r="BNZ117" s="0"/>
      <c r="BOA117" s="0"/>
      <c r="BOB117" s="0"/>
      <c r="BOC117" s="0"/>
      <c r="BOD117" s="0"/>
      <c r="BOE117" s="0"/>
      <c r="BOF117" s="0"/>
      <c r="BOG117" s="0"/>
      <c r="BOH117" s="0"/>
      <c r="BOI117" s="0"/>
      <c r="BOJ117" s="0"/>
      <c r="BOK117" s="0"/>
      <c r="BOL117" s="0"/>
      <c r="BOM117" s="0"/>
      <c r="BON117" s="0"/>
      <c r="BOO117" s="0"/>
      <c r="BOP117" s="0"/>
      <c r="BOQ117" s="0"/>
      <c r="BOR117" s="0"/>
      <c r="BOS117" s="0"/>
      <c r="BOT117" s="0"/>
      <c r="BOU117" s="0"/>
      <c r="BOV117" s="0"/>
      <c r="BOW117" s="0"/>
      <c r="BOX117" s="0"/>
      <c r="BOY117" s="0"/>
      <c r="BOZ117" s="0"/>
      <c r="BPA117" s="0"/>
      <c r="BPB117" s="0"/>
      <c r="BPC117" s="0"/>
      <c r="BPD117" s="0"/>
      <c r="BPE117" s="0"/>
      <c r="BPF117" s="0"/>
      <c r="BPG117" s="0"/>
      <c r="BPH117" s="0"/>
      <c r="BPI117" s="0"/>
      <c r="BPJ117" s="0"/>
      <c r="BPK117" s="0"/>
      <c r="BPL117" s="0"/>
      <c r="BPM117" s="0"/>
      <c r="BPN117" s="0"/>
      <c r="BPO117" s="0"/>
      <c r="BPP117" s="0"/>
      <c r="BPQ117" s="0"/>
      <c r="BPR117" s="0"/>
      <c r="BPS117" s="0"/>
      <c r="BPT117" s="0"/>
      <c r="BPU117" s="0"/>
      <c r="BPV117" s="0"/>
      <c r="BPW117" s="0"/>
      <c r="BPX117" s="0"/>
      <c r="BPY117" s="0"/>
      <c r="BPZ117" s="0"/>
      <c r="BQA117" s="0"/>
      <c r="BQB117" s="0"/>
      <c r="BQC117" s="0"/>
      <c r="BQD117" s="0"/>
      <c r="BQE117" s="0"/>
      <c r="BQF117" s="0"/>
      <c r="BQG117" s="0"/>
      <c r="BQH117" s="0"/>
      <c r="BQI117" s="0"/>
      <c r="BQJ117" s="0"/>
      <c r="BQK117" s="0"/>
      <c r="BQL117" s="0"/>
      <c r="BQM117" s="0"/>
      <c r="BQN117" s="0"/>
      <c r="BQO117" s="0"/>
      <c r="BQP117" s="0"/>
      <c r="BQQ117" s="0"/>
      <c r="BQR117" s="0"/>
      <c r="BQS117" s="0"/>
      <c r="BQT117" s="0"/>
      <c r="BQU117" s="0"/>
      <c r="BQV117" s="0"/>
      <c r="BQW117" s="0"/>
      <c r="BQX117" s="0"/>
      <c r="BQY117" s="0"/>
      <c r="BQZ117" s="0"/>
      <c r="BRA117" s="0"/>
      <c r="BRB117" s="0"/>
      <c r="BRC117" s="0"/>
      <c r="BRD117" s="0"/>
      <c r="BRE117" s="0"/>
      <c r="BRF117" s="0"/>
      <c r="BRG117" s="0"/>
      <c r="BRH117" s="0"/>
      <c r="BRI117" s="0"/>
      <c r="BRJ117" s="0"/>
      <c r="BRK117" s="0"/>
      <c r="BRL117" s="0"/>
      <c r="BRM117" s="0"/>
      <c r="BRN117" s="0"/>
      <c r="BRO117" s="0"/>
      <c r="BRP117" s="0"/>
      <c r="BRQ117" s="0"/>
      <c r="BRR117" s="0"/>
      <c r="BRS117" s="0"/>
      <c r="BRT117" s="0"/>
      <c r="BRU117" s="0"/>
      <c r="BRV117" s="0"/>
      <c r="BRW117" s="0"/>
      <c r="BRX117" s="0"/>
      <c r="BRY117" s="0"/>
      <c r="BRZ117" s="0"/>
      <c r="BSA117" s="0"/>
      <c r="BSB117" s="0"/>
      <c r="BSC117" s="0"/>
      <c r="BSD117" s="0"/>
      <c r="BSE117" s="0"/>
      <c r="BSF117" s="0"/>
      <c r="BSG117" s="0"/>
      <c r="BSH117" s="0"/>
      <c r="BSI117" s="0"/>
      <c r="BSJ117" s="0"/>
      <c r="BSK117" s="0"/>
      <c r="BSL117" s="0"/>
      <c r="BSM117" s="0"/>
      <c r="BSN117" s="0"/>
      <c r="BSO117" s="0"/>
      <c r="BSP117" s="0"/>
      <c r="BSQ117" s="0"/>
      <c r="BSR117" s="0"/>
      <c r="BSS117" s="0"/>
      <c r="BST117" s="0"/>
      <c r="BSU117" s="0"/>
      <c r="BSV117" s="0"/>
      <c r="BSW117" s="0"/>
      <c r="BSX117" s="0"/>
      <c r="BSY117" s="0"/>
      <c r="BSZ117" s="0"/>
      <c r="BTA117" s="0"/>
      <c r="BTB117" s="0"/>
      <c r="BTC117" s="0"/>
      <c r="BTD117" s="0"/>
      <c r="BTE117" s="0"/>
      <c r="BTF117" s="0"/>
      <c r="BTG117" s="0"/>
      <c r="BTH117" s="0"/>
      <c r="BTI117" s="0"/>
      <c r="BTJ117" s="0"/>
      <c r="BTK117" s="0"/>
      <c r="BTL117" s="0"/>
      <c r="BTM117" s="0"/>
      <c r="BTN117" s="0"/>
      <c r="BTO117" s="0"/>
      <c r="BTP117" s="0"/>
      <c r="BTQ117" s="0"/>
      <c r="BTR117" s="0"/>
      <c r="BTS117" s="0"/>
      <c r="BTT117" s="0"/>
      <c r="BTU117" s="0"/>
      <c r="BTV117" s="0"/>
      <c r="BTW117" s="0"/>
      <c r="BTX117" s="0"/>
      <c r="BTY117" s="0"/>
      <c r="BTZ117" s="0"/>
      <c r="BUA117" s="0"/>
      <c r="BUB117" s="0"/>
      <c r="BUC117" s="0"/>
      <c r="BUD117" s="0"/>
      <c r="BUE117" s="0"/>
      <c r="BUF117" s="0"/>
      <c r="BUG117" s="0"/>
      <c r="BUH117" s="0"/>
      <c r="BUI117" s="0"/>
      <c r="BUJ117" s="0"/>
      <c r="BUK117" s="0"/>
      <c r="BUL117" s="0"/>
      <c r="BUM117" s="0"/>
      <c r="BUN117" s="0"/>
      <c r="BUO117" s="0"/>
      <c r="BUP117" s="0"/>
      <c r="BUQ117" s="0"/>
      <c r="BUR117" s="0"/>
      <c r="BUS117" s="0"/>
      <c r="BUT117" s="0"/>
      <c r="BUU117" s="0"/>
      <c r="BUV117" s="0"/>
      <c r="BUW117" s="0"/>
      <c r="BUX117" s="0"/>
      <c r="BUY117" s="0"/>
      <c r="BUZ117" s="0"/>
      <c r="BVA117" s="0"/>
      <c r="BVB117" s="0"/>
      <c r="BVC117" s="0"/>
      <c r="BVD117" s="0"/>
      <c r="BVE117" s="0"/>
      <c r="BVF117" s="0"/>
      <c r="BVG117" s="0"/>
      <c r="BVH117" s="0"/>
      <c r="BVI117" s="0"/>
      <c r="BVJ117" s="0"/>
      <c r="BVK117" s="0"/>
      <c r="BVL117" s="0"/>
      <c r="BVM117" s="0"/>
      <c r="BVN117" s="0"/>
      <c r="BVO117" s="0"/>
      <c r="BVP117" s="0"/>
      <c r="BVQ117" s="0"/>
      <c r="BVR117" s="0"/>
      <c r="BVS117" s="0"/>
      <c r="BVT117" s="0"/>
      <c r="BVU117" s="0"/>
      <c r="BVV117" s="0"/>
      <c r="BVW117" s="0"/>
      <c r="BVX117" s="0"/>
      <c r="BVY117" s="0"/>
      <c r="BVZ117" s="0"/>
      <c r="BWA117" s="0"/>
      <c r="BWB117" s="0"/>
      <c r="BWC117" s="0"/>
      <c r="BWD117" s="0"/>
      <c r="BWE117" s="0"/>
      <c r="BWF117" s="0"/>
      <c r="BWG117" s="0"/>
      <c r="BWH117" s="0"/>
      <c r="BWI117" s="0"/>
      <c r="BWJ117" s="0"/>
      <c r="BWK117" s="0"/>
      <c r="BWL117" s="0"/>
      <c r="BWM117" s="0"/>
      <c r="BWN117" s="0"/>
      <c r="BWO117" s="0"/>
      <c r="BWP117" s="0"/>
      <c r="BWQ117" s="0"/>
      <c r="BWR117" s="0"/>
      <c r="BWS117" s="0"/>
      <c r="BWT117" s="0"/>
      <c r="BWU117" s="0"/>
      <c r="BWV117" s="0"/>
      <c r="BWW117" s="0"/>
      <c r="BWX117" s="0"/>
      <c r="BWY117" s="0"/>
      <c r="BWZ117" s="0"/>
      <c r="BXA117" s="0"/>
      <c r="BXB117" s="0"/>
      <c r="BXC117" s="0"/>
      <c r="BXD117" s="0"/>
      <c r="BXE117" s="0"/>
      <c r="BXF117" s="0"/>
      <c r="BXG117" s="0"/>
      <c r="BXH117" s="0"/>
      <c r="BXI117" s="0"/>
      <c r="BXJ117" s="0"/>
      <c r="BXK117" s="0"/>
      <c r="BXL117" s="0"/>
      <c r="BXM117" s="0"/>
      <c r="BXN117" s="0"/>
      <c r="BXO117" s="0"/>
      <c r="BXP117" s="0"/>
      <c r="BXQ117" s="0"/>
      <c r="BXR117" s="0"/>
      <c r="BXS117" s="0"/>
      <c r="BXT117" s="0"/>
      <c r="BXU117" s="0"/>
      <c r="BXV117" s="0"/>
      <c r="BXW117" s="0"/>
      <c r="BXX117" s="0"/>
      <c r="BXY117" s="0"/>
      <c r="BXZ117" s="0"/>
      <c r="BYA117" s="0"/>
      <c r="BYB117" s="0"/>
      <c r="BYC117" s="0"/>
      <c r="BYD117" s="0"/>
      <c r="BYE117" s="0"/>
      <c r="BYF117" s="0"/>
      <c r="BYG117" s="0"/>
      <c r="BYH117" s="0"/>
      <c r="BYI117" s="0"/>
      <c r="BYJ117" s="0"/>
      <c r="BYK117" s="0"/>
      <c r="BYL117" s="0"/>
      <c r="BYM117" s="0"/>
      <c r="BYN117" s="0"/>
      <c r="BYO117" s="0"/>
      <c r="BYP117" s="0"/>
      <c r="BYQ117" s="0"/>
      <c r="BYR117" s="0"/>
      <c r="BYS117" s="0"/>
      <c r="BYT117" s="0"/>
      <c r="BYU117" s="0"/>
      <c r="BYV117" s="0"/>
      <c r="BYW117" s="0"/>
      <c r="BYX117" s="0"/>
      <c r="BYY117" s="0"/>
      <c r="BYZ117" s="0"/>
      <c r="BZA117" s="0"/>
      <c r="BZB117" s="0"/>
      <c r="BZC117" s="0"/>
      <c r="BZD117" s="0"/>
      <c r="BZE117" s="0"/>
      <c r="BZF117" s="0"/>
      <c r="BZG117" s="0"/>
      <c r="BZH117" s="0"/>
      <c r="BZI117" s="0"/>
      <c r="BZJ117" s="0"/>
      <c r="BZK117" s="0"/>
      <c r="BZL117" s="0"/>
      <c r="BZM117" s="0"/>
      <c r="BZN117" s="0"/>
      <c r="BZO117" s="0"/>
      <c r="BZP117" s="0"/>
      <c r="BZQ117" s="0"/>
      <c r="BZR117" s="0"/>
      <c r="BZS117" s="0"/>
      <c r="BZT117" s="0"/>
      <c r="BZU117" s="0"/>
      <c r="BZV117" s="0"/>
      <c r="BZW117" s="0"/>
      <c r="BZX117" s="0"/>
      <c r="BZY117" s="0"/>
      <c r="BZZ117" s="0"/>
      <c r="CAA117" s="0"/>
      <c r="CAB117" s="0"/>
      <c r="CAC117" s="0"/>
      <c r="CAD117" s="0"/>
      <c r="CAE117" s="0"/>
      <c r="CAF117" s="0"/>
      <c r="CAG117" s="0"/>
      <c r="CAH117" s="0"/>
      <c r="CAI117" s="0"/>
      <c r="CAJ117" s="0"/>
      <c r="CAK117" s="0"/>
      <c r="CAL117" s="0"/>
      <c r="CAM117" s="0"/>
      <c r="CAN117" s="0"/>
      <c r="CAO117" s="0"/>
      <c r="CAP117" s="0"/>
      <c r="CAQ117" s="0"/>
      <c r="CAR117" s="0"/>
      <c r="CAS117" s="0"/>
      <c r="CAT117" s="0"/>
      <c r="CAU117" s="0"/>
      <c r="CAV117" s="0"/>
      <c r="CAW117" s="0"/>
      <c r="CAX117" s="0"/>
      <c r="CAY117" s="0"/>
      <c r="CAZ117" s="0"/>
      <c r="CBA117" s="0"/>
      <c r="CBB117" s="0"/>
      <c r="CBC117" s="0"/>
      <c r="CBD117" s="0"/>
      <c r="CBE117" s="0"/>
      <c r="CBF117" s="0"/>
      <c r="CBG117" s="0"/>
      <c r="CBH117" s="0"/>
      <c r="CBI117" s="0"/>
      <c r="CBJ117" s="0"/>
      <c r="CBK117" s="0"/>
      <c r="CBL117" s="0"/>
      <c r="CBM117" s="0"/>
      <c r="CBN117" s="0"/>
      <c r="CBO117" s="0"/>
      <c r="CBP117" s="0"/>
      <c r="CBQ117" s="0"/>
      <c r="CBR117" s="0"/>
      <c r="CBS117" s="0"/>
      <c r="CBT117" s="0"/>
      <c r="CBU117" s="0"/>
      <c r="CBV117" s="0"/>
      <c r="CBW117" s="0"/>
      <c r="CBX117" s="0"/>
      <c r="CBY117" s="0"/>
      <c r="CBZ117" s="0"/>
      <c r="CCA117" s="0"/>
      <c r="CCB117" s="0"/>
      <c r="CCC117" s="0"/>
      <c r="CCD117" s="0"/>
      <c r="CCE117" s="0"/>
      <c r="CCF117" s="0"/>
      <c r="CCG117" s="0"/>
      <c r="CCH117" s="0"/>
      <c r="CCI117" s="0"/>
      <c r="CCJ117" s="0"/>
      <c r="CCK117" s="0"/>
      <c r="CCL117" s="0"/>
      <c r="CCM117" s="0"/>
      <c r="CCN117" s="0"/>
      <c r="CCO117" s="0"/>
      <c r="CCP117" s="0"/>
      <c r="CCQ117" s="0"/>
      <c r="CCR117" s="0"/>
      <c r="CCS117" s="0"/>
      <c r="CCT117" s="0"/>
      <c r="CCU117" s="0"/>
      <c r="CCV117" s="0"/>
      <c r="CCW117" s="0"/>
      <c r="CCX117" s="0"/>
      <c r="CCY117" s="0"/>
      <c r="CCZ117" s="0"/>
      <c r="CDA117" s="0"/>
      <c r="CDB117" s="0"/>
      <c r="CDC117" s="0"/>
      <c r="CDD117" s="0"/>
      <c r="CDE117" s="0"/>
      <c r="CDF117" s="0"/>
      <c r="CDG117" s="0"/>
      <c r="CDH117" s="0"/>
      <c r="CDI117" s="0"/>
      <c r="CDJ117" s="0"/>
      <c r="CDK117" s="0"/>
      <c r="CDL117" s="0"/>
      <c r="CDM117" s="0"/>
      <c r="CDN117" s="0"/>
      <c r="CDO117" s="0"/>
      <c r="CDP117" s="0"/>
      <c r="CDQ117" s="0"/>
      <c r="CDR117" s="0"/>
      <c r="CDS117" s="0"/>
      <c r="CDT117" s="0"/>
      <c r="CDU117" s="0"/>
      <c r="CDV117" s="0"/>
      <c r="CDW117" s="0"/>
      <c r="CDX117" s="0"/>
      <c r="CDY117" s="0"/>
      <c r="CDZ117" s="0"/>
      <c r="CEA117" s="0"/>
      <c r="CEB117" s="0"/>
      <c r="CEC117" s="0"/>
      <c r="CED117" s="0"/>
      <c r="CEE117" s="0"/>
      <c r="CEF117" s="0"/>
      <c r="CEG117" s="0"/>
      <c r="CEH117" s="0"/>
      <c r="CEI117" s="0"/>
      <c r="CEJ117" s="0"/>
      <c r="CEK117" s="0"/>
      <c r="CEL117" s="0"/>
      <c r="CEM117" s="0"/>
      <c r="CEN117" s="0"/>
      <c r="CEO117" s="0"/>
      <c r="CEP117" s="0"/>
      <c r="CEQ117" s="0"/>
      <c r="CER117" s="0"/>
      <c r="CES117" s="0"/>
      <c r="CET117" s="0"/>
      <c r="CEU117" s="0"/>
      <c r="CEV117" s="0"/>
      <c r="CEW117" s="0"/>
      <c r="CEX117" s="0"/>
      <c r="CEY117" s="0"/>
      <c r="CEZ117" s="0"/>
      <c r="CFA117" s="0"/>
      <c r="CFB117" s="0"/>
      <c r="CFC117" s="0"/>
      <c r="CFD117" s="0"/>
      <c r="CFE117" s="0"/>
      <c r="CFF117" s="0"/>
      <c r="CFG117" s="0"/>
      <c r="CFH117" s="0"/>
      <c r="CFI117" s="0"/>
      <c r="CFJ117" s="0"/>
      <c r="CFK117" s="0"/>
      <c r="CFL117" s="0"/>
      <c r="CFM117" s="0"/>
      <c r="CFN117" s="0"/>
      <c r="CFO117" s="0"/>
      <c r="CFP117" s="0"/>
      <c r="CFQ117" s="0"/>
      <c r="CFR117" s="0"/>
      <c r="CFS117" s="0"/>
      <c r="CFT117" s="0"/>
      <c r="CFU117" s="0"/>
      <c r="CFV117" s="0"/>
      <c r="CFW117" s="0"/>
      <c r="CFX117" s="0"/>
      <c r="CFY117" s="0"/>
      <c r="CFZ117" s="0"/>
      <c r="CGA117" s="0"/>
      <c r="CGB117" s="0"/>
      <c r="CGC117" s="0"/>
      <c r="CGD117" s="0"/>
      <c r="CGE117" s="0"/>
      <c r="CGF117" s="0"/>
      <c r="CGG117" s="0"/>
      <c r="CGH117" s="0"/>
      <c r="CGI117" s="0"/>
      <c r="CGJ117" s="0"/>
      <c r="CGK117" s="0"/>
      <c r="CGL117" s="0"/>
      <c r="CGM117" s="0"/>
      <c r="CGN117" s="0"/>
      <c r="CGO117" s="0"/>
      <c r="CGP117" s="0"/>
      <c r="CGQ117" s="0"/>
      <c r="CGR117" s="0"/>
      <c r="CGS117" s="0"/>
      <c r="CGT117" s="0"/>
      <c r="CGU117" s="0"/>
      <c r="CGV117" s="0"/>
      <c r="CGW117" s="0"/>
      <c r="CGX117" s="0"/>
      <c r="CGY117" s="0"/>
      <c r="CGZ117" s="0"/>
      <c r="CHA117" s="0"/>
      <c r="CHB117" s="0"/>
      <c r="CHC117" s="0"/>
      <c r="CHD117" s="0"/>
      <c r="CHE117" s="0"/>
      <c r="CHF117" s="0"/>
      <c r="CHG117" s="0"/>
      <c r="CHH117" s="0"/>
      <c r="CHI117" s="0"/>
      <c r="CHJ117" s="0"/>
      <c r="CHK117" s="0"/>
      <c r="CHL117" s="0"/>
      <c r="CHM117" s="0"/>
      <c r="CHN117" s="0"/>
      <c r="CHO117" s="0"/>
      <c r="CHP117" s="0"/>
      <c r="CHQ117" s="0"/>
      <c r="CHR117" s="0"/>
      <c r="CHS117" s="0"/>
      <c r="CHT117" s="0"/>
      <c r="CHU117" s="0"/>
      <c r="CHV117" s="0"/>
      <c r="CHW117" s="0"/>
      <c r="CHX117" s="0"/>
      <c r="CHY117" s="0"/>
      <c r="CHZ117" s="0"/>
      <c r="CIA117" s="0"/>
      <c r="CIB117" s="0"/>
      <c r="CIC117" s="0"/>
      <c r="CID117" s="0"/>
      <c r="CIE117" s="0"/>
      <c r="CIF117" s="0"/>
      <c r="CIG117" s="0"/>
      <c r="CIH117" s="0"/>
      <c r="CII117" s="0"/>
      <c r="CIJ117" s="0"/>
      <c r="CIK117" s="0"/>
      <c r="CIL117" s="0"/>
      <c r="CIM117" s="0"/>
      <c r="CIN117" s="0"/>
      <c r="CIO117" s="0"/>
      <c r="CIP117" s="0"/>
      <c r="CIQ117" s="0"/>
      <c r="CIR117" s="0"/>
      <c r="CIS117" s="0"/>
      <c r="CIT117" s="0"/>
      <c r="CIU117" s="0"/>
      <c r="CIV117" s="0"/>
      <c r="CIW117" s="0"/>
      <c r="CIX117" s="0"/>
      <c r="CIY117" s="0"/>
      <c r="CIZ117" s="0"/>
      <c r="CJA117" s="0"/>
      <c r="CJB117" s="0"/>
      <c r="CJC117" s="0"/>
      <c r="CJD117" s="0"/>
      <c r="CJE117" s="0"/>
      <c r="CJF117" s="0"/>
      <c r="CJG117" s="0"/>
      <c r="CJH117" s="0"/>
      <c r="CJI117" s="0"/>
      <c r="CJJ117" s="0"/>
      <c r="CJK117" s="0"/>
      <c r="CJL117" s="0"/>
      <c r="CJM117" s="0"/>
      <c r="CJN117" s="0"/>
      <c r="CJO117" s="0"/>
      <c r="CJP117" s="0"/>
      <c r="CJQ117" s="0"/>
      <c r="CJR117" s="0"/>
      <c r="CJS117" s="0"/>
      <c r="CJT117" s="0"/>
      <c r="CJU117" s="0"/>
      <c r="CJV117" s="0"/>
      <c r="CJW117" s="0"/>
      <c r="CJX117" s="0"/>
      <c r="CJY117" s="0"/>
      <c r="CJZ117" s="0"/>
      <c r="CKA117" s="0"/>
      <c r="CKB117" s="0"/>
      <c r="CKC117" s="0"/>
      <c r="CKD117" s="0"/>
      <c r="CKE117" s="0"/>
      <c r="CKF117" s="0"/>
      <c r="CKG117" s="0"/>
      <c r="CKH117" s="0"/>
      <c r="CKI117" s="0"/>
      <c r="CKJ117" s="0"/>
      <c r="CKK117" s="0"/>
      <c r="CKL117" s="0"/>
      <c r="CKM117" s="0"/>
      <c r="CKN117" s="0"/>
      <c r="CKO117" s="0"/>
      <c r="CKP117" s="0"/>
      <c r="CKQ117" s="0"/>
      <c r="CKR117" s="0"/>
      <c r="CKS117" s="0"/>
      <c r="CKT117" s="0"/>
      <c r="CKU117" s="0"/>
      <c r="CKV117" s="0"/>
      <c r="CKW117" s="0"/>
      <c r="CKX117" s="0"/>
      <c r="CKY117" s="0"/>
      <c r="CKZ117" s="0"/>
      <c r="CLA117" s="0"/>
      <c r="CLB117" s="0"/>
      <c r="CLC117" s="0"/>
      <c r="CLD117" s="0"/>
      <c r="CLE117" s="0"/>
      <c r="CLF117" s="0"/>
      <c r="CLG117" s="0"/>
      <c r="CLH117" s="0"/>
      <c r="CLI117" s="0"/>
      <c r="CLJ117" s="0"/>
      <c r="CLK117" s="0"/>
      <c r="CLL117" s="0"/>
      <c r="CLM117" s="0"/>
      <c r="CLN117" s="0"/>
      <c r="CLO117" s="0"/>
      <c r="CLP117" s="0"/>
      <c r="CLQ117" s="0"/>
      <c r="CLR117" s="0"/>
      <c r="CLS117" s="0"/>
      <c r="CLT117" s="0"/>
      <c r="CLU117" s="0"/>
      <c r="CLV117" s="0"/>
      <c r="CLW117" s="0"/>
      <c r="CLX117" s="0"/>
      <c r="CLY117" s="0"/>
      <c r="CLZ117" s="0"/>
      <c r="CMA117" s="0"/>
      <c r="CMB117" s="0"/>
      <c r="CMC117" s="0"/>
      <c r="CMD117" s="0"/>
      <c r="CME117" s="0"/>
      <c r="CMF117" s="0"/>
      <c r="CMG117" s="0"/>
      <c r="CMH117" s="0"/>
      <c r="CMI117" s="0"/>
      <c r="CMJ117" s="0"/>
      <c r="CMK117" s="0"/>
      <c r="CML117" s="0"/>
      <c r="CMM117" s="0"/>
      <c r="CMN117" s="0"/>
      <c r="CMO117" s="0"/>
      <c r="CMP117" s="0"/>
      <c r="CMQ117" s="0"/>
      <c r="CMR117" s="0"/>
      <c r="CMS117" s="0"/>
      <c r="CMT117" s="0"/>
      <c r="CMU117" s="0"/>
      <c r="CMV117" s="0"/>
      <c r="CMW117" s="0"/>
      <c r="CMX117" s="0"/>
      <c r="CMY117" s="0"/>
      <c r="CMZ117" s="0"/>
      <c r="CNA117" s="0"/>
      <c r="CNB117" s="0"/>
      <c r="CNC117" s="0"/>
      <c r="CND117" s="0"/>
      <c r="CNE117" s="0"/>
      <c r="CNF117" s="0"/>
      <c r="CNG117" s="0"/>
      <c r="CNH117" s="0"/>
      <c r="CNI117" s="0"/>
      <c r="CNJ117" s="0"/>
      <c r="CNK117" s="0"/>
      <c r="CNL117" s="0"/>
      <c r="CNM117" s="0"/>
      <c r="CNN117" s="0"/>
      <c r="CNO117" s="0"/>
      <c r="CNP117" s="0"/>
      <c r="CNQ117" s="0"/>
      <c r="CNR117" s="0"/>
      <c r="CNS117" s="0"/>
      <c r="CNT117" s="0"/>
      <c r="CNU117" s="0"/>
      <c r="CNV117" s="0"/>
      <c r="CNW117" s="0"/>
      <c r="CNX117" s="0"/>
      <c r="CNY117" s="0"/>
      <c r="CNZ117" s="0"/>
      <c r="COA117" s="0"/>
      <c r="COB117" s="0"/>
      <c r="COC117" s="0"/>
      <c r="COD117" s="0"/>
      <c r="COE117" s="0"/>
      <c r="COF117" s="0"/>
      <c r="COG117" s="0"/>
      <c r="COH117" s="0"/>
      <c r="COI117" s="0"/>
      <c r="COJ117" s="0"/>
      <c r="COK117" s="0"/>
      <c r="COL117" s="0"/>
      <c r="COM117" s="0"/>
      <c r="CON117" s="0"/>
      <c r="COO117" s="0"/>
      <c r="COP117" s="0"/>
      <c r="COQ117" s="0"/>
      <c r="COR117" s="0"/>
      <c r="COS117" s="0"/>
      <c r="COT117" s="0"/>
      <c r="COU117" s="0"/>
      <c r="COV117" s="0"/>
      <c r="COW117" s="0"/>
      <c r="COX117" s="0"/>
      <c r="COY117" s="0"/>
      <c r="COZ117" s="0"/>
      <c r="CPA117" s="0"/>
      <c r="CPB117" s="0"/>
      <c r="CPC117" s="0"/>
      <c r="CPD117" s="0"/>
      <c r="CPE117" s="0"/>
      <c r="CPF117" s="0"/>
      <c r="CPG117" s="0"/>
      <c r="CPH117" s="0"/>
      <c r="CPI117" s="0"/>
      <c r="CPJ117" s="0"/>
      <c r="CPK117" s="0"/>
      <c r="CPL117" s="0"/>
      <c r="CPM117" s="0"/>
      <c r="CPN117" s="0"/>
      <c r="CPO117" s="0"/>
      <c r="CPP117" s="0"/>
      <c r="CPQ117" s="0"/>
      <c r="CPR117" s="0"/>
      <c r="CPS117" s="0"/>
      <c r="CPT117" s="0"/>
      <c r="CPU117" s="0"/>
      <c r="CPV117" s="0"/>
      <c r="CPW117" s="0"/>
      <c r="CPX117" s="0"/>
      <c r="CPY117" s="0"/>
      <c r="CPZ117" s="0"/>
      <c r="CQA117" s="0"/>
      <c r="CQB117" s="0"/>
      <c r="CQC117" s="0"/>
      <c r="CQD117" s="0"/>
      <c r="CQE117" s="0"/>
      <c r="CQF117" s="0"/>
      <c r="CQG117" s="0"/>
      <c r="CQH117" s="0"/>
      <c r="CQI117" s="0"/>
      <c r="CQJ117" s="0"/>
      <c r="CQK117" s="0"/>
      <c r="CQL117" s="0"/>
      <c r="CQM117" s="0"/>
      <c r="CQN117" s="0"/>
      <c r="CQO117" s="0"/>
      <c r="CQP117" s="0"/>
      <c r="CQQ117" s="0"/>
      <c r="CQR117" s="0"/>
      <c r="CQS117" s="0"/>
      <c r="CQT117" s="0"/>
      <c r="CQU117" s="0"/>
      <c r="CQV117" s="0"/>
      <c r="CQW117" s="0"/>
      <c r="CQX117" s="0"/>
      <c r="CQY117" s="0"/>
      <c r="CQZ117" s="0"/>
      <c r="CRA117" s="0"/>
      <c r="CRB117" s="0"/>
      <c r="CRC117" s="0"/>
      <c r="CRD117" s="0"/>
      <c r="CRE117" s="0"/>
      <c r="CRF117" s="0"/>
      <c r="CRG117" s="0"/>
      <c r="CRH117" s="0"/>
      <c r="CRI117" s="0"/>
      <c r="CRJ117" s="0"/>
      <c r="CRK117" s="0"/>
      <c r="CRL117" s="0"/>
      <c r="CRM117" s="0"/>
      <c r="CRN117" s="0"/>
      <c r="CRO117" s="0"/>
      <c r="CRP117" s="0"/>
      <c r="CRQ117" s="0"/>
      <c r="CRR117" s="0"/>
      <c r="CRS117" s="0"/>
      <c r="CRT117" s="0"/>
      <c r="CRU117" s="0"/>
      <c r="CRV117" s="0"/>
      <c r="CRW117" s="0"/>
      <c r="CRX117" s="0"/>
      <c r="CRY117" s="0"/>
      <c r="CRZ117" s="0"/>
      <c r="CSA117" s="0"/>
      <c r="CSB117" s="0"/>
      <c r="CSC117" s="0"/>
      <c r="CSD117" s="0"/>
      <c r="CSE117" s="0"/>
      <c r="CSF117" s="0"/>
      <c r="CSG117" s="0"/>
      <c r="CSH117" s="0"/>
      <c r="CSI117" s="0"/>
      <c r="CSJ117" s="0"/>
      <c r="CSK117" s="0"/>
      <c r="CSL117" s="0"/>
      <c r="CSM117" s="0"/>
      <c r="CSN117" s="0"/>
      <c r="CSO117" s="0"/>
      <c r="CSP117" s="0"/>
      <c r="CSQ117" s="0"/>
      <c r="CSR117" s="0"/>
      <c r="CSS117" s="0"/>
      <c r="CST117" s="0"/>
      <c r="CSU117" s="0"/>
      <c r="CSV117" s="0"/>
      <c r="CSW117" s="0"/>
      <c r="CSX117" s="0"/>
      <c r="CSY117" s="0"/>
      <c r="CSZ117" s="0"/>
      <c r="CTA117" s="0"/>
      <c r="CTB117" s="0"/>
      <c r="CTC117" s="0"/>
      <c r="CTD117" s="0"/>
      <c r="CTE117" s="0"/>
      <c r="CTF117" s="0"/>
      <c r="CTG117" s="0"/>
      <c r="CTH117" s="0"/>
      <c r="CTI117" s="0"/>
      <c r="CTJ117" s="0"/>
      <c r="CTK117" s="0"/>
      <c r="CTL117" s="0"/>
      <c r="CTM117" s="0"/>
      <c r="CTN117" s="0"/>
      <c r="CTO117" s="0"/>
      <c r="CTP117" s="0"/>
      <c r="CTQ117" s="0"/>
      <c r="CTR117" s="0"/>
      <c r="CTS117" s="0"/>
      <c r="CTT117" s="0"/>
      <c r="CTU117" s="0"/>
      <c r="CTV117" s="0"/>
      <c r="CTW117" s="0"/>
      <c r="CTX117" s="0"/>
      <c r="CTY117" s="0"/>
      <c r="CTZ117" s="0"/>
      <c r="CUA117" s="0"/>
      <c r="CUB117" s="0"/>
      <c r="CUC117" s="0"/>
      <c r="CUD117" s="0"/>
      <c r="CUE117" s="0"/>
      <c r="CUF117" s="0"/>
      <c r="CUG117" s="0"/>
      <c r="CUH117" s="0"/>
      <c r="CUI117" s="0"/>
      <c r="CUJ117" s="0"/>
      <c r="CUK117" s="0"/>
      <c r="CUL117" s="0"/>
      <c r="CUM117" s="0"/>
      <c r="CUN117" s="0"/>
      <c r="CUO117" s="0"/>
      <c r="CUP117" s="0"/>
      <c r="CUQ117" s="0"/>
      <c r="CUR117" s="0"/>
      <c r="CUS117" s="0"/>
      <c r="CUT117" s="0"/>
      <c r="CUU117" s="0"/>
      <c r="CUV117" s="0"/>
      <c r="CUW117" s="0"/>
      <c r="CUX117" s="0"/>
      <c r="CUY117" s="0"/>
      <c r="CUZ117" s="0"/>
      <c r="CVA117" s="0"/>
      <c r="CVB117" s="0"/>
      <c r="CVC117" s="0"/>
      <c r="CVD117" s="0"/>
      <c r="CVE117" s="0"/>
      <c r="CVF117" s="0"/>
      <c r="CVG117" s="0"/>
      <c r="CVH117" s="0"/>
      <c r="CVI117" s="0"/>
      <c r="CVJ117" s="0"/>
      <c r="CVK117" s="0"/>
      <c r="CVL117" s="0"/>
      <c r="CVM117" s="0"/>
      <c r="CVN117" s="0"/>
      <c r="CVO117" s="0"/>
      <c r="CVP117" s="0"/>
      <c r="CVQ117" s="0"/>
      <c r="CVR117" s="0"/>
      <c r="CVS117" s="0"/>
      <c r="CVT117" s="0"/>
      <c r="CVU117" s="0"/>
      <c r="CVV117" s="0"/>
      <c r="CVW117" s="0"/>
      <c r="CVX117" s="0"/>
      <c r="CVY117" s="0"/>
      <c r="CVZ117" s="0"/>
      <c r="CWA117" s="0"/>
      <c r="CWB117" s="0"/>
      <c r="CWC117" s="0"/>
      <c r="CWD117" s="0"/>
      <c r="CWE117" s="0"/>
      <c r="CWF117" s="0"/>
      <c r="CWG117" s="0"/>
      <c r="CWH117" s="0"/>
      <c r="CWI117" s="0"/>
      <c r="CWJ117" s="0"/>
      <c r="CWK117" s="0"/>
      <c r="CWL117" s="0"/>
      <c r="CWM117" s="0"/>
      <c r="CWN117" s="0"/>
      <c r="CWO117" s="0"/>
      <c r="CWP117" s="0"/>
      <c r="CWQ117" s="0"/>
      <c r="CWR117" s="0"/>
      <c r="CWS117" s="0"/>
      <c r="CWT117" s="0"/>
      <c r="CWU117" s="0"/>
      <c r="CWV117" s="0"/>
      <c r="CWW117" s="0"/>
      <c r="CWX117" s="0"/>
      <c r="CWY117" s="0"/>
      <c r="CWZ117" s="0"/>
      <c r="CXA117" s="0"/>
      <c r="CXB117" s="0"/>
      <c r="CXC117" s="0"/>
      <c r="CXD117" s="0"/>
      <c r="CXE117" s="0"/>
      <c r="CXF117" s="0"/>
      <c r="CXG117" s="0"/>
      <c r="CXH117" s="0"/>
      <c r="CXI117" s="0"/>
      <c r="CXJ117" s="0"/>
      <c r="CXK117" s="0"/>
      <c r="CXL117" s="0"/>
      <c r="CXM117" s="0"/>
      <c r="CXN117" s="0"/>
      <c r="CXO117" s="0"/>
      <c r="CXP117" s="0"/>
      <c r="CXQ117" s="0"/>
      <c r="CXR117" s="0"/>
      <c r="CXS117" s="0"/>
      <c r="CXT117" s="0"/>
      <c r="CXU117" s="0"/>
      <c r="CXV117" s="0"/>
      <c r="CXW117" s="0"/>
      <c r="CXX117" s="0"/>
      <c r="CXY117" s="0"/>
      <c r="CXZ117" s="0"/>
      <c r="CYA117" s="0"/>
      <c r="CYB117" s="0"/>
      <c r="CYC117" s="0"/>
      <c r="CYD117" s="0"/>
      <c r="CYE117" s="0"/>
      <c r="CYF117" s="0"/>
      <c r="CYG117" s="0"/>
      <c r="CYH117" s="0"/>
      <c r="CYI117" s="0"/>
      <c r="CYJ117" s="0"/>
      <c r="CYK117" s="0"/>
      <c r="CYL117" s="0"/>
      <c r="CYM117" s="0"/>
      <c r="CYN117" s="0"/>
      <c r="CYO117" s="0"/>
      <c r="CYP117" s="0"/>
      <c r="CYQ117" s="0"/>
      <c r="CYR117" s="0"/>
      <c r="CYS117" s="0"/>
      <c r="CYT117" s="0"/>
      <c r="CYU117" s="0"/>
      <c r="CYV117" s="0"/>
      <c r="CYW117" s="0"/>
      <c r="CYX117" s="0"/>
      <c r="CYY117" s="0"/>
      <c r="CYZ117" s="0"/>
      <c r="CZA117" s="0"/>
      <c r="CZB117" s="0"/>
      <c r="CZC117" s="0"/>
      <c r="CZD117" s="0"/>
      <c r="CZE117" s="0"/>
      <c r="CZF117" s="0"/>
      <c r="CZG117" s="0"/>
      <c r="CZH117" s="0"/>
      <c r="CZI117" s="0"/>
      <c r="CZJ117" s="0"/>
      <c r="CZK117" s="0"/>
      <c r="CZL117" s="0"/>
      <c r="CZM117" s="0"/>
      <c r="CZN117" s="0"/>
      <c r="CZO117" s="0"/>
      <c r="CZP117" s="0"/>
      <c r="CZQ117" s="0"/>
      <c r="CZR117" s="0"/>
      <c r="CZS117" s="0"/>
      <c r="CZT117" s="0"/>
      <c r="CZU117" s="0"/>
      <c r="CZV117" s="0"/>
      <c r="CZW117" s="0"/>
      <c r="CZX117" s="0"/>
      <c r="CZY117" s="0"/>
      <c r="CZZ117" s="0"/>
      <c r="DAA117" s="0"/>
      <c r="DAB117" s="0"/>
      <c r="DAC117" s="0"/>
      <c r="DAD117" s="0"/>
      <c r="DAE117" s="0"/>
      <c r="DAF117" s="0"/>
      <c r="DAG117" s="0"/>
      <c r="DAH117" s="0"/>
      <c r="DAI117" s="0"/>
      <c r="DAJ117" s="0"/>
      <c r="DAK117" s="0"/>
      <c r="DAL117" s="0"/>
      <c r="DAM117" s="0"/>
      <c r="DAN117" s="0"/>
      <c r="DAO117" s="0"/>
      <c r="DAP117" s="0"/>
      <c r="DAQ117" s="0"/>
      <c r="DAR117" s="0"/>
      <c r="DAS117" s="0"/>
      <c r="DAT117" s="0"/>
      <c r="DAU117" s="0"/>
      <c r="DAV117" s="0"/>
      <c r="DAW117" s="0"/>
      <c r="DAX117" s="0"/>
      <c r="DAY117" s="0"/>
      <c r="DAZ117" s="0"/>
      <c r="DBA117" s="0"/>
      <c r="DBB117" s="0"/>
      <c r="DBC117" s="0"/>
      <c r="DBD117" s="0"/>
      <c r="DBE117" s="0"/>
      <c r="DBF117" s="0"/>
      <c r="DBG117" s="0"/>
      <c r="DBH117" s="0"/>
      <c r="DBI117" s="0"/>
      <c r="DBJ117" s="0"/>
      <c r="DBK117" s="0"/>
      <c r="DBL117" s="0"/>
      <c r="DBM117" s="0"/>
      <c r="DBN117" s="0"/>
      <c r="DBO117" s="0"/>
      <c r="DBP117" s="0"/>
      <c r="DBQ117" s="0"/>
      <c r="DBR117" s="0"/>
      <c r="DBS117" s="0"/>
      <c r="DBT117" s="0"/>
      <c r="DBU117" s="0"/>
      <c r="DBV117" s="0"/>
      <c r="DBW117" s="0"/>
      <c r="DBX117" s="0"/>
      <c r="DBY117" s="0"/>
      <c r="DBZ117" s="0"/>
      <c r="DCA117" s="0"/>
      <c r="DCB117" s="0"/>
      <c r="DCC117" s="0"/>
      <c r="DCD117" s="0"/>
      <c r="DCE117" s="0"/>
      <c r="DCF117" s="0"/>
      <c r="DCG117" s="0"/>
      <c r="DCH117" s="0"/>
      <c r="DCI117" s="0"/>
      <c r="DCJ117" s="0"/>
      <c r="DCK117" s="0"/>
      <c r="DCL117" s="0"/>
      <c r="DCM117" s="0"/>
      <c r="DCN117" s="0"/>
      <c r="DCO117" s="0"/>
      <c r="DCP117" s="0"/>
      <c r="DCQ117" s="0"/>
      <c r="DCR117" s="0"/>
      <c r="DCS117" s="0"/>
      <c r="DCT117" s="0"/>
      <c r="DCU117" s="0"/>
      <c r="DCV117" s="0"/>
      <c r="DCW117" s="0"/>
      <c r="DCX117" s="0"/>
      <c r="DCY117" s="0"/>
      <c r="DCZ117" s="0"/>
      <c r="DDA117" s="0"/>
      <c r="DDB117" s="0"/>
      <c r="DDC117" s="0"/>
      <c r="DDD117" s="0"/>
      <c r="DDE117" s="0"/>
      <c r="DDF117" s="0"/>
      <c r="DDG117" s="0"/>
      <c r="DDH117" s="0"/>
      <c r="DDI117" s="0"/>
      <c r="DDJ117" s="0"/>
      <c r="DDK117" s="0"/>
      <c r="DDL117" s="0"/>
      <c r="DDM117" s="0"/>
      <c r="DDN117" s="0"/>
      <c r="DDO117" s="0"/>
      <c r="DDP117" s="0"/>
      <c r="DDQ117" s="0"/>
      <c r="DDR117" s="0"/>
      <c r="DDS117" s="0"/>
      <c r="DDT117" s="0"/>
      <c r="DDU117" s="0"/>
      <c r="DDV117" s="0"/>
      <c r="DDW117" s="0"/>
      <c r="DDX117" s="0"/>
      <c r="DDY117" s="0"/>
      <c r="DDZ117" s="0"/>
      <c r="DEA117" s="0"/>
      <c r="DEB117" s="0"/>
      <c r="DEC117" s="0"/>
      <c r="DED117" s="0"/>
      <c r="DEE117" s="0"/>
      <c r="DEF117" s="0"/>
      <c r="DEG117" s="0"/>
      <c r="DEH117" s="0"/>
      <c r="DEI117" s="0"/>
      <c r="DEJ117" s="0"/>
      <c r="DEK117" s="0"/>
      <c r="DEL117" s="0"/>
      <c r="DEM117" s="0"/>
      <c r="DEN117" s="0"/>
      <c r="DEO117" s="0"/>
      <c r="DEP117" s="0"/>
      <c r="DEQ117" s="0"/>
      <c r="DER117" s="0"/>
      <c r="DES117" s="0"/>
      <c r="DET117" s="0"/>
      <c r="DEU117" s="0"/>
      <c r="DEV117" s="0"/>
      <c r="DEW117" s="0"/>
      <c r="DEX117" s="0"/>
      <c r="DEY117" s="0"/>
      <c r="DEZ117" s="0"/>
      <c r="DFA117" s="0"/>
      <c r="DFB117" s="0"/>
      <c r="DFC117" s="0"/>
      <c r="DFD117" s="0"/>
      <c r="DFE117" s="0"/>
      <c r="DFF117" s="0"/>
      <c r="DFG117" s="0"/>
      <c r="DFH117" s="0"/>
      <c r="DFI117" s="0"/>
      <c r="DFJ117" s="0"/>
      <c r="DFK117" s="0"/>
      <c r="DFL117" s="0"/>
      <c r="DFM117" s="0"/>
      <c r="DFN117" s="0"/>
      <c r="DFO117" s="0"/>
      <c r="DFP117" s="0"/>
      <c r="DFQ117" s="0"/>
      <c r="DFR117" s="0"/>
      <c r="DFS117" s="0"/>
      <c r="DFT117" s="0"/>
      <c r="DFU117" s="0"/>
      <c r="DFV117" s="0"/>
      <c r="DFW117" s="0"/>
      <c r="DFX117" s="0"/>
      <c r="DFY117" s="0"/>
      <c r="DFZ117" s="0"/>
      <c r="DGA117" s="0"/>
      <c r="DGB117" s="0"/>
      <c r="DGC117" s="0"/>
      <c r="DGD117" s="0"/>
      <c r="DGE117" s="0"/>
      <c r="DGF117" s="0"/>
      <c r="DGG117" s="0"/>
      <c r="DGH117" s="0"/>
      <c r="DGI117" s="0"/>
      <c r="DGJ117" s="0"/>
      <c r="DGK117" s="0"/>
      <c r="DGL117" s="0"/>
      <c r="DGM117" s="0"/>
      <c r="DGN117" s="0"/>
      <c r="DGO117" s="0"/>
      <c r="DGP117" s="0"/>
      <c r="DGQ117" s="0"/>
      <c r="DGR117" s="0"/>
      <c r="DGS117" s="0"/>
      <c r="DGT117" s="0"/>
      <c r="DGU117" s="0"/>
      <c r="DGV117" s="0"/>
      <c r="DGW117" s="0"/>
      <c r="DGX117" s="0"/>
      <c r="DGY117" s="0"/>
      <c r="DGZ117" s="0"/>
      <c r="DHA117" s="0"/>
      <c r="DHB117" s="0"/>
      <c r="DHC117" s="0"/>
      <c r="DHD117" s="0"/>
      <c r="DHE117" s="0"/>
      <c r="DHF117" s="0"/>
      <c r="DHG117" s="0"/>
      <c r="DHH117" s="0"/>
      <c r="DHI117" s="0"/>
      <c r="DHJ117" s="0"/>
      <c r="DHK117" s="0"/>
      <c r="DHL117" s="0"/>
      <c r="DHM117" s="0"/>
      <c r="DHN117" s="0"/>
      <c r="DHO117" s="0"/>
      <c r="DHP117" s="0"/>
      <c r="DHQ117" s="0"/>
      <c r="DHR117" s="0"/>
      <c r="DHS117" s="0"/>
      <c r="DHT117" s="0"/>
      <c r="DHU117" s="0"/>
      <c r="DHV117" s="0"/>
      <c r="DHW117" s="0"/>
      <c r="DHX117" s="0"/>
      <c r="DHY117" s="0"/>
      <c r="DHZ117" s="0"/>
      <c r="DIA117" s="0"/>
      <c r="DIB117" s="0"/>
      <c r="DIC117" s="0"/>
      <c r="DID117" s="0"/>
      <c r="DIE117" s="0"/>
      <c r="DIF117" s="0"/>
      <c r="DIG117" s="0"/>
      <c r="DIH117" s="0"/>
      <c r="DII117" s="0"/>
      <c r="DIJ117" s="0"/>
      <c r="DIK117" s="0"/>
      <c r="DIL117" s="0"/>
      <c r="DIM117" s="0"/>
      <c r="DIN117" s="0"/>
      <c r="DIO117" s="0"/>
      <c r="DIP117" s="0"/>
      <c r="DIQ117" s="0"/>
      <c r="DIR117" s="0"/>
      <c r="DIS117" s="0"/>
      <c r="DIT117" s="0"/>
      <c r="DIU117" s="0"/>
      <c r="DIV117" s="0"/>
      <c r="DIW117" s="0"/>
      <c r="DIX117" s="0"/>
      <c r="DIY117" s="0"/>
      <c r="DIZ117" s="0"/>
      <c r="DJA117" s="0"/>
      <c r="DJB117" s="0"/>
      <c r="DJC117" s="0"/>
      <c r="DJD117" s="0"/>
      <c r="DJE117" s="0"/>
      <c r="DJF117" s="0"/>
      <c r="DJG117" s="0"/>
      <c r="DJH117" s="0"/>
      <c r="DJI117" s="0"/>
      <c r="DJJ117" s="0"/>
      <c r="DJK117" s="0"/>
      <c r="DJL117" s="0"/>
      <c r="DJM117" s="0"/>
      <c r="DJN117" s="0"/>
      <c r="DJO117" s="0"/>
      <c r="DJP117" s="0"/>
      <c r="DJQ117" s="0"/>
      <c r="DJR117" s="0"/>
      <c r="DJS117" s="0"/>
      <c r="DJT117" s="0"/>
      <c r="DJU117" s="0"/>
      <c r="DJV117" s="0"/>
      <c r="DJW117" s="0"/>
      <c r="DJX117" s="0"/>
      <c r="DJY117" s="0"/>
      <c r="DJZ117" s="0"/>
      <c r="DKA117" s="0"/>
      <c r="DKB117" s="0"/>
      <c r="DKC117" s="0"/>
      <c r="DKD117" s="0"/>
      <c r="DKE117" s="0"/>
      <c r="DKF117" s="0"/>
      <c r="DKG117" s="0"/>
      <c r="DKH117" s="0"/>
      <c r="DKI117" s="0"/>
      <c r="DKJ117" s="0"/>
      <c r="DKK117" s="0"/>
      <c r="DKL117" s="0"/>
      <c r="DKM117" s="0"/>
      <c r="DKN117" s="0"/>
      <c r="DKO117" s="0"/>
      <c r="DKP117" s="0"/>
      <c r="DKQ117" s="0"/>
      <c r="DKR117" s="0"/>
      <c r="DKS117" s="0"/>
      <c r="DKT117" s="0"/>
      <c r="DKU117" s="0"/>
      <c r="DKV117" s="0"/>
      <c r="DKW117" s="0"/>
      <c r="DKX117" s="0"/>
      <c r="DKY117" s="0"/>
      <c r="DKZ117" s="0"/>
      <c r="DLA117" s="0"/>
      <c r="DLB117" s="0"/>
      <c r="DLC117" s="0"/>
      <c r="DLD117" s="0"/>
      <c r="DLE117" s="0"/>
      <c r="DLF117" s="0"/>
      <c r="DLG117" s="0"/>
      <c r="DLH117" s="0"/>
      <c r="DLI117" s="0"/>
      <c r="DLJ117" s="0"/>
      <c r="DLK117" s="0"/>
      <c r="DLL117" s="0"/>
      <c r="DLM117" s="0"/>
      <c r="DLN117" s="0"/>
      <c r="DLO117" s="0"/>
      <c r="DLP117" s="0"/>
      <c r="DLQ117" s="0"/>
      <c r="DLR117" s="0"/>
      <c r="DLS117" s="0"/>
      <c r="DLT117" s="0"/>
      <c r="DLU117" s="0"/>
      <c r="DLV117" s="0"/>
      <c r="DLW117" s="0"/>
      <c r="DLX117" s="0"/>
      <c r="DLY117" s="0"/>
      <c r="DLZ117" s="0"/>
      <c r="DMA117" s="0"/>
      <c r="DMB117" s="0"/>
      <c r="DMC117" s="0"/>
      <c r="DMD117" s="0"/>
      <c r="DME117" s="0"/>
      <c r="DMF117" s="0"/>
      <c r="DMG117" s="0"/>
      <c r="DMH117" s="0"/>
      <c r="DMI117" s="0"/>
      <c r="DMJ117" s="0"/>
      <c r="DMK117" s="0"/>
      <c r="DML117" s="0"/>
      <c r="DMM117" s="0"/>
      <c r="DMN117" s="0"/>
      <c r="DMO117" s="0"/>
      <c r="DMP117" s="0"/>
      <c r="DMQ117" s="0"/>
      <c r="DMR117" s="0"/>
      <c r="DMS117" s="0"/>
      <c r="DMT117" s="0"/>
      <c r="DMU117" s="0"/>
      <c r="DMV117" s="0"/>
      <c r="DMW117" s="0"/>
      <c r="DMX117" s="0"/>
      <c r="DMY117" s="0"/>
      <c r="DMZ117" s="0"/>
      <c r="DNA117" s="0"/>
      <c r="DNB117" s="0"/>
      <c r="DNC117" s="0"/>
      <c r="DND117" s="0"/>
      <c r="DNE117" s="0"/>
      <c r="DNF117" s="0"/>
      <c r="DNG117" s="0"/>
      <c r="DNH117" s="0"/>
      <c r="DNI117" s="0"/>
      <c r="DNJ117" s="0"/>
      <c r="DNK117" s="0"/>
      <c r="DNL117" s="0"/>
      <c r="DNM117" s="0"/>
      <c r="DNN117" s="0"/>
      <c r="DNO117" s="0"/>
      <c r="DNP117" s="0"/>
      <c r="DNQ117" s="0"/>
      <c r="DNR117" s="0"/>
      <c r="DNS117" s="0"/>
      <c r="DNT117" s="0"/>
      <c r="DNU117" s="0"/>
      <c r="DNV117" s="0"/>
      <c r="DNW117" s="0"/>
      <c r="DNX117" s="0"/>
      <c r="DNY117" s="0"/>
      <c r="DNZ117" s="0"/>
      <c r="DOA117" s="0"/>
      <c r="DOB117" s="0"/>
      <c r="DOC117" s="0"/>
      <c r="DOD117" s="0"/>
      <c r="DOE117" s="0"/>
      <c r="DOF117" s="0"/>
      <c r="DOG117" s="0"/>
      <c r="DOH117" s="0"/>
      <c r="DOI117" s="0"/>
      <c r="DOJ117" s="0"/>
      <c r="DOK117" s="0"/>
      <c r="DOL117" s="0"/>
      <c r="DOM117" s="0"/>
      <c r="DON117" s="0"/>
      <c r="DOO117" s="0"/>
      <c r="DOP117" s="0"/>
      <c r="DOQ117" s="0"/>
      <c r="DOR117" s="0"/>
      <c r="DOS117" s="0"/>
      <c r="DOT117" s="0"/>
      <c r="DOU117" s="0"/>
      <c r="DOV117" s="0"/>
      <c r="DOW117" s="0"/>
      <c r="DOX117" s="0"/>
      <c r="DOY117" s="0"/>
      <c r="DOZ117" s="0"/>
      <c r="DPA117" s="0"/>
      <c r="DPB117" s="0"/>
      <c r="DPC117" s="0"/>
      <c r="DPD117" s="0"/>
      <c r="DPE117" s="0"/>
      <c r="DPF117" s="0"/>
      <c r="DPG117" s="0"/>
      <c r="DPH117" s="0"/>
      <c r="DPI117" s="0"/>
      <c r="DPJ117" s="0"/>
      <c r="DPK117" s="0"/>
      <c r="DPL117" s="0"/>
      <c r="DPM117" s="0"/>
      <c r="DPN117" s="0"/>
      <c r="DPO117" s="0"/>
      <c r="DPP117" s="0"/>
      <c r="DPQ117" s="0"/>
      <c r="DPR117" s="0"/>
      <c r="DPS117" s="0"/>
      <c r="DPT117" s="0"/>
      <c r="DPU117" s="0"/>
      <c r="DPV117" s="0"/>
      <c r="DPW117" s="0"/>
      <c r="DPX117" s="0"/>
      <c r="DPY117" s="0"/>
      <c r="DPZ117" s="0"/>
      <c r="DQA117" s="0"/>
      <c r="DQB117" s="0"/>
      <c r="DQC117" s="0"/>
      <c r="DQD117" s="0"/>
      <c r="DQE117" s="0"/>
      <c r="DQF117" s="0"/>
      <c r="DQG117" s="0"/>
      <c r="DQH117" s="0"/>
      <c r="DQI117" s="0"/>
      <c r="DQJ117" s="0"/>
      <c r="DQK117" s="0"/>
      <c r="DQL117" s="0"/>
      <c r="DQM117" s="0"/>
      <c r="DQN117" s="0"/>
      <c r="DQO117" s="0"/>
      <c r="DQP117" s="0"/>
      <c r="DQQ117" s="0"/>
      <c r="DQR117" s="0"/>
      <c r="DQS117" s="0"/>
      <c r="DQT117" s="0"/>
      <c r="DQU117" s="0"/>
      <c r="DQV117" s="0"/>
      <c r="DQW117" s="0"/>
      <c r="DQX117" s="0"/>
      <c r="DQY117" s="0"/>
      <c r="DQZ117" s="0"/>
      <c r="DRA117" s="0"/>
      <c r="DRB117" s="0"/>
      <c r="DRC117" s="0"/>
      <c r="DRD117" s="0"/>
      <c r="DRE117" s="0"/>
      <c r="DRF117" s="0"/>
      <c r="DRG117" s="0"/>
      <c r="DRH117" s="0"/>
      <c r="DRI117" s="0"/>
      <c r="DRJ117" s="0"/>
      <c r="DRK117" s="0"/>
      <c r="DRL117" s="0"/>
      <c r="DRM117" s="0"/>
      <c r="DRN117" s="0"/>
      <c r="DRO117" s="0"/>
      <c r="DRP117" s="0"/>
      <c r="DRQ117" s="0"/>
      <c r="DRR117" s="0"/>
      <c r="DRS117" s="0"/>
      <c r="DRT117" s="0"/>
      <c r="DRU117" s="0"/>
      <c r="DRV117" s="0"/>
      <c r="DRW117" s="0"/>
      <c r="DRX117" s="0"/>
      <c r="DRY117" s="0"/>
      <c r="DRZ117" s="0"/>
      <c r="DSA117" s="0"/>
      <c r="DSB117" s="0"/>
      <c r="DSC117" s="0"/>
      <c r="DSD117" s="0"/>
      <c r="DSE117" s="0"/>
      <c r="DSF117" s="0"/>
      <c r="DSG117" s="0"/>
      <c r="DSH117" s="0"/>
      <c r="DSI117" s="0"/>
      <c r="DSJ117" s="0"/>
      <c r="DSK117" s="0"/>
      <c r="DSL117" s="0"/>
      <c r="DSM117" s="0"/>
      <c r="DSN117" s="0"/>
      <c r="DSO117" s="0"/>
      <c r="DSP117" s="0"/>
      <c r="DSQ117" s="0"/>
      <c r="DSR117" s="0"/>
      <c r="DSS117" s="0"/>
      <c r="DST117" s="0"/>
      <c r="DSU117" s="0"/>
      <c r="DSV117" s="0"/>
      <c r="DSW117" s="0"/>
      <c r="DSX117" s="0"/>
      <c r="DSY117" s="0"/>
      <c r="DSZ117" s="0"/>
      <c r="DTA117" s="0"/>
      <c r="DTB117" s="0"/>
      <c r="DTC117" s="0"/>
      <c r="DTD117" s="0"/>
      <c r="DTE117" s="0"/>
      <c r="DTF117" s="0"/>
      <c r="DTG117" s="0"/>
      <c r="DTH117" s="0"/>
      <c r="DTI117" s="0"/>
      <c r="DTJ117" s="0"/>
      <c r="DTK117" s="0"/>
      <c r="DTL117" s="0"/>
      <c r="DTM117" s="0"/>
      <c r="DTN117" s="0"/>
      <c r="DTO117" s="0"/>
      <c r="DTP117" s="0"/>
      <c r="DTQ117" s="0"/>
      <c r="DTR117" s="0"/>
      <c r="DTS117" s="0"/>
      <c r="DTT117" s="0"/>
      <c r="DTU117" s="0"/>
      <c r="DTV117" s="0"/>
      <c r="DTW117" s="0"/>
      <c r="DTX117" s="0"/>
      <c r="DTY117" s="0"/>
      <c r="DTZ117" s="0"/>
      <c r="DUA117" s="0"/>
      <c r="DUB117" s="0"/>
      <c r="DUC117" s="0"/>
      <c r="DUD117" s="0"/>
      <c r="DUE117" s="0"/>
      <c r="DUF117" s="0"/>
      <c r="DUG117" s="0"/>
      <c r="DUH117" s="0"/>
      <c r="DUI117" s="0"/>
      <c r="DUJ117" s="0"/>
      <c r="DUK117" s="0"/>
      <c r="DUL117" s="0"/>
      <c r="DUM117" s="0"/>
      <c r="DUN117" s="0"/>
      <c r="DUO117" s="0"/>
      <c r="DUP117" s="0"/>
      <c r="DUQ117" s="0"/>
      <c r="DUR117" s="0"/>
      <c r="DUS117" s="0"/>
      <c r="DUT117" s="0"/>
      <c r="DUU117" s="0"/>
      <c r="DUV117" s="0"/>
      <c r="DUW117" s="0"/>
      <c r="DUX117" s="0"/>
      <c r="DUY117" s="0"/>
      <c r="DUZ117" s="0"/>
      <c r="DVA117" s="0"/>
      <c r="DVB117" s="0"/>
      <c r="DVC117" s="0"/>
      <c r="DVD117" s="0"/>
      <c r="DVE117" s="0"/>
      <c r="DVF117" s="0"/>
      <c r="DVG117" s="0"/>
      <c r="DVH117" s="0"/>
      <c r="DVI117" s="0"/>
      <c r="DVJ117" s="0"/>
      <c r="DVK117" s="0"/>
      <c r="DVL117" s="0"/>
      <c r="DVM117" s="0"/>
      <c r="DVN117" s="0"/>
      <c r="DVO117" s="0"/>
      <c r="DVP117" s="0"/>
      <c r="DVQ117" s="0"/>
      <c r="DVR117" s="0"/>
      <c r="DVS117" s="0"/>
      <c r="DVT117" s="0"/>
      <c r="DVU117" s="0"/>
      <c r="DVV117" s="0"/>
      <c r="DVW117" s="0"/>
      <c r="DVX117" s="0"/>
      <c r="DVY117" s="0"/>
      <c r="DVZ117" s="0"/>
      <c r="DWA117" s="0"/>
      <c r="DWB117" s="0"/>
      <c r="DWC117" s="0"/>
      <c r="DWD117" s="0"/>
      <c r="DWE117" s="0"/>
      <c r="DWF117" s="0"/>
      <c r="DWG117" s="0"/>
      <c r="DWH117" s="0"/>
      <c r="DWI117" s="0"/>
      <c r="DWJ117" s="0"/>
      <c r="DWK117" s="0"/>
      <c r="DWL117" s="0"/>
      <c r="DWM117" s="0"/>
      <c r="DWN117" s="0"/>
      <c r="DWO117" s="0"/>
      <c r="DWP117" s="0"/>
      <c r="DWQ117" s="0"/>
      <c r="DWR117" s="0"/>
      <c r="DWS117" s="0"/>
      <c r="DWT117" s="0"/>
      <c r="DWU117" s="0"/>
      <c r="DWV117" s="0"/>
      <c r="DWW117" s="0"/>
      <c r="DWX117" s="0"/>
      <c r="DWY117" s="0"/>
      <c r="DWZ117" s="0"/>
      <c r="DXA117" s="0"/>
      <c r="DXB117" s="0"/>
      <c r="DXC117" s="0"/>
      <c r="DXD117" s="0"/>
      <c r="DXE117" s="0"/>
      <c r="DXF117" s="0"/>
      <c r="DXG117" s="0"/>
      <c r="DXH117" s="0"/>
      <c r="DXI117" s="0"/>
      <c r="DXJ117" s="0"/>
      <c r="DXK117" s="0"/>
      <c r="DXL117" s="0"/>
      <c r="DXM117" s="0"/>
      <c r="DXN117" s="0"/>
      <c r="DXO117" s="0"/>
      <c r="DXP117" s="0"/>
      <c r="DXQ117" s="0"/>
      <c r="DXR117" s="0"/>
      <c r="DXS117" s="0"/>
      <c r="DXT117" s="0"/>
      <c r="DXU117" s="0"/>
      <c r="DXV117" s="0"/>
      <c r="DXW117" s="0"/>
      <c r="DXX117" s="0"/>
      <c r="DXY117" s="0"/>
      <c r="DXZ117" s="0"/>
      <c r="DYA117" s="0"/>
      <c r="DYB117" s="0"/>
      <c r="DYC117" s="0"/>
      <c r="DYD117" s="0"/>
      <c r="DYE117" s="0"/>
      <c r="DYF117" s="0"/>
      <c r="DYG117" s="0"/>
      <c r="DYH117" s="0"/>
      <c r="DYI117" s="0"/>
      <c r="DYJ117" s="0"/>
      <c r="DYK117" s="0"/>
      <c r="DYL117" s="0"/>
      <c r="DYM117" s="0"/>
      <c r="DYN117" s="0"/>
      <c r="DYO117" s="0"/>
      <c r="DYP117" s="0"/>
      <c r="DYQ117" s="0"/>
      <c r="DYR117" s="0"/>
      <c r="DYS117" s="0"/>
      <c r="DYT117" s="0"/>
      <c r="DYU117" s="0"/>
      <c r="DYV117" s="0"/>
      <c r="DYW117" s="0"/>
      <c r="DYX117" s="0"/>
      <c r="DYY117" s="0"/>
      <c r="DYZ117" s="0"/>
      <c r="DZA117" s="0"/>
      <c r="DZB117" s="0"/>
      <c r="DZC117" s="0"/>
      <c r="DZD117" s="0"/>
      <c r="DZE117" s="0"/>
      <c r="DZF117" s="0"/>
      <c r="DZG117" s="0"/>
      <c r="DZH117" s="0"/>
      <c r="DZI117" s="0"/>
      <c r="DZJ117" s="0"/>
      <c r="DZK117" s="0"/>
      <c r="DZL117" s="0"/>
      <c r="DZM117" s="0"/>
      <c r="DZN117" s="0"/>
      <c r="DZO117" s="0"/>
      <c r="DZP117" s="0"/>
      <c r="DZQ117" s="0"/>
      <c r="DZR117" s="0"/>
      <c r="DZS117" s="0"/>
      <c r="DZT117" s="0"/>
      <c r="DZU117" s="0"/>
      <c r="DZV117" s="0"/>
      <c r="DZW117" s="0"/>
      <c r="DZX117" s="0"/>
      <c r="DZY117" s="0"/>
      <c r="DZZ117" s="0"/>
      <c r="EAA117" s="0"/>
      <c r="EAB117" s="0"/>
      <c r="EAC117" s="0"/>
      <c r="EAD117" s="0"/>
      <c r="EAE117" s="0"/>
      <c r="EAF117" s="0"/>
      <c r="EAG117" s="0"/>
      <c r="EAH117" s="0"/>
      <c r="EAI117" s="0"/>
      <c r="EAJ117" s="0"/>
      <c r="EAK117" s="0"/>
      <c r="EAL117" s="0"/>
      <c r="EAM117" s="0"/>
      <c r="EAN117" s="0"/>
      <c r="EAO117" s="0"/>
      <c r="EAP117" s="0"/>
      <c r="EAQ117" s="0"/>
      <c r="EAR117" s="0"/>
      <c r="EAS117" s="0"/>
      <c r="EAT117" s="0"/>
      <c r="EAU117" s="0"/>
      <c r="EAV117" s="0"/>
      <c r="EAW117" s="0"/>
      <c r="EAX117" s="0"/>
      <c r="EAY117" s="0"/>
      <c r="EAZ117" s="0"/>
      <c r="EBA117" s="0"/>
      <c r="EBB117" s="0"/>
      <c r="EBC117" s="0"/>
      <c r="EBD117" s="0"/>
      <c r="EBE117" s="0"/>
      <c r="EBF117" s="0"/>
      <c r="EBG117" s="0"/>
      <c r="EBH117" s="0"/>
      <c r="EBI117" s="0"/>
      <c r="EBJ117" s="0"/>
      <c r="EBK117" s="0"/>
      <c r="EBL117" s="0"/>
      <c r="EBM117" s="0"/>
      <c r="EBN117" s="0"/>
      <c r="EBO117" s="0"/>
      <c r="EBP117" s="0"/>
      <c r="EBQ117" s="0"/>
      <c r="EBR117" s="0"/>
      <c r="EBS117" s="0"/>
      <c r="EBT117" s="0"/>
      <c r="EBU117" s="0"/>
      <c r="EBV117" s="0"/>
      <c r="EBW117" s="0"/>
      <c r="EBX117" s="0"/>
      <c r="EBY117" s="0"/>
      <c r="EBZ117" s="0"/>
      <c r="ECA117" s="0"/>
      <c r="ECB117" s="0"/>
      <c r="ECC117" s="0"/>
      <c r="ECD117" s="0"/>
      <c r="ECE117" s="0"/>
      <c r="ECF117" s="0"/>
      <c r="ECG117" s="0"/>
      <c r="ECH117" s="0"/>
      <c r="ECI117" s="0"/>
      <c r="ECJ117" s="0"/>
      <c r="ECK117" s="0"/>
      <c r="ECL117" s="0"/>
      <c r="ECM117" s="0"/>
      <c r="ECN117" s="0"/>
      <c r="ECO117" s="0"/>
      <c r="ECP117" s="0"/>
      <c r="ECQ117" s="0"/>
      <c r="ECR117" s="0"/>
      <c r="ECS117" s="0"/>
      <c r="ECT117" s="0"/>
      <c r="ECU117" s="0"/>
      <c r="ECV117" s="0"/>
      <c r="ECW117" s="0"/>
      <c r="ECX117" s="0"/>
      <c r="ECY117" s="0"/>
      <c r="ECZ117" s="0"/>
      <c r="EDA117" s="0"/>
      <c r="EDB117" s="0"/>
      <c r="EDC117" s="0"/>
      <c r="EDD117" s="0"/>
      <c r="EDE117" s="0"/>
      <c r="EDF117" s="0"/>
      <c r="EDG117" s="0"/>
      <c r="EDH117" s="0"/>
      <c r="EDI117" s="0"/>
      <c r="EDJ117" s="0"/>
      <c r="EDK117" s="0"/>
      <c r="EDL117" s="0"/>
      <c r="EDM117" s="0"/>
      <c r="EDN117" s="0"/>
      <c r="EDO117" s="0"/>
      <c r="EDP117" s="0"/>
      <c r="EDQ117" s="0"/>
      <c r="EDR117" s="0"/>
      <c r="EDS117" s="0"/>
      <c r="EDT117" s="0"/>
      <c r="EDU117" s="0"/>
      <c r="EDV117" s="0"/>
      <c r="EDW117" s="0"/>
      <c r="EDX117" s="0"/>
      <c r="EDY117" s="0"/>
      <c r="EDZ117" s="0"/>
      <c r="EEA117" s="0"/>
      <c r="EEB117" s="0"/>
      <c r="EEC117" s="0"/>
      <c r="EED117" s="0"/>
      <c r="EEE117" s="0"/>
      <c r="EEF117" s="0"/>
      <c r="EEG117" s="0"/>
      <c r="EEH117" s="0"/>
      <c r="EEI117" s="0"/>
      <c r="EEJ117" s="0"/>
      <c r="EEK117" s="0"/>
      <c r="EEL117" s="0"/>
      <c r="EEM117" s="0"/>
      <c r="EEN117" s="0"/>
      <c r="EEO117" s="0"/>
      <c r="EEP117" s="0"/>
      <c r="EEQ117" s="0"/>
      <c r="EER117" s="0"/>
      <c r="EES117" s="0"/>
      <c r="EET117" s="0"/>
      <c r="EEU117" s="0"/>
      <c r="EEV117" s="0"/>
      <c r="EEW117" s="0"/>
      <c r="EEX117" s="0"/>
      <c r="EEY117" s="0"/>
      <c r="EEZ117" s="0"/>
      <c r="EFA117" s="0"/>
      <c r="EFB117" s="0"/>
      <c r="EFC117" s="0"/>
      <c r="EFD117" s="0"/>
      <c r="EFE117" s="0"/>
      <c r="EFF117" s="0"/>
      <c r="EFG117" s="0"/>
      <c r="EFH117" s="0"/>
      <c r="EFI117" s="0"/>
      <c r="EFJ117" s="0"/>
      <c r="EFK117" s="0"/>
      <c r="EFL117" s="0"/>
      <c r="EFM117" s="0"/>
      <c r="EFN117" s="0"/>
      <c r="EFO117" s="0"/>
      <c r="EFP117" s="0"/>
      <c r="EFQ117" s="0"/>
      <c r="EFR117" s="0"/>
      <c r="EFS117" s="0"/>
      <c r="EFT117" s="0"/>
      <c r="EFU117" s="0"/>
      <c r="EFV117" s="0"/>
      <c r="EFW117" s="0"/>
      <c r="EFX117" s="0"/>
      <c r="EFY117" s="0"/>
      <c r="EFZ117" s="0"/>
      <c r="EGA117" s="0"/>
      <c r="EGB117" s="0"/>
      <c r="EGC117" s="0"/>
      <c r="EGD117" s="0"/>
      <c r="EGE117" s="0"/>
      <c r="EGF117" s="0"/>
      <c r="EGG117" s="0"/>
      <c r="EGH117" s="0"/>
      <c r="EGI117" s="0"/>
      <c r="EGJ117" s="0"/>
      <c r="EGK117" s="0"/>
      <c r="EGL117" s="0"/>
      <c r="EGM117" s="0"/>
      <c r="EGN117" s="0"/>
      <c r="EGO117" s="0"/>
      <c r="EGP117" s="0"/>
      <c r="EGQ117" s="0"/>
      <c r="EGR117" s="0"/>
      <c r="EGS117" s="0"/>
      <c r="EGT117" s="0"/>
      <c r="EGU117" s="0"/>
      <c r="EGV117" s="0"/>
      <c r="EGW117" s="0"/>
      <c r="EGX117" s="0"/>
      <c r="EGY117" s="0"/>
      <c r="EGZ117" s="0"/>
      <c r="EHA117" s="0"/>
      <c r="EHB117" s="0"/>
      <c r="EHC117" s="0"/>
      <c r="EHD117" s="0"/>
      <c r="EHE117" s="0"/>
      <c r="EHF117" s="0"/>
      <c r="EHG117" s="0"/>
      <c r="EHH117" s="0"/>
      <c r="EHI117" s="0"/>
      <c r="EHJ117" s="0"/>
      <c r="EHK117" s="0"/>
      <c r="EHL117" s="0"/>
      <c r="EHM117" s="0"/>
      <c r="EHN117" s="0"/>
      <c r="EHO117" s="0"/>
      <c r="EHP117" s="0"/>
      <c r="EHQ117" s="0"/>
      <c r="EHR117" s="0"/>
      <c r="EHS117" s="0"/>
      <c r="EHT117" s="0"/>
      <c r="EHU117" s="0"/>
      <c r="EHV117" s="0"/>
      <c r="EHW117" s="0"/>
      <c r="EHX117" s="0"/>
      <c r="EHY117" s="0"/>
      <c r="EHZ117" s="0"/>
      <c r="EIA117" s="0"/>
      <c r="EIB117" s="0"/>
      <c r="EIC117" s="0"/>
      <c r="EID117" s="0"/>
      <c r="EIE117" s="0"/>
      <c r="EIF117" s="0"/>
      <c r="EIG117" s="0"/>
      <c r="EIH117" s="0"/>
      <c r="EII117" s="0"/>
      <c r="EIJ117" s="0"/>
      <c r="EIK117" s="0"/>
      <c r="EIL117" s="0"/>
      <c r="EIM117" s="0"/>
      <c r="EIN117" s="0"/>
      <c r="EIO117" s="0"/>
      <c r="EIP117" s="0"/>
      <c r="EIQ117" s="0"/>
      <c r="EIR117" s="0"/>
      <c r="EIS117" s="0"/>
      <c r="EIT117" s="0"/>
      <c r="EIU117" s="0"/>
      <c r="EIV117" s="0"/>
      <c r="EIW117" s="0"/>
      <c r="EIX117" s="0"/>
      <c r="EIY117" s="0"/>
      <c r="EIZ117" s="0"/>
      <c r="EJA117" s="0"/>
      <c r="EJB117" s="0"/>
      <c r="EJC117" s="0"/>
      <c r="EJD117" s="0"/>
      <c r="EJE117" s="0"/>
      <c r="EJF117" s="0"/>
      <c r="EJG117" s="0"/>
      <c r="EJH117" s="0"/>
      <c r="EJI117" s="0"/>
      <c r="EJJ117" s="0"/>
      <c r="EJK117" s="0"/>
      <c r="EJL117" s="0"/>
      <c r="EJM117" s="0"/>
      <c r="EJN117" s="0"/>
      <c r="EJO117" s="0"/>
      <c r="EJP117" s="0"/>
      <c r="EJQ117" s="0"/>
      <c r="EJR117" s="0"/>
      <c r="EJS117" s="0"/>
      <c r="EJT117" s="0"/>
      <c r="EJU117" s="0"/>
      <c r="EJV117" s="0"/>
      <c r="EJW117" s="0"/>
      <c r="EJX117" s="0"/>
      <c r="EJY117" s="0"/>
      <c r="EJZ117" s="0"/>
      <c r="EKA117" s="0"/>
      <c r="EKB117" s="0"/>
      <c r="EKC117" s="0"/>
      <c r="EKD117" s="0"/>
      <c r="EKE117" s="0"/>
      <c r="EKF117" s="0"/>
      <c r="EKG117" s="0"/>
      <c r="EKH117" s="0"/>
      <c r="EKI117" s="0"/>
      <c r="EKJ117" s="0"/>
      <c r="EKK117" s="0"/>
      <c r="EKL117" s="0"/>
      <c r="EKM117" s="0"/>
      <c r="EKN117" s="0"/>
      <c r="EKO117" s="0"/>
      <c r="EKP117" s="0"/>
      <c r="EKQ117" s="0"/>
      <c r="EKR117" s="0"/>
      <c r="EKS117" s="0"/>
      <c r="EKT117" s="0"/>
      <c r="EKU117" s="0"/>
      <c r="EKV117" s="0"/>
      <c r="EKW117" s="0"/>
      <c r="EKX117" s="0"/>
      <c r="EKY117" s="0"/>
      <c r="EKZ117" s="0"/>
      <c r="ELA117" s="0"/>
      <c r="ELB117" s="0"/>
      <c r="ELC117" s="0"/>
      <c r="ELD117" s="0"/>
      <c r="ELE117" s="0"/>
      <c r="ELF117" s="0"/>
      <c r="ELG117" s="0"/>
      <c r="ELH117" s="0"/>
      <c r="ELI117" s="0"/>
      <c r="ELJ117" s="0"/>
      <c r="ELK117" s="0"/>
      <c r="ELL117" s="0"/>
      <c r="ELM117" s="0"/>
      <c r="ELN117" s="0"/>
      <c r="ELO117" s="0"/>
      <c r="ELP117" s="0"/>
      <c r="ELQ117" s="0"/>
      <c r="ELR117" s="0"/>
      <c r="ELS117" s="0"/>
      <c r="ELT117" s="0"/>
      <c r="ELU117" s="0"/>
      <c r="ELV117" s="0"/>
      <c r="ELW117" s="0"/>
      <c r="ELX117" s="0"/>
      <c r="ELY117" s="0"/>
      <c r="ELZ117" s="0"/>
      <c r="EMA117" s="0"/>
      <c r="EMB117" s="0"/>
      <c r="EMC117" s="0"/>
      <c r="EMD117" s="0"/>
      <c r="EME117" s="0"/>
      <c r="EMF117" s="0"/>
      <c r="EMG117" s="0"/>
      <c r="EMH117" s="0"/>
      <c r="EMI117" s="0"/>
      <c r="EMJ117" s="0"/>
      <c r="EMK117" s="0"/>
      <c r="EML117" s="0"/>
      <c r="EMM117" s="0"/>
      <c r="EMN117" s="0"/>
      <c r="EMO117" s="0"/>
      <c r="EMP117" s="0"/>
      <c r="EMQ117" s="0"/>
      <c r="EMR117" s="0"/>
      <c r="EMS117" s="0"/>
      <c r="EMT117" s="0"/>
      <c r="EMU117" s="0"/>
      <c r="EMV117" s="0"/>
      <c r="EMW117" s="0"/>
      <c r="EMX117" s="0"/>
      <c r="EMY117" s="0"/>
      <c r="EMZ117" s="0"/>
      <c r="ENA117" s="0"/>
      <c r="ENB117" s="0"/>
      <c r="ENC117" s="0"/>
      <c r="END117" s="0"/>
      <c r="ENE117" s="0"/>
      <c r="ENF117" s="0"/>
      <c r="ENG117" s="0"/>
      <c r="ENH117" s="0"/>
      <c r="ENI117" s="0"/>
      <c r="ENJ117" s="0"/>
      <c r="ENK117" s="0"/>
      <c r="ENL117" s="0"/>
      <c r="ENM117" s="0"/>
      <c r="ENN117" s="0"/>
      <c r="ENO117" s="0"/>
      <c r="ENP117" s="0"/>
      <c r="ENQ117" s="0"/>
      <c r="ENR117" s="0"/>
      <c r="ENS117" s="0"/>
      <c r="ENT117" s="0"/>
      <c r="ENU117" s="0"/>
      <c r="ENV117" s="0"/>
      <c r="ENW117" s="0"/>
      <c r="ENX117" s="0"/>
      <c r="ENY117" s="0"/>
      <c r="ENZ117" s="0"/>
      <c r="EOA117" s="0"/>
      <c r="EOB117" s="0"/>
      <c r="EOC117" s="0"/>
      <c r="EOD117" s="0"/>
      <c r="EOE117" s="0"/>
      <c r="EOF117" s="0"/>
      <c r="EOG117" s="0"/>
      <c r="EOH117" s="0"/>
      <c r="EOI117" s="0"/>
      <c r="EOJ117" s="0"/>
      <c r="EOK117" s="0"/>
      <c r="EOL117" s="0"/>
      <c r="EOM117" s="0"/>
      <c r="EON117" s="0"/>
      <c r="EOO117" s="0"/>
      <c r="EOP117" s="0"/>
      <c r="EOQ117" s="0"/>
      <c r="EOR117" s="0"/>
      <c r="EOS117" s="0"/>
      <c r="EOT117" s="0"/>
      <c r="EOU117" s="0"/>
      <c r="EOV117" s="0"/>
      <c r="EOW117" s="0"/>
      <c r="EOX117" s="0"/>
      <c r="EOY117" s="0"/>
      <c r="EOZ117" s="0"/>
      <c r="EPA117" s="0"/>
      <c r="EPB117" s="0"/>
      <c r="EPC117" s="0"/>
      <c r="EPD117" s="0"/>
      <c r="EPE117" s="0"/>
      <c r="EPF117" s="0"/>
      <c r="EPG117" s="0"/>
      <c r="EPH117" s="0"/>
      <c r="EPI117" s="0"/>
      <c r="EPJ117" s="0"/>
      <c r="EPK117" s="0"/>
      <c r="EPL117" s="0"/>
      <c r="EPM117" s="0"/>
      <c r="EPN117" s="0"/>
      <c r="EPO117" s="0"/>
      <c r="EPP117" s="0"/>
      <c r="EPQ117" s="0"/>
      <c r="EPR117" s="0"/>
      <c r="EPS117" s="0"/>
      <c r="EPT117" s="0"/>
      <c r="EPU117" s="0"/>
      <c r="EPV117" s="0"/>
      <c r="EPW117" s="0"/>
      <c r="EPX117" s="0"/>
      <c r="EPY117" s="0"/>
      <c r="EPZ117" s="0"/>
      <c r="EQA117" s="0"/>
      <c r="EQB117" s="0"/>
      <c r="EQC117" s="0"/>
      <c r="EQD117" s="0"/>
      <c r="EQE117" s="0"/>
      <c r="EQF117" s="0"/>
      <c r="EQG117" s="0"/>
      <c r="EQH117" s="0"/>
      <c r="EQI117" s="0"/>
      <c r="EQJ117" s="0"/>
      <c r="EQK117" s="0"/>
      <c r="EQL117" s="0"/>
      <c r="EQM117" s="0"/>
      <c r="EQN117" s="0"/>
      <c r="EQO117" s="0"/>
      <c r="EQP117" s="0"/>
      <c r="EQQ117" s="0"/>
      <c r="EQR117" s="0"/>
      <c r="EQS117" s="0"/>
      <c r="EQT117" s="0"/>
      <c r="EQU117" s="0"/>
      <c r="EQV117" s="0"/>
      <c r="EQW117" s="0"/>
      <c r="EQX117" s="0"/>
      <c r="EQY117" s="0"/>
      <c r="EQZ117" s="0"/>
      <c r="ERA117" s="0"/>
      <c r="ERB117" s="0"/>
      <c r="ERC117" s="0"/>
      <c r="ERD117" s="0"/>
      <c r="ERE117" s="0"/>
      <c r="ERF117" s="0"/>
      <c r="ERG117" s="0"/>
      <c r="ERH117" s="0"/>
      <c r="ERI117" s="0"/>
      <c r="ERJ117" s="0"/>
      <c r="ERK117" s="0"/>
      <c r="ERL117" s="0"/>
      <c r="ERM117" s="0"/>
      <c r="ERN117" s="0"/>
      <c r="ERO117" s="0"/>
      <c r="ERP117" s="0"/>
      <c r="ERQ117" s="0"/>
      <c r="ERR117" s="0"/>
      <c r="ERS117" s="0"/>
      <c r="ERT117" s="0"/>
      <c r="ERU117" s="0"/>
      <c r="ERV117" s="0"/>
      <c r="ERW117" s="0"/>
      <c r="ERX117" s="0"/>
      <c r="ERY117" s="0"/>
      <c r="ERZ117" s="0"/>
      <c r="ESA117" s="0"/>
      <c r="ESB117" s="0"/>
      <c r="ESC117" s="0"/>
      <c r="ESD117" s="0"/>
      <c r="ESE117" s="0"/>
      <c r="ESF117" s="0"/>
      <c r="ESG117" s="0"/>
      <c r="ESH117" s="0"/>
      <c r="ESI117" s="0"/>
      <c r="ESJ117" s="0"/>
      <c r="ESK117" s="0"/>
      <c r="ESL117" s="0"/>
      <c r="ESM117" s="0"/>
      <c r="ESN117" s="0"/>
      <c r="ESO117" s="0"/>
      <c r="ESP117" s="0"/>
      <c r="ESQ117" s="0"/>
      <c r="ESR117" s="0"/>
      <c r="ESS117" s="0"/>
      <c r="EST117" s="0"/>
      <c r="ESU117" s="0"/>
      <c r="ESV117" s="0"/>
      <c r="ESW117" s="0"/>
      <c r="ESX117" s="0"/>
      <c r="ESY117" s="0"/>
      <c r="ESZ117" s="0"/>
      <c r="ETA117" s="0"/>
      <c r="ETB117" s="0"/>
      <c r="ETC117" s="0"/>
      <c r="ETD117" s="0"/>
      <c r="ETE117" s="0"/>
      <c r="ETF117" s="0"/>
      <c r="ETG117" s="0"/>
      <c r="ETH117" s="0"/>
      <c r="ETI117" s="0"/>
      <c r="ETJ117" s="0"/>
      <c r="ETK117" s="0"/>
      <c r="ETL117" s="0"/>
      <c r="ETM117" s="0"/>
      <c r="ETN117" s="0"/>
      <c r="ETO117" s="0"/>
      <c r="ETP117" s="0"/>
      <c r="ETQ117" s="0"/>
      <c r="ETR117" s="0"/>
      <c r="ETS117" s="0"/>
      <c r="ETT117" s="0"/>
      <c r="ETU117" s="0"/>
      <c r="ETV117" s="0"/>
      <c r="ETW117" s="0"/>
      <c r="ETX117" s="0"/>
      <c r="ETY117" s="0"/>
      <c r="ETZ117" s="0"/>
      <c r="EUA117" s="0"/>
      <c r="EUB117" s="0"/>
      <c r="EUC117" s="0"/>
      <c r="EUD117" s="0"/>
      <c r="EUE117" s="0"/>
      <c r="EUF117" s="0"/>
      <c r="EUG117" s="0"/>
      <c r="EUH117" s="0"/>
      <c r="EUI117" s="0"/>
      <c r="EUJ117" s="0"/>
      <c r="EUK117" s="0"/>
      <c r="EUL117" s="0"/>
      <c r="EUM117" s="0"/>
      <c r="EUN117" s="0"/>
      <c r="EUO117" s="0"/>
      <c r="EUP117" s="0"/>
      <c r="EUQ117" s="0"/>
      <c r="EUR117" s="0"/>
      <c r="EUS117" s="0"/>
      <c r="EUT117" s="0"/>
      <c r="EUU117" s="0"/>
      <c r="EUV117" s="0"/>
      <c r="EUW117" s="0"/>
      <c r="EUX117" s="0"/>
      <c r="EUY117" s="0"/>
      <c r="EUZ117" s="0"/>
      <c r="EVA117" s="0"/>
      <c r="EVB117" s="0"/>
      <c r="EVC117" s="0"/>
      <c r="EVD117" s="0"/>
      <c r="EVE117" s="0"/>
      <c r="EVF117" s="0"/>
      <c r="EVG117" s="0"/>
      <c r="EVH117" s="0"/>
      <c r="EVI117" s="0"/>
      <c r="EVJ117" s="0"/>
      <c r="EVK117" s="0"/>
      <c r="EVL117" s="0"/>
      <c r="EVM117" s="0"/>
      <c r="EVN117" s="0"/>
      <c r="EVO117" s="0"/>
      <c r="EVP117" s="0"/>
      <c r="EVQ117" s="0"/>
      <c r="EVR117" s="0"/>
      <c r="EVS117" s="0"/>
      <c r="EVT117" s="0"/>
      <c r="EVU117" s="0"/>
      <c r="EVV117" s="0"/>
      <c r="EVW117" s="0"/>
      <c r="EVX117" s="0"/>
      <c r="EVY117" s="0"/>
      <c r="EVZ117" s="0"/>
      <c r="EWA117" s="0"/>
      <c r="EWB117" s="0"/>
      <c r="EWC117" s="0"/>
      <c r="EWD117" s="0"/>
      <c r="EWE117" s="0"/>
      <c r="EWF117" s="0"/>
      <c r="EWG117" s="0"/>
      <c r="EWH117" s="0"/>
      <c r="EWI117" s="0"/>
      <c r="EWJ117" s="0"/>
      <c r="EWK117" s="0"/>
      <c r="EWL117" s="0"/>
      <c r="EWM117" s="0"/>
      <c r="EWN117" s="0"/>
      <c r="EWO117" s="0"/>
      <c r="EWP117" s="0"/>
      <c r="EWQ117" s="0"/>
      <c r="EWR117" s="0"/>
      <c r="EWS117" s="0"/>
      <c r="EWT117" s="0"/>
      <c r="EWU117" s="0"/>
      <c r="EWV117" s="0"/>
      <c r="EWW117" s="0"/>
      <c r="EWX117" s="0"/>
      <c r="EWY117" s="0"/>
      <c r="EWZ117" s="0"/>
      <c r="EXA117" s="0"/>
      <c r="EXB117" s="0"/>
      <c r="EXC117" s="0"/>
      <c r="EXD117" s="0"/>
      <c r="EXE117" s="0"/>
      <c r="EXF117" s="0"/>
      <c r="EXG117" s="0"/>
      <c r="EXH117" s="0"/>
      <c r="EXI117" s="0"/>
      <c r="EXJ117" s="0"/>
      <c r="EXK117" s="0"/>
      <c r="EXL117" s="0"/>
      <c r="EXM117" s="0"/>
      <c r="EXN117" s="0"/>
      <c r="EXO117" s="0"/>
      <c r="EXP117" s="0"/>
      <c r="EXQ117" s="0"/>
      <c r="EXR117" s="0"/>
      <c r="EXS117" s="0"/>
      <c r="EXT117" s="0"/>
      <c r="EXU117" s="0"/>
      <c r="EXV117" s="0"/>
      <c r="EXW117" s="0"/>
      <c r="EXX117" s="0"/>
      <c r="EXY117" s="0"/>
      <c r="EXZ117" s="0"/>
      <c r="EYA117" s="0"/>
      <c r="EYB117" s="0"/>
      <c r="EYC117" s="0"/>
      <c r="EYD117" s="0"/>
      <c r="EYE117" s="0"/>
      <c r="EYF117" s="0"/>
      <c r="EYG117" s="0"/>
      <c r="EYH117" s="0"/>
      <c r="EYI117" s="0"/>
      <c r="EYJ117" s="0"/>
      <c r="EYK117" s="0"/>
      <c r="EYL117" s="0"/>
      <c r="EYM117" s="0"/>
      <c r="EYN117" s="0"/>
      <c r="EYO117" s="0"/>
      <c r="EYP117" s="0"/>
      <c r="EYQ117" s="0"/>
      <c r="EYR117" s="0"/>
      <c r="EYS117" s="0"/>
      <c r="EYT117" s="0"/>
      <c r="EYU117" s="0"/>
      <c r="EYV117" s="0"/>
      <c r="EYW117" s="0"/>
      <c r="EYX117" s="0"/>
      <c r="EYY117" s="0"/>
      <c r="EYZ117" s="0"/>
      <c r="EZA117" s="0"/>
      <c r="EZB117" s="0"/>
      <c r="EZC117" s="0"/>
      <c r="EZD117" s="0"/>
      <c r="EZE117" s="0"/>
      <c r="EZF117" s="0"/>
      <c r="EZG117" s="0"/>
      <c r="EZH117" s="0"/>
      <c r="EZI117" s="0"/>
      <c r="EZJ117" s="0"/>
      <c r="EZK117" s="0"/>
      <c r="EZL117" s="0"/>
      <c r="EZM117" s="0"/>
      <c r="EZN117" s="0"/>
      <c r="EZO117" s="0"/>
      <c r="EZP117" s="0"/>
      <c r="EZQ117" s="0"/>
      <c r="EZR117" s="0"/>
      <c r="EZS117" s="0"/>
      <c r="EZT117" s="0"/>
      <c r="EZU117" s="0"/>
      <c r="EZV117" s="0"/>
      <c r="EZW117" s="0"/>
      <c r="EZX117" s="0"/>
      <c r="EZY117" s="0"/>
      <c r="EZZ117" s="0"/>
      <c r="FAA117" s="0"/>
      <c r="FAB117" s="0"/>
      <c r="FAC117" s="0"/>
      <c r="FAD117" s="0"/>
      <c r="FAE117" s="0"/>
      <c r="FAF117" s="0"/>
      <c r="FAG117" s="0"/>
      <c r="FAH117" s="0"/>
      <c r="FAI117" s="0"/>
      <c r="FAJ117" s="0"/>
      <c r="FAK117" s="0"/>
      <c r="FAL117" s="0"/>
      <c r="FAM117" s="0"/>
      <c r="FAN117" s="0"/>
      <c r="FAO117" s="0"/>
      <c r="FAP117" s="0"/>
      <c r="FAQ117" s="0"/>
      <c r="FAR117" s="0"/>
      <c r="FAS117" s="0"/>
      <c r="FAT117" s="0"/>
      <c r="FAU117" s="0"/>
      <c r="FAV117" s="0"/>
      <c r="FAW117" s="0"/>
      <c r="FAX117" s="0"/>
      <c r="FAY117" s="0"/>
      <c r="FAZ117" s="0"/>
      <c r="FBA117" s="0"/>
      <c r="FBB117" s="0"/>
      <c r="FBC117" s="0"/>
      <c r="FBD117" s="0"/>
      <c r="FBE117" s="0"/>
      <c r="FBF117" s="0"/>
      <c r="FBG117" s="0"/>
      <c r="FBH117" s="0"/>
      <c r="FBI117" s="0"/>
      <c r="FBJ117" s="0"/>
      <c r="FBK117" s="0"/>
      <c r="FBL117" s="0"/>
      <c r="FBM117" s="0"/>
      <c r="FBN117" s="0"/>
      <c r="FBO117" s="0"/>
      <c r="FBP117" s="0"/>
      <c r="FBQ117" s="0"/>
      <c r="FBR117" s="0"/>
      <c r="FBS117" s="0"/>
      <c r="FBT117" s="0"/>
      <c r="FBU117" s="0"/>
      <c r="FBV117" s="0"/>
      <c r="FBW117" s="0"/>
      <c r="FBX117" s="0"/>
      <c r="FBY117" s="0"/>
      <c r="FBZ117" s="0"/>
      <c r="FCA117" s="0"/>
      <c r="FCB117" s="0"/>
      <c r="FCC117" s="0"/>
      <c r="FCD117" s="0"/>
      <c r="FCE117" s="0"/>
      <c r="FCF117" s="0"/>
      <c r="FCG117" s="0"/>
      <c r="FCH117" s="0"/>
      <c r="FCI117" s="0"/>
      <c r="FCJ117" s="0"/>
      <c r="FCK117" s="0"/>
      <c r="FCL117" s="0"/>
      <c r="FCM117" s="0"/>
      <c r="FCN117" s="0"/>
      <c r="FCO117" s="0"/>
      <c r="FCP117" s="0"/>
      <c r="FCQ117" s="0"/>
      <c r="FCR117" s="0"/>
      <c r="FCS117" s="0"/>
      <c r="FCT117" s="0"/>
      <c r="FCU117" s="0"/>
      <c r="FCV117" s="0"/>
      <c r="FCW117" s="0"/>
      <c r="FCX117" s="0"/>
      <c r="FCY117" s="0"/>
      <c r="FCZ117" s="0"/>
      <c r="FDA117" s="0"/>
      <c r="FDB117" s="0"/>
      <c r="FDC117" s="0"/>
      <c r="FDD117" s="0"/>
      <c r="FDE117" s="0"/>
      <c r="FDF117" s="0"/>
      <c r="FDG117" s="0"/>
      <c r="FDH117" s="0"/>
      <c r="FDI117" s="0"/>
      <c r="FDJ117" s="0"/>
      <c r="FDK117" s="0"/>
      <c r="FDL117" s="0"/>
      <c r="FDM117" s="0"/>
      <c r="FDN117" s="0"/>
      <c r="FDO117" s="0"/>
      <c r="FDP117" s="0"/>
      <c r="FDQ117" s="0"/>
      <c r="FDR117" s="0"/>
      <c r="FDS117" s="0"/>
      <c r="FDT117" s="0"/>
      <c r="FDU117" s="0"/>
      <c r="FDV117" s="0"/>
      <c r="FDW117" s="0"/>
      <c r="FDX117" s="0"/>
      <c r="FDY117" s="0"/>
      <c r="FDZ117" s="0"/>
      <c r="FEA117" s="0"/>
      <c r="FEB117" s="0"/>
      <c r="FEC117" s="0"/>
      <c r="FED117" s="0"/>
      <c r="FEE117" s="0"/>
      <c r="FEF117" s="0"/>
      <c r="FEG117" s="0"/>
      <c r="FEH117" s="0"/>
      <c r="FEI117" s="0"/>
      <c r="FEJ117" s="0"/>
      <c r="FEK117" s="0"/>
      <c r="FEL117" s="0"/>
      <c r="FEM117" s="0"/>
      <c r="FEN117" s="0"/>
      <c r="FEO117" s="0"/>
      <c r="FEP117" s="0"/>
      <c r="FEQ117" s="0"/>
      <c r="FER117" s="0"/>
      <c r="FES117" s="0"/>
      <c r="FET117" s="0"/>
      <c r="FEU117" s="0"/>
      <c r="FEV117" s="0"/>
      <c r="FEW117" s="0"/>
      <c r="FEX117" s="0"/>
      <c r="FEY117" s="0"/>
      <c r="FEZ117" s="0"/>
      <c r="FFA117" s="0"/>
      <c r="FFB117" s="0"/>
      <c r="FFC117" s="0"/>
      <c r="FFD117" s="0"/>
      <c r="FFE117" s="0"/>
      <c r="FFF117" s="0"/>
      <c r="FFG117" s="0"/>
      <c r="FFH117" s="0"/>
      <c r="FFI117" s="0"/>
      <c r="FFJ117" s="0"/>
      <c r="FFK117" s="0"/>
      <c r="FFL117" s="0"/>
      <c r="FFM117" s="0"/>
      <c r="FFN117" s="0"/>
      <c r="FFO117" s="0"/>
      <c r="FFP117" s="0"/>
      <c r="FFQ117" s="0"/>
      <c r="FFR117" s="0"/>
      <c r="FFS117" s="0"/>
      <c r="FFT117" s="0"/>
      <c r="FFU117" s="0"/>
      <c r="FFV117" s="0"/>
      <c r="FFW117" s="0"/>
      <c r="FFX117" s="0"/>
      <c r="FFY117" s="0"/>
      <c r="FFZ117" s="0"/>
      <c r="FGA117" s="0"/>
      <c r="FGB117" s="0"/>
      <c r="FGC117" s="0"/>
      <c r="FGD117" s="0"/>
      <c r="FGE117" s="0"/>
      <c r="FGF117" s="0"/>
      <c r="FGG117" s="0"/>
      <c r="FGH117" s="0"/>
      <c r="FGI117" s="0"/>
      <c r="FGJ117" s="0"/>
      <c r="FGK117" s="0"/>
      <c r="FGL117" s="0"/>
      <c r="FGM117" s="0"/>
      <c r="FGN117" s="0"/>
      <c r="FGO117" s="0"/>
      <c r="FGP117" s="0"/>
      <c r="FGQ117" s="0"/>
      <c r="FGR117" s="0"/>
      <c r="FGS117" s="0"/>
      <c r="FGT117" s="0"/>
      <c r="FGU117" s="0"/>
      <c r="FGV117" s="0"/>
      <c r="FGW117" s="0"/>
      <c r="FGX117" s="0"/>
      <c r="FGY117" s="0"/>
      <c r="FGZ117" s="0"/>
      <c r="FHA117" s="0"/>
      <c r="FHB117" s="0"/>
      <c r="FHC117" s="0"/>
      <c r="FHD117" s="0"/>
      <c r="FHE117" s="0"/>
      <c r="FHF117" s="0"/>
      <c r="FHG117" s="0"/>
      <c r="FHH117" s="0"/>
      <c r="FHI117" s="0"/>
      <c r="FHJ117" s="0"/>
      <c r="FHK117" s="0"/>
      <c r="FHL117" s="0"/>
      <c r="FHM117" s="0"/>
      <c r="FHN117" s="0"/>
      <c r="FHO117" s="0"/>
      <c r="FHP117" s="0"/>
      <c r="FHQ117" s="0"/>
      <c r="FHR117" s="0"/>
      <c r="FHS117" s="0"/>
      <c r="FHT117" s="0"/>
      <c r="FHU117" s="0"/>
      <c r="FHV117" s="0"/>
      <c r="FHW117" s="0"/>
      <c r="FHX117" s="0"/>
      <c r="FHY117" s="0"/>
      <c r="FHZ117" s="0"/>
      <c r="FIA117" s="0"/>
      <c r="FIB117" s="0"/>
      <c r="FIC117" s="0"/>
      <c r="FID117" s="0"/>
      <c r="FIE117" s="0"/>
      <c r="FIF117" s="0"/>
      <c r="FIG117" s="0"/>
      <c r="FIH117" s="0"/>
      <c r="FII117" s="0"/>
      <c r="FIJ117" s="0"/>
      <c r="FIK117" s="0"/>
      <c r="FIL117" s="0"/>
      <c r="FIM117" s="0"/>
      <c r="FIN117" s="0"/>
      <c r="FIO117" s="0"/>
      <c r="FIP117" s="0"/>
      <c r="FIQ117" s="0"/>
      <c r="FIR117" s="0"/>
      <c r="FIS117" s="0"/>
      <c r="FIT117" s="0"/>
      <c r="FIU117" s="0"/>
      <c r="FIV117" s="0"/>
      <c r="FIW117" s="0"/>
      <c r="FIX117" s="0"/>
      <c r="FIY117" s="0"/>
      <c r="FIZ117" s="0"/>
      <c r="FJA117" s="0"/>
      <c r="FJB117" s="0"/>
      <c r="FJC117" s="0"/>
      <c r="FJD117" s="0"/>
      <c r="FJE117" s="0"/>
      <c r="FJF117" s="0"/>
      <c r="FJG117" s="0"/>
      <c r="FJH117" s="0"/>
      <c r="FJI117" s="0"/>
      <c r="FJJ117" s="0"/>
      <c r="FJK117" s="0"/>
      <c r="FJL117" s="0"/>
      <c r="FJM117" s="0"/>
      <c r="FJN117" s="0"/>
      <c r="FJO117" s="0"/>
      <c r="FJP117" s="0"/>
      <c r="FJQ117" s="0"/>
      <c r="FJR117" s="0"/>
      <c r="FJS117" s="0"/>
      <c r="FJT117" s="0"/>
      <c r="FJU117" s="0"/>
      <c r="FJV117" s="0"/>
      <c r="FJW117" s="0"/>
      <c r="FJX117" s="0"/>
      <c r="FJY117" s="0"/>
      <c r="FJZ117" s="0"/>
      <c r="FKA117" s="0"/>
      <c r="FKB117" s="0"/>
      <c r="FKC117" s="0"/>
      <c r="FKD117" s="0"/>
      <c r="FKE117" s="0"/>
      <c r="FKF117" s="0"/>
      <c r="FKG117" s="0"/>
      <c r="FKH117" s="0"/>
      <c r="FKI117" s="0"/>
      <c r="FKJ117" s="0"/>
      <c r="FKK117" s="0"/>
      <c r="FKL117" s="0"/>
      <c r="FKM117" s="0"/>
      <c r="FKN117" s="0"/>
      <c r="FKO117" s="0"/>
      <c r="FKP117" s="0"/>
      <c r="FKQ117" s="0"/>
      <c r="FKR117" s="0"/>
      <c r="FKS117" s="0"/>
      <c r="FKT117" s="0"/>
      <c r="FKU117" s="0"/>
      <c r="FKV117" s="0"/>
      <c r="FKW117" s="0"/>
      <c r="FKX117" s="0"/>
      <c r="FKY117" s="0"/>
      <c r="FKZ117" s="0"/>
      <c r="FLA117" s="0"/>
      <c r="FLB117" s="0"/>
      <c r="FLC117" s="0"/>
      <c r="FLD117" s="0"/>
      <c r="FLE117" s="0"/>
      <c r="FLF117" s="0"/>
      <c r="FLG117" s="0"/>
      <c r="FLH117" s="0"/>
      <c r="FLI117" s="0"/>
      <c r="FLJ117" s="0"/>
      <c r="FLK117" s="0"/>
      <c r="FLL117" s="0"/>
      <c r="FLM117" s="0"/>
      <c r="FLN117" s="0"/>
      <c r="FLO117" s="0"/>
      <c r="FLP117" s="0"/>
      <c r="FLQ117" s="0"/>
      <c r="FLR117" s="0"/>
      <c r="FLS117" s="0"/>
      <c r="FLT117" s="0"/>
      <c r="FLU117" s="0"/>
      <c r="FLV117" s="0"/>
      <c r="FLW117" s="0"/>
      <c r="FLX117" s="0"/>
      <c r="FLY117" s="0"/>
      <c r="FLZ117" s="0"/>
      <c r="FMA117" s="0"/>
      <c r="FMB117" s="0"/>
      <c r="FMC117" s="0"/>
      <c r="FMD117" s="0"/>
      <c r="FME117" s="0"/>
      <c r="FMF117" s="0"/>
      <c r="FMG117" s="0"/>
      <c r="FMH117" s="0"/>
      <c r="FMI117" s="0"/>
      <c r="FMJ117" s="0"/>
      <c r="FMK117" s="0"/>
      <c r="FML117" s="0"/>
      <c r="FMM117" s="0"/>
      <c r="FMN117" s="0"/>
      <c r="FMO117" s="0"/>
      <c r="FMP117" s="0"/>
      <c r="FMQ117" s="0"/>
      <c r="FMR117" s="0"/>
      <c r="FMS117" s="0"/>
      <c r="FMT117" s="0"/>
      <c r="FMU117" s="0"/>
      <c r="FMV117" s="0"/>
      <c r="FMW117" s="0"/>
      <c r="FMX117" s="0"/>
      <c r="FMY117" s="0"/>
      <c r="FMZ117" s="0"/>
      <c r="FNA117" s="0"/>
      <c r="FNB117" s="0"/>
      <c r="FNC117" s="0"/>
      <c r="FND117" s="0"/>
      <c r="FNE117" s="0"/>
      <c r="FNF117" s="0"/>
      <c r="FNG117" s="0"/>
      <c r="FNH117" s="0"/>
      <c r="FNI117" s="0"/>
      <c r="FNJ117" s="0"/>
      <c r="FNK117" s="0"/>
      <c r="FNL117" s="0"/>
      <c r="FNM117" s="0"/>
      <c r="FNN117" s="0"/>
      <c r="FNO117" s="0"/>
      <c r="FNP117" s="0"/>
      <c r="FNQ117" s="0"/>
      <c r="FNR117" s="0"/>
      <c r="FNS117" s="0"/>
      <c r="FNT117" s="0"/>
      <c r="FNU117" s="0"/>
      <c r="FNV117" s="0"/>
      <c r="FNW117" s="0"/>
      <c r="FNX117" s="0"/>
      <c r="FNY117" s="0"/>
      <c r="FNZ117" s="0"/>
      <c r="FOA117" s="0"/>
      <c r="FOB117" s="0"/>
      <c r="FOC117" s="0"/>
      <c r="FOD117" s="0"/>
      <c r="FOE117" s="0"/>
      <c r="FOF117" s="0"/>
      <c r="FOG117" s="0"/>
      <c r="FOH117" s="0"/>
      <c r="FOI117" s="0"/>
      <c r="FOJ117" s="0"/>
      <c r="FOK117" s="0"/>
      <c r="FOL117" s="0"/>
      <c r="FOM117" s="0"/>
      <c r="FON117" s="0"/>
      <c r="FOO117" s="0"/>
      <c r="FOP117" s="0"/>
      <c r="FOQ117" s="0"/>
      <c r="FOR117" s="0"/>
      <c r="FOS117" s="0"/>
      <c r="FOT117" s="0"/>
      <c r="FOU117" s="0"/>
      <c r="FOV117" s="0"/>
      <c r="FOW117" s="0"/>
      <c r="FOX117" s="0"/>
      <c r="FOY117" s="0"/>
      <c r="FOZ117" s="0"/>
      <c r="FPA117" s="0"/>
      <c r="FPB117" s="0"/>
      <c r="FPC117" s="0"/>
      <c r="FPD117" s="0"/>
      <c r="FPE117" s="0"/>
      <c r="FPF117" s="0"/>
      <c r="FPG117" s="0"/>
      <c r="FPH117" s="0"/>
      <c r="FPI117" s="0"/>
      <c r="FPJ117" s="0"/>
      <c r="FPK117" s="0"/>
      <c r="FPL117" s="0"/>
      <c r="FPM117" s="0"/>
      <c r="FPN117" s="0"/>
      <c r="FPO117" s="0"/>
      <c r="FPP117" s="0"/>
      <c r="FPQ117" s="0"/>
      <c r="FPR117" s="0"/>
      <c r="FPS117" s="0"/>
      <c r="FPT117" s="0"/>
      <c r="FPU117" s="0"/>
      <c r="FPV117" s="0"/>
      <c r="FPW117" s="0"/>
      <c r="FPX117" s="0"/>
      <c r="FPY117" s="0"/>
      <c r="FPZ117" s="0"/>
      <c r="FQA117" s="0"/>
      <c r="FQB117" s="0"/>
      <c r="FQC117" s="0"/>
      <c r="FQD117" s="0"/>
      <c r="FQE117" s="0"/>
      <c r="FQF117" s="0"/>
      <c r="FQG117" s="0"/>
      <c r="FQH117" s="0"/>
      <c r="FQI117" s="0"/>
      <c r="FQJ117" s="0"/>
      <c r="FQK117" s="0"/>
      <c r="FQL117" s="0"/>
      <c r="FQM117" s="0"/>
      <c r="FQN117" s="0"/>
      <c r="FQO117" s="0"/>
      <c r="FQP117" s="0"/>
      <c r="FQQ117" s="0"/>
      <c r="FQR117" s="0"/>
      <c r="FQS117" s="0"/>
      <c r="FQT117" s="0"/>
      <c r="FQU117" s="0"/>
      <c r="FQV117" s="0"/>
      <c r="FQW117" s="0"/>
      <c r="FQX117" s="0"/>
      <c r="FQY117" s="0"/>
      <c r="FQZ117" s="0"/>
      <c r="FRA117" s="0"/>
      <c r="FRB117" s="0"/>
      <c r="FRC117" s="0"/>
      <c r="FRD117" s="0"/>
      <c r="FRE117" s="0"/>
      <c r="FRF117" s="0"/>
      <c r="FRG117" s="0"/>
      <c r="FRH117" s="0"/>
      <c r="FRI117" s="0"/>
      <c r="FRJ117" s="0"/>
      <c r="FRK117" s="0"/>
      <c r="FRL117" s="0"/>
      <c r="FRM117" s="0"/>
      <c r="FRN117" s="0"/>
      <c r="FRO117" s="0"/>
      <c r="FRP117" s="0"/>
      <c r="FRQ117" s="0"/>
      <c r="FRR117" s="0"/>
      <c r="FRS117" s="0"/>
      <c r="FRT117" s="0"/>
      <c r="FRU117" s="0"/>
      <c r="FRV117" s="0"/>
      <c r="FRW117" s="0"/>
      <c r="FRX117" s="0"/>
      <c r="FRY117" s="0"/>
      <c r="FRZ117" s="0"/>
      <c r="FSA117" s="0"/>
      <c r="FSB117" s="0"/>
      <c r="FSC117" s="0"/>
      <c r="FSD117" s="0"/>
      <c r="FSE117" s="0"/>
      <c r="FSF117" s="0"/>
      <c r="FSG117" s="0"/>
      <c r="FSH117" s="0"/>
      <c r="FSI117" s="0"/>
      <c r="FSJ117" s="0"/>
      <c r="FSK117" s="0"/>
      <c r="FSL117" s="0"/>
      <c r="FSM117" s="0"/>
      <c r="FSN117" s="0"/>
      <c r="FSO117" s="0"/>
      <c r="FSP117" s="0"/>
      <c r="FSQ117" s="0"/>
      <c r="FSR117" s="0"/>
      <c r="FSS117" s="0"/>
      <c r="FST117" s="0"/>
      <c r="FSU117" s="0"/>
      <c r="FSV117" s="0"/>
      <c r="FSW117" s="0"/>
      <c r="FSX117" s="0"/>
      <c r="FSY117" s="0"/>
      <c r="FSZ117" s="0"/>
      <c r="FTA117" s="0"/>
      <c r="FTB117" s="0"/>
      <c r="FTC117" s="0"/>
      <c r="FTD117" s="0"/>
      <c r="FTE117" s="0"/>
      <c r="FTF117" s="0"/>
      <c r="FTG117" s="0"/>
      <c r="FTH117" s="0"/>
      <c r="FTI117" s="0"/>
      <c r="FTJ117" s="0"/>
      <c r="FTK117" s="0"/>
      <c r="FTL117" s="0"/>
      <c r="FTM117" s="0"/>
      <c r="FTN117" s="0"/>
      <c r="FTO117" s="0"/>
      <c r="FTP117" s="0"/>
      <c r="FTQ117" s="0"/>
      <c r="FTR117" s="0"/>
      <c r="FTS117" s="0"/>
      <c r="FTT117" s="0"/>
      <c r="FTU117" s="0"/>
      <c r="FTV117" s="0"/>
      <c r="FTW117" s="0"/>
      <c r="FTX117" s="0"/>
      <c r="FTY117" s="0"/>
      <c r="FTZ117" s="0"/>
      <c r="FUA117" s="0"/>
      <c r="FUB117" s="0"/>
      <c r="FUC117" s="0"/>
      <c r="FUD117" s="0"/>
      <c r="FUE117" s="0"/>
      <c r="FUF117" s="0"/>
      <c r="FUG117" s="0"/>
      <c r="FUH117" s="0"/>
      <c r="FUI117" s="0"/>
      <c r="FUJ117" s="0"/>
      <c r="FUK117" s="0"/>
      <c r="FUL117" s="0"/>
      <c r="FUM117" s="0"/>
      <c r="FUN117" s="0"/>
      <c r="FUO117" s="0"/>
      <c r="FUP117" s="0"/>
      <c r="FUQ117" s="0"/>
      <c r="FUR117" s="0"/>
      <c r="FUS117" s="0"/>
      <c r="FUT117" s="0"/>
      <c r="FUU117" s="0"/>
      <c r="FUV117" s="0"/>
      <c r="FUW117" s="0"/>
      <c r="FUX117" s="0"/>
      <c r="FUY117" s="0"/>
      <c r="FUZ117" s="0"/>
      <c r="FVA117" s="0"/>
      <c r="FVB117" s="0"/>
      <c r="FVC117" s="0"/>
      <c r="FVD117" s="0"/>
      <c r="FVE117" s="0"/>
      <c r="FVF117" s="0"/>
      <c r="FVG117" s="0"/>
      <c r="FVH117" s="0"/>
      <c r="FVI117" s="0"/>
      <c r="FVJ117" s="0"/>
      <c r="FVK117" s="0"/>
      <c r="FVL117" s="0"/>
      <c r="FVM117" s="0"/>
      <c r="FVN117" s="0"/>
      <c r="FVO117" s="0"/>
      <c r="FVP117" s="0"/>
      <c r="FVQ117" s="0"/>
      <c r="FVR117" s="0"/>
      <c r="FVS117" s="0"/>
      <c r="FVT117" s="0"/>
      <c r="FVU117" s="0"/>
      <c r="FVV117" s="0"/>
      <c r="FVW117" s="0"/>
      <c r="FVX117" s="0"/>
      <c r="FVY117" s="0"/>
      <c r="FVZ117" s="0"/>
      <c r="FWA117" s="0"/>
      <c r="FWB117" s="0"/>
      <c r="FWC117" s="0"/>
      <c r="FWD117" s="0"/>
      <c r="FWE117" s="0"/>
      <c r="FWF117" s="0"/>
      <c r="FWG117" s="0"/>
      <c r="FWH117" s="0"/>
      <c r="FWI117" s="0"/>
      <c r="FWJ117" s="0"/>
      <c r="FWK117" s="0"/>
      <c r="FWL117" s="0"/>
      <c r="FWM117" s="0"/>
      <c r="FWN117" s="0"/>
      <c r="FWO117" s="0"/>
      <c r="FWP117" s="0"/>
      <c r="FWQ117" s="0"/>
      <c r="FWR117" s="0"/>
      <c r="FWS117" s="0"/>
      <c r="FWT117" s="0"/>
      <c r="FWU117" s="0"/>
      <c r="FWV117" s="0"/>
      <c r="FWW117" s="0"/>
      <c r="FWX117" s="0"/>
      <c r="FWY117" s="0"/>
      <c r="FWZ117" s="0"/>
      <c r="FXA117" s="0"/>
      <c r="FXB117" s="0"/>
      <c r="FXC117" s="0"/>
      <c r="FXD117" s="0"/>
      <c r="FXE117" s="0"/>
      <c r="FXF117" s="0"/>
      <c r="FXG117" s="0"/>
      <c r="FXH117" s="0"/>
      <c r="FXI117" s="0"/>
      <c r="FXJ117" s="0"/>
      <c r="FXK117" s="0"/>
      <c r="FXL117" s="0"/>
      <c r="FXM117" s="0"/>
      <c r="FXN117" s="0"/>
      <c r="FXO117" s="0"/>
      <c r="FXP117" s="0"/>
      <c r="FXQ117" s="0"/>
      <c r="FXR117" s="0"/>
      <c r="FXS117" s="0"/>
      <c r="FXT117" s="0"/>
      <c r="FXU117" s="0"/>
      <c r="FXV117" s="0"/>
      <c r="FXW117" s="0"/>
      <c r="FXX117" s="0"/>
      <c r="FXY117" s="0"/>
      <c r="FXZ117" s="0"/>
      <c r="FYA117" s="0"/>
      <c r="FYB117" s="0"/>
      <c r="FYC117" s="0"/>
      <c r="FYD117" s="0"/>
      <c r="FYE117" s="0"/>
      <c r="FYF117" s="0"/>
      <c r="FYG117" s="0"/>
      <c r="FYH117" s="0"/>
      <c r="FYI117" s="0"/>
      <c r="FYJ117" s="0"/>
      <c r="FYK117" s="0"/>
      <c r="FYL117" s="0"/>
      <c r="FYM117" s="0"/>
      <c r="FYN117" s="0"/>
      <c r="FYO117" s="0"/>
      <c r="FYP117" s="0"/>
      <c r="FYQ117" s="0"/>
      <c r="FYR117" s="0"/>
      <c r="FYS117" s="0"/>
      <c r="FYT117" s="0"/>
      <c r="FYU117" s="0"/>
      <c r="FYV117" s="0"/>
      <c r="FYW117" s="0"/>
      <c r="FYX117" s="0"/>
      <c r="FYY117" s="0"/>
      <c r="FYZ117" s="0"/>
      <c r="FZA117" s="0"/>
      <c r="FZB117" s="0"/>
      <c r="FZC117" s="0"/>
      <c r="FZD117" s="0"/>
      <c r="FZE117" s="0"/>
      <c r="FZF117" s="0"/>
      <c r="FZG117" s="0"/>
      <c r="FZH117" s="0"/>
      <c r="FZI117" s="0"/>
      <c r="FZJ117" s="0"/>
      <c r="FZK117" s="0"/>
      <c r="FZL117" s="0"/>
      <c r="FZM117" s="0"/>
      <c r="FZN117" s="0"/>
      <c r="FZO117" s="0"/>
      <c r="FZP117" s="0"/>
      <c r="FZQ117" s="0"/>
      <c r="FZR117" s="0"/>
      <c r="FZS117" s="0"/>
      <c r="FZT117" s="0"/>
      <c r="FZU117" s="0"/>
      <c r="FZV117" s="0"/>
      <c r="FZW117" s="0"/>
      <c r="FZX117" s="0"/>
      <c r="FZY117" s="0"/>
      <c r="FZZ117" s="0"/>
      <c r="GAA117" s="0"/>
      <c r="GAB117" s="0"/>
      <c r="GAC117" s="0"/>
      <c r="GAD117" s="0"/>
      <c r="GAE117" s="0"/>
      <c r="GAF117" s="0"/>
      <c r="GAG117" s="0"/>
      <c r="GAH117" s="0"/>
      <c r="GAI117" s="0"/>
      <c r="GAJ117" s="0"/>
      <c r="GAK117" s="0"/>
      <c r="GAL117" s="0"/>
      <c r="GAM117" s="0"/>
      <c r="GAN117" s="0"/>
      <c r="GAO117" s="0"/>
      <c r="GAP117" s="0"/>
      <c r="GAQ117" s="0"/>
      <c r="GAR117" s="0"/>
      <c r="GAS117" s="0"/>
      <c r="GAT117" s="0"/>
      <c r="GAU117" s="0"/>
      <c r="GAV117" s="0"/>
      <c r="GAW117" s="0"/>
      <c r="GAX117" s="0"/>
      <c r="GAY117" s="0"/>
      <c r="GAZ117" s="0"/>
      <c r="GBA117" s="0"/>
      <c r="GBB117" s="0"/>
      <c r="GBC117" s="0"/>
      <c r="GBD117" s="0"/>
      <c r="GBE117" s="0"/>
      <c r="GBF117" s="0"/>
      <c r="GBG117" s="0"/>
      <c r="GBH117" s="0"/>
      <c r="GBI117" s="0"/>
      <c r="GBJ117" s="0"/>
      <c r="GBK117" s="0"/>
      <c r="GBL117" s="0"/>
      <c r="GBM117" s="0"/>
      <c r="GBN117" s="0"/>
      <c r="GBO117" s="0"/>
      <c r="GBP117" s="0"/>
      <c r="GBQ117" s="0"/>
      <c r="GBR117" s="0"/>
      <c r="GBS117" s="0"/>
      <c r="GBT117" s="0"/>
      <c r="GBU117" s="0"/>
      <c r="GBV117" s="0"/>
      <c r="GBW117" s="0"/>
      <c r="GBX117" s="0"/>
      <c r="GBY117" s="0"/>
      <c r="GBZ117" s="0"/>
      <c r="GCA117" s="0"/>
      <c r="GCB117" s="0"/>
      <c r="GCC117" s="0"/>
      <c r="GCD117" s="0"/>
      <c r="GCE117" s="0"/>
      <c r="GCF117" s="0"/>
      <c r="GCG117" s="0"/>
      <c r="GCH117" s="0"/>
      <c r="GCI117" s="0"/>
      <c r="GCJ117" s="0"/>
      <c r="GCK117" s="0"/>
      <c r="GCL117" s="0"/>
      <c r="GCM117" s="0"/>
      <c r="GCN117" s="0"/>
      <c r="GCO117" s="0"/>
      <c r="GCP117" s="0"/>
      <c r="GCQ117" s="0"/>
      <c r="GCR117" s="0"/>
      <c r="GCS117" s="0"/>
      <c r="GCT117" s="0"/>
      <c r="GCU117" s="0"/>
      <c r="GCV117" s="0"/>
      <c r="GCW117" s="0"/>
      <c r="GCX117" s="0"/>
      <c r="GCY117" s="0"/>
      <c r="GCZ117" s="0"/>
      <c r="GDA117" s="0"/>
      <c r="GDB117" s="0"/>
      <c r="GDC117" s="0"/>
      <c r="GDD117" s="0"/>
      <c r="GDE117" s="0"/>
      <c r="GDF117" s="0"/>
      <c r="GDG117" s="0"/>
      <c r="GDH117" s="0"/>
      <c r="GDI117" s="0"/>
      <c r="GDJ117" s="0"/>
      <c r="GDK117" s="0"/>
      <c r="GDL117" s="0"/>
      <c r="GDM117" s="0"/>
      <c r="GDN117" s="0"/>
      <c r="GDO117" s="0"/>
      <c r="GDP117" s="0"/>
      <c r="GDQ117" s="0"/>
      <c r="GDR117" s="0"/>
      <c r="GDS117" s="0"/>
      <c r="GDT117" s="0"/>
      <c r="GDU117" s="0"/>
      <c r="GDV117" s="0"/>
      <c r="GDW117" s="0"/>
      <c r="GDX117" s="0"/>
      <c r="GDY117" s="0"/>
      <c r="GDZ117" s="0"/>
      <c r="GEA117" s="0"/>
      <c r="GEB117" s="0"/>
      <c r="GEC117" s="0"/>
      <c r="GED117" s="0"/>
      <c r="GEE117" s="0"/>
      <c r="GEF117" s="0"/>
      <c r="GEG117" s="0"/>
      <c r="GEH117" s="0"/>
      <c r="GEI117" s="0"/>
      <c r="GEJ117" s="0"/>
      <c r="GEK117" s="0"/>
      <c r="GEL117" s="0"/>
      <c r="GEM117" s="0"/>
      <c r="GEN117" s="0"/>
      <c r="GEO117" s="0"/>
      <c r="GEP117" s="0"/>
      <c r="GEQ117" s="0"/>
      <c r="GER117" s="0"/>
      <c r="GES117" s="0"/>
      <c r="GET117" s="0"/>
      <c r="GEU117" s="0"/>
      <c r="GEV117" s="0"/>
      <c r="GEW117" s="0"/>
      <c r="GEX117" s="0"/>
      <c r="GEY117" s="0"/>
      <c r="GEZ117" s="0"/>
      <c r="GFA117" s="0"/>
      <c r="GFB117" s="0"/>
      <c r="GFC117" s="0"/>
      <c r="GFD117" s="0"/>
      <c r="GFE117" s="0"/>
      <c r="GFF117" s="0"/>
      <c r="GFG117" s="0"/>
      <c r="GFH117" s="0"/>
      <c r="GFI117" s="0"/>
      <c r="GFJ117" s="0"/>
      <c r="GFK117" s="0"/>
      <c r="GFL117" s="0"/>
      <c r="GFM117" s="0"/>
      <c r="GFN117" s="0"/>
      <c r="GFO117" s="0"/>
      <c r="GFP117" s="0"/>
      <c r="GFQ117" s="0"/>
      <c r="GFR117" s="0"/>
      <c r="GFS117" s="0"/>
      <c r="GFT117" s="0"/>
      <c r="GFU117" s="0"/>
      <c r="GFV117" s="0"/>
      <c r="GFW117" s="0"/>
      <c r="GFX117" s="0"/>
      <c r="GFY117" s="0"/>
      <c r="GFZ117" s="0"/>
      <c r="GGA117" s="0"/>
      <c r="GGB117" s="0"/>
      <c r="GGC117" s="0"/>
      <c r="GGD117" s="0"/>
      <c r="GGE117" s="0"/>
      <c r="GGF117" s="0"/>
      <c r="GGG117" s="0"/>
      <c r="GGH117" s="0"/>
      <c r="GGI117" s="0"/>
      <c r="GGJ117" s="0"/>
      <c r="GGK117" s="0"/>
      <c r="GGL117" s="0"/>
      <c r="GGM117" s="0"/>
      <c r="GGN117" s="0"/>
      <c r="GGO117" s="0"/>
      <c r="GGP117" s="0"/>
      <c r="GGQ117" s="0"/>
      <c r="GGR117" s="0"/>
      <c r="GGS117" s="0"/>
      <c r="GGT117" s="0"/>
      <c r="GGU117" s="0"/>
      <c r="GGV117" s="0"/>
      <c r="GGW117" s="0"/>
      <c r="GGX117" s="0"/>
      <c r="GGY117" s="0"/>
      <c r="GGZ117" s="0"/>
      <c r="GHA117" s="0"/>
      <c r="GHB117" s="0"/>
      <c r="GHC117" s="0"/>
      <c r="GHD117" s="0"/>
      <c r="GHE117" s="0"/>
      <c r="GHF117" s="0"/>
      <c r="GHG117" s="0"/>
      <c r="GHH117" s="0"/>
      <c r="GHI117" s="0"/>
      <c r="GHJ117" s="0"/>
      <c r="GHK117" s="0"/>
      <c r="GHL117" s="0"/>
      <c r="GHM117" s="0"/>
      <c r="GHN117" s="0"/>
      <c r="GHO117" s="0"/>
      <c r="GHP117" s="0"/>
      <c r="GHQ117" s="0"/>
      <c r="GHR117" s="0"/>
      <c r="GHS117" s="0"/>
      <c r="GHT117" s="0"/>
      <c r="GHU117" s="0"/>
      <c r="GHV117" s="0"/>
      <c r="GHW117" s="0"/>
      <c r="GHX117" s="0"/>
      <c r="GHY117" s="0"/>
      <c r="GHZ117" s="0"/>
      <c r="GIA117" s="0"/>
      <c r="GIB117" s="0"/>
      <c r="GIC117" s="0"/>
      <c r="GID117" s="0"/>
      <c r="GIE117" s="0"/>
      <c r="GIF117" s="0"/>
      <c r="GIG117" s="0"/>
      <c r="GIH117" s="0"/>
      <c r="GII117" s="0"/>
      <c r="GIJ117" s="0"/>
      <c r="GIK117" s="0"/>
      <c r="GIL117" s="0"/>
      <c r="GIM117" s="0"/>
      <c r="GIN117" s="0"/>
      <c r="GIO117" s="0"/>
      <c r="GIP117" s="0"/>
      <c r="GIQ117" s="0"/>
      <c r="GIR117" s="0"/>
      <c r="GIS117" s="0"/>
      <c r="GIT117" s="0"/>
      <c r="GIU117" s="0"/>
      <c r="GIV117" s="0"/>
      <c r="GIW117" s="0"/>
      <c r="GIX117" s="0"/>
      <c r="GIY117" s="0"/>
      <c r="GIZ117" s="0"/>
      <c r="GJA117" s="0"/>
      <c r="GJB117" s="0"/>
      <c r="GJC117" s="0"/>
      <c r="GJD117" s="0"/>
      <c r="GJE117" s="0"/>
      <c r="GJF117" s="0"/>
      <c r="GJG117" s="0"/>
      <c r="GJH117" s="0"/>
      <c r="GJI117" s="0"/>
      <c r="GJJ117" s="0"/>
      <c r="GJK117" s="0"/>
      <c r="GJL117" s="0"/>
      <c r="GJM117" s="0"/>
      <c r="GJN117" s="0"/>
      <c r="GJO117" s="0"/>
      <c r="GJP117" s="0"/>
      <c r="GJQ117" s="0"/>
      <c r="GJR117" s="0"/>
      <c r="GJS117" s="0"/>
      <c r="GJT117" s="0"/>
      <c r="GJU117" s="0"/>
      <c r="GJV117" s="0"/>
      <c r="GJW117" s="0"/>
      <c r="GJX117" s="0"/>
      <c r="GJY117" s="0"/>
      <c r="GJZ117" s="0"/>
      <c r="GKA117" s="0"/>
      <c r="GKB117" s="0"/>
      <c r="GKC117" s="0"/>
      <c r="GKD117" s="0"/>
      <c r="GKE117" s="0"/>
      <c r="GKF117" s="0"/>
      <c r="GKG117" s="0"/>
      <c r="GKH117" s="0"/>
      <c r="GKI117" s="0"/>
      <c r="GKJ117" s="0"/>
      <c r="GKK117" s="0"/>
      <c r="GKL117" s="0"/>
      <c r="GKM117" s="0"/>
      <c r="GKN117" s="0"/>
      <c r="GKO117" s="0"/>
      <c r="GKP117" s="0"/>
      <c r="GKQ117" s="0"/>
      <c r="GKR117" s="0"/>
      <c r="GKS117" s="0"/>
      <c r="GKT117" s="0"/>
      <c r="GKU117" s="0"/>
      <c r="GKV117" s="0"/>
      <c r="GKW117" s="0"/>
      <c r="GKX117" s="0"/>
      <c r="GKY117" s="0"/>
      <c r="GKZ117" s="0"/>
      <c r="GLA117" s="0"/>
      <c r="GLB117" s="0"/>
      <c r="GLC117" s="0"/>
      <c r="GLD117" s="0"/>
      <c r="GLE117" s="0"/>
      <c r="GLF117" s="0"/>
      <c r="GLG117" s="0"/>
      <c r="GLH117" s="0"/>
      <c r="GLI117" s="0"/>
      <c r="GLJ117" s="0"/>
      <c r="GLK117" s="0"/>
      <c r="GLL117" s="0"/>
      <c r="GLM117" s="0"/>
      <c r="GLN117" s="0"/>
      <c r="GLO117" s="0"/>
      <c r="GLP117" s="0"/>
      <c r="GLQ117" s="0"/>
      <c r="GLR117" s="0"/>
      <c r="GLS117" s="0"/>
      <c r="GLT117" s="0"/>
      <c r="GLU117" s="0"/>
      <c r="GLV117" s="0"/>
      <c r="GLW117" s="0"/>
      <c r="GLX117" s="0"/>
      <c r="GLY117" s="0"/>
      <c r="GLZ117" s="0"/>
      <c r="GMA117" s="0"/>
      <c r="GMB117" s="0"/>
      <c r="GMC117" s="0"/>
      <c r="GMD117" s="0"/>
      <c r="GME117" s="0"/>
      <c r="GMF117" s="0"/>
      <c r="GMG117" s="0"/>
      <c r="GMH117" s="0"/>
      <c r="GMI117" s="0"/>
      <c r="GMJ117" s="0"/>
      <c r="GMK117" s="0"/>
      <c r="GML117" s="0"/>
      <c r="GMM117" s="0"/>
      <c r="GMN117" s="0"/>
      <c r="GMO117" s="0"/>
      <c r="GMP117" s="0"/>
      <c r="GMQ117" s="0"/>
      <c r="GMR117" s="0"/>
      <c r="GMS117" s="0"/>
      <c r="GMT117" s="0"/>
      <c r="GMU117" s="0"/>
      <c r="GMV117" s="0"/>
      <c r="GMW117" s="0"/>
      <c r="GMX117" s="0"/>
      <c r="GMY117" s="0"/>
      <c r="GMZ117" s="0"/>
      <c r="GNA117" s="0"/>
      <c r="GNB117" s="0"/>
      <c r="GNC117" s="0"/>
      <c r="GND117" s="0"/>
      <c r="GNE117" s="0"/>
      <c r="GNF117" s="0"/>
      <c r="GNG117" s="0"/>
      <c r="GNH117" s="0"/>
      <c r="GNI117" s="0"/>
      <c r="GNJ117" s="0"/>
      <c r="GNK117" s="0"/>
      <c r="GNL117" s="0"/>
      <c r="GNM117" s="0"/>
      <c r="GNN117" s="0"/>
      <c r="GNO117" s="0"/>
      <c r="GNP117" s="0"/>
      <c r="GNQ117" s="0"/>
      <c r="GNR117" s="0"/>
      <c r="GNS117" s="0"/>
      <c r="GNT117" s="0"/>
      <c r="GNU117" s="0"/>
      <c r="GNV117" s="0"/>
      <c r="GNW117" s="0"/>
      <c r="GNX117" s="0"/>
      <c r="GNY117" s="0"/>
      <c r="GNZ117" s="0"/>
      <c r="GOA117" s="0"/>
      <c r="GOB117" s="0"/>
      <c r="GOC117" s="0"/>
      <c r="GOD117" s="0"/>
      <c r="GOE117" s="0"/>
      <c r="GOF117" s="0"/>
      <c r="GOG117" s="0"/>
      <c r="GOH117" s="0"/>
      <c r="GOI117" s="0"/>
      <c r="GOJ117" s="0"/>
      <c r="GOK117" s="0"/>
      <c r="GOL117" s="0"/>
      <c r="GOM117" s="0"/>
      <c r="GON117" s="0"/>
      <c r="GOO117" s="0"/>
      <c r="GOP117" s="0"/>
      <c r="GOQ117" s="0"/>
      <c r="GOR117" s="0"/>
      <c r="GOS117" s="0"/>
      <c r="GOT117" s="0"/>
      <c r="GOU117" s="0"/>
      <c r="GOV117" s="0"/>
      <c r="GOW117" s="0"/>
      <c r="GOX117" s="0"/>
      <c r="GOY117" s="0"/>
      <c r="GOZ117" s="0"/>
      <c r="GPA117" s="0"/>
      <c r="GPB117" s="0"/>
      <c r="GPC117" s="0"/>
      <c r="GPD117" s="0"/>
      <c r="GPE117" s="0"/>
      <c r="GPF117" s="0"/>
      <c r="GPG117" s="0"/>
      <c r="GPH117" s="0"/>
      <c r="GPI117" s="0"/>
      <c r="GPJ117" s="0"/>
      <c r="GPK117" s="0"/>
      <c r="GPL117" s="0"/>
      <c r="GPM117" s="0"/>
      <c r="GPN117" s="0"/>
      <c r="GPO117" s="0"/>
      <c r="GPP117" s="0"/>
      <c r="GPQ117" s="0"/>
      <c r="GPR117" s="0"/>
      <c r="GPS117" s="0"/>
      <c r="GPT117" s="0"/>
      <c r="GPU117" s="0"/>
      <c r="GPV117" s="0"/>
      <c r="GPW117" s="0"/>
      <c r="GPX117" s="0"/>
      <c r="GPY117" s="0"/>
      <c r="GPZ117" s="0"/>
      <c r="GQA117" s="0"/>
      <c r="GQB117" s="0"/>
      <c r="GQC117" s="0"/>
      <c r="GQD117" s="0"/>
      <c r="GQE117" s="0"/>
      <c r="GQF117" s="0"/>
      <c r="GQG117" s="0"/>
      <c r="GQH117" s="0"/>
      <c r="GQI117" s="0"/>
      <c r="GQJ117" s="0"/>
      <c r="GQK117" s="0"/>
      <c r="GQL117" s="0"/>
      <c r="GQM117" s="0"/>
      <c r="GQN117" s="0"/>
      <c r="GQO117" s="0"/>
      <c r="GQP117" s="0"/>
      <c r="GQQ117" s="0"/>
      <c r="GQR117" s="0"/>
      <c r="GQS117" s="0"/>
      <c r="GQT117" s="0"/>
      <c r="GQU117" s="0"/>
      <c r="GQV117" s="0"/>
      <c r="GQW117" s="0"/>
      <c r="GQX117" s="0"/>
      <c r="GQY117" s="0"/>
      <c r="GQZ117" s="0"/>
      <c r="GRA117" s="0"/>
      <c r="GRB117" s="0"/>
      <c r="GRC117" s="0"/>
      <c r="GRD117" s="0"/>
      <c r="GRE117" s="0"/>
      <c r="GRF117" s="0"/>
      <c r="GRG117" s="0"/>
      <c r="GRH117" s="0"/>
      <c r="GRI117" s="0"/>
      <c r="GRJ117" s="0"/>
      <c r="GRK117" s="0"/>
      <c r="GRL117" s="0"/>
      <c r="GRM117" s="0"/>
      <c r="GRN117" s="0"/>
      <c r="GRO117" s="0"/>
      <c r="GRP117" s="0"/>
      <c r="GRQ117" s="0"/>
      <c r="GRR117" s="0"/>
      <c r="GRS117" s="0"/>
      <c r="GRT117" s="0"/>
      <c r="GRU117" s="0"/>
      <c r="GRV117" s="0"/>
      <c r="GRW117" s="0"/>
      <c r="GRX117" s="0"/>
      <c r="GRY117" s="0"/>
      <c r="GRZ117" s="0"/>
      <c r="GSA117" s="0"/>
      <c r="GSB117" s="0"/>
      <c r="GSC117" s="0"/>
      <c r="GSD117" s="0"/>
      <c r="GSE117" s="0"/>
      <c r="GSF117" s="0"/>
      <c r="GSG117" s="0"/>
      <c r="GSH117" s="0"/>
      <c r="GSI117" s="0"/>
      <c r="GSJ117" s="0"/>
      <c r="GSK117" s="0"/>
      <c r="GSL117" s="0"/>
      <c r="GSM117" s="0"/>
      <c r="GSN117" s="0"/>
      <c r="GSO117" s="0"/>
      <c r="GSP117" s="0"/>
      <c r="GSQ117" s="0"/>
      <c r="GSR117" s="0"/>
      <c r="GSS117" s="0"/>
      <c r="GST117" s="0"/>
      <c r="GSU117" s="0"/>
      <c r="GSV117" s="0"/>
      <c r="GSW117" s="0"/>
      <c r="GSX117" s="0"/>
      <c r="GSY117" s="0"/>
      <c r="GSZ117" s="0"/>
      <c r="GTA117" s="0"/>
      <c r="GTB117" s="0"/>
      <c r="GTC117" s="0"/>
      <c r="GTD117" s="0"/>
      <c r="GTE117" s="0"/>
      <c r="GTF117" s="0"/>
      <c r="GTG117" s="0"/>
      <c r="GTH117" s="0"/>
      <c r="GTI117" s="0"/>
      <c r="GTJ117" s="0"/>
      <c r="GTK117" s="0"/>
      <c r="GTL117" s="0"/>
      <c r="GTM117" s="0"/>
      <c r="GTN117" s="0"/>
      <c r="GTO117" s="0"/>
      <c r="GTP117" s="0"/>
      <c r="GTQ117" s="0"/>
      <c r="GTR117" s="0"/>
      <c r="GTS117" s="0"/>
      <c r="GTT117" s="0"/>
      <c r="GTU117" s="0"/>
      <c r="GTV117" s="0"/>
      <c r="GTW117" s="0"/>
      <c r="GTX117" s="0"/>
      <c r="GTY117" s="0"/>
      <c r="GTZ117" s="0"/>
      <c r="GUA117" s="0"/>
      <c r="GUB117" s="0"/>
      <c r="GUC117" s="0"/>
      <c r="GUD117" s="0"/>
      <c r="GUE117" s="0"/>
      <c r="GUF117" s="0"/>
      <c r="GUG117" s="0"/>
      <c r="GUH117" s="0"/>
      <c r="GUI117" s="0"/>
      <c r="GUJ117" s="0"/>
      <c r="GUK117" s="0"/>
      <c r="GUL117" s="0"/>
      <c r="GUM117" s="0"/>
      <c r="GUN117" s="0"/>
      <c r="GUO117" s="0"/>
      <c r="GUP117" s="0"/>
      <c r="GUQ117" s="0"/>
      <c r="GUR117" s="0"/>
      <c r="GUS117" s="0"/>
      <c r="GUT117" s="0"/>
      <c r="GUU117" s="0"/>
      <c r="GUV117" s="0"/>
      <c r="GUW117" s="0"/>
      <c r="GUX117" s="0"/>
      <c r="GUY117" s="0"/>
      <c r="GUZ117" s="0"/>
      <c r="GVA117" s="0"/>
      <c r="GVB117" s="0"/>
      <c r="GVC117" s="0"/>
      <c r="GVD117" s="0"/>
      <c r="GVE117" s="0"/>
      <c r="GVF117" s="0"/>
      <c r="GVG117" s="0"/>
      <c r="GVH117" s="0"/>
      <c r="GVI117" s="0"/>
      <c r="GVJ117" s="0"/>
      <c r="GVK117" s="0"/>
      <c r="GVL117" s="0"/>
      <c r="GVM117" s="0"/>
      <c r="GVN117" s="0"/>
      <c r="GVO117" s="0"/>
      <c r="GVP117" s="0"/>
      <c r="GVQ117" s="0"/>
      <c r="GVR117" s="0"/>
      <c r="GVS117" s="0"/>
      <c r="GVT117" s="0"/>
      <c r="GVU117" s="0"/>
      <c r="GVV117" s="0"/>
      <c r="GVW117" s="0"/>
      <c r="GVX117" s="0"/>
      <c r="GVY117" s="0"/>
      <c r="GVZ117" s="0"/>
      <c r="GWA117" s="0"/>
      <c r="GWB117" s="0"/>
      <c r="GWC117" s="0"/>
      <c r="GWD117" s="0"/>
      <c r="GWE117" s="0"/>
      <c r="GWF117" s="0"/>
      <c r="GWG117" s="0"/>
      <c r="GWH117" s="0"/>
      <c r="GWI117" s="0"/>
      <c r="GWJ117" s="0"/>
      <c r="GWK117" s="0"/>
      <c r="GWL117" s="0"/>
      <c r="GWM117" s="0"/>
      <c r="GWN117" s="0"/>
      <c r="GWO117" s="0"/>
      <c r="GWP117" s="0"/>
      <c r="GWQ117" s="0"/>
      <c r="GWR117" s="0"/>
      <c r="GWS117" s="0"/>
      <c r="GWT117" s="0"/>
      <c r="GWU117" s="0"/>
      <c r="GWV117" s="0"/>
      <c r="GWW117" s="0"/>
      <c r="GWX117" s="0"/>
      <c r="GWY117" s="0"/>
      <c r="GWZ117" s="0"/>
      <c r="GXA117" s="0"/>
      <c r="GXB117" s="0"/>
      <c r="GXC117" s="0"/>
      <c r="GXD117" s="0"/>
      <c r="GXE117" s="0"/>
      <c r="GXF117" s="0"/>
      <c r="GXG117" s="0"/>
      <c r="GXH117" s="0"/>
      <c r="GXI117" s="0"/>
      <c r="GXJ117" s="0"/>
      <c r="GXK117" s="0"/>
      <c r="GXL117" s="0"/>
      <c r="GXM117" s="0"/>
      <c r="GXN117" s="0"/>
      <c r="GXO117" s="0"/>
      <c r="GXP117" s="0"/>
      <c r="GXQ117" s="0"/>
      <c r="GXR117" s="0"/>
      <c r="GXS117" s="0"/>
      <c r="GXT117" s="0"/>
      <c r="GXU117" s="0"/>
      <c r="GXV117" s="0"/>
      <c r="GXW117" s="0"/>
      <c r="GXX117" s="0"/>
      <c r="GXY117" s="0"/>
      <c r="GXZ117" s="0"/>
      <c r="GYA117" s="0"/>
      <c r="GYB117" s="0"/>
      <c r="GYC117" s="0"/>
      <c r="GYD117" s="0"/>
      <c r="GYE117" s="0"/>
      <c r="GYF117" s="0"/>
      <c r="GYG117" s="0"/>
      <c r="GYH117" s="0"/>
      <c r="GYI117" s="0"/>
      <c r="GYJ117" s="0"/>
      <c r="GYK117" s="0"/>
      <c r="GYL117" s="0"/>
      <c r="GYM117" s="0"/>
      <c r="GYN117" s="0"/>
      <c r="GYO117" s="0"/>
      <c r="GYP117" s="0"/>
      <c r="GYQ117" s="0"/>
      <c r="GYR117" s="0"/>
      <c r="GYS117" s="0"/>
      <c r="GYT117" s="0"/>
      <c r="GYU117" s="0"/>
      <c r="GYV117" s="0"/>
      <c r="GYW117" s="0"/>
      <c r="GYX117" s="0"/>
      <c r="GYY117" s="0"/>
      <c r="GYZ117" s="0"/>
      <c r="GZA117" s="0"/>
      <c r="GZB117" s="0"/>
      <c r="GZC117" s="0"/>
      <c r="GZD117" s="0"/>
      <c r="GZE117" s="0"/>
      <c r="GZF117" s="0"/>
      <c r="GZG117" s="0"/>
      <c r="GZH117" s="0"/>
      <c r="GZI117" s="0"/>
      <c r="GZJ117" s="0"/>
      <c r="GZK117" s="0"/>
      <c r="GZL117" s="0"/>
      <c r="GZM117" s="0"/>
      <c r="GZN117" s="0"/>
      <c r="GZO117" s="0"/>
      <c r="GZP117" s="0"/>
      <c r="GZQ117" s="0"/>
      <c r="GZR117" s="0"/>
      <c r="GZS117" s="0"/>
      <c r="GZT117" s="0"/>
      <c r="GZU117" s="0"/>
      <c r="GZV117" s="0"/>
      <c r="GZW117" s="0"/>
      <c r="GZX117" s="0"/>
      <c r="GZY117" s="0"/>
      <c r="GZZ117" s="0"/>
      <c r="HAA117" s="0"/>
      <c r="HAB117" s="0"/>
      <c r="HAC117" s="0"/>
      <c r="HAD117" s="0"/>
      <c r="HAE117" s="0"/>
      <c r="HAF117" s="0"/>
      <c r="HAG117" s="0"/>
      <c r="HAH117" s="0"/>
      <c r="HAI117" s="0"/>
      <c r="HAJ117" s="0"/>
      <c r="HAK117" s="0"/>
      <c r="HAL117" s="0"/>
      <c r="HAM117" s="0"/>
      <c r="HAN117" s="0"/>
      <c r="HAO117" s="0"/>
      <c r="HAP117" s="0"/>
      <c r="HAQ117" s="0"/>
      <c r="HAR117" s="0"/>
      <c r="HAS117" s="0"/>
      <c r="HAT117" s="0"/>
      <c r="HAU117" s="0"/>
      <c r="HAV117" s="0"/>
      <c r="HAW117" s="0"/>
      <c r="HAX117" s="0"/>
      <c r="HAY117" s="0"/>
      <c r="HAZ117" s="0"/>
      <c r="HBA117" s="0"/>
      <c r="HBB117" s="0"/>
      <c r="HBC117" s="0"/>
      <c r="HBD117" s="0"/>
      <c r="HBE117" s="0"/>
      <c r="HBF117" s="0"/>
      <c r="HBG117" s="0"/>
      <c r="HBH117" s="0"/>
      <c r="HBI117" s="0"/>
      <c r="HBJ117" s="0"/>
      <c r="HBK117" s="0"/>
      <c r="HBL117" s="0"/>
      <c r="HBM117" s="0"/>
      <c r="HBN117" s="0"/>
      <c r="HBO117" s="0"/>
      <c r="HBP117" s="0"/>
      <c r="HBQ117" s="0"/>
      <c r="HBR117" s="0"/>
      <c r="HBS117" s="0"/>
      <c r="HBT117" s="0"/>
      <c r="HBU117" s="0"/>
      <c r="HBV117" s="0"/>
      <c r="HBW117" s="0"/>
      <c r="HBX117" s="0"/>
      <c r="HBY117" s="0"/>
      <c r="HBZ117" s="0"/>
      <c r="HCA117" s="0"/>
      <c r="HCB117" s="0"/>
      <c r="HCC117" s="0"/>
      <c r="HCD117" s="0"/>
      <c r="HCE117" s="0"/>
      <c r="HCF117" s="0"/>
      <c r="HCG117" s="0"/>
      <c r="HCH117" s="0"/>
      <c r="HCI117" s="0"/>
      <c r="HCJ117" s="0"/>
      <c r="HCK117" s="0"/>
      <c r="HCL117" s="0"/>
      <c r="HCM117" s="0"/>
      <c r="HCN117" s="0"/>
      <c r="HCO117" s="0"/>
      <c r="HCP117" s="0"/>
      <c r="HCQ117" s="0"/>
      <c r="HCR117" s="0"/>
      <c r="HCS117" s="0"/>
      <c r="HCT117" s="0"/>
      <c r="HCU117" s="0"/>
      <c r="HCV117" s="0"/>
      <c r="HCW117" s="0"/>
      <c r="HCX117" s="0"/>
      <c r="HCY117" s="0"/>
      <c r="HCZ117" s="0"/>
      <c r="HDA117" s="0"/>
      <c r="HDB117" s="0"/>
      <c r="HDC117" s="0"/>
      <c r="HDD117" s="0"/>
      <c r="HDE117" s="0"/>
      <c r="HDF117" s="0"/>
      <c r="HDG117" s="0"/>
      <c r="HDH117" s="0"/>
      <c r="HDI117" s="0"/>
      <c r="HDJ117" s="0"/>
      <c r="HDK117" s="0"/>
      <c r="HDL117" s="0"/>
      <c r="HDM117" s="0"/>
      <c r="HDN117" s="0"/>
      <c r="HDO117" s="0"/>
      <c r="HDP117" s="0"/>
      <c r="HDQ117" s="0"/>
      <c r="HDR117" s="0"/>
      <c r="HDS117" s="0"/>
      <c r="HDT117" s="0"/>
      <c r="HDU117" s="0"/>
      <c r="HDV117" s="0"/>
      <c r="HDW117" s="0"/>
      <c r="HDX117" s="0"/>
      <c r="HDY117" s="0"/>
      <c r="HDZ117" s="0"/>
      <c r="HEA117" s="0"/>
      <c r="HEB117" s="0"/>
      <c r="HEC117" s="0"/>
      <c r="HED117" s="0"/>
      <c r="HEE117" s="0"/>
      <c r="HEF117" s="0"/>
      <c r="HEG117" s="0"/>
      <c r="HEH117" s="0"/>
      <c r="HEI117" s="0"/>
      <c r="HEJ117" s="0"/>
      <c r="HEK117" s="0"/>
      <c r="HEL117" s="0"/>
      <c r="HEM117" s="0"/>
      <c r="HEN117" s="0"/>
      <c r="HEO117" s="0"/>
      <c r="HEP117" s="0"/>
      <c r="HEQ117" s="0"/>
      <c r="HER117" s="0"/>
      <c r="HES117" s="0"/>
      <c r="HET117" s="0"/>
      <c r="HEU117" s="0"/>
      <c r="HEV117" s="0"/>
      <c r="HEW117" s="0"/>
      <c r="HEX117" s="0"/>
      <c r="HEY117" s="0"/>
      <c r="HEZ117" s="0"/>
      <c r="HFA117" s="0"/>
      <c r="HFB117" s="0"/>
      <c r="HFC117" s="0"/>
      <c r="HFD117" s="0"/>
      <c r="HFE117" s="0"/>
      <c r="HFF117" s="0"/>
      <c r="HFG117" s="0"/>
      <c r="HFH117" s="0"/>
      <c r="HFI117" s="0"/>
      <c r="HFJ117" s="0"/>
      <c r="HFK117" s="0"/>
      <c r="HFL117" s="0"/>
      <c r="HFM117" s="0"/>
      <c r="HFN117" s="0"/>
      <c r="HFO117" s="0"/>
      <c r="HFP117" s="0"/>
      <c r="HFQ117" s="0"/>
      <c r="HFR117" s="0"/>
      <c r="HFS117" s="0"/>
      <c r="HFT117" s="0"/>
      <c r="HFU117" s="0"/>
      <c r="HFV117" s="0"/>
      <c r="HFW117" s="0"/>
      <c r="HFX117" s="0"/>
      <c r="HFY117" s="0"/>
      <c r="HFZ117" s="0"/>
      <c r="HGA117" s="0"/>
      <c r="HGB117" s="0"/>
      <c r="HGC117" s="0"/>
      <c r="HGD117" s="0"/>
      <c r="HGE117" s="0"/>
      <c r="HGF117" s="0"/>
      <c r="HGG117" s="0"/>
      <c r="HGH117" s="0"/>
      <c r="HGI117" s="0"/>
      <c r="HGJ117" s="0"/>
      <c r="HGK117" s="0"/>
      <c r="HGL117" s="0"/>
      <c r="HGM117" s="0"/>
      <c r="HGN117" s="0"/>
      <c r="HGO117" s="0"/>
      <c r="HGP117" s="0"/>
      <c r="HGQ117" s="0"/>
      <c r="HGR117" s="0"/>
      <c r="HGS117" s="0"/>
      <c r="HGT117" s="0"/>
      <c r="HGU117" s="0"/>
      <c r="HGV117" s="0"/>
      <c r="HGW117" s="0"/>
      <c r="HGX117" s="0"/>
      <c r="HGY117" s="0"/>
      <c r="HGZ117" s="0"/>
      <c r="HHA117" s="0"/>
      <c r="HHB117" s="0"/>
      <c r="HHC117" s="0"/>
      <c r="HHD117" s="0"/>
      <c r="HHE117" s="0"/>
      <c r="HHF117" s="0"/>
      <c r="HHG117" s="0"/>
      <c r="HHH117" s="0"/>
      <c r="HHI117" s="0"/>
      <c r="HHJ117" s="0"/>
      <c r="HHK117" s="0"/>
      <c r="HHL117" s="0"/>
      <c r="HHM117" s="0"/>
      <c r="HHN117" s="0"/>
      <c r="HHO117" s="0"/>
      <c r="HHP117" s="0"/>
      <c r="HHQ117" s="0"/>
      <c r="HHR117" s="0"/>
      <c r="HHS117" s="0"/>
      <c r="HHT117" s="0"/>
      <c r="HHU117" s="0"/>
      <c r="HHV117" s="0"/>
      <c r="HHW117" s="0"/>
      <c r="HHX117" s="0"/>
      <c r="HHY117" s="0"/>
      <c r="HHZ117" s="0"/>
      <c r="HIA117" s="0"/>
      <c r="HIB117" s="0"/>
      <c r="HIC117" s="0"/>
      <c r="HID117" s="0"/>
      <c r="HIE117" s="0"/>
      <c r="HIF117" s="0"/>
      <c r="HIG117" s="0"/>
      <c r="HIH117" s="0"/>
      <c r="HII117" s="0"/>
      <c r="HIJ117" s="0"/>
      <c r="HIK117" s="0"/>
      <c r="HIL117" s="0"/>
      <c r="HIM117" s="0"/>
      <c r="HIN117" s="0"/>
      <c r="HIO117" s="0"/>
      <c r="HIP117" s="0"/>
      <c r="HIQ117" s="0"/>
      <c r="HIR117" s="0"/>
      <c r="HIS117" s="0"/>
      <c r="HIT117" s="0"/>
      <c r="HIU117" s="0"/>
      <c r="HIV117" s="0"/>
      <c r="HIW117" s="0"/>
      <c r="HIX117" s="0"/>
      <c r="HIY117" s="0"/>
      <c r="HIZ117" s="0"/>
      <c r="HJA117" s="0"/>
      <c r="HJB117" s="0"/>
      <c r="HJC117" s="0"/>
      <c r="HJD117" s="0"/>
      <c r="HJE117" s="0"/>
      <c r="HJF117" s="0"/>
      <c r="HJG117" s="0"/>
      <c r="HJH117" s="0"/>
      <c r="HJI117" s="0"/>
      <c r="HJJ117" s="0"/>
      <c r="HJK117" s="0"/>
      <c r="HJL117" s="0"/>
      <c r="HJM117" s="0"/>
      <c r="HJN117" s="0"/>
      <c r="HJO117" s="0"/>
      <c r="HJP117" s="0"/>
      <c r="HJQ117" s="0"/>
      <c r="HJR117" s="0"/>
      <c r="HJS117" s="0"/>
      <c r="HJT117" s="0"/>
      <c r="HJU117" s="0"/>
      <c r="HJV117" s="0"/>
      <c r="HJW117" s="0"/>
      <c r="HJX117" s="0"/>
      <c r="HJY117" s="0"/>
      <c r="HJZ117" s="0"/>
      <c r="HKA117" s="0"/>
      <c r="HKB117" s="0"/>
      <c r="HKC117" s="0"/>
      <c r="HKD117" s="0"/>
      <c r="HKE117" s="0"/>
      <c r="HKF117" s="0"/>
      <c r="HKG117" s="0"/>
      <c r="HKH117" s="0"/>
      <c r="HKI117" s="0"/>
      <c r="HKJ117" s="0"/>
      <c r="HKK117" s="0"/>
      <c r="HKL117" s="0"/>
      <c r="HKM117" s="0"/>
      <c r="HKN117" s="0"/>
      <c r="HKO117" s="0"/>
      <c r="HKP117" s="0"/>
      <c r="HKQ117" s="0"/>
      <c r="HKR117" s="0"/>
      <c r="HKS117" s="0"/>
      <c r="HKT117" s="0"/>
      <c r="HKU117" s="0"/>
      <c r="HKV117" s="0"/>
      <c r="HKW117" s="0"/>
      <c r="HKX117" s="0"/>
      <c r="HKY117" s="0"/>
      <c r="HKZ117" s="0"/>
      <c r="HLA117" s="0"/>
      <c r="HLB117" s="0"/>
      <c r="HLC117" s="0"/>
      <c r="HLD117" s="0"/>
      <c r="HLE117" s="0"/>
      <c r="HLF117" s="0"/>
      <c r="HLG117" s="0"/>
      <c r="HLH117" s="0"/>
      <c r="HLI117" s="0"/>
      <c r="HLJ117" s="0"/>
      <c r="HLK117" s="0"/>
      <c r="HLL117" s="0"/>
      <c r="HLM117" s="0"/>
      <c r="HLN117" s="0"/>
      <c r="HLO117" s="0"/>
      <c r="HLP117" s="0"/>
      <c r="HLQ117" s="0"/>
      <c r="HLR117" s="0"/>
      <c r="HLS117" s="0"/>
      <c r="HLT117" s="0"/>
      <c r="HLU117" s="0"/>
      <c r="HLV117" s="0"/>
      <c r="HLW117" s="0"/>
      <c r="HLX117" s="0"/>
      <c r="HLY117" s="0"/>
      <c r="HLZ117" s="0"/>
      <c r="HMA117" s="0"/>
      <c r="HMB117" s="0"/>
      <c r="HMC117" s="0"/>
      <c r="HMD117" s="0"/>
      <c r="HME117" s="0"/>
      <c r="HMF117" s="0"/>
      <c r="HMG117" s="0"/>
      <c r="HMH117" s="0"/>
      <c r="HMI117" s="0"/>
      <c r="HMJ117" s="0"/>
      <c r="HMK117" s="0"/>
      <c r="HML117" s="0"/>
      <c r="HMM117" s="0"/>
      <c r="HMN117" s="0"/>
      <c r="HMO117" s="0"/>
      <c r="HMP117" s="0"/>
      <c r="HMQ117" s="0"/>
      <c r="HMR117" s="0"/>
      <c r="HMS117" s="0"/>
      <c r="HMT117" s="0"/>
      <c r="HMU117" s="0"/>
      <c r="HMV117" s="0"/>
      <c r="HMW117" s="0"/>
      <c r="HMX117" s="0"/>
      <c r="HMY117" s="0"/>
      <c r="HMZ117" s="0"/>
      <c r="HNA117" s="0"/>
      <c r="HNB117" s="0"/>
      <c r="HNC117" s="0"/>
      <c r="HND117" s="0"/>
      <c r="HNE117" s="0"/>
      <c r="HNF117" s="0"/>
      <c r="HNG117" s="0"/>
      <c r="HNH117" s="0"/>
      <c r="HNI117" s="0"/>
      <c r="HNJ117" s="0"/>
      <c r="HNK117" s="0"/>
      <c r="HNL117" s="0"/>
      <c r="HNM117" s="0"/>
      <c r="HNN117" s="0"/>
      <c r="HNO117" s="0"/>
      <c r="HNP117" s="0"/>
      <c r="HNQ117" s="0"/>
      <c r="HNR117" s="0"/>
      <c r="HNS117" s="0"/>
      <c r="HNT117" s="0"/>
      <c r="HNU117" s="0"/>
      <c r="HNV117" s="0"/>
      <c r="HNW117" s="0"/>
      <c r="HNX117" s="0"/>
      <c r="HNY117" s="0"/>
      <c r="HNZ117" s="0"/>
      <c r="HOA117" s="0"/>
      <c r="HOB117" s="0"/>
      <c r="HOC117" s="0"/>
      <c r="HOD117" s="0"/>
      <c r="HOE117" s="0"/>
      <c r="HOF117" s="0"/>
      <c r="HOG117" s="0"/>
      <c r="HOH117" s="0"/>
      <c r="HOI117" s="0"/>
      <c r="HOJ117" s="0"/>
      <c r="HOK117" s="0"/>
      <c r="HOL117" s="0"/>
      <c r="HOM117" s="0"/>
      <c r="HON117" s="0"/>
      <c r="HOO117" s="0"/>
      <c r="HOP117" s="0"/>
      <c r="HOQ117" s="0"/>
      <c r="HOR117" s="0"/>
      <c r="HOS117" s="0"/>
      <c r="HOT117" s="0"/>
      <c r="HOU117" s="0"/>
      <c r="HOV117" s="0"/>
      <c r="HOW117" s="0"/>
      <c r="HOX117" s="0"/>
      <c r="HOY117" s="0"/>
      <c r="HOZ117" s="0"/>
      <c r="HPA117" s="0"/>
      <c r="HPB117" s="0"/>
      <c r="HPC117" s="0"/>
      <c r="HPD117" s="0"/>
      <c r="HPE117" s="0"/>
      <c r="HPF117" s="0"/>
      <c r="HPG117" s="0"/>
      <c r="HPH117" s="0"/>
      <c r="HPI117" s="0"/>
      <c r="HPJ117" s="0"/>
      <c r="HPK117" s="0"/>
      <c r="HPL117" s="0"/>
      <c r="HPM117" s="0"/>
      <c r="HPN117" s="0"/>
      <c r="HPO117" s="0"/>
      <c r="HPP117" s="0"/>
      <c r="HPQ117" s="0"/>
      <c r="HPR117" s="0"/>
      <c r="HPS117" s="0"/>
      <c r="HPT117" s="0"/>
      <c r="HPU117" s="0"/>
      <c r="HPV117" s="0"/>
      <c r="HPW117" s="0"/>
      <c r="HPX117" s="0"/>
      <c r="HPY117" s="0"/>
      <c r="HPZ117" s="0"/>
      <c r="HQA117" s="0"/>
      <c r="HQB117" s="0"/>
      <c r="HQC117" s="0"/>
      <c r="HQD117" s="0"/>
      <c r="HQE117" s="0"/>
      <c r="HQF117" s="0"/>
      <c r="HQG117" s="0"/>
      <c r="HQH117" s="0"/>
      <c r="HQI117" s="0"/>
      <c r="HQJ117" s="0"/>
      <c r="HQK117" s="0"/>
      <c r="HQL117" s="0"/>
      <c r="HQM117" s="0"/>
      <c r="HQN117" s="0"/>
      <c r="HQO117" s="0"/>
      <c r="HQP117" s="0"/>
      <c r="HQQ117" s="0"/>
      <c r="HQR117" s="0"/>
      <c r="HQS117" s="0"/>
      <c r="HQT117" s="0"/>
      <c r="HQU117" s="0"/>
      <c r="HQV117" s="0"/>
      <c r="HQW117" s="0"/>
      <c r="HQX117" s="0"/>
      <c r="HQY117" s="0"/>
      <c r="HQZ117" s="0"/>
      <c r="HRA117" s="0"/>
      <c r="HRB117" s="0"/>
      <c r="HRC117" s="0"/>
      <c r="HRD117" s="0"/>
      <c r="HRE117" s="0"/>
      <c r="HRF117" s="0"/>
      <c r="HRG117" s="0"/>
      <c r="HRH117" s="0"/>
      <c r="HRI117" s="0"/>
      <c r="HRJ117" s="0"/>
      <c r="HRK117" s="0"/>
      <c r="HRL117" s="0"/>
      <c r="HRM117" s="0"/>
      <c r="HRN117" s="0"/>
      <c r="HRO117" s="0"/>
      <c r="HRP117" s="0"/>
      <c r="HRQ117" s="0"/>
      <c r="HRR117" s="0"/>
      <c r="HRS117" s="0"/>
      <c r="HRT117" s="0"/>
      <c r="HRU117" s="0"/>
      <c r="HRV117" s="0"/>
      <c r="HRW117" s="0"/>
      <c r="HRX117" s="0"/>
      <c r="HRY117" s="0"/>
      <c r="HRZ117" s="0"/>
      <c r="HSA117" s="0"/>
      <c r="HSB117" s="0"/>
      <c r="HSC117" s="0"/>
      <c r="HSD117" s="0"/>
      <c r="HSE117" s="0"/>
      <c r="HSF117" s="0"/>
      <c r="HSG117" s="0"/>
      <c r="HSH117" s="0"/>
      <c r="HSI117" s="0"/>
      <c r="HSJ117" s="0"/>
      <c r="HSK117" s="0"/>
      <c r="HSL117" s="0"/>
      <c r="HSM117" s="0"/>
      <c r="HSN117" s="0"/>
      <c r="HSO117" s="0"/>
      <c r="HSP117" s="0"/>
      <c r="HSQ117" s="0"/>
      <c r="HSR117" s="0"/>
      <c r="HSS117" s="0"/>
      <c r="HST117" s="0"/>
      <c r="HSU117" s="0"/>
      <c r="HSV117" s="0"/>
      <c r="HSW117" s="0"/>
      <c r="HSX117" s="0"/>
      <c r="HSY117" s="0"/>
      <c r="HSZ117" s="0"/>
      <c r="HTA117" s="0"/>
      <c r="HTB117" s="0"/>
      <c r="HTC117" s="0"/>
      <c r="HTD117" s="0"/>
      <c r="HTE117" s="0"/>
      <c r="HTF117" s="0"/>
      <c r="HTG117" s="0"/>
      <c r="HTH117" s="0"/>
      <c r="HTI117" s="0"/>
      <c r="HTJ117" s="0"/>
      <c r="HTK117" s="0"/>
      <c r="HTL117" s="0"/>
      <c r="HTM117" s="0"/>
      <c r="HTN117" s="0"/>
      <c r="HTO117" s="0"/>
      <c r="HTP117" s="0"/>
      <c r="HTQ117" s="0"/>
      <c r="HTR117" s="0"/>
      <c r="HTS117" s="0"/>
      <c r="HTT117" s="0"/>
      <c r="HTU117" s="0"/>
      <c r="HTV117" s="0"/>
      <c r="HTW117" s="0"/>
      <c r="HTX117" s="0"/>
      <c r="HTY117" s="0"/>
      <c r="HTZ117" s="0"/>
      <c r="HUA117" s="0"/>
      <c r="HUB117" s="0"/>
      <c r="HUC117" s="0"/>
      <c r="HUD117" s="0"/>
      <c r="HUE117" s="0"/>
      <c r="HUF117" s="0"/>
      <c r="HUG117" s="0"/>
      <c r="HUH117" s="0"/>
      <c r="HUI117" s="0"/>
      <c r="HUJ117" s="0"/>
      <c r="HUK117" s="0"/>
      <c r="HUL117" s="0"/>
      <c r="HUM117" s="0"/>
      <c r="HUN117" s="0"/>
      <c r="HUO117" s="0"/>
      <c r="HUP117" s="0"/>
      <c r="HUQ117" s="0"/>
      <c r="HUR117" s="0"/>
      <c r="HUS117" s="0"/>
      <c r="HUT117" s="0"/>
      <c r="HUU117" s="0"/>
      <c r="HUV117" s="0"/>
      <c r="HUW117" s="0"/>
      <c r="HUX117" s="0"/>
      <c r="HUY117" s="0"/>
      <c r="HUZ117" s="0"/>
      <c r="HVA117" s="0"/>
      <c r="HVB117" s="0"/>
      <c r="HVC117" s="0"/>
      <c r="HVD117" s="0"/>
      <c r="HVE117" s="0"/>
      <c r="HVF117" s="0"/>
      <c r="HVG117" s="0"/>
      <c r="HVH117" s="0"/>
      <c r="HVI117" s="0"/>
      <c r="HVJ117" s="0"/>
      <c r="HVK117" s="0"/>
      <c r="HVL117" s="0"/>
      <c r="HVM117" s="0"/>
      <c r="HVN117" s="0"/>
      <c r="HVO117" s="0"/>
      <c r="HVP117" s="0"/>
      <c r="HVQ117" s="0"/>
      <c r="HVR117" s="0"/>
      <c r="HVS117" s="0"/>
      <c r="HVT117" s="0"/>
      <c r="HVU117" s="0"/>
      <c r="HVV117" s="0"/>
      <c r="HVW117" s="0"/>
      <c r="HVX117" s="0"/>
      <c r="HVY117" s="0"/>
      <c r="HVZ117" s="0"/>
      <c r="HWA117" s="0"/>
      <c r="HWB117" s="0"/>
      <c r="HWC117" s="0"/>
      <c r="HWD117" s="0"/>
      <c r="HWE117" s="0"/>
      <c r="HWF117" s="0"/>
      <c r="HWG117" s="0"/>
      <c r="HWH117" s="0"/>
      <c r="HWI117" s="0"/>
      <c r="HWJ117" s="0"/>
      <c r="HWK117" s="0"/>
      <c r="HWL117" s="0"/>
      <c r="HWM117" s="0"/>
      <c r="HWN117" s="0"/>
      <c r="HWO117" s="0"/>
      <c r="HWP117" s="0"/>
      <c r="HWQ117" s="0"/>
      <c r="HWR117" s="0"/>
      <c r="HWS117" s="0"/>
      <c r="HWT117" s="0"/>
      <c r="HWU117" s="0"/>
      <c r="HWV117" s="0"/>
      <c r="HWW117" s="0"/>
      <c r="HWX117" s="0"/>
      <c r="HWY117" s="0"/>
      <c r="HWZ117" s="0"/>
      <c r="HXA117" s="0"/>
      <c r="HXB117" s="0"/>
      <c r="HXC117" s="0"/>
      <c r="HXD117" s="0"/>
      <c r="HXE117" s="0"/>
      <c r="HXF117" s="0"/>
      <c r="HXG117" s="0"/>
      <c r="HXH117" s="0"/>
      <c r="HXI117" s="0"/>
      <c r="HXJ117" s="0"/>
      <c r="HXK117" s="0"/>
      <c r="HXL117" s="0"/>
      <c r="HXM117" s="0"/>
      <c r="HXN117" s="0"/>
      <c r="HXO117" s="0"/>
      <c r="HXP117" s="0"/>
      <c r="HXQ117" s="0"/>
      <c r="HXR117" s="0"/>
      <c r="HXS117" s="0"/>
      <c r="HXT117" s="0"/>
      <c r="HXU117" s="0"/>
      <c r="HXV117" s="0"/>
      <c r="HXW117" s="0"/>
      <c r="HXX117" s="0"/>
      <c r="HXY117" s="0"/>
      <c r="HXZ117" s="0"/>
      <c r="HYA117" s="0"/>
      <c r="HYB117" s="0"/>
      <c r="HYC117" s="0"/>
      <c r="HYD117" s="0"/>
      <c r="HYE117" s="0"/>
      <c r="HYF117" s="0"/>
      <c r="HYG117" s="0"/>
      <c r="HYH117" s="0"/>
      <c r="HYI117" s="0"/>
      <c r="HYJ117" s="0"/>
      <c r="HYK117" s="0"/>
      <c r="HYL117" s="0"/>
      <c r="HYM117" s="0"/>
      <c r="HYN117" s="0"/>
      <c r="HYO117" s="0"/>
      <c r="HYP117" s="0"/>
      <c r="HYQ117" s="0"/>
      <c r="HYR117" s="0"/>
      <c r="HYS117" s="0"/>
      <c r="HYT117" s="0"/>
      <c r="HYU117" s="0"/>
      <c r="HYV117" s="0"/>
      <c r="HYW117" s="0"/>
      <c r="HYX117" s="0"/>
      <c r="HYY117" s="0"/>
      <c r="HYZ117" s="0"/>
      <c r="HZA117" s="0"/>
      <c r="HZB117" s="0"/>
      <c r="HZC117" s="0"/>
      <c r="HZD117" s="0"/>
      <c r="HZE117" s="0"/>
      <c r="HZF117" s="0"/>
      <c r="HZG117" s="0"/>
      <c r="HZH117" s="0"/>
      <c r="HZI117" s="0"/>
      <c r="HZJ117" s="0"/>
      <c r="HZK117" s="0"/>
      <c r="HZL117" s="0"/>
      <c r="HZM117" s="0"/>
      <c r="HZN117" s="0"/>
      <c r="HZO117" s="0"/>
      <c r="HZP117" s="0"/>
      <c r="HZQ117" s="0"/>
      <c r="HZR117" s="0"/>
      <c r="HZS117" s="0"/>
      <c r="HZT117" s="0"/>
      <c r="HZU117" s="0"/>
      <c r="HZV117" s="0"/>
      <c r="HZW117" s="0"/>
      <c r="HZX117" s="0"/>
      <c r="HZY117" s="0"/>
      <c r="HZZ117" s="0"/>
      <c r="IAA117" s="0"/>
      <c r="IAB117" s="0"/>
      <c r="IAC117" s="0"/>
      <c r="IAD117" s="0"/>
      <c r="IAE117" s="0"/>
      <c r="IAF117" s="0"/>
      <c r="IAG117" s="0"/>
      <c r="IAH117" s="0"/>
      <c r="IAI117" s="0"/>
      <c r="IAJ117" s="0"/>
      <c r="IAK117" s="0"/>
      <c r="IAL117" s="0"/>
      <c r="IAM117" s="0"/>
      <c r="IAN117" s="0"/>
      <c r="IAO117" s="0"/>
      <c r="IAP117" s="0"/>
      <c r="IAQ117" s="0"/>
      <c r="IAR117" s="0"/>
      <c r="IAS117" s="0"/>
      <c r="IAT117" s="0"/>
      <c r="IAU117" s="0"/>
      <c r="IAV117" s="0"/>
      <c r="IAW117" s="0"/>
      <c r="IAX117" s="0"/>
      <c r="IAY117" s="0"/>
      <c r="IAZ117" s="0"/>
      <c r="IBA117" s="0"/>
      <c r="IBB117" s="0"/>
      <c r="IBC117" s="0"/>
      <c r="IBD117" s="0"/>
      <c r="IBE117" s="0"/>
      <c r="IBF117" s="0"/>
      <c r="IBG117" s="0"/>
      <c r="IBH117" s="0"/>
      <c r="IBI117" s="0"/>
      <c r="IBJ117" s="0"/>
      <c r="IBK117" s="0"/>
      <c r="IBL117" s="0"/>
      <c r="IBM117" s="0"/>
      <c r="IBN117" s="0"/>
      <c r="IBO117" s="0"/>
      <c r="IBP117" s="0"/>
      <c r="IBQ117" s="0"/>
      <c r="IBR117" s="0"/>
      <c r="IBS117" s="0"/>
      <c r="IBT117" s="0"/>
      <c r="IBU117" s="0"/>
      <c r="IBV117" s="0"/>
      <c r="IBW117" s="0"/>
      <c r="IBX117" s="0"/>
      <c r="IBY117" s="0"/>
      <c r="IBZ117" s="0"/>
      <c r="ICA117" s="0"/>
      <c r="ICB117" s="0"/>
      <c r="ICC117" s="0"/>
      <c r="ICD117" s="0"/>
      <c r="ICE117" s="0"/>
      <c r="ICF117" s="0"/>
      <c r="ICG117" s="0"/>
      <c r="ICH117" s="0"/>
      <c r="ICI117" s="0"/>
      <c r="ICJ117" s="0"/>
      <c r="ICK117" s="0"/>
      <c r="ICL117" s="0"/>
      <c r="ICM117" s="0"/>
      <c r="ICN117" s="0"/>
      <c r="ICO117" s="0"/>
      <c r="ICP117" s="0"/>
      <c r="ICQ117" s="0"/>
      <c r="ICR117" s="0"/>
      <c r="ICS117" s="0"/>
      <c r="ICT117" s="0"/>
      <c r="ICU117" s="0"/>
      <c r="ICV117" s="0"/>
      <c r="ICW117" s="0"/>
      <c r="ICX117" s="0"/>
      <c r="ICY117" s="0"/>
      <c r="ICZ117" s="0"/>
      <c r="IDA117" s="0"/>
      <c r="IDB117" s="0"/>
      <c r="IDC117" s="0"/>
      <c r="IDD117" s="0"/>
      <c r="IDE117" s="0"/>
      <c r="IDF117" s="0"/>
      <c r="IDG117" s="0"/>
      <c r="IDH117" s="0"/>
      <c r="IDI117" s="0"/>
      <c r="IDJ117" s="0"/>
      <c r="IDK117" s="0"/>
      <c r="IDL117" s="0"/>
      <c r="IDM117" s="0"/>
      <c r="IDN117" s="0"/>
      <c r="IDO117" s="0"/>
      <c r="IDP117" s="0"/>
      <c r="IDQ117" s="0"/>
      <c r="IDR117" s="0"/>
      <c r="IDS117" s="0"/>
      <c r="IDT117" s="0"/>
      <c r="IDU117" s="0"/>
      <c r="IDV117" s="0"/>
      <c r="IDW117" s="0"/>
      <c r="IDX117" s="0"/>
      <c r="IDY117" s="0"/>
      <c r="IDZ117" s="0"/>
      <c r="IEA117" s="0"/>
      <c r="IEB117" s="0"/>
      <c r="IEC117" s="0"/>
      <c r="IED117" s="0"/>
      <c r="IEE117" s="0"/>
      <c r="IEF117" s="0"/>
      <c r="IEG117" s="0"/>
      <c r="IEH117" s="0"/>
      <c r="IEI117" s="0"/>
      <c r="IEJ117" s="0"/>
      <c r="IEK117" s="0"/>
      <c r="IEL117" s="0"/>
      <c r="IEM117" s="0"/>
      <c r="IEN117" s="0"/>
      <c r="IEO117" s="0"/>
      <c r="IEP117" s="0"/>
      <c r="IEQ117" s="0"/>
      <c r="IER117" s="0"/>
      <c r="IES117" s="0"/>
      <c r="IET117" s="0"/>
      <c r="IEU117" s="0"/>
      <c r="IEV117" s="0"/>
      <c r="IEW117" s="0"/>
      <c r="IEX117" s="0"/>
      <c r="IEY117" s="0"/>
      <c r="IEZ117" s="0"/>
      <c r="IFA117" s="0"/>
      <c r="IFB117" s="0"/>
      <c r="IFC117" s="0"/>
      <c r="IFD117" s="0"/>
      <c r="IFE117" s="0"/>
      <c r="IFF117" s="0"/>
      <c r="IFG117" s="0"/>
      <c r="IFH117" s="0"/>
      <c r="IFI117" s="0"/>
      <c r="IFJ117" s="0"/>
      <c r="IFK117" s="0"/>
      <c r="IFL117" s="0"/>
      <c r="IFM117" s="0"/>
      <c r="IFN117" s="0"/>
      <c r="IFO117" s="0"/>
      <c r="IFP117" s="0"/>
      <c r="IFQ117" s="0"/>
      <c r="IFR117" s="0"/>
      <c r="IFS117" s="0"/>
      <c r="IFT117" s="0"/>
      <c r="IFU117" s="0"/>
      <c r="IFV117" s="0"/>
      <c r="IFW117" s="0"/>
      <c r="IFX117" s="0"/>
      <c r="IFY117" s="0"/>
      <c r="IFZ117" s="0"/>
      <c r="IGA117" s="0"/>
      <c r="IGB117" s="0"/>
      <c r="IGC117" s="0"/>
      <c r="IGD117" s="0"/>
      <c r="IGE117" s="0"/>
      <c r="IGF117" s="0"/>
      <c r="IGG117" s="0"/>
      <c r="IGH117" s="0"/>
      <c r="IGI117" s="0"/>
      <c r="IGJ117" s="0"/>
      <c r="IGK117" s="0"/>
      <c r="IGL117" s="0"/>
      <c r="IGM117" s="0"/>
      <c r="IGN117" s="0"/>
      <c r="IGO117" s="0"/>
      <c r="IGP117" s="0"/>
      <c r="IGQ117" s="0"/>
      <c r="IGR117" s="0"/>
      <c r="IGS117" s="0"/>
      <c r="IGT117" s="0"/>
      <c r="IGU117" s="0"/>
      <c r="IGV117" s="0"/>
      <c r="IGW117" s="0"/>
      <c r="IGX117" s="0"/>
      <c r="IGY117" s="0"/>
      <c r="IGZ117" s="0"/>
      <c r="IHA117" s="0"/>
      <c r="IHB117" s="0"/>
      <c r="IHC117" s="0"/>
      <c r="IHD117" s="0"/>
      <c r="IHE117" s="0"/>
      <c r="IHF117" s="0"/>
      <c r="IHG117" s="0"/>
      <c r="IHH117" s="0"/>
      <c r="IHI117" s="0"/>
      <c r="IHJ117" s="0"/>
      <c r="IHK117" s="0"/>
      <c r="IHL117" s="0"/>
      <c r="IHM117" s="0"/>
      <c r="IHN117" s="0"/>
      <c r="IHO117" s="0"/>
      <c r="IHP117" s="0"/>
      <c r="IHQ117" s="0"/>
      <c r="IHR117" s="0"/>
      <c r="IHS117" s="0"/>
      <c r="IHT117" s="0"/>
      <c r="IHU117" s="0"/>
      <c r="IHV117" s="0"/>
      <c r="IHW117" s="0"/>
      <c r="IHX117" s="0"/>
      <c r="IHY117" s="0"/>
      <c r="IHZ117" s="0"/>
      <c r="IIA117" s="0"/>
      <c r="IIB117" s="0"/>
      <c r="IIC117" s="0"/>
      <c r="IID117" s="0"/>
      <c r="IIE117" s="0"/>
      <c r="IIF117" s="0"/>
      <c r="IIG117" s="0"/>
      <c r="IIH117" s="0"/>
      <c r="III117" s="0"/>
      <c r="IIJ117" s="0"/>
      <c r="IIK117" s="0"/>
      <c r="IIL117" s="0"/>
      <c r="IIM117" s="0"/>
      <c r="IIN117" s="0"/>
      <c r="IIO117" s="0"/>
      <c r="IIP117" s="0"/>
      <c r="IIQ117" s="0"/>
      <c r="IIR117" s="0"/>
      <c r="IIS117" s="0"/>
      <c r="IIT117" s="0"/>
      <c r="IIU117" s="0"/>
      <c r="IIV117" s="0"/>
      <c r="IIW117" s="0"/>
      <c r="IIX117" s="0"/>
      <c r="IIY117" s="0"/>
      <c r="IIZ117" s="0"/>
      <c r="IJA117" s="0"/>
      <c r="IJB117" s="0"/>
      <c r="IJC117" s="0"/>
      <c r="IJD117" s="0"/>
      <c r="IJE117" s="0"/>
      <c r="IJF117" s="0"/>
      <c r="IJG117" s="0"/>
      <c r="IJH117" s="0"/>
      <c r="IJI117" s="0"/>
      <c r="IJJ117" s="0"/>
      <c r="IJK117" s="0"/>
      <c r="IJL117" s="0"/>
      <c r="IJM117" s="0"/>
      <c r="IJN117" s="0"/>
      <c r="IJO117" s="0"/>
      <c r="IJP117" s="0"/>
      <c r="IJQ117" s="0"/>
      <c r="IJR117" s="0"/>
      <c r="IJS117" s="0"/>
      <c r="IJT117" s="0"/>
      <c r="IJU117" s="0"/>
      <c r="IJV117" s="0"/>
      <c r="IJW117" s="0"/>
      <c r="IJX117" s="0"/>
      <c r="IJY117" s="0"/>
      <c r="IJZ117" s="0"/>
      <c r="IKA117" s="0"/>
      <c r="IKB117" s="0"/>
      <c r="IKC117" s="0"/>
      <c r="IKD117" s="0"/>
      <c r="IKE117" s="0"/>
      <c r="IKF117" s="0"/>
      <c r="IKG117" s="0"/>
      <c r="IKH117" s="0"/>
      <c r="IKI117" s="0"/>
      <c r="IKJ117" s="0"/>
      <c r="IKK117" s="0"/>
      <c r="IKL117" s="0"/>
      <c r="IKM117" s="0"/>
      <c r="IKN117" s="0"/>
      <c r="IKO117" s="0"/>
      <c r="IKP117" s="0"/>
      <c r="IKQ117" s="0"/>
      <c r="IKR117" s="0"/>
      <c r="IKS117" s="0"/>
      <c r="IKT117" s="0"/>
      <c r="IKU117" s="0"/>
      <c r="IKV117" s="0"/>
      <c r="IKW117" s="0"/>
      <c r="IKX117" s="0"/>
      <c r="IKY117" s="0"/>
      <c r="IKZ117" s="0"/>
      <c r="ILA117" s="0"/>
      <c r="ILB117" s="0"/>
      <c r="ILC117" s="0"/>
      <c r="ILD117" s="0"/>
      <c r="ILE117" s="0"/>
      <c r="ILF117" s="0"/>
      <c r="ILG117" s="0"/>
      <c r="ILH117" s="0"/>
      <c r="ILI117" s="0"/>
      <c r="ILJ117" s="0"/>
      <c r="ILK117" s="0"/>
      <c r="ILL117" s="0"/>
      <c r="ILM117" s="0"/>
      <c r="ILN117" s="0"/>
      <c r="ILO117" s="0"/>
      <c r="ILP117" s="0"/>
      <c r="ILQ117" s="0"/>
      <c r="ILR117" s="0"/>
      <c r="ILS117" s="0"/>
      <c r="ILT117" s="0"/>
      <c r="ILU117" s="0"/>
      <c r="ILV117" s="0"/>
      <c r="ILW117" s="0"/>
      <c r="ILX117" s="0"/>
      <c r="ILY117" s="0"/>
      <c r="ILZ117" s="0"/>
      <c r="IMA117" s="0"/>
      <c r="IMB117" s="0"/>
      <c r="IMC117" s="0"/>
      <c r="IMD117" s="0"/>
      <c r="IME117" s="0"/>
      <c r="IMF117" s="0"/>
      <c r="IMG117" s="0"/>
      <c r="IMH117" s="0"/>
      <c r="IMI117" s="0"/>
      <c r="IMJ117" s="0"/>
      <c r="IMK117" s="0"/>
      <c r="IML117" s="0"/>
      <c r="IMM117" s="0"/>
      <c r="IMN117" s="0"/>
      <c r="IMO117" s="0"/>
      <c r="IMP117" s="0"/>
      <c r="IMQ117" s="0"/>
      <c r="IMR117" s="0"/>
      <c r="IMS117" s="0"/>
      <c r="IMT117" s="0"/>
      <c r="IMU117" s="0"/>
      <c r="IMV117" s="0"/>
      <c r="IMW117" s="0"/>
      <c r="IMX117" s="0"/>
      <c r="IMY117" s="0"/>
      <c r="IMZ117" s="0"/>
      <c r="INA117" s="0"/>
      <c r="INB117" s="0"/>
      <c r="INC117" s="0"/>
      <c r="IND117" s="0"/>
      <c r="INE117" s="0"/>
      <c r="INF117" s="0"/>
      <c r="ING117" s="0"/>
      <c r="INH117" s="0"/>
      <c r="INI117" s="0"/>
      <c r="INJ117" s="0"/>
      <c r="INK117" s="0"/>
      <c r="INL117" s="0"/>
      <c r="INM117" s="0"/>
      <c r="INN117" s="0"/>
      <c r="INO117" s="0"/>
      <c r="INP117" s="0"/>
      <c r="INQ117" s="0"/>
      <c r="INR117" s="0"/>
      <c r="INS117" s="0"/>
      <c r="INT117" s="0"/>
      <c r="INU117" s="0"/>
      <c r="INV117" s="0"/>
      <c r="INW117" s="0"/>
      <c r="INX117" s="0"/>
      <c r="INY117" s="0"/>
      <c r="INZ117" s="0"/>
      <c r="IOA117" s="0"/>
      <c r="IOB117" s="0"/>
      <c r="IOC117" s="0"/>
      <c r="IOD117" s="0"/>
      <c r="IOE117" s="0"/>
      <c r="IOF117" s="0"/>
      <c r="IOG117" s="0"/>
      <c r="IOH117" s="0"/>
      <c r="IOI117" s="0"/>
      <c r="IOJ117" s="0"/>
      <c r="IOK117" s="0"/>
      <c r="IOL117" s="0"/>
      <c r="IOM117" s="0"/>
      <c r="ION117" s="0"/>
      <c r="IOO117" s="0"/>
      <c r="IOP117" s="0"/>
      <c r="IOQ117" s="0"/>
      <c r="IOR117" s="0"/>
      <c r="IOS117" s="0"/>
      <c r="IOT117" s="0"/>
      <c r="IOU117" s="0"/>
      <c r="IOV117" s="0"/>
      <c r="IOW117" s="0"/>
      <c r="IOX117" s="0"/>
      <c r="IOY117" s="0"/>
      <c r="IOZ117" s="0"/>
      <c r="IPA117" s="0"/>
      <c r="IPB117" s="0"/>
      <c r="IPC117" s="0"/>
      <c r="IPD117" s="0"/>
      <c r="IPE117" s="0"/>
      <c r="IPF117" s="0"/>
      <c r="IPG117" s="0"/>
      <c r="IPH117" s="0"/>
      <c r="IPI117" s="0"/>
      <c r="IPJ117" s="0"/>
      <c r="IPK117" s="0"/>
      <c r="IPL117" s="0"/>
      <c r="IPM117" s="0"/>
      <c r="IPN117" s="0"/>
      <c r="IPO117" s="0"/>
      <c r="IPP117" s="0"/>
      <c r="IPQ117" s="0"/>
      <c r="IPR117" s="0"/>
      <c r="IPS117" s="0"/>
      <c r="IPT117" s="0"/>
      <c r="IPU117" s="0"/>
      <c r="IPV117" s="0"/>
      <c r="IPW117" s="0"/>
      <c r="IPX117" s="0"/>
      <c r="IPY117" s="0"/>
      <c r="IPZ117" s="0"/>
      <c r="IQA117" s="0"/>
      <c r="IQB117" s="0"/>
      <c r="IQC117" s="0"/>
      <c r="IQD117" s="0"/>
      <c r="IQE117" s="0"/>
      <c r="IQF117" s="0"/>
      <c r="IQG117" s="0"/>
      <c r="IQH117" s="0"/>
      <c r="IQI117" s="0"/>
      <c r="IQJ117" s="0"/>
      <c r="IQK117" s="0"/>
      <c r="IQL117" s="0"/>
      <c r="IQM117" s="0"/>
      <c r="IQN117" s="0"/>
      <c r="IQO117" s="0"/>
      <c r="IQP117" s="0"/>
      <c r="IQQ117" s="0"/>
      <c r="IQR117" s="0"/>
      <c r="IQS117" s="0"/>
      <c r="IQT117" s="0"/>
      <c r="IQU117" s="0"/>
      <c r="IQV117" s="0"/>
      <c r="IQW117" s="0"/>
      <c r="IQX117" s="0"/>
      <c r="IQY117" s="0"/>
      <c r="IQZ117" s="0"/>
      <c r="IRA117" s="0"/>
      <c r="IRB117" s="0"/>
      <c r="IRC117" s="0"/>
      <c r="IRD117" s="0"/>
      <c r="IRE117" s="0"/>
      <c r="IRF117" s="0"/>
      <c r="IRG117" s="0"/>
      <c r="IRH117" s="0"/>
      <c r="IRI117" s="0"/>
      <c r="IRJ117" s="0"/>
      <c r="IRK117" s="0"/>
      <c r="IRL117" s="0"/>
      <c r="IRM117" s="0"/>
      <c r="IRN117" s="0"/>
      <c r="IRO117" s="0"/>
      <c r="IRP117" s="0"/>
      <c r="IRQ117" s="0"/>
      <c r="IRR117" s="0"/>
      <c r="IRS117" s="0"/>
      <c r="IRT117" s="0"/>
      <c r="IRU117" s="0"/>
      <c r="IRV117" s="0"/>
      <c r="IRW117" s="0"/>
      <c r="IRX117" s="0"/>
      <c r="IRY117" s="0"/>
      <c r="IRZ117" s="0"/>
      <c r="ISA117" s="0"/>
      <c r="ISB117" s="0"/>
      <c r="ISC117" s="0"/>
      <c r="ISD117" s="0"/>
      <c r="ISE117" s="0"/>
      <c r="ISF117" s="0"/>
      <c r="ISG117" s="0"/>
      <c r="ISH117" s="0"/>
      <c r="ISI117" s="0"/>
      <c r="ISJ117" s="0"/>
      <c r="ISK117" s="0"/>
      <c r="ISL117" s="0"/>
      <c r="ISM117" s="0"/>
      <c r="ISN117" s="0"/>
      <c r="ISO117" s="0"/>
      <c r="ISP117" s="0"/>
      <c r="ISQ117" s="0"/>
      <c r="ISR117" s="0"/>
      <c r="ISS117" s="0"/>
      <c r="IST117" s="0"/>
      <c r="ISU117" s="0"/>
      <c r="ISV117" s="0"/>
      <c r="ISW117" s="0"/>
      <c r="ISX117" s="0"/>
      <c r="ISY117" s="0"/>
      <c r="ISZ117" s="0"/>
      <c r="ITA117" s="0"/>
      <c r="ITB117" s="0"/>
      <c r="ITC117" s="0"/>
      <c r="ITD117" s="0"/>
      <c r="ITE117" s="0"/>
      <c r="ITF117" s="0"/>
      <c r="ITG117" s="0"/>
      <c r="ITH117" s="0"/>
      <c r="ITI117" s="0"/>
      <c r="ITJ117" s="0"/>
      <c r="ITK117" s="0"/>
      <c r="ITL117" s="0"/>
      <c r="ITM117" s="0"/>
      <c r="ITN117" s="0"/>
      <c r="ITO117" s="0"/>
      <c r="ITP117" s="0"/>
      <c r="ITQ117" s="0"/>
      <c r="ITR117" s="0"/>
      <c r="ITS117" s="0"/>
      <c r="ITT117" s="0"/>
      <c r="ITU117" s="0"/>
      <c r="ITV117" s="0"/>
      <c r="ITW117" s="0"/>
      <c r="ITX117" s="0"/>
      <c r="ITY117" s="0"/>
      <c r="ITZ117" s="0"/>
      <c r="IUA117" s="0"/>
      <c r="IUB117" s="0"/>
      <c r="IUC117" s="0"/>
      <c r="IUD117" s="0"/>
      <c r="IUE117" s="0"/>
      <c r="IUF117" s="0"/>
      <c r="IUG117" s="0"/>
      <c r="IUH117" s="0"/>
      <c r="IUI117" s="0"/>
      <c r="IUJ117" s="0"/>
      <c r="IUK117" s="0"/>
      <c r="IUL117" s="0"/>
      <c r="IUM117" s="0"/>
      <c r="IUN117" s="0"/>
      <c r="IUO117" s="0"/>
      <c r="IUP117" s="0"/>
      <c r="IUQ117" s="0"/>
      <c r="IUR117" s="0"/>
      <c r="IUS117" s="0"/>
      <c r="IUT117" s="0"/>
      <c r="IUU117" s="0"/>
      <c r="IUV117" s="0"/>
      <c r="IUW117" s="0"/>
      <c r="IUX117" s="0"/>
      <c r="IUY117" s="0"/>
      <c r="IUZ117" s="0"/>
      <c r="IVA117" s="0"/>
      <c r="IVB117" s="0"/>
      <c r="IVC117" s="0"/>
      <c r="IVD117" s="0"/>
      <c r="IVE117" s="0"/>
      <c r="IVF117" s="0"/>
      <c r="IVG117" s="0"/>
      <c r="IVH117" s="0"/>
      <c r="IVI117" s="0"/>
      <c r="IVJ117" s="0"/>
      <c r="IVK117" s="0"/>
      <c r="IVL117" s="0"/>
      <c r="IVM117" s="0"/>
      <c r="IVN117" s="0"/>
      <c r="IVO117" s="0"/>
      <c r="IVP117" s="0"/>
      <c r="IVQ117" s="0"/>
      <c r="IVR117" s="0"/>
      <c r="IVS117" s="0"/>
      <c r="IVT117" s="0"/>
      <c r="IVU117" s="0"/>
      <c r="IVV117" s="0"/>
      <c r="IVW117" s="0"/>
      <c r="IVX117" s="0"/>
      <c r="IVY117" s="0"/>
      <c r="IVZ117" s="0"/>
      <c r="IWA117" s="0"/>
      <c r="IWB117" s="0"/>
      <c r="IWC117" s="0"/>
      <c r="IWD117" s="0"/>
      <c r="IWE117" s="0"/>
      <c r="IWF117" s="0"/>
      <c r="IWG117" s="0"/>
      <c r="IWH117" s="0"/>
      <c r="IWI117" s="0"/>
      <c r="IWJ117" s="0"/>
      <c r="IWK117" s="0"/>
      <c r="IWL117" s="0"/>
      <c r="IWM117" s="0"/>
      <c r="IWN117" s="0"/>
      <c r="IWO117" s="0"/>
      <c r="IWP117" s="0"/>
      <c r="IWQ117" s="0"/>
      <c r="IWR117" s="0"/>
      <c r="IWS117" s="0"/>
      <c r="IWT117" s="0"/>
      <c r="IWU117" s="0"/>
      <c r="IWV117" s="0"/>
      <c r="IWW117" s="0"/>
      <c r="IWX117" s="0"/>
      <c r="IWY117" s="0"/>
      <c r="IWZ117" s="0"/>
      <c r="IXA117" s="0"/>
      <c r="IXB117" s="0"/>
      <c r="IXC117" s="0"/>
      <c r="IXD117" s="0"/>
      <c r="IXE117" s="0"/>
      <c r="IXF117" s="0"/>
      <c r="IXG117" s="0"/>
      <c r="IXH117" s="0"/>
      <c r="IXI117" s="0"/>
      <c r="IXJ117" s="0"/>
      <c r="IXK117" s="0"/>
      <c r="IXL117" s="0"/>
      <c r="IXM117" s="0"/>
      <c r="IXN117" s="0"/>
      <c r="IXO117" s="0"/>
      <c r="IXP117" s="0"/>
      <c r="IXQ117" s="0"/>
      <c r="IXR117" s="0"/>
      <c r="IXS117" s="0"/>
      <c r="IXT117" s="0"/>
      <c r="IXU117" s="0"/>
      <c r="IXV117" s="0"/>
      <c r="IXW117" s="0"/>
      <c r="IXX117" s="0"/>
      <c r="IXY117" s="0"/>
      <c r="IXZ117" s="0"/>
      <c r="IYA117" s="0"/>
      <c r="IYB117" s="0"/>
      <c r="IYC117" s="0"/>
      <c r="IYD117" s="0"/>
      <c r="IYE117" s="0"/>
      <c r="IYF117" s="0"/>
      <c r="IYG117" s="0"/>
      <c r="IYH117" s="0"/>
      <c r="IYI117" s="0"/>
      <c r="IYJ117" s="0"/>
      <c r="IYK117" s="0"/>
      <c r="IYL117" s="0"/>
      <c r="IYM117" s="0"/>
      <c r="IYN117" s="0"/>
      <c r="IYO117" s="0"/>
      <c r="IYP117" s="0"/>
      <c r="IYQ117" s="0"/>
      <c r="IYR117" s="0"/>
      <c r="IYS117" s="0"/>
      <c r="IYT117" s="0"/>
      <c r="IYU117" s="0"/>
      <c r="IYV117" s="0"/>
      <c r="IYW117" s="0"/>
      <c r="IYX117" s="0"/>
      <c r="IYY117" s="0"/>
      <c r="IYZ117" s="0"/>
      <c r="IZA117" s="0"/>
      <c r="IZB117" s="0"/>
      <c r="IZC117" s="0"/>
      <c r="IZD117" s="0"/>
      <c r="IZE117" s="0"/>
      <c r="IZF117" s="0"/>
      <c r="IZG117" s="0"/>
      <c r="IZH117" s="0"/>
      <c r="IZI117" s="0"/>
      <c r="IZJ117" s="0"/>
      <c r="IZK117" s="0"/>
      <c r="IZL117" s="0"/>
      <c r="IZM117" s="0"/>
      <c r="IZN117" s="0"/>
      <c r="IZO117" s="0"/>
      <c r="IZP117" s="0"/>
      <c r="IZQ117" s="0"/>
      <c r="IZR117" s="0"/>
      <c r="IZS117" s="0"/>
      <c r="IZT117" s="0"/>
      <c r="IZU117" s="0"/>
      <c r="IZV117" s="0"/>
      <c r="IZW117" s="0"/>
      <c r="IZX117" s="0"/>
      <c r="IZY117" s="0"/>
      <c r="IZZ117" s="0"/>
      <c r="JAA117" s="0"/>
      <c r="JAB117" s="0"/>
      <c r="JAC117" s="0"/>
      <c r="JAD117" s="0"/>
      <c r="JAE117" s="0"/>
      <c r="JAF117" s="0"/>
      <c r="JAG117" s="0"/>
      <c r="JAH117" s="0"/>
      <c r="JAI117" s="0"/>
      <c r="JAJ117" s="0"/>
      <c r="JAK117" s="0"/>
      <c r="JAL117" s="0"/>
      <c r="JAM117" s="0"/>
      <c r="JAN117" s="0"/>
      <c r="JAO117" s="0"/>
      <c r="JAP117" s="0"/>
      <c r="JAQ117" s="0"/>
      <c r="JAR117" s="0"/>
      <c r="JAS117" s="0"/>
      <c r="JAT117" s="0"/>
      <c r="JAU117" s="0"/>
      <c r="JAV117" s="0"/>
      <c r="JAW117" s="0"/>
      <c r="JAX117" s="0"/>
      <c r="JAY117" s="0"/>
      <c r="JAZ117" s="0"/>
      <c r="JBA117" s="0"/>
      <c r="JBB117" s="0"/>
      <c r="JBC117" s="0"/>
      <c r="JBD117" s="0"/>
      <c r="JBE117" s="0"/>
      <c r="JBF117" s="0"/>
      <c r="JBG117" s="0"/>
      <c r="JBH117" s="0"/>
      <c r="JBI117" s="0"/>
      <c r="JBJ117" s="0"/>
      <c r="JBK117" s="0"/>
      <c r="JBL117" s="0"/>
      <c r="JBM117" s="0"/>
      <c r="JBN117" s="0"/>
      <c r="JBO117" s="0"/>
      <c r="JBP117" s="0"/>
      <c r="JBQ117" s="0"/>
      <c r="JBR117" s="0"/>
      <c r="JBS117" s="0"/>
      <c r="JBT117" s="0"/>
      <c r="JBU117" s="0"/>
      <c r="JBV117" s="0"/>
      <c r="JBW117" s="0"/>
      <c r="JBX117" s="0"/>
      <c r="JBY117" s="0"/>
      <c r="JBZ117" s="0"/>
      <c r="JCA117" s="0"/>
      <c r="JCB117" s="0"/>
      <c r="JCC117" s="0"/>
      <c r="JCD117" s="0"/>
      <c r="JCE117" s="0"/>
      <c r="JCF117" s="0"/>
      <c r="JCG117" s="0"/>
      <c r="JCH117" s="0"/>
      <c r="JCI117" s="0"/>
      <c r="JCJ117" s="0"/>
      <c r="JCK117" s="0"/>
      <c r="JCL117" s="0"/>
      <c r="JCM117" s="0"/>
      <c r="JCN117" s="0"/>
      <c r="JCO117" s="0"/>
      <c r="JCP117" s="0"/>
      <c r="JCQ117" s="0"/>
      <c r="JCR117" s="0"/>
      <c r="JCS117" s="0"/>
      <c r="JCT117" s="0"/>
      <c r="JCU117" s="0"/>
      <c r="JCV117" s="0"/>
      <c r="JCW117" s="0"/>
      <c r="JCX117" s="0"/>
      <c r="JCY117" s="0"/>
      <c r="JCZ117" s="0"/>
      <c r="JDA117" s="0"/>
      <c r="JDB117" s="0"/>
      <c r="JDC117" s="0"/>
      <c r="JDD117" s="0"/>
      <c r="JDE117" s="0"/>
      <c r="JDF117" s="0"/>
      <c r="JDG117" s="0"/>
      <c r="JDH117" s="0"/>
      <c r="JDI117" s="0"/>
      <c r="JDJ117" s="0"/>
      <c r="JDK117" s="0"/>
      <c r="JDL117" s="0"/>
      <c r="JDM117" s="0"/>
      <c r="JDN117" s="0"/>
      <c r="JDO117" s="0"/>
      <c r="JDP117" s="0"/>
      <c r="JDQ117" s="0"/>
      <c r="JDR117" s="0"/>
      <c r="JDS117" s="0"/>
      <c r="JDT117" s="0"/>
      <c r="JDU117" s="0"/>
      <c r="JDV117" s="0"/>
      <c r="JDW117" s="0"/>
      <c r="JDX117" s="0"/>
      <c r="JDY117" s="0"/>
      <c r="JDZ117" s="0"/>
      <c r="JEA117" s="0"/>
      <c r="JEB117" s="0"/>
      <c r="JEC117" s="0"/>
      <c r="JED117" s="0"/>
      <c r="JEE117" s="0"/>
      <c r="JEF117" s="0"/>
      <c r="JEG117" s="0"/>
      <c r="JEH117" s="0"/>
      <c r="JEI117" s="0"/>
      <c r="JEJ117" s="0"/>
      <c r="JEK117" s="0"/>
      <c r="JEL117" s="0"/>
      <c r="JEM117" s="0"/>
      <c r="JEN117" s="0"/>
      <c r="JEO117" s="0"/>
      <c r="JEP117" s="0"/>
      <c r="JEQ117" s="0"/>
      <c r="JER117" s="0"/>
      <c r="JES117" s="0"/>
      <c r="JET117" s="0"/>
      <c r="JEU117" s="0"/>
      <c r="JEV117" s="0"/>
      <c r="JEW117" s="0"/>
      <c r="JEX117" s="0"/>
      <c r="JEY117" s="0"/>
      <c r="JEZ117" s="0"/>
      <c r="JFA117" s="0"/>
      <c r="JFB117" s="0"/>
      <c r="JFC117" s="0"/>
      <c r="JFD117" s="0"/>
      <c r="JFE117" s="0"/>
      <c r="JFF117" s="0"/>
      <c r="JFG117" s="0"/>
      <c r="JFH117" s="0"/>
      <c r="JFI117" s="0"/>
      <c r="JFJ117" s="0"/>
      <c r="JFK117" s="0"/>
      <c r="JFL117" s="0"/>
      <c r="JFM117" s="0"/>
      <c r="JFN117" s="0"/>
      <c r="JFO117" s="0"/>
      <c r="JFP117" s="0"/>
      <c r="JFQ117" s="0"/>
      <c r="JFR117" s="0"/>
      <c r="JFS117" s="0"/>
      <c r="JFT117" s="0"/>
      <c r="JFU117" s="0"/>
      <c r="JFV117" s="0"/>
      <c r="JFW117" s="0"/>
      <c r="JFX117" s="0"/>
      <c r="JFY117" s="0"/>
      <c r="JFZ117" s="0"/>
      <c r="JGA117" s="0"/>
      <c r="JGB117" s="0"/>
      <c r="JGC117" s="0"/>
      <c r="JGD117" s="0"/>
      <c r="JGE117" s="0"/>
      <c r="JGF117" s="0"/>
      <c r="JGG117" s="0"/>
      <c r="JGH117" s="0"/>
      <c r="JGI117" s="0"/>
      <c r="JGJ117" s="0"/>
      <c r="JGK117" s="0"/>
      <c r="JGL117" s="0"/>
      <c r="JGM117" s="0"/>
      <c r="JGN117" s="0"/>
      <c r="JGO117" s="0"/>
      <c r="JGP117" s="0"/>
      <c r="JGQ117" s="0"/>
      <c r="JGR117" s="0"/>
      <c r="JGS117" s="0"/>
      <c r="JGT117" s="0"/>
      <c r="JGU117" s="0"/>
      <c r="JGV117" s="0"/>
      <c r="JGW117" s="0"/>
      <c r="JGX117" s="0"/>
      <c r="JGY117" s="0"/>
      <c r="JGZ117" s="0"/>
      <c r="JHA117" s="0"/>
      <c r="JHB117" s="0"/>
      <c r="JHC117" s="0"/>
      <c r="JHD117" s="0"/>
      <c r="JHE117" s="0"/>
      <c r="JHF117" s="0"/>
      <c r="JHG117" s="0"/>
      <c r="JHH117" s="0"/>
      <c r="JHI117" s="0"/>
      <c r="JHJ117" s="0"/>
      <c r="JHK117" s="0"/>
      <c r="JHL117" s="0"/>
      <c r="JHM117" s="0"/>
      <c r="JHN117" s="0"/>
      <c r="JHO117" s="0"/>
      <c r="JHP117" s="0"/>
      <c r="JHQ117" s="0"/>
      <c r="JHR117" s="0"/>
      <c r="JHS117" s="0"/>
      <c r="JHT117" s="0"/>
      <c r="JHU117" s="0"/>
      <c r="JHV117" s="0"/>
      <c r="JHW117" s="0"/>
      <c r="JHX117" s="0"/>
      <c r="JHY117" s="0"/>
      <c r="JHZ117" s="0"/>
      <c r="JIA117" s="0"/>
      <c r="JIB117" s="0"/>
      <c r="JIC117" s="0"/>
      <c r="JID117" s="0"/>
      <c r="JIE117" s="0"/>
      <c r="JIF117" s="0"/>
      <c r="JIG117" s="0"/>
      <c r="JIH117" s="0"/>
      <c r="JII117" s="0"/>
      <c r="JIJ117" s="0"/>
      <c r="JIK117" s="0"/>
      <c r="JIL117" s="0"/>
      <c r="JIM117" s="0"/>
      <c r="JIN117" s="0"/>
      <c r="JIO117" s="0"/>
      <c r="JIP117" s="0"/>
      <c r="JIQ117" s="0"/>
      <c r="JIR117" s="0"/>
      <c r="JIS117" s="0"/>
      <c r="JIT117" s="0"/>
      <c r="JIU117" s="0"/>
      <c r="JIV117" s="0"/>
      <c r="JIW117" s="0"/>
      <c r="JIX117" s="0"/>
      <c r="JIY117" s="0"/>
      <c r="JIZ117" s="0"/>
      <c r="JJA117" s="0"/>
      <c r="JJB117" s="0"/>
      <c r="JJC117" s="0"/>
      <c r="JJD117" s="0"/>
      <c r="JJE117" s="0"/>
      <c r="JJF117" s="0"/>
      <c r="JJG117" s="0"/>
      <c r="JJH117" s="0"/>
      <c r="JJI117" s="0"/>
      <c r="JJJ117" s="0"/>
      <c r="JJK117" s="0"/>
      <c r="JJL117" s="0"/>
      <c r="JJM117" s="0"/>
      <c r="JJN117" s="0"/>
      <c r="JJO117" s="0"/>
      <c r="JJP117" s="0"/>
      <c r="JJQ117" s="0"/>
      <c r="JJR117" s="0"/>
      <c r="JJS117" s="0"/>
      <c r="JJT117" s="0"/>
      <c r="JJU117" s="0"/>
      <c r="JJV117" s="0"/>
      <c r="JJW117" s="0"/>
      <c r="JJX117" s="0"/>
      <c r="JJY117" s="0"/>
      <c r="JJZ117" s="0"/>
      <c r="JKA117" s="0"/>
      <c r="JKB117" s="0"/>
      <c r="JKC117" s="0"/>
      <c r="JKD117" s="0"/>
      <c r="JKE117" s="0"/>
      <c r="JKF117" s="0"/>
      <c r="JKG117" s="0"/>
      <c r="JKH117" s="0"/>
      <c r="JKI117" s="0"/>
      <c r="JKJ117" s="0"/>
      <c r="JKK117" s="0"/>
      <c r="JKL117" s="0"/>
      <c r="JKM117" s="0"/>
      <c r="JKN117" s="0"/>
      <c r="JKO117" s="0"/>
      <c r="JKP117" s="0"/>
      <c r="JKQ117" s="0"/>
      <c r="JKR117" s="0"/>
      <c r="JKS117" s="0"/>
      <c r="JKT117" s="0"/>
      <c r="JKU117" s="0"/>
      <c r="JKV117" s="0"/>
      <c r="JKW117" s="0"/>
      <c r="JKX117" s="0"/>
      <c r="JKY117" s="0"/>
      <c r="JKZ117" s="0"/>
      <c r="JLA117" s="0"/>
      <c r="JLB117" s="0"/>
      <c r="JLC117" s="0"/>
      <c r="JLD117" s="0"/>
      <c r="JLE117" s="0"/>
      <c r="JLF117" s="0"/>
      <c r="JLG117" s="0"/>
      <c r="JLH117" s="0"/>
      <c r="JLI117" s="0"/>
      <c r="JLJ117" s="0"/>
      <c r="JLK117" s="0"/>
      <c r="JLL117" s="0"/>
      <c r="JLM117" s="0"/>
      <c r="JLN117" s="0"/>
      <c r="JLO117" s="0"/>
      <c r="JLP117" s="0"/>
      <c r="JLQ117" s="0"/>
      <c r="JLR117" s="0"/>
      <c r="JLS117" s="0"/>
      <c r="JLT117" s="0"/>
      <c r="JLU117" s="0"/>
      <c r="JLV117" s="0"/>
      <c r="JLW117" s="0"/>
      <c r="JLX117" s="0"/>
      <c r="JLY117" s="0"/>
      <c r="JLZ117" s="0"/>
      <c r="JMA117" s="0"/>
      <c r="JMB117" s="0"/>
      <c r="JMC117" s="0"/>
      <c r="JMD117" s="0"/>
      <c r="JME117" s="0"/>
      <c r="JMF117" s="0"/>
      <c r="JMG117" s="0"/>
      <c r="JMH117" s="0"/>
      <c r="JMI117" s="0"/>
      <c r="JMJ117" s="0"/>
      <c r="JMK117" s="0"/>
      <c r="JML117" s="0"/>
      <c r="JMM117" s="0"/>
      <c r="JMN117" s="0"/>
      <c r="JMO117" s="0"/>
      <c r="JMP117" s="0"/>
      <c r="JMQ117" s="0"/>
      <c r="JMR117" s="0"/>
      <c r="JMS117" s="0"/>
      <c r="JMT117" s="0"/>
      <c r="JMU117" s="0"/>
      <c r="JMV117" s="0"/>
      <c r="JMW117" s="0"/>
      <c r="JMX117" s="0"/>
      <c r="JMY117" s="0"/>
      <c r="JMZ117" s="0"/>
      <c r="JNA117" s="0"/>
      <c r="JNB117" s="0"/>
      <c r="JNC117" s="0"/>
      <c r="JND117" s="0"/>
      <c r="JNE117" s="0"/>
      <c r="JNF117" s="0"/>
      <c r="JNG117" s="0"/>
      <c r="JNH117" s="0"/>
      <c r="JNI117" s="0"/>
      <c r="JNJ117" s="0"/>
      <c r="JNK117" s="0"/>
      <c r="JNL117" s="0"/>
      <c r="JNM117" s="0"/>
      <c r="JNN117" s="0"/>
      <c r="JNO117" s="0"/>
      <c r="JNP117" s="0"/>
      <c r="JNQ117" s="0"/>
      <c r="JNR117" s="0"/>
      <c r="JNS117" s="0"/>
      <c r="JNT117" s="0"/>
      <c r="JNU117" s="0"/>
      <c r="JNV117" s="0"/>
      <c r="JNW117" s="0"/>
      <c r="JNX117" s="0"/>
      <c r="JNY117" s="0"/>
      <c r="JNZ117" s="0"/>
      <c r="JOA117" s="0"/>
      <c r="JOB117" s="0"/>
      <c r="JOC117" s="0"/>
      <c r="JOD117" s="0"/>
      <c r="JOE117" s="0"/>
      <c r="JOF117" s="0"/>
      <c r="JOG117" s="0"/>
      <c r="JOH117" s="0"/>
      <c r="JOI117" s="0"/>
      <c r="JOJ117" s="0"/>
      <c r="JOK117" s="0"/>
      <c r="JOL117" s="0"/>
      <c r="JOM117" s="0"/>
      <c r="JON117" s="0"/>
      <c r="JOO117" s="0"/>
      <c r="JOP117" s="0"/>
      <c r="JOQ117" s="0"/>
      <c r="JOR117" s="0"/>
      <c r="JOS117" s="0"/>
      <c r="JOT117" s="0"/>
      <c r="JOU117" s="0"/>
      <c r="JOV117" s="0"/>
      <c r="JOW117" s="0"/>
      <c r="JOX117" s="0"/>
      <c r="JOY117" s="0"/>
      <c r="JOZ117" s="0"/>
      <c r="JPA117" s="0"/>
      <c r="JPB117" s="0"/>
      <c r="JPC117" s="0"/>
      <c r="JPD117" s="0"/>
      <c r="JPE117" s="0"/>
      <c r="JPF117" s="0"/>
      <c r="JPG117" s="0"/>
      <c r="JPH117" s="0"/>
      <c r="JPI117" s="0"/>
      <c r="JPJ117" s="0"/>
      <c r="JPK117" s="0"/>
      <c r="JPL117" s="0"/>
      <c r="JPM117" s="0"/>
      <c r="JPN117" s="0"/>
      <c r="JPO117" s="0"/>
      <c r="JPP117" s="0"/>
      <c r="JPQ117" s="0"/>
      <c r="JPR117" s="0"/>
      <c r="JPS117" s="0"/>
      <c r="JPT117" s="0"/>
      <c r="JPU117" s="0"/>
      <c r="JPV117" s="0"/>
      <c r="JPW117" s="0"/>
      <c r="JPX117" s="0"/>
      <c r="JPY117" s="0"/>
      <c r="JPZ117" s="0"/>
      <c r="JQA117" s="0"/>
      <c r="JQB117" s="0"/>
      <c r="JQC117" s="0"/>
      <c r="JQD117" s="0"/>
      <c r="JQE117" s="0"/>
      <c r="JQF117" s="0"/>
      <c r="JQG117" s="0"/>
      <c r="JQH117" s="0"/>
      <c r="JQI117" s="0"/>
      <c r="JQJ117" s="0"/>
      <c r="JQK117" s="0"/>
      <c r="JQL117" s="0"/>
      <c r="JQM117" s="0"/>
      <c r="JQN117" s="0"/>
      <c r="JQO117" s="0"/>
      <c r="JQP117" s="0"/>
      <c r="JQQ117" s="0"/>
      <c r="JQR117" s="0"/>
      <c r="JQS117" s="0"/>
      <c r="JQT117" s="0"/>
      <c r="JQU117" s="0"/>
      <c r="JQV117" s="0"/>
      <c r="JQW117" s="0"/>
      <c r="JQX117" s="0"/>
      <c r="JQY117" s="0"/>
      <c r="JQZ117" s="0"/>
      <c r="JRA117" s="0"/>
      <c r="JRB117" s="0"/>
      <c r="JRC117" s="0"/>
      <c r="JRD117" s="0"/>
      <c r="JRE117" s="0"/>
      <c r="JRF117" s="0"/>
      <c r="JRG117" s="0"/>
      <c r="JRH117" s="0"/>
      <c r="JRI117" s="0"/>
      <c r="JRJ117" s="0"/>
      <c r="JRK117" s="0"/>
      <c r="JRL117" s="0"/>
      <c r="JRM117" s="0"/>
      <c r="JRN117" s="0"/>
      <c r="JRO117" s="0"/>
      <c r="JRP117" s="0"/>
      <c r="JRQ117" s="0"/>
      <c r="JRR117" s="0"/>
      <c r="JRS117" s="0"/>
      <c r="JRT117" s="0"/>
      <c r="JRU117" s="0"/>
      <c r="JRV117" s="0"/>
      <c r="JRW117" s="0"/>
      <c r="JRX117" s="0"/>
      <c r="JRY117" s="0"/>
      <c r="JRZ117" s="0"/>
      <c r="JSA117" s="0"/>
      <c r="JSB117" s="0"/>
      <c r="JSC117" s="0"/>
      <c r="JSD117" s="0"/>
      <c r="JSE117" s="0"/>
      <c r="JSF117" s="0"/>
      <c r="JSG117" s="0"/>
      <c r="JSH117" s="0"/>
      <c r="JSI117" s="0"/>
      <c r="JSJ117" s="0"/>
      <c r="JSK117" s="0"/>
      <c r="JSL117" s="0"/>
      <c r="JSM117" s="0"/>
      <c r="JSN117" s="0"/>
      <c r="JSO117" s="0"/>
      <c r="JSP117" s="0"/>
      <c r="JSQ117" s="0"/>
      <c r="JSR117" s="0"/>
      <c r="JSS117" s="0"/>
      <c r="JST117" s="0"/>
      <c r="JSU117" s="0"/>
      <c r="JSV117" s="0"/>
      <c r="JSW117" s="0"/>
      <c r="JSX117" s="0"/>
      <c r="JSY117" s="0"/>
      <c r="JSZ117" s="0"/>
      <c r="JTA117" s="0"/>
      <c r="JTB117" s="0"/>
      <c r="JTC117" s="0"/>
      <c r="JTD117" s="0"/>
      <c r="JTE117" s="0"/>
      <c r="JTF117" s="0"/>
      <c r="JTG117" s="0"/>
      <c r="JTH117" s="0"/>
      <c r="JTI117" s="0"/>
      <c r="JTJ117" s="0"/>
      <c r="JTK117" s="0"/>
      <c r="JTL117" s="0"/>
      <c r="JTM117" s="0"/>
      <c r="JTN117" s="0"/>
      <c r="JTO117" s="0"/>
      <c r="JTP117" s="0"/>
      <c r="JTQ117" s="0"/>
      <c r="JTR117" s="0"/>
      <c r="JTS117" s="0"/>
      <c r="JTT117" s="0"/>
      <c r="JTU117" s="0"/>
      <c r="JTV117" s="0"/>
      <c r="JTW117" s="0"/>
      <c r="JTX117" s="0"/>
      <c r="JTY117" s="0"/>
      <c r="JTZ117" s="0"/>
      <c r="JUA117" s="0"/>
      <c r="JUB117" s="0"/>
      <c r="JUC117" s="0"/>
      <c r="JUD117" s="0"/>
      <c r="JUE117" s="0"/>
      <c r="JUF117" s="0"/>
      <c r="JUG117" s="0"/>
      <c r="JUH117" s="0"/>
      <c r="JUI117" s="0"/>
      <c r="JUJ117" s="0"/>
      <c r="JUK117" s="0"/>
      <c r="JUL117" s="0"/>
      <c r="JUM117" s="0"/>
      <c r="JUN117" s="0"/>
      <c r="JUO117" s="0"/>
      <c r="JUP117" s="0"/>
      <c r="JUQ117" s="0"/>
      <c r="JUR117" s="0"/>
      <c r="JUS117" s="0"/>
      <c r="JUT117" s="0"/>
      <c r="JUU117" s="0"/>
      <c r="JUV117" s="0"/>
      <c r="JUW117" s="0"/>
      <c r="JUX117" s="0"/>
      <c r="JUY117" s="0"/>
      <c r="JUZ117" s="0"/>
      <c r="JVA117" s="0"/>
      <c r="JVB117" s="0"/>
      <c r="JVC117" s="0"/>
      <c r="JVD117" s="0"/>
      <c r="JVE117" s="0"/>
      <c r="JVF117" s="0"/>
      <c r="JVG117" s="0"/>
      <c r="JVH117" s="0"/>
      <c r="JVI117" s="0"/>
      <c r="JVJ117" s="0"/>
      <c r="JVK117" s="0"/>
      <c r="JVL117" s="0"/>
      <c r="JVM117" s="0"/>
      <c r="JVN117" s="0"/>
      <c r="JVO117" s="0"/>
      <c r="JVP117" s="0"/>
      <c r="JVQ117" s="0"/>
      <c r="JVR117" s="0"/>
      <c r="JVS117" s="0"/>
      <c r="JVT117" s="0"/>
      <c r="JVU117" s="0"/>
      <c r="JVV117" s="0"/>
      <c r="JVW117" s="0"/>
      <c r="JVX117" s="0"/>
      <c r="JVY117" s="0"/>
      <c r="JVZ117" s="0"/>
      <c r="JWA117" s="0"/>
      <c r="JWB117" s="0"/>
      <c r="JWC117" s="0"/>
      <c r="JWD117" s="0"/>
      <c r="JWE117" s="0"/>
      <c r="JWF117" s="0"/>
      <c r="JWG117" s="0"/>
      <c r="JWH117" s="0"/>
      <c r="JWI117" s="0"/>
      <c r="JWJ117" s="0"/>
      <c r="JWK117" s="0"/>
      <c r="JWL117" s="0"/>
      <c r="JWM117" s="0"/>
      <c r="JWN117" s="0"/>
      <c r="JWO117" s="0"/>
      <c r="JWP117" s="0"/>
      <c r="JWQ117" s="0"/>
      <c r="JWR117" s="0"/>
      <c r="JWS117" s="0"/>
      <c r="JWT117" s="0"/>
      <c r="JWU117" s="0"/>
      <c r="JWV117" s="0"/>
      <c r="JWW117" s="0"/>
      <c r="JWX117" s="0"/>
      <c r="JWY117" s="0"/>
      <c r="JWZ117" s="0"/>
      <c r="JXA117" s="0"/>
      <c r="JXB117" s="0"/>
      <c r="JXC117" s="0"/>
      <c r="JXD117" s="0"/>
      <c r="JXE117" s="0"/>
      <c r="JXF117" s="0"/>
      <c r="JXG117" s="0"/>
      <c r="JXH117" s="0"/>
      <c r="JXI117" s="0"/>
      <c r="JXJ117" s="0"/>
      <c r="JXK117" s="0"/>
      <c r="JXL117" s="0"/>
      <c r="JXM117" s="0"/>
      <c r="JXN117" s="0"/>
      <c r="JXO117" s="0"/>
      <c r="JXP117" s="0"/>
      <c r="JXQ117" s="0"/>
      <c r="JXR117" s="0"/>
      <c r="JXS117" s="0"/>
      <c r="JXT117" s="0"/>
      <c r="JXU117" s="0"/>
      <c r="JXV117" s="0"/>
      <c r="JXW117" s="0"/>
      <c r="JXX117" s="0"/>
      <c r="JXY117" s="0"/>
      <c r="JXZ117" s="0"/>
      <c r="JYA117" s="0"/>
      <c r="JYB117" s="0"/>
      <c r="JYC117" s="0"/>
      <c r="JYD117" s="0"/>
      <c r="JYE117" s="0"/>
      <c r="JYF117" s="0"/>
      <c r="JYG117" s="0"/>
      <c r="JYH117" s="0"/>
      <c r="JYI117" s="0"/>
      <c r="JYJ117" s="0"/>
      <c r="JYK117" s="0"/>
      <c r="JYL117" s="0"/>
      <c r="JYM117" s="0"/>
      <c r="JYN117" s="0"/>
      <c r="JYO117" s="0"/>
      <c r="JYP117" s="0"/>
      <c r="JYQ117" s="0"/>
      <c r="JYR117" s="0"/>
      <c r="JYS117" s="0"/>
      <c r="JYT117" s="0"/>
      <c r="JYU117" s="0"/>
      <c r="JYV117" s="0"/>
      <c r="JYW117" s="0"/>
      <c r="JYX117" s="0"/>
      <c r="JYY117" s="0"/>
      <c r="JYZ117" s="0"/>
      <c r="JZA117" s="0"/>
      <c r="JZB117" s="0"/>
      <c r="JZC117" s="0"/>
      <c r="JZD117" s="0"/>
      <c r="JZE117" s="0"/>
      <c r="JZF117" s="0"/>
      <c r="JZG117" s="0"/>
      <c r="JZH117" s="0"/>
      <c r="JZI117" s="0"/>
      <c r="JZJ117" s="0"/>
      <c r="JZK117" s="0"/>
      <c r="JZL117" s="0"/>
      <c r="JZM117" s="0"/>
      <c r="JZN117" s="0"/>
      <c r="JZO117" s="0"/>
      <c r="JZP117" s="0"/>
      <c r="JZQ117" s="0"/>
      <c r="JZR117" s="0"/>
      <c r="JZS117" s="0"/>
      <c r="JZT117" s="0"/>
      <c r="JZU117" s="0"/>
      <c r="JZV117" s="0"/>
      <c r="JZW117" s="0"/>
      <c r="JZX117" s="0"/>
      <c r="JZY117" s="0"/>
      <c r="JZZ117" s="0"/>
      <c r="KAA117" s="0"/>
      <c r="KAB117" s="0"/>
      <c r="KAC117" s="0"/>
      <c r="KAD117" s="0"/>
      <c r="KAE117" s="0"/>
      <c r="KAF117" s="0"/>
      <c r="KAG117" s="0"/>
      <c r="KAH117" s="0"/>
      <c r="KAI117" s="0"/>
      <c r="KAJ117" s="0"/>
      <c r="KAK117" s="0"/>
      <c r="KAL117" s="0"/>
      <c r="KAM117" s="0"/>
      <c r="KAN117" s="0"/>
      <c r="KAO117" s="0"/>
      <c r="KAP117" s="0"/>
      <c r="KAQ117" s="0"/>
      <c r="KAR117" s="0"/>
      <c r="KAS117" s="0"/>
      <c r="KAT117" s="0"/>
      <c r="KAU117" s="0"/>
      <c r="KAV117" s="0"/>
      <c r="KAW117" s="0"/>
      <c r="KAX117" s="0"/>
      <c r="KAY117" s="0"/>
      <c r="KAZ117" s="0"/>
      <c r="KBA117" s="0"/>
      <c r="KBB117" s="0"/>
      <c r="KBC117" s="0"/>
      <c r="KBD117" s="0"/>
      <c r="KBE117" s="0"/>
      <c r="KBF117" s="0"/>
      <c r="KBG117" s="0"/>
      <c r="KBH117" s="0"/>
      <c r="KBI117" s="0"/>
      <c r="KBJ117" s="0"/>
      <c r="KBK117" s="0"/>
      <c r="KBL117" s="0"/>
      <c r="KBM117" s="0"/>
      <c r="KBN117" s="0"/>
      <c r="KBO117" s="0"/>
      <c r="KBP117" s="0"/>
      <c r="KBQ117" s="0"/>
      <c r="KBR117" s="0"/>
      <c r="KBS117" s="0"/>
      <c r="KBT117" s="0"/>
      <c r="KBU117" s="0"/>
      <c r="KBV117" s="0"/>
      <c r="KBW117" s="0"/>
      <c r="KBX117" s="0"/>
      <c r="KBY117" s="0"/>
      <c r="KBZ117" s="0"/>
      <c r="KCA117" s="0"/>
      <c r="KCB117" s="0"/>
      <c r="KCC117" s="0"/>
      <c r="KCD117" s="0"/>
      <c r="KCE117" s="0"/>
      <c r="KCF117" s="0"/>
      <c r="KCG117" s="0"/>
      <c r="KCH117" s="0"/>
      <c r="KCI117" s="0"/>
      <c r="KCJ117" s="0"/>
      <c r="KCK117" s="0"/>
      <c r="KCL117" s="0"/>
      <c r="KCM117" s="0"/>
      <c r="KCN117" s="0"/>
      <c r="KCO117" s="0"/>
      <c r="KCP117" s="0"/>
      <c r="KCQ117" s="0"/>
      <c r="KCR117" s="0"/>
      <c r="KCS117" s="0"/>
      <c r="KCT117" s="0"/>
      <c r="KCU117" s="0"/>
      <c r="KCV117" s="0"/>
      <c r="KCW117" s="0"/>
      <c r="KCX117" s="0"/>
      <c r="KCY117" s="0"/>
      <c r="KCZ117" s="0"/>
      <c r="KDA117" s="0"/>
      <c r="KDB117" s="0"/>
      <c r="KDC117" s="0"/>
      <c r="KDD117" s="0"/>
      <c r="KDE117" s="0"/>
      <c r="KDF117" s="0"/>
      <c r="KDG117" s="0"/>
      <c r="KDH117" s="0"/>
      <c r="KDI117" s="0"/>
      <c r="KDJ117" s="0"/>
      <c r="KDK117" s="0"/>
      <c r="KDL117" s="0"/>
      <c r="KDM117" s="0"/>
      <c r="KDN117" s="0"/>
      <c r="KDO117" s="0"/>
      <c r="KDP117" s="0"/>
      <c r="KDQ117" s="0"/>
      <c r="KDR117" s="0"/>
      <c r="KDS117" s="0"/>
      <c r="KDT117" s="0"/>
      <c r="KDU117" s="0"/>
      <c r="KDV117" s="0"/>
      <c r="KDW117" s="0"/>
      <c r="KDX117" s="0"/>
      <c r="KDY117" s="0"/>
      <c r="KDZ117" s="0"/>
      <c r="KEA117" s="0"/>
      <c r="KEB117" s="0"/>
      <c r="KEC117" s="0"/>
      <c r="KED117" s="0"/>
      <c r="KEE117" s="0"/>
      <c r="KEF117" s="0"/>
      <c r="KEG117" s="0"/>
      <c r="KEH117" s="0"/>
      <c r="KEI117" s="0"/>
      <c r="KEJ117" s="0"/>
      <c r="KEK117" s="0"/>
      <c r="KEL117" s="0"/>
      <c r="KEM117" s="0"/>
      <c r="KEN117" s="0"/>
      <c r="KEO117" s="0"/>
      <c r="KEP117" s="0"/>
      <c r="KEQ117" s="0"/>
      <c r="KER117" s="0"/>
      <c r="KES117" s="0"/>
      <c r="KET117" s="0"/>
      <c r="KEU117" s="0"/>
      <c r="KEV117" s="0"/>
      <c r="KEW117" s="0"/>
      <c r="KEX117" s="0"/>
      <c r="KEY117" s="0"/>
      <c r="KEZ117" s="0"/>
      <c r="KFA117" s="0"/>
      <c r="KFB117" s="0"/>
      <c r="KFC117" s="0"/>
      <c r="KFD117" s="0"/>
      <c r="KFE117" s="0"/>
      <c r="KFF117" s="0"/>
      <c r="KFG117" s="0"/>
      <c r="KFH117" s="0"/>
      <c r="KFI117" s="0"/>
      <c r="KFJ117" s="0"/>
      <c r="KFK117" s="0"/>
      <c r="KFL117" s="0"/>
      <c r="KFM117" s="0"/>
      <c r="KFN117" s="0"/>
      <c r="KFO117" s="0"/>
      <c r="KFP117" s="0"/>
      <c r="KFQ117" s="0"/>
      <c r="KFR117" s="0"/>
      <c r="KFS117" s="0"/>
      <c r="KFT117" s="0"/>
      <c r="KFU117" s="0"/>
      <c r="KFV117" s="0"/>
      <c r="KFW117" s="0"/>
      <c r="KFX117" s="0"/>
      <c r="KFY117" s="0"/>
      <c r="KFZ117" s="0"/>
      <c r="KGA117" s="0"/>
      <c r="KGB117" s="0"/>
      <c r="KGC117" s="0"/>
      <c r="KGD117" s="0"/>
      <c r="KGE117" s="0"/>
      <c r="KGF117" s="0"/>
      <c r="KGG117" s="0"/>
      <c r="KGH117" s="0"/>
      <c r="KGI117" s="0"/>
      <c r="KGJ117" s="0"/>
      <c r="KGK117" s="0"/>
      <c r="KGL117" s="0"/>
      <c r="KGM117" s="0"/>
      <c r="KGN117" s="0"/>
      <c r="KGO117" s="0"/>
      <c r="KGP117" s="0"/>
      <c r="KGQ117" s="0"/>
      <c r="KGR117" s="0"/>
      <c r="KGS117" s="0"/>
      <c r="KGT117" s="0"/>
      <c r="KGU117" s="0"/>
      <c r="KGV117" s="0"/>
      <c r="KGW117" s="0"/>
      <c r="KGX117" s="0"/>
      <c r="KGY117" s="0"/>
      <c r="KGZ117" s="0"/>
      <c r="KHA117" s="0"/>
      <c r="KHB117" s="0"/>
      <c r="KHC117" s="0"/>
      <c r="KHD117" s="0"/>
      <c r="KHE117" s="0"/>
      <c r="KHF117" s="0"/>
      <c r="KHG117" s="0"/>
      <c r="KHH117" s="0"/>
      <c r="KHI117" s="0"/>
      <c r="KHJ117" s="0"/>
      <c r="KHK117" s="0"/>
      <c r="KHL117" s="0"/>
      <c r="KHM117" s="0"/>
      <c r="KHN117" s="0"/>
      <c r="KHO117" s="0"/>
      <c r="KHP117" s="0"/>
      <c r="KHQ117" s="0"/>
      <c r="KHR117" s="0"/>
      <c r="KHS117" s="0"/>
      <c r="KHT117" s="0"/>
      <c r="KHU117" s="0"/>
      <c r="KHV117" s="0"/>
      <c r="KHW117" s="0"/>
      <c r="KHX117" s="0"/>
      <c r="KHY117" s="0"/>
      <c r="KHZ117" s="0"/>
      <c r="KIA117" s="0"/>
      <c r="KIB117" s="0"/>
      <c r="KIC117" s="0"/>
      <c r="KID117" s="0"/>
      <c r="KIE117" s="0"/>
      <c r="KIF117" s="0"/>
      <c r="KIG117" s="0"/>
      <c r="KIH117" s="0"/>
      <c r="KII117" s="0"/>
      <c r="KIJ117" s="0"/>
      <c r="KIK117" s="0"/>
      <c r="KIL117" s="0"/>
      <c r="KIM117" s="0"/>
      <c r="KIN117" s="0"/>
      <c r="KIO117" s="0"/>
      <c r="KIP117" s="0"/>
      <c r="KIQ117" s="0"/>
      <c r="KIR117" s="0"/>
      <c r="KIS117" s="0"/>
      <c r="KIT117" s="0"/>
      <c r="KIU117" s="0"/>
      <c r="KIV117" s="0"/>
      <c r="KIW117" s="0"/>
      <c r="KIX117" s="0"/>
      <c r="KIY117" s="0"/>
      <c r="KIZ117" s="0"/>
      <c r="KJA117" s="0"/>
      <c r="KJB117" s="0"/>
      <c r="KJC117" s="0"/>
      <c r="KJD117" s="0"/>
      <c r="KJE117" s="0"/>
      <c r="KJF117" s="0"/>
      <c r="KJG117" s="0"/>
      <c r="KJH117" s="0"/>
      <c r="KJI117" s="0"/>
      <c r="KJJ117" s="0"/>
      <c r="KJK117" s="0"/>
      <c r="KJL117" s="0"/>
      <c r="KJM117" s="0"/>
      <c r="KJN117" s="0"/>
      <c r="KJO117" s="0"/>
      <c r="KJP117" s="0"/>
      <c r="KJQ117" s="0"/>
      <c r="KJR117" s="0"/>
      <c r="KJS117" s="0"/>
      <c r="KJT117" s="0"/>
      <c r="KJU117" s="0"/>
      <c r="KJV117" s="0"/>
      <c r="KJW117" s="0"/>
      <c r="KJX117" s="0"/>
      <c r="KJY117" s="0"/>
      <c r="KJZ117" s="0"/>
      <c r="KKA117" s="0"/>
      <c r="KKB117" s="0"/>
      <c r="KKC117" s="0"/>
      <c r="KKD117" s="0"/>
      <c r="KKE117" s="0"/>
      <c r="KKF117" s="0"/>
      <c r="KKG117" s="0"/>
      <c r="KKH117" s="0"/>
      <c r="KKI117" s="0"/>
      <c r="KKJ117" s="0"/>
      <c r="KKK117" s="0"/>
      <c r="KKL117" s="0"/>
      <c r="KKM117" s="0"/>
      <c r="KKN117" s="0"/>
      <c r="KKO117" s="0"/>
      <c r="KKP117" s="0"/>
      <c r="KKQ117" s="0"/>
      <c r="KKR117" s="0"/>
      <c r="KKS117" s="0"/>
      <c r="KKT117" s="0"/>
      <c r="KKU117" s="0"/>
      <c r="KKV117" s="0"/>
      <c r="KKW117" s="0"/>
      <c r="KKX117" s="0"/>
      <c r="KKY117" s="0"/>
      <c r="KKZ117" s="0"/>
      <c r="KLA117" s="0"/>
      <c r="KLB117" s="0"/>
      <c r="KLC117" s="0"/>
      <c r="KLD117" s="0"/>
      <c r="KLE117" s="0"/>
      <c r="KLF117" s="0"/>
      <c r="KLG117" s="0"/>
      <c r="KLH117" s="0"/>
      <c r="KLI117" s="0"/>
      <c r="KLJ117" s="0"/>
      <c r="KLK117" s="0"/>
      <c r="KLL117" s="0"/>
      <c r="KLM117" s="0"/>
      <c r="KLN117" s="0"/>
      <c r="KLO117" s="0"/>
      <c r="KLP117" s="0"/>
      <c r="KLQ117" s="0"/>
      <c r="KLR117" s="0"/>
      <c r="KLS117" s="0"/>
      <c r="KLT117" s="0"/>
      <c r="KLU117" s="0"/>
      <c r="KLV117" s="0"/>
      <c r="KLW117" s="0"/>
      <c r="KLX117" s="0"/>
      <c r="KLY117" s="0"/>
      <c r="KLZ117" s="0"/>
      <c r="KMA117" s="0"/>
      <c r="KMB117" s="0"/>
      <c r="KMC117" s="0"/>
      <c r="KMD117" s="0"/>
      <c r="KME117" s="0"/>
      <c r="KMF117" s="0"/>
      <c r="KMG117" s="0"/>
      <c r="KMH117" s="0"/>
      <c r="KMI117" s="0"/>
      <c r="KMJ117" s="0"/>
      <c r="KMK117" s="0"/>
      <c r="KML117" s="0"/>
      <c r="KMM117" s="0"/>
      <c r="KMN117" s="0"/>
      <c r="KMO117" s="0"/>
      <c r="KMP117" s="0"/>
      <c r="KMQ117" s="0"/>
      <c r="KMR117" s="0"/>
      <c r="KMS117" s="0"/>
      <c r="KMT117" s="0"/>
      <c r="KMU117" s="0"/>
      <c r="KMV117" s="0"/>
      <c r="KMW117" s="0"/>
      <c r="KMX117" s="0"/>
      <c r="KMY117" s="0"/>
      <c r="KMZ117" s="0"/>
      <c r="KNA117" s="0"/>
      <c r="KNB117" s="0"/>
      <c r="KNC117" s="0"/>
      <c r="KND117" s="0"/>
      <c r="KNE117" s="0"/>
      <c r="KNF117" s="0"/>
      <c r="KNG117" s="0"/>
      <c r="KNH117" s="0"/>
      <c r="KNI117" s="0"/>
      <c r="KNJ117" s="0"/>
      <c r="KNK117" s="0"/>
      <c r="KNL117" s="0"/>
      <c r="KNM117" s="0"/>
      <c r="KNN117" s="0"/>
      <c r="KNO117" s="0"/>
      <c r="KNP117" s="0"/>
      <c r="KNQ117" s="0"/>
      <c r="KNR117" s="0"/>
      <c r="KNS117" s="0"/>
      <c r="KNT117" s="0"/>
      <c r="KNU117" s="0"/>
      <c r="KNV117" s="0"/>
      <c r="KNW117" s="0"/>
      <c r="KNX117" s="0"/>
      <c r="KNY117" s="0"/>
      <c r="KNZ117" s="0"/>
      <c r="KOA117" s="0"/>
      <c r="KOB117" s="0"/>
      <c r="KOC117" s="0"/>
      <c r="KOD117" s="0"/>
      <c r="KOE117" s="0"/>
      <c r="KOF117" s="0"/>
      <c r="KOG117" s="0"/>
      <c r="KOH117" s="0"/>
      <c r="KOI117" s="0"/>
      <c r="KOJ117" s="0"/>
      <c r="KOK117" s="0"/>
      <c r="KOL117" s="0"/>
      <c r="KOM117" s="0"/>
      <c r="KON117" s="0"/>
      <c r="KOO117" s="0"/>
      <c r="KOP117" s="0"/>
      <c r="KOQ117" s="0"/>
      <c r="KOR117" s="0"/>
      <c r="KOS117" s="0"/>
      <c r="KOT117" s="0"/>
      <c r="KOU117" s="0"/>
      <c r="KOV117" s="0"/>
      <c r="KOW117" s="0"/>
      <c r="KOX117" s="0"/>
      <c r="KOY117" s="0"/>
      <c r="KOZ117" s="0"/>
      <c r="KPA117" s="0"/>
      <c r="KPB117" s="0"/>
      <c r="KPC117" s="0"/>
      <c r="KPD117" s="0"/>
      <c r="KPE117" s="0"/>
      <c r="KPF117" s="0"/>
      <c r="KPG117" s="0"/>
      <c r="KPH117" s="0"/>
      <c r="KPI117" s="0"/>
      <c r="KPJ117" s="0"/>
      <c r="KPK117" s="0"/>
      <c r="KPL117" s="0"/>
      <c r="KPM117" s="0"/>
      <c r="KPN117" s="0"/>
      <c r="KPO117" s="0"/>
      <c r="KPP117" s="0"/>
      <c r="KPQ117" s="0"/>
      <c r="KPR117" s="0"/>
      <c r="KPS117" s="0"/>
      <c r="KPT117" s="0"/>
      <c r="KPU117" s="0"/>
      <c r="KPV117" s="0"/>
      <c r="KPW117" s="0"/>
      <c r="KPX117" s="0"/>
      <c r="KPY117" s="0"/>
      <c r="KPZ117" s="0"/>
      <c r="KQA117" s="0"/>
      <c r="KQB117" s="0"/>
      <c r="KQC117" s="0"/>
      <c r="KQD117" s="0"/>
      <c r="KQE117" s="0"/>
      <c r="KQF117" s="0"/>
      <c r="KQG117" s="0"/>
      <c r="KQH117" s="0"/>
      <c r="KQI117" s="0"/>
      <c r="KQJ117" s="0"/>
      <c r="KQK117" s="0"/>
      <c r="KQL117" s="0"/>
      <c r="KQM117" s="0"/>
      <c r="KQN117" s="0"/>
      <c r="KQO117" s="0"/>
      <c r="KQP117" s="0"/>
      <c r="KQQ117" s="0"/>
      <c r="KQR117" s="0"/>
      <c r="KQS117" s="0"/>
      <c r="KQT117" s="0"/>
      <c r="KQU117" s="0"/>
      <c r="KQV117" s="0"/>
      <c r="KQW117" s="0"/>
      <c r="KQX117" s="0"/>
      <c r="KQY117" s="0"/>
      <c r="KQZ117" s="0"/>
      <c r="KRA117" s="0"/>
      <c r="KRB117" s="0"/>
      <c r="KRC117" s="0"/>
      <c r="KRD117" s="0"/>
      <c r="KRE117" s="0"/>
      <c r="KRF117" s="0"/>
      <c r="KRG117" s="0"/>
      <c r="KRH117" s="0"/>
      <c r="KRI117" s="0"/>
      <c r="KRJ117" s="0"/>
      <c r="KRK117" s="0"/>
      <c r="KRL117" s="0"/>
      <c r="KRM117" s="0"/>
      <c r="KRN117" s="0"/>
      <c r="KRO117" s="0"/>
      <c r="KRP117" s="0"/>
      <c r="KRQ117" s="0"/>
      <c r="KRR117" s="0"/>
      <c r="KRS117" s="0"/>
      <c r="KRT117" s="0"/>
      <c r="KRU117" s="0"/>
      <c r="KRV117" s="0"/>
      <c r="KRW117" s="0"/>
      <c r="KRX117" s="0"/>
      <c r="KRY117" s="0"/>
      <c r="KRZ117" s="0"/>
      <c r="KSA117" s="0"/>
      <c r="KSB117" s="0"/>
      <c r="KSC117" s="0"/>
      <c r="KSD117" s="0"/>
      <c r="KSE117" s="0"/>
      <c r="KSF117" s="0"/>
      <c r="KSG117" s="0"/>
      <c r="KSH117" s="0"/>
      <c r="KSI117" s="0"/>
      <c r="KSJ117" s="0"/>
      <c r="KSK117" s="0"/>
      <c r="KSL117" s="0"/>
      <c r="KSM117" s="0"/>
      <c r="KSN117" s="0"/>
      <c r="KSO117" s="0"/>
      <c r="KSP117" s="0"/>
      <c r="KSQ117" s="0"/>
      <c r="KSR117" s="0"/>
      <c r="KSS117" s="0"/>
      <c r="KST117" s="0"/>
      <c r="KSU117" s="0"/>
      <c r="KSV117" s="0"/>
      <c r="KSW117" s="0"/>
      <c r="KSX117" s="0"/>
      <c r="KSY117" s="0"/>
      <c r="KSZ117" s="0"/>
      <c r="KTA117" s="0"/>
      <c r="KTB117" s="0"/>
      <c r="KTC117" s="0"/>
      <c r="KTD117" s="0"/>
      <c r="KTE117" s="0"/>
      <c r="KTF117" s="0"/>
      <c r="KTG117" s="0"/>
      <c r="KTH117" s="0"/>
      <c r="KTI117" s="0"/>
      <c r="KTJ117" s="0"/>
      <c r="KTK117" s="0"/>
      <c r="KTL117" s="0"/>
      <c r="KTM117" s="0"/>
      <c r="KTN117" s="0"/>
      <c r="KTO117" s="0"/>
      <c r="KTP117" s="0"/>
      <c r="KTQ117" s="0"/>
      <c r="KTR117" s="0"/>
      <c r="KTS117" s="0"/>
      <c r="KTT117" s="0"/>
      <c r="KTU117" s="0"/>
      <c r="KTV117" s="0"/>
      <c r="KTW117" s="0"/>
      <c r="KTX117" s="0"/>
      <c r="KTY117" s="0"/>
      <c r="KTZ117" s="0"/>
      <c r="KUA117" s="0"/>
      <c r="KUB117" s="0"/>
      <c r="KUC117" s="0"/>
      <c r="KUD117" s="0"/>
      <c r="KUE117" s="0"/>
      <c r="KUF117" s="0"/>
      <c r="KUG117" s="0"/>
      <c r="KUH117" s="0"/>
      <c r="KUI117" s="0"/>
      <c r="KUJ117" s="0"/>
      <c r="KUK117" s="0"/>
      <c r="KUL117" s="0"/>
      <c r="KUM117" s="0"/>
      <c r="KUN117" s="0"/>
      <c r="KUO117" s="0"/>
      <c r="KUP117" s="0"/>
      <c r="KUQ117" s="0"/>
      <c r="KUR117" s="0"/>
      <c r="KUS117" s="0"/>
      <c r="KUT117" s="0"/>
      <c r="KUU117" s="0"/>
      <c r="KUV117" s="0"/>
      <c r="KUW117" s="0"/>
      <c r="KUX117" s="0"/>
      <c r="KUY117" s="0"/>
      <c r="KUZ117" s="0"/>
      <c r="KVA117" s="0"/>
      <c r="KVB117" s="0"/>
      <c r="KVC117" s="0"/>
      <c r="KVD117" s="0"/>
      <c r="KVE117" s="0"/>
      <c r="KVF117" s="0"/>
      <c r="KVG117" s="0"/>
      <c r="KVH117" s="0"/>
      <c r="KVI117" s="0"/>
      <c r="KVJ117" s="0"/>
      <c r="KVK117" s="0"/>
      <c r="KVL117" s="0"/>
      <c r="KVM117" s="0"/>
      <c r="KVN117" s="0"/>
      <c r="KVO117" s="0"/>
      <c r="KVP117" s="0"/>
      <c r="KVQ117" s="0"/>
      <c r="KVR117" s="0"/>
      <c r="KVS117" s="0"/>
      <c r="KVT117" s="0"/>
      <c r="KVU117" s="0"/>
      <c r="KVV117" s="0"/>
      <c r="KVW117" s="0"/>
      <c r="KVX117" s="0"/>
      <c r="KVY117" s="0"/>
      <c r="KVZ117" s="0"/>
      <c r="KWA117" s="0"/>
      <c r="KWB117" s="0"/>
      <c r="KWC117" s="0"/>
      <c r="KWD117" s="0"/>
      <c r="KWE117" s="0"/>
      <c r="KWF117" s="0"/>
      <c r="KWG117" s="0"/>
      <c r="KWH117" s="0"/>
      <c r="KWI117" s="0"/>
      <c r="KWJ117" s="0"/>
      <c r="KWK117" s="0"/>
      <c r="KWL117" s="0"/>
      <c r="KWM117" s="0"/>
      <c r="KWN117" s="0"/>
      <c r="KWO117" s="0"/>
      <c r="KWP117" s="0"/>
      <c r="KWQ117" s="0"/>
      <c r="KWR117" s="0"/>
      <c r="KWS117" s="0"/>
      <c r="KWT117" s="0"/>
      <c r="KWU117" s="0"/>
      <c r="KWV117" s="0"/>
      <c r="KWW117" s="0"/>
      <c r="KWX117" s="0"/>
      <c r="KWY117" s="0"/>
      <c r="KWZ117" s="0"/>
      <c r="KXA117" s="0"/>
      <c r="KXB117" s="0"/>
      <c r="KXC117" s="0"/>
      <c r="KXD117" s="0"/>
      <c r="KXE117" s="0"/>
      <c r="KXF117" s="0"/>
      <c r="KXG117" s="0"/>
      <c r="KXH117" s="0"/>
      <c r="KXI117" s="0"/>
      <c r="KXJ117" s="0"/>
      <c r="KXK117" s="0"/>
      <c r="KXL117" s="0"/>
      <c r="KXM117" s="0"/>
      <c r="KXN117" s="0"/>
      <c r="KXO117" s="0"/>
      <c r="KXP117" s="0"/>
      <c r="KXQ117" s="0"/>
      <c r="KXR117" s="0"/>
      <c r="KXS117" s="0"/>
      <c r="KXT117" s="0"/>
      <c r="KXU117" s="0"/>
      <c r="KXV117" s="0"/>
      <c r="KXW117" s="0"/>
      <c r="KXX117" s="0"/>
      <c r="KXY117" s="0"/>
      <c r="KXZ117" s="0"/>
      <c r="KYA117" s="0"/>
      <c r="KYB117" s="0"/>
      <c r="KYC117" s="0"/>
      <c r="KYD117" s="0"/>
      <c r="KYE117" s="0"/>
      <c r="KYF117" s="0"/>
      <c r="KYG117" s="0"/>
      <c r="KYH117" s="0"/>
      <c r="KYI117" s="0"/>
      <c r="KYJ117" s="0"/>
      <c r="KYK117" s="0"/>
      <c r="KYL117" s="0"/>
      <c r="KYM117" s="0"/>
      <c r="KYN117" s="0"/>
      <c r="KYO117" s="0"/>
      <c r="KYP117" s="0"/>
      <c r="KYQ117" s="0"/>
      <c r="KYR117" s="0"/>
      <c r="KYS117" s="0"/>
      <c r="KYT117" s="0"/>
      <c r="KYU117" s="0"/>
      <c r="KYV117" s="0"/>
      <c r="KYW117" s="0"/>
      <c r="KYX117" s="0"/>
      <c r="KYY117" s="0"/>
      <c r="KYZ117" s="0"/>
      <c r="KZA117" s="0"/>
      <c r="KZB117" s="0"/>
      <c r="KZC117" s="0"/>
      <c r="KZD117" s="0"/>
      <c r="KZE117" s="0"/>
      <c r="KZF117" s="0"/>
      <c r="KZG117" s="0"/>
      <c r="KZH117" s="0"/>
      <c r="KZI117" s="0"/>
      <c r="KZJ117" s="0"/>
      <c r="KZK117" s="0"/>
      <c r="KZL117" s="0"/>
      <c r="KZM117" s="0"/>
      <c r="KZN117" s="0"/>
      <c r="KZO117" s="0"/>
      <c r="KZP117" s="0"/>
      <c r="KZQ117" s="0"/>
      <c r="KZR117" s="0"/>
      <c r="KZS117" s="0"/>
      <c r="KZT117" s="0"/>
      <c r="KZU117" s="0"/>
      <c r="KZV117" s="0"/>
      <c r="KZW117" s="0"/>
      <c r="KZX117" s="0"/>
      <c r="KZY117" s="0"/>
      <c r="KZZ117" s="0"/>
      <c r="LAA117" s="0"/>
      <c r="LAB117" s="0"/>
      <c r="LAC117" s="0"/>
      <c r="LAD117" s="0"/>
      <c r="LAE117" s="0"/>
      <c r="LAF117" s="0"/>
      <c r="LAG117" s="0"/>
      <c r="LAH117" s="0"/>
      <c r="LAI117" s="0"/>
      <c r="LAJ117" s="0"/>
      <c r="LAK117" s="0"/>
      <c r="LAL117" s="0"/>
      <c r="LAM117" s="0"/>
      <c r="LAN117" s="0"/>
      <c r="LAO117" s="0"/>
      <c r="LAP117" s="0"/>
      <c r="LAQ117" s="0"/>
      <c r="LAR117" s="0"/>
      <c r="LAS117" s="0"/>
      <c r="LAT117" s="0"/>
      <c r="LAU117" s="0"/>
      <c r="LAV117" s="0"/>
      <c r="LAW117" s="0"/>
      <c r="LAX117" s="0"/>
      <c r="LAY117" s="0"/>
      <c r="LAZ117" s="0"/>
      <c r="LBA117" s="0"/>
      <c r="LBB117" s="0"/>
      <c r="LBC117" s="0"/>
      <c r="LBD117" s="0"/>
      <c r="LBE117" s="0"/>
      <c r="LBF117" s="0"/>
      <c r="LBG117" s="0"/>
      <c r="LBH117" s="0"/>
      <c r="LBI117" s="0"/>
      <c r="LBJ117" s="0"/>
      <c r="LBK117" s="0"/>
      <c r="LBL117" s="0"/>
      <c r="LBM117" s="0"/>
      <c r="LBN117" s="0"/>
      <c r="LBO117" s="0"/>
      <c r="LBP117" s="0"/>
      <c r="LBQ117" s="0"/>
      <c r="LBR117" s="0"/>
      <c r="LBS117" s="0"/>
      <c r="LBT117" s="0"/>
      <c r="LBU117" s="0"/>
      <c r="LBV117" s="0"/>
      <c r="LBW117" s="0"/>
      <c r="LBX117" s="0"/>
      <c r="LBY117" s="0"/>
      <c r="LBZ117" s="0"/>
      <c r="LCA117" s="0"/>
      <c r="LCB117" s="0"/>
      <c r="LCC117" s="0"/>
      <c r="LCD117" s="0"/>
      <c r="LCE117" s="0"/>
      <c r="LCF117" s="0"/>
      <c r="LCG117" s="0"/>
      <c r="LCH117" s="0"/>
      <c r="LCI117" s="0"/>
      <c r="LCJ117" s="0"/>
      <c r="LCK117" s="0"/>
      <c r="LCL117" s="0"/>
      <c r="LCM117" s="0"/>
      <c r="LCN117" s="0"/>
      <c r="LCO117" s="0"/>
      <c r="LCP117" s="0"/>
      <c r="LCQ117" s="0"/>
      <c r="LCR117" s="0"/>
      <c r="LCS117" s="0"/>
      <c r="LCT117" s="0"/>
      <c r="LCU117" s="0"/>
      <c r="LCV117" s="0"/>
      <c r="LCW117" s="0"/>
      <c r="LCX117" s="0"/>
      <c r="LCY117" s="0"/>
      <c r="LCZ117" s="0"/>
      <c r="LDA117" s="0"/>
      <c r="LDB117" s="0"/>
      <c r="LDC117" s="0"/>
      <c r="LDD117" s="0"/>
      <c r="LDE117" s="0"/>
      <c r="LDF117" s="0"/>
      <c r="LDG117" s="0"/>
      <c r="LDH117" s="0"/>
      <c r="LDI117" s="0"/>
      <c r="LDJ117" s="0"/>
      <c r="LDK117" s="0"/>
      <c r="LDL117" s="0"/>
      <c r="LDM117" s="0"/>
      <c r="LDN117" s="0"/>
      <c r="LDO117" s="0"/>
      <c r="LDP117" s="0"/>
      <c r="LDQ117" s="0"/>
      <c r="LDR117" s="0"/>
      <c r="LDS117" s="0"/>
      <c r="LDT117" s="0"/>
      <c r="LDU117" s="0"/>
      <c r="LDV117" s="0"/>
      <c r="LDW117" s="0"/>
      <c r="LDX117" s="0"/>
      <c r="LDY117" s="0"/>
      <c r="LDZ117" s="0"/>
      <c r="LEA117" s="0"/>
      <c r="LEB117" s="0"/>
      <c r="LEC117" s="0"/>
      <c r="LED117" s="0"/>
      <c r="LEE117" s="0"/>
      <c r="LEF117" s="0"/>
      <c r="LEG117" s="0"/>
      <c r="LEH117" s="0"/>
      <c r="LEI117" s="0"/>
      <c r="LEJ117" s="0"/>
      <c r="LEK117" s="0"/>
      <c r="LEL117" s="0"/>
      <c r="LEM117" s="0"/>
      <c r="LEN117" s="0"/>
      <c r="LEO117" s="0"/>
      <c r="LEP117" s="0"/>
      <c r="LEQ117" s="0"/>
      <c r="LER117" s="0"/>
      <c r="LES117" s="0"/>
      <c r="LET117" s="0"/>
      <c r="LEU117" s="0"/>
      <c r="LEV117" s="0"/>
      <c r="LEW117" s="0"/>
      <c r="LEX117" s="0"/>
      <c r="LEY117" s="0"/>
      <c r="LEZ117" s="0"/>
      <c r="LFA117" s="0"/>
      <c r="LFB117" s="0"/>
      <c r="LFC117" s="0"/>
      <c r="LFD117" s="0"/>
      <c r="LFE117" s="0"/>
      <c r="LFF117" s="0"/>
      <c r="LFG117" s="0"/>
      <c r="LFH117" s="0"/>
      <c r="LFI117" s="0"/>
      <c r="LFJ117" s="0"/>
      <c r="LFK117" s="0"/>
      <c r="LFL117" s="0"/>
      <c r="LFM117" s="0"/>
      <c r="LFN117" s="0"/>
      <c r="LFO117" s="0"/>
      <c r="LFP117" s="0"/>
      <c r="LFQ117" s="0"/>
      <c r="LFR117" s="0"/>
      <c r="LFS117" s="0"/>
      <c r="LFT117" s="0"/>
      <c r="LFU117" s="0"/>
      <c r="LFV117" s="0"/>
      <c r="LFW117" s="0"/>
      <c r="LFX117" s="0"/>
      <c r="LFY117" s="0"/>
      <c r="LFZ117" s="0"/>
      <c r="LGA117" s="0"/>
      <c r="LGB117" s="0"/>
      <c r="LGC117" s="0"/>
      <c r="LGD117" s="0"/>
      <c r="LGE117" s="0"/>
      <c r="LGF117" s="0"/>
      <c r="LGG117" s="0"/>
      <c r="LGH117" s="0"/>
      <c r="LGI117" s="0"/>
      <c r="LGJ117" s="0"/>
      <c r="LGK117" s="0"/>
      <c r="LGL117" s="0"/>
      <c r="LGM117" s="0"/>
      <c r="LGN117" s="0"/>
      <c r="LGO117" s="0"/>
      <c r="LGP117" s="0"/>
      <c r="LGQ117" s="0"/>
      <c r="LGR117" s="0"/>
      <c r="LGS117" s="0"/>
      <c r="LGT117" s="0"/>
      <c r="LGU117" s="0"/>
      <c r="LGV117" s="0"/>
      <c r="LGW117" s="0"/>
      <c r="LGX117" s="0"/>
      <c r="LGY117" s="0"/>
      <c r="LGZ117" s="0"/>
      <c r="LHA117" s="0"/>
      <c r="LHB117" s="0"/>
      <c r="LHC117" s="0"/>
      <c r="LHD117" s="0"/>
      <c r="LHE117" s="0"/>
      <c r="LHF117" s="0"/>
      <c r="LHG117" s="0"/>
      <c r="LHH117" s="0"/>
      <c r="LHI117" s="0"/>
      <c r="LHJ117" s="0"/>
      <c r="LHK117" s="0"/>
      <c r="LHL117" s="0"/>
      <c r="LHM117" s="0"/>
      <c r="LHN117" s="0"/>
      <c r="LHO117" s="0"/>
      <c r="LHP117" s="0"/>
      <c r="LHQ117" s="0"/>
      <c r="LHR117" s="0"/>
      <c r="LHS117" s="0"/>
      <c r="LHT117" s="0"/>
      <c r="LHU117" s="0"/>
      <c r="LHV117" s="0"/>
      <c r="LHW117" s="0"/>
      <c r="LHX117" s="0"/>
      <c r="LHY117" s="0"/>
      <c r="LHZ117" s="0"/>
      <c r="LIA117" s="0"/>
      <c r="LIB117" s="0"/>
      <c r="LIC117" s="0"/>
      <c r="LID117" s="0"/>
      <c r="LIE117" s="0"/>
      <c r="LIF117" s="0"/>
      <c r="LIG117" s="0"/>
      <c r="LIH117" s="0"/>
      <c r="LII117" s="0"/>
      <c r="LIJ117" s="0"/>
      <c r="LIK117" s="0"/>
      <c r="LIL117" s="0"/>
      <c r="LIM117" s="0"/>
      <c r="LIN117" s="0"/>
      <c r="LIO117" s="0"/>
      <c r="LIP117" s="0"/>
      <c r="LIQ117" s="0"/>
      <c r="LIR117" s="0"/>
      <c r="LIS117" s="0"/>
      <c r="LIT117" s="0"/>
      <c r="LIU117" s="0"/>
      <c r="LIV117" s="0"/>
      <c r="LIW117" s="0"/>
      <c r="LIX117" s="0"/>
      <c r="LIY117" s="0"/>
      <c r="LIZ117" s="0"/>
      <c r="LJA117" s="0"/>
      <c r="LJB117" s="0"/>
      <c r="LJC117" s="0"/>
      <c r="LJD117" s="0"/>
      <c r="LJE117" s="0"/>
      <c r="LJF117" s="0"/>
      <c r="LJG117" s="0"/>
      <c r="LJH117" s="0"/>
      <c r="LJI117" s="0"/>
      <c r="LJJ117" s="0"/>
      <c r="LJK117" s="0"/>
      <c r="LJL117" s="0"/>
      <c r="LJM117" s="0"/>
      <c r="LJN117" s="0"/>
      <c r="LJO117" s="0"/>
      <c r="LJP117" s="0"/>
      <c r="LJQ117" s="0"/>
      <c r="LJR117" s="0"/>
      <c r="LJS117" s="0"/>
      <c r="LJT117" s="0"/>
      <c r="LJU117" s="0"/>
      <c r="LJV117" s="0"/>
      <c r="LJW117" s="0"/>
      <c r="LJX117" s="0"/>
      <c r="LJY117" s="0"/>
      <c r="LJZ117" s="0"/>
      <c r="LKA117" s="0"/>
      <c r="LKB117" s="0"/>
      <c r="LKC117" s="0"/>
      <c r="LKD117" s="0"/>
      <c r="LKE117" s="0"/>
      <c r="LKF117" s="0"/>
      <c r="LKG117" s="0"/>
      <c r="LKH117" s="0"/>
      <c r="LKI117" s="0"/>
      <c r="LKJ117" s="0"/>
      <c r="LKK117" s="0"/>
      <c r="LKL117" s="0"/>
      <c r="LKM117" s="0"/>
      <c r="LKN117" s="0"/>
      <c r="LKO117" s="0"/>
      <c r="LKP117" s="0"/>
      <c r="LKQ117" s="0"/>
      <c r="LKR117" s="0"/>
      <c r="LKS117" s="0"/>
      <c r="LKT117" s="0"/>
      <c r="LKU117" s="0"/>
      <c r="LKV117" s="0"/>
      <c r="LKW117" s="0"/>
      <c r="LKX117" s="0"/>
      <c r="LKY117" s="0"/>
      <c r="LKZ117" s="0"/>
      <c r="LLA117" s="0"/>
      <c r="LLB117" s="0"/>
      <c r="LLC117" s="0"/>
      <c r="LLD117" s="0"/>
      <c r="LLE117" s="0"/>
      <c r="LLF117" s="0"/>
      <c r="LLG117" s="0"/>
      <c r="LLH117" s="0"/>
      <c r="LLI117" s="0"/>
      <c r="LLJ117" s="0"/>
      <c r="LLK117" s="0"/>
      <c r="LLL117" s="0"/>
      <c r="LLM117" s="0"/>
      <c r="LLN117" s="0"/>
      <c r="LLO117" s="0"/>
      <c r="LLP117" s="0"/>
      <c r="LLQ117" s="0"/>
      <c r="LLR117" s="0"/>
      <c r="LLS117" s="0"/>
      <c r="LLT117" s="0"/>
      <c r="LLU117" s="0"/>
      <c r="LLV117" s="0"/>
      <c r="LLW117" s="0"/>
      <c r="LLX117" s="0"/>
      <c r="LLY117" s="0"/>
      <c r="LLZ117" s="0"/>
      <c r="LMA117" s="0"/>
      <c r="LMB117" s="0"/>
      <c r="LMC117" s="0"/>
      <c r="LMD117" s="0"/>
      <c r="LME117" s="0"/>
      <c r="LMF117" s="0"/>
      <c r="LMG117" s="0"/>
      <c r="LMH117" s="0"/>
      <c r="LMI117" s="0"/>
      <c r="LMJ117" s="0"/>
      <c r="LMK117" s="0"/>
      <c r="LML117" s="0"/>
      <c r="LMM117" s="0"/>
      <c r="LMN117" s="0"/>
      <c r="LMO117" s="0"/>
      <c r="LMP117" s="0"/>
      <c r="LMQ117" s="0"/>
      <c r="LMR117" s="0"/>
      <c r="LMS117" s="0"/>
      <c r="LMT117" s="0"/>
      <c r="LMU117" s="0"/>
      <c r="LMV117" s="0"/>
      <c r="LMW117" s="0"/>
      <c r="LMX117" s="0"/>
      <c r="LMY117" s="0"/>
      <c r="LMZ117" s="0"/>
      <c r="LNA117" s="0"/>
      <c r="LNB117" s="0"/>
      <c r="LNC117" s="0"/>
      <c r="LND117" s="0"/>
      <c r="LNE117" s="0"/>
      <c r="LNF117" s="0"/>
      <c r="LNG117" s="0"/>
      <c r="LNH117" s="0"/>
      <c r="LNI117" s="0"/>
      <c r="LNJ117" s="0"/>
      <c r="LNK117" s="0"/>
      <c r="LNL117" s="0"/>
      <c r="LNM117" s="0"/>
      <c r="LNN117" s="0"/>
      <c r="LNO117" s="0"/>
      <c r="LNP117" s="0"/>
      <c r="LNQ117" s="0"/>
      <c r="LNR117" s="0"/>
      <c r="LNS117" s="0"/>
      <c r="LNT117" s="0"/>
      <c r="LNU117" s="0"/>
      <c r="LNV117" s="0"/>
      <c r="LNW117" s="0"/>
      <c r="LNX117" s="0"/>
      <c r="LNY117" s="0"/>
      <c r="LNZ117" s="0"/>
      <c r="LOA117" s="0"/>
      <c r="LOB117" s="0"/>
      <c r="LOC117" s="0"/>
      <c r="LOD117" s="0"/>
      <c r="LOE117" s="0"/>
      <c r="LOF117" s="0"/>
      <c r="LOG117" s="0"/>
      <c r="LOH117" s="0"/>
      <c r="LOI117" s="0"/>
      <c r="LOJ117" s="0"/>
      <c r="LOK117" s="0"/>
      <c r="LOL117" s="0"/>
      <c r="LOM117" s="0"/>
      <c r="LON117" s="0"/>
      <c r="LOO117" s="0"/>
      <c r="LOP117" s="0"/>
      <c r="LOQ117" s="0"/>
      <c r="LOR117" s="0"/>
      <c r="LOS117" s="0"/>
      <c r="LOT117" s="0"/>
      <c r="LOU117" s="0"/>
      <c r="LOV117" s="0"/>
      <c r="LOW117" s="0"/>
      <c r="LOX117" s="0"/>
      <c r="LOY117" s="0"/>
      <c r="LOZ117" s="0"/>
      <c r="LPA117" s="0"/>
      <c r="LPB117" s="0"/>
      <c r="LPC117" s="0"/>
      <c r="LPD117" s="0"/>
      <c r="LPE117" s="0"/>
      <c r="LPF117" s="0"/>
      <c r="LPG117" s="0"/>
      <c r="LPH117" s="0"/>
      <c r="LPI117" s="0"/>
      <c r="LPJ117" s="0"/>
      <c r="LPK117" s="0"/>
      <c r="LPL117" s="0"/>
      <c r="LPM117" s="0"/>
      <c r="LPN117" s="0"/>
      <c r="LPO117" s="0"/>
      <c r="LPP117" s="0"/>
      <c r="LPQ117" s="0"/>
      <c r="LPR117" s="0"/>
      <c r="LPS117" s="0"/>
      <c r="LPT117" s="0"/>
      <c r="LPU117" s="0"/>
      <c r="LPV117" s="0"/>
      <c r="LPW117" s="0"/>
      <c r="LPX117" s="0"/>
      <c r="LPY117" s="0"/>
      <c r="LPZ117" s="0"/>
      <c r="LQA117" s="0"/>
      <c r="LQB117" s="0"/>
      <c r="LQC117" s="0"/>
      <c r="LQD117" s="0"/>
      <c r="LQE117" s="0"/>
      <c r="LQF117" s="0"/>
      <c r="LQG117" s="0"/>
      <c r="LQH117" s="0"/>
      <c r="LQI117" s="0"/>
      <c r="LQJ117" s="0"/>
      <c r="LQK117" s="0"/>
      <c r="LQL117" s="0"/>
      <c r="LQM117" s="0"/>
      <c r="LQN117" s="0"/>
      <c r="LQO117" s="0"/>
      <c r="LQP117" s="0"/>
      <c r="LQQ117" s="0"/>
      <c r="LQR117" s="0"/>
      <c r="LQS117" s="0"/>
      <c r="LQT117" s="0"/>
      <c r="LQU117" s="0"/>
      <c r="LQV117" s="0"/>
      <c r="LQW117" s="0"/>
      <c r="LQX117" s="0"/>
      <c r="LQY117" s="0"/>
      <c r="LQZ117" s="0"/>
      <c r="LRA117" s="0"/>
      <c r="LRB117" s="0"/>
      <c r="LRC117" s="0"/>
      <c r="LRD117" s="0"/>
      <c r="LRE117" s="0"/>
      <c r="LRF117" s="0"/>
      <c r="LRG117" s="0"/>
      <c r="LRH117" s="0"/>
      <c r="LRI117" s="0"/>
      <c r="LRJ117" s="0"/>
      <c r="LRK117" s="0"/>
      <c r="LRL117" s="0"/>
      <c r="LRM117" s="0"/>
      <c r="LRN117" s="0"/>
      <c r="LRO117" s="0"/>
      <c r="LRP117" s="0"/>
      <c r="LRQ117" s="0"/>
      <c r="LRR117" s="0"/>
      <c r="LRS117" s="0"/>
      <c r="LRT117" s="0"/>
      <c r="LRU117" s="0"/>
      <c r="LRV117" s="0"/>
      <c r="LRW117" s="0"/>
      <c r="LRX117" s="0"/>
      <c r="LRY117" s="0"/>
      <c r="LRZ117" s="0"/>
      <c r="LSA117" s="0"/>
      <c r="LSB117" s="0"/>
      <c r="LSC117" s="0"/>
      <c r="LSD117" s="0"/>
      <c r="LSE117" s="0"/>
      <c r="LSF117" s="0"/>
      <c r="LSG117" s="0"/>
      <c r="LSH117" s="0"/>
      <c r="LSI117" s="0"/>
      <c r="LSJ117" s="0"/>
      <c r="LSK117" s="0"/>
      <c r="LSL117" s="0"/>
      <c r="LSM117" s="0"/>
      <c r="LSN117" s="0"/>
      <c r="LSO117" s="0"/>
      <c r="LSP117" s="0"/>
      <c r="LSQ117" s="0"/>
      <c r="LSR117" s="0"/>
      <c r="LSS117" s="0"/>
      <c r="LST117" s="0"/>
      <c r="LSU117" s="0"/>
      <c r="LSV117" s="0"/>
      <c r="LSW117" s="0"/>
      <c r="LSX117" s="0"/>
      <c r="LSY117" s="0"/>
      <c r="LSZ117" s="0"/>
      <c r="LTA117" s="0"/>
      <c r="LTB117" s="0"/>
      <c r="LTC117" s="0"/>
      <c r="LTD117" s="0"/>
      <c r="LTE117" s="0"/>
      <c r="LTF117" s="0"/>
      <c r="LTG117" s="0"/>
      <c r="LTH117" s="0"/>
      <c r="LTI117" s="0"/>
      <c r="LTJ117" s="0"/>
      <c r="LTK117" s="0"/>
      <c r="LTL117" s="0"/>
      <c r="LTM117" s="0"/>
      <c r="LTN117" s="0"/>
      <c r="LTO117" s="0"/>
      <c r="LTP117" s="0"/>
      <c r="LTQ117" s="0"/>
      <c r="LTR117" s="0"/>
      <c r="LTS117" s="0"/>
      <c r="LTT117" s="0"/>
      <c r="LTU117" s="0"/>
      <c r="LTV117" s="0"/>
      <c r="LTW117" s="0"/>
      <c r="LTX117" s="0"/>
      <c r="LTY117" s="0"/>
      <c r="LTZ117" s="0"/>
      <c r="LUA117" s="0"/>
      <c r="LUB117" s="0"/>
      <c r="LUC117" s="0"/>
      <c r="LUD117" s="0"/>
      <c r="LUE117" s="0"/>
      <c r="LUF117" s="0"/>
      <c r="LUG117" s="0"/>
      <c r="LUH117" s="0"/>
      <c r="LUI117" s="0"/>
      <c r="LUJ117" s="0"/>
      <c r="LUK117" s="0"/>
      <c r="LUL117" s="0"/>
      <c r="LUM117" s="0"/>
      <c r="LUN117" s="0"/>
      <c r="LUO117" s="0"/>
      <c r="LUP117" s="0"/>
      <c r="LUQ117" s="0"/>
      <c r="LUR117" s="0"/>
      <c r="LUS117" s="0"/>
      <c r="LUT117" s="0"/>
      <c r="LUU117" s="0"/>
      <c r="LUV117" s="0"/>
      <c r="LUW117" s="0"/>
      <c r="LUX117" s="0"/>
      <c r="LUY117" s="0"/>
      <c r="LUZ117" s="0"/>
      <c r="LVA117" s="0"/>
      <c r="LVB117" s="0"/>
      <c r="LVC117" s="0"/>
      <c r="LVD117" s="0"/>
      <c r="LVE117" s="0"/>
      <c r="LVF117" s="0"/>
      <c r="LVG117" s="0"/>
      <c r="LVH117" s="0"/>
      <c r="LVI117" s="0"/>
      <c r="LVJ117" s="0"/>
      <c r="LVK117" s="0"/>
      <c r="LVL117" s="0"/>
      <c r="LVM117" s="0"/>
      <c r="LVN117" s="0"/>
      <c r="LVO117" s="0"/>
      <c r="LVP117" s="0"/>
      <c r="LVQ117" s="0"/>
      <c r="LVR117" s="0"/>
      <c r="LVS117" s="0"/>
      <c r="LVT117" s="0"/>
      <c r="LVU117" s="0"/>
      <c r="LVV117" s="0"/>
      <c r="LVW117" s="0"/>
      <c r="LVX117" s="0"/>
      <c r="LVY117" s="0"/>
      <c r="LVZ117" s="0"/>
      <c r="LWA117" s="0"/>
      <c r="LWB117" s="0"/>
      <c r="LWC117" s="0"/>
      <c r="LWD117" s="0"/>
      <c r="LWE117" s="0"/>
      <c r="LWF117" s="0"/>
      <c r="LWG117" s="0"/>
      <c r="LWH117" s="0"/>
      <c r="LWI117" s="0"/>
      <c r="LWJ117" s="0"/>
      <c r="LWK117" s="0"/>
      <c r="LWL117" s="0"/>
      <c r="LWM117" s="0"/>
      <c r="LWN117" s="0"/>
      <c r="LWO117" s="0"/>
      <c r="LWP117" s="0"/>
      <c r="LWQ117" s="0"/>
      <c r="LWR117" s="0"/>
      <c r="LWS117" s="0"/>
      <c r="LWT117" s="0"/>
      <c r="LWU117" s="0"/>
      <c r="LWV117" s="0"/>
      <c r="LWW117" s="0"/>
      <c r="LWX117" s="0"/>
      <c r="LWY117" s="0"/>
      <c r="LWZ117" s="0"/>
      <c r="LXA117" s="0"/>
      <c r="LXB117" s="0"/>
      <c r="LXC117" s="0"/>
      <c r="LXD117" s="0"/>
      <c r="LXE117" s="0"/>
      <c r="LXF117" s="0"/>
      <c r="LXG117" s="0"/>
      <c r="LXH117" s="0"/>
      <c r="LXI117" s="0"/>
      <c r="LXJ117" s="0"/>
      <c r="LXK117" s="0"/>
      <c r="LXL117" s="0"/>
      <c r="LXM117" s="0"/>
      <c r="LXN117" s="0"/>
      <c r="LXO117" s="0"/>
      <c r="LXP117" s="0"/>
      <c r="LXQ117" s="0"/>
      <c r="LXR117" s="0"/>
      <c r="LXS117" s="0"/>
      <c r="LXT117" s="0"/>
      <c r="LXU117" s="0"/>
      <c r="LXV117" s="0"/>
      <c r="LXW117" s="0"/>
      <c r="LXX117" s="0"/>
      <c r="LXY117" s="0"/>
      <c r="LXZ117" s="0"/>
      <c r="LYA117" s="0"/>
      <c r="LYB117" s="0"/>
      <c r="LYC117" s="0"/>
      <c r="LYD117" s="0"/>
      <c r="LYE117" s="0"/>
      <c r="LYF117" s="0"/>
      <c r="LYG117" s="0"/>
      <c r="LYH117" s="0"/>
      <c r="LYI117" s="0"/>
      <c r="LYJ117" s="0"/>
      <c r="LYK117" s="0"/>
      <c r="LYL117" s="0"/>
      <c r="LYM117" s="0"/>
      <c r="LYN117" s="0"/>
      <c r="LYO117" s="0"/>
      <c r="LYP117" s="0"/>
      <c r="LYQ117" s="0"/>
      <c r="LYR117" s="0"/>
      <c r="LYS117" s="0"/>
      <c r="LYT117" s="0"/>
      <c r="LYU117" s="0"/>
      <c r="LYV117" s="0"/>
      <c r="LYW117" s="0"/>
      <c r="LYX117" s="0"/>
      <c r="LYY117" s="0"/>
      <c r="LYZ117" s="0"/>
      <c r="LZA117" s="0"/>
      <c r="LZB117" s="0"/>
      <c r="LZC117" s="0"/>
      <c r="LZD117" s="0"/>
      <c r="LZE117" s="0"/>
      <c r="LZF117" s="0"/>
      <c r="LZG117" s="0"/>
      <c r="LZH117" s="0"/>
      <c r="LZI117" s="0"/>
      <c r="LZJ117" s="0"/>
      <c r="LZK117" s="0"/>
      <c r="LZL117" s="0"/>
      <c r="LZM117" s="0"/>
      <c r="LZN117" s="0"/>
      <c r="LZO117" s="0"/>
      <c r="LZP117" s="0"/>
      <c r="LZQ117" s="0"/>
      <c r="LZR117" s="0"/>
      <c r="LZS117" s="0"/>
      <c r="LZT117" s="0"/>
      <c r="LZU117" s="0"/>
      <c r="LZV117" s="0"/>
      <c r="LZW117" s="0"/>
      <c r="LZX117" s="0"/>
      <c r="LZY117" s="0"/>
      <c r="LZZ117" s="0"/>
      <c r="MAA117" s="0"/>
      <c r="MAB117" s="0"/>
      <c r="MAC117" s="0"/>
      <c r="MAD117" s="0"/>
      <c r="MAE117" s="0"/>
      <c r="MAF117" s="0"/>
      <c r="MAG117" s="0"/>
      <c r="MAH117" s="0"/>
      <c r="MAI117" s="0"/>
      <c r="MAJ117" s="0"/>
      <c r="MAK117" s="0"/>
      <c r="MAL117" s="0"/>
      <c r="MAM117" s="0"/>
      <c r="MAN117" s="0"/>
      <c r="MAO117" s="0"/>
      <c r="MAP117" s="0"/>
      <c r="MAQ117" s="0"/>
      <c r="MAR117" s="0"/>
      <c r="MAS117" s="0"/>
      <c r="MAT117" s="0"/>
      <c r="MAU117" s="0"/>
      <c r="MAV117" s="0"/>
      <c r="MAW117" s="0"/>
      <c r="MAX117" s="0"/>
      <c r="MAY117" s="0"/>
      <c r="MAZ117" s="0"/>
      <c r="MBA117" s="0"/>
      <c r="MBB117" s="0"/>
      <c r="MBC117" s="0"/>
      <c r="MBD117" s="0"/>
      <c r="MBE117" s="0"/>
      <c r="MBF117" s="0"/>
      <c r="MBG117" s="0"/>
      <c r="MBH117" s="0"/>
      <c r="MBI117" s="0"/>
      <c r="MBJ117" s="0"/>
      <c r="MBK117" s="0"/>
      <c r="MBL117" s="0"/>
      <c r="MBM117" s="0"/>
      <c r="MBN117" s="0"/>
      <c r="MBO117" s="0"/>
      <c r="MBP117" s="0"/>
      <c r="MBQ117" s="0"/>
      <c r="MBR117" s="0"/>
      <c r="MBS117" s="0"/>
      <c r="MBT117" s="0"/>
      <c r="MBU117" s="0"/>
      <c r="MBV117" s="0"/>
      <c r="MBW117" s="0"/>
      <c r="MBX117" s="0"/>
      <c r="MBY117" s="0"/>
      <c r="MBZ117" s="0"/>
      <c r="MCA117" s="0"/>
      <c r="MCB117" s="0"/>
      <c r="MCC117" s="0"/>
      <c r="MCD117" s="0"/>
      <c r="MCE117" s="0"/>
      <c r="MCF117" s="0"/>
      <c r="MCG117" s="0"/>
      <c r="MCH117" s="0"/>
      <c r="MCI117" s="0"/>
      <c r="MCJ117" s="0"/>
      <c r="MCK117" s="0"/>
      <c r="MCL117" s="0"/>
      <c r="MCM117" s="0"/>
      <c r="MCN117" s="0"/>
      <c r="MCO117" s="0"/>
      <c r="MCP117" s="0"/>
      <c r="MCQ117" s="0"/>
      <c r="MCR117" s="0"/>
      <c r="MCS117" s="0"/>
      <c r="MCT117" s="0"/>
      <c r="MCU117" s="0"/>
      <c r="MCV117" s="0"/>
      <c r="MCW117" s="0"/>
      <c r="MCX117" s="0"/>
      <c r="MCY117" s="0"/>
      <c r="MCZ117" s="0"/>
      <c r="MDA117" s="0"/>
      <c r="MDB117" s="0"/>
      <c r="MDC117" s="0"/>
      <c r="MDD117" s="0"/>
      <c r="MDE117" s="0"/>
      <c r="MDF117" s="0"/>
      <c r="MDG117" s="0"/>
      <c r="MDH117" s="0"/>
      <c r="MDI117" s="0"/>
      <c r="MDJ117" s="0"/>
      <c r="MDK117" s="0"/>
      <c r="MDL117" s="0"/>
      <c r="MDM117" s="0"/>
      <c r="MDN117" s="0"/>
      <c r="MDO117" s="0"/>
      <c r="MDP117" s="0"/>
      <c r="MDQ117" s="0"/>
      <c r="MDR117" s="0"/>
      <c r="MDS117" s="0"/>
      <c r="MDT117" s="0"/>
      <c r="MDU117" s="0"/>
      <c r="MDV117" s="0"/>
      <c r="MDW117" s="0"/>
      <c r="MDX117" s="0"/>
      <c r="MDY117" s="0"/>
      <c r="MDZ117" s="0"/>
      <c r="MEA117" s="0"/>
      <c r="MEB117" s="0"/>
      <c r="MEC117" s="0"/>
      <c r="MED117" s="0"/>
      <c r="MEE117" s="0"/>
      <c r="MEF117" s="0"/>
      <c r="MEG117" s="0"/>
      <c r="MEH117" s="0"/>
      <c r="MEI117" s="0"/>
      <c r="MEJ117" s="0"/>
      <c r="MEK117" s="0"/>
      <c r="MEL117" s="0"/>
      <c r="MEM117" s="0"/>
      <c r="MEN117" s="0"/>
      <c r="MEO117" s="0"/>
      <c r="MEP117" s="0"/>
      <c r="MEQ117" s="0"/>
      <c r="MER117" s="0"/>
      <c r="MES117" s="0"/>
      <c r="MET117" s="0"/>
      <c r="MEU117" s="0"/>
      <c r="MEV117" s="0"/>
      <c r="MEW117" s="0"/>
      <c r="MEX117" s="0"/>
      <c r="MEY117" s="0"/>
      <c r="MEZ117" s="0"/>
      <c r="MFA117" s="0"/>
      <c r="MFB117" s="0"/>
      <c r="MFC117" s="0"/>
      <c r="MFD117" s="0"/>
      <c r="MFE117" s="0"/>
      <c r="MFF117" s="0"/>
      <c r="MFG117" s="0"/>
      <c r="MFH117" s="0"/>
      <c r="MFI117" s="0"/>
      <c r="MFJ117" s="0"/>
      <c r="MFK117" s="0"/>
      <c r="MFL117" s="0"/>
      <c r="MFM117" s="0"/>
      <c r="MFN117" s="0"/>
      <c r="MFO117" s="0"/>
      <c r="MFP117" s="0"/>
      <c r="MFQ117" s="0"/>
      <c r="MFR117" s="0"/>
      <c r="MFS117" s="0"/>
      <c r="MFT117" s="0"/>
      <c r="MFU117" s="0"/>
      <c r="MFV117" s="0"/>
      <c r="MFW117" s="0"/>
      <c r="MFX117" s="0"/>
      <c r="MFY117" s="0"/>
      <c r="MFZ117" s="0"/>
      <c r="MGA117" s="0"/>
      <c r="MGB117" s="0"/>
      <c r="MGC117" s="0"/>
      <c r="MGD117" s="0"/>
      <c r="MGE117" s="0"/>
      <c r="MGF117" s="0"/>
      <c r="MGG117" s="0"/>
      <c r="MGH117" s="0"/>
      <c r="MGI117" s="0"/>
      <c r="MGJ117" s="0"/>
      <c r="MGK117" s="0"/>
      <c r="MGL117" s="0"/>
      <c r="MGM117" s="0"/>
      <c r="MGN117" s="0"/>
      <c r="MGO117" s="0"/>
      <c r="MGP117" s="0"/>
      <c r="MGQ117" s="0"/>
      <c r="MGR117" s="0"/>
      <c r="MGS117" s="0"/>
      <c r="MGT117" s="0"/>
      <c r="MGU117" s="0"/>
      <c r="MGV117" s="0"/>
      <c r="MGW117" s="0"/>
      <c r="MGX117" s="0"/>
      <c r="MGY117" s="0"/>
      <c r="MGZ117" s="0"/>
      <c r="MHA117" s="0"/>
      <c r="MHB117" s="0"/>
      <c r="MHC117" s="0"/>
      <c r="MHD117" s="0"/>
      <c r="MHE117" s="0"/>
      <c r="MHF117" s="0"/>
      <c r="MHG117" s="0"/>
      <c r="MHH117" s="0"/>
      <c r="MHI117" s="0"/>
      <c r="MHJ117" s="0"/>
      <c r="MHK117" s="0"/>
      <c r="MHL117" s="0"/>
      <c r="MHM117" s="0"/>
      <c r="MHN117" s="0"/>
      <c r="MHO117" s="0"/>
      <c r="MHP117" s="0"/>
      <c r="MHQ117" s="0"/>
      <c r="MHR117" s="0"/>
      <c r="MHS117" s="0"/>
      <c r="MHT117" s="0"/>
      <c r="MHU117" s="0"/>
      <c r="MHV117" s="0"/>
      <c r="MHW117" s="0"/>
      <c r="MHX117" s="0"/>
      <c r="MHY117" s="0"/>
      <c r="MHZ117" s="0"/>
      <c r="MIA117" s="0"/>
      <c r="MIB117" s="0"/>
      <c r="MIC117" s="0"/>
      <c r="MID117" s="0"/>
      <c r="MIE117" s="0"/>
      <c r="MIF117" s="0"/>
      <c r="MIG117" s="0"/>
      <c r="MIH117" s="0"/>
      <c r="MII117" s="0"/>
      <c r="MIJ117" s="0"/>
      <c r="MIK117" s="0"/>
      <c r="MIL117" s="0"/>
      <c r="MIM117" s="0"/>
      <c r="MIN117" s="0"/>
      <c r="MIO117" s="0"/>
      <c r="MIP117" s="0"/>
      <c r="MIQ117" s="0"/>
      <c r="MIR117" s="0"/>
      <c r="MIS117" s="0"/>
      <c r="MIT117" s="0"/>
      <c r="MIU117" s="0"/>
      <c r="MIV117" s="0"/>
      <c r="MIW117" s="0"/>
      <c r="MIX117" s="0"/>
      <c r="MIY117" s="0"/>
      <c r="MIZ117" s="0"/>
      <c r="MJA117" s="0"/>
      <c r="MJB117" s="0"/>
      <c r="MJC117" s="0"/>
      <c r="MJD117" s="0"/>
      <c r="MJE117" s="0"/>
      <c r="MJF117" s="0"/>
      <c r="MJG117" s="0"/>
      <c r="MJH117" s="0"/>
      <c r="MJI117" s="0"/>
      <c r="MJJ117" s="0"/>
      <c r="MJK117" s="0"/>
      <c r="MJL117" s="0"/>
      <c r="MJM117" s="0"/>
      <c r="MJN117" s="0"/>
      <c r="MJO117" s="0"/>
      <c r="MJP117" s="0"/>
      <c r="MJQ117" s="0"/>
      <c r="MJR117" s="0"/>
      <c r="MJS117" s="0"/>
      <c r="MJT117" s="0"/>
      <c r="MJU117" s="0"/>
      <c r="MJV117" s="0"/>
      <c r="MJW117" s="0"/>
      <c r="MJX117" s="0"/>
      <c r="MJY117" s="0"/>
      <c r="MJZ117" s="0"/>
      <c r="MKA117" s="0"/>
      <c r="MKB117" s="0"/>
      <c r="MKC117" s="0"/>
      <c r="MKD117" s="0"/>
      <c r="MKE117" s="0"/>
      <c r="MKF117" s="0"/>
      <c r="MKG117" s="0"/>
      <c r="MKH117" s="0"/>
      <c r="MKI117" s="0"/>
      <c r="MKJ117" s="0"/>
      <c r="MKK117" s="0"/>
      <c r="MKL117" s="0"/>
      <c r="MKM117" s="0"/>
      <c r="MKN117" s="0"/>
      <c r="MKO117" s="0"/>
      <c r="MKP117" s="0"/>
      <c r="MKQ117" s="0"/>
      <c r="MKR117" s="0"/>
      <c r="MKS117" s="0"/>
      <c r="MKT117" s="0"/>
      <c r="MKU117" s="0"/>
      <c r="MKV117" s="0"/>
      <c r="MKW117" s="0"/>
      <c r="MKX117" s="0"/>
      <c r="MKY117" s="0"/>
      <c r="MKZ117" s="0"/>
      <c r="MLA117" s="0"/>
      <c r="MLB117" s="0"/>
      <c r="MLC117" s="0"/>
      <c r="MLD117" s="0"/>
      <c r="MLE117" s="0"/>
      <c r="MLF117" s="0"/>
      <c r="MLG117" s="0"/>
      <c r="MLH117" s="0"/>
      <c r="MLI117" s="0"/>
      <c r="MLJ117" s="0"/>
      <c r="MLK117" s="0"/>
      <c r="MLL117" s="0"/>
      <c r="MLM117" s="0"/>
      <c r="MLN117" s="0"/>
      <c r="MLO117" s="0"/>
      <c r="MLP117" s="0"/>
      <c r="MLQ117" s="0"/>
      <c r="MLR117" s="0"/>
      <c r="MLS117" s="0"/>
      <c r="MLT117" s="0"/>
      <c r="MLU117" s="0"/>
      <c r="MLV117" s="0"/>
      <c r="MLW117" s="0"/>
      <c r="MLX117" s="0"/>
      <c r="MLY117" s="0"/>
      <c r="MLZ117" s="0"/>
      <c r="MMA117" s="0"/>
      <c r="MMB117" s="0"/>
      <c r="MMC117" s="0"/>
      <c r="MMD117" s="0"/>
      <c r="MME117" s="0"/>
      <c r="MMF117" s="0"/>
      <c r="MMG117" s="0"/>
      <c r="MMH117" s="0"/>
      <c r="MMI117" s="0"/>
      <c r="MMJ117" s="0"/>
      <c r="MMK117" s="0"/>
      <c r="MML117" s="0"/>
      <c r="MMM117" s="0"/>
      <c r="MMN117" s="0"/>
      <c r="MMO117" s="0"/>
      <c r="MMP117" s="0"/>
      <c r="MMQ117" s="0"/>
      <c r="MMR117" s="0"/>
      <c r="MMS117" s="0"/>
      <c r="MMT117" s="0"/>
      <c r="MMU117" s="0"/>
      <c r="MMV117" s="0"/>
      <c r="MMW117" s="0"/>
      <c r="MMX117" s="0"/>
      <c r="MMY117" s="0"/>
      <c r="MMZ117" s="0"/>
      <c r="MNA117" s="0"/>
      <c r="MNB117" s="0"/>
      <c r="MNC117" s="0"/>
      <c r="MND117" s="0"/>
      <c r="MNE117" s="0"/>
      <c r="MNF117" s="0"/>
      <c r="MNG117" s="0"/>
      <c r="MNH117" s="0"/>
      <c r="MNI117" s="0"/>
      <c r="MNJ117" s="0"/>
      <c r="MNK117" s="0"/>
      <c r="MNL117" s="0"/>
      <c r="MNM117" s="0"/>
      <c r="MNN117" s="0"/>
      <c r="MNO117" s="0"/>
      <c r="MNP117" s="0"/>
      <c r="MNQ117" s="0"/>
      <c r="MNR117" s="0"/>
      <c r="MNS117" s="0"/>
      <c r="MNT117" s="0"/>
      <c r="MNU117" s="0"/>
      <c r="MNV117" s="0"/>
      <c r="MNW117" s="0"/>
      <c r="MNX117" s="0"/>
      <c r="MNY117" s="0"/>
      <c r="MNZ117" s="0"/>
      <c r="MOA117" s="0"/>
      <c r="MOB117" s="0"/>
      <c r="MOC117" s="0"/>
      <c r="MOD117" s="0"/>
      <c r="MOE117" s="0"/>
      <c r="MOF117" s="0"/>
      <c r="MOG117" s="0"/>
      <c r="MOH117" s="0"/>
      <c r="MOI117" s="0"/>
      <c r="MOJ117" s="0"/>
      <c r="MOK117" s="0"/>
      <c r="MOL117" s="0"/>
      <c r="MOM117" s="0"/>
      <c r="MON117" s="0"/>
      <c r="MOO117" s="0"/>
      <c r="MOP117" s="0"/>
      <c r="MOQ117" s="0"/>
      <c r="MOR117" s="0"/>
      <c r="MOS117" s="0"/>
      <c r="MOT117" s="0"/>
      <c r="MOU117" s="0"/>
      <c r="MOV117" s="0"/>
      <c r="MOW117" s="0"/>
      <c r="MOX117" s="0"/>
      <c r="MOY117" s="0"/>
      <c r="MOZ117" s="0"/>
      <c r="MPA117" s="0"/>
      <c r="MPB117" s="0"/>
      <c r="MPC117" s="0"/>
      <c r="MPD117" s="0"/>
      <c r="MPE117" s="0"/>
      <c r="MPF117" s="0"/>
      <c r="MPG117" s="0"/>
      <c r="MPH117" s="0"/>
      <c r="MPI117" s="0"/>
      <c r="MPJ117" s="0"/>
      <c r="MPK117" s="0"/>
      <c r="MPL117" s="0"/>
      <c r="MPM117" s="0"/>
      <c r="MPN117" s="0"/>
      <c r="MPO117" s="0"/>
      <c r="MPP117" s="0"/>
      <c r="MPQ117" s="0"/>
      <c r="MPR117" s="0"/>
      <c r="MPS117" s="0"/>
      <c r="MPT117" s="0"/>
      <c r="MPU117" s="0"/>
      <c r="MPV117" s="0"/>
      <c r="MPW117" s="0"/>
      <c r="MPX117" s="0"/>
      <c r="MPY117" s="0"/>
      <c r="MPZ117" s="0"/>
      <c r="MQA117" s="0"/>
      <c r="MQB117" s="0"/>
      <c r="MQC117" s="0"/>
      <c r="MQD117" s="0"/>
      <c r="MQE117" s="0"/>
      <c r="MQF117" s="0"/>
      <c r="MQG117" s="0"/>
      <c r="MQH117" s="0"/>
      <c r="MQI117" s="0"/>
      <c r="MQJ117" s="0"/>
      <c r="MQK117" s="0"/>
      <c r="MQL117" s="0"/>
      <c r="MQM117" s="0"/>
      <c r="MQN117" s="0"/>
      <c r="MQO117" s="0"/>
      <c r="MQP117" s="0"/>
      <c r="MQQ117" s="0"/>
      <c r="MQR117" s="0"/>
      <c r="MQS117" s="0"/>
      <c r="MQT117" s="0"/>
      <c r="MQU117" s="0"/>
      <c r="MQV117" s="0"/>
      <c r="MQW117" s="0"/>
      <c r="MQX117" s="0"/>
      <c r="MQY117" s="0"/>
      <c r="MQZ117" s="0"/>
      <c r="MRA117" s="0"/>
      <c r="MRB117" s="0"/>
      <c r="MRC117" s="0"/>
      <c r="MRD117" s="0"/>
      <c r="MRE117" s="0"/>
      <c r="MRF117" s="0"/>
      <c r="MRG117" s="0"/>
      <c r="MRH117" s="0"/>
      <c r="MRI117" s="0"/>
      <c r="MRJ117" s="0"/>
      <c r="MRK117" s="0"/>
      <c r="MRL117" s="0"/>
      <c r="MRM117" s="0"/>
      <c r="MRN117" s="0"/>
      <c r="MRO117" s="0"/>
      <c r="MRP117" s="0"/>
      <c r="MRQ117" s="0"/>
      <c r="MRR117" s="0"/>
      <c r="MRS117" s="0"/>
      <c r="MRT117" s="0"/>
      <c r="MRU117" s="0"/>
      <c r="MRV117" s="0"/>
      <c r="MRW117" s="0"/>
      <c r="MRX117" s="0"/>
      <c r="MRY117" s="0"/>
      <c r="MRZ117" s="0"/>
      <c r="MSA117" s="0"/>
      <c r="MSB117" s="0"/>
      <c r="MSC117" s="0"/>
      <c r="MSD117" s="0"/>
      <c r="MSE117" s="0"/>
      <c r="MSF117" s="0"/>
      <c r="MSG117" s="0"/>
      <c r="MSH117" s="0"/>
      <c r="MSI117" s="0"/>
      <c r="MSJ117" s="0"/>
      <c r="MSK117" s="0"/>
      <c r="MSL117" s="0"/>
      <c r="MSM117" s="0"/>
      <c r="MSN117" s="0"/>
      <c r="MSO117" s="0"/>
      <c r="MSP117" s="0"/>
      <c r="MSQ117" s="0"/>
      <c r="MSR117" s="0"/>
      <c r="MSS117" s="0"/>
      <c r="MST117" s="0"/>
      <c r="MSU117" s="0"/>
      <c r="MSV117" s="0"/>
      <c r="MSW117" s="0"/>
      <c r="MSX117" s="0"/>
      <c r="MSY117" s="0"/>
      <c r="MSZ117" s="0"/>
      <c r="MTA117" s="0"/>
      <c r="MTB117" s="0"/>
      <c r="MTC117" s="0"/>
      <c r="MTD117" s="0"/>
      <c r="MTE117" s="0"/>
      <c r="MTF117" s="0"/>
      <c r="MTG117" s="0"/>
      <c r="MTH117" s="0"/>
      <c r="MTI117" s="0"/>
      <c r="MTJ117" s="0"/>
      <c r="MTK117" s="0"/>
      <c r="MTL117" s="0"/>
      <c r="MTM117" s="0"/>
      <c r="MTN117" s="0"/>
      <c r="MTO117" s="0"/>
      <c r="MTP117" s="0"/>
      <c r="MTQ117" s="0"/>
      <c r="MTR117" s="0"/>
      <c r="MTS117" s="0"/>
      <c r="MTT117" s="0"/>
      <c r="MTU117" s="0"/>
      <c r="MTV117" s="0"/>
      <c r="MTW117" s="0"/>
      <c r="MTX117" s="0"/>
      <c r="MTY117" s="0"/>
      <c r="MTZ117" s="0"/>
      <c r="MUA117" s="0"/>
      <c r="MUB117" s="0"/>
      <c r="MUC117" s="0"/>
      <c r="MUD117" s="0"/>
      <c r="MUE117" s="0"/>
      <c r="MUF117" s="0"/>
      <c r="MUG117" s="0"/>
      <c r="MUH117" s="0"/>
      <c r="MUI117" s="0"/>
      <c r="MUJ117" s="0"/>
      <c r="MUK117" s="0"/>
      <c r="MUL117" s="0"/>
      <c r="MUM117" s="0"/>
      <c r="MUN117" s="0"/>
      <c r="MUO117" s="0"/>
      <c r="MUP117" s="0"/>
      <c r="MUQ117" s="0"/>
      <c r="MUR117" s="0"/>
      <c r="MUS117" s="0"/>
      <c r="MUT117" s="0"/>
      <c r="MUU117" s="0"/>
      <c r="MUV117" s="0"/>
      <c r="MUW117" s="0"/>
      <c r="MUX117" s="0"/>
      <c r="MUY117" s="0"/>
      <c r="MUZ117" s="0"/>
      <c r="MVA117" s="0"/>
      <c r="MVB117" s="0"/>
      <c r="MVC117" s="0"/>
      <c r="MVD117" s="0"/>
      <c r="MVE117" s="0"/>
      <c r="MVF117" s="0"/>
      <c r="MVG117" s="0"/>
      <c r="MVH117" s="0"/>
      <c r="MVI117" s="0"/>
      <c r="MVJ117" s="0"/>
      <c r="MVK117" s="0"/>
      <c r="MVL117" s="0"/>
      <c r="MVM117" s="0"/>
      <c r="MVN117" s="0"/>
      <c r="MVO117" s="0"/>
      <c r="MVP117" s="0"/>
      <c r="MVQ117" s="0"/>
      <c r="MVR117" s="0"/>
      <c r="MVS117" s="0"/>
      <c r="MVT117" s="0"/>
      <c r="MVU117" s="0"/>
      <c r="MVV117" s="0"/>
      <c r="MVW117" s="0"/>
      <c r="MVX117" s="0"/>
      <c r="MVY117" s="0"/>
      <c r="MVZ117" s="0"/>
      <c r="MWA117" s="0"/>
      <c r="MWB117" s="0"/>
      <c r="MWC117" s="0"/>
      <c r="MWD117" s="0"/>
      <c r="MWE117" s="0"/>
      <c r="MWF117" s="0"/>
      <c r="MWG117" s="0"/>
      <c r="MWH117" s="0"/>
      <c r="MWI117" s="0"/>
      <c r="MWJ117" s="0"/>
      <c r="MWK117" s="0"/>
      <c r="MWL117" s="0"/>
      <c r="MWM117" s="0"/>
      <c r="MWN117" s="0"/>
      <c r="MWO117" s="0"/>
      <c r="MWP117" s="0"/>
      <c r="MWQ117" s="0"/>
      <c r="MWR117" s="0"/>
      <c r="MWS117" s="0"/>
      <c r="MWT117" s="0"/>
      <c r="MWU117" s="0"/>
      <c r="MWV117" s="0"/>
      <c r="MWW117" s="0"/>
      <c r="MWX117" s="0"/>
      <c r="MWY117" s="0"/>
      <c r="MWZ117" s="0"/>
      <c r="MXA117" s="0"/>
      <c r="MXB117" s="0"/>
      <c r="MXC117" s="0"/>
      <c r="MXD117" s="0"/>
      <c r="MXE117" s="0"/>
      <c r="MXF117" s="0"/>
      <c r="MXG117" s="0"/>
      <c r="MXH117" s="0"/>
      <c r="MXI117" s="0"/>
      <c r="MXJ117" s="0"/>
      <c r="MXK117" s="0"/>
      <c r="MXL117" s="0"/>
      <c r="MXM117" s="0"/>
      <c r="MXN117" s="0"/>
      <c r="MXO117" s="0"/>
      <c r="MXP117" s="0"/>
      <c r="MXQ117" s="0"/>
      <c r="MXR117" s="0"/>
      <c r="MXS117" s="0"/>
      <c r="MXT117" s="0"/>
      <c r="MXU117" s="0"/>
      <c r="MXV117" s="0"/>
      <c r="MXW117" s="0"/>
      <c r="MXX117" s="0"/>
      <c r="MXY117" s="0"/>
      <c r="MXZ117" s="0"/>
      <c r="MYA117" s="0"/>
      <c r="MYB117" s="0"/>
      <c r="MYC117" s="0"/>
      <c r="MYD117" s="0"/>
      <c r="MYE117" s="0"/>
      <c r="MYF117" s="0"/>
      <c r="MYG117" s="0"/>
      <c r="MYH117" s="0"/>
      <c r="MYI117" s="0"/>
      <c r="MYJ117" s="0"/>
      <c r="MYK117" s="0"/>
      <c r="MYL117" s="0"/>
      <c r="MYM117" s="0"/>
      <c r="MYN117" s="0"/>
      <c r="MYO117" s="0"/>
      <c r="MYP117" s="0"/>
      <c r="MYQ117" s="0"/>
      <c r="MYR117" s="0"/>
      <c r="MYS117" s="0"/>
      <c r="MYT117" s="0"/>
      <c r="MYU117" s="0"/>
      <c r="MYV117" s="0"/>
      <c r="MYW117" s="0"/>
      <c r="MYX117" s="0"/>
      <c r="MYY117" s="0"/>
      <c r="MYZ117" s="0"/>
      <c r="MZA117" s="0"/>
      <c r="MZB117" s="0"/>
      <c r="MZC117" s="0"/>
      <c r="MZD117" s="0"/>
      <c r="MZE117" s="0"/>
      <c r="MZF117" s="0"/>
      <c r="MZG117" s="0"/>
      <c r="MZH117" s="0"/>
      <c r="MZI117" s="0"/>
      <c r="MZJ117" s="0"/>
      <c r="MZK117" s="0"/>
      <c r="MZL117" s="0"/>
      <c r="MZM117" s="0"/>
      <c r="MZN117" s="0"/>
      <c r="MZO117" s="0"/>
      <c r="MZP117" s="0"/>
      <c r="MZQ117" s="0"/>
      <c r="MZR117" s="0"/>
      <c r="MZS117" s="0"/>
      <c r="MZT117" s="0"/>
      <c r="MZU117" s="0"/>
      <c r="MZV117" s="0"/>
      <c r="MZW117" s="0"/>
      <c r="MZX117" s="0"/>
      <c r="MZY117" s="0"/>
      <c r="MZZ117" s="0"/>
      <c r="NAA117" s="0"/>
      <c r="NAB117" s="0"/>
      <c r="NAC117" s="0"/>
      <c r="NAD117" s="0"/>
      <c r="NAE117" s="0"/>
      <c r="NAF117" s="0"/>
      <c r="NAG117" s="0"/>
      <c r="NAH117" s="0"/>
      <c r="NAI117" s="0"/>
      <c r="NAJ117" s="0"/>
      <c r="NAK117" s="0"/>
      <c r="NAL117" s="0"/>
      <c r="NAM117" s="0"/>
      <c r="NAN117" s="0"/>
      <c r="NAO117" s="0"/>
      <c r="NAP117" s="0"/>
      <c r="NAQ117" s="0"/>
      <c r="NAR117" s="0"/>
      <c r="NAS117" s="0"/>
      <c r="NAT117" s="0"/>
      <c r="NAU117" s="0"/>
      <c r="NAV117" s="0"/>
      <c r="NAW117" s="0"/>
      <c r="NAX117" s="0"/>
      <c r="NAY117" s="0"/>
      <c r="NAZ117" s="0"/>
      <c r="NBA117" s="0"/>
      <c r="NBB117" s="0"/>
      <c r="NBC117" s="0"/>
      <c r="NBD117" s="0"/>
      <c r="NBE117" s="0"/>
      <c r="NBF117" s="0"/>
      <c r="NBG117" s="0"/>
      <c r="NBH117" s="0"/>
      <c r="NBI117" s="0"/>
      <c r="NBJ117" s="0"/>
      <c r="NBK117" s="0"/>
      <c r="NBL117" s="0"/>
      <c r="NBM117" s="0"/>
      <c r="NBN117" s="0"/>
      <c r="NBO117" s="0"/>
      <c r="NBP117" s="0"/>
      <c r="NBQ117" s="0"/>
      <c r="NBR117" s="0"/>
      <c r="NBS117" s="0"/>
      <c r="NBT117" s="0"/>
      <c r="NBU117" s="0"/>
      <c r="NBV117" s="0"/>
      <c r="NBW117" s="0"/>
      <c r="NBX117" s="0"/>
      <c r="NBY117" s="0"/>
      <c r="NBZ117" s="0"/>
      <c r="NCA117" s="0"/>
      <c r="NCB117" s="0"/>
      <c r="NCC117" s="0"/>
      <c r="NCD117" s="0"/>
      <c r="NCE117" s="0"/>
      <c r="NCF117" s="0"/>
      <c r="NCG117" s="0"/>
      <c r="NCH117" s="0"/>
      <c r="NCI117" s="0"/>
      <c r="NCJ117" s="0"/>
      <c r="NCK117" s="0"/>
      <c r="NCL117" s="0"/>
      <c r="NCM117" s="0"/>
      <c r="NCN117" s="0"/>
      <c r="NCO117" s="0"/>
      <c r="NCP117" s="0"/>
      <c r="NCQ117" s="0"/>
      <c r="NCR117" s="0"/>
      <c r="NCS117" s="0"/>
      <c r="NCT117" s="0"/>
      <c r="NCU117" s="0"/>
      <c r="NCV117" s="0"/>
      <c r="NCW117" s="0"/>
      <c r="NCX117" s="0"/>
      <c r="NCY117" s="0"/>
      <c r="NCZ117" s="0"/>
      <c r="NDA117" s="0"/>
      <c r="NDB117" s="0"/>
      <c r="NDC117" s="0"/>
      <c r="NDD117" s="0"/>
      <c r="NDE117" s="0"/>
      <c r="NDF117" s="0"/>
      <c r="NDG117" s="0"/>
      <c r="NDH117" s="0"/>
      <c r="NDI117" s="0"/>
      <c r="NDJ117" s="0"/>
      <c r="NDK117" s="0"/>
      <c r="NDL117" s="0"/>
      <c r="NDM117" s="0"/>
      <c r="NDN117" s="0"/>
      <c r="NDO117" s="0"/>
      <c r="NDP117" s="0"/>
      <c r="NDQ117" s="0"/>
      <c r="NDR117" s="0"/>
      <c r="NDS117" s="0"/>
      <c r="NDT117" s="0"/>
      <c r="NDU117" s="0"/>
      <c r="NDV117" s="0"/>
      <c r="NDW117" s="0"/>
      <c r="NDX117" s="0"/>
      <c r="NDY117" s="0"/>
      <c r="NDZ117" s="0"/>
      <c r="NEA117" s="0"/>
      <c r="NEB117" s="0"/>
      <c r="NEC117" s="0"/>
      <c r="NED117" s="0"/>
      <c r="NEE117" s="0"/>
      <c r="NEF117" s="0"/>
      <c r="NEG117" s="0"/>
      <c r="NEH117" s="0"/>
      <c r="NEI117" s="0"/>
      <c r="NEJ117" s="0"/>
      <c r="NEK117" s="0"/>
      <c r="NEL117" s="0"/>
      <c r="NEM117" s="0"/>
      <c r="NEN117" s="0"/>
      <c r="NEO117" s="0"/>
      <c r="NEP117" s="0"/>
      <c r="NEQ117" s="0"/>
      <c r="NER117" s="0"/>
      <c r="NES117" s="0"/>
      <c r="NET117" s="0"/>
      <c r="NEU117" s="0"/>
      <c r="NEV117" s="0"/>
      <c r="NEW117" s="0"/>
      <c r="NEX117" s="0"/>
      <c r="NEY117" s="0"/>
      <c r="NEZ117" s="0"/>
      <c r="NFA117" s="0"/>
      <c r="NFB117" s="0"/>
      <c r="NFC117" s="0"/>
      <c r="NFD117" s="0"/>
      <c r="NFE117" s="0"/>
      <c r="NFF117" s="0"/>
      <c r="NFG117" s="0"/>
      <c r="NFH117" s="0"/>
      <c r="NFI117" s="0"/>
      <c r="NFJ117" s="0"/>
      <c r="NFK117" s="0"/>
      <c r="NFL117" s="0"/>
      <c r="NFM117" s="0"/>
      <c r="NFN117" s="0"/>
      <c r="NFO117" s="0"/>
      <c r="NFP117" s="0"/>
      <c r="NFQ117" s="0"/>
      <c r="NFR117" s="0"/>
      <c r="NFS117" s="0"/>
      <c r="NFT117" s="0"/>
      <c r="NFU117" s="0"/>
      <c r="NFV117" s="0"/>
      <c r="NFW117" s="0"/>
      <c r="NFX117" s="0"/>
      <c r="NFY117" s="0"/>
      <c r="NFZ117" s="0"/>
      <c r="NGA117" s="0"/>
      <c r="NGB117" s="0"/>
      <c r="NGC117" s="0"/>
      <c r="NGD117" s="0"/>
      <c r="NGE117" s="0"/>
      <c r="NGF117" s="0"/>
      <c r="NGG117" s="0"/>
      <c r="NGH117" s="0"/>
      <c r="NGI117" s="0"/>
      <c r="NGJ117" s="0"/>
      <c r="NGK117" s="0"/>
      <c r="NGL117" s="0"/>
      <c r="NGM117" s="0"/>
      <c r="NGN117" s="0"/>
      <c r="NGO117" s="0"/>
      <c r="NGP117" s="0"/>
      <c r="NGQ117" s="0"/>
      <c r="NGR117" s="0"/>
      <c r="NGS117" s="0"/>
      <c r="NGT117" s="0"/>
      <c r="NGU117" s="0"/>
      <c r="NGV117" s="0"/>
      <c r="NGW117" s="0"/>
      <c r="NGX117" s="0"/>
      <c r="NGY117" s="0"/>
      <c r="NGZ117" s="0"/>
      <c r="NHA117" s="0"/>
      <c r="NHB117" s="0"/>
      <c r="NHC117" s="0"/>
      <c r="NHD117" s="0"/>
      <c r="NHE117" s="0"/>
      <c r="NHF117" s="0"/>
      <c r="NHG117" s="0"/>
      <c r="NHH117" s="0"/>
      <c r="NHI117" s="0"/>
      <c r="NHJ117" s="0"/>
      <c r="NHK117" s="0"/>
      <c r="NHL117" s="0"/>
      <c r="NHM117" s="0"/>
      <c r="NHN117" s="0"/>
      <c r="NHO117" s="0"/>
      <c r="NHP117" s="0"/>
      <c r="NHQ117" s="0"/>
      <c r="NHR117" s="0"/>
      <c r="NHS117" s="0"/>
      <c r="NHT117" s="0"/>
      <c r="NHU117" s="0"/>
      <c r="NHV117" s="0"/>
      <c r="NHW117" s="0"/>
      <c r="NHX117" s="0"/>
      <c r="NHY117" s="0"/>
      <c r="NHZ117" s="0"/>
      <c r="NIA117" s="0"/>
      <c r="NIB117" s="0"/>
      <c r="NIC117" s="0"/>
      <c r="NID117" s="0"/>
      <c r="NIE117" s="0"/>
      <c r="NIF117" s="0"/>
      <c r="NIG117" s="0"/>
      <c r="NIH117" s="0"/>
      <c r="NII117" s="0"/>
      <c r="NIJ117" s="0"/>
      <c r="NIK117" s="0"/>
      <c r="NIL117" s="0"/>
      <c r="NIM117" s="0"/>
      <c r="NIN117" s="0"/>
      <c r="NIO117" s="0"/>
      <c r="NIP117" s="0"/>
      <c r="NIQ117" s="0"/>
      <c r="NIR117" s="0"/>
      <c r="NIS117" s="0"/>
      <c r="NIT117" s="0"/>
      <c r="NIU117" s="0"/>
      <c r="NIV117" s="0"/>
      <c r="NIW117" s="0"/>
      <c r="NIX117" s="0"/>
      <c r="NIY117" s="0"/>
      <c r="NIZ117" s="0"/>
      <c r="NJA117" s="0"/>
      <c r="NJB117" s="0"/>
      <c r="NJC117" s="0"/>
      <c r="NJD117" s="0"/>
      <c r="NJE117" s="0"/>
      <c r="NJF117" s="0"/>
      <c r="NJG117" s="0"/>
      <c r="NJH117" s="0"/>
      <c r="NJI117" s="0"/>
      <c r="NJJ117" s="0"/>
      <c r="NJK117" s="0"/>
      <c r="NJL117" s="0"/>
      <c r="NJM117" s="0"/>
      <c r="NJN117" s="0"/>
      <c r="NJO117" s="0"/>
      <c r="NJP117" s="0"/>
      <c r="NJQ117" s="0"/>
      <c r="NJR117" s="0"/>
      <c r="NJS117" s="0"/>
      <c r="NJT117" s="0"/>
      <c r="NJU117" s="0"/>
      <c r="NJV117" s="0"/>
      <c r="NJW117" s="0"/>
      <c r="NJX117" s="0"/>
      <c r="NJY117" s="0"/>
      <c r="NJZ117" s="0"/>
      <c r="NKA117" s="0"/>
      <c r="NKB117" s="0"/>
      <c r="NKC117" s="0"/>
      <c r="NKD117" s="0"/>
      <c r="NKE117" s="0"/>
      <c r="NKF117" s="0"/>
      <c r="NKG117" s="0"/>
      <c r="NKH117" s="0"/>
      <c r="NKI117" s="0"/>
      <c r="NKJ117" s="0"/>
      <c r="NKK117" s="0"/>
      <c r="NKL117" s="0"/>
      <c r="NKM117" s="0"/>
      <c r="NKN117" s="0"/>
      <c r="NKO117" s="0"/>
      <c r="NKP117" s="0"/>
      <c r="NKQ117" s="0"/>
      <c r="NKR117" s="0"/>
      <c r="NKS117" s="0"/>
      <c r="NKT117" s="0"/>
      <c r="NKU117" s="0"/>
      <c r="NKV117" s="0"/>
      <c r="NKW117" s="0"/>
      <c r="NKX117" s="0"/>
      <c r="NKY117" s="0"/>
      <c r="NKZ117" s="0"/>
      <c r="NLA117" s="0"/>
      <c r="NLB117" s="0"/>
      <c r="NLC117" s="0"/>
      <c r="NLD117" s="0"/>
      <c r="NLE117" s="0"/>
      <c r="NLF117" s="0"/>
      <c r="NLG117" s="0"/>
      <c r="NLH117" s="0"/>
      <c r="NLI117" s="0"/>
      <c r="NLJ117" s="0"/>
      <c r="NLK117" s="0"/>
      <c r="NLL117" s="0"/>
      <c r="NLM117" s="0"/>
      <c r="NLN117" s="0"/>
      <c r="NLO117" s="0"/>
      <c r="NLP117" s="0"/>
      <c r="NLQ117" s="0"/>
      <c r="NLR117" s="0"/>
      <c r="NLS117" s="0"/>
      <c r="NLT117" s="0"/>
      <c r="NLU117" s="0"/>
      <c r="NLV117" s="0"/>
      <c r="NLW117" s="0"/>
      <c r="NLX117" s="0"/>
      <c r="NLY117" s="0"/>
      <c r="NLZ117" s="0"/>
      <c r="NMA117" s="0"/>
      <c r="NMB117" s="0"/>
      <c r="NMC117" s="0"/>
      <c r="NMD117" s="0"/>
      <c r="NME117" s="0"/>
      <c r="NMF117" s="0"/>
      <c r="NMG117" s="0"/>
      <c r="NMH117" s="0"/>
      <c r="NMI117" s="0"/>
      <c r="NMJ117" s="0"/>
      <c r="NMK117" s="0"/>
      <c r="NML117" s="0"/>
      <c r="NMM117" s="0"/>
      <c r="NMN117" s="0"/>
      <c r="NMO117" s="0"/>
      <c r="NMP117" s="0"/>
      <c r="NMQ117" s="0"/>
      <c r="NMR117" s="0"/>
      <c r="NMS117" s="0"/>
      <c r="NMT117" s="0"/>
      <c r="NMU117" s="0"/>
      <c r="NMV117" s="0"/>
      <c r="NMW117" s="0"/>
      <c r="NMX117" s="0"/>
      <c r="NMY117" s="0"/>
      <c r="NMZ117" s="0"/>
      <c r="NNA117" s="0"/>
      <c r="NNB117" s="0"/>
      <c r="NNC117" s="0"/>
      <c r="NND117" s="0"/>
      <c r="NNE117" s="0"/>
      <c r="NNF117" s="0"/>
      <c r="NNG117" s="0"/>
      <c r="NNH117" s="0"/>
      <c r="NNI117" s="0"/>
      <c r="NNJ117" s="0"/>
      <c r="NNK117" s="0"/>
      <c r="NNL117" s="0"/>
      <c r="NNM117" s="0"/>
      <c r="NNN117" s="0"/>
      <c r="NNO117" s="0"/>
      <c r="NNP117" s="0"/>
      <c r="NNQ117" s="0"/>
      <c r="NNR117" s="0"/>
      <c r="NNS117" s="0"/>
      <c r="NNT117" s="0"/>
      <c r="NNU117" s="0"/>
      <c r="NNV117" s="0"/>
      <c r="NNW117" s="0"/>
      <c r="NNX117" s="0"/>
      <c r="NNY117" s="0"/>
      <c r="NNZ117" s="0"/>
      <c r="NOA117" s="0"/>
      <c r="NOB117" s="0"/>
      <c r="NOC117" s="0"/>
      <c r="NOD117" s="0"/>
      <c r="NOE117" s="0"/>
      <c r="NOF117" s="0"/>
      <c r="NOG117" s="0"/>
      <c r="NOH117" s="0"/>
      <c r="NOI117" s="0"/>
      <c r="NOJ117" s="0"/>
      <c r="NOK117" s="0"/>
      <c r="NOL117" s="0"/>
      <c r="NOM117" s="0"/>
      <c r="NON117" s="0"/>
      <c r="NOO117" s="0"/>
      <c r="NOP117" s="0"/>
      <c r="NOQ117" s="0"/>
      <c r="NOR117" s="0"/>
      <c r="NOS117" s="0"/>
      <c r="NOT117" s="0"/>
      <c r="NOU117" s="0"/>
      <c r="NOV117" s="0"/>
      <c r="NOW117" s="0"/>
      <c r="NOX117" s="0"/>
      <c r="NOY117" s="0"/>
      <c r="NOZ117" s="0"/>
      <c r="NPA117" s="0"/>
      <c r="NPB117" s="0"/>
      <c r="NPC117" s="0"/>
      <c r="NPD117" s="0"/>
      <c r="NPE117" s="0"/>
      <c r="NPF117" s="0"/>
      <c r="NPG117" s="0"/>
      <c r="NPH117" s="0"/>
      <c r="NPI117" s="0"/>
      <c r="NPJ117" s="0"/>
      <c r="NPK117" s="0"/>
      <c r="NPL117" s="0"/>
      <c r="NPM117" s="0"/>
      <c r="NPN117" s="0"/>
      <c r="NPO117" s="0"/>
      <c r="NPP117" s="0"/>
      <c r="NPQ117" s="0"/>
      <c r="NPR117" s="0"/>
      <c r="NPS117" s="0"/>
      <c r="NPT117" s="0"/>
      <c r="NPU117" s="0"/>
      <c r="NPV117" s="0"/>
      <c r="NPW117" s="0"/>
      <c r="NPX117" s="0"/>
      <c r="NPY117" s="0"/>
      <c r="NPZ117" s="0"/>
      <c r="NQA117" s="0"/>
      <c r="NQB117" s="0"/>
      <c r="NQC117" s="0"/>
      <c r="NQD117" s="0"/>
      <c r="NQE117" s="0"/>
      <c r="NQF117" s="0"/>
      <c r="NQG117" s="0"/>
      <c r="NQH117" s="0"/>
      <c r="NQI117" s="0"/>
      <c r="NQJ117" s="0"/>
      <c r="NQK117" s="0"/>
      <c r="NQL117" s="0"/>
      <c r="NQM117" s="0"/>
      <c r="NQN117" s="0"/>
      <c r="NQO117" s="0"/>
      <c r="NQP117" s="0"/>
      <c r="NQQ117" s="0"/>
      <c r="NQR117" s="0"/>
      <c r="NQS117" s="0"/>
      <c r="NQT117" s="0"/>
      <c r="NQU117" s="0"/>
      <c r="NQV117" s="0"/>
      <c r="NQW117" s="0"/>
      <c r="NQX117" s="0"/>
      <c r="NQY117" s="0"/>
      <c r="NQZ117" s="0"/>
      <c r="NRA117" s="0"/>
      <c r="NRB117" s="0"/>
      <c r="NRC117" s="0"/>
      <c r="NRD117" s="0"/>
      <c r="NRE117" s="0"/>
      <c r="NRF117" s="0"/>
      <c r="NRG117" s="0"/>
      <c r="NRH117" s="0"/>
      <c r="NRI117" s="0"/>
      <c r="NRJ117" s="0"/>
      <c r="NRK117" s="0"/>
      <c r="NRL117" s="0"/>
      <c r="NRM117" s="0"/>
      <c r="NRN117" s="0"/>
      <c r="NRO117" s="0"/>
      <c r="NRP117" s="0"/>
      <c r="NRQ117" s="0"/>
      <c r="NRR117" s="0"/>
      <c r="NRS117" s="0"/>
      <c r="NRT117" s="0"/>
      <c r="NRU117" s="0"/>
      <c r="NRV117" s="0"/>
      <c r="NRW117" s="0"/>
      <c r="NRX117" s="0"/>
      <c r="NRY117" s="0"/>
      <c r="NRZ117" s="0"/>
      <c r="NSA117" s="0"/>
      <c r="NSB117" s="0"/>
      <c r="NSC117" s="0"/>
      <c r="NSD117" s="0"/>
      <c r="NSE117" s="0"/>
      <c r="NSF117" s="0"/>
      <c r="NSG117" s="0"/>
      <c r="NSH117" s="0"/>
      <c r="NSI117" s="0"/>
      <c r="NSJ117" s="0"/>
      <c r="NSK117" s="0"/>
      <c r="NSL117" s="0"/>
      <c r="NSM117" s="0"/>
      <c r="NSN117" s="0"/>
      <c r="NSO117" s="0"/>
      <c r="NSP117" s="0"/>
      <c r="NSQ117" s="0"/>
      <c r="NSR117" s="0"/>
      <c r="NSS117" s="0"/>
      <c r="NST117" s="0"/>
      <c r="NSU117" s="0"/>
      <c r="NSV117" s="0"/>
      <c r="NSW117" s="0"/>
      <c r="NSX117" s="0"/>
      <c r="NSY117" s="0"/>
      <c r="NSZ117" s="0"/>
      <c r="NTA117" s="0"/>
      <c r="NTB117" s="0"/>
      <c r="NTC117" s="0"/>
      <c r="NTD117" s="0"/>
      <c r="NTE117" s="0"/>
      <c r="NTF117" s="0"/>
      <c r="NTG117" s="0"/>
      <c r="NTH117" s="0"/>
      <c r="NTI117" s="0"/>
      <c r="NTJ117" s="0"/>
      <c r="NTK117" s="0"/>
      <c r="NTL117" s="0"/>
      <c r="NTM117" s="0"/>
      <c r="NTN117" s="0"/>
      <c r="NTO117" s="0"/>
      <c r="NTP117" s="0"/>
      <c r="NTQ117" s="0"/>
      <c r="NTR117" s="0"/>
      <c r="NTS117" s="0"/>
      <c r="NTT117" s="0"/>
      <c r="NTU117" s="0"/>
      <c r="NTV117" s="0"/>
      <c r="NTW117" s="0"/>
      <c r="NTX117" s="0"/>
      <c r="NTY117" s="0"/>
      <c r="NTZ117" s="0"/>
      <c r="NUA117" s="0"/>
      <c r="NUB117" s="0"/>
      <c r="NUC117" s="0"/>
      <c r="NUD117" s="0"/>
      <c r="NUE117" s="0"/>
      <c r="NUF117" s="0"/>
      <c r="NUG117" s="0"/>
      <c r="NUH117" s="0"/>
      <c r="NUI117" s="0"/>
      <c r="NUJ117" s="0"/>
      <c r="NUK117" s="0"/>
      <c r="NUL117" s="0"/>
      <c r="NUM117" s="0"/>
      <c r="NUN117" s="0"/>
      <c r="NUO117" s="0"/>
      <c r="NUP117" s="0"/>
      <c r="NUQ117" s="0"/>
      <c r="NUR117" s="0"/>
      <c r="NUS117" s="0"/>
      <c r="NUT117" s="0"/>
      <c r="NUU117" s="0"/>
      <c r="NUV117" s="0"/>
      <c r="NUW117" s="0"/>
      <c r="NUX117" s="0"/>
      <c r="NUY117" s="0"/>
      <c r="NUZ117" s="0"/>
      <c r="NVA117" s="0"/>
      <c r="NVB117" s="0"/>
      <c r="NVC117" s="0"/>
      <c r="NVD117" s="0"/>
      <c r="NVE117" s="0"/>
      <c r="NVF117" s="0"/>
      <c r="NVG117" s="0"/>
      <c r="NVH117" s="0"/>
      <c r="NVI117" s="0"/>
      <c r="NVJ117" s="0"/>
      <c r="NVK117" s="0"/>
      <c r="NVL117" s="0"/>
      <c r="NVM117" s="0"/>
      <c r="NVN117" s="0"/>
      <c r="NVO117" s="0"/>
      <c r="NVP117" s="0"/>
      <c r="NVQ117" s="0"/>
      <c r="NVR117" s="0"/>
      <c r="NVS117" s="0"/>
      <c r="NVT117" s="0"/>
      <c r="NVU117" s="0"/>
      <c r="NVV117" s="0"/>
      <c r="NVW117" s="0"/>
      <c r="NVX117" s="0"/>
      <c r="NVY117" s="0"/>
      <c r="NVZ117" s="0"/>
      <c r="NWA117" s="0"/>
      <c r="NWB117" s="0"/>
      <c r="NWC117" s="0"/>
      <c r="NWD117" s="0"/>
      <c r="NWE117" s="0"/>
      <c r="NWF117" s="0"/>
      <c r="NWG117" s="0"/>
      <c r="NWH117" s="0"/>
      <c r="NWI117" s="0"/>
      <c r="NWJ117" s="0"/>
      <c r="NWK117" s="0"/>
      <c r="NWL117" s="0"/>
      <c r="NWM117" s="0"/>
      <c r="NWN117" s="0"/>
      <c r="NWO117" s="0"/>
      <c r="NWP117" s="0"/>
      <c r="NWQ117" s="0"/>
      <c r="NWR117" s="0"/>
      <c r="NWS117" s="0"/>
      <c r="NWT117" s="0"/>
      <c r="NWU117" s="0"/>
      <c r="NWV117" s="0"/>
      <c r="NWW117" s="0"/>
      <c r="NWX117" s="0"/>
      <c r="NWY117" s="0"/>
      <c r="NWZ117" s="0"/>
      <c r="NXA117" s="0"/>
      <c r="NXB117" s="0"/>
      <c r="NXC117" s="0"/>
      <c r="NXD117" s="0"/>
      <c r="NXE117" s="0"/>
      <c r="NXF117" s="0"/>
      <c r="NXG117" s="0"/>
      <c r="NXH117" s="0"/>
      <c r="NXI117" s="0"/>
      <c r="NXJ117" s="0"/>
      <c r="NXK117" s="0"/>
      <c r="NXL117" s="0"/>
      <c r="NXM117" s="0"/>
      <c r="NXN117" s="0"/>
      <c r="NXO117" s="0"/>
      <c r="NXP117" s="0"/>
      <c r="NXQ117" s="0"/>
      <c r="NXR117" s="0"/>
      <c r="NXS117" s="0"/>
      <c r="NXT117" s="0"/>
      <c r="NXU117" s="0"/>
      <c r="NXV117" s="0"/>
      <c r="NXW117" s="0"/>
      <c r="NXX117" s="0"/>
      <c r="NXY117" s="0"/>
      <c r="NXZ117" s="0"/>
      <c r="NYA117" s="0"/>
      <c r="NYB117" s="0"/>
      <c r="NYC117" s="0"/>
      <c r="NYD117" s="0"/>
      <c r="NYE117" s="0"/>
      <c r="NYF117" s="0"/>
      <c r="NYG117" s="0"/>
      <c r="NYH117" s="0"/>
      <c r="NYI117" s="0"/>
      <c r="NYJ117" s="0"/>
      <c r="NYK117" s="0"/>
      <c r="NYL117" s="0"/>
      <c r="NYM117" s="0"/>
      <c r="NYN117" s="0"/>
      <c r="NYO117" s="0"/>
      <c r="NYP117" s="0"/>
      <c r="NYQ117" s="0"/>
      <c r="NYR117" s="0"/>
      <c r="NYS117" s="0"/>
      <c r="NYT117" s="0"/>
      <c r="NYU117" s="0"/>
      <c r="NYV117" s="0"/>
      <c r="NYW117" s="0"/>
      <c r="NYX117" s="0"/>
      <c r="NYY117" s="0"/>
      <c r="NYZ117" s="0"/>
      <c r="NZA117" s="0"/>
      <c r="NZB117" s="0"/>
      <c r="NZC117" s="0"/>
      <c r="NZD117" s="0"/>
      <c r="NZE117" s="0"/>
      <c r="NZF117" s="0"/>
      <c r="NZG117" s="0"/>
      <c r="NZH117" s="0"/>
      <c r="NZI117" s="0"/>
      <c r="NZJ117" s="0"/>
      <c r="NZK117" s="0"/>
      <c r="NZL117" s="0"/>
      <c r="NZM117" s="0"/>
      <c r="NZN117" s="0"/>
      <c r="NZO117" s="0"/>
      <c r="NZP117" s="0"/>
      <c r="NZQ117" s="0"/>
      <c r="NZR117" s="0"/>
      <c r="NZS117" s="0"/>
      <c r="NZT117" s="0"/>
      <c r="NZU117" s="0"/>
      <c r="NZV117" s="0"/>
      <c r="NZW117" s="0"/>
      <c r="NZX117" s="0"/>
      <c r="NZY117" s="0"/>
      <c r="NZZ117" s="0"/>
      <c r="OAA117" s="0"/>
      <c r="OAB117" s="0"/>
      <c r="OAC117" s="0"/>
      <c r="OAD117" s="0"/>
      <c r="OAE117" s="0"/>
      <c r="OAF117" s="0"/>
      <c r="OAG117" s="0"/>
      <c r="OAH117" s="0"/>
      <c r="OAI117" s="0"/>
      <c r="OAJ117" s="0"/>
      <c r="OAK117" s="0"/>
      <c r="OAL117" s="0"/>
      <c r="OAM117" s="0"/>
      <c r="OAN117" s="0"/>
      <c r="OAO117" s="0"/>
      <c r="OAP117" s="0"/>
      <c r="OAQ117" s="0"/>
      <c r="OAR117" s="0"/>
      <c r="OAS117" s="0"/>
      <c r="OAT117" s="0"/>
      <c r="OAU117" s="0"/>
      <c r="OAV117" s="0"/>
      <c r="OAW117" s="0"/>
      <c r="OAX117" s="0"/>
      <c r="OAY117" s="0"/>
      <c r="OAZ117" s="0"/>
      <c r="OBA117" s="0"/>
      <c r="OBB117" s="0"/>
      <c r="OBC117" s="0"/>
      <c r="OBD117" s="0"/>
      <c r="OBE117" s="0"/>
      <c r="OBF117" s="0"/>
      <c r="OBG117" s="0"/>
      <c r="OBH117" s="0"/>
      <c r="OBI117" s="0"/>
      <c r="OBJ117" s="0"/>
      <c r="OBK117" s="0"/>
      <c r="OBL117" s="0"/>
      <c r="OBM117" s="0"/>
      <c r="OBN117" s="0"/>
      <c r="OBO117" s="0"/>
      <c r="OBP117" s="0"/>
      <c r="OBQ117" s="0"/>
      <c r="OBR117" s="0"/>
      <c r="OBS117" s="0"/>
      <c r="OBT117" s="0"/>
      <c r="OBU117" s="0"/>
      <c r="OBV117" s="0"/>
      <c r="OBW117" s="0"/>
      <c r="OBX117" s="0"/>
      <c r="OBY117" s="0"/>
      <c r="OBZ117" s="0"/>
      <c r="OCA117" s="0"/>
      <c r="OCB117" s="0"/>
      <c r="OCC117" s="0"/>
      <c r="OCD117" s="0"/>
      <c r="OCE117" s="0"/>
      <c r="OCF117" s="0"/>
      <c r="OCG117" s="0"/>
      <c r="OCH117" s="0"/>
      <c r="OCI117" s="0"/>
      <c r="OCJ117" s="0"/>
      <c r="OCK117" s="0"/>
      <c r="OCL117" s="0"/>
      <c r="OCM117" s="0"/>
      <c r="OCN117" s="0"/>
      <c r="OCO117" s="0"/>
      <c r="OCP117" s="0"/>
      <c r="OCQ117" s="0"/>
      <c r="OCR117" s="0"/>
      <c r="OCS117" s="0"/>
      <c r="OCT117" s="0"/>
      <c r="OCU117" s="0"/>
      <c r="OCV117" s="0"/>
      <c r="OCW117" s="0"/>
      <c r="OCX117" s="0"/>
      <c r="OCY117" s="0"/>
      <c r="OCZ117" s="0"/>
      <c r="ODA117" s="0"/>
      <c r="ODB117" s="0"/>
      <c r="ODC117" s="0"/>
      <c r="ODD117" s="0"/>
      <c r="ODE117" s="0"/>
      <c r="ODF117" s="0"/>
      <c r="ODG117" s="0"/>
      <c r="ODH117" s="0"/>
      <c r="ODI117" s="0"/>
      <c r="ODJ117" s="0"/>
      <c r="ODK117" s="0"/>
      <c r="ODL117" s="0"/>
      <c r="ODM117" s="0"/>
      <c r="ODN117" s="0"/>
      <c r="ODO117" s="0"/>
      <c r="ODP117" s="0"/>
      <c r="ODQ117" s="0"/>
      <c r="ODR117" s="0"/>
      <c r="ODS117" s="0"/>
      <c r="ODT117" s="0"/>
      <c r="ODU117" s="0"/>
      <c r="ODV117" s="0"/>
      <c r="ODW117" s="0"/>
      <c r="ODX117" s="0"/>
      <c r="ODY117" s="0"/>
      <c r="ODZ117" s="0"/>
      <c r="OEA117" s="0"/>
      <c r="OEB117" s="0"/>
      <c r="OEC117" s="0"/>
      <c r="OED117" s="0"/>
      <c r="OEE117" s="0"/>
      <c r="OEF117" s="0"/>
      <c r="OEG117" s="0"/>
      <c r="OEH117" s="0"/>
      <c r="OEI117" s="0"/>
      <c r="OEJ117" s="0"/>
      <c r="OEK117" s="0"/>
      <c r="OEL117" s="0"/>
      <c r="OEM117" s="0"/>
      <c r="OEN117" s="0"/>
      <c r="OEO117" s="0"/>
      <c r="OEP117" s="0"/>
      <c r="OEQ117" s="0"/>
      <c r="OER117" s="0"/>
      <c r="OES117" s="0"/>
      <c r="OET117" s="0"/>
      <c r="OEU117" s="0"/>
      <c r="OEV117" s="0"/>
      <c r="OEW117" s="0"/>
      <c r="OEX117" s="0"/>
      <c r="OEY117" s="0"/>
      <c r="OEZ117" s="0"/>
      <c r="OFA117" s="0"/>
      <c r="OFB117" s="0"/>
      <c r="OFC117" s="0"/>
      <c r="OFD117" s="0"/>
      <c r="OFE117" s="0"/>
      <c r="OFF117" s="0"/>
      <c r="OFG117" s="0"/>
      <c r="OFH117" s="0"/>
      <c r="OFI117" s="0"/>
      <c r="OFJ117" s="0"/>
      <c r="OFK117" s="0"/>
      <c r="OFL117" s="0"/>
      <c r="OFM117" s="0"/>
      <c r="OFN117" s="0"/>
      <c r="OFO117" s="0"/>
      <c r="OFP117" s="0"/>
      <c r="OFQ117" s="0"/>
      <c r="OFR117" s="0"/>
      <c r="OFS117" s="0"/>
      <c r="OFT117" s="0"/>
      <c r="OFU117" s="0"/>
      <c r="OFV117" s="0"/>
      <c r="OFW117" s="0"/>
      <c r="OFX117" s="0"/>
      <c r="OFY117" s="0"/>
      <c r="OFZ117" s="0"/>
      <c r="OGA117" s="0"/>
      <c r="OGB117" s="0"/>
      <c r="OGC117" s="0"/>
      <c r="OGD117" s="0"/>
      <c r="OGE117" s="0"/>
      <c r="OGF117" s="0"/>
      <c r="OGG117" s="0"/>
      <c r="OGH117" s="0"/>
      <c r="OGI117" s="0"/>
      <c r="OGJ117" s="0"/>
      <c r="OGK117" s="0"/>
      <c r="OGL117" s="0"/>
      <c r="OGM117" s="0"/>
      <c r="OGN117" s="0"/>
      <c r="OGO117" s="0"/>
      <c r="OGP117" s="0"/>
      <c r="OGQ117" s="0"/>
      <c r="OGR117" s="0"/>
      <c r="OGS117" s="0"/>
      <c r="OGT117" s="0"/>
      <c r="OGU117" s="0"/>
      <c r="OGV117" s="0"/>
      <c r="OGW117" s="0"/>
      <c r="OGX117" s="0"/>
      <c r="OGY117" s="0"/>
      <c r="OGZ117" s="0"/>
      <c r="OHA117" s="0"/>
      <c r="OHB117" s="0"/>
      <c r="OHC117" s="0"/>
      <c r="OHD117" s="0"/>
      <c r="OHE117" s="0"/>
      <c r="OHF117" s="0"/>
      <c r="OHG117" s="0"/>
      <c r="OHH117" s="0"/>
      <c r="OHI117" s="0"/>
      <c r="OHJ117" s="0"/>
      <c r="OHK117" s="0"/>
      <c r="OHL117" s="0"/>
      <c r="OHM117" s="0"/>
      <c r="OHN117" s="0"/>
      <c r="OHO117" s="0"/>
      <c r="OHP117" s="0"/>
      <c r="OHQ117" s="0"/>
      <c r="OHR117" s="0"/>
      <c r="OHS117" s="0"/>
      <c r="OHT117" s="0"/>
      <c r="OHU117" s="0"/>
      <c r="OHV117" s="0"/>
      <c r="OHW117" s="0"/>
      <c r="OHX117" s="0"/>
      <c r="OHY117" s="0"/>
      <c r="OHZ117" s="0"/>
      <c r="OIA117" s="0"/>
      <c r="OIB117" s="0"/>
      <c r="OIC117" s="0"/>
      <c r="OID117" s="0"/>
      <c r="OIE117" s="0"/>
      <c r="OIF117" s="0"/>
      <c r="OIG117" s="0"/>
      <c r="OIH117" s="0"/>
      <c r="OII117" s="0"/>
      <c r="OIJ117" s="0"/>
      <c r="OIK117" s="0"/>
      <c r="OIL117" s="0"/>
      <c r="OIM117" s="0"/>
      <c r="OIN117" s="0"/>
      <c r="OIO117" s="0"/>
      <c r="OIP117" s="0"/>
      <c r="OIQ117" s="0"/>
      <c r="OIR117" s="0"/>
      <c r="OIS117" s="0"/>
      <c r="OIT117" s="0"/>
      <c r="OIU117" s="0"/>
      <c r="OIV117" s="0"/>
      <c r="OIW117" s="0"/>
      <c r="OIX117" s="0"/>
      <c r="OIY117" s="0"/>
      <c r="OIZ117" s="0"/>
      <c r="OJA117" s="0"/>
      <c r="OJB117" s="0"/>
      <c r="OJC117" s="0"/>
      <c r="OJD117" s="0"/>
      <c r="OJE117" s="0"/>
      <c r="OJF117" s="0"/>
      <c r="OJG117" s="0"/>
      <c r="OJH117" s="0"/>
      <c r="OJI117" s="0"/>
      <c r="OJJ117" s="0"/>
      <c r="OJK117" s="0"/>
      <c r="OJL117" s="0"/>
      <c r="OJM117" s="0"/>
      <c r="OJN117" s="0"/>
      <c r="OJO117" s="0"/>
      <c r="OJP117" s="0"/>
      <c r="OJQ117" s="0"/>
      <c r="OJR117" s="0"/>
      <c r="OJS117" s="0"/>
      <c r="OJT117" s="0"/>
      <c r="OJU117" s="0"/>
      <c r="OJV117" s="0"/>
      <c r="OJW117" s="0"/>
      <c r="OJX117" s="0"/>
      <c r="OJY117" s="0"/>
      <c r="OJZ117" s="0"/>
      <c r="OKA117" s="0"/>
      <c r="OKB117" s="0"/>
      <c r="OKC117" s="0"/>
      <c r="OKD117" s="0"/>
      <c r="OKE117" s="0"/>
      <c r="OKF117" s="0"/>
      <c r="OKG117" s="0"/>
      <c r="OKH117" s="0"/>
      <c r="OKI117" s="0"/>
      <c r="OKJ117" s="0"/>
      <c r="OKK117" s="0"/>
      <c r="OKL117" s="0"/>
      <c r="OKM117" s="0"/>
      <c r="OKN117" s="0"/>
      <c r="OKO117" s="0"/>
      <c r="OKP117" s="0"/>
      <c r="OKQ117" s="0"/>
      <c r="OKR117" s="0"/>
      <c r="OKS117" s="0"/>
      <c r="OKT117" s="0"/>
      <c r="OKU117" s="0"/>
      <c r="OKV117" s="0"/>
      <c r="OKW117" s="0"/>
      <c r="OKX117" s="0"/>
      <c r="OKY117" s="0"/>
      <c r="OKZ117" s="0"/>
      <c r="OLA117" s="0"/>
      <c r="OLB117" s="0"/>
      <c r="OLC117" s="0"/>
      <c r="OLD117" s="0"/>
      <c r="OLE117" s="0"/>
      <c r="OLF117" s="0"/>
      <c r="OLG117" s="0"/>
      <c r="OLH117" s="0"/>
      <c r="OLI117" s="0"/>
      <c r="OLJ117" s="0"/>
      <c r="OLK117" s="0"/>
      <c r="OLL117" s="0"/>
      <c r="OLM117" s="0"/>
      <c r="OLN117" s="0"/>
      <c r="OLO117" s="0"/>
      <c r="OLP117" s="0"/>
      <c r="OLQ117" s="0"/>
      <c r="OLR117" s="0"/>
      <c r="OLS117" s="0"/>
      <c r="OLT117" s="0"/>
      <c r="OLU117" s="0"/>
      <c r="OLV117" s="0"/>
      <c r="OLW117" s="0"/>
      <c r="OLX117" s="0"/>
      <c r="OLY117" s="0"/>
      <c r="OLZ117" s="0"/>
      <c r="OMA117" s="0"/>
      <c r="OMB117" s="0"/>
      <c r="OMC117" s="0"/>
      <c r="OMD117" s="0"/>
      <c r="OME117" s="0"/>
      <c r="OMF117" s="0"/>
      <c r="OMG117" s="0"/>
      <c r="OMH117" s="0"/>
      <c r="OMI117" s="0"/>
      <c r="OMJ117" s="0"/>
      <c r="OMK117" s="0"/>
      <c r="OML117" s="0"/>
      <c r="OMM117" s="0"/>
      <c r="OMN117" s="0"/>
      <c r="OMO117" s="0"/>
      <c r="OMP117" s="0"/>
      <c r="OMQ117" s="0"/>
      <c r="OMR117" s="0"/>
      <c r="OMS117" s="0"/>
      <c r="OMT117" s="0"/>
      <c r="OMU117" s="0"/>
      <c r="OMV117" s="0"/>
      <c r="OMW117" s="0"/>
      <c r="OMX117" s="0"/>
      <c r="OMY117" s="0"/>
      <c r="OMZ117" s="0"/>
      <c r="ONA117" s="0"/>
      <c r="ONB117" s="0"/>
      <c r="ONC117" s="0"/>
      <c r="OND117" s="0"/>
      <c r="ONE117" s="0"/>
      <c r="ONF117" s="0"/>
      <c r="ONG117" s="0"/>
      <c r="ONH117" s="0"/>
      <c r="ONI117" s="0"/>
      <c r="ONJ117" s="0"/>
      <c r="ONK117" s="0"/>
      <c r="ONL117" s="0"/>
      <c r="ONM117" s="0"/>
      <c r="ONN117" s="0"/>
      <c r="ONO117" s="0"/>
      <c r="ONP117" s="0"/>
      <c r="ONQ117" s="0"/>
      <c r="ONR117" s="0"/>
      <c r="ONS117" s="0"/>
      <c r="ONT117" s="0"/>
      <c r="ONU117" s="0"/>
      <c r="ONV117" s="0"/>
      <c r="ONW117" s="0"/>
      <c r="ONX117" s="0"/>
      <c r="ONY117" s="0"/>
      <c r="ONZ117" s="0"/>
      <c r="OOA117" s="0"/>
      <c r="OOB117" s="0"/>
      <c r="OOC117" s="0"/>
      <c r="OOD117" s="0"/>
      <c r="OOE117" s="0"/>
      <c r="OOF117" s="0"/>
      <c r="OOG117" s="0"/>
      <c r="OOH117" s="0"/>
      <c r="OOI117" s="0"/>
      <c r="OOJ117" s="0"/>
      <c r="OOK117" s="0"/>
      <c r="OOL117" s="0"/>
      <c r="OOM117" s="0"/>
      <c r="OON117" s="0"/>
      <c r="OOO117" s="0"/>
      <c r="OOP117" s="0"/>
      <c r="OOQ117" s="0"/>
      <c r="OOR117" s="0"/>
      <c r="OOS117" s="0"/>
      <c r="OOT117" s="0"/>
      <c r="OOU117" s="0"/>
      <c r="OOV117" s="0"/>
      <c r="OOW117" s="0"/>
      <c r="OOX117" s="0"/>
      <c r="OOY117" s="0"/>
      <c r="OOZ117" s="0"/>
      <c r="OPA117" s="0"/>
      <c r="OPB117" s="0"/>
      <c r="OPC117" s="0"/>
      <c r="OPD117" s="0"/>
      <c r="OPE117" s="0"/>
      <c r="OPF117" s="0"/>
      <c r="OPG117" s="0"/>
      <c r="OPH117" s="0"/>
      <c r="OPI117" s="0"/>
      <c r="OPJ117" s="0"/>
      <c r="OPK117" s="0"/>
      <c r="OPL117" s="0"/>
      <c r="OPM117" s="0"/>
      <c r="OPN117" s="0"/>
      <c r="OPO117" s="0"/>
      <c r="OPP117" s="0"/>
      <c r="OPQ117" s="0"/>
      <c r="OPR117" s="0"/>
      <c r="OPS117" s="0"/>
      <c r="OPT117" s="0"/>
      <c r="OPU117" s="0"/>
      <c r="OPV117" s="0"/>
      <c r="OPW117" s="0"/>
      <c r="OPX117" s="0"/>
      <c r="OPY117" s="0"/>
      <c r="OPZ117" s="0"/>
      <c r="OQA117" s="0"/>
      <c r="OQB117" s="0"/>
      <c r="OQC117" s="0"/>
      <c r="OQD117" s="0"/>
      <c r="OQE117" s="0"/>
      <c r="OQF117" s="0"/>
      <c r="OQG117" s="0"/>
      <c r="OQH117" s="0"/>
      <c r="OQI117" s="0"/>
      <c r="OQJ117" s="0"/>
      <c r="OQK117" s="0"/>
      <c r="OQL117" s="0"/>
      <c r="OQM117" s="0"/>
      <c r="OQN117" s="0"/>
      <c r="OQO117" s="0"/>
      <c r="OQP117" s="0"/>
      <c r="OQQ117" s="0"/>
      <c r="OQR117" s="0"/>
      <c r="OQS117" s="0"/>
      <c r="OQT117" s="0"/>
      <c r="OQU117" s="0"/>
      <c r="OQV117" s="0"/>
      <c r="OQW117" s="0"/>
      <c r="OQX117" s="0"/>
      <c r="OQY117" s="0"/>
      <c r="OQZ117" s="0"/>
      <c r="ORA117" s="0"/>
      <c r="ORB117" s="0"/>
      <c r="ORC117" s="0"/>
      <c r="ORD117" s="0"/>
      <c r="ORE117" s="0"/>
      <c r="ORF117" s="0"/>
      <c r="ORG117" s="0"/>
      <c r="ORH117" s="0"/>
      <c r="ORI117" s="0"/>
      <c r="ORJ117" s="0"/>
      <c r="ORK117" s="0"/>
      <c r="ORL117" s="0"/>
      <c r="ORM117" s="0"/>
      <c r="ORN117" s="0"/>
      <c r="ORO117" s="0"/>
      <c r="ORP117" s="0"/>
      <c r="ORQ117" s="0"/>
      <c r="ORR117" s="0"/>
      <c r="ORS117" s="0"/>
      <c r="ORT117" s="0"/>
      <c r="ORU117" s="0"/>
      <c r="ORV117" s="0"/>
      <c r="ORW117" s="0"/>
      <c r="ORX117" s="0"/>
      <c r="ORY117" s="0"/>
      <c r="ORZ117" s="0"/>
      <c r="OSA117" s="0"/>
      <c r="OSB117" s="0"/>
      <c r="OSC117" s="0"/>
      <c r="OSD117" s="0"/>
      <c r="OSE117" s="0"/>
      <c r="OSF117" s="0"/>
      <c r="OSG117" s="0"/>
      <c r="OSH117" s="0"/>
      <c r="OSI117" s="0"/>
      <c r="OSJ117" s="0"/>
      <c r="OSK117" s="0"/>
      <c r="OSL117" s="0"/>
      <c r="OSM117" s="0"/>
      <c r="OSN117" s="0"/>
      <c r="OSO117" s="0"/>
      <c r="OSP117" s="0"/>
      <c r="OSQ117" s="0"/>
      <c r="OSR117" s="0"/>
      <c r="OSS117" s="0"/>
      <c r="OST117" s="0"/>
      <c r="OSU117" s="0"/>
      <c r="OSV117" s="0"/>
      <c r="OSW117" s="0"/>
      <c r="OSX117" s="0"/>
      <c r="OSY117" s="0"/>
      <c r="OSZ117" s="0"/>
      <c r="OTA117" s="0"/>
      <c r="OTB117" s="0"/>
      <c r="OTC117" s="0"/>
      <c r="OTD117" s="0"/>
      <c r="OTE117" s="0"/>
      <c r="OTF117" s="0"/>
      <c r="OTG117" s="0"/>
      <c r="OTH117" s="0"/>
      <c r="OTI117" s="0"/>
      <c r="OTJ117" s="0"/>
      <c r="OTK117" s="0"/>
      <c r="OTL117" s="0"/>
      <c r="OTM117" s="0"/>
      <c r="OTN117" s="0"/>
      <c r="OTO117" s="0"/>
      <c r="OTP117" s="0"/>
      <c r="OTQ117" s="0"/>
      <c r="OTR117" s="0"/>
      <c r="OTS117" s="0"/>
      <c r="OTT117" s="0"/>
      <c r="OTU117" s="0"/>
      <c r="OTV117" s="0"/>
      <c r="OTW117" s="0"/>
      <c r="OTX117" s="0"/>
      <c r="OTY117" s="0"/>
      <c r="OTZ117" s="0"/>
      <c r="OUA117" s="0"/>
      <c r="OUB117" s="0"/>
      <c r="OUC117" s="0"/>
      <c r="OUD117" s="0"/>
      <c r="OUE117" s="0"/>
      <c r="OUF117" s="0"/>
      <c r="OUG117" s="0"/>
      <c r="OUH117" s="0"/>
      <c r="OUI117" s="0"/>
      <c r="OUJ117" s="0"/>
      <c r="OUK117" s="0"/>
      <c r="OUL117" s="0"/>
      <c r="OUM117" s="0"/>
      <c r="OUN117" s="0"/>
      <c r="OUO117" s="0"/>
      <c r="OUP117" s="0"/>
      <c r="OUQ117" s="0"/>
      <c r="OUR117" s="0"/>
      <c r="OUS117" s="0"/>
      <c r="OUT117" s="0"/>
      <c r="OUU117" s="0"/>
      <c r="OUV117" s="0"/>
      <c r="OUW117" s="0"/>
      <c r="OUX117" s="0"/>
      <c r="OUY117" s="0"/>
      <c r="OUZ117" s="0"/>
      <c r="OVA117" s="0"/>
      <c r="OVB117" s="0"/>
      <c r="OVC117" s="0"/>
      <c r="OVD117" s="0"/>
      <c r="OVE117" s="0"/>
      <c r="OVF117" s="0"/>
      <c r="OVG117" s="0"/>
      <c r="OVH117" s="0"/>
      <c r="OVI117" s="0"/>
      <c r="OVJ117" s="0"/>
      <c r="OVK117" s="0"/>
      <c r="OVL117" s="0"/>
      <c r="OVM117" s="0"/>
      <c r="OVN117" s="0"/>
      <c r="OVO117" s="0"/>
      <c r="OVP117" s="0"/>
      <c r="OVQ117" s="0"/>
      <c r="OVR117" s="0"/>
      <c r="OVS117" s="0"/>
      <c r="OVT117" s="0"/>
      <c r="OVU117" s="0"/>
      <c r="OVV117" s="0"/>
      <c r="OVW117" s="0"/>
      <c r="OVX117" s="0"/>
      <c r="OVY117" s="0"/>
      <c r="OVZ117" s="0"/>
      <c r="OWA117" s="0"/>
      <c r="OWB117" s="0"/>
      <c r="OWC117" s="0"/>
      <c r="OWD117" s="0"/>
      <c r="OWE117" s="0"/>
      <c r="OWF117" s="0"/>
      <c r="OWG117" s="0"/>
      <c r="OWH117" s="0"/>
      <c r="OWI117" s="0"/>
      <c r="OWJ117" s="0"/>
      <c r="OWK117" s="0"/>
      <c r="OWL117" s="0"/>
      <c r="OWM117" s="0"/>
      <c r="OWN117" s="0"/>
      <c r="OWO117" s="0"/>
      <c r="OWP117" s="0"/>
      <c r="OWQ117" s="0"/>
      <c r="OWR117" s="0"/>
      <c r="OWS117" s="0"/>
      <c r="OWT117" s="0"/>
      <c r="OWU117" s="0"/>
      <c r="OWV117" s="0"/>
      <c r="OWW117" s="0"/>
      <c r="OWX117" s="0"/>
      <c r="OWY117" s="0"/>
      <c r="OWZ117" s="0"/>
      <c r="OXA117" s="0"/>
      <c r="OXB117" s="0"/>
      <c r="OXC117" s="0"/>
      <c r="OXD117" s="0"/>
      <c r="OXE117" s="0"/>
      <c r="OXF117" s="0"/>
      <c r="OXG117" s="0"/>
      <c r="OXH117" s="0"/>
      <c r="OXI117" s="0"/>
      <c r="OXJ117" s="0"/>
      <c r="OXK117" s="0"/>
      <c r="OXL117" s="0"/>
      <c r="OXM117" s="0"/>
      <c r="OXN117" s="0"/>
      <c r="OXO117" s="0"/>
      <c r="OXP117" s="0"/>
      <c r="OXQ117" s="0"/>
      <c r="OXR117" s="0"/>
      <c r="OXS117" s="0"/>
      <c r="OXT117" s="0"/>
      <c r="OXU117" s="0"/>
      <c r="OXV117" s="0"/>
      <c r="OXW117" s="0"/>
      <c r="OXX117" s="0"/>
      <c r="OXY117" s="0"/>
      <c r="OXZ117" s="0"/>
      <c r="OYA117" s="0"/>
      <c r="OYB117" s="0"/>
      <c r="OYC117" s="0"/>
      <c r="OYD117" s="0"/>
      <c r="OYE117" s="0"/>
      <c r="OYF117" s="0"/>
      <c r="OYG117" s="0"/>
      <c r="OYH117" s="0"/>
      <c r="OYI117" s="0"/>
      <c r="OYJ117" s="0"/>
      <c r="OYK117" s="0"/>
      <c r="OYL117" s="0"/>
      <c r="OYM117" s="0"/>
      <c r="OYN117" s="0"/>
      <c r="OYO117" s="0"/>
      <c r="OYP117" s="0"/>
      <c r="OYQ117" s="0"/>
      <c r="OYR117" s="0"/>
      <c r="OYS117" s="0"/>
      <c r="OYT117" s="0"/>
      <c r="OYU117" s="0"/>
      <c r="OYV117" s="0"/>
      <c r="OYW117" s="0"/>
      <c r="OYX117" s="0"/>
      <c r="OYY117" s="0"/>
      <c r="OYZ117" s="0"/>
      <c r="OZA117" s="0"/>
      <c r="OZB117" s="0"/>
      <c r="OZC117" s="0"/>
      <c r="OZD117" s="0"/>
      <c r="OZE117" s="0"/>
      <c r="OZF117" s="0"/>
      <c r="OZG117" s="0"/>
      <c r="OZH117" s="0"/>
      <c r="OZI117" s="0"/>
      <c r="OZJ117" s="0"/>
      <c r="OZK117" s="0"/>
      <c r="OZL117" s="0"/>
      <c r="OZM117" s="0"/>
      <c r="OZN117" s="0"/>
      <c r="OZO117" s="0"/>
      <c r="OZP117" s="0"/>
      <c r="OZQ117" s="0"/>
      <c r="OZR117" s="0"/>
      <c r="OZS117" s="0"/>
      <c r="OZT117" s="0"/>
      <c r="OZU117" s="0"/>
      <c r="OZV117" s="0"/>
      <c r="OZW117" s="0"/>
      <c r="OZX117" s="0"/>
      <c r="OZY117" s="0"/>
      <c r="OZZ117" s="0"/>
      <c r="PAA117" s="0"/>
      <c r="PAB117" s="0"/>
      <c r="PAC117" s="0"/>
      <c r="PAD117" s="0"/>
      <c r="PAE117" s="0"/>
      <c r="PAF117" s="0"/>
      <c r="PAG117" s="0"/>
      <c r="PAH117" s="0"/>
      <c r="PAI117" s="0"/>
      <c r="PAJ117" s="0"/>
      <c r="PAK117" s="0"/>
      <c r="PAL117" s="0"/>
      <c r="PAM117" s="0"/>
      <c r="PAN117" s="0"/>
      <c r="PAO117" s="0"/>
      <c r="PAP117" s="0"/>
      <c r="PAQ117" s="0"/>
      <c r="PAR117" s="0"/>
      <c r="PAS117" s="0"/>
      <c r="PAT117" s="0"/>
      <c r="PAU117" s="0"/>
      <c r="PAV117" s="0"/>
      <c r="PAW117" s="0"/>
      <c r="PAX117" s="0"/>
      <c r="PAY117" s="0"/>
      <c r="PAZ117" s="0"/>
      <c r="PBA117" s="0"/>
      <c r="PBB117" s="0"/>
      <c r="PBC117" s="0"/>
      <c r="PBD117" s="0"/>
      <c r="PBE117" s="0"/>
      <c r="PBF117" s="0"/>
      <c r="PBG117" s="0"/>
      <c r="PBH117" s="0"/>
      <c r="PBI117" s="0"/>
      <c r="PBJ117" s="0"/>
      <c r="PBK117" s="0"/>
      <c r="PBL117" s="0"/>
      <c r="PBM117" s="0"/>
      <c r="PBN117" s="0"/>
      <c r="PBO117" s="0"/>
      <c r="PBP117" s="0"/>
      <c r="PBQ117" s="0"/>
      <c r="PBR117" s="0"/>
      <c r="PBS117" s="0"/>
      <c r="PBT117" s="0"/>
      <c r="PBU117" s="0"/>
      <c r="PBV117" s="0"/>
      <c r="PBW117" s="0"/>
      <c r="PBX117" s="0"/>
      <c r="PBY117" s="0"/>
      <c r="PBZ117" s="0"/>
      <c r="PCA117" s="0"/>
      <c r="PCB117" s="0"/>
      <c r="PCC117" s="0"/>
      <c r="PCD117" s="0"/>
      <c r="PCE117" s="0"/>
      <c r="PCF117" s="0"/>
      <c r="PCG117" s="0"/>
      <c r="PCH117" s="0"/>
      <c r="PCI117" s="0"/>
      <c r="PCJ117" s="0"/>
      <c r="PCK117" s="0"/>
      <c r="PCL117" s="0"/>
      <c r="PCM117" s="0"/>
      <c r="PCN117" s="0"/>
      <c r="PCO117" s="0"/>
      <c r="PCP117" s="0"/>
      <c r="PCQ117" s="0"/>
      <c r="PCR117" s="0"/>
      <c r="PCS117" s="0"/>
      <c r="PCT117" s="0"/>
      <c r="PCU117" s="0"/>
      <c r="PCV117" s="0"/>
      <c r="PCW117" s="0"/>
      <c r="PCX117" s="0"/>
      <c r="PCY117" s="0"/>
      <c r="PCZ117" s="0"/>
      <c r="PDA117" s="0"/>
      <c r="PDB117" s="0"/>
      <c r="PDC117" s="0"/>
      <c r="PDD117" s="0"/>
      <c r="PDE117" s="0"/>
      <c r="PDF117" s="0"/>
      <c r="PDG117" s="0"/>
      <c r="PDH117" s="0"/>
      <c r="PDI117" s="0"/>
      <c r="PDJ117" s="0"/>
      <c r="PDK117" s="0"/>
      <c r="PDL117" s="0"/>
      <c r="PDM117" s="0"/>
      <c r="PDN117" s="0"/>
      <c r="PDO117" s="0"/>
      <c r="PDP117" s="0"/>
      <c r="PDQ117" s="0"/>
      <c r="PDR117" s="0"/>
      <c r="PDS117" s="0"/>
      <c r="PDT117" s="0"/>
      <c r="PDU117" s="0"/>
      <c r="PDV117" s="0"/>
      <c r="PDW117" s="0"/>
      <c r="PDX117" s="0"/>
      <c r="PDY117" s="0"/>
      <c r="PDZ117" s="0"/>
      <c r="PEA117" s="0"/>
      <c r="PEB117" s="0"/>
      <c r="PEC117" s="0"/>
      <c r="PED117" s="0"/>
      <c r="PEE117" s="0"/>
      <c r="PEF117" s="0"/>
      <c r="PEG117" s="0"/>
      <c r="PEH117" s="0"/>
      <c r="PEI117" s="0"/>
      <c r="PEJ117" s="0"/>
      <c r="PEK117" s="0"/>
      <c r="PEL117" s="0"/>
      <c r="PEM117" s="0"/>
      <c r="PEN117" s="0"/>
      <c r="PEO117" s="0"/>
      <c r="PEP117" s="0"/>
      <c r="PEQ117" s="0"/>
      <c r="PER117" s="0"/>
      <c r="PES117" s="0"/>
      <c r="PET117" s="0"/>
      <c r="PEU117" s="0"/>
      <c r="PEV117" s="0"/>
      <c r="PEW117" s="0"/>
      <c r="PEX117" s="0"/>
      <c r="PEY117" s="0"/>
      <c r="PEZ117" s="0"/>
      <c r="PFA117" s="0"/>
      <c r="PFB117" s="0"/>
      <c r="PFC117" s="0"/>
      <c r="PFD117" s="0"/>
      <c r="PFE117" s="0"/>
      <c r="PFF117" s="0"/>
      <c r="PFG117" s="0"/>
      <c r="PFH117" s="0"/>
      <c r="PFI117" s="0"/>
      <c r="PFJ117" s="0"/>
      <c r="PFK117" s="0"/>
      <c r="PFL117" s="0"/>
      <c r="PFM117" s="0"/>
      <c r="PFN117" s="0"/>
      <c r="PFO117" s="0"/>
      <c r="PFP117" s="0"/>
      <c r="PFQ117" s="0"/>
      <c r="PFR117" s="0"/>
      <c r="PFS117" s="0"/>
      <c r="PFT117" s="0"/>
      <c r="PFU117" s="0"/>
      <c r="PFV117" s="0"/>
      <c r="PFW117" s="0"/>
      <c r="PFX117" s="0"/>
      <c r="PFY117" s="0"/>
      <c r="PFZ117" s="0"/>
      <c r="PGA117" s="0"/>
      <c r="PGB117" s="0"/>
      <c r="PGC117" s="0"/>
      <c r="PGD117" s="0"/>
      <c r="PGE117" s="0"/>
      <c r="PGF117" s="0"/>
      <c r="PGG117" s="0"/>
      <c r="PGH117" s="0"/>
      <c r="PGI117" s="0"/>
      <c r="PGJ117" s="0"/>
      <c r="PGK117" s="0"/>
      <c r="PGL117" s="0"/>
      <c r="PGM117" s="0"/>
      <c r="PGN117" s="0"/>
      <c r="PGO117" s="0"/>
      <c r="PGP117" s="0"/>
      <c r="PGQ117" s="0"/>
      <c r="PGR117" s="0"/>
      <c r="PGS117" s="0"/>
      <c r="PGT117" s="0"/>
      <c r="PGU117" s="0"/>
      <c r="PGV117" s="0"/>
      <c r="PGW117" s="0"/>
      <c r="PGX117" s="0"/>
      <c r="PGY117" s="0"/>
      <c r="PGZ117" s="0"/>
      <c r="PHA117" s="0"/>
      <c r="PHB117" s="0"/>
      <c r="PHC117" s="0"/>
      <c r="PHD117" s="0"/>
      <c r="PHE117" s="0"/>
      <c r="PHF117" s="0"/>
      <c r="PHG117" s="0"/>
      <c r="PHH117" s="0"/>
      <c r="PHI117" s="0"/>
      <c r="PHJ117" s="0"/>
      <c r="PHK117" s="0"/>
      <c r="PHL117" s="0"/>
      <c r="PHM117" s="0"/>
      <c r="PHN117" s="0"/>
      <c r="PHO117" s="0"/>
      <c r="PHP117" s="0"/>
      <c r="PHQ117" s="0"/>
      <c r="PHR117" s="0"/>
      <c r="PHS117" s="0"/>
      <c r="PHT117" s="0"/>
      <c r="PHU117" s="0"/>
      <c r="PHV117" s="0"/>
      <c r="PHW117" s="0"/>
      <c r="PHX117" s="0"/>
      <c r="PHY117" s="0"/>
      <c r="PHZ117" s="0"/>
      <c r="PIA117" s="0"/>
      <c r="PIB117" s="0"/>
      <c r="PIC117" s="0"/>
      <c r="PID117" s="0"/>
      <c r="PIE117" s="0"/>
      <c r="PIF117" s="0"/>
      <c r="PIG117" s="0"/>
      <c r="PIH117" s="0"/>
      <c r="PII117" s="0"/>
      <c r="PIJ117" s="0"/>
      <c r="PIK117" s="0"/>
      <c r="PIL117" s="0"/>
      <c r="PIM117" s="0"/>
      <c r="PIN117" s="0"/>
      <c r="PIO117" s="0"/>
      <c r="PIP117" s="0"/>
      <c r="PIQ117" s="0"/>
      <c r="PIR117" s="0"/>
      <c r="PIS117" s="0"/>
      <c r="PIT117" s="0"/>
      <c r="PIU117" s="0"/>
      <c r="PIV117" s="0"/>
      <c r="PIW117" s="0"/>
      <c r="PIX117" s="0"/>
      <c r="PIY117" s="0"/>
      <c r="PIZ117" s="0"/>
      <c r="PJA117" s="0"/>
      <c r="PJB117" s="0"/>
      <c r="PJC117" s="0"/>
      <c r="PJD117" s="0"/>
      <c r="PJE117" s="0"/>
      <c r="PJF117" s="0"/>
      <c r="PJG117" s="0"/>
      <c r="PJH117" s="0"/>
      <c r="PJI117" s="0"/>
      <c r="PJJ117" s="0"/>
      <c r="PJK117" s="0"/>
      <c r="PJL117" s="0"/>
      <c r="PJM117" s="0"/>
      <c r="PJN117" s="0"/>
      <c r="PJO117" s="0"/>
      <c r="PJP117" s="0"/>
      <c r="PJQ117" s="0"/>
      <c r="PJR117" s="0"/>
      <c r="PJS117" s="0"/>
      <c r="PJT117" s="0"/>
      <c r="PJU117" s="0"/>
      <c r="PJV117" s="0"/>
      <c r="PJW117" s="0"/>
      <c r="PJX117" s="0"/>
      <c r="PJY117" s="0"/>
      <c r="PJZ117" s="0"/>
      <c r="PKA117" s="0"/>
      <c r="PKB117" s="0"/>
      <c r="PKC117" s="0"/>
      <c r="PKD117" s="0"/>
      <c r="PKE117" s="0"/>
      <c r="PKF117" s="0"/>
      <c r="PKG117" s="0"/>
      <c r="PKH117" s="0"/>
      <c r="PKI117" s="0"/>
      <c r="PKJ117" s="0"/>
      <c r="PKK117" s="0"/>
      <c r="PKL117" s="0"/>
      <c r="PKM117" s="0"/>
      <c r="PKN117" s="0"/>
      <c r="PKO117" s="0"/>
      <c r="PKP117" s="0"/>
      <c r="PKQ117" s="0"/>
      <c r="PKR117" s="0"/>
      <c r="PKS117" s="0"/>
      <c r="PKT117" s="0"/>
      <c r="PKU117" s="0"/>
      <c r="PKV117" s="0"/>
      <c r="PKW117" s="0"/>
      <c r="PKX117" s="0"/>
      <c r="PKY117" s="0"/>
      <c r="PKZ117" s="0"/>
      <c r="PLA117" s="0"/>
      <c r="PLB117" s="0"/>
      <c r="PLC117" s="0"/>
      <c r="PLD117" s="0"/>
      <c r="PLE117" s="0"/>
      <c r="PLF117" s="0"/>
      <c r="PLG117" s="0"/>
      <c r="PLH117" s="0"/>
      <c r="PLI117" s="0"/>
      <c r="PLJ117" s="0"/>
      <c r="PLK117" s="0"/>
      <c r="PLL117" s="0"/>
      <c r="PLM117" s="0"/>
      <c r="PLN117" s="0"/>
      <c r="PLO117" s="0"/>
      <c r="PLP117" s="0"/>
      <c r="PLQ117" s="0"/>
      <c r="PLR117" s="0"/>
      <c r="PLS117" s="0"/>
      <c r="PLT117" s="0"/>
      <c r="PLU117" s="0"/>
      <c r="PLV117" s="0"/>
      <c r="PLW117" s="0"/>
      <c r="PLX117" s="0"/>
      <c r="PLY117" s="0"/>
      <c r="PLZ117" s="0"/>
      <c r="PMA117" s="0"/>
      <c r="PMB117" s="0"/>
      <c r="PMC117" s="0"/>
      <c r="PMD117" s="0"/>
      <c r="PME117" s="0"/>
      <c r="PMF117" s="0"/>
      <c r="PMG117" s="0"/>
      <c r="PMH117" s="0"/>
      <c r="PMI117" s="0"/>
      <c r="PMJ117" s="0"/>
      <c r="PMK117" s="0"/>
      <c r="PML117" s="0"/>
      <c r="PMM117" s="0"/>
      <c r="PMN117" s="0"/>
      <c r="PMO117" s="0"/>
      <c r="PMP117" s="0"/>
      <c r="PMQ117" s="0"/>
      <c r="PMR117" s="0"/>
      <c r="PMS117" s="0"/>
      <c r="PMT117" s="0"/>
      <c r="PMU117" s="0"/>
      <c r="PMV117" s="0"/>
      <c r="PMW117" s="0"/>
      <c r="PMX117" s="0"/>
      <c r="PMY117" s="0"/>
      <c r="PMZ117" s="0"/>
      <c r="PNA117" s="0"/>
      <c r="PNB117" s="0"/>
      <c r="PNC117" s="0"/>
      <c r="PND117" s="0"/>
      <c r="PNE117" s="0"/>
      <c r="PNF117" s="0"/>
      <c r="PNG117" s="0"/>
      <c r="PNH117" s="0"/>
      <c r="PNI117" s="0"/>
      <c r="PNJ117" s="0"/>
      <c r="PNK117" s="0"/>
      <c r="PNL117" s="0"/>
      <c r="PNM117" s="0"/>
      <c r="PNN117" s="0"/>
      <c r="PNO117" s="0"/>
      <c r="PNP117" s="0"/>
      <c r="PNQ117" s="0"/>
      <c r="PNR117" s="0"/>
      <c r="PNS117" s="0"/>
      <c r="PNT117" s="0"/>
      <c r="PNU117" s="0"/>
      <c r="PNV117" s="0"/>
      <c r="PNW117" s="0"/>
      <c r="PNX117" s="0"/>
      <c r="PNY117" s="0"/>
      <c r="PNZ117" s="0"/>
      <c r="POA117" s="0"/>
      <c r="POB117" s="0"/>
      <c r="POC117" s="0"/>
      <c r="POD117" s="0"/>
      <c r="POE117" s="0"/>
      <c r="POF117" s="0"/>
      <c r="POG117" s="0"/>
      <c r="POH117" s="0"/>
      <c r="POI117" s="0"/>
      <c r="POJ117" s="0"/>
      <c r="POK117" s="0"/>
      <c r="POL117" s="0"/>
      <c r="POM117" s="0"/>
      <c r="PON117" s="0"/>
      <c r="POO117" s="0"/>
      <c r="POP117" s="0"/>
      <c r="POQ117" s="0"/>
      <c r="POR117" s="0"/>
      <c r="POS117" s="0"/>
      <c r="POT117" s="0"/>
      <c r="POU117" s="0"/>
      <c r="POV117" s="0"/>
      <c r="POW117" s="0"/>
      <c r="POX117" s="0"/>
      <c r="POY117" s="0"/>
      <c r="POZ117" s="0"/>
      <c r="PPA117" s="0"/>
      <c r="PPB117" s="0"/>
      <c r="PPC117" s="0"/>
      <c r="PPD117" s="0"/>
      <c r="PPE117" s="0"/>
      <c r="PPF117" s="0"/>
      <c r="PPG117" s="0"/>
      <c r="PPH117" s="0"/>
      <c r="PPI117" s="0"/>
      <c r="PPJ117" s="0"/>
      <c r="PPK117" s="0"/>
      <c r="PPL117" s="0"/>
      <c r="PPM117" s="0"/>
      <c r="PPN117" s="0"/>
      <c r="PPO117" s="0"/>
      <c r="PPP117" s="0"/>
      <c r="PPQ117" s="0"/>
      <c r="PPR117" s="0"/>
      <c r="PPS117" s="0"/>
      <c r="PPT117" s="0"/>
      <c r="PPU117" s="0"/>
      <c r="PPV117" s="0"/>
      <c r="PPW117" s="0"/>
      <c r="PPX117" s="0"/>
      <c r="PPY117" s="0"/>
      <c r="PPZ117" s="0"/>
      <c r="PQA117" s="0"/>
      <c r="PQB117" s="0"/>
      <c r="PQC117" s="0"/>
      <c r="PQD117" s="0"/>
      <c r="PQE117" s="0"/>
      <c r="PQF117" s="0"/>
      <c r="PQG117" s="0"/>
      <c r="PQH117" s="0"/>
      <c r="PQI117" s="0"/>
      <c r="PQJ117" s="0"/>
      <c r="PQK117" s="0"/>
      <c r="PQL117" s="0"/>
      <c r="PQM117" s="0"/>
      <c r="PQN117" s="0"/>
      <c r="PQO117" s="0"/>
      <c r="PQP117" s="0"/>
      <c r="PQQ117" s="0"/>
      <c r="PQR117" s="0"/>
      <c r="PQS117" s="0"/>
      <c r="PQT117" s="0"/>
      <c r="PQU117" s="0"/>
      <c r="PQV117" s="0"/>
      <c r="PQW117" s="0"/>
      <c r="PQX117" s="0"/>
      <c r="PQY117" s="0"/>
      <c r="PQZ117" s="0"/>
      <c r="PRA117" s="0"/>
      <c r="PRB117" s="0"/>
      <c r="PRC117" s="0"/>
      <c r="PRD117" s="0"/>
      <c r="PRE117" s="0"/>
      <c r="PRF117" s="0"/>
      <c r="PRG117" s="0"/>
      <c r="PRH117" s="0"/>
      <c r="PRI117" s="0"/>
      <c r="PRJ117" s="0"/>
      <c r="PRK117" s="0"/>
      <c r="PRL117" s="0"/>
      <c r="PRM117" s="0"/>
      <c r="PRN117" s="0"/>
      <c r="PRO117" s="0"/>
      <c r="PRP117" s="0"/>
      <c r="PRQ117" s="0"/>
      <c r="PRR117" s="0"/>
      <c r="PRS117" s="0"/>
      <c r="PRT117" s="0"/>
      <c r="PRU117" s="0"/>
      <c r="PRV117" s="0"/>
      <c r="PRW117" s="0"/>
      <c r="PRX117" s="0"/>
      <c r="PRY117" s="0"/>
      <c r="PRZ117" s="0"/>
      <c r="PSA117" s="0"/>
      <c r="PSB117" s="0"/>
      <c r="PSC117" s="0"/>
      <c r="PSD117" s="0"/>
      <c r="PSE117" s="0"/>
      <c r="PSF117" s="0"/>
      <c r="PSG117" s="0"/>
      <c r="PSH117" s="0"/>
      <c r="PSI117" s="0"/>
      <c r="PSJ117" s="0"/>
      <c r="PSK117" s="0"/>
      <c r="PSL117" s="0"/>
      <c r="PSM117" s="0"/>
      <c r="PSN117" s="0"/>
      <c r="PSO117" s="0"/>
      <c r="PSP117" s="0"/>
      <c r="PSQ117" s="0"/>
      <c r="PSR117" s="0"/>
      <c r="PSS117" s="0"/>
      <c r="PST117" s="0"/>
      <c r="PSU117" s="0"/>
      <c r="PSV117" s="0"/>
      <c r="PSW117" s="0"/>
      <c r="PSX117" s="0"/>
      <c r="PSY117" s="0"/>
      <c r="PSZ117" s="0"/>
      <c r="PTA117" s="0"/>
      <c r="PTB117" s="0"/>
      <c r="PTC117" s="0"/>
      <c r="PTD117" s="0"/>
      <c r="PTE117" s="0"/>
      <c r="PTF117" s="0"/>
      <c r="PTG117" s="0"/>
      <c r="PTH117" s="0"/>
      <c r="PTI117" s="0"/>
      <c r="PTJ117" s="0"/>
      <c r="PTK117" s="0"/>
      <c r="PTL117" s="0"/>
      <c r="PTM117" s="0"/>
      <c r="PTN117" s="0"/>
      <c r="PTO117" s="0"/>
      <c r="PTP117" s="0"/>
      <c r="PTQ117" s="0"/>
      <c r="PTR117" s="0"/>
      <c r="PTS117" s="0"/>
      <c r="PTT117" s="0"/>
      <c r="PTU117" s="0"/>
      <c r="PTV117" s="0"/>
      <c r="PTW117" s="0"/>
      <c r="PTX117" s="0"/>
      <c r="PTY117" s="0"/>
      <c r="PTZ117" s="0"/>
      <c r="PUA117" s="0"/>
      <c r="PUB117" s="0"/>
      <c r="PUC117" s="0"/>
      <c r="PUD117" s="0"/>
      <c r="PUE117" s="0"/>
      <c r="PUF117" s="0"/>
      <c r="PUG117" s="0"/>
      <c r="PUH117" s="0"/>
      <c r="PUI117" s="0"/>
      <c r="PUJ117" s="0"/>
      <c r="PUK117" s="0"/>
      <c r="PUL117" s="0"/>
      <c r="PUM117" s="0"/>
      <c r="PUN117" s="0"/>
      <c r="PUO117" s="0"/>
      <c r="PUP117" s="0"/>
      <c r="PUQ117" s="0"/>
      <c r="PUR117" s="0"/>
      <c r="PUS117" s="0"/>
      <c r="PUT117" s="0"/>
      <c r="PUU117" s="0"/>
      <c r="PUV117" s="0"/>
      <c r="PUW117" s="0"/>
      <c r="PUX117" s="0"/>
      <c r="PUY117" s="0"/>
      <c r="PUZ117" s="0"/>
      <c r="PVA117" s="0"/>
      <c r="PVB117" s="0"/>
      <c r="PVC117" s="0"/>
      <c r="PVD117" s="0"/>
      <c r="PVE117" s="0"/>
      <c r="PVF117" s="0"/>
      <c r="PVG117" s="0"/>
      <c r="PVH117" s="0"/>
      <c r="PVI117" s="0"/>
      <c r="PVJ117" s="0"/>
      <c r="PVK117" s="0"/>
      <c r="PVL117" s="0"/>
      <c r="PVM117" s="0"/>
      <c r="PVN117" s="0"/>
      <c r="PVO117" s="0"/>
      <c r="PVP117" s="0"/>
      <c r="PVQ117" s="0"/>
      <c r="PVR117" s="0"/>
      <c r="PVS117" s="0"/>
      <c r="PVT117" s="0"/>
      <c r="PVU117" s="0"/>
      <c r="PVV117" s="0"/>
      <c r="PVW117" s="0"/>
      <c r="PVX117" s="0"/>
      <c r="PVY117" s="0"/>
      <c r="PVZ117" s="0"/>
      <c r="PWA117" s="0"/>
      <c r="PWB117" s="0"/>
      <c r="PWC117" s="0"/>
      <c r="PWD117" s="0"/>
      <c r="PWE117" s="0"/>
      <c r="PWF117" s="0"/>
      <c r="PWG117" s="0"/>
      <c r="PWH117" s="0"/>
      <c r="PWI117" s="0"/>
      <c r="PWJ117" s="0"/>
      <c r="PWK117" s="0"/>
      <c r="PWL117" s="0"/>
      <c r="PWM117" s="0"/>
      <c r="PWN117" s="0"/>
      <c r="PWO117" s="0"/>
      <c r="PWP117" s="0"/>
      <c r="PWQ117" s="0"/>
      <c r="PWR117" s="0"/>
      <c r="PWS117" s="0"/>
      <c r="PWT117" s="0"/>
      <c r="PWU117" s="0"/>
      <c r="PWV117" s="0"/>
      <c r="PWW117" s="0"/>
      <c r="PWX117" s="0"/>
      <c r="PWY117" s="0"/>
      <c r="PWZ117" s="0"/>
      <c r="PXA117" s="0"/>
      <c r="PXB117" s="0"/>
      <c r="PXC117" s="0"/>
      <c r="PXD117" s="0"/>
      <c r="PXE117" s="0"/>
      <c r="PXF117" s="0"/>
      <c r="PXG117" s="0"/>
      <c r="PXH117" s="0"/>
      <c r="PXI117" s="0"/>
      <c r="PXJ117" s="0"/>
      <c r="PXK117" s="0"/>
      <c r="PXL117" s="0"/>
      <c r="PXM117" s="0"/>
      <c r="PXN117" s="0"/>
      <c r="PXO117" s="0"/>
      <c r="PXP117" s="0"/>
      <c r="PXQ117" s="0"/>
      <c r="PXR117" s="0"/>
      <c r="PXS117" s="0"/>
      <c r="PXT117" s="0"/>
      <c r="PXU117" s="0"/>
      <c r="PXV117" s="0"/>
      <c r="PXW117" s="0"/>
      <c r="PXX117" s="0"/>
      <c r="PXY117" s="0"/>
      <c r="PXZ117" s="0"/>
      <c r="PYA117" s="0"/>
      <c r="PYB117" s="0"/>
      <c r="PYC117" s="0"/>
      <c r="PYD117" s="0"/>
      <c r="PYE117" s="0"/>
      <c r="PYF117" s="0"/>
      <c r="PYG117" s="0"/>
      <c r="PYH117" s="0"/>
      <c r="PYI117" s="0"/>
      <c r="PYJ117" s="0"/>
      <c r="PYK117" s="0"/>
      <c r="PYL117" s="0"/>
      <c r="PYM117" s="0"/>
      <c r="PYN117" s="0"/>
      <c r="PYO117" s="0"/>
      <c r="PYP117" s="0"/>
      <c r="PYQ117" s="0"/>
      <c r="PYR117" s="0"/>
      <c r="PYS117" s="0"/>
      <c r="PYT117" s="0"/>
      <c r="PYU117" s="0"/>
      <c r="PYV117" s="0"/>
      <c r="PYW117" s="0"/>
      <c r="PYX117" s="0"/>
      <c r="PYY117" s="0"/>
      <c r="PYZ117" s="0"/>
      <c r="PZA117" s="0"/>
      <c r="PZB117" s="0"/>
      <c r="PZC117" s="0"/>
      <c r="PZD117" s="0"/>
      <c r="PZE117" s="0"/>
      <c r="PZF117" s="0"/>
      <c r="PZG117" s="0"/>
      <c r="PZH117" s="0"/>
      <c r="PZI117" s="0"/>
      <c r="PZJ117" s="0"/>
      <c r="PZK117" s="0"/>
      <c r="PZL117" s="0"/>
      <c r="PZM117" s="0"/>
      <c r="PZN117" s="0"/>
      <c r="PZO117" s="0"/>
      <c r="PZP117" s="0"/>
      <c r="PZQ117" s="0"/>
      <c r="PZR117" s="0"/>
      <c r="PZS117" s="0"/>
      <c r="PZT117" s="0"/>
      <c r="PZU117" s="0"/>
      <c r="PZV117" s="0"/>
      <c r="PZW117" s="0"/>
      <c r="PZX117" s="0"/>
      <c r="PZY117" s="0"/>
      <c r="PZZ117" s="0"/>
      <c r="QAA117" s="0"/>
      <c r="QAB117" s="0"/>
      <c r="QAC117" s="0"/>
      <c r="QAD117" s="0"/>
      <c r="QAE117" s="0"/>
      <c r="QAF117" s="0"/>
      <c r="QAG117" s="0"/>
      <c r="QAH117" s="0"/>
      <c r="QAI117" s="0"/>
      <c r="QAJ117" s="0"/>
      <c r="QAK117" s="0"/>
      <c r="QAL117" s="0"/>
      <c r="QAM117" s="0"/>
      <c r="QAN117" s="0"/>
      <c r="QAO117" s="0"/>
      <c r="QAP117" s="0"/>
      <c r="QAQ117" s="0"/>
      <c r="QAR117" s="0"/>
      <c r="QAS117" s="0"/>
      <c r="QAT117" s="0"/>
      <c r="QAU117" s="0"/>
      <c r="QAV117" s="0"/>
      <c r="QAW117" s="0"/>
      <c r="QAX117" s="0"/>
      <c r="QAY117" s="0"/>
      <c r="QAZ117" s="0"/>
      <c r="QBA117" s="0"/>
      <c r="QBB117" s="0"/>
      <c r="QBC117" s="0"/>
      <c r="QBD117" s="0"/>
      <c r="QBE117" s="0"/>
      <c r="QBF117" s="0"/>
      <c r="QBG117" s="0"/>
      <c r="QBH117" s="0"/>
      <c r="QBI117" s="0"/>
      <c r="QBJ117" s="0"/>
      <c r="QBK117" s="0"/>
      <c r="QBL117" s="0"/>
      <c r="QBM117" s="0"/>
      <c r="QBN117" s="0"/>
      <c r="QBO117" s="0"/>
      <c r="QBP117" s="0"/>
      <c r="QBQ117" s="0"/>
      <c r="QBR117" s="0"/>
      <c r="QBS117" s="0"/>
      <c r="QBT117" s="0"/>
      <c r="QBU117" s="0"/>
      <c r="QBV117" s="0"/>
      <c r="QBW117" s="0"/>
      <c r="QBX117" s="0"/>
      <c r="QBY117" s="0"/>
      <c r="QBZ117" s="0"/>
      <c r="QCA117" s="0"/>
      <c r="QCB117" s="0"/>
      <c r="QCC117" s="0"/>
      <c r="QCD117" s="0"/>
      <c r="QCE117" s="0"/>
      <c r="QCF117" s="0"/>
      <c r="QCG117" s="0"/>
      <c r="QCH117" s="0"/>
      <c r="QCI117" s="0"/>
      <c r="QCJ117" s="0"/>
      <c r="QCK117" s="0"/>
      <c r="QCL117" s="0"/>
      <c r="QCM117" s="0"/>
      <c r="QCN117" s="0"/>
      <c r="QCO117" s="0"/>
      <c r="QCP117" s="0"/>
      <c r="QCQ117" s="0"/>
      <c r="QCR117" s="0"/>
      <c r="QCS117" s="0"/>
      <c r="QCT117" s="0"/>
      <c r="QCU117" s="0"/>
      <c r="QCV117" s="0"/>
      <c r="QCW117" s="0"/>
      <c r="QCX117" s="0"/>
      <c r="QCY117" s="0"/>
      <c r="QCZ117" s="0"/>
      <c r="QDA117" s="0"/>
      <c r="QDB117" s="0"/>
      <c r="QDC117" s="0"/>
      <c r="QDD117" s="0"/>
      <c r="QDE117" s="0"/>
      <c r="QDF117" s="0"/>
      <c r="QDG117" s="0"/>
      <c r="QDH117" s="0"/>
      <c r="QDI117" s="0"/>
      <c r="QDJ117" s="0"/>
      <c r="QDK117" s="0"/>
      <c r="QDL117" s="0"/>
      <c r="QDM117" s="0"/>
      <c r="QDN117" s="0"/>
      <c r="QDO117" s="0"/>
      <c r="QDP117" s="0"/>
      <c r="QDQ117" s="0"/>
      <c r="QDR117" s="0"/>
      <c r="QDS117" s="0"/>
      <c r="QDT117" s="0"/>
      <c r="QDU117" s="0"/>
      <c r="QDV117" s="0"/>
      <c r="QDW117" s="0"/>
      <c r="QDX117" s="0"/>
      <c r="QDY117" s="0"/>
      <c r="QDZ117" s="0"/>
      <c r="QEA117" s="0"/>
      <c r="QEB117" s="0"/>
      <c r="QEC117" s="0"/>
      <c r="QED117" s="0"/>
      <c r="QEE117" s="0"/>
      <c r="QEF117" s="0"/>
      <c r="QEG117" s="0"/>
      <c r="QEH117" s="0"/>
      <c r="QEI117" s="0"/>
      <c r="QEJ117" s="0"/>
      <c r="QEK117" s="0"/>
      <c r="QEL117" s="0"/>
      <c r="QEM117" s="0"/>
      <c r="QEN117" s="0"/>
      <c r="QEO117" s="0"/>
      <c r="QEP117" s="0"/>
      <c r="QEQ117" s="0"/>
      <c r="QER117" s="0"/>
      <c r="QES117" s="0"/>
      <c r="QET117" s="0"/>
      <c r="QEU117" s="0"/>
      <c r="QEV117" s="0"/>
      <c r="QEW117" s="0"/>
      <c r="QEX117" s="0"/>
      <c r="QEY117" s="0"/>
      <c r="QEZ117" s="0"/>
      <c r="QFA117" s="0"/>
      <c r="QFB117" s="0"/>
      <c r="QFC117" s="0"/>
      <c r="QFD117" s="0"/>
      <c r="QFE117" s="0"/>
      <c r="QFF117" s="0"/>
      <c r="QFG117" s="0"/>
      <c r="QFH117" s="0"/>
      <c r="QFI117" s="0"/>
      <c r="QFJ117" s="0"/>
      <c r="QFK117" s="0"/>
      <c r="QFL117" s="0"/>
      <c r="QFM117" s="0"/>
      <c r="QFN117" s="0"/>
      <c r="QFO117" s="0"/>
      <c r="QFP117" s="0"/>
      <c r="QFQ117" s="0"/>
      <c r="QFR117" s="0"/>
      <c r="QFS117" s="0"/>
      <c r="QFT117" s="0"/>
      <c r="QFU117" s="0"/>
      <c r="QFV117" s="0"/>
      <c r="QFW117" s="0"/>
      <c r="QFX117" s="0"/>
      <c r="QFY117" s="0"/>
      <c r="QFZ117" s="0"/>
      <c r="QGA117" s="0"/>
      <c r="QGB117" s="0"/>
      <c r="QGC117" s="0"/>
      <c r="QGD117" s="0"/>
      <c r="QGE117" s="0"/>
      <c r="QGF117" s="0"/>
      <c r="QGG117" s="0"/>
      <c r="QGH117" s="0"/>
      <c r="QGI117" s="0"/>
      <c r="QGJ117" s="0"/>
      <c r="QGK117" s="0"/>
      <c r="QGL117" s="0"/>
      <c r="QGM117" s="0"/>
      <c r="QGN117" s="0"/>
      <c r="QGO117" s="0"/>
      <c r="QGP117" s="0"/>
      <c r="QGQ117" s="0"/>
      <c r="QGR117" s="0"/>
      <c r="QGS117" s="0"/>
      <c r="QGT117" s="0"/>
      <c r="QGU117" s="0"/>
      <c r="QGV117" s="0"/>
      <c r="QGW117" s="0"/>
      <c r="QGX117" s="0"/>
      <c r="QGY117" s="0"/>
      <c r="QGZ117" s="0"/>
      <c r="QHA117" s="0"/>
      <c r="QHB117" s="0"/>
      <c r="QHC117" s="0"/>
      <c r="QHD117" s="0"/>
      <c r="QHE117" s="0"/>
      <c r="QHF117" s="0"/>
      <c r="QHG117" s="0"/>
      <c r="QHH117" s="0"/>
      <c r="QHI117" s="0"/>
      <c r="QHJ117" s="0"/>
      <c r="QHK117" s="0"/>
      <c r="QHL117" s="0"/>
      <c r="QHM117" s="0"/>
      <c r="QHN117" s="0"/>
      <c r="QHO117" s="0"/>
      <c r="QHP117" s="0"/>
      <c r="QHQ117" s="0"/>
      <c r="QHR117" s="0"/>
      <c r="QHS117" s="0"/>
      <c r="QHT117" s="0"/>
      <c r="QHU117" s="0"/>
      <c r="QHV117" s="0"/>
      <c r="QHW117" s="0"/>
      <c r="QHX117" s="0"/>
      <c r="QHY117" s="0"/>
      <c r="QHZ117" s="0"/>
      <c r="QIA117" s="0"/>
      <c r="QIB117" s="0"/>
      <c r="QIC117" s="0"/>
      <c r="QID117" s="0"/>
      <c r="QIE117" s="0"/>
      <c r="QIF117" s="0"/>
      <c r="QIG117" s="0"/>
      <c r="QIH117" s="0"/>
      <c r="QII117" s="0"/>
      <c r="QIJ117" s="0"/>
      <c r="QIK117" s="0"/>
      <c r="QIL117" s="0"/>
      <c r="QIM117" s="0"/>
      <c r="QIN117" s="0"/>
      <c r="QIO117" s="0"/>
      <c r="QIP117" s="0"/>
      <c r="QIQ117" s="0"/>
      <c r="QIR117" s="0"/>
      <c r="QIS117" s="0"/>
      <c r="QIT117" s="0"/>
      <c r="QIU117" s="0"/>
      <c r="QIV117" s="0"/>
      <c r="QIW117" s="0"/>
      <c r="QIX117" s="0"/>
      <c r="QIY117" s="0"/>
      <c r="QIZ117" s="0"/>
      <c r="QJA117" s="0"/>
      <c r="QJB117" s="0"/>
      <c r="QJC117" s="0"/>
      <c r="QJD117" s="0"/>
      <c r="QJE117" s="0"/>
      <c r="QJF117" s="0"/>
      <c r="QJG117" s="0"/>
      <c r="QJH117" s="0"/>
      <c r="QJI117" s="0"/>
      <c r="QJJ117" s="0"/>
      <c r="QJK117" s="0"/>
      <c r="QJL117" s="0"/>
      <c r="QJM117" s="0"/>
      <c r="QJN117" s="0"/>
      <c r="QJO117" s="0"/>
      <c r="QJP117" s="0"/>
      <c r="QJQ117" s="0"/>
      <c r="QJR117" s="0"/>
      <c r="QJS117" s="0"/>
      <c r="QJT117" s="0"/>
      <c r="QJU117" s="0"/>
      <c r="QJV117" s="0"/>
      <c r="QJW117" s="0"/>
      <c r="QJX117" s="0"/>
      <c r="QJY117" s="0"/>
      <c r="QJZ117" s="0"/>
      <c r="QKA117" s="0"/>
      <c r="QKB117" s="0"/>
      <c r="QKC117" s="0"/>
      <c r="QKD117" s="0"/>
      <c r="QKE117" s="0"/>
      <c r="QKF117" s="0"/>
      <c r="QKG117" s="0"/>
      <c r="QKH117" s="0"/>
      <c r="QKI117" s="0"/>
      <c r="QKJ117" s="0"/>
      <c r="QKK117" s="0"/>
      <c r="QKL117" s="0"/>
      <c r="QKM117" s="0"/>
      <c r="QKN117" s="0"/>
      <c r="QKO117" s="0"/>
      <c r="QKP117" s="0"/>
      <c r="QKQ117" s="0"/>
      <c r="QKR117" s="0"/>
      <c r="QKS117" s="0"/>
      <c r="QKT117" s="0"/>
      <c r="QKU117" s="0"/>
      <c r="QKV117" s="0"/>
      <c r="QKW117" s="0"/>
      <c r="QKX117" s="0"/>
      <c r="QKY117" s="0"/>
      <c r="QKZ117" s="0"/>
      <c r="QLA117" s="0"/>
      <c r="QLB117" s="0"/>
      <c r="QLC117" s="0"/>
      <c r="QLD117" s="0"/>
      <c r="QLE117" s="0"/>
      <c r="QLF117" s="0"/>
      <c r="QLG117" s="0"/>
      <c r="QLH117" s="0"/>
      <c r="QLI117" s="0"/>
      <c r="QLJ117" s="0"/>
      <c r="QLK117" s="0"/>
      <c r="QLL117" s="0"/>
      <c r="QLM117" s="0"/>
      <c r="QLN117" s="0"/>
      <c r="QLO117" s="0"/>
      <c r="QLP117" s="0"/>
      <c r="QLQ117" s="0"/>
      <c r="QLR117" s="0"/>
      <c r="QLS117" s="0"/>
      <c r="QLT117" s="0"/>
      <c r="QLU117" s="0"/>
      <c r="QLV117" s="0"/>
      <c r="QLW117" s="0"/>
      <c r="QLX117" s="0"/>
      <c r="QLY117" s="0"/>
      <c r="QLZ117" s="0"/>
      <c r="QMA117" s="0"/>
      <c r="QMB117" s="0"/>
      <c r="QMC117" s="0"/>
      <c r="QMD117" s="0"/>
      <c r="QME117" s="0"/>
      <c r="QMF117" s="0"/>
      <c r="QMG117" s="0"/>
      <c r="QMH117" s="0"/>
      <c r="QMI117" s="0"/>
      <c r="QMJ117" s="0"/>
      <c r="QMK117" s="0"/>
      <c r="QML117" s="0"/>
      <c r="QMM117" s="0"/>
      <c r="QMN117" s="0"/>
      <c r="QMO117" s="0"/>
      <c r="QMP117" s="0"/>
      <c r="QMQ117" s="0"/>
      <c r="QMR117" s="0"/>
      <c r="QMS117" s="0"/>
      <c r="QMT117" s="0"/>
      <c r="QMU117" s="0"/>
      <c r="QMV117" s="0"/>
      <c r="QMW117" s="0"/>
      <c r="QMX117" s="0"/>
      <c r="QMY117" s="0"/>
      <c r="QMZ117" s="0"/>
      <c r="QNA117" s="0"/>
      <c r="QNB117" s="0"/>
      <c r="QNC117" s="0"/>
      <c r="QND117" s="0"/>
      <c r="QNE117" s="0"/>
      <c r="QNF117" s="0"/>
      <c r="QNG117" s="0"/>
      <c r="QNH117" s="0"/>
      <c r="QNI117" s="0"/>
      <c r="QNJ117" s="0"/>
      <c r="QNK117" s="0"/>
      <c r="QNL117" s="0"/>
      <c r="QNM117" s="0"/>
      <c r="QNN117" s="0"/>
      <c r="QNO117" s="0"/>
      <c r="QNP117" s="0"/>
      <c r="QNQ117" s="0"/>
      <c r="QNR117" s="0"/>
      <c r="QNS117" s="0"/>
      <c r="QNT117" s="0"/>
      <c r="QNU117" s="0"/>
      <c r="QNV117" s="0"/>
      <c r="QNW117" s="0"/>
      <c r="QNX117" s="0"/>
      <c r="QNY117" s="0"/>
      <c r="QNZ117" s="0"/>
      <c r="QOA117" s="0"/>
      <c r="QOB117" s="0"/>
      <c r="QOC117" s="0"/>
      <c r="QOD117" s="0"/>
      <c r="QOE117" s="0"/>
      <c r="QOF117" s="0"/>
      <c r="QOG117" s="0"/>
      <c r="QOH117" s="0"/>
      <c r="QOI117" s="0"/>
      <c r="QOJ117" s="0"/>
      <c r="QOK117" s="0"/>
      <c r="QOL117" s="0"/>
      <c r="QOM117" s="0"/>
      <c r="QON117" s="0"/>
      <c r="QOO117" s="0"/>
      <c r="QOP117" s="0"/>
      <c r="QOQ117" s="0"/>
      <c r="QOR117" s="0"/>
      <c r="QOS117" s="0"/>
      <c r="QOT117" s="0"/>
      <c r="QOU117" s="0"/>
      <c r="QOV117" s="0"/>
      <c r="QOW117" s="0"/>
      <c r="QOX117" s="0"/>
      <c r="QOY117" s="0"/>
      <c r="QOZ117" s="0"/>
      <c r="QPA117" s="0"/>
      <c r="QPB117" s="0"/>
      <c r="QPC117" s="0"/>
      <c r="QPD117" s="0"/>
      <c r="QPE117" s="0"/>
      <c r="QPF117" s="0"/>
      <c r="QPG117" s="0"/>
      <c r="QPH117" s="0"/>
      <c r="QPI117" s="0"/>
      <c r="QPJ117" s="0"/>
      <c r="QPK117" s="0"/>
      <c r="QPL117" s="0"/>
      <c r="QPM117" s="0"/>
      <c r="QPN117" s="0"/>
      <c r="QPO117" s="0"/>
      <c r="QPP117" s="0"/>
      <c r="QPQ117" s="0"/>
      <c r="QPR117" s="0"/>
      <c r="QPS117" s="0"/>
      <c r="QPT117" s="0"/>
      <c r="QPU117" s="0"/>
      <c r="QPV117" s="0"/>
      <c r="QPW117" s="0"/>
      <c r="QPX117" s="0"/>
      <c r="QPY117" s="0"/>
      <c r="QPZ117" s="0"/>
      <c r="QQA117" s="0"/>
      <c r="QQB117" s="0"/>
      <c r="QQC117" s="0"/>
      <c r="QQD117" s="0"/>
      <c r="QQE117" s="0"/>
      <c r="QQF117" s="0"/>
      <c r="QQG117" s="0"/>
      <c r="QQH117" s="0"/>
      <c r="QQI117" s="0"/>
      <c r="QQJ117" s="0"/>
      <c r="QQK117" s="0"/>
      <c r="QQL117" s="0"/>
      <c r="QQM117" s="0"/>
      <c r="QQN117" s="0"/>
      <c r="QQO117" s="0"/>
      <c r="QQP117" s="0"/>
      <c r="QQQ117" s="0"/>
      <c r="QQR117" s="0"/>
      <c r="QQS117" s="0"/>
      <c r="QQT117" s="0"/>
      <c r="QQU117" s="0"/>
      <c r="QQV117" s="0"/>
      <c r="QQW117" s="0"/>
      <c r="QQX117" s="0"/>
      <c r="QQY117" s="0"/>
      <c r="QQZ117" s="0"/>
      <c r="QRA117" s="0"/>
      <c r="QRB117" s="0"/>
      <c r="QRC117" s="0"/>
      <c r="QRD117" s="0"/>
      <c r="QRE117" s="0"/>
      <c r="QRF117" s="0"/>
      <c r="QRG117" s="0"/>
      <c r="QRH117" s="0"/>
      <c r="QRI117" s="0"/>
      <c r="QRJ117" s="0"/>
      <c r="QRK117" s="0"/>
      <c r="QRL117" s="0"/>
      <c r="QRM117" s="0"/>
      <c r="QRN117" s="0"/>
      <c r="QRO117" s="0"/>
      <c r="QRP117" s="0"/>
      <c r="QRQ117" s="0"/>
      <c r="QRR117" s="0"/>
      <c r="QRS117" s="0"/>
      <c r="QRT117" s="0"/>
      <c r="QRU117" s="0"/>
      <c r="QRV117" s="0"/>
      <c r="QRW117" s="0"/>
      <c r="QRX117" s="0"/>
      <c r="QRY117" s="0"/>
      <c r="QRZ117" s="0"/>
      <c r="QSA117" s="0"/>
      <c r="QSB117" s="0"/>
      <c r="QSC117" s="0"/>
      <c r="QSD117" s="0"/>
      <c r="QSE117" s="0"/>
      <c r="QSF117" s="0"/>
      <c r="QSG117" s="0"/>
      <c r="QSH117" s="0"/>
      <c r="QSI117" s="0"/>
      <c r="QSJ117" s="0"/>
      <c r="QSK117" s="0"/>
      <c r="QSL117" s="0"/>
      <c r="QSM117" s="0"/>
      <c r="QSN117" s="0"/>
      <c r="QSO117" s="0"/>
      <c r="QSP117" s="0"/>
      <c r="QSQ117" s="0"/>
      <c r="QSR117" s="0"/>
      <c r="QSS117" s="0"/>
      <c r="QST117" s="0"/>
      <c r="QSU117" s="0"/>
      <c r="QSV117" s="0"/>
      <c r="QSW117" s="0"/>
      <c r="QSX117" s="0"/>
      <c r="QSY117" s="0"/>
      <c r="QSZ117" s="0"/>
      <c r="QTA117" s="0"/>
      <c r="QTB117" s="0"/>
      <c r="QTC117" s="0"/>
      <c r="QTD117" s="0"/>
      <c r="QTE117" s="0"/>
      <c r="QTF117" s="0"/>
      <c r="QTG117" s="0"/>
      <c r="QTH117" s="0"/>
      <c r="QTI117" s="0"/>
      <c r="QTJ117" s="0"/>
      <c r="QTK117" s="0"/>
      <c r="QTL117" s="0"/>
      <c r="QTM117" s="0"/>
      <c r="QTN117" s="0"/>
      <c r="QTO117" s="0"/>
      <c r="QTP117" s="0"/>
      <c r="QTQ117" s="0"/>
      <c r="QTR117" s="0"/>
      <c r="QTS117" s="0"/>
      <c r="QTT117" s="0"/>
      <c r="QTU117" s="0"/>
      <c r="QTV117" s="0"/>
      <c r="QTW117" s="0"/>
      <c r="QTX117" s="0"/>
      <c r="QTY117" s="0"/>
      <c r="QTZ117" s="0"/>
      <c r="QUA117" s="0"/>
      <c r="QUB117" s="0"/>
      <c r="QUC117" s="0"/>
      <c r="QUD117" s="0"/>
      <c r="QUE117" s="0"/>
      <c r="QUF117" s="0"/>
      <c r="QUG117" s="0"/>
      <c r="QUH117" s="0"/>
      <c r="QUI117" s="0"/>
      <c r="QUJ117" s="0"/>
      <c r="QUK117" s="0"/>
      <c r="QUL117" s="0"/>
      <c r="QUM117" s="0"/>
      <c r="QUN117" s="0"/>
      <c r="QUO117" s="0"/>
      <c r="QUP117" s="0"/>
      <c r="QUQ117" s="0"/>
      <c r="QUR117" s="0"/>
      <c r="QUS117" s="0"/>
      <c r="QUT117" s="0"/>
      <c r="QUU117" s="0"/>
      <c r="QUV117" s="0"/>
      <c r="QUW117" s="0"/>
      <c r="QUX117" s="0"/>
      <c r="QUY117" s="0"/>
      <c r="QUZ117" s="0"/>
      <c r="QVA117" s="0"/>
      <c r="QVB117" s="0"/>
      <c r="QVC117" s="0"/>
      <c r="QVD117" s="0"/>
      <c r="QVE117" s="0"/>
      <c r="QVF117" s="0"/>
      <c r="QVG117" s="0"/>
      <c r="QVH117" s="0"/>
      <c r="QVI117" s="0"/>
      <c r="QVJ117" s="0"/>
      <c r="QVK117" s="0"/>
      <c r="QVL117" s="0"/>
      <c r="QVM117" s="0"/>
      <c r="QVN117" s="0"/>
      <c r="QVO117" s="0"/>
      <c r="QVP117" s="0"/>
      <c r="QVQ117" s="0"/>
      <c r="QVR117" s="0"/>
      <c r="QVS117" s="0"/>
      <c r="QVT117" s="0"/>
      <c r="QVU117" s="0"/>
      <c r="QVV117" s="0"/>
      <c r="QVW117" s="0"/>
      <c r="QVX117" s="0"/>
      <c r="QVY117" s="0"/>
      <c r="QVZ117" s="0"/>
      <c r="QWA117" s="0"/>
      <c r="QWB117" s="0"/>
      <c r="QWC117" s="0"/>
      <c r="QWD117" s="0"/>
      <c r="QWE117" s="0"/>
      <c r="QWF117" s="0"/>
      <c r="QWG117" s="0"/>
      <c r="QWH117" s="0"/>
      <c r="QWI117" s="0"/>
      <c r="QWJ117" s="0"/>
      <c r="QWK117" s="0"/>
      <c r="QWL117" s="0"/>
      <c r="QWM117" s="0"/>
      <c r="QWN117" s="0"/>
      <c r="QWO117" s="0"/>
      <c r="QWP117" s="0"/>
      <c r="QWQ117" s="0"/>
      <c r="QWR117" s="0"/>
      <c r="QWS117" s="0"/>
      <c r="QWT117" s="0"/>
      <c r="QWU117" s="0"/>
      <c r="QWV117" s="0"/>
      <c r="QWW117" s="0"/>
      <c r="QWX117" s="0"/>
      <c r="QWY117" s="0"/>
      <c r="QWZ117" s="0"/>
      <c r="QXA117" s="0"/>
      <c r="QXB117" s="0"/>
      <c r="QXC117" s="0"/>
      <c r="QXD117" s="0"/>
      <c r="QXE117" s="0"/>
      <c r="QXF117" s="0"/>
      <c r="QXG117" s="0"/>
      <c r="QXH117" s="0"/>
      <c r="QXI117" s="0"/>
      <c r="QXJ117" s="0"/>
      <c r="QXK117" s="0"/>
      <c r="QXL117" s="0"/>
      <c r="QXM117" s="0"/>
      <c r="QXN117" s="0"/>
      <c r="QXO117" s="0"/>
      <c r="QXP117" s="0"/>
      <c r="QXQ117" s="0"/>
      <c r="QXR117" s="0"/>
      <c r="QXS117" s="0"/>
      <c r="QXT117" s="0"/>
      <c r="QXU117" s="0"/>
      <c r="QXV117" s="0"/>
      <c r="QXW117" s="0"/>
      <c r="QXX117" s="0"/>
      <c r="QXY117" s="0"/>
      <c r="QXZ117" s="0"/>
      <c r="QYA117" s="0"/>
      <c r="QYB117" s="0"/>
      <c r="QYC117" s="0"/>
      <c r="QYD117" s="0"/>
      <c r="QYE117" s="0"/>
      <c r="QYF117" s="0"/>
      <c r="QYG117" s="0"/>
      <c r="QYH117" s="0"/>
      <c r="QYI117" s="0"/>
      <c r="QYJ117" s="0"/>
      <c r="QYK117" s="0"/>
      <c r="QYL117" s="0"/>
      <c r="QYM117" s="0"/>
      <c r="QYN117" s="0"/>
      <c r="QYO117" s="0"/>
      <c r="QYP117" s="0"/>
      <c r="QYQ117" s="0"/>
      <c r="QYR117" s="0"/>
      <c r="QYS117" s="0"/>
      <c r="QYT117" s="0"/>
      <c r="QYU117" s="0"/>
      <c r="QYV117" s="0"/>
      <c r="QYW117" s="0"/>
      <c r="QYX117" s="0"/>
      <c r="QYY117" s="0"/>
      <c r="QYZ117" s="0"/>
      <c r="QZA117" s="0"/>
      <c r="QZB117" s="0"/>
      <c r="QZC117" s="0"/>
      <c r="QZD117" s="0"/>
      <c r="QZE117" s="0"/>
      <c r="QZF117" s="0"/>
      <c r="QZG117" s="0"/>
      <c r="QZH117" s="0"/>
      <c r="QZI117" s="0"/>
      <c r="QZJ117" s="0"/>
      <c r="QZK117" s="0"/>
      <c r="QZL117" s="0"/>
      <c r="QZM117" s="0"/>
      <c r="QZN117" s="0"/>
      <c r="QZO117" s="0"/>
      <c r="QZP117" s="0"/>
      <c r="QZQ117" s="0"/>
      <c r="QZR117" s="0"/>
      <c r="QZS117" s="0"/>
      <c r="QZT117" s="0"/>
      <c r="QZU117" s="0"/>
      <c r="QZV117" s="0"/>
      <c r="QZW117" s="0"/>
      <c r="QZX117" s="0"/>
      <c r="QZY117" s="0"/>
      <c r="QZZ117" s="0"/>
      <c r="RAA117" s="0"/>
      <c r="RAB117" s="0"/>
      <c r="RAC117" s="0"/>
      <c r="RAD117" s="0"/>
      <c r="RAE117" s="0"/>
      <c r="RAF117" s="0"/>
      <c r="RAG117" s="0"/>
      <c r="RAH117" s="0"/>
      <c r="RAI117" s="0"/>
      <c r="RAJ117" s="0"/>
      <c r="RAK117" s="0"/>
      <c r="RAL117" s="0"/>
      <c r="RAM117" s="0"/>
      <c r="RAN117" s="0"/>
      <c r="RAO117" s="0"/>
      <c r="RAP117" s="0"/>
      <c r="RAQ117" s="0"/>
      <c r="RAR117" s="0"/>
      <c r="RAS117" s="0"/>
      <c r="RAT117" s="0"/>
      <c r="RAU117" s="0"/>
      <c r="RAV117" s="0"/>
      <c r="RAW117" s="0"/>
      <c r="RAX117" s="0"/>
      <c r="RAY117" s="0"/>
      <c r="RAZ117" s="0"/>
      <c r="RBA117" s="0"/>
      <c r="RBB117" s="0"/>
      <c r="RBC117" s="0"/>
      <c r="RBD117" s="0"/>
      <c r="RBE117" s="0"/>
      <c r="RBF117" s="0"/>
      <c r="RBG117" s="0"/>
      <c r="RBH117" s="0"/>
      <c r="RBI117" s="0"/>
      <c r="RBJ117" s="0"/>
      <c r="RBK117" s="0"/>
      <c r="RBL117" s="0"/>
      <c r="RBM117" s="0"/>
      <c r="RBN117" s="0"/>
      <c r="RBO117" s="0"/>
      <c r="RBP117" s="0"/>
      <c r="RBQ117" s="0"/>
      <c r="RBR117" s="0"/>
      <c r="RBS117" s="0"/>
      <c r="RBT117" s="0"/>
      <c r="RBU117" s="0"/>
      <c r="RBV117" s="0"/>
      <c r="RBW117" s="0"/>
      <c r="RBX117" s="0"/>
      <c r="RBY117" s="0"/>
      <c r="RBZ117" s="0"/>
      <c r="RCA117" s="0"/>
      <c r="RCB117" s="0"/>
      <c r="RCC117" s="0"/>
      <c r="RCD117" s="0"/>
      <c r="RCE117" s="0"/>
      <c r="RCF117" s="0"/>
      <c r="RCG117" s="0"/>
      <c r="RCH117" s="0"/>
      <c r="RCI117" s="0"/>
      <c r="RCJ117" s="0"/>
      <c r="RCK117" s="0"/>
      <c r="RCL117" s="0"/>
      <c r="RCM117" s="0"/>
      <c r="RCN117" s="0"/>
      <c r="RCO117" s="0"/>
      <c r="RCP117" s="0"/>
      <c r="RCQ117" s="0"/>
      <c r="RCR117" s="0"/>
      <c r="RCS117" s="0"/>
      <c r="RCT117" s="0"/>
      <c r="RCU117" s="0"/>
      <c r="RCV117" s="0"/>
      <c r="RCW117" s="0"/>
      <c r="RCX117" s="0"/>
      <c r="RCY117" s="0"/>
      <c r="RCZ117" s="0"/>
      <c r="RDA117" s="0"/>
      <c r="RDB117" s="0"/>
      <c r="RDC117" s="0"/>
      <c r="RDD117" s="0"/>
      <c r="RDE117" s="0"/>
      <c r="RDF117" s="0"/>
      <c r="RDG117" s="0"/>
      <c r="RDH117" s="0"/>
      <c r="RDI117" s="0"/>
      <c r="RDJ117" s="0"/>
      <c r="RDK117" s="0"/>
      <c r="RDL117" s="0"/>
      <c r="RDM117" s="0"/>
      <c r="RDN117" s="0"/>
      <c r="RDO117" s="0"/>
      <c r="RDP117" s="0"/>
      <c r="RDQ117" s="0"/>
      <c r="RDR117" s="0"/>
      <c r="RDS117" s="0"/>
      <c r="RDT117" s="0"/>
      <c r="RDU117" s="0"/>
      <c r="RDV117" s="0"/>
      <c r="RDW117" s="0"/>
      <c r="RDX117" s="0"/>
      <c r="RDY117" s="0"/>
      <c r="RDZ117" s="0"/>
      <c r="REA117" s="0"/>
      <c r="REB117" s="0"/>
      <c r="REC117" s="0"/>
      <c r="RED117" s="0"/>
      <c r="REE117" s="0"/>
      <c r="REF117" s="0"/>
      <c r="REG117" s="0"/>
      <c r="REH117" s="0"/>
      <c r="REI117" s="0"/>
      <c r="REJ117" s="0"/>
      <c r="REK117" s="0"/>
      <c r="REL117" s="0"/>
      <c r="REM117" s="0"/>
      <c r="REN117" s="0"/>
      <c r="REO117" s="0"/>
      <c r="REP117" s="0"/>
      <c r="REQ117" s="0"/>
      <c r="RER117" s="0"/>
      <c r="RES117" s="0"/>
      <c r="RET117" s="0"/>
      <c r="REU117" s="0"/>
      <c r="REV117" s="0"/>
      <c r="REW117" s="0"/>
      <c r="REX117" s="0"/>
      <c r="REY117" s="0"/>
      <c r="REZ117" s="0"/>
      <c r="RFA117" s="0"/>
      <c r="RFB117" s="0"/>
      <c r="RFC117" s="0"/>
      <c r="RFD117" s="0"/>
      <c r="RFE117" s="0"/>
      <c r="RFF117" s="0"/>
      <c r="RFG117" s="0"/>
      <c r="RFH117" s="0"/>
      <c r="RFI117" s="0"/>
      <c r="RFJ117" s="0"/>
      <c r="RFK117" s="0"/>
      <c r="RFL117" s="0"/>
      <c r="RFM117" s="0"/>
      <c r="RFN117" s="0"/>
      <c r="RFO117" s="0"/>
      <c r="RFP117" s="0"/>
      <c r="RFQ117" s="0"/>
      <c r="RFR117" s="0"/>
      <c r="RFS117" s="0"/>
      <c r="RFT117" s="0"/>
      <c r="RFU117" s="0"/>
      <c r="RFV117" s="0"/>
      <c r="RFW117" s="0"/>
      <c r="RFX117" s="0"/>
      <c r="RFY117" s="0"/>
      <c r="RFZ117" s="0"/>
      <c r="RGA117" s="0"/>
      <c r="RGB117" s="0"/>
      <c r="RGC117" s="0"/>
      <c r="RGD117" s="0"/>
      <c r="RGE117" s="0"/>
      <c r="RGF117" s="0"/>
      <c r="RGG117" s="0"/>
      <c r="RGH117" s="0"/>
      <c r="RGI117" s="0"/>
      <c r="RGJ117" s="0"/>
      <c r="RGK117" s="0"/>
      <c r="RGL117" s="0"/>
      <c r="RGM117" s="0"/>
      <c r="RGN117" s="0"/>
      <c r="RGO117" s="0"/>
      <c r="RGP117" s="0"/>
      <c r="RGQ117" s="0"/>
      <c r="RGR117" s="0"/>
      <c r="RGS117" s="0"/>
      <c r="RGT117" s="0"/>
      <c r="RGU117" s="0"/>
      <c r="RGV117" s="0"/>
      <c r="RGW117" s="0"/>
      <c r="RGX117" s="0"/>
      <c r="RGY117" s="0"/>
      <c r="RGZ117" s="0"/>
      <c r="RHA117" s="0"/>
      <c r="RHB117" s="0"/>
      <c r="RHC117" s="0"/>
      <c r="RHD117" s="0"/>
      <c r="RHE117" s="0"/>
      <c r="RHF117" s="0"/>
      <c r="RHG117" s="0"/>
      <c r="RHH117" s="0"/>
      <c r="RHI117" s="0"/>
      <c r="RHJ117" s="0"/>
      <c r="RHK117" s="0"/>
      <c r="RHL117" s="0"/>
      <c r="RHM117" s="0"/>
      <c r="RHN117" s="0"/>
      <c r="RHO117" s="0"/>
      <c r="RHP117" s="0"/>
      <c r="RHQ117" s="0"/>
      <c r="RHR117" s="0"/>
      <c r="RHS117" s="0"/>
      <c r="RHT117" s="0"/>
      <c r="RHU117" s="0"/>
      <c r="RHV117" s="0"/>
      <c r="RHW117" s="0"/>
      <c r="RHX117" s="0"/>
      <c r="RHY117" s="0"/>
      <c r="RHZ117" s="0"/>
      <c r="RIA117" s="0"/>
      <c r="RIB117" s="0"/>
      <c r="RIC117" s="0"/>
      <c r="RID117" s="0"/>
      <c r="RIE117" s="0"/>
      <c r="RIF117" s="0"/>
      <c r="RIG117" s="0"/>
      <c r="RIH117" s="0"/>
      <c r="RII117" s="0"/>
      <c r="RIJ117" s="0"/>
      <c r="RIK117" s="0"/>
      <c r="RIL117" s="0"/>
      <c r="RIM117" s="0"/>
      <c r="RIN117" s="0"/>
      <c r="RIO117" s="0"/>
      <c r="RIP117" s="0"/>
      <c r="RIQ117" s="0"/>
      <c r="RIR117" s="0"/>
      <c r="RIS117" s="0"/>
      <c r="RIT117" s="0"/>
      <c r="RIU117" s="0"/>
      <c r="RIV117" s="0"/>
      <c r="RIW117" s="0"/>
      <c r="RIX117" s="0"/>
      <c r="RIY117" s="0"/>
      <c r="RIZ117" s="0"/>
      <c r="RJA117" s="0"/>
      <c r="RJB117" s="0"/>
      <c r="RJC117" s="0"/>
      <c r="RJD117" s="0"/>
      <c r="RJE117" s="0"/>
      <c r="RJF117" s="0"/>
      <c r="RJG117" s="0"/>
      <c r="RJH117" s="0"/>
      <c r="RJI117" s="0"/>
      <c r="RJJ117" s="0"/>
      <c r="RJK117" s="0"/>
      <c r="RJL117" s="0"/>
      <c r="RJM117" s="0"/>
      <c r="RJN117" s="0"/>
      <c r="RJO117" s="0"/>
      <c r="RJP117" s="0"/>
      <c r="RJQ117" s="0"/>
      <c r="RJR117" s="0"/>
      <c r="RJS117" s="0"/>
      <c r="RJT117" s="0"/>
      <c r="RJU117" s="0"/>
      <c r="RJV117" s="0"/>
      <c r="RJW117" s="0"/>
      <c r="RJX117" s="0"/>
      <c r="RJY117" s="0"/>
      <c r="RJZ117" s="0"/>
      <c r="RKA117" s="0"/>
      <c r="RKB117" s="0"/>
      <c r="RKC117" s="0"/>
      <c r="RKD117" s="0"/>
      <c r="RKE117" s="0"/>
      <c r="RKF117" s="0"/>
      <c r="RKG117" s="0"/>
      <c r="RKH117" s="0"/>
      <c r="RKI117" s="0"/>
      <c r="RKJ117" s="0"/>
      <c r="RKK117" s="0"/>
      <c r="RKL117" s="0"/>
      <c r="RKM117" s="0"/>
      <c r="RKN117" s="0"/>
      <c r="RKO117" s="0"/>
      <c r="RKP117" s="0"/>
      <c r="RKQ117" s="0"/>
      <c r="RKR117" s="0"/>
      <c r="RKS117" s="0"/>
      <c r="RKT117" s="0"/>
      <c r="RKU117" s="0"/>
      <c r="RKV117" s="0"/>
      <c r="RKW117" s="0"/>
      <c r="RKX117" s="0"/>
      <c r="RKY117" s="0"/>
      <c r="RKZ117" s="0"/>
      <c r="RLA117" s="0"/>
      <c r="RLB117" s="0"/>
      <c r="RLC117" s="0"/>
      <c r="RLD117" s="0"/>
      <c r="RLE117" s="0"/>
      <c r="RLF117" s="0"/>
      <c r="RLG117" s="0"/>
      <c r="RLH117" s="0"/>
      <c r="RLI117" s="0"/>
      <c r="RLJ117" s="0"/>
      <c r="RLK117" s="0"/>
      <c r="RLL117" s="0"/>
      <c r="RLM117" s="0"/>
      <c r="RLN117" s="0"/>
      <c r="RLO117" s="0"/>
      <c r="RLP117" s="0"/>
      <c r="RLQ117" s="0"/>
      <c r="RLR117" s="0"/>
      <c r="RLS117" s="0"/>
      <c r="RLT117" s="0"/>
      <c r="RLU117" s="0"/>
      <c r="RLV117" s="0"/>
      <c r="RLW117" s="0"/>
      <c r="RLX117" s="0"/>
      <c r="RLY117" s="0"/>
      <c r="RLZ117" s="0"/>
      <c r="RMA117" s="0"/>
      <c r="RMB117" s="0"/>
      <c r="RMC117" s="0"/>
      <c r="RMD117" s="0"/>
      <c r="RME117" s="0"/>
      <c r="RMF117" s="0"/>
      <c r="RMG117" s="0"/>
      <c r="RMH117" s="0"/>
      <c r="RMI117" s="0"/>
      <c r="RMJ117" s="0"/>
      <c r="RMK117" s="0"/>
      <c r="RML117" s="0"/>
      <c r="RMM117" s="0"/>
      <c r="RMN117" s="0"/>
      <c r="RMO117" s="0"/>
      <c r="RMP117" s="0"/>
      <c r="RMQ117" s="0"/>
      <c r="RMR117" s="0"/>
      <c r="RMS117" s="0"/>
      <c r="RMT117" s="0"/>
      <c r="RMU117" s="0"/>
      <c r="RMV117" s="0"/>
      <c r="RMW117" s="0"/>
      <c r="RMX117" s="0"/>
      <c r="RMY117" s="0"/>
      <c r="RMZ117" s="0"/>
      <c r="RNA117" s="0"/>
      <c r="RNB117" s="0"/>
      <c r="RNC117" s="0"/>
      <c r="RND117" s="0"/>
      <c r="RNE117" s="0"/>
      <c r="RNF117" s="0"/>
      <c r="RNG117" s="0"/>
      <c r="RNH117" s="0"/>
      <c r="RNI117" s="0"/>
      <c r="RNJ117" s="0"/>
      <c r="RNK117" s="0"/>
      <c r="RNL117" s="0"/>
      <c r="RNM117" s="0"/>
      <c r="RNN117" s="0"/>
      <c r="RNO117" s="0"/>
      <c r="RNP117" s="0"/>
      <c r="RNQ117" s="0"/>
      <c r="RNR117" s="0"/>
      <c r="RNS117" s="0"/>
      <c r="RNT117" s="0"/>
      <c r="RNU117" s="0"/>
      <c r="RNV117" s="0"/>
      <c r="RNW117" s="0"/>
      <c r="RNX117" s="0"/>
      <c r="RNY117" s="0"/>
      <c r="RNZ117" s="0"/>
      <c r="ROA117" s="0"/>
      <c r="ROB117" s="0"/>
      <c r="ROC117" s="0"/>
      <c r="ROD117" s="0"/>
      <c r="ROE117" s="0"/>
      <c r="ROF117" s="0"/>
      <c r="ROG117" s="0"/>
      <c r="ROH117" s="0"/>
      <c r="ROI117" s="0"/>
      <c r="ROJ117" s="0"/>
      <c r="ROK117" s="0"/>
      <c r="ROL117" s="0"/>
      <c r="ROM117" s="0"/>
      <c r="RON117" s="0"/>
      <c r="ROO117" s="0"/>
      <c r="ROP117" s="0"/>
      <c r="ROQ117" s="0"/>
      <c r="ROR117" s="0"/>
      <c r="ROS117" s="0"/>
      <c r="ROT117" s="0"/>
      <c r="ROU117" s="0"/>
      <c r="ROV117" s="0"/>
      <c r="ROW117" s="0"/>
      <c r="ROX117" s="0"/>
      <c r="ROY117" s="0"/>
      <c r="ROZ117" s="0"/>
      <c r="RPA117" s="0"/>
      <c r="RPB117" s="0"/>
      <c r="RPC117" s="0"/>
      <c r="RPD117" s="0"/>
      <c r="RPE117" s="0"/>
      <c r="RPF117" s="0"/>
      <c r="RPG117" s="0"/>
      <c r="RPH117" s="0"/>
      <c r="RPI117" s="0"/>
      <c r="RPJ117" s="0"/>
      <c r="RPK117" s="0"/>
      <c r="RPL117" s="0"/>
      <c r="RPM117" s="0"/>
      <c r="RPN117" s="0"/>
      <c r="RPO117" s="0"/>
      <c r="RPP117" s="0"/>
      <c r="RPQ117" s="0"/>
      <c r="RPR117" s="0"/>
      <c r="RPS117" s="0"/>
      <c r="RPT117" s="0"/>
      <c r="RPU117" s="0"/>
      <c r="RPV117" s="0"/>
      <c r="RPW117" s="0"/>
      <c r="RPX117" s="0"/>
      <c r="RPY117" s="0"/>
      <c r="RPZ117" s="0"/>
      <c r="RQA117" s="0"/>
      <c r="RQB117" s="0"/>
      <c r="RQC117" s="0"/>
      <c r="RQD117" s="0"/>
      <c r="RQE117" s="0"/>
      <c r="RQF117" s="0"/>
      <c r="RQG117" s="0"/>
      <c r="RQH117" s="0"/>
      <c r="RQI117" s="0"/>
      <c r="RQJ117" s="0"/>
      <c r="RQK117" s="0"/>
      <c r="RQL117" s="0"/>
      <c r="RQM117" s="0"/>
      <c r="RQN117" s="0"/>
      <c r="RQO117" s="0"/>
      <c r="RQP117" s="0"/>
      <c r="RQQ117" s="0"/>
      <c r="RQR117" s="0"/>
      <c r="RQS117" s="0"/>
      <c r="RQT117" s="0"/>
      <c r="RQU117" s="0"/>
      <c r="RQV117" s="0"/>
      <c r="RQW117" s="0"/>
      <c r="RQX117" s="0"/>
      <c r="RQY117" s="0"/>
      <c r="RQZ117" s="0"/>
      <c r="RRA117" s="0"/>
      <c r="RRB117" s="0"/>
      <c r="RRC117" s="0"/>
      <c r="RRD117" s="0"/>
      <c r="RRE117" s="0"/>
      <c r="RRF117" s="0"/>
      <c r="RRG117" s="0"/>
      <c r="RRH117" s="0"/>
      <c r="RRI117" s="0"/>
      <c r="RRJ117" s="0"/>
      <c r="RRK117" s="0"/>
      <c r="RRL117" s="0"/>
      <c r="RRM117" s="0"/>
      <c r="RRN117" s="0"/>
      <c r="RRO117" s="0"/>
      <c r="RRP117" s="0"/>
      <c r="RRQ117" s="0"/>
      <c r="RRR117" s="0"/>
      <c r="RRS117" s="0"/>
      <c r="RRT117" s="0"/>
      <c r="RRU117" s="0"/>
      <c r="RRV117" s="0"/>
      <c r="RRW117" s="0"/>
      <c r="RRX117" s="0"/>
      <c r="RRY117" s="0"/>
      <c r="RRZ117" s="0"/>
      <c r="RSA117" s="0"/>
      <c r="RSB117" s="0"/>
      <c r="RSC117" s="0"/>
      <c r="RSD117" s="0"/>
      <c r="RSE117" s="0"/>
      <c r="RSF117" s="0"/>
      <c r="RSG117" s="0"/>
      <c r="RSH117" s="0"/>
      <c r="RSI117" s="0"/>
      <c r="RSJ117" s="0"/>
      <c r="RSK117" s="0"/>
      <c r="RSL117" s="0"/>
      <c r="RSM117" s="0"/>
      <c r="RSN117" s="0"/>
      <c r="RSO117" s="0"/>
      <c r="RSP117" s="0"/>
      <c r="RSQ117" s="0"/>
      <c r="RSR117" s="0"/>
      <c r="RSS117" s="0"/>
      <c r="RST117" s="0"/>
      <c r="RSU117" s="0"/>
      <c r="RSV117" s="0"/>
      <c r="RSW117" s="0"/>
      <c r="RSX117" s="0"/>
      <c r="RSY117" s="0"/>
      <c r="RSZ117" s="0"/>
      <c r="RTA117" s="0"/>
      <c r="RTB117" s="0"/>
      <c r="RTC117" s="0"/>
      <c r="RTD117" s="0"/>
      <c r="RTE117" s="0"/>
      <c r="RTF117" s="0"/>
      <c r="RTG117" s="0"/>
      <c r="RTH117" s="0"/>
      <c r="RTI117" s="0"/>
      <c r="RTJ117" s="0"/>
      <c r="RTK117" s="0"/>
      <c r="RTL117" s="0"/>
      <c r="RTM117" s="0"/>
      <c r="RTN117" s="0"/>
      <c r="RTO117" s="0"/>
      <c r="RTP117" s="0"/>
      <c r="RTQ117" s="0"/>
      <c r="RTR117" s="0"/>
      <c r="RTS117" s="0"/>
      <c r="RTT117" s="0"/>
      <c r="RTU117" s="0"/>
      <c r="RTV117" s="0"/>
      <c r="RTW117" s="0"/>
      <c r="RTX117" s="0"/>
      <c r="RTY117" s="0"/>
      <c r="RTZ117" s="0"/>
      <c r="RUA117" s="0"/>
      <c r="RUB117" s="0"/>
      <c r="RUC117" s="0"/>
      <c r="RUD117" s="0"/>
      <c r="RUE117" s="0"/>
      <c r="RUF117" s="0"/>
      <c r="RUG117" s="0"/>
      <c r="RUH117" s="0"/>
      <c r="RUI117" s="0"/>
      <c r="RUJ117" s="0"/>
      <c r="RUK117" s="0"/>
      <c r="RUL117" s="0"/>
      <c r="RUM117" s="0"/>
      <c r="RUN117" s="0"/>
      <c r="RUO117" s="0"/>
      <c r="RUP117" s="0"/>
      <c r="RUQ117" s="0"/>
      <c r="RUR117" s="0"/>
      <c r="RUS117" s="0"/>
      <c r="RUT117" s="0"/>
      <c r="RUU117" s="0"/>
      <c r="RUV117" s="0"/>
      <c r="RUW117" s="0"/>
      <c r="RUX117" s="0"/>
      <c r="RUY117" s="0"/>
      <c r="RUZ117" s="0"/>
      <c r="RVA117" s="0"/>
      <c r="RVB117" s="0"/>
      <c r="RVC117" s="0"/>
      <c r="RVD117" s="0"/>
      <c r="RVE117" s="0"/>
      <c r="RVF117" s="0"/>
      <c r="RVG117" s="0"/>
      <c r="RVH117" s="0"/>
      <c r="RVI117" s="0"/>
      <c r="RVJ117" s="0"/>
      <c r="RVK117" s="0"/>
      <c r="RVL117" s="0"/>
      <c r="RVM117" s="0"/>
      <c r="RVN117" s="0"/>
      <c r="RVO117" s="0"/>
      <c r="RVP117" s="0"/>
      <c r="RVQ117" s="0"/>
      <c r="RVR117" s="0"/>
      <c r="RVS117" s="0"/>
      <c r="RVT117" s="0"/>
      <c r="RVU117" s="0"/>
      <c r="RVV117" s="0"/>
      <c r="RVW117" s="0"/>
      <c r="RVX117" s="0"/>
      <c r="RVY117" s="0"/>
      <c r="RVZ117" s="0"/>
      <c r="RWA117" s="0"/>
      <c r="RWB117" s="0"/>
      <c r="RWC117" s="0"/>
      <c r="RWD117" s="0"/>
      <c r="RWE117" s="0"/>
      <c r="RWF117" s="0"/>
      <c r="RWG117" s="0"/>
      <c r="RWH117" s="0"/>
      <c r="RWI117" s="0"/>
      <c r="RWJ117" s="0"/>
      <c r="RWK117" s="0"/>
      <c r="RWL117" s="0"/>
      <c r="RWM117" s="0"/>
      <c r="RWN117" s="0"/>
      <c r="RWO117" s="0"/>
      <c r="RWP117" s="0"/>
      <c r="RWQ117" s="0"/>
      <c r="RWR117" s="0"/>
      <c r="RWS117" s="0"/>
      <c r="RWT117" s="0"/>
      <c r="RWU117" s="0"/>
      <c r="RWV117" s="0"/>
      <c r="RWW117" s="0"/>
      <c r="RWX117" s="0"/>
      <c r="RWY117" s="0"/>
      <c r="RWZ117" s="0"/>
      <c r="RXA117" s="0"/>
      <c r="RXB117" s="0"/>
      <c r="RXC117" s="0"/>
      <c r="RXD117" s="0"/>
      <c r="RXE117" s="0"/>
      <c r="RXF117" s="0"/>
      <c r="RXG117" s="0"/>
      <c r="RXH117" s="0"/>
      <c r="RXI117" s="0"/>
      <c r="RXJ117" s="0"/>
      <c r="RXK117" s="0"/>
      <c r="RXL117" s="0"/>
      <c r="RXM117" s="0"/>
      <c r="RXN117" s="0"/>
      <c r="RXO117" s="0"/>
      <c r="RXP117" s="0"/>
      <c r="RXQ117" s="0"/>
      <c r="RXR117" s="0"/>
      <c r="RXS117" s="0"/>
      <c r="RXT117" s="0"/>
      <c r="RXU117" s="0"/>
      <c r="RXV117" s="0"/>
      <c r="RXW117" s="0"/>
      <c r="RXX117" s="0"/>
      <c r="RXY117" s="0"/>
      <c r="RXZ117" s="0"/>
      <c r="RYA117" s="0"/>
      <c r="RYB117" s="0"/>
      <c r="RYC117" s="0"/>
      <c r="RYD117" s="0"/>
      <c r="RYE117" s="0"/>
      <c r="RYF117" s="0"/>
      <c r="RYG117" s="0"/>
      <c r="RYH117" s="0"/>
      <c r="RYI117" s="0"/>
      <c r="RYJ117" s="0"/>
      <c r="RYK117" s="0"/>
      <c r="RYL117" s="0"/>
      <c r="RYM117" s="0"/>
      <c r="RYN117" s="0"/>
      <c r="RYO117" s="0"/>
      <c r="RYP117" s="0"/>
      <c r="RYQ117" s="0"/>
      <c r="RYR117" s="0"/>
      <c r="RYS117" s="0"/>
      <c r="RYT117" s="0"/>
      <c r="RYU117" s="0"/>
      <c r="RYV117" s="0"/>
      <c r="RYW117" s="0"/>
      <c r="RYX117" s="0"/>
      <c r="RYY117" s="0"/>
      <c r="RYZ117" s="0"/>
      <c r="RZA117" s="0"/>
      <c r="RZB117" s="0"/>
      <c r="RZC117" s="0"/>
      <c r="RZD117" s="0"/>
      <c r="RZE117" s="0"/>
      <c r="RZF117" s="0"/>
      <c r="RZG117" s="0"/>
      <c r="RZH117" s="0"/>
      <c r="RZI117" s="0"/>
      <c r="RZJ117" s="0"/>
      <c r="RZK117" s="0"/>
      <c r="RZL117" s="0"/>
      <c r="RZM117" s="0"/>
      <c r="RZN117" s="0"/>
      <c r="RZO117" s="0"/>
      <c r="RZP117" s="0"/>
      <c r="RZQ117" s="0"/>
      <c r="RZR117" s="0"/>
      <c r="RZS117" s="0"/>
      <c r="RZT117" s="0"/>
      <c r="RZU117" s="0"/>
      <c r="RZV117" s="0"/>
      <c r="RZW117" s="0"/>
      <c r="RZX117" s="0"/>
      <c r="RZY117" s="0"/>
      <c r="RZZ117" s="0"/>
      <c r="SAA117" s="0"/>
      <c r="SAB117" s="0"/>
      <c r="SAC117" s="0"/>
      <c r="SAD117" s="0"/>
      <c r="SAE117" s="0"/>
      <c r="SAF117" s="0"/>
      <c r="SAG117" s="0"/>
      <c r="SAH117" s="0"/>
      <c r="SAI117" s="0"/>
      <c r="SAJ117" s="0"/>
      <c r="SAK117" s="0"/>
      <c r="SAL117" s="0"/>
      <c r="SAM117" s="0"/>
      <c r="SAN117" s="0"/>
      <c r="SAO117" s="0"/>
      <c r="SAP117" s="0"/>
      <c r="SAQ117" s="0"/>
      <c r="SAR117" s="0"/>
      <c r="SAS117" s="0"/>
      <c r="SAT117" s="0"/>
      <c r="SAU117" s="0"/>
      <c r="SAV117" s="0"/>
      <c r="SAW117" s="0"/>
      <c r="SAX117" s="0"/>
      <c r="SAY117" s="0"/>
      <c r="SAZ117" s="0"/>
      <c r="SBA117" s="0"/>
      <c r="SBB117" s="0"/>
      <c r="SBC117" s="0"/>
      <c r="SBD117" s="0"/>
      <c r="SBE117" s="0"/>
      <c r="SBF117" s="0"/>
      <c r="SBG117" s="0"/>
      <c r="SBH117" s="0"/>
      <c r="SBI117" s="0"/>
      <c r="SBJ117" s="0"/>
      <c r="SBK117" s="0"/>
      <c r="SBL117" s="0"/>
      <c r="SBM117" s="0"/>
      <c r="SBN117" s="0"/>
      <c r="SBO117" s="0"/>
      <c r="SBP117" s="0"/>
      <c r="SBQ117" s="0"/>
      <c r="SBR117" s="0"/>
      <c r="SBS117" s="0"/>
      <c r="SBT117" s="0"/>
      <c r="SBU117" s="0"/>
      <c r="SBV117" s="0"/>
      <c r="SBW117" s="0"/>
      <c r="SBX117" s="0"/>
      <c r="SBY117" s="0"/>
      <c r="SBZ117" s="0"/>
      <c r="SCA117" s="0"/>
      <c r="SCB117" s="0"/>
      <c r="SCC117" s="0"/>
      <c r="SCD117" s="0"/>
      <c r="SCE117" s="0"/>
      <c r="SCF117" s="0"/>
      <c r="SCG117" s="0"/>
      <c r="SCH117" s="0"/>
      <c r="SCI117" s="0"/>
      <c r="SCJ117" s="0"/>
      <c r="SCK117" s="0"/>
      <c r="SCL117" s="0"/>
      <c r="SCM117" s="0"/>
      <c r="SCN117" s="0"/>
      <c r="SCO117" s="0"/>
      <c r="SCP117" s="0"/>
      <c r="SCQ117" s="0"/>
      <c r="SCR117" s="0"/>
      <c r="SCS117" s="0"/>
      <c r="SCT117" s="0"/>
      <c r="SCU117" s="0"/>
      <c r="SCV117" s="0"/>
      <c r="SCW117" s="0"/>
      <c r="SCX117" s="0"/>
      <c r="SCY117" s="0"/>
      <c r="SCZ117" s="0"/>
      <c r="SDA117" s="0"/>
      <c r="SDB117" s="0"/>
      <c r="SDC117" s="0"/>
      <c r="SDD117" s="0"/>
      <c r="SDE117" s="0"/>
      <c r="SDF117" s="0"/>
      <c r="SDG117" s="0"/>
      <c r="SDH117" s="0"/>
      <c r="SDI117" s="0"/>
      <c r="SDJ117" s="0"/>
      <c r="SDK117" s="0"/>
      <c r="SDL117" s="0"/>
      <c r="SDM117" s="0"/>
      <c r="SDN117" s="0"/>
      <c r="SDO117" s="0"/>
      <c r="SDP117" s="0"/>
      <c r="SDQ117" s="0"/>
      <c r="SDR117" s="0"/>
      <c r="SDS117" s="0"/>
      <c r="SDT117" s="0"/>
      <c r="SDU117" s="0"/>
      <c r="SDV117" s="0"/>
      <c r="SDW117" s="0"/>
      <c r="SDX117" s="0"/>
      <c r="SDY117" s="0"/>
      <c r="SDZ117" s="0"/>
      <c r="SEA117" s="0"/>
      <c r="SEB117" s="0"/>
      <c r="SEC117" s="0"/>
      <c r="SED117" s="0"/>
      <c r="SEE117" s="0"/>
      <c r="SEF117" s="0"/>
      <c r="SEG117" s="0"/>
      <c r="SEH117" s="0"/>
      <c r="SEI117" s="0"/>
      <c r="SEJ117" s="0"/>
      <c r="SEK117" s="0"/>
      <c r="SEL117" s="0"/>
      <c r="SEM117" s="0"/>
      <c r="SEN117" s="0"/>
      <c r="SEO117" s="0"/>
      <c r="SEP117" s="0"/>
      <c r="SEQ117" s="0"/>
      <c r="SER117" s="0"/>
      <c r="SES117" s="0"/>
      <c r="SET117" s="0"/>
      <c r="SEU117" s="0"/>
      <c r="SEV117" s="0"/>
      <c r="SEW117" s="0"/>
      <c r="SEX117" s="0"/>
      <c r="SEY117" s="0"/>
      <c r="SEZ117" s="0"/>
      <c r="SFA117" s="0"/>
      <c r="SFB117" s="0"/>
      <c r="SFC117" s="0"/>
      <c r="SFD117" s="0"/>
      <c r="SFE117" s="0"/>
      <c r="SFF117" s="0"/>
      <c r="SFG117" s="0"/>
      <c r="SFH117" s="0"/>
      <c r="SFI117" s="0"/>
      <c r="SFJ117" s="0"/>
      <c r="SFK117" s="0"/>
      <c r="SFL117" s="0"/>
      <c r="SFM117" s="0"/>
      <c r="SFN117" s="0"/>
      <c r="SFO117" s="0"/>
      <c r="SFP117" s="0"/>
      <c r="SFQ117" s="0"/>
      <c r="SFR117" s="0"/>
      <c r="SFS117" s="0"/>
      <c r="SFT117" s="0"/>
      <c r="SFU117" s="0"/>
      <c r="SFV117" s="0"/>
      <c r="SFW117" s="0"/>
      <c r="SFX117" s="0"/>
      <c r="SFY117" s="0"/>
      <c r="SFZ117" s="0"/>
      <c r="SGA117" s="0"/>
      <c r="SGB117" s="0"/>
      <c r="SGC117" s="0"/>
      <c r="SGD117" s="0"/>
      <c r="SGE117" s="0"/>
      <c r="SGF117" s="0"/>
      <c r="SGG117" s="0"/>
      <c r="SGH117" s="0"/>
      <c r="SGI117" s="0"/>
      <c r="SGJ117" s="0"/>
      <c r="SGK117" s="0"/>
      <c r="SGL117" s="0"/>
      <c r="SGM117" s="0"/>
      <c r="SGN117" s="0"/>
      <c r="SGO117" s="0"/>
      <c r="SGP117" s="0"/>
      <c r="SGQ117" s="0"/>
      <c r="SGR117" s="0"/>
      <c r="SGS117" s="0"/>
      <c r="SGT117" s="0"/>
      <c r="SGU117" s="0"/>
      <c r="SGV117" s="0"/>
      <c r="SGW117" s="0"/>
      <c r="SGX117" s="0"/>
      <c r="SGY117" s="0"/>
      <c r="SGZ117" s="0"/>
      <c r="SHA117" s="0"/>
      <c r="SHB117" s="0"/>
      <c r="SHC117" s="0"/>
      <c r="SHD117" s="0"/>
      <c r="SHE117" s="0"/>
      <c r="SHF117" s="0"/>
      <c r="SHG117" s="0"/>
      <c r="SHH117" s="0"/>
      <c r="SHI117" s="0"/>
      <c r="SHJ117" s="0"/>
      <c r="SHK117" s="0"/>
      <c r="SHL117" s="0"/>
      <c r="SHM117" s="0"/>
      <c r="SHN117" s="0"/>
      <c r="SHO117" s="0"/>
      <c r="SHP117" s="0"/>
      <c r="SHQ117" s="0"/>
      <c r="SHR117" s="0"/>
      <c r="SHS117" s="0"/>
      <c r="SHT117" s="0"/>
      <c r="SHU117" s="0"/>
      <c r="SHV117" s="0"/>
      <c r="SHW117" s="0"/>
      <c r="SHX117" s="0"/>
      <c r="SHY117" s="0"/>
      <c r="SHZ117" s="0"/>
      <c r="SIA117" s="0"/>
      <c r="SIB117" s="0"/>
      <c r="SIC117" s="0"/>
      <c r="SID117" s="0"/>
      <c r="SIE117" s="0"/>
      <c r="SIF117" s="0"/>
      <c r="SIG117" s="0"/>
      <c r="SIH117" s="0"/>
      <c r="SII117" s="0"/>
      <c r="SIJ117" s="0"/>
      <c r="SIK117" s="0"/>
      <c r="SIL117" s="0"/>
      <c r="SIM117" s="0"/>
      <c r="SIN117" s="0"/>
      <c r="SIO117" s="0"/>
      <c r="SIP117" s="0"/>
      <c r="SIQ117" s="0"/>
      <c r="SIR117" s="0"/>
      <c r="SIS117" s="0"/>
      <c r="SIT117" s="0"/>
      <c r="SIU117" s="0"/>
      <c r="SIV117" s="0"/>
      <c r="SIW117" s="0"/>
      <c r="SIX117" s="0"/>
      <c r="SIY117" s="0"/>
      <c r="SIZ117" s="0"/>
      <c r="SJA117" s="0"/>
      <c r="SJB117" s="0"/>
      <c r="SJC117" s="0"/>
      <c r="SJD117" s="0"/>
      <c r="SJE117" s="0"/>
      <c r="SJF117" s="0"/>
      <c r="SJG117" s="0"/>
      <c r="SJH117" s="0"/>
      <c r="SJI117" s="0"/>
      <c r="SJJ117" s="0"/>
      <c r="SJK117" s="0"/>
      <c r="SJL117" s="0"/>
      <c r="SJM117" s="0"/>
      <c r="SJN117" s="0"/>
      <c r="SJO117" s="0"/>
      <c r="SJP117" s="0"/>
      <c r="SJQ117" s="0"/>
      <c r="SJR117" s="0"/>
      <c r="SJS117" s="0"/>
      <c r="SJT117" s="0"/>
      <c r="SJU117" s="0"/>
      <c r="SJV117" s="0"/>
      <c r="SJW117" s="0"/>
      <c r="SJX117" s="0"/>
      <c r="SJY117" s="0"/>
      <c r="SJZ117" s="0"/>
      <c r="SKA117" s="0"/>
      <c r="SKB117" s="0"/>
      <c r="SKC117" s="0"/>
      <c r="SKD117" s="0"/>
      <c r="SKE117" s="0"/>
      <c r="SKF117" s="0"/>
      <c r="SKG117" s="0"/>
      <c r="SKH117" s="0"/>
      <c r="SKI117" s="0"/>
      <c r="SKJ117" s="0"/>
      <c r="SKK117" s="0"/>
      <c r="SKL117" s="0"/>
      <c r="SKM117" s="0"/>
      <c r="SKN117" s="0"/>
      <c r="SKO117" s="0"/>
      <c r="SKP117" s="0"/>
      <c r="SKQ117" s="0"/>
      <c r="SKR117" s="0"/>
      <c r="SKS117" s="0"/>
      <c r="SKT117" s="0"/>
      <c r="SKU117" s="0"/>
      <c r="SKV117" s="0"/>
      <c r="SKW117" s="0"/>
      <c r="SKX117" s="0"/>
      <c r="SKY117" s="0"/>
      <c r="SKZ117" s="0"/>
      <c r="SLA117" s="0"/>
      <c r="SLB117" s="0"/>
      <c r="SLC117" s="0"/>
      <c r="SLD117" s="0"/>
      <c r="SLE117" s="0"/>
      <c r="SLF117" s="0"/>
      <c r="SLG117" s="0"/>
      <c r="SLH117" s="0"/>
      <c r="SLI117" s="0"/>
      <c r="SLJ117" s="0"/>
      <c r="SLK117" s="0"/>
      <c r="SLL117" s="0"/>
      <c r="SLM117" s="0"/>
      <c r="SLN117" s="0"/>
      <c r="SLO117" s="0"/>
      <c r="SLP117" s="0"/>
      <c r="SLQ117" s="0"/>
      <c r="SLR117" s="0"/>
      <c r="SLS117" s="0"/>
      <c r="SLT117" s="0"/>
      <c r="SLU117" s="0"/>
      <c r="SLV117" s="0"/>
      <c r="SLW117" s="0"/>
      <c r="SLX117" s="0"/>
      <c r="SLY117" s="0"/>
      <c r="SLZ117" s="0"/>
      <c r="SMA117" s="0"/>
      <c r="SMB117" s="0"/>
      <c r="SMC117" s="0"/>
      <c r="SMD117" s="0"/>
      <c r="SME117" s="0"/>
      <c r="SMF117" s="0"/>
      <c r="SMG117" s="0"/>
      <c r="SMH117" s="0"/>
      <c r="SMI117" s="0"/>
      <c r="SMJ117" s="0"/>
      <c r="SMK117" s="0"/>
      <c r="SML117" s="0"/>
      <c r="SMM117" s="0"/>
      <c r="SMN117" s="0"/>
      <c r="SMO117" s="0"/>
      <c r="SMP117" s="0"/>
      <c r="SMQ117" s="0"/>
      <c r="SMR117" s="0"/>
      <c r="SMS117" s="0"/>
      <c r="SMT117" s="0"/>
      <c r="SMU117" s="0"/>
      <c r="SMV117" s="0"/>
      <c r="SMW117" s="0"/>
      <c r="SMX117" s="0"/>
      <c r="SMY117" s="0"/>
      <c r="SMZ117" s="0"/>
      <c r="SNA117" s="0"/>
      <c r="SNB117" s="0"/>
      <c r="SNC117" s="0"/>
      <c r="SND117" s="0"/>
      <c r="SNE117" s="0"/>
      <c r="SNF117" s="0"/>
      <c r="SNG117" s="0"/>
      <c r="SNH117" s="0"/>
      <c r="SNI117" s="0"/>
      <c r="SNJ117" s="0"/>
      <c r="SNK117" s="0"/>
      <c r="SNL117" s="0"/>
      <c r="SNM117" s="0"/>
      <c r="SNN117" s="0"/>
      <c r="SNO117" s="0"/>
      <c r="SNP117" s="0"/>
      <c r="SNQ117" s="0"/>
      <c r="SNR117" s="0"/>
      <c r="SNS117" s="0"/>
      <c r="SNT117" s="0"/>
      <c r="SNU117" s="0"/>
      <c r="SNV117" s="0"/>
      <c r="SNW117" s="0"/>
      <c r="SNX117" s="0"/>
      <c r="SNY117" s="0"/>
      <c r="SNZ117" s="0"/>
      <c r="SOA117" s="0"/>
      <c r="SOB117" s="0"/>
      <c r="SOC117" s="0"/>
      <c r="SOD117" s="0"/>
      <c r="SOE117" s="0"/>
      <c r="SOF117" s="0"/>
      <c r="SOG117" s="0"/>
      <c r="SOH117" s="0"/>
      <c r="SOI117" s="0"/>
      <c r="SOJ117" s="0"/>
      <c r="SOK117" s="0"/>
      <c r="SOL117" s="0"/>
      <c r="SOM117" s="0"/>
      <c r="SON117" s="0"/>
      <c r="SOO117" s="0"/>
      <c r="SOP117" s="0"/>
      <c r="SOQ117" s="0"/>
      <c r="SOR117" s="0"/>
      <c r="SOS117" s="0"/>
      <c r="SOT117" s="0"/>
      <c r="SOU117" s="0"/>
      <c r="SOV117" s="0"/>
      <c r="SOW117" s="0"/>
      <c r="SOX117" s="0"/>
      <c r="SOY117" s="0"/>
      <c r="SOZ117" s="0"/>
      <c r="SPA117" s="0"/>
      <c r="SPB117" s="0"/>
      <c r="SPC117" s="0"/>
      <c r="SPD117" s="0"/>
      <c r="SPE117" s="0"/>
      <c r="SPF117" s="0"/>
      <c r="SPG117" s="0"/>
      <c r="SPH117" s="0"/>
      <c r="SPI117" s="0"/>
      <c r="SPJ117" s="0"/>
      <c r="SPK117" s="0"/>
      <c r="SPL117" s="0"/>
      <c r="SPM117" s="0"/>
      <c r="SPN117" s="0"/>
      <c r="SPO117" s="0"/>
      <c r="SPP117" s="0"/>
      <c r="SPQ117" s="0"/>
      <c r="SPR117" s="0"/>
      <c r="SPS117" s="0"/>
      <c r="SPT117" s="0"/>
      <c r="SPU117" s="0"/>
      <c r="SPV117" s="0"/>
      <c r="SPW117" s="0"/>
      <c r="SPX117" s="0"/>
      <c r="SPY117" s="0"/>
      <c r="SPZ117" s="0"/>
      <c r="SQA117" s="0"/>
      <c r="SQB117" s="0"/>
      <c r="SQC117" s="0"/>
      <c r="SQD117" s="0"/>
      <c r="SQE117" s="0"/>
      <c r="SQF117" s="0"/>
      <c r="SQG117" s="0"/>
      <c r="SQH117" s="0"/>
      <c r="SQI117" s="0"/>
      <c r="SQJ117" s="0"/>
      <c r="SQK117" s="0"/>
      <c r="SQL117" s="0"/>
      <c r="SQM117" s="0"/>
      <c r="SQN117" s="0"/>
      <c r="SQO117" s="0"/>
      <c r="SQP117" s="0"/>
      <c r="SQQ117" s="0"/>
      <c r="SQR117" s="0"/>
      <c r="SQS117" s="0"/>
      <c r="SQT117" s="0"/>
      <c r="SQU117" s="0"/>
      <c r="SQV117" s="0"/>
      <c r="SQW117" s="0"/>
      <c r="SQX117" s="0"/>
      <c r="SQY117" s="0"/>
      <c r="SQZ117" s="0"/>
      <c r="SRA117" s="0"/>
      <c r="SRB117" s="0"/>
      <c r="SRC117" s="0"/>
      <c r="SRD117" s="0"/>
      <c r="SRE117" s="0"/>
      <c r="SRF117" s="0"/>
      <c r="SRG117" s="0"/>
      <c r="SRH117" s="0"/>
      <c r="SRI117" s="0"/>
      <c r="SRJ117" s="0"/>
      <c r="SRK117" s="0"/>
      <c r="SRL117" s="0"/>
      <c r="SRM117" s="0"/>
      <c r="SRN117" s="0"/>
      <c r="SRO117" s="0"/>
      <c r="SRP117" s="0"/>
      <c r="SRQ117" s="0"/>
      <c r="SRR117" s="0"/>
      <c r="SRS117" s="0"/>
      <c r="SRT117" s="0"/>
      <c r="SRU117" s="0"/>
      <c r="SRV117" s="0"/>
      <c r="SRW117" s="0"/>
      <c r="SRX117" s="0"/>
      <c r="SRY117" s="0"/>
      <c r="SRZ117" s="0"/>
      <c r="SSA117" s="0"/>
      <c r="SSB117" s="0"/>
      <c r="SSC117" s="0"/>
      <c r="SSD117" s="0"/>
      <c r="SSE117" s="0"/>
      <c r="SSF117" s="0"/>
      <c r="SSG117" s="0"/>
      <c r="SSH117" s="0"/>
      <c r="SSI117" s="0"/>
      <c r="SSJ117" s="0"/>
      <c r="SSK117" s="0"/>
      <c r="SSL117" s="0"/>
      <c r="SSM117" s="0"/>
      <c r="SSN117" s="0"/>
      <c r="SSO117" s="0"/>
      <c r="SSP117" s="0"/>
      <c r="SSQ117" s="0"/>
      <c r="SSR117" s="0"/>
      <c r="SSS117" s="0"/>
      <c r="SST117" s="0"/>
      <c r="SSU117" s="0"/>
      <c r="SSV117" s="0"/>
      <c r="SSW117" s="0"/>
      <c r="SSX117" s="0"/>
      <c r="SSY117" s="0"/>
      <c r="SSZ117" s="0"/>
      <c r="STA117" s="0"/>
      <c r="STB117" s="0"/>
      <c r="STC117" s="0"/>
      <c r="STD117" s="0"/>
      <c r="STE117" s="0"/>
      <c r="STF117" s="0"/>
      <c r="STG117" s="0"/>
      <c r="STH117" s="0"/>
      <c r="STI117" s="0"/>
      <c r="STJ117" s="0"/>
      <c r="STK117" s="0"/>
      <c r="STL117" s="0"/>
      <c r="STM117" s="0"/>
      <c r="STN117" s="0"/>
      <c r="STO117" s="0"/>
      <c r="STP117" s="0"/>
      <c r="STQ117" s="0"/>
      <c r="STR117" s="0"/>
      <c r="STS117" s="0"/>
      <c r="STT117" s="0"/>
      <c r="STU117" s="0"/>
      <c r="STV117" s="0"/>
      <c r="STW117" s="0"/>
      <c r="STX117" s="0"/>
      <c r="STY117" s="0"/>
      <c r="STZ117" s="0"/>
      <c r="SUA117" s="0"/>
      <c r="SUB117" s="0"/>
      <c r="SUC117" s="0"/>
      <c r="SUD117" s="0"/>
      <c r="SUE117" s="0"/>
      <c r="SUF117" s="0"/>
      <c r="SUG117" s="0"/>
      <c r="SUH117" s="0"/>
      <c r="SUI117" s="0"/>
      <c r="SUJ117" s="0"/>
      <c r="SUK117" s="0"/>
      <c r="SUL117" s="0"/>
      <c r="SUM117" s="0"/>
      <c r="SUN117" s="0"/>
      <c r="SUO117" s="0"/>
      <c r="SUP117" s="0"/>
      <c r="SUQ117" s="0"/>
      <c r="SUR117" s="0"/>
      <c r="SUS117" s="0"/>
      <c r="SUT117" s="0"/>
      <c r="SUU117" s="0"/>
      <c r="SUV117" s="0"/>
      <c r="SUW117" s="0"/>
      <c r="SUX117" s="0"/>
      <c r="SUY117" s="0"/>
      <c r="SUZ117" s="0"/>
      <c r="SVA117" s="0"/>
      <c r="SVB117" s="0"/>
      <c r="SVC117" s="0"/>
      <c r="SVD117" s="0"/>
      <c r="SVE117" s="0"/>
      <c r="SVF117" s="0"/>
      <c r="SVG117" s="0"/>
      <c r="SVH117" s="0"/>
      <c r="SVI117" s="0"/>
      <c r="SVJ117" s="0"/>
      <c r="SVK117" s="0"/>
      <c r="SVL117" s="0"/>
      <c r="SVM117" s="0"/>
      <c r="SVN117" s="0"/>
      <c r="SVO117" s="0"/>
      <c r="SVP117" s="0"/>
      <c r="SVQ117" s="0"/>
      <c r="SVR117" s="0"/>
      <c r="SVS117" s="0"/>
      <c r="SVT117" s="0"/>
      <c r="SVU117" s="0"/>
      <c r="SVV117" s="0"/>
      <c r="SVW117" s="0"/>
      <c r="SVX117" s="0"/>
      <c r="SVY117" s="0"/>
      <c r="SVZ117" s="0"/>
      <c r="SWA117" s="0"/>
      <c r="SWB117" s="0"/>
      <c r="SWC117" s="0"/>
      <c r="SWD117" s="0"/>
      <c r="SWE117" s="0"/>
      <c r="SWF117" s="0"/>
      <c r="SWG117" s="0"/>
      <c r="SWH117" s="0"/>
      <c r="SWI117" s="0"/>
      <c r="SWJ117" s="0"/>
      <c r="SWK117" s="0"/>
      <c r="SWL117" s="0"/>
      <c r="SWM117" s="0"/>
      <c r="SWN117" s="0"/>
      <c r="SWO117" s="0"/>
      <c r="SWP117" s="0"/>
      <c r="SWQ117" s="0"/>
      <c r="SWR117" s="0"/>
      <c r="SWS117" s="0"/>
      <c r="SWT117" s="0"/>
      <c r="SWU117" s="0"/>
      <c r="SWV117" s="0"/>
      <c r="SWW117" s="0"/>
      <c r="SWX117" s="0"/>
      <c r="SWY117" s="0"/>
      <c r="SWZ117" s="0"/>
      <c r="SXA117" s="0"/>
      <c r="SXB117" s="0"/>
      <c r="SXC117" s="0"/>
      <c r="SXD117" s="0"/>
      <c r="SXE117" s="0"/>
      <c r="SXF117" s="0"/>
      <c r="SXG117" s="0"/>
      <c r="SXH117" s="0"/>
      <c r="SXI117" s="0"/>
      <c r="SXJ117" s="0"/>
      <c r="SXK117" s="0"/>
      <c r="SXL117" s="0"/>
      <c r="SXM117" s="0"/>
      <c r="SXN117" s="0"/>
      <c r="SXO117" s="0"/>
      <c r="SXP117" s="0"/>
      <c r="SXQ117" s="0"/>
      <c r="SXR117" s="0"/>
      <c r="SXS117" s="0"/>
      <c r="SXT117" s="0"/>
      <c r="SXU117" s="0"/>
      <c r="SXV117" s="0"/>
      <c r="SXW117" s="0"/>
      <c r="SXX117" s="0"/>
      <c r="SXY117" s="0"/>
      <c r="SXZ117" s="0"/>
      <c r="SYA117" s="0"/>
      <c r="SYB117" s="0"/>
      <c r="SYC117" s="0"/>
      <c r="SYD117" s="0"/>
      <c r="SYE117" s="0"/>
      <c r="SYF117" s="0"/>
      <c r="SYG117" s="0"/>
      <c r="SYH117" s="0"/>
      <c r="SYI117" s="0"/>
      <c r="SYJ117" s="0"/>
      <c r="SYK117" s="0"/>
      <c r="SYL117" s="0"/>
      <c r="SYM117" s="0"/>
      <c r="SYN117" s="0"/>
      <c r="SYO117" s="0"/>
      <c r="SYP117" s="0"/>
      <c r="SYQ117" s="0"/>
      <c r="SYR117" s="0"/>
      <c r="SYS117" s="0"/>
      <c r="SYT117" s="0"/>
      <c r="SYU117" s="0"/>
      <c r="SYV117" s="0"/>
      <c r="SYW117" s="0"/>
      <c r="SYX117" s="0"/>
      <c r="SYY117" s="0"/>
      <c r="SYZ117" s="0"/>
      <c r="SZA117" s="0"/>
      <c r="SZB117" s="0"/>
      <c r="SZC117" s="0"/>
      <c r="SZD117" s="0"/>
      <c r="SZE117" s="0"/>
      <c r="SZF117" s="0"/>
      <c r="SZG117" s="0"/>
      <c r="SZH117" s="0"/>
      <c r="SZI117" s="0"/>
      <c r="SZJ117" s="0"/>
      <c r="SZK117" s="0"/>
      <c r="SZL117" s="0"/>
      <c r="SZM117" s="0"/>
      <c r="SZN117" s="0"/>
      <c r="SZO117" s="0"/>
      <c r="SZP117" s="0"/>
      <c r="SZQ117" s="0"/>
      <c r="SZR117" s="0"/>
      <c r="SZS117" s="0"/>
      <c r="SZT117" s="0"/>
      <c r="SZU117" s="0"/>
      <c r="SZV117" s="0"/>
      <c r="SZW117" s="0"/>
      <c r="SZX117" s="0"/>
      <c r="SZY117" s="0"/>
      <c r="SZZ117" s="0"/>
      <c r="TAA117" s="0"/>
      <c r="TAB117" s="0"/>
      <c r="TAC117" s="0"/>
      <c r="TAD117" s="0"/>
      <c r="TAE117" s="0"/>
      <c r="TAF117" s="0"/>
      <c r="TAG117" s="0"/>
      <c r="TAH117" s="0"/>
      <c r="TAI117" s="0"/>
      <c r="TAJ117" s="0"/>
      <c r="TAK117" s="0"/>
      <c r="TAL117" s="0"/>
      <c r="TAM117" s="0"/>
      <c r="TAN117" s="0"/>
      <c r="TAO117" s="0"/>
      <c r="TAP117" s="0"/>
      <c r="TAQ117" s="0"/>
      <c r="TAR117" s="0"/>
      <c r="TAS117" s="0"/>
      <c r="TAT117" s="0"/>
      <c r="TAU117" s="0"/>
      <c r="TAV117" s="0"/>
      <c r="TAW117" s="0"/>
      <c r="TAX117" s="0"/>
      <c r="TAY117" s="0"/>
      <c r="TAZ117" s="0"/>
      <c r="TBA117" s="0"/>
      <c r="TBB117" s="0"/>
      <c r="TBC117" s="0"/>
      <c r="TBD117" s="0"/>
      <c r="TBE117" s="0"/>
      <c r="TBF117" s="0"/>
      <c r="TBG117" s="0"/>
      <c r="TBH117" s="0"/>
      <c r="TBI117" s="0"/>
      <c r="TBJ117" s="0"/>
      <c r="TBK117" s="0"/>
      <c r="TBL117" s="0"/>
      <c r="TBM117" s="0"/>
      <c r="TBN117" s="0"/>
      <c r="TBO117" s="0"/>
      <c r="TBP117" s="0"/>
      <c r="TBQ117" s="0"/>
      <c r="TBR117" s="0"/>
      <c r="TBS117" s="0"/>
      <c r="TBT117" s="0"/>
      <c r="TBU117" s="0"/>
      <c r="TBV117" s="0"/>
      <c r="TBW117" s="0"/>
      <c r="TBX117" s="0"/>
      <c r="TBY117" s="0"/>
      <c r="TBZ117" s="0"/>
      <c r="TCA117" s="0"/>
      <c r="TCB117" s="0"/>
      <c r="TCC117" s="0"/>
      <c r="TCD117" s="0"/>
      <c r="TCE117" s="0"/>
      <c r="TCF117" s="0"/>
      <c r="TCG117" s="0"/>
      <c r="TCH117" s="0"/>
      <c r="TCI117" s="0"/>
      <c r="TCJ117" s="0"/>
      <c r="TCK117" s="0"/>
      <c r="TCL117" s="0"/>
      <c r="TCM117" s="0"/>
      <c r="TCN117" s="0"/>
      <c r="TCO117" s="0"/>
      <c r="TCP117" s="0"/>
      <c r="TCQ117" s="0"/>
      <c r="TCR117" s="0"/>
      <c r="TCS117" s="0"/>
      <c r="TCT117" s="0"/>
      <c r="TCU117" s="0"/>
      <c r="TCV117" s="0"/>
      <c r="TCW117" s="0"/>
      <c r="TCX117" s="0"/>
      <c r="TCY117" s="0"/>
      <c r="TCZ117" s="0"/>
      <c r="TDA117" s="0"/>
      <c r="TDB117" s="0"/>
      <c r="TDC117" s="0"/>
      <c r="TDD117" s="0"/>
      <c r="TDE117" s="0"/>
      <c r="TDF117" s="0"/>
      <c r="TDG117" s="0"/>
      <c r="TDH117" s="0"/>
      <c r="TDI117" s="0"/>
      <c r="TDJ117" s="0"/>
      <c r="TDK117" s="0"/>
      <c r="TDL117" s="0"/>
      <c r="TDM117" s="0"/>
      <c r="TDN117" s="0"/>
      <c r="TDO117" s="0"/>
      <c r="TDP117" s="0"/>
      <c r="TDQ117" s="0"/>
      <c r="TDR117" s="0"/>
      <c r="TDS117" s="0"/>
      <c r="TDT117" s="0"/>
      <c r="TDU117" s="0"/>
      <c r="TDV117" s="0"/>
      <c r="TDW117" s="0"/>
      <c r="TDX117" s="0"/>
      <c r="TDY117" s="0"/>
      <c r="TDZ117" s="0"/>
      <c r="TEA117" s="0"/>
      <c r="TEB117" s="0"/>
      <c r="TEC117" s="0"/>
      <c r="TED117" s="0"/>
      <c r="TEE117" s="0"/>
      <c r="TEF117" s="0"/>
      <c r="TEG117" s="0"/>
      <c r="TEH117" s="0"/>
      <c r="TEI117" s="0"/>
      <c r="TEJ117" s="0"/>
      <c r="TEK117" s="0"/>
      <c r="TEL117" s="0"/>
      <c r="TEM117" s="0"/>
      <c r="TEN117" s="0"/>
      <c r="TEO117" s="0"/>
      <c r="TEP117" s="0"/>
      <c r="TEQ117" s="0"/>
      <c r="TER117" s="0"/>
      <c r="TES117" s="0"/>
      <c r="TET117" s="0"/>
      <c r="TEU117" s="0"/>
      <c r="TEV117" s="0"/>
      <c r="TEW117" s="0"/>
      <c r="TEX117" s="0"/>
      <c r="TEY117" s="0"/>
      <c r="TEZ117" s="0"/>
      <c r="TFA117" s="0"/>
      <c r="TFB117" s="0"/>
      <c r="TFC117" s="0"/>
      <c r="TFD117" s="0"/>
      <c r="TFE117" s="0"/>
      <c r="TFF117" s="0"/>
      <c r="TFG117" s="0"/>
      <c r="TFH117" s="0"/>
      <c r="TFI117" s="0"/>
      <c r="TFJ117" s="0"/>
      <c r="TFK117" s="0"/>
      <c r="TFL117" s="0"/>
      <c r="TFM117" s="0"/>
      <c r="TFN117" s="0"/>
      <c r="TFO117" s="0"/>
      <c r="TFP117" s="0"/>
      <c r="TFQ117" s="0"/>
      <c r="TFR117" s="0"/>
      <c r="TFS117" s="0"/>
      <c r="TFT117" s="0"/>
      <c r="TFU117" s="0"/>
      <c r="TFV117" s="0"/>
      <c r="TFW117" s="0"/>
      <c r="TFX117" s="0"/>
      <c r="TFY117" s="0"/>
      <c r="TFZ117" s="0"/>
      <c r="TGA117" s="0"/>
      <c r="TGB117" s="0"/>
      <c r="TGC117" s="0"/>
      <c r="TGD117" s="0"/>
      <c r="TGE117" s="0"/>
      <c r="TGF117" s="0"/>
      <c r="TGG117" s="0"/>
      <c r="TGH117" s="0"/>
      <c r="TGI117" s="0"/>
      <c r="TGJ117" s="0"/>
      <c r="TGK117" s="0"/>
      <c r="TGL117" s="0"/>
      <c r="TGM117" s="0"/>
      <c r="TGN117" s="0"/>
      <c r="TGO117" s="0"/>
      <c r="TGP117" s="0"/>
      <c r="TGQ117" s="0"/>
      <c r="TGR117" s="0"/>
      <c r="TGS117" s="0"/>
      <c r="TGT117" s="0"/>
      <c r="TGU117" s="0"/>
      <c r="TGV117" s="0"/>
      <c r="TGW117" s="0"/>
      <c r="TGX117" s="0"/>
      <c r="TGY117" s="0"/>
      <c r="TGZ117" s="0"/>
      <c r="THA117" s="0"/>
      <c r="THB117" s="0"/>
      <c r="THC117" s="0"/>
      <c r="THD117" s="0"/>
      <c r="THE117" s="0"/>
      <c r="THF117" s="0"/>
      <c r="THG117" s="0"/>
      <c r="THH117" s="0"/>
      <c r="THI117" s="0"/>
      <c r="THJ117" s="0"/>
      <c r="THK117" s="0"/>
      <c r="THL117" s="0"/>
      <c r="THM117" s="0"/>
      <c r="THN117" s="0"/>
      <c r="THO117" s="0"/>
      <c r="THP117" s="0"/>
      <c r="THQ117" s="0"/>
      <c r="THR117" s="0"/>
      <c r="THS117" s="0"/>
      <c r="THT117" s="0"/>
      <c r="THU117" s="0"/>
      <c r="THV117" s="0"/>
      <c r="THW117" s="0"/>
      <c r="THX117" s="0"/>
      <c r="THY117" s="0"/>
      <c r="THZ117" s="0"/>
      <c r="TIA117" s="0"/>
      <c r="TIB117" s="0"/>
      <c r="TIC117" s="0"/>
      <c r="TID117" s="0"/>
      <c r="TIE117" s="0"/>
      <c r="TIF117" s="0"/>
      <c r="TIG117" s="0"/>
      <c r="TIH117" s="0"/>
      <c r="TII117" s="0"/>
      <c r="TIJ117" s="0"/>
      <c r="TIK117" s="0"/>
      <c r="TIL117" s="0"/>
      <c r="TIM117" s="0"/>
      <c r="TIN117" s="0"/>
      <c r="TIO117" s="0"/>
      <c r="TIP117" s="0"/>
      <c r="TIQ117" s="0"/>
      <c r="TIR117" s="0"/>
      <c r="TIS117" s="0"/>
      <c r="TIT117" s="0"/>
      <c r="TIU117" s="0"/>
      <c r="TIV117" s="0"/>
      <c r="TIW117" s="0"/>
      <c r="TIX117" s="0"/>
      <c r="TIY117" s="0"/>
      <c r="TIZ117" s="0"/>
      <c r="TJA117" s="0"/>
      <c r="TJB117" s="0"/>
      <c r="TJC117" s="0"/>
      <c r="TJD117" s="0"/>
      <c r="TJE117" s="0"/>
      <c r="TJF117" s="0"/>
      <c r="TJG117" s="0"/>
      <c r="TJH117" s="0"/>
      <c r="TJI117" s="0"/>
      <c r="TJJ117" s="0"/>
      <c r="TJK117" s="0"/>
      <c r="TJL117" s="0"/>
      <c r="TJM117" s="0"/>
      <c r="TJN117" s="0"/>
      <c r="TJO117" s="0"/>
      <c r="TJP117" s="0"/>
      <c r="TJQ117" s="0"/>
      <c r="TJR117" s="0"/>
      <c r="TJS117" s="0"/>
      <c r="TJT117" s="0"/>
      <c r="TJU117" s="0"/>
      <c r="TJV117" s="0"/>
      <c r="TJW117" s="0"/>
      <c r="TJX117" s="0"/>
      <c r="TJY117" s="0"/>
      <c r="TJZ117" s="0"/>
      <c r="TKA117" s="0"/>
      <c r="TKB117" s="0"/>
      <c r="TKC117" s="0"/>
      <c r="TKD117" s="0"/>
      <c r="TKE117" s="0"/>
      <c r="TKF117" s="0"/>
      <c r="TKG117" s="0"/>
      <c r="TKH117" s="0"/>
      <c r="TKI117" s="0"/>
      <c r="TKJ117" s="0"/>
      <c r="TKK117" s="0"/>
      <c r="TKL117" s="0"/>
      <c r="TKM117" s="0"/>
      <c r="TKN117" s="0"/>
      <c r="TKO117" s="0"/>
      <c r="TKP117" s="0"/>
      <c r="TKQ117" s="0"/>
      <c r="TKR117" s="0"/>
      <c r="TKS117" s="0"/>
      <c r="TKT117" s="0"/>
      <c r="TKU117" s="0"/>
      <c r="TKV117" s="0"/>
      <c r="TKW117" s="0"/>
      <c r="TKX117" s="0"/>
      <c r="TKY117" s="0"/>
      <c r="TKZ117" s="0"/>
      <c r="TLA117" s="0"/>
      <c r="TLB117" s="0"/>
      <c r="TLC117" s="0"/>
      <c r="TLD117" s="0"/>
      <c r="TLE117" s="0"/>
      <c r="TLF117" s="0"/>
      <c r="TLG117" s="0"/>
      <c r="TLH117" s="0"/>
      <c r="TLI117" s="0"/>
      <c r="TLJ117" s="0"/>
      <c r="TLK117" s="0"/>
      <c r="TLL117" s="0"/>
      <c r="TLM117" s="0"/>
      <c r="TLN117" s="0"/>
      <c r="TLO117" s="0"/>
      <c r="TLP117" s="0"/>
      <c r="TLQ117" s="0"/>
      <c r="TLR117" s="0"/>
      <c r="TLS117" s="0"/>
      <c r="TLT117" s="0"/>
      <c r="TLU117" s="0"/>
      <c r="TLV117" s="0"/>
      <c r="TLW117" s="0"/>
      <c r="TLX117" s="0"/>
      <c r="TLY117" s="0"/>
      <c r="TLZ117" s="0"/>
      <c r="TMA117" s="0"/>
      <c r="TMB117" s="0"/>
      <c r="TMC117" s="0"/>
      <c r="TMD117" s="0"/>
      <c r="TME117" s="0"/>
      <c r="TMF117" s="0"/>
      <c r="TMG117" s="0"/>
      <c r="TMH117" s="0"/>
      <c r="TMI117" s="0"/>
      <c r="TMJ117" s="0"/>
      <c r="TMK117" s="0"/>
      <c r="TML117" s="0"/>
      <c r="TMM117" s="0"/>
      <c r="TMN117" s="0"/>
      <c r="TMO117" s="0"/>
      <c r="TMP117" s="0"/>
      <c r="TMQ117" s="0"/>
      <c r="TMR117" s="0"/>
      <c r="TMS117" s="0"/>
      <c r="TMT117" s="0"/>
      <c r="TMU117" s="0"/>
      <c r="TMV117" s="0"/>
      <c r="TMW117" s="0"/>
      <c r="TMX117" s="0"/>
      <c r="TMY117" s="0"/>
      <c r="TMZ117" s="0"/>
      <c r="TNA117" s="0"/>
      <c r="TNB117" s="0"/>
      <c r="TNC117" s="0"/>
      <c r="TND117" s="0"/>
      <c r="TNE117" s="0"/>
      <c r="TNF117" s="0"/>
      <c r="TNG117" s="0"/>
      <c r="TNH117" s="0"/>
      <c r="TNI117" s="0"/>
      <c r="TNJ117" s="0"/>
      <c r="TNK117" s="0"/>
      <c r="TNL117" s="0"/>
      <c r="TNM117" s="0"/>
      <c r="TNN117" s="0"/>
      <c r="TNO117" s="0"/>
      <c r="TNP117" s="0"/>
      <c r="TNQ117" s="0"/>
      <c r="TNR117" s="0"/>
      <c r="TNS117" s="0"/>
      <c r="TNT117" s="0"/>
      <c r="TNU117" s="0"/>
      <c r="TNV117" s="0"/>
      <c r="TNW117" s="0"/>
      <c r="TNX117" s="0"/>
      <c r="TNY117" s="0"/>
      <c r="TNZ117" s="0"/>
      <c r="TOA117" s="0"/>
      <c r="TOB117" s="0"/>
      <c r="TOC117" s="0"/>
      <c r="TOD117" s="0"/>
      <c r="TOE117" s="0"/>
      <c r="TOF117" s="0"/>
      <c r="TOG117" s="0"/>
      <c r="TOH117" s="0"/>
      <c r="TOI117" s="0"/>
      <c r="TOJ117" s="0"/>
      <c r="TOK117" s="0"/>
      <c r="TOL117" s="0"/>
      <c r="TOM117" s="0"/>
      <c r="TON117" s="0"/>
      <c r="TOO117" s="0"/>
      <c r="TOP117" s="0"/>
      <c r="TOQ117" s="0"/>
      <c r="TOR117" s="0"/>
      <c r="TOS117" s="0"/>
      <c r="TOT117" s="0"/>
      <c r="TOU117" s="0"/>
      <c r="TOV117" s="0"/>
      <c r="TOW117" s="0"/>
      <c r="TOX117" s="0"/>
      <c r="TOY117" s="0"/>
      <c r="TOZ117" s="0"/>
      <c r="TPA117" s="0"/>
      <c r="TPB117" s="0"/>
      <c r="TPC117" s="0"/>
      <c r="TPD117" s="0"/>
      <c r="TPE117" s="0"/>
      <c r="TPF117" s="0"/>
      <c r="TPG117" s="0"/>
      <c r="TPH117" s="0"/>
      <c r="TPI117" s="0"/>
      <c r="TPJ117" s="0"/>
      <c r="TPK117" s="0"/>
      <c r="TPL117" s="0"/>
      <c r="TPM117" s="0"/>
      <c r="TPN117" s="0"/>
      <c r="TPO117" s="0"/>
      <c r="TPP117" s="0"/>
      <c r="TPQ117" s="0"/>
      <c r="TPR117" s="0"/>
      <c r="TPS117" s="0"/>
      <c r="TPT117" s="0"/>
      <c r="TPU117" s="0"/>
      <c r="TPV117" s="0"/>
      <c r="TPW117" s="0"/>
      <c r="TPX117" s="0"/>
      <c r="TPY117" s="0"/>
      <c r="TPZ117" s="0"/>
      <c r="TQA117" s="0"/>
      <c r="TQB117" s="0"/>
      <c r="TQC117" s="0"/>
      <c r="TQD117" s="0"/>
      <c r="TQE117" s="0"/>
      <c r="TQF117" s="0"/>
      <c r="TQG117" s="0"/>
      <c r="TQH117" s="0"/>
      <c r="TQI117" s="0"/>
      <c r="TQJ117" s="0"/>
      <c r="TQK117" s="0"/>
      <c r="TQL117" s="0"/>
      <c r="TQM117" s="0"/>
      <c r="TQN117" s="0"/>
      <c r="TQO117" s="0"/>
      <c r="TQP117" s="0"/>
      <c r="TQQ117" s="0"/>
      <c r="TQR117" s="0"/>
      <c r="TQS117" s="0"/>
      <c r="TQT117" s="0"/>
      <c r="TQU117" s="0"/>
      <c r="TQV117" s="0"/>
      <c r="TQW117" s="0"/>
      <c r="TQX117" s="0"/>
      <c r="TQY117" s="0"/>
      <c r="TQZ117" s="0"/>
      <c r="TRA117" s="0"/>
      <c r="TRB117" s="0"/>
      <c r="TRC117" s="0"/>
      <c r="TRD117" s="0"/>
      <c r="TRE117" s="0"/>
      <c r="TRF117" s="0"/>
      <c r="TRG117" s="0"/>
      <c r="TRH117" s="0"/>
      <c r="TRI117" s="0"/>
      <c r="TRJ117" s="0"/>
      <c r="TRK117" s="0"/>
      <c r="TRL117" s="0"/>
      <c r="TRM117" s="0"/>
      <c r="TRN117" s="0"/>
      <c r="TRO117" s="0"/>
      <c r="TRP117" s="0"/>
      <c r="TRQ117" s="0"/>
      <c r="TRR117" s="0"/>
      <c r="TRS117" s="0"/>
      <c r="TRT117" s="0"/>
      <c r="TRU117" s="0"/>
      <c r="TRV117" s="0"/>
      <c r="TRW117" s="0"/>
      <c r="TRX117" s="0"/>
      <c r="TRY117" s="0"/>
      <c r="TRZ117" s="0"/>
      <c r="TSA117" s="0"/>
      <c r="TSB117" s="0"/>
      <c r="TSC117" s="0"/>
      <c r="TSD117" s="0"/>
      <c r="TSE117" s="0"/>
      <c r="TSF117" s="0"/>
      <c r="TSG117" s="0"/>
      <c r="TSH117" s="0"/>
      <c r="TSI117" s="0"/>
      <c r="TSJ117" s="0"/>
      <c r="TSK117" s="0"/>
      <c r="TSL117" s="0"/>
      <c r="TSM117" s="0"/>
      <c r="TSN117" s="0"/>
      <c r="TSO117" s="0"/>
      <c r="TSP117" s="0"/>
      <c r="TSQ117" s="0"/>
      <c r="TSR117" s="0"/>
      <c r="TSS117" s="0"/>
      <c r="TST117" s="0"/>
      <c r="TSU117" s="0"/>
      <c r="TSV117" s="0"/>
      <c r="TSW117" s="0"/>
      <c r="TSX117" s="0"/>
      <c r="TSY117" s="0"/>
      <c r="TSZ117" s="0"/>
      <c r="TTA117" s="0"/>
      <c r="TTB117" s="0"/>
      <c r="TTC117" s="0"/>
      <c r="TTD117" s="0"/>
      <c r="TTE117" s="0"/>
      <c r="TTF117" s="0"/>
      <c r="TTG117" s="0"/>
      <c r="TTH117" s="0"/>
      <c r="TTI117" s="0"/>
      <c r="TTJ117" s="0"/>
      <c r="TTK117" s="0"/>
      <c r="TTL117" s="0"/>
      <c r="TTM117" s="0"/>
      <c r="TTN117" s="0"/>
      <c r="TTO117" s="0"/>
      <c r="TTP117" s="0"/>
      <c r="TTQ117" s="0"/>
      <c r="TTR117" s="0"/>
      <c r="TTS117" s="0"/>
      <c r="TTT117" s="0"/>
      <c r="TTU117" s="0"/>
      <c r="TTV117" s="0"/>
      <c r="TTW117" s="0"/>
      <c r="TTX117" s="0"/>
      <c r="TTY117" s="0"/>
      <c r="TTZ117" s="0"/>
      <c r="TUA117" s="0"/>
      <c r="TUB117" s="0"/>
      <c r="TUC117" s="0"/>
      <c r="TUD117" s="0"/>
      <c r="TUE117" s="0"/>
      <c r="TUF117" s="0"/>
      <c r="TUG117" s="0"/>
      <c r="TUH117" s="0"/>
      <c r="TUI117" s="0"/>
      <c r="TUJ117" s="0"/>
      <c r="TUK117" s="0"/>
      <c r="TUL117" s="0"/>
      <c r="TUM117" s="0"/>
      <c r="TUN117" s="0"/>
      <c r="TUO117" s="0"/>
      <c r="TUP117" s="0"/>
      <c r="TUQ117" s="0"/>
      <c r="TUR117" s="0"/>
      <c r="TUS117" s="0"/>
      <c r="TUT117" s="0"/>
      <c r="TUU117" s="0"/>
      <c r="TUV117" s="0"/>
      <c r="TUW117" s="0"/>
      <c r="TUX117" s="0"/>
      <c r="TUY117" s="0"/>
      <c r="TUZ117" s="0"/>
      <c r="TVA117" s="0"/>
      <c r="TVB117" s="0"/>
      <c r="TVC117" s="0"/>
      <c r="TVD117" s="0"/>
      <c r="TVE117" s="0"/>
      <c r="TVF117" s="0"/>
      <c r="TVG117" s="0"/>
      <c r="TVH117" s="0"/>
      <c r="TVI117" s="0"/>
      <c r="TVJ117" s="0"/>
      <c r="TVK117" s="0"/>
      <c r="TVL117" s="0"/>
      <c r="TVM117" s="0"/>
      <c r="TVN117" s="0"/>
      <c r="TVO117" s="0"/>
      <c r="TVP117" s="0"/>
      <c r="TVQ117" s="0"/>
      <c r="TVR117" s="0"/>
      <c r="TVS117" s="0"/>
      <c r="TVT117" s="0"/>
      <c r="TVU117" s="0"/>
      <c r="TVV117" s="0"/>
      <c r="TVW117" s="0"/>
      <c r="TVX117" s="0"/>
      <c r="TVY117" s="0"/>
      <c r="TVZ117" s="0"/>
      <c r="TWA117" s="0"/>
      <c r="TWB117" s="0"/>
      <c r="TWC117" s="0"/>
      <c r="TWD117" s="0"/>
      <c r="TWE117" s="0"/>
      <c r="TWF117" s="0"/>
      <c r="TWG117" s="0"/>
      <c r="TWH117" s="0"/>
      <c r="TWI117" s="0"/>
      <c r="TWJ117" s="0"/>
      <c r="TWK117" s="0"/>
      <c r="TWL117" s="0"/>
      <c r="TWM117" s="0"/>
      <c r="TWN117" s="0"/>
      <c r="TWO117" s="0"/>
      <c r="TWP117" s="0"/>
      <c r="TWQ117" s="0"/>
      <c r="TWR117" s="0"/>
      <c r="TWS117" s="0"/>
      <c r="TWT117" s="0"/>
      <c r="TWU117" s="0"/>
      <c r="TWV117" s="0"/>
      <c r="TWW117" s="0"/>
      <c r="TWX117" s="0"/>
      <c r="TWY117" s="0"/>
      <c r="TWZ117" s="0"/>
      <c r="TXA117" s="0"/>
      <c r="TXB117" s="0"/>
      <c r="TXC117" s="0"/>
      <c r="TXD117" s="0"/>
      <c r="TXE117" s="0"/>
      <c r="TXF117" s="0"/>
      <c r="TXG117" s="0"/>
      <c r="TXH117" s="0"/>
      <c r="TXI117" s="0"/>
      <c r="TXJ117" s="0"/>
      <c r="TXK117" s="0"/>
      <c r="TXL117" s="0"/>
      <c r="TXM117" s="0"/>
      <c r="TXN117" s="0"/>
      <c r="TXO117" s="0"/>
      <c r="TXP117" s="0"/>
      <c r="TXQ117" s="0"/>
      <c r="TXR117" s="0"/>
      <c r="TXS117" s="0"/>
      <c r="TXT117" s="0"/>
      <c r="TXU117" s="0"/>
      <c r="TXV117" s="0"/>
      <c r="TXW117" s="0"/>
      <c r="TXX117" s="0"/>
      <c r="TXY117" s="0"/>
      <c r="TXZ117" s="0"/>
      <c r="TYA117" s="0"/>
      <c r="TYB117" s="0"/>
      <c r="TYC117" s="0"/>
      <c r="TYD117" s="0"/>
      <c r="TYE117" s="0"/>
      <c r="TYF117" s="0"/>
      <c r="TYG117" s="0"/>
      <c r="TYH117" s="0"/>
      <c r="TYI117" s="0"/>
      <c r="TYJ117" s="0"/>
      <c r="TYK117" s="0"/>
      <c r="TYL117" s="0"/>
      <c r="TYM117" s="0"/>
      <c r="TYN117" s="0"/>
      <c r="TYO117" s="0"/>
      <c r="TYP117" s="0"/>
      <c r="TYQ117" s="0"/>
      <c r="TYR117" s="0"/>
      <c r="TYS117" s="0"/>
      <c r="TYT117" s="0"/>
      <c r="TYU117" s="0"/>
      <c r="TYV117" s="0"/>
      <c r="TYW117" s="0"/>
      <c r="TYX117" s="0"/>
      <c r="TYY117" s="0"/>
      <c r="TYZ117" s="0"/>
      <c r="TZA117" s="0"/>
      <c r="TZB117" s="0"/>
      <c r="TZC117" s="0"/>
      <c r="TZD117" s="0"/>
      <c r="TZE117" s="0"/>
      <c r="TZF117" s="0"/>
      <c r="TZG117" s="0"/>
      <c r="TZH117" s="0"/>
      <c r="TZI117" s="0"/>
      <c r="TZJ117" s="0"/>
      <c r="TZK117" s="0"/>
      <c r="TZL117" s="0"/>
      <c r="TZM117" s="0"/>
      <c r="TZN117" s="0"/>
      <c r="TZO117" s="0"/>
      <c r="TZP117" s="0"/>
      <c r="TZQ117" s="0"/>
      <c r="TZR117" s="0"/>
      <c r="TZS117" s="0"/>
      <c r="TZT117" s="0"/>
      <c r="TZU117" s="0"/>
      <c r="TZV117" s="0"/>
      <c r="TZW117" s="0"/>
      <c r="TZX117" s="0"/>
      <c r="TZY117" s="0"/>
      <c r="TZZ117" s="0"/>
      <c r="UAA117" s="0"/>
      <c r="UAB117" s="0"/>
      <c r="UAC117" s="0"/>
      <c r="UAD117" s="0"/>
      <c r="UAE117" s="0"/>
      <c r="UAF117" s="0"/>
      <c r="UAG117" s="0"/>
      <c r="UAH117" s="0"/>
      <c r="UAI117" s="0"/>
      <c r="UAJ117" s="0"/>
      <c r="UAK117" s="0"/>
      <c r="UAL117" s="0"/>
      <c r="UAM117" s="0"/>
      <c r="UAN117" s="0"/>
      <c r="UAO117" s="0"/>
      <c r="UAP117" s="0"/>
      <c r="UAQ117" s="0"/>
      <c r="UAR117" s="0"/>
      <c r="UAS117" s="0"/>
      <c r="UAT117" s="0"/>
      <c r="UAU117" s="0"/>
      <c r="UAV117" s="0"/>
      <c r="UAW117" s="0"/>
      <c r="UAX117" s="0"/>
      <c r="UAY117" s="0"/>
      <c r="UAZ117" s="0"/>
      <c r="UBA117" s="0"/>
      <c r="UBB117" s="0"/>
      <c r="UBC117" s="0"/>
      <c r="UBD117" s="0"/>
      <c r="UBE117" s="0"/>
      <c r="UBF117" s="0"/>
      <c r="UBG117" s="0"/>
      <c r="UBH117" s="0"/>
      <c r="UBI117" s="0"/>
      <c r="UBJ117" s="0"/>
      <c r="UBK117" s="0"/>
      <c r="UBL117" s="0"/>
      <c r="UBM117" s="0"/>
      <c r="UBN117" s="0"/>
      <c r="UBO117" s="0"/>
      <c r="UBP117" s="0"/>
      <c r="UBQ117" s="0"/>
      <c r="UBR117" s="0"/>
      <c r="UBS117" s="0"/>
      <c r="UBT117" s="0"/>
      <c r="UBU117" s="0"/>
      <c r="UBV117" s="0"/>
      <c r="UBW117" s="0"/>
      <c r="UBX117" s="0"/>
      <c r="UBY117" s="0"/>
      <c r="UBZ117" s="0"/>
      <c r="UCA117" s="0"/>
      <c r="UCB117" s="0"/>
      <c r="UCC117" s="0"/>
      <c r="UCD117" s="0"/>
      <c r="UCE117" s="0"/>
      <c r="UCF117" s="0"/>
      <c r="UCG117" s="0"/>
      <c r="UCH117" s="0"/>
      <c r="UCI117" s="0"/>
      <c r="UCJ117" s="0"/>
      <c r="UCK117" s="0"/>
      <c r="UCL117" s="0"/>
      <c r="UCM117" s="0"/>
      <c r="UCN117" s="0"/>
      <c r="UCO117" s="0"/>
      <c r="UCP117" s="0"/>
      <c r="UCQ117" s="0"/>
      <c r="UCR117" s="0"/>
      <c r="UCS117" s="0"/>
      <c r="UCT117" s="0"/>
      <c r="UCU117" s="0"/>
      <c r="UCV117" s="0"/>
      <c r="UCW117" s="0"/>
      <c r="UCX117" s="0"/>
      <c r="UCY117" s="0"/>
      <c r="UCZ117" s="0"/>
      <c r="UDA117" s="0"/>
      <c r="UDB117" s="0"/>
      <c r="UDC117" s="0"/>
      <c r="UDD117" s="0"/>
      <c r="UDE117" s="0"/>
      <c r="UDF117" s="0"/>
      <c r="UDG117" s="0"/>
      <c r="UDH117" s="0"/>
      <c r="UDI117" s="0"/>
      <c r="UDJ117" s="0"/>
      <c r="UDK117" s="0"/>
      <c r="UDL117" s="0"/>
      <c r="UDM117" s="0"/>
      <c r="UDN117" s="0"/>
      <c r="UDO117" s="0"/>
      <c r="UDP117" s="0"/>
      <c r="UDQ117" s="0"/>
      <c r="UDR117" s="0"/>
      <c r="UDS117" s="0"/>
      <c r="UDT117" s="0"/>
      <c r="UDU117" s="0"/>
      <c r="UDV117" s="0"/>
      <c r="UDW117" s="0"/>
      <c r="UDX117" s="0"/>
      <c r="UDY117" s="0"/>
      <c r="UDZ117" s="0"/>
      <c r="UEA117" s="0"/>
      <c r="UEB117" s="0"/>
      <c r="UEC117" s="0"/>
      <c r="UED117" s="0"/>
      <c r="UEE117" s="0"/>
      <c r="UEF117" s="0"/>
      <c r="UEG117" s="0"/>
      <c r="UEH117" s="0"/>
      <c r="UEI117" s="0"/>
      <c r="UEJ117" s="0"/>
      <c r="UEK117" s="0"/>
      <c r="UEL117" s="0"/>
      <c r="UEM117" s="0"/>
      <c r="UEN117" s="0"/>
      <c r="UEO117" s="0"/>
      <c r="UEP117" s="0"/>
      <c r="UEQ117" s="0"/>
      <c r="UER117" s="0"/>
      <c r="UES117" s="0"/>
      <c r="UET117" s="0"/>
      <c r="UEU117" s="0"/>
      <c r="UEV117" s="0"/>
      <c r="UEW117" s="0"/>
      <c r="UEX117" s="0"/>
      <c r="UEY117" s="0"/>
      <c r="UEZ117" s="0"/>
      <c r="UFA117" s="0"/>
      <c r="UFB117" s="0"/>
      <c r="UFC117" s="0"/>
      <c r="UFD117" s="0"/>
      <c r="UFE117" s="0"/>
      <c r="UFF117" s="0"/>
      <c r="UFG117" s="0"/>
      <c r="UFH117" s="0"/>
      <c r="UFI117" s="0"/>
      <c r="UFJ117" s="0"/>
      <c r="UFK117" s="0"/>
      <c r="UFL117" s="0"/>
      <c r="UFM117" s="0"/>
      <c r="UFN117" s="0"/>
      <c r="UFO117" s="0"/>
      <c r="UFP117" s="0"/>
      <c r="UFQ117" s="0"/>
      <c r="UFR117" s="0"/>
      <c r="UFS117" s="0"/>
      <c r="UFT117" s="0"/>
      <c r="UFU117" s="0"/>
      <c r="UFV117" s="0"/>
      <c r="UFW117" s="0"/>
      <c r="UFX117" s="0"/>
      <c r="UFY117" s="0"/>
      <c r="UFZ117" s="0"/>
      <c r="UGA117" s="0"/>
      <c r="UGB117" s="0"/>
      <c r="UGC117" s="0"/>
      <c r="UGD117" s="0"/>
      <c r="UGE117" s="0"/>
      <c r="UGF117" s="0"/>
      <c r="UGG117" s="0"/>
      <c r="UGH117" s="0"/>
      <c r="UGI117" s="0"/>
      <c r="UGJ117" s="0"/>
      <c r="UGK117" s="0"/>
      <c r="UGL117" s="0"/>
      <c r="UGM117" s="0"/>
      <c r="UGN117" s="0"/>
      <c r="UGO117" s="0"/>
      <c r="UGP117" s="0"/>
      <c r="UGQ117" s="0"/>
      <c r="UGR117" s="0"/>
      <c r="UGS117" s="0"/>
      <c r="UGT117" s="0"/>
      <c r="UGU117" s="0"/>
      <c r="UGV117" s="0"/>
      <c r="UGW117" s="0"/>
      <c r="UGX117" s="0"/>
      <c r="UGY117" s="0"/>
      <c r="UGZ117" s="0"/>
      <c r="UHA117" s="0"/>
      <c r="UHB117" s="0"/>
      <c r="UHC117" s="0"/>
      <c r="UHD117" s="0"/>
      <c r="UHE117" s="0"/>
      <c r="UHF117" s="0"/>
      <c r="UHG117" s="0"/>
      <c r="UHH117" s="0"/>
      <c r="UHI117" s="0"/>
      <c r="UHJ117" s="0"/>
      <c r="UHK117" s="0"/>
      <c r="UHL117" s="0"/>
      <c r="UHM117" s="0"/>
      <c r="UHN117" s="0"/>
      <c r="UHO117" s="0"/>
      <c r="UHP117" s="0"/>
      <c r="UHQ117" s="0"/>
      <c r="UHR117" s="0"/>
      <c r="UHS117" s="0"/>
      <c r="UHT117" s="0"/>
      <c r="UHU117" s="0"/>
      <c r="UHV117" s="0"/>
      <c r="UHW117" s="0"/>
      <c r="UHX117" s="0"/>
      <c r="UHY117" s="0"/>
      <c r="UHZ117" s="0"/>
      <c r="UIA117" s="0"/>
      <c r="UIB117" s="0"/>
      <c r="UIC117" s="0"/>
      <c r="UID117" s="0"/>
      <c r="UIE117" s="0"/>
      <c r="UIF117" s="0"/>
      <c r="UIG117" s="0"/>
      <c r="UIH117" s="0"/>
      <c r="UII117" s="0"/>
      <c r="UIJ117" s="0"/>
      <c r="UIK117" s="0"/>
      <c r="UIL117" s="0"/>
      <c r="UIM117" s="0"/>
      <c r="UIN117" s="0"/>
      <c r="UIO117" s="0"/>
      <c r="UIP117" s="0"/>
      <c r="UIQ117" s="0"/>
      <c r="UIR117" s="0"/>
      <c r="UIS117" s="0"/>
      <c r="UIT117" s="0"/>
      <c r="UIU117" s="0"/>
      <c r="UIV117" s="0"/>
      <c r="UIW117" s="0"/>
      <c r="UIX117" s="0"/>
      <c r="UIY117" s="0"/>
      <c r="UIZ117" s="0"/>
      <c r="UJA117" s="0"/>
      <c r="UJB117" s="0"/>
      <c r="UJC117" s="0"/>
      <c r="UJD117" s="0"/>
      <c r="UJE117" s="0"/>
      <c r="UJF117" s="0"/>
      <c r="UJG117" s="0"/>
      <c r="UJH117" s="0"/>
      <c r="UJI117" s="0"/>
      <c r="UJJ117" s="0"/>
      <c r="UJK117" s="0"/>
      <c r="UJL117" s="0"/>
      <c r="UJM117" s="0"/>
      <c r="UJN117" s="0"/>
      <c r="UJO117" s="0"/>
      <c r="UJP117" s="0"/>
      <c r="UJQ117" s="0"/>
      <c r="UJR117" s="0"/>
      <c r="UJS117" s="0"/>
      <c r="UJT117" s="0"/>
      <c r="UJU117" s="0"/>
      <c r="UJV117" s="0"/>
      <c r="UJW117" s="0"/>
      <c r="UJX117" s="0"/>
      <c r="UJY117" s="0"/>
      <c r="UJZ117" s="0"/>
      <c r="UKA117" s="0"/>
      <c r="UKB117" s="0"/>
      <c r="UKC117" s="0"/>
      <c r="UKD117" s="0"/>
      <c r="UKE117" s="0"/>
      <c r="UKF117" s="0"/>
      <c r="UKG117" s="0"/>
      <c r="UKH117" s="0"/>
      <c r="UKI117" s="0"/>
      <c r="UKJ117" s="0"/>
      <c r="UKK117" s="0"/>
      <c r="UKL117" s="0"/>
      <c r="UKM117" s="0"/>
      <c r="UKN117" s="0"/>
      <c r="UKO117" s="0"/>
      <c r="UKP117" s="0"/>
      <c r="UKQ117" s="0"/>
      <c r="UKR117" s="0"/>
      <c r="UKS117" s="0"/>
      <c r="UKT117" s="0"/>
      <c r="UKU117" s="0"/>
      <c r="UKV117" s="0"/>
      <c r="UKW117" s="0"/>
      <c r="UKX117" s="0"/>
      <c r="UKY117" s="0"/>
      <c r="UKZ117" s="0"/>
      <c r="ULA117" s="0"/>
      <c r="ULB117" s="0"/>
      <c r="ULC117" s="0"/>
      <c r="ULD117" s="0"/>
      <c r="ULE117" s="0"/>
      <c r="ULF117" s="0"/>
      <c r="ULG117" s="0"/>
      <c r="ULH117" s="0"/>
      <c r="ULI117" s="0"/>
      <c r="ULJ117" s="0"/>
      <c r="ULK117" s="0"/>
      <c r="ULL117" s="0"/>
      <c r="ULM117" s="0"/>
      <c r="ULN117" s="0"/>
      <c r="ULO117" s="0"/>
      <c r="ULP117" s="0"/>
      <c r="ULQ117" s="0"/>
      <c r="ULR117" s="0"/>
      <c r="ULS117" s="0"/>
      <c r="ULT117" s="0"/>
      <c r="ULU117" s="0"/>
      <c r="ULV117" s="0"/>
      <c r="ULW117" s="0"/>
      <c r="ULX117" s="0"/>
      <c r="ULY117" s="0"/>
      <c r="ULZ117" s="0"/>
      <c r="UMA117" s="0"/>
      <c r="UMB117" s="0"/>
      <c r="UMC117" s="0"/>
      <c r="UMD117" s="0"/>
      <c r="UME117" s="0"/>
      <c r="UMF117" s="0"/>
      <c r="UMG117" s="0"/>
      <c r="UMH117" s="0"/>
      <c r="UMI117" s="0"/>
      <c r="UMJ117" s="0"/>
      <c r="UMK117" s="0"/>
      <c r="UML117" s="0"/>
      <c r="UMM117" s="0"/>
      <c r="UMN117" s="0"/>
      <c r="UMO117" s="0"/>
      <c r="UMP117" s="0"/>
      <c r="UMQ117" s="0"/>
      <c r="UMR117" s="0"/>
      <c r="UMS117" s="0"/>
      <c r="UMT117" s="0"/>
      <c r="UMU117" s="0"/>
      <c r="UMV117" s="0"/>
      <c r="UMW117" s="0"/>
      <c r="UMX117" s="0"/>
      <c r="UMY117" s="0"/>
      <c r="UMZ117" s="0"/>
      <c r="UNA117" s="0"/>
      <c r="UNB117" s="0"/>
      <c r="UNC117" s="0"/>
      <c r="UND117" s="0"/>
      <c r="UNE117" s="0"/>
      <c r="UNF117" s="0"/>
      <c r="UNG117" s="0"/>
      <c r="UNH117" s="0"/>
      <c r="UNI117" s="0"/>
      <c r="UNJ117" s="0"/>
      <c r="UNK117" s="0"/>
      <c r="UNL117" s="0"/>
      <c r="UNM117" s="0"/>
      <c r="UNN117" s="0"/>
      <c r="UNO117" s="0"/>
      <c r="UNP117" s="0"/>
      <c r="UNQ117" s="0"/>
      <c r="UNR117" s="0"/>
      <c r="UNS117" s="0"/>
      <c r="UNT117" s="0"/>
      <c r="UNU117" s="0"/>
      <c r="UNV117" s="0"/>
      <c r="UNW117" s="0"/>
      <c r="UNX117" s="0"/>
      <c r="UNY117" s="0"/>
      <c r="UNZ117" s="0"/>
      <c r="UOA117" s="0"/>
      <c r="UOB117" s="0"/>
      <c r="UOC117" s="0"/>
      <c r="UOD117" s="0"/>
      <c r="UOE117" s="0"/>
      <c r="UOF117" s="0"/>
      <c r="UOG117" s="0"/>
      <c r="UOH117" s="0"/>
      <c r="UOI117" s="0"/>
      <c r="UOJ117" s="0"/>
      <c r="UOK117" s="0"/>
      <c r="UOL117" s="0"/>
      <c r="UOM117" s="0"/>
      <c r="UON117" s="0"/>
      <c r="UOO117" s="0"/>
      <c r="UOP117" s="0"/>
      <c r="UOQ117" s="0"/>
      <c r="UOR117" s="0"/>
      <c r="UOS117" s="0"/>
      <c r="UOT117" s="0"/>
      <c r="UOU117" s="0"/>
      <c r="UOV117" s="0"/>
      <c r="UOW117" s="0"/>
      <c r="UOX117" s="0"/>
      <c r="UOY117" s="0"/>
      <c r="UOZ117" s="0"/>
      <c r="UPA117" s="0"/>
      <c r="UPB117" s="0"/>
      <c r="UPC117" s="0"/>
      <c r="UPD117" s="0"/>
      <c r="UPE117" s="0"/>
      <c r="UPF117" s="0"/>
      <c r="UPG117" s="0"/>
      <c r="UPH117" s="0"/>
      <c r="UPI117" s="0"/>
      <c r="UPJ117" s="0"/>
      <c r="UPK117" s="0"/>
      <c r="UPL117" s="0"/>
      <c r="UPM117" s="0"/>
      <c r="UPN117" s="0"/>
      <c r="UPO117" s="0"/>
      <c r="UPP117" s="0"/>
      <c r="UPQ117" s="0"/>
      <c r="UPR117" s="0"/>
      <c r="UPS117" s="0"/>
      <c r="UPT117" s="0"/>
      <c r="UPU117" s="0"/>
      <c r="UPV117" s="0"/>
      <c r="UPW117" s="0"/>
      <c r="UPX117" s="0"/>
      <c r="UPY117" s="0"/>
      <c r="UPZ117" s="0"/>
      <c r="UQA117" s="0"/>
      <c r="UQB117" s="0"/>
      <c r="UQC117" s="0"/>
      <c r="UQD117" s="0"/>
      <c r="UQE117" s="0"/>
      <c r="UQF117" s="0"/>
      <c r="UQG117" s="0"/>
      <c r="UQH117" s="0"/>
      <c r="UQI117" s="0"/>
      <c r="UQJ117" s="0"/>
      <c r="UQK117" s="0"/>
      <c r="UQL117" s="0"/>
      <c r="UQM117" s="0"/>
      <c r="UQN117" s="0"/>
      <c r="UQO117" s="0"/>
      <c r="UQP117" s="0"/>
      <c r="UQQ117" s="0"/>
      <c r="UQR117" s="0"/>
      <c r="UQS117" s="0"/>
      <c r="UQT117" s="0"/>
      <c r="UQU117" s="0"/>
      <c r="UQV117" s="0"/>
      <c r="UQW117" s="0"/>
      <c r="UQX117" s="0"/>
      <c r="UQY117" s="0"/>
      <c r="UQZ117" s="0"/>
      <c r="URA117" s="0"/>
      <c r="URB117" s="0"/>
      <c r="URC117" s="0"/>
      <c r="URD117" s="0"/>
      <c r="URE117" s="0"/>
      <c r="URF117" s="0"/>
      <c r="URG117" s="0"/>
      <c r="URH117" s="0"/>
      <c r="URI117" s="0"/>
      <c r="URJ117" s="0"/>
      <c r="URK117" s="0"/>
      <c r="URL117" s="0"/>
      <c r="URM117" s="0"/>
      <c r="URN117" s="0"/>
      <c r="URO117" s="0"/>
      <c r="URP117" s="0"/>
      <c r="URQ117" s="0"/>
      <c r="URR117" s="0"/>
      <c r="URS117" s="0"/>
      <c r="URT117" s="0"/>
      <c r="URU117" s="0"/>
      <c r="URV117" s="0"/>
      <c r="URW117" s="0"/>
      <c r="URX117" s="0"/>
      <c r="URY117" s="0"/>
      <c r="URZ117" s="0"/>
      <c r="USA117" s="0"/>
      <c r="USB117" s="0"/>
      <c r="USC117" s="0"/>
      <c r="USD117" s="0"/>
      <c r="USE117" s="0"/>
      <c r="USF117" s="0"/>
      <c r="USG117" s="0"/>
      <c r="USH117" s="0"/>
      <c r="USI117" s="0"/>
      <c r="USJ117" s="0"/>
      <c r="USK117" s="0"/>
      <c r="USL117" s="0"/>
      <c r="USM117" s="0"/>
      <c r="USN117" s="0"/>
      <c r="USO117" s="0"/>
      <c r="USP117" s="0"/>
      <c r="USQ117" s="0"/>
      <c r="USR117" s="0"/>
      <c r="USS117" s="0"/>
      <c r="UST117" s="0"/>
      <c r="USU117" s="0"/>
      <c r="USV117" s="0"/>
      <c r="USW117" s="0"/>
      <c r="USX117" s="0"/>
      <c r="USY117" s="0"/>
      <c r="USZ117" s="0"/>
      <c r="UTA117" s="0"/>
      <c r="UTB117" s="0"/>
      <c r="UTC117" s="0"/>
      <c r="UTD117" s="0"/>
      <c r="UTE117" s="0"/>
      <c r="UTF117" s="0"/>
      <c r="UTG117" s="0"/>
      <c r="UTH117" s="0"/>
      <c r="UTI117" s="0"/>
      <c r="UTJ117" s="0"/>
      <c r="UTK117" s="0"/>
      <c r="UTL117" s="0"/>
      <c r="UTM117" s="0"/>
      <c r="UTN117" s="0"/>
      <c r="UTO117" s="0"/>
      <c r="UTP117" s="0"/>
      <c r="UTQ117" s="0"/>
      <c r="UTR117" s="0"/>
      <c r="UTS117" s="0"/>
      <c r="UTT117" s="0"/>
      <c r="UTU117" s="0"/>
      <c r="UTV117" s="0"/>
      <c r="UTW117" s="0"/>
      <c r="UTX117" s="0"/>
      <c r="UTY117" s="0"/>
      <c r="UTZ117" s="0"/>
      <c r="UUA117" s="0"/>
      <c r="UUB117" s="0"/>
      <c r="UUC117" s="0"/>
      <c r="UUD117" s="0"/>
      <c r="UUE117" s="0"/>
      <c r="UUF117" s="0"/>
      <c r="UUG117" s="0"/>
      <c r="UUH117" s="0"/>
      <c r="UUI117" s="0"/>
      <c r="UUJ117" s="0"/>
      <c r="UUK117" s="0"/>
      <c r="UUL117" s="0"/>
      <c r="UUM117" s="0"/>
      <c r="UUN117" s="0"/>
      <c r="UUO117" s="0"/>
      <c r="UUP117" s="0"/>
      <c r="UUQ117" s="0"/>
      <c r="UUR117" s="0"/>
      <c r="UUS117" s="0"/>
      <c r="UUT117" s="0"/>
      <c r="UUU117" s="0"/>
      <c r="UUV117" s="0"/>
      <c r="UUW117" s="0"/>
      <c r="UUX117" s="0"/>
      <c r="UUY117" s="0"/>
      <c r="UUZ117" s="0"/>
      <c r="UVA117" s="0"/>
      <c r="UVB117" s="0"/>
      <c r="UVC117" s="0"/>
      <c r="UVD117" s="0"/>
      <c r="UVE117" s="0"/>
      <c r="UVF117" s="0"/>
      <c r="UVG117" s="0"/>
      <c r="UVH117" s="0"/>
      <c r="UVI117" s="0"/>
      <c r="UVJ117" s="0"/>
      <c r="UVK117" s="0"/>
      <c r="UVL117" s="0"/>
      <c r="UVM117" s="0"/>
      <c r="UVN117" s="0"/>
      <c r="UVO117" s="0"/>
      <c r="UVP117" s="0"/>
      <c r="UVQ117" s="0"/>
      <c r="UVR117" s="0"/>
      <c r="UVS117" s="0"/>
      <c r="UVT117" s="0"/>
      <c r="UVU117" s="0"/>
      <c r="UVV117" s="0"/>
      <c r="UVW117" s="0"/>
      <c r="UVX117" s="0"/>
      <c r="UVY117" s="0"/>
      <c r="UVZ117" s="0"/>
      <c r="UWA117" s="0"/>
      <c r="UWB117" s="0"/>
      <c r="UWC117" s="0"/>
      <c r="UWD117" s="0"/>
      <c r="UWE117" s="0"/>
      <c r="UWF117" s="0"/>
      <c r="UWG117" s="0"/>
      <c r="UWH117" s="0"/>
      <c r="UWI117" s="0"/>
      <c r="UWJ117" s="0"/>
      <c r="UWK117" s="0"/>
      <c r="UWL117" s="0"/>
      <c r="UWM117" s="0"/>
      <c r="UWN117" s="0"/>
      <c r="UWO117" s="0"/>
      <c r="UWP117" s="0"/>
      <c r="UWQ117" s="0"/>
      <c r="UWR117" s="0"/>
      <c r="UWS117" s="0"/>
      <c r="UWT117" s="0"/>
      <c r="UWU117" s="0"/>
      <c r="UWV117" s="0"/>
      <c r="UWW117" s="0"/>
      <c r="UWX117" s="0"/>
      <c r="UWY117" s="0"/>
      <c r="UWZ117" s="0"/>
      <c r="UXA117" s="0"/>
      <c r="UXB117" s="0"/>
      <c r="UXC117" s="0"/>
      <c r="UXD117" s="0"/>
      <c r="UXE117" s="0"/>
      <c r="UXF117" s="0"/>
      <c r="UXG117" s="0"/>
      <c r="UXH117" s="0"/>
      <c r="UXI117" s="0"/>
      <c r="UXJ117" s="0"/>
      <c r="UXK117" s="0"/>
      <c r="UXL117" s="0"/>
      <c r="UXM117" s="0"/>
      <c r="UXN117" s="0"/>
      <c r="UXO117" s="0"/>
      <c r="UXP117" s="0"/>
      <c r="UXQ117" s="0"/>
      <c r="UXR117" s="0"/>
      <c r="UXS117" s="0"/>
      <c r="UXT117" s="0"/>
      <c r="UXU117" s="0"/>
      <c r="UXV117" s="0"/>
      <c r="UXW117" s="0"/>
      <c r="UXX117" s="0"/>
      <c r="UXY117" s="0"/>
      <c r="UXZ117" s="0"/>
      <c r="UYA117" s="0"/>
      <c r="UYB117" s="0"/>
      <c r="UYC117" s="0"/>
      <c r="UYD117" s="0"/>
      <c r="UYE117" s="0"/>
      <c r="UYF117" s="0"/>
      <c r="UYG117" s="0"/>
      <c r="UYH117" s="0"/>
      <c r="UYI117" s="0"/>
      <c r="UYJ117" s="0"/>
      <c r="UYK117" s="0"/>
      <c r="UYL117" s="0"/>
      <c r="UYM117" s="0"/>
      <c r="UYN117" s="0"/>
      <c r="UYO117" s="0"/>
      <c r="UYP117" s="0"/>
      <c r="UYQ117" s="0"/>
      <c r="UYR117" s="0"/>
      <c r="UYS117" s="0"/>
      <c r="UYT117" s="0"/>
      <c r="UYU117" s="0"/>
      <c r="UYV117" s="0"/>
      <c r="UYW117" s="0"/>
      <c r="UYX117" s="0"/>
      <c r="UYY117" s="0"/>
      <c r="UYZ117" s="0"/>
      <c r="UZA117" s="0"/>
      <c r="UZB117" s="0"/>
      <c r="UZC117" s="0"/>
      <c r="UZD117" s="0"/>
      <c r="UZE117" s="0"/>
      <c r="UZF117" s="0"/>
      <c r="UZG117" s="0"/>
      <c r="UZH117" s="0"/>
      <c r="UZI117" s="0"/>
      <c r="UZJ117" s="0"/>
      <c r="UZK117" s="0"/>
      <c r="UZL117" s="0"/>
      <c r="UZM117" s="0"/>
      <c r="UZN117" s="0"/>
      <c r="UZO117" s="0"/>
      <c r="UZP117" s="0"/>
      <c r="UZQ117" s="0"/>
      <c r="UZR117" s="0"/>
      <c r="UZS117" s="0"/>
      <c r="UZT117" s="0"/>
      <c r="UZU117" s="0"/>
      <c r="UZV117" s="0"/>
      <c r="UZW117" s="0"/>
      <c r="UZX117" s="0"/>
      <c r="UZY117" s="0"/>
      <c r="UZZ117" s="0"/>
      <c r="VAA117" s="0"/>
      <c r="VAB117" s="0"/>
      <c r="VAC117" s="0"/>
      <c r="VAD117" s="0"/>
      <c r="VAE117" s="0"/>
      <c r="VAF117" s="0"/>
      <c r="VAG117" s="0"/>
      <c r="VAH117" s="0"/>
      <c r="VAI117" s="0"/>
      <c r="VAJ117" s="0"/>
      <c r="VAK117" s="0"/>
      <c r="VAL117" s="0"/>
      <c r="VAM117" s="0"/>
      <c r="VAN117" s="0"/>
      <c r="VAO117" s="0"/>
      <c r="VAP117" s="0"/>
      <c r="VAQ117" s="0"/>
      <c r="VAR117" s="0"/>
      <c r="VAS117" s="0"/>
      <c r="VAT117" s="0"/>
      <c r="VAU117" s="0"/>
      <c r="VAV117" s="0"/>
      <c r="VAW117" s="0"/>
      <c r="VAX117" s="0"/>
      <c r="VAY117" s="0"/>
      <c r="VAZ117" s="0"/>
      <c r="VBA117" s="0"/>
      <c r="VBB117" s="0"/>
      <c r="VBC117" s="0"/>
      <c r="VBD117" s="0"/>
      <c r="VBE117" s="0"/>
      <c r="VBF117" s="0"/>
      <c r="VBG117" s="0"/>
      <c r="VBH117" s="0"/>
      <c r="VBI117" s="0"/>
      <c r="VBJ117" s="0"/>
      <c r="VBK117" s="0"/>
      <c r="VBL117" s="0"/>
      <c r="VBM117" s="0"/>
      <c r="VBN117" s="0"/>
      <c r="VBO117" s="0"/>
      <c r="VBP117" s="0"/>
      <c r="VBQ117" s="0"/>
      <c r="VBR117" s="0"/>
      <c r="VBS117" s="0"/>
      <c r="VBT117" s="0"/>
      <c r="VBU117" s="0"/>
      <c r="VBV117" s="0"/>
      <c r="VBW117" s="0"/>
      <c r="VBX117" s="0"/>
      <c r="VBY117" s="0"/>
      <c r="VBZ117" s="0"/>
      <c r="VCA117" s="0"/>
      <c r="VCB117" s="0"/>
      <c r="VCC117" s="0"/>
      <c r="VCD117" s="0"/>
      <c r="VCE117" s="0"/>
      <c r="VCF117" s="0"/>
      <c r="VCG117" s="0"/>
      <c r="VCH117" s="0"/>
      <c r="VCI117" s="0"/>
      <c r="VCJ117" s="0"/>
      <c r="VCK117" s="0"/>
      <c r="VCL117" s="0"/>
      <c r="VCM117" s="0"/>
      <c r="VCN117" s="0"/>
      <c r="VCO117" s="0"/>
      <c r="VCP117" s="0"/>
      <c r="VCQ117" s="0"/>
      <c r="VCR117" s="0"/>
      <c r="VCS117" s="0"/>
      <c r="VCT117" s="0"/>
      <c r="VCU117" s="0"/>
      <c r="VCV117" s="0"/>
      <c r="VCW117" s="0"/>
      <c r="VCX117" s="0"/>
      <c r="VCY117" s="0"/>
      <c r="VCZ117" s="0"/>
      <c r="VDA117" s="0"/>
      <c r="VDB117" s="0"/>
      <c r="VDC117" s="0"/>
      <c r="VDD117" s="0"/>
      <c r="VDE117" s="0"/>
      <c r="VDF117" s="0"/>
      <c r="VDG117" s="0"/>
      <c r="VDH117" s="0"/>
      <c r="VDI117" s="0"/>
      <c r="VDJ117" s="0"/>
      <c r="VDK117" s="0"/>
      <c r="VDL117" s="0"/>
      <c r="VDM117" s="0"/>
      <c r="VDN117" s="0"/>
      <c r="VDO117" s="0"/>
      <c r="VDP117" s="0"/>
      <c r="VDQ117" s="0"/>
      <c r="VDR117" s="0"/>
      <c r="VDS117" s="0"/>
      <c r="VDT117" s="0"/>
      <c r="VDU117" s="0"/>
      <c r="VDV117" s="0"/>
      <c r="VDW117" s="0"/>
      <c r="VDX117" s="0"/>
      <c r="VDY117" s="0"/>
      <c r="VDZ117" s="0"/>
      <c r="VEA117" s="0"/>
      <c r="VEB117" s="0"/>
      <c r="VEC117" s="0"/>
      <c r="VED117" s="0"/>
      <c r="VEE117" s="0"/>
      <c r="VEF117" s="0"/>
      <c r="VEG117" s="0"/>
      <c r="VEH117" s="0"/>
      <c r="VEI117" s="0"/>
      <c r="VEJ117" s="0"/>
      <c r="VEK117" s="0"/>
      <c r="VEL117" s="0"/>
      <c r="VEM117" s="0"/>
      <c r="VEN117" s="0"/>
      <c r="VEO117" s="0"/>
      <c r="VEP117" s="0"/>
      <c r="VEQ117" s="0"/>
      <c r="VER117" s="0"/>
      <c r="VES117" s="0"/>
      <c r="VET117" s="0"/>
      <c r="VEU117" s="0"/>
      <c r="VEV117" s="0"/>
      <c r="VEW117" s="0"/>
      <c r="VEX117" s="0"/>
      <c r="VEY117" s="0"/>
      <c r="VEZ117" s="0"/>
      <c r="VFA117" s="0"/>
      <c r="VFB117" s="0"/>
      <c r="VFC117" s="0"/>
      <c r="VFD117" s="0"/>
      <c r="VFE117" s="0"/>
      <c r="VFF117" s="0"/>
      <c r="VFG117" s="0"/>
      <c r="VFH117" s="0"/>
      <c r="VFI117" s="0"/>
      <c r="VFJ117" s="0"/>
      <c r="VFK117" s="0"/>
      <c r="VFL117" s="0"/>
      <c r="VFM117" s="0"/>
      <c r="VFN117" s="0"/>
      <c r="VFO117" s="0"/>
      <c r="VFP117" s="0"/>
      <c r="VFQ117" s="0"/>
      <c r="VFR117" s="0"/>
      <c r="VFS117" s="0"/>
      <c r="VFT117" s="0"/>
      <c r="VFU117" s="0"/>
      <c r="VFV117" s="0"/>
      <c r="VFW117" s="0"/>
      <c r="VFX117" s="0"/>
      <c r="VFY117" s="0"/>
      <c r="VFZ117" s="0"/>
      <c r="VGA117" s="0"/>
      <c r="VGB117" s="0"/>
      <c r="VGC117" s="0"/>
      <c r="VGD117" s="0"/>
      <c r="VGE117" s="0"/>
      <c r="VGF117" s="0"/>
      <c r="VGG117" s="0"/>
      <c r="VGH117" s="0"/>
      <c r="VGI117" s="0"/>
      <c r="VGJ117" s="0"/>
      <c r="VGK117" s="0"/>
      <c r="VGL117" s="0"/>
      <c r="VGM117" s="0"/>
      <c r="VGN117" s="0"/>
      <c r="VGO117" s="0"/>
      <c r="VGP117" s="0"/>
      <c r="VGQ117" s="0"/>
      <c r="VGR117" s="0"/>
      <c r="VGS117" s="0"/>
      <c r="VGT117" s="0"/>
      <c r="VGU117" s="0"/>
      <c r="VGV117" s="0"/>
      <c r="VGW117" s="0"/>
      <c r="VGX117" s="0"/>
      <c r="VGY117" s="0"/>
      <c r="VGZ117" s="0"/>
      <c r="VHA117" s="0"/>
      <c r="VHB117" s="0"/>
      <c r="VHC117" s="0"/>
      <c r="VHD117" s="0"/>
      <c r="VHE117" s="0"/>
      <c r="VHF117" s="0"/>
      <c r="VHG117" s="0"/>
      <c r="VHH117" s="0"/>
      <c r="VHI117" s="0"/>
      <c r="VHJ117" s="0"/>
      <c r="VHK117" s="0"/>
      <c r="VHL117" s="0"/>
      <c r="VHM117" s="0"/>
      <c r="VHN117" s="0"/>
      <c r="VHO117" s="0"/>
      <c r="VHP117" s="0"/>
      <c r="VHQ117" s="0"/>
      <c r="VHR117" s="0"/>
      <c r="VHS117" s="0"/>
      <c r="VHT117" s="0"/>
      <c r="VHU117" s="0"/>
      <c r="VHV117" s="0"/>
      <c r="VHW117" s="0"/>
      <c r="VHX117" s="0"/>
      <c r="VHY117" s="0"/>
      <c r="VHZ117" s="0"/>
      <c r="VIA117" s="0"/>
      <c r="VIB117" s="0"/>
      <c r="VIC117" s="0"/>
      <c r="VID117" s="0"/>
      <c r="VIE117" s="0"/>
      <c r="VIF117" s="0"/>
      <c r="VIG117" s="0"/>
      <c r="VIH117" s="0"/>
      <c r="VII117" s="0"/>
      <c r="VIJ117" s="0"/>
      <c r="VIK117" s="0"/>
      <c r="VIL117" s="0"/>
      <c r="VIM117" s="0"/>
      <c r="VIN117" s="0"/>
      <c r="VIO117" s="0"/>
      <c r="VIP117" s="0"/>
      <c r="VIQ117" s="0"/>
      <c r="VIR117" s="0"/>
      <c r="VIS117" s="0"/>
      <c r="VIT117" s="0"/>
      <c r="VIU117" s="0"/>
      <c r="VIV117" s="0"/>
      <c r="VIW117" s="0"/>
      <c r="VIX117" s="0"/>
      <c r="VIY117" s="0"/>
      <c r="VIZ117" s="0"/>
      <c r="VJA117" s="0"/>
      <c r="VJB117" s="0"/>
      <c r="VJC117" s="0"/>
      <c r="VJD117" s="0"/>
      <c r="VJE117" s="0"/>
      <c r="VJF117" s="0"/>
      <c r="VJG117" s="0"/>
      <c r="VJH117" s="0"/>
      <c r="VJI117" s="0"/>
      <c r="VJJ117" s="0"/>
      <c r="VJK117" s="0"/>
      <c r="VJL117" s="0"/>
      <c r="VJM117" s="0"/>
      <c r="VJN117" s="0"/>
      <c r="VJO117" s="0"/>
      <c r="VJP117" s="0"/>
      <c r="VJQ117" s="0"/>
      <c r="VJR117" s="0"/>
      <c r="VJS117" s="0"/>
      <c r="VJT117" s="0"/>
      <c r="VJU117" s="0"/>
      <c r="VJV117" s="0"/>
      <c r="VJW117" s="0"/>
      <c r="VJX117" s="0"/>
      <c r="VJY117" s="0"/>
      <c r="VJZ117" s="0"/>
      <c r="VKA117" s="0"/>
      <c r="VKB117" s="0"/>
      <c r="VKC117" s="0"/>
      <c r="VKD117" s="0"/>
      <c r="VKE117" s="0"/>
      <c r="VKF117" s="0"/>
      <c r="VKG117" s="0"/>
      <c r="VKH117" s="0"/>
      <c r="VKI117" s="0"/>
      <c r="VKJ117" s="0"/>
      <c r="VKK117" s="0"/>
      <c r="VKL117" s="0"/>
      <c r="VKM117" s="0"/>
      <c r="VKN117" s="0"/>
      <c r="VKO117" s="0"/>
      <c r="VKP117" s="0"/>
      <c r="VKQ117" s="0"/>
      <c r="VKR117" s="0"/>
      <c r="VKS117" s="0"/>
      <c r="VKT117" s="0"/>
      <c r="VKU117" s="0"/>
      <c r="VKV117" s="0"/>
      <c r="VKW117" s="0"/>
      <c r="VKX117" s="0"/>
      <c r="VKY117" s="0"/>
      <c r="VKZ117" s="0"/>
      <c r="VLA117" s="0"/>
      <c r="VLB117" s="0"/>
      <c r="VLC117" s="0"/>
      <c r="VLD117" s="0"/>
      <c r="VLE117" s="0"/>
      <c r="VLF117" s="0"/>
      <c r="VLG117" s="0"/>
      <c r="VLH117" s="0"/>
      <c r="VLI117" s="0"/>
      <c r="VLJ117" s="0"/>
      <c r="VLK117" s="0"/>
      <c r="VLL117" s="0"/>
      <c r="VLM117" s="0"/>
      <c r="VLN117" s="0"/>
      <c r="VLO117" s="0"/>
      <c r="VLP117" s="0"/>
      <c r="VLQ117" s="0"/>
      <c r="VLR117" s="0"/>
      <c r="VLS117" s="0"/>
      <c r="VLT117" s="0"/>
      <c r="VLU117" s="0"/>
      <c r="VLV117" s="0"/>
      <c r="VLW117" s="0"/>
      <c r="VLX117" s="0"/>
      <c r="VLY117" s="0"/>
      <c r="VLZ117" s="0"/>
      <c r="VMA117" s="0"/>
      <c r="VMB117" s="0"/>
      <c r="VMC117" s="0"/>
      <c r="VMD117" s="0"/>
      <c r="VME117" s="0"/>
      <c r="VMF117" s="0"/>
      <c r="VMG117" s="0"/>
      <c r="VMH117" s="0"/>
      <c r="VMI117" s="0"/>
      <c r="VMJ117" s="0"/>
      <c r="VMK117" s="0"/>
      <c r="VML117" s="0"/>
      <c r="VMM117" s="0"/>
      <c r="VMN117" s="0"/>
      <c r="VMO117" s="0"/>
      <c r="VMP117" s="0"/>
      <c r="VMQ117" s="0"/>
      <c r="VMR117" s="0"/>
      <c r="VMS117" s="0"/>
      <c r="VMT117" s="0"/>
      <c r="VMU117" s="0"/>
      <c r="VMV117" s="0"/>
      <c r="VMW117" s="0"/>
      <c r="VMX117" s="0"/>
      <c r="VMY117" s="0"/>
      <c r="VMZ117" s="0"/>
      <c r="VNA117" s="0"/>
      <c r="VNB117" s="0"/>
      <c r="VNC117" s="0"/>
      <c r="VND117" s="0"/>
      <c r="VNE117" s="0"/>
      <c r="VNF117" s="0"/>
      <c r="VNG117" s="0"/>
      <c r="VNH117" s="0"/>
      <c r="VNI117" s="0"/>
      <c r="VNJ117" s="0"/>
      <c r="VNK117" s="0"/>
      <c r="VNL117" s="0"/>
      <c r="VNM117" s="0"/>
      <c r="VNN117" s="0"/>
      <c r="VNO117" s="0"/>
      <c r="VNP117" s="0"/>
      <c r="VNQ117" s="0"/>
      <c r="VNR117" s="0"/>
      <c r="VNS117" s="0"/>
      <c r="VNT117" s="0"/>
      <c r="VNU117" s="0"/>
      <c r="VNV117" s="0"/>
      <c r="VNW117" s="0"/>
      <c r="VNX117" s="0"/>
      <c r="VNY117" s="0"/>
      <c r="VNZ117" s="0"/>
      <c r="VOA117" s="0"/>
      <c r="VOB117" s="0"/>
      <c r="VOC117" s="0"/>
      <c r="VOD117" s="0"/>
      <c r="VOE117" s="0"/>
      <c r="VOF117" s="0"/>
      <c r="VOG117" s="0"/>
      <c r="VOH117" s="0"/>
      <c r="VOI117" s="0"/>
      <c r="VOJ117" s="0"/>
      <c r="VOK117" s="0"/>
      <c r="VOL117" s="0"/>
      <c r="VOM117" s="0"/>
      <c r="VON117" s="0"/>
      <c r="VOO117" s="0"/>
      <c r="VOP117" s="0"/>
      <c r="VOQ117" s="0"/>
      <c r="VOR117" s="0"/>
      <c r="VOS117" s="0"/>
      <c r="VOT117" s="0"/>
      <c r="VOU117" s="0"/>
      <c r="VOV117" s="0"/>
      <c r="VOW117" s="0"/>
      <c r="VOX117" s="0"/>
      <c r="VOY117" s="0"/>
      <c r="VOZ117" s="0"/>
      <c r="VPA117" s="0"/>
      <c r="VPB117" s="0"/>
      <c r="VPC117" s="0"/>
      <c r="VPD117" s="0"/>
      <c r="VPE117" s="0"/>
      <c r="VPF117" s="0"/>
      <c r="VPG117" s="0"/>
      <c r="VPH117" s="0"/>
      <c r="VPI117" s="0"/>
      <c r="VPJ117" s="0"/>
      <c r="VPK117" s="0"/>
      <c r="VPL117" s="0"/>
      <c r="VPM117" s="0"/>
      <c r="VPN117" s="0"/>
      <c r="VPO117" s="0"/>
      <c r="VPP117" s="0"/>
      <c r="VPQ117" s="0"/>
      <c r="VPR117" s="0"/>
      <c r="VPS117" s="0"/>
      <c r="VPT117" s="0"/>
      <c r="VPU117" s="0"/>
      <c r="VPV117" s="0"/>
      <c r="VPW117" s="0"/>
      <c r="VPX117" s="0"/>
      <c r="VPY117" s="0"/>
      <c r="VPZ117" s="0"/>
      <c r="VQA117" s="0"/>
      <c r="VQB117" s="0"/>
      <c r="VQC117" s="0"/>
      <c r="VQD117" s="0"/>
      <c r="VQE117" s="0"/>
      <c r="VQF117" s="0"/>
      <c r="VQG117" s="0"/>
      <c r="VQH117" s="0"/>
      <c r="VQI117" s="0"/>
      <c r="VQJ117" s="0"/>
      <c r="VQK117" s="0"/>
      <c r="VQL117" s="0"/>
      <c r="VQM117" s="0"/>
      <c r="VQN117" s="0"/>
      <c r="VQO117" s="0"/>
      <c r="VQP117" s="0"/>
      <c r="VQQ117" s="0"/>
      <c r="VQR117" s="0"/>
      <c r="VQS117" s="0"/>
      <c r="VQT117" s="0"/>
      <c r="VQU117" s="0"/>
      <c r="VQV117" s="0"/>
      <c r="VQW117" s="0"/>
      <c r="VQX117" s="0"/>
      <c r="VQY117" s="0"/>
      <c r="VQZ117" s="0"/>
      <c r="VRA117" s="0"/>
      <c r="VRB117" s="0"/>
      <c r="VRC117" s="0"/>
      <c r="VRD117" s="0"/>
      <c r="VRE117" s="0"/>
      <c r="VRF117" s="0"/>
      <c r="VRG117" s="0"/>
      <c r="VRH117" s="0"/>
      <c r="VRI117" s="0"/>
      <c r="VRJ117" s="0"/>
      <c r="VRK117" s="0"/>
      <c r="VRL117" s="0"/>
      <c r="VRM117" s="0"/>
      <c r="VRN117" s="0"/>
      <c r="VRO117" s="0"/>
      <c r="VRP117" s="0"/>
      <c r="VRQ117" s="0"/>
      <c r="VRR117" s="0"/>
      <c r="VRS117" s="0"/>
      <c r="VRT117" s="0"/>
      <c r="VRU117" s="0"/>
      <c r="VRV117" s="0"/>
      <c r="VRW117" s="0"/>
      <c r="VRX117" s="0"/>
      <c r="VRY117" s="0"/>
      <c r="VRZ117" s="0"/>
      <c r="VSA117" s="0"/>
      <c r="VSB117" s="0"/>
      <c r="VSC117" s="0"/>
      <c r="VSD117" s="0"/>
      <c r="VSE117" s="0"/>
      <c r="VSF117" s="0"/>
      <c r="VSG117" s="0"/>
      <c r="VSH117" s="0"/>
      <c r="VSI117" s="0"/>
      <c r="VSJ117" s="0"/>
      <c r="VSK117" s="0"/>
      <c r="VSL117" s="0"/>
      <c r="VSM117" s="0"/>
      <c r="VSN117" s="0"/>
      <c r="VSO117" s="0"/>
      <c r="VSP117" s="0"/>
      <c r="VSQ117" s="0"/>
      <c r="VSR117" s="0"/>
      <c r="VSS117" s="0"/>
      <c r="VST117" s="0"/>
      <c r="VSU117" s="0"/>
      <c r="VSV117" s="0"/>
      <c r="VSW117" s="0"/>
      <c r="VSX117" s="0"/>
      <c r="VSY117" s="0"/>
      <c r="VSZ117" s="0"/>
      <c r="VTA117" s="0"/>
      <c r="VTB117" s="0"/>
      <c r="VTC117" s="0"/>
      <c r="VTD117" s="0"/>
      <c r="VTE117" s="0"/>
      <c r="VTF117" s="0"/>
      <c r="VTG117" s="0"/>
      <c r="VTH117" s="0"/>
      <c r="VTI117" s="0"/>
      <c r="VTJ117" s="0"/>
      <c r="VTK117" s="0"/>
      <c r="VTL117" s="0"/>
      <c r="VTM117" s="0"/>
      <c r="VTN117" s="0"/>
      <c r="VTO117" s="0"/>
      <c r="VTP117" s="0"/>
      <c r="VTQ117" s="0"/>
      <c r="VTR117" s="0"/>
      <c r="VTS117" s="0"/>
      <c r="VTT117" s="0"/>
      <c r="VTU117" s="0"/>
      <c r="VTV117" s="0"/>
      <c r="VTW117" s="0"/>
      <c r="VTX117" s="0"/>
      <c r="VTY117" s="0"/>
      <c r="VTZ117" s="0"/>
      <c r="VUA117" s="0"/>
      <c r="VUB117" s="0"/>
      <c r="VUC117" s="0"/>
      <c r="VUD117" s="0"/>
      <c r="VUE117" s="0"/>
      <c r="VUF117" s="0"/>
      <c r="VUG117" s="0"/>
      <c r="VUH117" s="0"/>
      <c r="VUI117" s="0"/>
      <c r="VUJ117" s="0"/>
      <c r="VUK117" s="0"/>
      <c r="VUL117" s="0"/>
      <c r="VUM117" s="0"/>
      <c r="VUN117" s="0"/>
      <c r="VUO117" s="0"/>
      <c r="VUP117" s="0"/>
      <c r="VUQ117" s="0"/>
      <c r="VUR117" s="0"/>
      <c r="VUS117" s="0"/>
      <c r="VUT117" s="0"/>
      <c r="VUU117" s="0"/>
      <c r="VUV117" s="0"/>
      <c r="VUW117" s="0"/>
      <c r="VUX117" s="0"/>
      <c r="VUY117" s="0"/>
      <c r="VUZ117" s="0"/>
      <c r="VVA117" s="0"/>
      <c r="VVB117" s="0"/>
      <c r="VVC117" s="0"/>
      <c r="VVD117" s="0"/>
      <c r="VVE117" s="0"/>
      <c r="VVF117" s="0"/>
      <c r="VVG117" s="0"/>
      <c r="VVH117" s="0"/>
      <c r="VVI117" s="0"/>
      <c r="VVJ117" s="0"/>
      <c r="VVK117" s="0"/>
      <c r="VVL117" s="0"/>
      <c r="VVM117" s="0"/>
      <c r="VVN117" s="0"/>
      <c r="VVO117" s="0"/>
      <c r="VVP117" s="0"/>
      <c r="VVQ117" s="0"/>
      <c r="VVR117" s="0"/>
      <c r="VVS117" s="0"/>
      <c r="VVT117" s="0"/>
      <c r="VVU117" s="0"/>
      <c r="VVV117" s="0"/>
      <c r="VVW117" s="0"/>
      <c r="VVX117" s="0"/>
      <c r="VVY117" s="0"/>
      <c r="VVZ117" s="0"/>
      <c r="VWA117" s="0"/>
      <c r="VWB117" s="0"/>
      <c r="VWC117" s="0"/>
      <c r="VWD117" s="0"/>
      <c r="VWE117" s="0"/>
      <c r="VWF117" s="0"/>
      <c r="VWG117" s="0"/>
      <c r="VWH117" s="0"/>
      <c r="VWI117" s="0"/>
      <c r="VWJ117" s="0"/>
      <c r="VWK117" s="0"/>
      <c r="VWL117" s="0"/>
      <c r="VWM117" s="0"/>
      <c r="VWN117" s="0"/>
      <c r="VWO117" s="0"/>
      <c r="VWP117" s="0"/>
      <c r="VWQ117" s="0"/>
      <c r="VWR117" s="0"/>
      <c r="VWS117" s="0"/>
      <c r="VWT117" s="0"/>
      <c r="VWU117" s="0"/>
      <c r="VWV117" s="0"/>
      <c r="VWW117" s="0"/>
      <c r="VWX117" s="0"/>
      <c r="VWY117" s="0"/>
      <c r="VWZ117" s="0"/>
      <c r="VXA117" s="0"/>
      <c r="VXB117" s="0"/>
      <c r="VXC117" s="0"/>
      <c r="VXD117" s="0"/>
      <c r="VXE117" s="0"/>
      <c r="VXF117" s="0"/>
      <c r="VXG117" s="0"/>
      <c r="VXH117" s="0"/>
      <c r="VXI117" s="0"/>
      <c r="VXJ117" s="0"/>
      <c r="VXK117" s="0"/>
      <c r="VXL117" s="0"/>
      <c r="VXM117" s="0"/>
      <c r="VXN117" s="0"/>
      <c r="VXO117" s="0"/>
      <c r="VXP117" s="0"/>
      <c r="VXQ117" s="0"/>
      <c r="VXR117" s="0"/>
      <c r="VXS117" s="0"/>
      <c r="VXT117" s="0"/>
      <c r="VXU117" s="0"/>
      <c r="VXV117" s="0"/>
      <c r="VXW117" s="0"/>
      <c r="VXX117" s="0"/>
      <c r="VXY117" s="0"/>
      <c r="VXZ117" s="0"/>
      <c r="VYA117" s="0"/>
      <c r="VYB117" s="0"/>
      <c r="VYC117" s="0"/>
      <c r="VYD117" s="0"/>
      <c r="VYE117" s="0"/>
      <c r="VYF117" s="0"/>
      <c r="VYG117" s="0"/>
      <c r="VYH117" s="0"/>
      <c r="VYI117" s="0"/>
      <c r="VYJ117" s="0"/>
      <c r="VYK117" s="0"/>
      <c r="VYL117" s="0"/>
      <c r="VYM117" s="0"/>
      <c r="VYN117" s="0"/>
      <c r="VYO117" s="0"/>
      <c r="VYP117" s="0"/>
      <c r="VYQ117" s="0"/>
      <c r="VYR117" s="0"/>
      <c r="VYS117" s="0"/>
      <c r="VYT117" s="0"/>
      <c r="VYU117" s="0"/>
      <c r="VYV117" s="0"/>
      <c r="VYW117" s="0"/>
      <c r="VYX117" s="0"/>
      <c r="VYY117" s="0"/>
      <c r="VYZ117" s="0"/>
      <c r="VZA117" s="0"/>
      <c r="VZB117" s="0"/>
      <c r="VZC117" s="0"/>
      <c r="VZD117" s="0"/>
      <c r="VZE117" s="0"/>
      <c r="VZF117" s="0"/>
      <c r="VZG117" s="0"/>
      <c r="VZH117" s="0"/>
      <c r="VZI117" s="0"/>
      <c r="VZJ117" s="0"/>
      <c r="VZK117" s="0"/>
      <c r="VZL117" s="0"/>
      <c r="VZM117" s="0"/>
      <c r="VZN117" s="0"/>
      <c r="VZO117" s="0"/>
      <c r="VZP117" s="0"/>
      <c r="VZQ117" s="0"/>
      <c r="VZR117" s="0"/>
      <c r="VZS117" s="0"/>
      <c r="VZT117" s="0"/>
      <c r="VZU117" s="0"/>
      <c r="VZV117" s="0"/>
      <c r="VZW117" s="0"/>
      <c r="VZX117" s="0"/>
      <c r="VZY117" s="0"/>
      <c r="VZZ117" s="0"/>
      <c r="WAA117" s="0"/>
      <c r="WAB117" s="0"/>
      <c r="WAC117" s="0"/>
      <c r="WAD117" s="0"/>
      <c r="WAE117" s="0"/>
      <c r="WAF117" s="0"/>
      <c r="WAG117" s="0"/>
      <c r="WAH117" s="0"/>
      <c r="WAI117" s="0"/>
      <c r="WAJ117" s="0"/>
      <c r="WAK117" s="0"/>
      <c r="WAL117" s="0"/>
      <c r="WAM117" s="0"/>
      <c r="WAN117" s="0"/>
      <c r="WAO117" s="0"/>
      <c r="WAP117" s="0"/>
      <c r="WAQ117" s="0"/>
      <c r="WAR117" s="0"/>
      <c r="WAS117" s="0"/>
      <c r="WAT117" s="0"/>
      <c r="WAU117" s="0"/>
      <c r="WAV117" s="0"/>
      <c r="WAW117" s="0"/>
      <c r="WAX117" s="0"/>
      <c r="WAY117" s="0"/>
      <c r="WAZ117" s="0"/>
      <c r="WBA117" s="0"/>
      <c r="WBB117" s="0"/>
      <c r="WBC117" s="0"/>
      <c r="WBD117" s="0"/>
      <c r="WBE117" s="0"/>
      <c r="WBF117" s="0"/>
      <c r="WBG117" s="0"/>
      <c r="WBH117" s="0"/>
      <c r="WBI117" s="0"/>
      <c r="WBJ117" s="0"/>
      <c r="WBK117" s="0"/>
      <c r="WBL117" s="0"/>
      <c r="WBM117" s="0"/>
      <c r="WBN117" s="0"/>
      <c r="WBO117" s="0"/>
      <c r="WBP117" s="0"/>
      <c r="WBQ117" s="0"/>
      <c r="WBR117" s="0"/>
      <c r="WBS117" s="0"/>
      <c r="WBT117" s="0"/>
      <c r="WBU117" s="0"/>
      <c r="WBV117" s="0"/>
      <c r="WBW117" s="0"/>
      <c r="WBX117" s="0"/>
      <c r="WBY117" s="0"/>
      <c r="WBZ117" s="0"/>
      <c r="WCA117" s="0"/>
      <c r="WCB117" s="0"/>
      <c r="WCC117" s="0"/>
      <c r="WCD117" s="0"/>
      <c r="WCE117" s="0"/>
      <c r="WCF117" s="0"/>
      <c r="WCG117" s="0"/>
      <c r="WCH117" s="0"/>
      <c r="WCI117" s="0"/>
      <c r="WCJ117" s="0"/>
      <c r="WCK117" s="0"/>
      <c r="WCL117" s="0"/>
      <c r="WCM117" s="0"/>
      <c r="WCN117" s="0"/>
      <c r="WCO117" s="0"/>
      <c r="WCP117" s="0"/>
      <c r="WCQ117" s="0"/>
      <c r="WCR117" s="0"/>
      <c r="WCS117" s="0"/>
      <c r="WCT117" s="0"/>
      <c r="WCU117" s="0"/>
      <c r="WCV117" s="0"/>
      <c r="WCW117" s="0"/>
      <c r="WCX117" s="0"/>
      <c r="WCY117" s="0"/>
      <c r="WCZ117" s="0"/>
      <c r="WDA117" s="0"/>
      <c r="WDB117" s="0"/>
      <c r="WDC117" s="0"/>
      <c r="WDD117" s="0"/>
      <c r="WDE117" s="0"/>
      <c r="WDF117" s="0"/>
      <c r="WDG117" s="0"/>
      <c r="WDH117" s="0"/>
      <c r="WDI117" s="0"/>
      <c r="WDJ117" s="0"/>
      <c r="WDK117" s="0"/>
      <c r="WDL117" s="0"/>
      <c r="WDM117" s="0"/>
      <c r="WDN117" s="0"/>
      <c r="WDO117" s="0"/>
      <c r="WDP117" s="0"/>
      <c r="WDQ117" s="0"/>
      <c r="WDR117" s="0"/>
      <c r="WDS117" s="0"/>
      <c r="WDT117" s="0"/>
      <c r="WDU117" s="0"/>
      <c r="WDV117" s="0"/>
      <c r="WDW117" s="0"/>
      <c r="WDX117" s="0"/>
      <c r="WDY117" s="0"/>
      <c r="WDZ117" s="0"/>
      <c r="WEA117" s="0"/>
      <c r="WEB117" s="0"/>
      <c r="WEC117" s="0"/>
      <c r="WED117" s="0"/>
      <c r="WEE117" s="0"/>
      <c r="WEF117" s="0"/>
      <c r="WEG117" s="0"/>
      <c r="WEH117" s="0"/>
      <c r="WEI117" s="0"/>
      <c r="WEJ117" s="0"/>
      <c r="WEK117" s="0"/>
      <c r="WEL117" s="0"/>
      <c r="WEM117" s="0"/>
      <c r="WEN117" s="0"/>
      <c r="WEO117" s="0"/>
      <c r="WEP117" s="0"/>
      <c r="WEQ117" s="0"/>
      <c r="WER117" s="0"/>
      <c r="WES117" s="0"/>
      <c r="WET117" s="0"/>
      <c r="WEU117" s="0"/>
      <c r="WEV117" s="0"/>
      <c r="WEW117" s="0"/>
      <c r="WEX117" s="0"/>
      <c r="WEY117" s="0"/>
      <c r="WEZ117" s="0"/>
      <c r="WFA117" s="0"/>
      <c r="WFB117" s="0"/>
      <c r="WFC117" s="0"/>
      <c r="WFD117" s="0"/>
      <c r="WFE117" s="0"/>
      <c r="WFF117" s="0"/>
      <c r="WFG117" s="0"/>
      <c r="WFH117" s="0"/>
      <c r="WFI117" s="0"/>
      <c r="WFJ117" s="0"/>
      <c r="WFK117" s="0"/>
      <c r="WFL117" s="0"/>
      <c r="WFM117" s="0"/>
      <c r="WFN117" s="0"/>
      <c r="WFO117" s="0"/>
      <c r="WFP117" s="0"/>
      <c r="WFQ117" s="0"/>
      <c r="WFR117" s="0"/>
      <c r="WFS117" s="0"/>
      <c r="WFT117" s="0"/>
      <c r="WFU117" s="0"/>
      <c r="WFV117" s="0"/>
      <c r="WFW117" s="0"/>
      <c r="WFX117" s="0"/>
      <c r="WFY117" s="0"/>
      <c r="WFZ117" s="0"/>
      <c r="WGA117" s="0"/>
      <c r="WGB117" s="0"/>
      <c r="WGC117" s="0"/>
      <c r="WGD117" s="0"/>
      <c r="WGE117" s="0"/>
      <c r="WGF117" s="0"/>
      <c r="WGG117" s="0"/>
      <c r="WGH117" s="0"/>
      <c r="WGI117" s="0"/>
      <c r="WGJ117" s="0"/>
      <c r="WGK117" s="0"/>
      <c r="WGL117" s="0"/>
      <c r="WGM117" s="0"/>
      <c r="WGN117" s="0"/>
      <c r="WGO117" s="0"/>
      <c r="WGP117" s="0"/>
      <c r="WGQ117" s="0"/>
      <c r="WGR117" s="0"/>
      <c r="WGS117" s="0"/>
      <c r="WGT117" s="0"/>
      <c r="WGU117" s="0"/>
      <c r="WGV117" s="0"/>
      <c r="WGW117" s="0"/>
      <c r="WGX117" s="0"/>
      <c r="WGY117" s="0"/>
      <c r="WGZ117" s="0"/>
      <c r="WHA117" s="0"/>
      <c r="WHB117" s="0"/>
      <c r="WHC117" s="0"/>
      <c r="WHD117" s="0"/>
      <c r="WHE117" s="0"/>
      <c r="WHF117" s="0"/>
      <c r="WHG117" s="0"/>
      <c r="WHH117" s="0"/>
      <c r="WHI117" s="0"/>
      <c r="WHJ117" s="0"/>
      <c r="WHK117" s="0"/>
      <c r="WHL117" s="0"/>
      <c r="WHM117" s="0"/>
      <c r="WHN117" s="0"/>
      <c r="WHO117" s="0"/>
      <c r="WHP117" s="0"/>
      <c r="WHQ117" s="0"/>
      <c r="WHR117" s="0"/>
      <c r="WHS117" s="0"/>
      <c r="WHT117" s="0"/>
      <c r="WHU117" s="0"/>
      <c r="WHV117" s="0"/>
      <c r="WHW117" s="0"/>
      <c r="WHX117" s="0"/>
      <c r="WHY117" s="0"/>
      <c r="WHZ117" s="0"/>
      <c r="WIA117" s="0"/>
      <c r="WIB117" s="0"/>
      <c r="WIC117" s="0"/>
      <c r="WID117" s="0"/>
      <c r="WIE117" s="0"/>
      <c r="WIF117" s="0"/>
      <c r="WIG117" s="0"/>
      <c r="WIH117" s="0"/>
      <c r="WII117" s="0"/>
      <c r="WIJ117" s="0"/>
      <c r="WIK117" s="0"/>
      <c r="WIL117" s="0"/>
      <c r="WIM117" s="0"/>
      <c r="WIN117" s="0"/>
      <c r="WIO117" s="0"/>
      <c r="WIP117" s="0"/>
      <c r="WIQ117" s="0"/>
      <c r="WIR117" s="0"/>
      <c r="WIS117" s="0"/>
      <c r="WIT117" s="0"/>
      <c r="WIU117" s="0"/>
      <c r="WIV117" s="0"/>
      <c r="WIW117" s="0"/>
      <c r="WIX117" s="0"/>
      <c r="WIY117" s="0"/>
      <c r="WIZ117" s="0"/>
      <c r="WJA117" s="0"/>
      <c r="WJB117" s="0"/>
      <c r="WJC117" s="0"/>
      <c r="WJD117" s="0"/>
      <c r="WJE117" s="0"/>
      <c r="WJF117" s="0"/>
      <c r="WJG117" s="0"/>
      <c r="WJH117" s="0"/>
      <c r="WJI117" s="0"/>
      <c r="WJJ117" s="0"/>
      <c r="WJK117" s="0"/>
      <c r="WJL117" s="0"/>
      <c r="WJM117" s="0"/>
      <c r="WJN117" s="0"/>
      <c r="WJO117" s="0"/>
      <c r="WJP117" s="0"/>
      <c r="WJQ117" s="0"/>
      <c r="WJR117" s="0"/>
      <c r="WJS117" s="0"/>
      <c r="WJT117" s="0"/>
      <c r="WJU117" s="0"/>
      <c r="WJV117" s="0"/>
      <c r="WJW117" s="0"/>
      <c r="WJX117" s="0"/>
      <c r="WJY117" s="0"/>
      <c r="WJZ117" s="0"/>
      <c r="WKA117" s="0"/>
      <c r="WKB117" s="0"/>
      <c r="WKC117" s="0"/>
      <c r="WKD117" s="0"/>
      <c r="WKE117" s="0"/>
      <c r="WKF117" s="0"/>
      <c r="WKG117" s="0"/>
      <c r="WKH117" s="0"/>
      <c r="WKI117" s="0"/>
      <c r="WKJ117" s="0"/>
      <c r="WKK117" s="0"/>
      <c r="WKL117" s="0"/>
      <c r="WKM117" s="0"/>
      <c r="WKN117" s="0"/>
      <c r="WKO117" s="0"/>
      <c r="WKP117" s="0"/>
      <c r="WKQ117" s="0"/>
      <c r="WKR117" s="0"/>
      <c r="WKS117" s="0"/>
      <c r="WKT117" s="0"/>
      <c r="WKU117" s="0"/>
      <c r="WKV117" s="0"/>
      <c r="WKW117" s="0"/>
      <c r="WKX117" s="0"/>
      <c r="WKY117" s="0"/>
      <c r="WKZ117" s="0"/>
      <c r="WLA117" s="0"/>
      <c r="WLB117" s="0"/>
      <c r="WLC117" s="0"/>
      <c r="WLD117" s="0"/>
      <c r="WLE117" s="0"/>
      <c r="WLF117" s="0"/>
      <c r="WLG117" s="0"/>
      <c r="WLH117" s="0"/>
      <c r="WLI117" s="0"/>
      <c r="WLJ117" s="0"/>
      <c r="WLK117" s="0"/>
      <c r="WLL117" s="0"/>
      <c r="WLM117" s="0"/>
      <c r="WLN117" s="0"/>
      <c r="WLO117" s="0"/>
      <c r="WLP117" s="0"/>
      <c r="WLQ117" s="0"/>
      <c r="WLR117" s="0"/>
      <c r="WLS117" s="0"/>
      <c r="WLT117" s="0"/>
      <c r="WLU117" s="0"/>
      <c r="WLV117" s="0"/>
      <c r="WLW117" s="0"/>
      <c r="WLX117" s="0"/>
      <c r="WLY117" s="0"/>
      <c r="WLZ117" s="0"/>
      <c r="WMA117" s="0"/>
      <c r="WMB117" s="0"/>
      <c r="WMC117" s="0"/>
      <c r="WMD117" s="0"/>
      <c r="WME117" s="0"/>
      <c r="WMF117" s="0"/>
      <c r="WMG117" s="0"/>
      <c r="WMH117" s="0"/>
      <c r="WMI117" s="0"/>
      <c r="WMJ117" s="0"/>
      <c r="WMK117" s="0"/>
      <c r="WML117" s="0"/>
      <c r="WMM117" s="0"/>
      <c r="WMN117" s="0"/>
      <c r="WMO117" s="0"/>
      <c r="WMP117" s="0"/>
      <c r="WMQ117" s="0"/>
      <c r="WMR117" s="0"/>
      <c r="WMS117" s="0"/>
      <c r="WMT117" s="0"/>
      <c r="WMU117" s="0"/>
      <c r="WMV117" s="0"/>
      <c r="WMW117" s="0"/>
      <c r="WMX117" s="0"/>
      <c r="WMY117" s="0"/>
      <c r="WMZ117" s="0"/>
      <c r="WNA117" s="0"/>
      <c r="WNB117" s="0"/>
      <c r="WNC117" s="0"/>
      <c r="WND117" s="0"/>
      <c r="WNE117" s="0"/>
      <c r="WNF117" s="0"/>
      <c r="WNG117" s="0"/>
      <c r="WNH117" s="0"/>
      <c r="WNI117" s="0"/>
      <c r="WNJ117" s="0"/>
      <c r="WNK117" s="0"/>
      <c r="WNL117" s="0"/>
      <c r="WNM117" s="0"/>
      <c r="WNN117" s="0"/>
      <c r="WNO117" s="0"/>
      <c r="WNP117" s="0"/>
      <c r="WNQ117" s="0"/>
      <c r="WNR117" s="0"/>
      <c r="WNS117" s="0"/>
      <c r="WNT117" s="0"/>
      <c r="WNU117" s="0"/>
      <c r="WNV117" s="0"/>
      <c r="WNW117" s="0"/>
      <c r="WNX117" s="0"/>
      <c r="WNY117" s="0"/>
      <c r="WNZ117" s="0"/>
      <c r="WOA117" s="0"/>
      <c r="WOB117" s="0"/>
      <c r="WOC117" s="0"/>
      <c r="WOD117" s="0"/>
      <c r="WOE117" s="0"/>
      <c r="WOF117" s="0"/>
      <c r="WOG117" s="0"/>
      <c r="WOH117" s="0"/>
      <c r="WOI117" s="0"/>
      <c r="WOJ117" s="0"/>
      <c r="WOK117" s="0"/>
      <c r="WOL117" s="0"/>
      <c r="WOM117" s="0"/>
      <c r="WON117" s="0"/>
      <c r="WOO117" s="0"/>
      <c r="WOP117" s="0"/>
      <c r="WOQ117" s="0"/>
      <c r="WOR117" s="0"/>
      <c r="WOS117" s="0"/>
      <c r="WOT117" s="0"/>
      <c r="WOU117" s="0"/>
      <c r="WOV117" s="0"/>
      <c r="WOW117" s="0"/>
      <c r="WOX117" s="0"/>
      <c r="WOY117" s="0"/>
      <c r="WOZ117" s="0"/>
      <c r="WPA117" s="0"/>
      <c r="WPB117" s="0"/>
      <c r="WPC117" s="0"/>
      <c r="WPD117" s="0"/>
      <c r="WPE117" s="0"/>
      <c r="WPF117" s="0"/>
      <c r="WPG117" s="0"/>
      <c r="WPH117" s="0"/>
      <c r="WPI117" s="0"/>
      <c r="WPJ117" s="0"/>
      <c r="WPK117" s="0"/>
      <c r="WPL117" s="0"/>
      <c r="WPM117" s="0"/>
      <c r="WPN117" s="0"/>
      <c r="WPO117" s="0"/>
      <c r="WPP117" s="0"/>
      <c r="WPQ117" s="0"/>
      <c r="WPR117" s="0"/>
      <c r="WPS117" s="0"/>
      <c r="WPT117" s="0"/>
      <c r="WPU117" s="0"/>
      <c r="WPV117" s="0"/>
      <c r="WPW117" s="0"/>
      <c r="WPX117" s="0"/>
      <c r="WPY117" s="0"/>
      <c r="WPZ117" s="0"/>
      <c r="WQA117" s="0"/>
      <c r="WQB117" s="0"/>
      <c r="WQC117" s="0"/>
      <c r="WQD117" s="0"/>
      <c r="WQE117" s="0"/>
      <c r="WQF117" s="0"/>
      <c r="WQG117" s="0"/>
      <c r="WQH117" s="0"/>
      <c r="WQI117" s="0"/>
      <c r="WQJ117" s="0"/>
      <c r="WQK117" s="0"/>
      <c r="WQL117" s="0"/>
      <c r="WQM117" s="0"/>
      <c r="WQN117" s="0"/>
      <c r="WQO117" s="0"/>
      <c r="WQP117" s="0"/>
      <c r="WQQ117" s="0"/>
      <c r="WQR117" s="0"/>
      <c r="WQS117" s="0"/>
      <c r="WQT117" s="0"/>
      <c r="WQU117" s="0"/>
      <c r="WQV117" s="0"/>
      <c r="WQW117" s="0"/>
      <c r="WQX117" s="0"/>
      <c r="WQY117" s="0"/>
      <c r="WQZ117" s="0"/>
      <c r="WRA117" s="0"/>
      <c r="WRB117" s="0"/>
      <c r="WRC117" s="0"/>
      <c r="WRD117" s="0"/>
      <c r="WRE117" s="0"/>
      <c r="WRF117" s="0"/>
      <c r="WRG117" s="0"/>
      <c r="WRH117" s="0"/>
      <c r="WRI117" s="0"/>
      <c r="WRJ117" s="0"/>
      <c r="WRK117" s="0"/>
      <c r="WRL117" s="0"/>
      <c r="WRM117" s="0"/>
      <c r="WRN117" s="0"/>
      <c r="WRO117" s="0"/>
      <c r="WRP117" s="0"/>
      <c r="WRQ117" s="0"/>
      <c r="WRR117" s="0"/>
      <c r="WRS117" s="0"/>
      <c r="WRT117" s="0"/>
      <c r="WRU117" s="0"/>
      <c r="WRV117" s="0"/>
      <c r="WRW117" s="0"/>
      <c r="WRX117" s="0"/>
      <c r="WRY117" s="0"/>
      <c r="WRZ117" s="0"/>
      <c r="WSA117" s="0"/>
      <c r="WSB117" s="0"/>
      <c r="WSC117" s="0"/>
      <c r="WSD117" s="0"/>
      <c r="WSE117" s="0"/>
      <c r="WSF117" s="0"/>
      <c r="WSG117" s="0"/>
      <c r="WSH117" s="0"/>
      <c r="WSI117" s="0"/>
      <c r="WSJ117" s="0"/>
      <c r="WSK117" s="0"/>
      <c r="WSL117" s="0"/>
      <c r="WSM117" s="0"/>
      <c r="WSN117" s="0"/>
      <c r="WSO117" s="0"/>
      <c r="WSP117" s="0"/>
      <c r="WSQ117" s="0"/>
      <c r="WSR117" s="0"/>
      <c r="WSS117" s="0"/>
      <c r="WST117" s="0"/>
      <c r="WSU117" s="0"/>
      <c r="WSV117" s="0"/>
      <c r="WSW117" s="0"/>
      <c r="WSX117" s="0"/>
      <c r="WSY117" s="0"/>
      <c r="WSZ117" s="0"/>
      <c r="WTA117" s="0"/>
      <c r="WTB117" s="0"/>
      <c r="WTC117" s="0"/>
      <c r="WTD117" s="0"/>
      <c r="WTE117" s="0"/>
      <c r="WTF117" s="0"/>
      <c r="WTG117" s="0"/>
      <c r="WTH117" s="0"/>
      <c r="WTI117" s="0"/>
      <c r="WTJ117" s="0"/>
      <c r="WTK117" s="0"/>
      <c r="WTL117" s="0"/>
      <c r="WTM117" s="0"/>
      <c r="WTN117" s="0"/>
      <c r="WTO117" s="0"/>
      <c r="WTP117" s="0"/>
      <c r="WTQ117" s="0"/>
      <c r="WTR117" s="0"/>
      <c r="WTS117" s="0"/>
      <c r="WTT117" s="0"/>
      <c r="WTU117" s="0"/>
      <c r="WTV117" s="0"/>
      <c r="WTW117" s="0"/>
      <c r="WTX117" s="0"/>
      <c r="WTY117" s="0"/>
      <c r="WTZ117" s="0"/>
      <c r="WUA117" s="0"/>
      <c r="WUB117" s="0"/>
      <c r="WUC117" s="0"/>
      <c r="WUD117" s="0"/>
      <c r="WUE117" s="0"/>
      <c r="WUF117" s="0"/>
      <c r="WUG117" s="0"/>
      <c r="WUH117" s="0"/>
      <c r="WUI117" s="0"/>
      <c r="WUJ117" s="0"/>
      <c r="WUK117" s="0"/>
      <c r="WUL117" s="0"/>
      <c r="WUM117" s="0"/>
      <c r="WUN117" s="0"/>
      <c r="WUO117" s="0"/>
      <c r="WUP117" s="0"/>
      <c r="WUQ117" s="0"/>
      <c r="WUR117" s="0"/>
      <c r="WUS117" s="0"/>
      <c r="WUT117" s="0"/>
      <c r="WUU117" s="0"/>
      <c r="WUV117" s="0"/>
      <c r="WUW117" s="0"/>
      <c r="WUX117" s="0"/>
      <c r="WUY117" s="0"/>
      <c r="WUZ117" s="0"/>
      <c r="WVA117" s="0"/>
      <c r="WVB117" s="0"/>
      <c r="WVC117" s="0"/>
      <c r="WVD117" s="0"/>
      <c r="WVE117" s="0"/>
      <c r="WVF117" s="0"/>
      <c r="WVG117" s="0"/>
      <c r="WVH117" s="0"/>
      <c r="WVI117" s="0"/>
      <c r="WVJ117" s="0"/>
      <c r="WVK117" s="0"/>
      <c r="WVL117" s="0"/>
      <c r="WVM117" s="0"/>
      <c r="WVN117" s="0"/>
      <c r="WVO117" s="0"/>
      <c r="WVP117" s="0"/>
      <c r="WVQ117" s="0"/>
      <c r="WVR117" s="0"/>
      <c r="WVS117" s="0"/>
      <c r="WVT117" s="0"/>
      <c r="WVU117" s="0"/>
      <c r="WVV117" s="0"/>
      <c r="WVW117" s="0"/>
      <c r="WVX117" s="0"/>
      <c r="WVY117" s="0"/>
      <c r="WVZ117" s="0"/>
      <c r="WWA117" s="0"/>
      <c r="WWB117" s="0"/>
      <c r="WWC117" s="0"/>
      <c r="WWD117" s="0"/>
      <c r="WWE117" s="0"/>
      <c r="WWF117" s="0"/>
      <c r="WWG117" s="0"/>
      <c r="WWH117" s="0"/>
      <c r="WWI117" s="0"/>
      <c r="WWJ117" s="0"/>
      <c r="WWK117" s="0"/>
      <c r="WWL117" s="0"/>
      <c r="WWM117" s="0"/>
      <c r="WWN117" s="0"/>
      <c r="WWO117" s="0"/>
      <c r="WWP117" s="0"/>
      <c r="WWQ117" s="0"/>
      <c r="WWR117" s="0"/>
      <c r="WWS117" s="0"/>
      <c r="WWT117" s="0"/>
      <c r="WWU117" s="0"/>
      <c r="WWV117" s="0"/>
      <c r="WWW117" s="0"/>
      <c r="WWX117" s="0"/>
      <c r="WWY117" s="0"/>
      <c r="WWZ117" s="0"/>
      <c r="WXA117" s="0"/>
      <c r="WXB117" s="0"/>
      <c r="WXC117" s="0"/>
      <c r="WXD117" s="0"/>
      <c r="WXE117" s="0"/>
      <c r="WXF117" s="0"/>
      <c r="WXG117" s="0"/>
      <c r="WXH117" s="0"/>
      <c r="WXI117" s="0"/>
      <c r="WXJ117" s="0"/>
      <c r="WXK117" s="0"/>
      <c r="WXL117" s="0"/>
      <c r="WXM117" s="0"/>
      <c r="WXN117" s="0"/>
      <c r="WXO117" s="0"/>
      <c r="WXP117" s="0"/>
      <c r="WXQ117" s="0"/>
      <c r="WXR117" s="0"/>
      <c r="WXS117" s="0"/>
      <c r="WXT117" s="0"/>
      <c r="WXU117" s="0"/>
      <c r="WXV117" s="0"/>
      <c r="WXW117" s="0"/>
      <c r="WXX117" s="0"/>
      <c r="WXY117" s="0"/>
      <c r="WXZ117" s="0"/>
      <c r="WYA117" s="0"/>
      <c r="WYB117" s="0"/>
      <c r="WYC117" s="0"/>
      <c r="WYD117" s="0"/>
      <c r="WYE117" s="0"/>
      <c r="WYF117" s="0"/>
      <c r="WYG117" s="0"/>
      <c r="WYH117" s="0"/>
      <c r="WYI117" s="0"/>
      <c r="WYJ117" s="0"/>
      <c r="WYK117" s="0"/>
      <c r="WYL117" s="0"/>
      <c r="WYM117" s="0"/>
      <c r="WYN117" s="0"/>
      <c r="WYO117" s="0"/>
      <c r="WYP117" s="0"/>
      <c r="WYQ117" s="0"/>
      <c r="WYR117" s="0"/>
      <c r="WYS117" s="0"/>
      <c r="WYT117" s="0"/>
      <c r="WYU117" s="0"/>
      <c r="WYV117" s="0"/>
      <c r="WYW117" s="0"/>
      <c r="WYX117" s="0"/>
      <c r="WYY117" s="0"/>
      <c r="WYZ117" s="0"/>
      <c r="WZA117" s="0"/>
      <c r="WZB117" s="0"/>
      <c r="WZC117" s="0"/>
      <c r="WZD117" s="0"/>
      <c r="WZE117" s="0"/>
      <c r="WZF117" s="0"/>
      <c r="WZG117" s="0"/>
      <c r="WZH117" s="0"/>
      <c r="WZI117" s="0"/>
      <c r="WZJ117" s="0"/>
      <c r="WZK117" s="0"/>
      <c r="WZL117" s="0"/>
      <c r="WZM117" s="0"/>
      <c r="WZN117" s="0"/>
      <c r="WZO117" s="0"/>
      <c r="WZP117" s="0"/>
      <c r="WZQ117" s="0"/>
      <c r="WZR117" s="0"/>
      <c r="WZS117" s="0"/>
      <c r="WZT117" s="0"/>
      <c r="WZU117" s="0"/>
      <c r="WZV117" s="0"/>
      <c r="WZW117" s="0"/>
      <c r="WZX117" s="0"/>
      <c r="WZY117" s="0"/>
      <c r="WZZ117" s="0"/>
      <c r="XAA117" s="0"/>
      <c r="XAB117" s="0"/>
      <c r="XAC117" s="0"/>
      <c r="XAD117" s="0"/>
      <c r="XAE117" s="0"/>
      <c r="XAF117" s="0"/>
      <c r="XAG117" s="0"/>
      <c r="XAH117" s="0"/>
      <c r="XAI117" s="0"/>
      <c r="XAJ117" s="0"/>
      <c r="XAK117" s="0"/>
      <c r="XAL117" s="0"/>
      <c r="XAM117" s="0"/>
      <c r="XAN117" s="0"/>
      <c r="XAO117" s="0"/>
      <c r="XAP117" s="0"/>
      <c r="XAQ117" s="0"/>
      <c r="XAR117" s="0"/>
      <c r="XAS117" s="0"/>
      <c r="XAT117" s="0"/>
      <c r="XAU117" s="0"/>
      <c r="XAV117" s="0"/>
      <c r="XAW117" s="0"/>
      <c r="XAX117" s="0"/>
      <c r="XAY117" s="0"/>
      <c r="XAZ117" s="0"/>
      <c r="XBA117" s="0"/>
      <c r="XBB117" s="0"/>
      <c r="XBC117" s="0"/>
      <c r="XBD117" s="0"/>
      <c r="XBE117" s="0"/>
      <c r="XBF117" s="0"/>
      <c r="XBG117" s="0"/>
      <c r="XBH117" s="0"/>
      <c r="XBI117" s="0"/>
      <c r="XBJ117" s="0"/>
      <c r="XBK117" s="0"/>
      <c r="XBL117" s="0"/>
      <c r="XBM117" s="0"/>
      <c r="XBN117" s="0"/>
      <c r="XBO117" s="0"/>
      <c r="XBP117" s="0"/>
      <c r="XBQ117" s="0"/>
      <c r="XBR117" s="0"/>
      <c r="XBS117" s="0"/>
      <c r="XBT117" s="0"/>
      <c r="XBU117" s="0"/>
      <c r="XBV117" s="0"/>
      <c r="XBW117" s="0"/>
      <c r="XBX117" s="0"/>
      <c r="XBY117" s="0"/>
      <c r="XBZ117" s="0"/>
      <c r="XCA117" s="0"/>
      <c r="XCB117" s="0"/>
      <c r="XCC117" s="0"/>
      <c r="XCD117" s="0"/>
      <c r="XCE117" s="0"/>
      <c r="XCF117" s="0"/>
      <c r="XCG117" s="0"/>
      <c r="XCH117" s="0"/>
      <c r="XCI117" s="0"/>
      <c r="XCJ117" s="0"/>
      <c r="XCK117" s="0"/>
      <c r="XCL117" s="0"/>
      <c r="XCM117" s="0"/>
      <c r="XCN117" s="0"/>
      <c r="XCO117" s="0"/>
      <c r="XCP117" s="0"/>
      <c r="XCQ117" s="0"/>
      <c r="XCR117" s="0"/>
      <c r="XCS117" s="0"/>
      <c r="XCT117" s="0"/>
      <c r="XCU117" s="0"/>
      <c r="XCV117" s="0"/>
      <c r="XCW117" s="0"/>
      <c r="XCX117" s="0"/>
      <c r="XCY117" s="0"/>
      <c r="XCZ117" s="0"/>
      <c r="XDA117" s="0"/>
      <c r="XDB117" s="0"/>
      <c r="XDC117" s="0"/>
      <c r="XDD117" s="0"/>
      <c r="XDE117" s="0"/>
      <c r="XDF117" s="0"/>
      <c r="XDG117" s="0"/>
      <c r="XDH117" s="0"/>
      <c r="XDI117" s="0"/>
      <c r="XDJ117" s="0"/>
      <c r="XDK117" s="0"/>
      <c r="XDL117" s="0"/>
      <c r="XDM117" s="0"/>
      <c r="XDN117" s="0"/>
      <c r="XDO117" s="0"/>
      <c r="XDP117" s="0"/>
      <c r="XDQ117" s="0"/>
      <c r="XDR117" s="0"/>
      <c r="XDS117" s="0"/>
      <c r="XDT117" s="0"/>
      <c r="XDU117" s="0"/>
      <c r="XDV117" s="0"/>
      <c r="XDW117" s="0"/>
      <c r="XDX117" s="0"/>
      <c r="XDY117" s="0"/>
      <c r="XDZ117" s="0"/>
      <c r="XEA117" s="0"/>
      <c r="XEB117" s="0"/>
      <c r="XEC117" s="0"/>
      <c r="XED117" s="0"/>
      <c r="XEE117" s="0"/>
      <c r="XEF117" s="0"/>
      <c r="XEG117" s="0"/>
      <c r="XEH117" s="0"/>
      <c r="XEI117" s="0"/>
      <c r="XEJ117" s="0"/>
      <c r="XEK117" s="0"/>
      <c r="XEL117" s="0"/>
      <c r="XEM117" s="0"/>
      <c r="XEN117" s="0"/>
      <c r="XEO117" s="0"/>
      <c r="XEP117" s="0"/>
      <c r="XEQ117" s="0"/>
      <c r="XER117" s="0"/>
      <c r="XES117" s="0"/>
      <c r="XET117" s="0"/>
      <c r="XEU117" s="0"/>
      <c r="XEV117" s="0"/>
      <c r="XEW117" s="0"/>
      <c r="XEX117" s="0"/>
      <c r="XEY117" s="0"/>
      <c r="XEZ117" s="0"/>
      <c r="XFA117" s="0"/>
      <c r="XFB117" s="0"/>
      <c r="XFC117" s="0"/>
      <c r="XFD117" s="0"/>
    </row>
    <row r="118" customFormat="false" ht="24" hidden="false" customHeight="true" outlineLevel="0" collapsed="false">
      <c r="A118" s="31" t="s">
        <v>24</v>
      </c>
      <c r="B118" s="35"/>
      <c r="C118" s="35"/>
      <c r="D118" s="35"/>
      <c r="E118" s="35"/>
      <c r="F118" s="32" t="s">
        <v>25</v>
      </c>
      <c r="G118" s="32"/>
      <c r="H118" s="32"/>
      <c r="I118" s="32"/>
      <c r="J118" s="32"/>
      <c r="K118" s="32"/>
      <c r="L118" s="4"/>
      <c r="M118" s="87" t="s">
        <v>24</v>
      </c>
      <c r="N118" s="39" t="s">
        <v>25</v>
      </c>
      <c r="O118" s="39"/>
      <c r="P118" s="39"/>
      <c r="Q118" s="39"/>
      <c r="R118" s="39"/>
      <c r="S118" s="39"/>
      <c r="T118" s="39"/>
      <c r="U118" s="39"/>
      <c r="V118" s="39"/>
      <c r="W118" s="39"/>
    </row>
    <row r="119" customFormat="false" ht="24" hidden="false" customHeight="true" outlineLevel="0" collapsed="false">
      <c r="A119" s="31" t="s">
        <v>26</v>
      </c>
      <c r="B119" s="38"/>
      <c r="C119" s="38"/>
      <c r="D119" s="38"/>
      <c r="E119" s="38"/>
      <c r="F119" s="32"/>
      <c r="G119" s="32"/>
      <c r="H119" s="32"/>
      <c r="I119" s="32"/>
      <c r="J119" s="32"/>
      <c r="K119" s="32"/>
      <c r="L119" s="4"/>
      <c r="M119" s="31" t="s">
        <v>26</v>
      </c>
      <c r="N119" s="39"/>
      <c r="O119" s="39"/>
      <c r="P119" s="39"/>
      <c r="Q119" s="39"/>
      <c r="R119" s="39"/>
      <c r="S119" s="39"/>
      <c r="T119" s="39"/>
      <c r="U119" s="39"/>
      <c r="V119" s="39"/>
      <c r="W119" s="39"/>
    </row>
    <row r="120" customFormat="false" ht="24" hidden="false" customHeight="true" outlineLevel="0" collapsed="false">
      <c r="A120" s="31" t="s">
        <v>27</v>
      </c>
      <c r="B120" s="38"/>
      <c r="C120" s="38"/>
      <c r="D120" s="38"/>
      <c r="E120" s="38"/>
      <c r="F120" s="32"/>
      <c r="G120" s="32"/>
      <c r="H120" s="32"/>
      <c r="I120" s="32"/>
      <c r="J120" s="32"/>
      <c r="K120" s="32"/>
      <c r="L120" s="4"/>
      <c r="M120" s="31" t="s">
        <v>27</v>
      </c>
      <c r="N120" s="39"/>
      <c r="O120" s="39"/>
      <c r="P120" s="39"/>
      <c r="Q120" s="39"/>
      <c r="R120" s="39"/>
      <c r="S120" s="39"/>
      <c r="T120" s="39"/>
      <c r="U120" s="39"/>
      <c r="V120" s="39"/>
      <c r="W120" s="39"/>
    </row>
    <row r="121" customFormat="false" ht="24" hidden="false" customHeight="true" outlineLevel="0" collapsed="false">
      <c r="A121" s="31" t="s">
        <v>28</v>
      </c>
      <c r="B121" s="38"/>
      <c r="C121" s="38"/>
      <c r="D121" s="38"/>
      <c r="E121" s="38"/>
      <c r="F121" s="32"/>
      <c r="G121" s="32"/>
      <c r="H121" s="32"/>
      <c r="I121" s="32"/>
      <c r="J121" s="32"/>
      <c r="K121" s="32"/>
      <c r="L121" s="4"/>
      <c r="M121" s="31" t="s">
        <v>28</v>
      </c>
      <c r="N121" s="39"/>
      <c r="O121" s="39"/>
      <c r="P121" s="39"/>
      <c r="Q121" s="39"/>
      <c r="R121" s="39"/>
      <c r="S121" s="39"/>
      <c r="T121" s="39"/>
      <c r="U121" s="39"/>
      <c r="V121" s="39"/>
      <c r="W121" s="39"/>
    </row>
    <row r="122" customFormat="false" ht="24" hidden="false" customHeight="true" outlineLevel="0" collapsed="false">
      <c r="A122" s="31" t="s">
        <v>29</v>
      </c>
      <c r="B122" s="38"/>
      <c r="C122" s="38"/>
      <c r="D122" s="38"/>
      <c r="E122" s="38"/>
      <c r="F122" s="32"/>
      <c r="G122" s="32"/>
      <c r="H122" s="32"/>
      <c r="I122" s="32"/>
      <c r="J122" s="32"/>
      <c r="K122" s="32"/>
      <c r="L122" s="4"/>
      <c r="M122" s="31" t="s">
        <v>29</v>
      </c>
      <c r="N122" s="39"/>
      <c r="O122" s="39"/>
      <c r="P122" s="39"/>
      <c r="Q122" s="39"/>
      <c r="R122" s="39"/>
      <c r="S122" s="39"/>
      <c r="T122" s="39"/>
      <c r="U122" s="39"/>
      <c r="V122" s="39"/>
      <c r="W122" s="39"/>
    </row>
    <row r="123" customFormat="false" ht="24" hidden="false" customHeight="true" outlineLevel="0" collapsed="false">
      <c r="A123" s="31" t="s">
        <v>30</v>
      </c>
      <c r="B123" s="38"/>
      <c r="C123" s="38"/>
      <c r="D123" s="38"/>
      <c r="E123" s="38"/>
      <c r="F123" s="32"/>
      <c r="G123" s="32"/>
      <c r="H123" s="32"/>
      <c r="I123" s="32"/>
      <c r="J123" s="32"/>
      <c r="K123" s="32"/>
      <c r="L123" s="4"/>
      <c r="M123" s="31" t="s">
        <v>30</v>
      </c>
      <c r="N123" s="39"/>
      <c r="O123" s="39"/>
      <c r="P123" s="39"/>
      <c r="Q123" s="39"/>
      <c r="R123" s="39"/>
      <c r="S123" s="39"/>
      <c r="T123" s="39"/>
      <c r="U123" s="39"/>
      <c r="V123" s="39"/>
      <c r="W123" s="39"/>
    </row>
    <row r="124" customFormat="false" ht="24" hidden="false" customHeight="true" outlineLevel="0" collapsed="false">
      <c r="A124" s="31" t="s">
        <v>32</v>
      </c>
      <c r="B124" s="38"/>
      <c r="C124" s="38"/>
      <c r="D124" s="38"/>
      <c r="E124" s="38"/>
      <c r="F124" s="32"/>
      <c r="G124" s="32"/>
      <c r="H124" s="32"/>
      <c r="I124" s="32"/>
      <c r="J124" s="32"/>
      <c r="K124" s="32"/>
      <c r="L124" s="4"/>
      <c r="M124" s="31" t="s">
        <v>32</v>
      </c>
      <c r="N124" s="39"/>
      <c r="O124" s="39"/>
      <c r="P124" s="39"/>
      <c r="Q124" s="39"/>
      <c r="R124" s="39"/>
      <c r="S124" s="39"/>
      <c r="T124" s="39"/>
      <c r="U124" s="39"/>
      <c r="V124" s="39"/>
      <c r="W124" s="39"/>
    </row>
    <row r="125" customFormat="false" ht="24" hidden="false" customHeight="true" outlineLevel="0" collapsed="false">
      <c r="A125" s="31" t="s">
        <v>33</v>
      </c>
      <c r="B125" s="38"/>
      <c r="C125" s="38"/>
      <c r="D125" s="38"/>
      <c r="E125" s="38"/>
      <c r="F125" s="32"/>
      <c r="G125" s="32"/>
      <c r="H125" s="32"/>
      <c r="I125" s="32"/>
      <c r="J125" s="32"/>
      <c r="K125" s="32"/>
      <c r="L125" s="4"/>
      <c r="M125" s="31" t="s">
        <v>33</v>
      </c>
      <c r="N125" s="39"/>
      <c r="O125" s="39"/>
      <c r="P125" s="39"/>
      <c r="Q125" s="39"/>
      <c r="R125" s="39"/>
      <c r="S125" s="39"/>
      <c r="T125" s="39"/>
      <c r="U125" s="39"/>
      <c r="V125" s="39"/>
      <c r="W125" s="39"/>
    </row>
    <row r="126" customFormat="false" ht="24" hidden="false" customHeight="true" outlineLevel="0" collapsed="false">
      <c r="A126" s="31" t="s">
        <v>34</v>
      </c>
      <c r="B126" s="38"/>
      <c r="C126" s="38"/>
      <c r="D126" s="38"/>
      <c r="E126" s="38"/>
      <c r="F126" s="32"/>
      <c r="G126" s="32"/>
      <c r="H126" s="32"/>
      <c r="I126" s="32"/>
      <c r="J126" s="32"/>
      <c r="K126" s="32"/>
      <c r="L126" s="4"/>
      <c r="M126" s="31" t="s">
        <v>34</v>
      </c>
      <c r="N126" s="39"/>
      <c r="O126" s="39"/>
      <c r="P126" s="39"/>
      <c r="Q126" s="39"/>
      <c r="R126" s="39"/>
      <c r="S126" s="39"/>
      <c r="T126" s="39"/>
      <c r="U126" s="39"/>
      <c r="V126" s="39"/>
      <c r="W126" s="39"/>
    </row>
    <row r="127" customFormat="false" ht="24" hidden="false" customHeight="true" outlineLevel="0" collapsed="false">
      <c r="A127" s="31" t="s">
        <v>35</v>
      </c>
      <c r="B127" s="38"/>
      <c r="C127" s="38"/>
      <c r="D127" s="38"/>
      <c r="E127" s="38"/>
      <c r="F127" s="32"/>
      <c r="G127" s="32"/>
      <c r="H127" s="32"/>
      <c r="I127" s="32"/>
      <c r="J127" s="32"/>
      <c r="K127" s="32"/>
      <c r="L127" s="4"/>
      <c r="M127" s="31" t="s">
        <v>35</v>
      </c>
      <c r="N127" s="39"/>
      <c r="O127" s="39"/>
      <c r="P127" s="39"/>
      <c r="Q127" s="39"/>
      <c r="R127" s="39"/>
      <c r="S127" s="39"/>
      <c r="T127" s="39"/>
      <c r="U127" s="39"/>
      <c r="V127" s="39"/>
      <c r="W127" s="39"/>
    </row>
    <row r="128" customFormat="false" ht="24" hidden="false" customHeight="true" outlineLevel="0" collapsed="false">
      <c r="A128" s="31" t="s">
        <v>36</v>
      </c>
      <c r="B128" s="42"/>
      <c r="C128" s="42"/>
      <c r="D128" s="42"/>
      <c r="E128" s="42"/>
      <c r="F128" s="32"/>
      <c r="G128" s="32"/>
      <c r="H128" s="32"/>
      <c r="I128" s="32"/>
      <c r="J128" s="32"/>
      <c r="K128" s="32"/>
      <c r="L128" s="4"/>
      <c r="M128" s="31" t="s">
        <v>36</v>
      </c>
      <c r="N128" s="39"/>
      <c r="O128" s="39"/>
      <c r="P128" s="39"/>
      <c r="Q128" s="39"/>
      <c r="R128" s="39"/>
      <c r="S128" s="39"/>
      <c r="T128" s="39"/>
      <c r="U128" s="39"/>
      <c r="V128" s="39"/>
      <c r="W128" s="39"/>
    </row>
    <row r="129" customFormat="false" ht="24" hidden="false" customHeight="true" outlineLevel="0" collapsed="false"/>
    <row r="130" customFormat="false" ht="24" hidden="false" customHeight="true" outlineLevel="0" collapsed="false">
      <c r="A130" s="27"/>
      <c r="B130" s="28" t="n">
        <f aca="false">V117+3</f>
        <v>46391</v>
      </c>
      <c r="C130" s="28"/>
      <c r="D130" s="28" t="n">
        <f aca="false">B130+1</f>
        <v>46392</v>
      </c>
      <c r="E130" s="28"/>
      <c r="F130" s="28" t="n">
        <f aca="false">D130+1</f>
        <v>46393</v>
      </c>
      <c r="G130" s="28"/>
      <c r="H130" s="63" t="n">
        <f aca="false">F130+1</f>
        <v>46394</v>
      </c>
      <c r="I130" s="63"/>
      <c r="J130" s="63" t="n">
        <f aca="false">H130+1</f>
        <v>46395</v>
      </c>
      <c r="K130" s="63"/>
      <c r="L130" s="29"/>
      <c r="M130" s="27"/>
      <c r="N130" s="63" t="n">
        <f aca="false">B130+7</f>
        <v>46398</v>
      </c>
      <c r="O130" s="63"/>
      <c r="P130" s="63" t="n">
        <f aca="false">N130+1</f>
        <v>46399</v>
      </c>
      <c r="Q130" s="63"/>
      <c r="R130" s="63" t="n">
        <f aca="false">P130+1</f>
        <v>46400</v>
      </c>
      <c r="S130" s="63"/>
      <c r="T130" s="63" t="n">
        <f aca="false">R130+1</f>
        <v>46401</v>
      </c>
      <c r="U130" s="63"/>
      <c r="V130" s="63" t="n">
        <f aca="false">T130+1</f>
        <v>46402</v>
      </c>
      <c r="W130" s="63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  <c r="IW130" s="0"/>
      <c r="IX130" s="0"/>
      <c r="IY130" s="0"/>
      <c r="IZ130" s="0"/>
      <c r="JA130" s="0"/>
      <c r="JB130" s="0"/>
      <c r="JC130" s="0"/>
      <c r="JD130" s="0"/>
      <c r="JE130" s="0"/>
      <c r="JF130" s="0"/>
      <c r="JG130" s="0"/>
      <c r="JH130" s="0"/>
      <c r="JI130" s="0"/>
      <c r="JJ130" s="0"/>
      <c r="JK130" s="0"/>
      <c r="JL130" s="0"/>
      <c r="JM130" s="0"/>
      <c r="JN130" s="0"/>
      <c r="JO130" s="0"/>
      <c r="JP130" s="0"/>
      <c r="JQ130" s="0"/>
      <c r="JR130" s="0"/>
      <c r="JS130" s="0"/>
      <c r="JT130" s="0"/>
      <c r="JU130" s="0"/>
      <c r="JV130" s="0"/>
      <c r="JW130" s="0"/>
      <c r="JX130" s="0"/>
      <c r="JY130" s="0"/>
      <c r="JZ130" s="0"/>
      <c r="KA130" s="0"/>
      <c r="KB130" s="0"/>
      <c r="KC130" s="0"/>
      <c r="KD130" s="0"/>
      <c r="KE130" s="0"/>
      <c r="KF130" s="0"/>
      <c r="KG130" s="0"/>
      <c r="KH130" s="0"/>
      <c r="KI130" s="0"/>
      <c r="KJ130" s="0"/>
      <c r="KK130" s="0"/>
      <c r="KL130" s="0"/>
      <c r="KM130" s="0"/>
      <c r="KN130" s="0"/>
      <c r="KO130" s="0"/>
      <c r="KP130" s="0"/>
      <c r="KQ130" s="0"/>
      <c r="KR130" s="0"/>
      <c r="KS130" s="0"/>
      <c r="KT130" s="0"/>
      <c r="KU130" s="0"/>
      <c r="KV130" s="0"/>
      <c r="KW130" s="0"/>
      <c r="KX130" s="0"/>
      <c r="KY130" s="0"/>
      <c r="KZ130" s="0"/>
      <c r="LA130" s="0"/>
      <c r="LB130" s="0"/>
      <c r="LC130" s="0"/>
      <c r="LD130" s="0"/>
      <c r="LE130" s="0"/>
      <c r="LF130" s="0"/>
      <c r="LG130" s="0"/>
      <c r="LH130" s="0"/>
      <c r="LI130" s="0"/>
      <c r="LJ130" s="0"/>
      <c r="LK130" s="0"/>
      <c r="LL130" s="0"/>
      <c r="LM130" s="0"/>
      <c r="LN130" s="0"/>
      <c r="LO130" s="0"/>
      <c r="LP130" s="0"/>
      <c r="LQ130" s="0"/>
      <c r="LR130" s="0"/>
      <c r="LS130" s="0"/>
      <c r="LT130" s="0"/>
      <c r="LU130" s="0"/>
      <c r="LV130" s="0"/>
      <c r="LW130" s="0"/>
      <c r="LX130" s="0"/>
      <c r="LY130" s="0"/>
      <c r="LZ130" s="0"/>
      <c r="MA130" s="0"/>
      <c r="MB130" s="0"/>
      <c r="MC130" s="0"/>
      <c r="MD130" s="0"/>
      <c r="ME130" s="0"/>
      <c r="MF130" s="0"/>
      <c r="MG130" s="0"/>
      <c r="MH130" s="0"/>
      <c r="MI130" s="0"/>
      <c r="MJ130" s="0"/>
      <c r="MK130" s="0"/>
      <c r="ML130" s="0"/>
      <c r="MM130" s="0"/>
      <c r="MN130" s="0"/>
      <c r="MO130" s="0"/>
      <c r="MP130" s="0"/>
      <c r="MQ130" s="0"/>
      <c r="MR130" s="0"/>
      <c r="MS130" s="0"/>
      <c r="MT130" s="0"/>
      <c r="MU130" s="0"/>
      <c r="MV130" s="0"/>
      <c r="MW130" s="0"/>
      <c r="MX130" s="0"/>
      <c r="MY130" s="0"/>
      <c r="MZ130" s="0"/>
      <c r="NA130" s="0"/>
      <c r="NB130" s="0"/>
      <c r="NC130" s="0"/>
      <c r="ND130" s="0"/>
      <c r="NE130" s="0"/>
      <c r="NF130" s="0"/>
      <c r="NG130" s="0"/>
      <c r="NH130" s="0"/>
      <c r="NI130" s="0"/>
      <c r="NJ130" s="0"/>
      <c r="NK130" s="0"/>
      <c r="NL130" s="0"/>
      <c r="NM130" s="0"/>
      <c r="NN130" s="0"/>
      <c r="NO130" s="0"/>
      <c r="NP130" s="0"/>
      <c r="NQ130" s="0"/>
      <c r="NR130" s="0"/>
      <c r="NS130" s="0"/>
      <c r="NT130" s="0"/>
      <c r="NU130" s="0"/>
      <c r="NV130" s="0"/>
      <c r="NW130" s="0"/>
      <c r="NX130" s="0"/>
      <c r="NY130" s="0"/>
      <c r="NZ130" s="0"/>
      <c r="OA130" s="0"/>
      <c r="OB130" s="0"/>
      <c r="OC130" s="0"/>
      <c r="OD130" s="0"/>
      <c r="OE130" s="0"/>
      <c r="OF130" s="0"/>
      <c r="OG130" s="0"/>
      <c r="OH130" s="0"/>
      <c r="OI130" s="0"/>
      <c r="OJ130" s="0"/>
      <c r="OK130" s="0"/>
      <c r="OL130" s="0"/>
      <c r="OM130" s="0"/>
      <c r="ON130" s="0"/>
      <c r="OO130" s="0"/>
      <c r="OP130" s="0"/>
      <c r="OQ130" s="0"/>
      <c r="OR130" s="0"/>
      <c r="OS130" s="0"/>
      <c r="OT130" s="0"/>
      <c r="OU130" s="0"/>
      <c r="OV130" s="0"/>
      <c r="OW130" s="0"/>
      <c r="OX130" s="0"/>
      <c r="OY130" s="0"/>
      <c r="OZ130" s="0"/>
      <c r="PA130" s="0"/>
      <c r="PB130" s="0"/>
      <c r="PC130" s="0"/>
      <c r="PD130" s="0"/>
      <c r="PE130" s="0"/>
      <c r="PF130" s="0"/>
      <c r="PG130" s="0"/>
      <c r="PH130" s="0"/>
      <c r="PI130" s="0"/>
      <c r="PJ130" s="0"/>
      <c r="PK130" s="0"/>
      <c r="PL130" s="0"/>
      <c r="PM130" s="0"/>
      <c r="PN130" s="0"/>
      <c r="PO130" s="0"/>
      <c r="PP130" s="0"/>
      <c r="PQ130" s="0"/>
      <c r="PR130" s="0"/>
      <c r="PS130" s="0"/>
      <c r="PT130" s="0"/>
      <c r="PU130" s="0"/>
      <c r="PV130" s="0"/>
      <c r="PW130" s="0"/>
      <c r="PX130" s="0"/>
      <c r="PY130" s="0"/>
      <c r="PZ130" s="0"/>
      <c r="QA130" s="0"/>
      <c r="QB130" s="0"/>
      <c r="QC130" s="0"/>
      <c r="QD130" s="0"/>
      <c r="QE130" s="0"/>
      <c r="QF130" s="0"/>
      <c r="QG130" s="0"/>
      <c r="QH130" s="0"/>
      <c r="QI130" s="0"/>
      <c r="QJ130" s="0"/>
      <c r="QK130" s="0"/>
      <c r="QL130" s="0"/>
      <c r="QM130" s="0"/>
      <c r="QN130" s="0"/>
      <c r="QO130" s="0"/>
      <c r="QP130" s="0"/>
      <c r="QQ130" s="0"/>
      <c r="QR130" s="0"/>
      <c r="QS130" s="0"/>
      <c r="QT130" s="0"/>
      <c r="QU130" s="0"/>
      <c r="QV130" s="0"/>
      <c r="QW130" s="0"/>
      <c r="QX130" s="0"/>
      <c r="QY130" s="0"/>
      <c r="QZ130" s="0"/>
      <c r="RA130" s="0"/>
      <c r="RB130" s="0"/>
      <c r="RC130" s="0"/>
      <c r="RD130" s="0"/>
      <c r="RE130" s="0"/>
      <c r="RF130" s="0"/>
      <c r="RG130" s="0"/>
      <c r="RH130" s="0"/>
      <c r="RI130" s="0"/>
      <c r="RJ130" s="0"/>
      <c r="RK130" s="0"/>
      <c r="RL130" s="0"/>
      <c r="RM130" s="0"/>
      <c r="RN130" s="0"/>
      <c r="RO130" s="0"/>
      <c r="RP130" s="0"/>
      <c r="RQ130" s="0"/>
      <c r="RR130" s="0"/>
      <c r="RS130" s="0"/>
      <c r="RT130" s="0"/>
      <c r="RU130" s="0"/>
      <c r="RV130" s="0"/>
      <c r="RW130" s="0"/>
      <c r="RX130" s="0"/>
      <c r="RY130" s="0"/>
      <c r="RZ130" s="0"/>
      <c r="SA130" s="0"/>
      <c r="SB130" s="0"/>
      <c r="SC130" s="0"/>
      <c r="SD130" s="0"/>
      <c r="SE130" s="0"/>
      <c r="SF130" s="0"/>
      <c r="SG130" s="0"/>
      <c r="SH130" s="0"/>
      <c r="SI130" s="0"/>
      <c r="SJ130" s="0"/>
      <c r="SK130" s="0"/>
      <c r="SL130" s="0"/>
      <c r="SM130" s="0"/>
      <c r="SN130" s="0"/>
      <c r="SO130" s="0"/>
      <c r="SP130" s="0"/>
      <c r="SQ130" s="0"/>
      <c r="SR130" s="0"/>
      <c r="SS130" s="0"/>
      <c r="ST130" s="0"/>
      <c r="SU130" s="0"/>
      <c r="SV130" s="0"/>
      <c r="SW130" s="0"/>
      <c r="SX130" s="0"/>
      <c r="SY130" s="0"/>
      <c r="SZ130" s="0"/>
      <c r="TA130" s="0"/>
      <c r="TB130" s="0"/>
      <c r="TC130" s="0"/>
      <c r="TD130" s="0"/>
      <c r="TE130" s="0"/>
      <c r="TF130" s="0"/>
      <c r="TG130" s="0"/>
      <c r="TH130" s="0"/>
      <c r="TI130" s="0"/>
      <c r="TJ130" s="0"/>
      <c r="TK130" s="0"/>
      <c r="TL130" s="0"/>
      <c r="TM130" s="0"/>
      <c r="TN130" s="0"/>
      <c r="TO130" s="0"/>
      <c r="TP130" s="0"/>
      <c r="TQ130" s="0"/>
      <c r="TR130" s="0"/>
      <c r="TS130" s="0"/>
      <c r="TT130" s="0"/>
      <c r="TU130" s="0"/>
      <c r="TV130" s="0"/>
      <c r="TW130" s="0"/>
      <c r="TX130" s="0"/>
      <c r="TY130" s="0"/>
      <c r="TZ130" s="0"/>
      <c r="UA130" s="0"/>
      <c r="UB130" s="0"/>
      <c r="UC130" s="0"/>
      <c r="UD130" s="0"/>
      <c r="UE130" s="0"/>
      <c r="UF130" s="0"/>
      <c r="UG130" s="0"/>
      <c r="UH130" s="0"/>
      <c r="UI130" s="0"/>
      <c r="UJ130" s="0"/>
      <c r="UK130" s="0"/>
      <c r="UL130" s="0"/>
      <c r="UM130" s="0"/>
      <c r="UN130" s="0"/>
      <c r="UO130" s="0"/>
      <c r="UP130" s="0"/>
      <c r="UQ130" s="0"/>
      <c r="UR130" s="0"/>
      <c r="US130" s="0"/>
      <c r="UT130" s="0"/>
      <c r="UU130" s="0"/>
      <c r="UV130" s="0"/>
      <c r="UW130" s="0"/>
      <c r="UX130" s="0"/>
      <c r="UY130" s="0"/>
      <c r="UZ130" s="0"/>
      <c r="VA130" s="0"/>
      <c r="VB130" s="0"/>
      <c r="VC130" s="0"/>
      <c r="VD130" s="0"/>
      <c r="VE130" s="0"/>
      <c r="VF130" s="0"/>
      <c r="VG130" s="0"/>
      <c r="VH130" s="0"/>
      <c r="VI130" s="0"/>
      <c r="VJ130" s="0"/>
      <c r="VK130" s="0"/>
      <c r="VL130" s="0"/>
      <c r="VM130" s="0"/>
      <c r="VN130" s="0"/>
      <c r="VO130" s="0"/>
      <c r="VP130" s="0"/>
      <c r="VQ130" s="0"/>
      <c r="VR130" s="0"/>
      <c r="VS130" s="0"/>
      <c r="VT130" s="0"/>
      <c r="VU130" s="0"/>
      <c r="VV130" s="0"/>
      <c r="VW130" s="0"/>
      <c r="VX130" s="0"/>
      <c r="VY130" s="0"/>
      <c r="VZ130" s="0"/>
      <c r="WA130" s="0"/>
      <c r="WB130" s="0"/>
      <c r="WC130" s="0"/>
      <c r="WD130" s="0"/>
      <c r="WE130" s="0"/>
      <c r="WF130" s="0"/>
      <c r="WG130" s="0"/>
      <c r="WH130" s="0"/>
      <c r="WI130" s="0"/>
      <c r="WJ130" s="0"/>
      <c r="WK130" s="0"/>
      <c r="WL130" s="0"/>
      <c r="WM130" s="0"/>
      <c r="WN130" s="0"/>
      <c r="WO130" s="0"/>
      <c r="WP130" s="0"/>
      <c r="WQ130" s="0"/>
      <c r="WR130" s="0"/>
      <c r="WS130" s="0"/>
      <c r="WT130" s="0"/>
      <c r="WU130" s="0"/>
      <c r="WV130" s="0"/>
      <c r="WW130" s="0"/>
      <c r="WX130" s="0"/>
      <c r="WY130" s="0"/>
      <c r="WZ130" s="0"/>
      <c r="XA130" s="0"/>
      <c r="XB130" s="0"/>
      <c r="XC130" s="0"/>
      <c r="XD130" s="0"/>
      <c r="XE130" s="0"/>
      <c r="XF130" s="0"/>
      <c r="XG130" s="0"/>
      <c r="XH130" s="0"/>
      <c r="XI130" s="0"/>
      <c r="XJ130" s="0"/>
      <c r="XK130" s="0"/>
      <c r="XL130" s="0"/>
      <c r="XM130" s="0"/>
      <c r="XN130" s="0"/>
      <c r="XO130" s="0"/>
      <c r="XP130" s="0"/>
      <c r="XQ130" s="0"/>
      <c r="XR130" s="0"/>
      <c r="XS130" s="0"/>
      <c r="XT130" s="0"/>
      <c r="XU130" s="0"/>
      <c r="XV130" s="0"/>
      <c r="XW130" s="0"/>
      <c r="XX130" s="0"/>
      <c r="XY130" s="0"/>
      <c r="XZ130" s="0"/>
      <c r="YA130" s="0"/>
      <c r="YB130" s="0"/>
      <c r="YC130" s="0"/>
      <c r="YD130" s="0"/>
      <c r="YE130" s="0"/>
      <c r="YF130" s="0"/>
      <c r="YG130" s="0"/>
      <c r="YH130" s="0"/>
      <c r="YI130" s="0"/>
      <c r="YJ130" s="0"/>
      <c r="YK130" s="0"/>
      <c r="YL130" s="0"/>
      <c r="YM130" s="0"/>
      <c r="YN130" s="0"/>
      <c r="YO130" s="0"/>
      <c r="YP130" s="0"/>
      <c r="YQ130" s="0"/>
      <c r="YR130" s="0"/>
      <c r="YS130" s="0"/>
      <c r="YT130" s="0"/>
      <c r="YU130" s="0"/>
      <c r="YV130" s="0"/>
      <c r="YW130" s="0"/>
      <c r="YX130" s="0"/>
      <c r="YY130" s="0"/>
      <c r="YZ130" s="0"/>
      <c r="ZA130" s="0"/>
      <c r="ZB130" s="0"/>
      <c r="ZC130" s="0"/>
      <c r="ZD130" s="0"/>
      <c r="ZE130" s="0"/>
      <c r="ZF130" s="0"/>
      <c r="ZG130" s="0"/>
      <c r="ZH130" s="0"/>
      <c r="ZI130" s="0"/>
      <c r="ZJ130" s="0"/>
      <c r="ZK130" s="0"/>
      <c r="ZL130" s="0"/>
      <c r="ZM130" s="0"/>
      <c r="ZN130" s="0"/>
      <c r="ZO130" s="0"/>
      <c r="ZP130" s="0"/>
      <c r="ZQ130" s="0"/>
      <c r="ZR130" s="0"/>
      <c r="ZS130" s="0"/>
      <c r="ZT130" s="0"/>
      <c r="ZU130" s="0"/>
      <c r="ZV130" s="0"/>
      <c r="ZW130" s="0"/>
      <c r="ZX130" s="0"/>
      <c r="ZY130" s="0"/>
      <c r="ZZ130" s="0"/>
      <c r="AAA130" s="0"/>
      <c r="AAB130" s="0"/>
      <c r="AAC130" s="0"/>
      <c r="AAD130" s="0"/>
      <c r="AAE130" s="0"/>
      <c r="AAF130" s="0"/>
      <c r="AAG130" s="0"/>
      <c r="AAH130" s="0"/>
      <c r="AAI130" s="0"/>
      <c r="AAJ130" s="0"/>
      <c r="AAK130" s="0"/>
      <c r="AAL130" s="0"/>
      <c r="AAM130" s="0"/>
      <c r="AAN130" s="0"/>
      <c r="AAO130" s="0"/>
      <c r="AAP130" s="0"/>
      <c r="AAQ130" s="0"/>
      <c r="AAR130" s="0"/>
      <c r="AAS130" s="0"/>
      <c r="AAT130" s="0"/>
      <c r="AAU130" s="0"/>
      <c r="AAV130" s="0"/>
      <c r="AAW130" s="0"/>
      <c r="AAX130" s="0"/>
      <c r="AAY130" s="0"/>
      <c r="AAZ130" s="0"/>
      <c r="ABA130" s="0"/>
      <c r="ABB130" s="0"/>
      <c r="ABC130" s="0"/>
      <c r="ABD130" s="0"/>
      <c r="ABE130" s="0"/>
      <c r="ABF130" s="0"/>
      <c r="ABG130" s="0"/>
      <c r="ABH130" s="0"/>
      <c r="ABI130" s="0"/>
      <c r="ABJ130" s="0"/>
      <c r="ABK130" s="0"/>
      <c r="ABL130" s="0"/>
      <c r="ABM130" s="0"/>
      <c r="ABN130" s="0"/>
      <c r="ABO130" s="0"/>
      <c r="ABP130" s="0"/>
      <c r="ABQ130" s="0"/>
      <c r="ABR130" s="0"/>
      <c r="ABS130" s="0"/>
      <c r="ABT130" s="0"/>
      <c r="ABU130" s="0"/>
      <c r="ABV130" s="0"/>
      <c r="ABW130" s="0"/>
      <c r="ABX130" s="0"/>
      <c r="ABY130" s="0"/>
      <c r="ABZ130" s="0"/>
      <c r="ACA130" s="0"/>
      <c r="ACB130" s="0"/>
      <c r="ACC130" s="0"/>
      <c r="ACD130" s="0"/>
      <c r="ACE130" s="0"/>
      <c r="ACF130" s="0"/>
      <c r="ACG130" s="0"/>
      <c r="ACH130" s="0"/>
      <c r="ACI130" s="0"/>
      <c r="ACJ130" s="0"/>
      <c r="ACK130" s="0"/>
      <c r="ACL130" s="0"/>
      <c r="ACM130" s="0"/>
      <c r="ACN130" s="0"/>
      <c r="ACO130" s="0"/>
      <c r="ACP130" s="0"/>
      <c r="ACQ130" s="0"/>
      <c r="ACR130" s="0"/>
      <c r="ACS130" s="0"/>
      <c r="ACT130" s="0"/>
      <c r="ACU130" s="0"/>
      <c r="ACV130" s="0"/>
      <c r="ACW130" s="0"/>
      <c r="ACX130" s="0"/>
      <c r="ACY130" s="0"/>
      <c r="ACZ130" s="0"/>
      <c r="ADA130" s="0"/>
      <c r="ADB130" s="0"/>
      <c r="ADC130" s="0"/>
      <c r="ADD130" s="0"/>
      <c r="ADE130" s="0"/>
      <c r="ADF130" s="0"/>
      <c r="ADG130" s="0"/>
      <c r="ADH130" s="0"/>
      <c r="ADI130" s="0"/>
      <c r="ADJ130" s="0"/>
      <c r="ADK130" s="0"/>
      <c r="ADL130" s="0"/>
      <c r="ADM130" s="0"/>
      <c r="ADN130" s="0"/>
      <c r="ADO130" s="0"/>
      <c r="ADP130" s="0"/>
      <c r="ADQ130" s="0"/>
      <c r="ADR130" s="0"/>
      <c r="ADS130" s="0"/>
      <c r="ADT130" s="0"/>
      <c r="ADU130" s="0"/>
      <c r="ADV130" s="0"/>
      <c r="ADW130" s="0"/>
      <c r="ADX130" s="0"/>
      <c r="ADY130" s="0"/>
      <c r="ADZ130" s="0"/>
      <c r="AEA130" s="0"/>
      <c r="AEB130" s="0"/>
      <c r="AEC130" s="0"/>
      <c r="AED130" s="0"/>
      <c r="AEE130" s="0"/>
      <c r="AEF130" s="0"/>
      <c r="AEG130" s="0"/>
      <c r="AEH130" s="0"/>
      <c r="AEI130" s="0"/>
      <c r="AEJ130" s="0"/>
      <c r="AEK130" s="0"/>
      <c r="AEL130" s="0"/>
      <c r="AEM130" s="0"/>
      <c r="AEN130" s="0"/>
      <c r="AEO130" s="0"/>
      <c r="AEP130" s="0"/>
      <c r="AEQ130" s="0"/>
      <c r="AER130" s="0"/>
      <c r="AES130" s="0"/>
      <c r="AET130" s="0"/>
      <c r="AEU130" s="0"/>
      <c r="AEV130" s="0"/>
      <c r="AEW130" s="0"/>
      <c r="AEX130" s="0"/>
      <c r="AEY130" s="0"/>
      <c r="AEZ130" s="0"/>
      <c r="AFA130" s="0"/>
      <c r="AFB130" s="0"/>
      <c r="AFC130" s="0"/>
      <c r="AFD130" s="0"/>
      <c r="AFE130" s="0"/>
      <c r="AFF130" s="0"/>
      <c r="AFG130" s="0"/>
      <c r="AFH130" s="0"/>
      <c r="AFI130" s="0"/>
      <c r="AFJ130" s="0"/>
      <c r="AFK130" s="0"/>
      <c r="AFL130" s="0"/>
      <c r="AFM130" s="0"/>
      <c r="AFN130" s="0"/>
      <c r="AFO130" s="0"/>
      <c r="AFP130" s="0"/>
      <c r="AFQ130" s="0"/>
      <c r="AFR130" s="0"/>
      <c r="AFS130" s="0"/>
      <c r="AFT130" s="0"/>
      <c r="AFU130" s="0"/>
      <c r="AFV130" s="0"/>
      <c r="AFW130" s="0"/>
      <c r="AFX130" s="0"/>
      <c r="AFY130" s="0"/>
      <c r="AFZ130" s="0"/>
      <c r="AGA130" s="0"/>
      <c r="AGB130" s="0"/>
      <c r="AGC130" s="0"/>
      <c r="AGD130" s="0"/>
      <c r="AGE130" s="0"/>
      <c r="AGF130" s="0"/>
      <c r="AGG130" s="0"/>
      <c r="AGH130" s="0"/>
      <c r="AGI130" s="0"/>
      <c r="AGJ130" s="0"/>
      <c r="AGK130" s="0"/>
      <c r="AGL130" s="0"/>
      <c r="AGM130" s="0"/>
      <c r="AGN130" s="0"/>
      <c r="AGO130" s="0"/>
      <c r="AGP130" s="0"/>
      <c r="AGQ130" s="0"/>
      <c r="AGR130" s="0"/>
      <c r="AGS130" s="0"/>
      <c r="AGT130" s="0"/>
      <c r="AGU130" s="0"/>
      <c r="AGV130" s="0"/>
      <c r="AGW130" s="0"/>
      <c r="AGX130" s="0"/>
      <c r="AGY130" s="0"/>
      <c r="AGZ130" s="0"/>
      <c r="AHA130" s="0"/>
      <c r="AHB130" s="0"/>
      <c r="AHC130" s="0"/>
      <c r="AHD130" s="0"/>
      <c r="AHE130" s="0"/>
      <c r="AHF130" s="0"/>
      <c r="AHG130" s="0"/>
      <c r="AHH130" s="0"/>
      <c r="AHI130" s="0"/>
      <c r="AHJ130" s="0"/>
      <c r="AHK130" s="0"/>
      <c r="AHL130" s="0"/>
      <c r="AHM130" s="0"/>
      <c r="AHN130" s="0"/>
      <c r="AHO130" s="0"/>
      <c r="AHP130" s="0"/>
      <c r="AHQ130" s="0"/>
      <c r="AHR130" s="0"/>
      <c r="AHS130" s="0"/>
      <c r="AHT130" s="0"/>
      <c r="AHU130" s="0"/>
      <c r="AHV130" s="0"/>
      <c r="AHW130" s="0"/>
      <c r="AHX130" s="0"/>
      <c r="AHY130" s="0"/>
      <c r="AHZ130" s="0"/>
      <c r="AIA130" s="0"/>
      <c r="AIB130" s="0"/>
      <c r="AIC130" s="0"/>
      <c r="AID130" s="0"/>
      <c r="AIE130" s="0"/>
      <c r="AIF130" s="0"/>
      <c r="AIG130" s="0"/>
      <c r="AIH130" s="0"/>
      <c r="AII130" s="0"/>
      <c r="AIJ130" s="0"/>
      <c r="AIK130" s="0"/>
      <c r="AIL130" s="0"/>
      <c r="AIM130" s="0"/>
      <c r="AIN130" s="0"/>
      <c r="AIO130" s="0"/>
      <c r="AIP130" s="0"/>
      <c r="AIQ130" s="0"/>
      <c r="AIR130" s="0"/>
      <c r="AIS130" s="0"/>
      <c r="AIT130" s="0"/>
      <c r="AIU130" s="0"/>
      <c r="AIV130" s="0"/>
      <c r="AIW130" s="0"/>
      <c r="AIX130" s="0"/>
      <c r="AIY130" s="0"/>
      <c r="AIZ130" s="0"/>
      <c r="AJA130" s="0"/>
      <c r="AJB130" s="0"/>
      <c r="AJC130" s="0"/>
      <c r="AJD130" s="0"/>
      <c r="AJE130" s="0"/>
      <c r="AJF130" s="0"/>
      <c r="AJG130" s="0"/>
      <c r="AJH130" s="0"/>
      <c r="AJI130" s="0"/>
      <c r="AJJ130" s="0"/>
      <c r="AJK130" s="0"/>
      <c r="AJL130" s="0"/>
      <c r="AJM130" s="0"/>
      <c r="AJN130" s="0"/>
      <c r="AJO130" s="0"/>
      <c r="AJP130" s="0"/>
      <c r="AJQ130" s="0"/>
      <c r="AJR130" s="0"/>
      <c r="AJS130" s="0"/>
      <c r="AJT130" s="0"/>
      <c r="AJU130" s="0"/>
      <c r="AJV130" s="0"/>
      <c r="AJW130" s="0"/>
      <c r="AJX130" s="0"/>
      <c r="AJY130" s="0"/>
      <c r="AJZ130" s="0"/>
      <c r="AKA130" s="0"/>
      <c r="AKB130" s="0"/>
      <c r="AKC130" s="0"/>
      <c r="AKD130" s="0"/>
      <c r="AKE130" s="0"/>
      <c r="AKF130" s="0"/>
      <c r="AKG130" s="0"/>
      <c r="AKH130" s="0"/>
      <c r="AKI130" s="0"/>
      <c r="AKJ130" s="0"/>
      <c r="AKK130" s="0"/>
      <c r="AKL130" s="0"/>
      <c r="AKM130" s="0"/>
      <c r="AKN130" s="0"/>
      <c r="AKO130" s="0"/>
      <c r="AKP130" s="0"/>
      <c r="AKQ130" s="0"/>
      <c r="AKR130" s="0"/>
      <c r="AKS130" s="0"/>
      <c r="AKT130" s="0"/>
      <c r="AKU130" s="0"/>
      <c r="AKV130" s="0"/>
      <c r="AKW130" s="0"/>
      <c r="AKX130" s="0"/>
      <c r="AKY130" s="0"/>
      <c r="AKZ130" s="0"/>
      <c r="ALA130" s="0"/>
      <c r="ALB130" s="0"/>
      <c r="ALC130" s="0"/>
      <c r="ALD130" s="0"/>
      <c r="ALE130" s="0"/>
      <c r="ALF130" s="0"/>
      <c r="ALG130" s="0"/>
      <c r="ALH130" s="0"/>
      <c r="ALI130" s="0"/>
      <c r="ALJ130" s="0"/>
      <c r="ALK130" s="0"/>
      <c r="ALL130" s="0"/>
      <c r="ALM130" s="0"/>
      <c r="ALN130" s="0"/>
      <c r="ALO130" s="0"/>
      <c r="ALP130" s="0"/>
      <c r="ALQ130" s="0"/>
      <c r="ALR130" s="0"/>
      <c r="ALS130" s="0"/>
      <c r="ALT130" s="0"/>
      <c r="ALU130" s="0"/>
      <c r="ALV130" s="0"/>
      <c r="ALW130" s="0"/>
      <c r="ALX130" s="0"/>
      <c r="ALY130" s="0"/>
      <c r="ALZ130" s="0"/>
      <c r="AMA130" s="0"/>
      <c r="AMB130" s="0"/>
      <c r="AMC130" s="0"/>
      <c r="AMD130" s="0"/>
      <c r="AME130" s="0"/>
      <c r="AMF130" s="0"/>
      <c r="AMG130" s="0"/>
      <c r="AMH130" s="0"/>
      <c r="AMI130" s="0"/>
      <c r="AMJ130" s="0"/>
      <c r="AMK130" s="0"/>
      <c r="AML130" s="0"/>
      <c r="AMM130" s="0"/>
      <c r="AMN130" s="0"/>
      <c r="AMO130" s="0"/>
      <c r="AMP130" s="0"/>
      <c r="AMQ130" s="0"/>
      <c r="AMR130" s="0"/>
      <c r="AMS130" s="0"/>
      <c r="AMT130" s="0"/>
      <c r="AMU130" s="0"/>
      <c r="AMV130" s="0"/>
      <c r="AMW130" s="0"/>
      <c r="AMX130" s="0"/>
      <c r="AMY130" s="0"/>
      <c r="AMZ130" s="0"/>
      <c r="ANA130" s="0"/>
      <c r="ANB130" s="0"/>
      <c r="ANC130" s="0"/>
      <c r="AND130" s="0"/>
      <c r="ANE130" s="0"/>
      <c r="ANF130" s="0"/>
      <c r="ANG130" s="0"/>
      <c r="ANH130" s="0"/>
      <c r="ANI130" s="0"/>
      <c r="ANJ130" s="0"/>
      <c r="ANK130" s="0"/>
      <c r="ANL130" s="0"/>
      <c r="ANM130" s="0"/>
      <c r="ANN130" s="0"/>
      <c r="ANO130" s="0"/>
      <c r="ANP130" s="0"/>
      <c r="ANQ130" s="0"/>
      <c r="ANR130" s="0"/>
      <c r="ANS130" s="0"/>
      <c r="ANT130" s="0"/>
      <c r="ANU130" s="0"/>
      <c r="ANV130" s="0"/>
      <c r="ANW130" s="0"/>
      <c r="ANX130" s="0"/>
      <c r="ANY130" s="0"/>
      <c r="ANZ130" s="0"/>
      <c r="AOA130" s="0"/>
      <c r="AOB130" s="0"/>
      <c r="AOC130" s="0"/>
      <c r="AOD130" s="0"/>
      <c r="AOE130" s="0"/>
      <c r="AOF130" s="0"/>
      <c r="AOG130" s="0"/>
      <c r="AOH130" s="0"/>
      <c r="AOI130" s="0"/>
      <c r="AOJ130" s="0"/>
      <c r="AOK130" s="0"/>
      <c r="AOL130" s="0"/>
      <c r="AOM130" s="0"/>
      <c r="AON130" s="0"/>
      <c r="AOO130" s="0"/>
      <c r="AOP130" s="0"/>
      <c r="AOQ130" s="0"/>
      <c r="AOR130" s="0"/>
      <c r="AOS130" s="0"/>
      <c r="AOT130" s="0"/>
      <c r="AOU130" s="0"/>
      <c r="AOV130" s="0"/>
      <c r="AOW130" s="0"/>
      <c r="AOX130" s="0"/>
      <c r="AOY130" s="0"/>
      <c r="AOZ130" s="0"/>
      <c r="APA130" s="0"/>
      <c r="APB130" s="0"/>
      <c r="APC130" s="0"/>
      <c r="APD130" s="0"/>
      <c r="APE130" s="0"/>
      <c r="APF130" s="0"/>
      <c r="APG130" s="0"/>
      <c r="APH130" s="0"/>
      <c r="API130" s="0"/>
      <c r="APJ130" s="0"/>
      <c r="APK130" s="0"/>
      <c r="APL130" s="0"/>
      <c r="APM130" s="0"/>
      <c r="APN130" s="0"/>
      <c r="APO130" s="0"/>
      <c r="APP130" s="0"/>
      <c r="APQ130" s="0"/>
      <c r="APR130" s="0"/>
      <c r="APS130" s="0"/>
      <c r="APT130" s="0"/>
      <c r="APU130" s="0"/>
      <c r="APV130" s="0"/>
      <c r="APW130" s="0"/>
      <c r="APX130" s="0"/>
      <c r="APY130" s="0"/>
      <c r="APZ130" s="0"/>
      <c r="AQA130" s="0"/>
      <c r="AQB130" s="0"/>
      <c r="AQC130" s="0"/>
      <c r="AQD130" s="0"/>
      <c r="AQE130" s="0"/>
      <c r="AQF130" s="0"/>
      <c r="AQG130" s="0"/>
      <c r="AQH130" s="0"/>
      <c r="AQI130" s="0"/>
      <c r="AQJ130" s="0"/>
      <c r="AQK130" s="0"/>
      <c r="AQL130" s="0"/>
      <c r="AQM130" s="0"/>
      <c r="AQN130" s="0"/>
      <c r="AQO130" s="0"/>
      <c r="AQP130" s="0"/>
      <c r="AQQ130" s="0"/>
      <c r="AQR130" s="0"/>
      <c r="AQS130" s="0"/>
      <c r="AQT130" s="0"/>
      <c r="AQU130" s="0"/>
      <c r="AQV130" s="0"/>
      <c r="AQW130" s="0"/>
      <c r="AQX130" s="0"/>
      <c r="AQY130" s="0"/>
      <c r="AQZ130" s="0"/>
      <c r="ARA130" s="0"/>
      <c r="ARB130" s="0"/>
      <c r="ARC130" s="0"/>
      <c r="ARD130" s="0"/>
      <c r="ARE130" s="0"/>
      <c r="ARF130" s="0"/>
      <c r="ARG130" s="0"/>
      <c r="ARH130" s="0"/>
      <c r="ARI130" s="0"/>
      <c r="ARJ130" s="0"/>
      <c r="ARK130" s="0"/>
      <c r="ARL130" s="0"/>
      <c r="ARM130" s="0"/>
      <c r="ARN130" s="0"/>
      <c r="ARO130" s="0"/>
      <c r="ARP130" s="0"/>
      <c r="ARQ130" s="0"/>
      <c r="ARR130" s="0"/>
      <c r="ARS130" s="0"/>
      <c r="ART130" s="0"/>
      <c r="ARU130" s="0"/>
      <c r="ARV130" s="0"/>
      <c r="ARW130" s="0"/>
      <c r="ARX130" s="0"/>
      <c r="ARY130" s="0"/>
      <c r="ARZ130" s="0"/>
      <c r="ASA130" s="0"/>
      <c r="ASB130" s="0"/>
      <c r="ASC130" s="0"/>
      <c r="ASD130" s="0"/>
      <c r="ASE130" s="0"/>
      <c r="ASF130" s="0"/>
      <c r="ASG130" s="0"/>
      <c r="ASH130" s="0"/>
      <c r="ASI130" s="0"/>
      <c r="ASJ130" s="0"/>
      <c r="ASK130" s="0"/>
      <c r="ASL130" s="0"/>
      <c r="ASM130" s="0"/>
      <c r="ASN130" s="0"/>
      <c r="ASO130" s="0"/>
      <c r="ASP130" s="0"/>
      <c r="ASQ130" s="0"/>
      <c r="ASR130" s="0"/>
      <c r="ASS130" s="0"/>
      <c r="AST130" s="0"/>
      <c r="ASU130" s="0"/>
      <c r="ASV130" s="0"/>
      <c r="ASW130" s="0"/>
      <c r="ASX130" s="0"/>
      <c r="ASY130" s="0"/>
      <c r="ASZ130" s="0"/>
      <c r="ATA130" s="0"/>
      <c r="ATB130" s="0"/>
      <c r="ATC130" s="0"/>
      <c r="ATD130" s="0"/>
      <c r="ATE130" s="0"/>
      <c r="ATF130" s="0"/>
      <c r="ATG130" s="0"/>
      <c r="ATH130" s="0"/>
      <c r="ATI130" s="0"/>
      <c r="ATJ130" s="0"/>
      <c r="ATK130" s="0"/>
      <c r="ATL130" s="0"/>
      <c r="ATM130" s="0"/>
      <c r="ATN130" s="0"/>
      <c r="ATO130" s="0"/>
      <c r="ATP130" s="0"/>
      <c r="ATQ130" s="0"/>
      <c r="ATR130" s="0"/>
      <c r="ATS130" s="0"/>
      <c r="ATT130" s="0"/>
      <c r="ATU130" s="0"/>
      <c r="ATV130" s="0"/>
      <c r="ATW130" s="0"/>
      <c r="ATX130" s="0"/>
      <c r="ATY130" s="0"/>
      <c r="ATZ130" s="0"/>
      <c r="AUA130" s="0"/>
      <c r="AUB130" s="0"/>
      <c r="AUC130" s="0"/>
      <c r="AUD130" s="0"/>
      <c r="AUE130" s="0"/>
      <c r="AUF130" s="0"/>
      <c r="AUG130" s="0"/>
      <c r="AUH130" s="0"/>
      <c r="AUI130" s="0"/>
      <c r="AUJ130" s="0"/>
      <c r="AUK130" s="0"/>
      <c r="AUL130" s="0"/>
      <c r="AUM130" s="0"/>
      <c r="AUN130" s="0"/>
      <c r="AUO130" s="0"/>
      <c r="AUP130" s="0"/>
      <c r="AUQ130" s="0"/>
      <c r="AUR130" s="0"/>
      <c r="AUS130" s="0"/>
      <c r="AUT130" s="0"/>
      <c r="AUU130" s="0"/>
      <c r="AUV130" s="0"/>
      <c r="AUW130" s="0"/>
      <c r="AUX130" s="0"/>
      <c r="AUY130" s="0"/>
      <c r="AUZ130" s="0"/>
      <c r="AVA130" s="0"/>
      <c r="AVB130" s="0"/>
      <c r="AVC130" s="0"/>
      <c r="AVD130" s="0"/>
      <c r="AVE130" s="0"/>
      <c r="AVF130" s="0"/>
      <c r="AVG130" s="0"/>
      <c r="AVH130" s="0"/>
      <c r="AVI130" s="0"/>
      <c r="AVJ130" s="0"/>
      <c r="AVK130" s="0"/>
      <c r="AVL130" s="0"/>
      <c r="AVM130" s="0"/>
      <c r="AVN130" s="0"/>
      <c r="AVO130" s="0"/>
      <c r="AVP130" s="0"/>
      <c r="AVQ130" s="0"/>
      <c r="AVR130" s="0"/>
      <c r="AVS130" s="0"/>
      <c r="AVT130" s="0"/>
      <c r="AVU130" s="0"/>
      <c r="AVV130" s="0"/>
      <c r="AVW130" s="0"/>
      <c r="AVX130" s="0"/>
      <c r="AVY130" s="0"/>
      <c r="AVZ130" s="0"/>
      <c r="AWA130" s="0"/>
      <c r="AWB130" s="0"/>
      <c r="AWC130" s="0"/>
      <c r="AWD130" s="0"/>
      <c r="AWE130" s="0"/>
      <c r="AWF130" s="0"/>
      <c r="AWG130" s="0"/>
      <c r="AWH130" s="0"/>
      <c r="AWI130" s="0"/>
      <c r="AWJ130" s="0"/>
      <c r="AWK130" s="0"/>
      <c r="AWL130" s="0"/>
      <c r="AWM130" s="0"/>
      <c r="AWN130" s="0"/>
      <c r="AWO130" s="0"/>
      <c r="AWP130" s="0"/>
      <c r="AWQ130" s="0"/>
      <c r="AWR130" s="0"/>
      <c r="AWS130" s="0"/>
      <c r="AWT130" s="0"/>
      <c r="AWU130" s="0"/>
      <c r="AWV130" s="0"/>
      <c r="AWW130" s="0"/>
      <c r="AWX130" s="0"/>
      <c r="AWY130" s="0"/>
      <c r="AWZ130" s="0"/>
      <c r="AXA130" s="0"/>
      <c r="AXB130" s="0"/>
      <c r="AXC130" s="0"/>
      <c r="AXD130" s="0"/>
      <c r="AXE130" s="0"/>
      <c r="AXF130" s="0"/>
      <c r="AXG130" s="0"/>
      <c r="AXH130" s="0"/>
      <c r="AXI130" s="0"/>
      <c r="AXJ130" s="0"/>
      <c r="AXK130" s="0"/>
      <c r="AXL130" s="0"/>
      <c r="AXM130" s="0"/>
      <c r="AXN130" s="0"/>
      <c r="AXO130" s="0"/>
      <c r="AXP130" s="0"/>
      <c r="AXQ130" s="0"/>
      <c r="AXR130" s="0"/>
      <c r="AXS130" s="0"/>
      <c r="AXT130" s="0"/>
      <c r="AXU130" s="0"/>
      <c r="AXV130" s="0"/>
      <c r="AXW130" s="0"/>
      <c r="AXX130" s="0"/>
      <c r="AXY130" s="0"/>
      <c r="AXZ130" s="0"/>
      <c r="AYA130" s="0"/>
      <c r="AYB130" s="0"/>
      <c r="AYC130" s="0"/>
      <c r="AYD130" s="0"/>
      <c r="AYE130" s="0"/>
      <c r="AYF130" s="0"/>
      <c r="AYG130" s="0"/>
      <c r="AYH130" s="0"/>
      <c r="AYI130" s="0"/>
      <c r="AYJ130" s="0"/>
      <c r="AYK130" s="0"/>
      <c r="AYL130" s="0"/>
      <c r="AYM130" s="0"/>
      <c r="AYN130" s="0"/>
      <c r="AYO130" s="0"/>
      <c r="AYP130" s="0"/>
      <c r="AYQ130" s="0"/>
      <c r="AYR130" s="0"/>
      <c r="AYS130" s="0"/>
      <c r="AYT130" s="0"/>
      <c r="AYU130" s="0"/>
      <c r="AYV130" s="0"/>
      <c r="AYW130" s="0"/>
      <c r="AYX130" s="0"/>
      <c r="AYY130" s="0"/>
      <c r="AYZ130" s="0"/>
      <c r="AZA130" s="0"/>
      <c r="AZB130" s="0"/>
      <c r="AZC130" s="0"/>
      <c r="AZD130" s="0"/>
      <c r="AZE130" s="0"/>
      <c r="AZF130" s="0"/>
      <c r="AZG130" s="0"/>
      <c r="AZH130" s="0"/>
      <c r="AZI130" s="0"/>
      <c r="AZJ130" s="0"/>
      <c r="AZK130" s="0"/>
      <c r="AZL130" s="0"/>
      <c r="AZM130" s="0"/>
      <c r="AZN130" s="0"/>
      <c r="AZO130" s="0"/>
      <c r="AZP130" s="0"/>
      <c r="AZQ130" s="0"/>
      <c r="AZR130" s="0"/>
      <c r="AZS130" s="0"/>
      <c r="AZT130" s="0"/>
      <c r="AZU130" s="0"/>
      <c r="AZV130" s="0"/>
      <c r="AZW130" s="0"/>
      <c r="AZX130" s="0"/>
      <c r="AZY130" s="0"/>
      <c r="AZZ130" s="0"/>
      <c r="BAA130" s="0"/>
      <c r="BAB130" s="0"/>
      <c r="BAC130" s="0"/>
      <c r="BAD130" s="0"/>
      <c r="BAE130" s="0"/>
      <c r="BAF130" s="0"/>
      <c r="BAG130" s="0"/>
      <c r="BAH130" s="0"/>
      <c r="BAI130" s="0"/>
      <c r="BAJ130" s="0"/>
      <c r="BAK130" s="0"/>
      <c r="BAL130" s="0"/>
      <c r="BAM130" s="0"/>
      <c r="BAN130" s="0"/>
      <c r="BAO130" s="0"/>
      <c r="BAP130" s="0"/>
      <c r="BAQ130" s="0"/>
      <c r="BAR130" s="0"/>
      <c r="BAS130" s="0"/>
      <c r="BAT130" s="0"/>
      <c r="BAU130" s="0"/>
      <c r="BAV130" s="0"/>
      <c r="BAW130" s="0"/>
      <c r="BAX130" s="0"/>
      <c r="BAY130" s="0"/>
      <c r="BAZ130" s="0"/>
      <c r="BBA130" s="0"/>
      <c r="BBB130" s="0"/>
      <c r="BBC130" s="0"/>
      <c r="BBD130" s="0"/>
      <c r="BBE130" s="0"/>
      <c r="BBF130" s="0"/>
      <c r="BBG130" s="0"/>
      <c r="BBH130" s="0"/>
      <c r="BBI130" s="0"/>
      <c r="BBJ130" s="0"/>
      <c r="BBK130" s="0"/>
      <c r="BBL130" s="0"/>
      <c r="BBM130" s="0"/>
      <c r="BBN130" s="0"/>
      <c r="BBO130" s="0"/>
      <c r="BBP130" s="0"/>
      <c r="BBQ130" s="0"/>
      <c r="BBR130" s="0"/>
      <c r="BBS130" s="0"/>
      <c r="BBT130" s="0"/>
      <c r="BBU130" s="0"/>
      <c r="BBV130" s="0"/>
      <c r="BBW130" s="0"/>
      <c r="BBX130" s="0"/>
      <c r="BBY130" s="0"/>
      <c r="BBZ130" s="0"/>
      <c r="BCA130" s="0"/>
      <c r="BCB130" s="0"/>
      <c r="BCC130" s="0"/>
      <c r="BCD130" s="0"/>
      <c r="BCE130" s="0"/>
      <c r="BCF130" s="0"/>
      <c r="BCG130" s="0"/>
      <c r="BCH130" s="0"/>
      <c r="BCI130" s="0"/>
      <c r="BCJ130" s="0"/>
      <c r="BCK130" s="0"/>
      <c r="BCL130" s="0"/>
      <c r="BCM130" s="0"/>
      <c r="BCN130" s="0"/>
      <c r="BCO130" s="0"/>
      <c r="BCP130" s="0"/>
      <c r="BCQ130" s="0"/>
      <c r="BCR130" s="0"/>
      <c r="BCS130" s="0"/>
      <c r="BCT130" s="0"/>
      <c r="BCU130" s="0"/>
      <c r="BCV130" s="0"/>
      <c r="BCW130" s="0"/>
      <c r="BCX130" s="0"/>
      <c r="BCY130" s="0"/>
      <c r="BCZ130" s="0"/>
      <c r="BDA130" s="0"/>
      <c r="BDB130" s="0"/>
      <c r="BDC130" s="0"/>
      <c r="BDD130" s="0"/>
      <c r="BDE130" s="0"/>
      <c r="BDF130" s="0"/>
      <c r="BDG130" s="0"/>
      <c r="BDH130" s="0"/>
      <c r="BDI130" s="0"/>
      <c r="BDJ130" s="0"/>
      <c r="BDK130" s="0"/>
      <c r="BDL130" s="0"/>
      <c r="BDM130" s="0"/>
      <c r="BDN130" s="0"/>
      <c r="BDO130" s="0"/>
      <c r="BDP130" s="0"/>
      <c r="BDQ130" s="0"/>
      <c r="BDR130" s="0"/>
      <c r="BDS130" s="0"/>
      <c r="BDT130" s="0"/>
      <c r="BDU130" s="0"/>
      <c r="BDV130" s="0"/>
      <c r="BDW130" s="0"/>
      <c r="BDX130" s="0"/>
      <c r="BDY130" s="0"/>
      <c r="BDZ130" s="0"/>
      <c r="BEA130" s="0"/>
      <c r="BEB130" s="0"/>
      <c r="BEC130" s="0"/>
      <c r="BED130" s="0"/>
      <c r="BEE130" s="0"/>
      <c r="BEF130" s="0"/>
      <c r="BEG130" s="0"/>
      <c r="BEH130" s="0"/>
      <c r="BEI130" s="0"/>
      <c r="BEJ130" s="0"/>
      <c r="BEK130" s="0"/>
      <c r="BEL130" s="0"/>
      <c r="BEM130" s="0"/>
      <c r="BEN130" s="0"/>
      <c r="BEO130" s="0"/>
      <c r="BEP130" s="0"/>
      <c r="BEQ130" s="0"/>
      <c r="BER130" s="0"/>
      <c r="BES130" s="0"/>
      <c r="BET130" s="0"/>
      <c r="BEU130" s="0"/>
      <c r="BEV130" s="0"/>
      <c r="BEW130" s="0"/>
      <c r="BEX130" s="0"/>
      <c r="BEY130" s="0"/>
      <c r="BEZ130" s="0"/>
      <c r="BFA130" s="0"/>
      <c r="BFB130" s="0"/>
      <c r="BFC130" s="0"/>
      <c r="BFD130" s="0"/>
      <c r="BFE130" s="0"/>
      <c r="BFF130" s="0"/>
      <c r="BFG130" s="0"/>
      <c r="BFH130" s="0"/>
      <c r="BFI130" s="0"/>
      <c r="BFJ130" s="0"/>
      <c r="BFK130" s="0"/>
      <c r="BFL130" s="0"/>
      <c r="BFM130" s="0"/>
      <c r="BFN130" s="0"/>
      <c r="BFO130" s="0"/>
      <c r="BFP130" s="0"/>
      <c r="BFQ130" s="0"/>
      <c r="BFR130" s="0"/>
      <c r="BFS130" s="0"/>
      <c r="BFT130" s="0"/>
      <c r="BFU130" s="0"/>
      <c r="BFV130" s="0"/>
      <c r="BFW130" s="0"/>
      <c r="BFX130" s="0"/>
      <c r="BFY130" s="0"/>
      <c r="BFZ130" s="0"/>
      <c r="BGA130" s="0"/>
      <c r="BGB130" s="0"/>
      <c r="BGC130" s="0"/>
      <c r="BGD130" s="0"/>
      <c r="BGE130" s="0"/>
      <c r="BGF130" s="0"/>
      <c r="BGG130" s="0"/>
      <c r="BGH130" s="0"/>
      <c r="BGI130" s="0"/>
      <c r="BGJ130" s="0"/>
      <c r="BGK130" s="0"/>
      <c r="BGL130" s="0"/>
      <c r="BGM130" s="0"/>
      <c r="BGN130" s="0"/>
      <c r="BGO130" s="0"/>
      <c r="BGP130" s="0"/>
      <c r="BGQ130" s="0"/>
      <c r="BGR130" s="0"/>
      <c r="BGS130" s="0"/>
      <c r="BGT130" s="0"/>
      <c r="BGU130" s="0"/>
      <c r="BGV130" s="0"/>
      <c r="BGW130" s="0"/>
      <c r="BGX130" s="0"/>
      <c r="BGY130" s="0"/>
      <c r="BGZ130" s="0"/>
      <c r="BHA130" s="0"/>
      <c r="BHB130" s="0"/>
      <c r="BHC130" s="0"/>
      <c r="BHD130" s="0"/>
      <c r="BHE130" s="0"/>
      <c r="BHF130" s="0"/>
      <c r="BHG130" s="0"/>
      <c r="BHH130" s="0"/>
      <c r="BHI130" s="0"/>
      <c r="BHJ130" s="0"/>
      <c r="BHK130" s="0"/>
      <c r="BHL130" s="0"/>
      <c r="BHM130" s="0"/>
      <c r="BHN130" s="0"/>
      <c r="BHO130" s="0"/>
      <c r="BHP130" s="0"/>
      <c r="BHQ130" s="0"/>
      <c r="BHR130" s="0"/>
      <c r="BHS130" s="0"/>
      <c r="BHT130" s="0"/>
      <c r="BHU130" s="0"/>
      <c r="BHV130" s="0"/>
      <c r="BHW130" s="0"/>
      <c r="BHX130" s="0"/>
      <c r="BHY130" s="0"/>
      <c r="BHZ130" s="0"/>
      <c r="BIA130" s="0"/>
      <c r="BIB130" s="0"/>
      <c r="BIC130" s="0"/>
      <c r="BID130" s="0"/>
      <c r="BIE130" s="0"/>
      <c r="BIF130" s="0"/>
      <c r="BIG130" s="0"/>
      <c r="BIH130" s="0"/>
      <c r="BII130" s="0"/>
      <c r="BIJ130" s="0"/>
      <c r="BIK130" s="0"/>
      <c r="BIL130" s="0"/>
      <c r="BIM130" s="0"/>
      <c r="BIN130" s="0"/>
      <c r="BIO130" s="0"/>
      <c r="BIP130" s="0"/>
      <c r="BIQ130" s="0"/>
      <c r="BIR130" s="0"/>
      <c r="BIS130" s="0"/>
      <c r="BIT130" s="0"/>
      <c r="BIU130" s="0"/>
      <c r="BIV130" s="0"/>
      <c r="BIW130" s="0"/>
      <c r="BIX130" s="0"/>
      <c r="BIY130" s="0"/>
      <c r="BIZ130" s="0"/>
      <c r="BJA130" s="0"/>
      <c r="BJB130" s="0"/>
      <c r="BJC130" s="0"/>
      <c r="BJD130" s="0"/>
      <c r="BJE130" s="0"/>
      <c r="BJF130" s="0"/>
      <c r="BJG130" s="0"/>
      <c r="BJH130" s="0"/>
      <c r="BJI130" s="0"/>
      <c r="BJJ130" s="0"/>
      <c r="BJK130" s="0"/>
      <c r="BJL130" s="0"/>
      <c r="BJM130" s="0"/>
      <c r="BJN130" s="0"/>
      <c r="BJO130" s="0"/>
      <c r="BJP130" s="0"/>
      <c r="BJQ130" s="0"/>
      <c r="BJR130" s="0"/>
      <c r="BJS130" s="0"/>
      <c r="BJT130" s="0"/>
      <c r="BJU130" s="0"/>
      <c r="BJV130" s="0"/>
      <c r="BJW130" s="0"/>
      <c r="BJX130" s="0"/>
      <c r="BJY130" s="0"/>
      <c r="BJZ130" s="0"/>
      <c r="BKA130" s="0"/>
      <c r="BKB130" s="0"/>
      <c r="BKC130" s="0"/>
      <c r="BKD130" s="0"/>
      <c r="BKE130" s="0"/>
      <c r="BKF130" s="0"/>
      <c r="BKG130" s="0"/>
      <c r="BKH130" s="0"/>
      <c r="BKI130" s="0"/>
      <c r="BKJ130" s="0"/>
      <c r="BKK130" s="0"/>
      <c r="BKL130" s="0"/>
      <c r="BKM130" s="0"/>
      <c r="BKN130" s="0"/>
      <c r="BKO130" s="0"/>
      <c r="BKP130" s="0"/>
      <c r="BKQ130" s="0"/>
      <c r="BKR130" s="0"/>
      <c r="BKS130" s="0"/>
      <c r="BKT130" s="0"/>
      <c r="BKU130" s="0"/>
      <c r="BKV130" s="0"/>
      <c r="BKW130" s="0"/>
      <c r="BKX130" s="0"/>
      <c r="BKY130" s="0"/>
      <c r="BKZ130" s="0"/>
      <c r="BLA130" s="0"/>
      <c r="BLB130" s="0"/>
      <c r="BLC130" s="0"/>
      <c r="BLD130" s="0"/>
      <c r="BLE130" s="0"/>
      <c r="BLF130" s="0"/>
      <c r="BLG130" s="0"/>
      <c r="BLH130" s="0"/>
      <c r="BLI130" s="0"/>
      <c r="BLJ130" s="0"/>
      <c r="BLK130" s="0"/>
      <c r="BLL130" s="0"/>
      <c r="BLM130" s="0"/>
      <c r="BLN130" s="0"/>
      <c r="BLO130" s="0"/>
      <c r="BLP130" s="0"/>
      <c r="BLQ130" s="0"/>
      <c r="BLR130" s="0"/>
      <c r="BLS130" s="0"/>
      <c r="BLT130" s="0"/>
      <c r="BLU130" s="0"/>
      <c r="BLV130" s="0"/>
      <c r="BLW130" s="0"/>
      <c r="BLX130" s="0"/>
      <c r="BLY130" s="0"/>
      <c r="BLZ130" s="0"/>
      <c r="BMA130" s="0"/>
      <c r="BMB130" s="0"/>
      <c r="BMC130" s="0"/>
      <c r="BMD130" s="0"/>
      <c r="BME130" s="0"/>
      <c r="BMF130" s="0"/>
      <c r="BMG130" s="0"/>
      <c r="BMH130" s="0"/>
      <c r="BMI130" s="0"/>
      <c r="BMJ130" s="0"/>
      <c r="BMK130" s="0"/>
      <c r="BML130" s="0"/>
      <c r="BMM130" s="0"/>
      <c r="BMN130" s="0"/>
      <c r="BMO130" s="0"/>
      <c r="BMP130" s="0"/>
      <c r="BMQ130" s="0"/>
      <c r="BMR130" s="0"/>
      <c r="BMS130" s="0"/>
      <c r="BMT130" s="0"/>
      <c r="BMU130" s="0"/>
      <c r="BMV130" s="0"/>
      <c r="BMW130" s="0"/>
      <c r="BMX130" s="0"/>
      <c r="BMY130" s="0"/>
      <c r="BMZ130" s="0"/>
      <c r="BNA130" s="0"/>
      <c r="BNB130" s="0"/>
      <c r="BNC130" s="0"/>
      <c r="BND130" s="0"/>
      <c r="BNE130" s="0"/>
      <c r="BNF130" s="0"/>
      <c r="BNG130" s="0"/>
      <c r="BNH130" s="0"/>
      <c r="BNI130" s="0"/>
      <c r="BNJ130" s="0"/>
      <c r="BNK130" s="0"/>
      <c r="BNL130" s="0"/>
      <c r="BNM130" s="0"/>
      <c r="BNN130" s="0"/>
      <c r="BNO130" s="0"/>
      <c r="BNP130" s="0"/>
      <c r="BNQ130" s="0"/>
      <c r="BNR130" s="0"/>
      <c r="BNS130" s="0"/>
      <c r="BNT130" s="0"/>
      <c r="BNU130" s="0"/>
      <c r="BNV130" s="0"/>
      <c r="BNW130" s="0"/>
      <c r="BNX130" s="0"/>
      <c r="BNY130" s="0"/>
      <c r="BNZ130" s="0"/>
      <c r="BOA130" s="0"/>
      <c r="BOB130" s="0"/>
      <c r="BOC130" s="0"/>
      <c r="BOD130" s="0"/>
      <c r="BOE130" s="0"/>
      <c r="BOF130" s="0"/>
      <c r="BOG130" s="0"/>
      <c r="BOH130" s="0"/>
      <c r="BOI130" s="0"/>
      <c r="BOJ130" s="0"/>
      <c r="BOK130" s="0"/>
      <c r="BOL130" s="0"/>
      <c r="BOM130" s="0"/>
      <c r="BON130" s="0"/>
      <c r="BOO130" s="0"/>
      <c r="BOP130" s="0"/>
      <c r="BOQ130" s="0"/>
      <c r="BOR130" s="0"/>
      <c r="BOS130" s="0"/>
      <c r="BOT130" s="0"/>
      <c r="BOU130" s="0"/>
      <c r="BOV130" s="0"/>
      <c r="BOW130" s="0"/>
      <c r="BOX130" s="0"/>
      <c r="BOY130" s="0"/>
      <c r="BOZ130" s="0"/>
      <c r="BPA130" s="0"/>
      <c r="BPB130" s="0"/>
      <c r="BPC130" s="0"/>
      <c r="BPD130" s="0"/>
      <c r="BPE130" s="0"/>
      <c r="BPF130" s="0"/>
      <c r="BPG130" s="0"/>
      <c r="BPH130" s="0"/>
      <c r="BPI130" s="0"/>
      <c r="BPJ130" s="0"/>
      <c r="BPK130" s="0"/>
      <c r="BPL130" s="0"/>
      <c r="BPM130" s="0"/>
      <c r="BPN130" s="0"/>
      <c r="BPO130" s="0"/>
      <c r="BPP130" s="0"/>
      <c r="BPQ130" s="0"/>
      <c r="BPR130" s="0"/>
      <c r="BPS130" s="0"/>
      <c r="BPT130" s="0"/>
      <c r="BPU130" s="0"/>
      <c r="BPV130" s="0"/>
      <c r="BPW130" s="0"/>
      <c r="BPX130" s="0"/>
      <c r="BPY130" s="0"/>
      <c r="BPZ130" s="0"/>
      <c r="BQA130" s="0"/>
      <c r="BQB130" s="0"/>
      <c r="BQC130" s="0"/>
      <c r="BQD130" s="0"/>
      <c r="BQE130" s="0"/>
      <c r="BQF130" s="0"/>
      <c r="BQG130" s="0"/>
      <c r="BQH130" s="0"/>
      <c r="BQI130" s="0"/>
      <c r="BQJ130" s="0"/>
      <c r="BQK130" s="0"/>
      <c r="BQL130" s="0"/>
      <c r="BQM130" s="0"/>
      <c r="BQN130" s="0"/>
      <c r="BQO130" s="0"/>
      <c r="BQP130" s="0"/>
      <c r="BQQ130" s="0"/>
      <c r="BQR130" s="0"/>
      <c r="BQS130" s="0"/>
      <c r="BQT130" s="0"/>
      <c r="BQU130" s="0"/>
      <c r="BQV130" s="0"/>
      <c r="BQW130" s="0"/>
      <c r="BQX130" s="0"/>
      <c r="BQY130" s="0"/>
      <c r="BQZ130" s="0"/>
      <c r="BRA130" s="0"/>
      <c r="BRB130" s="0"/>
      <c r="BRC130" s="0"/>
      <c r="BRD130" s="0"/>
      <c r="BRE130" s="0"/>
      <c r="BRF130" s="0"/>
      <c r="BRG130" s="0"/>
      <c r="BRH130" s="0"/>
      <c r="BRI130" s="0"/>
      <c r="BRJ130" s="0"/>
      <c r="BRK130" s="0"/>
      <c r="BRL130" s="0"/>
      <c r="BRM130" s="0"/>
      <c r="BRN130" s="0"/>
      <c r="BRO130" s="0"/>
      <c r="BRP130" s="0"/>
      <c r="BRQ130" s="0"/>
      <c r="BRR130" s="0"/>
      <c r="BRS130" s="0"/>
      <c r="BRT130" s="0"/>
      <c r="BRU130" s="0"/>
      <c r="BRV130" s="0"/>
      <c r="BRW130" s="0"/>
      <c r="BRX130" s="0"/>
      <c r="BRY130" s="0"/>
      <c r="BRZ130" s="0"/>
      <c r="BSA130" s="0"/>
      <c r="BSB130" s="0"/>
      <c r="BSC130" s="0"/>
      <c r="BSD130" s="0"/>
      <c r="BSE130" s="0"/>
      <c r="BSF130" s="0"/>
      <c r="BSG130" s="0"/>
      <c r="BSH130" s="0"/>
      <c r="BSI130" s="0"/>
      <c r="BSJ130" s="0"/>
      <c r="BSK130" s="0"/>
      <c r="BSL130" s="0"/>
      <c r="BSM130" s="0"/>
      <c r="BSN130" s="0"/>
      <c r="BSO130" s="0"/>
      <c r="BSP130" s="0"/>
      <c r="BSQ130" s="0"/>
      <c r="BSR130" s="0"/>
      <c r="BSS130" s="0"/>
      <c r="BST130" s="0"/>
      <c r="BSU130" s="0"/>
      <c r="BSV130" s="0"/>
      <c r="BSW130" s="0"/>
      <c r="BSX130" s="0"/>
      <c r="BSY130" s="0"/>
      <c r="BSZ130" s="0"/>
      <c r="BTA130" s="0"/>
      <c r="BTB130" s="0"/>
      <c r="BTC130" s="0"/>
      <c r="BTD130" s="0"/>
      <c r="BTE130" s="0"/>
      <c r="BTF130" s="0"/>
      <c r="BTG130" s="0"/>
      <c r="BTH130" s="0"/>
      <c r="BTI130" s="0"/>
      <c r="BTJ130" s="0"/>
      <c r="BTK130" s="0"/>
      <c r="BTL130" s="0"/>
      <c r="BTM130" s="0"/>
      <c r="BTN130" s="0"/>
      <c r="BTO130" s="0"/>
      <c r="BTP130" s="0"/>
      <c r="BTQ130" s="0"/>
      <c r="BTR130" s="0"/>
      <c r="BTS130" s="0"/>
      <c r="BTT130" s="0"/>
      <c r="BTU130" s="0"/>
      <c r="BTV130" s="0"/>
      <c r="BTW130" s="0"/>
      <c r="BTX130" s="0"/>
      <c r="BTY130" s="0"/>
      <c r="BTZ130" s="0"/>
      <c r="BUA130" s="0"/>
      <c r="BUB130" s="0"/>
      <c r="BUC130" s="0"/>
      <c r="BUD130" s="0"/>
      <c r="BUE130" s="0"/>
      <c r="BUF130" s="0"/>
      <c r="BUG130" s="0"/>
      <c r="BUH130" s="0"/>
      <c r="BUI130" s="0"/>
      <c r="BUJ130" s="0"/>
      <c r="BUK130" s="0"/>
      <c r="BUL130" s="0"/>
      <c r="BUM130" s="0"/>
      <c r="BUN130" s="0"/>
      <c r="BUO130" s="0"/>
      <c r="BUP130" s="0"/>
      <c r="BUQ130" s="0"/>
      <c r="BUR130" s="0"/>
      <c r="BUS130" s="0"/>
      <c r="BUT130" s="0"/>
      <c r="BUU130" s="0"/>
      <c r="BUV130" s="0"/>
      <c r="BUW130" s="0"/>
      <c r="BUX130" s="0"/>
      <c r="BUY130" s="0"/>
      <c r="BUZ130" s="0"/>
      <c r="BVA130" s="0"/>
      <c r="BVB130" s="0"/>
      <c r="BVC130" s="0"/>
      <c r="BVD130" s="0"/>
      <c r="BVE130" s="0"/>
      <c r="BVF130" s="0"/>
      <c r="BVG130" s="0"/>
      <c r="BVH130" s="0"/>
      <c r="BVI130" s="0"/>
      <c r="BVJ130" s="0"/>
      <c r="BVK130" s="0"/>
      <c r="BVL130" s="0"/>
      <c r="BVM130" s="0"/>
      <c r="BVN130" s="0"/>
      <c r="BVO130" s="0"/>
      <c r="BVP130" s="0"/>
      <c r="BVQ130" s="0"/>
      <c r="BVR130" s="0"/>
      <c r="BVS130" s="0"/>
      <c r="BVT130" s="0"/>
      <c r="BVU130" s="0"/>
      <c r="BVV130" s="0"/>
      <c r="BVW130" s="0"/>
      <c r="BVX130" s="0"/>
      <c r="BVY130" s="0"/>
      <c r="BVZ130" s="0"/>
      <c r="BWA130" s="0"/>
      <c r="BWB130" s="0"/>
      <c r="BWC130" s="0"/>
      <c r="BWD130" s="0"/>
      <c r="BWE130" s="0"/>
      <c r="BWF130" s="0"/>
      <c r="BWG130" s="0"/>
      <c r="BWH130" s="0"/>
      <c r="BWI130" s="0"/>
      <c r="BWJ130" s="0"/>
      <c r="BWK130" s="0"/>
      <c r="BWL130" s="0"/>
      <c r="BWM130" s="0"/>
      <c r="BWN130" s="0"/>
      <c r="BWO130" s="0"/>
      <c r="BWP130" s="0"/>
      <c r="BWQ130" s="0"/>
      <c r="BWR130" s="0"/>
      <c r="BWS130" s="0"/>
      <c r="BWT130" s="0"/>
      <c r="BWU130" s="0"/>
      <c r="BWV130" s="0"/>
      <c r="BWW130" s="0"/>
      <c r="BWX130" s="0"/>
      <c r="BWY130" s="0"/>
      <c r="BWZ130" s="0"/>
      <c r="BXA130" s="0"/>
      <c r="BXB130" s="0"/>
      <c r="BXC130" s="0"/>
      <c r="BXD130" s="0"/>
      <c r="BXE130" s="0"/>
      <c r="BXF130" s="0"/>
      <c r="BXG130" s="0"/>
      <c r="BXH130" s="0"/>
      <c r="BXI130" s="0"/>
      <c r="BXJ130" s="0"/>
      <c r="BXK130" s="0"/>
      <c r="BXL130" s="0"/>
      <c r="BXM130" s="0"/>
      <c r="BXN130" s="0"/>
      <c r="BXO130" s="0"/>
      <c r="BXP130" s="0"/>
      <c r="BXQ130" s="0"/>
      <c r="BXR130" s="0"/>
      <c r="BXS130" s="0"/>
      <c r="BXT130" s="0"/>
      <c r="BXU130" s="0"/>
      <c r="BXV130" s="0"/>
      <c r="BXW130" s="0"/>
      <c r="BXX130" s="0"/>
      <c r="BXY130" s="0"/>
      <c r="BXZ130" s="0"/>
      <c r="BYA130" s="0"/>
      <c r="BYB130" s="0"/>
      <c r="BYC130" s="0"/>
      <c r="BYD130" s="0"/>
      <c r="BYE130" s="0"/>
      <c r="BYF130" s="0"/>
      <c r="BYG130" s="0"/>
      <c r="BYH130" s="0"/>
      <c r="BYI130" s="0"/>
      <c r="BYJ130" s="0"/>
      <c r="BYK130" s="0"/>
      <c r="BYL130" s="0"/>
      <c r="BYM130" s="0"/>
      <c r="BYN130" s="0"/>
      <c r="BYO130" s="0"/>
      <c r="BYP130" s="0"/>
      <c r="BYQ130" s="0"/>
      <c r="BYR130" s="0"/>
      <c r="BYS130" s="0"/>
      <c r="BYT130" s="0"/>
      <c r="BYU130" s="0"/>
      <c r="BYV130" s="0"/>
      <c r="BYW130" s="0"/>
      <c r="BYX130" s="0"/>
      <c r="BYY130" s="0"/>
      <c r="BYZ130" s="0"/>
      <c r="BZA130" s="0"/>
      <c r="BZB130" s="0"/>
      <c r="BZC130" s="0"/>
      <c r="BZD130" s="0"/>
      <c r="BZE130" s="0"/>
      <c r="BZF130" s="0"/>
      <c r="BZG130" s="0"/>
      <c r="BZH130" s="0"/>
      <c r="BZI130" s="0"/>
      <c r="BZJ130" s="0"/>
      <c r="BZK130" s="0"/>
      <c r="BZL130" s="0"/>
      <c r="BZM130" s="0"/>
      <c r="BZN130" s="0"/>
      <c r="BZO130" s="0"/>
      <c r="BZP130" s="0"/>
      <c r="BZQ130" s="0"/>
      <c r="BZR130" s="0"/>
      <c r="BZS130" s="0"/>
      <c r="BZT130" s="0"/>
      <c r="BZU130" s="0"/>
      <c r="BZV130" s="0"/>
      <c r="BZW130" s="0"/>
      <c r="BZX130" s="0"/>
      <c r="BZY130" s="0"/>
      <c r="BZZ130" s="0"/>
      <c r="CAA130" s="0"/>
      <c r="CAB130" s="0"/>
      <c r="CAC130" s="0"/>
      <c r="CAD130" s="0"/>
      <c r="CAE130" s="0"/>
      <c r="CAF130" s="0"/>
      <c r="CAG130" s="0"/>
      <c r="CAH130" s="0"/>
      <c r="CAI130" s="0"/>
      <c r="CAJ130" s="0"/>
      <c r="CAK130" s="0"/>
      <c r="CAL130" s="0"/>
      <c r="CAM130" s="0"/>
      <c r="CAN130" s="0"/>
      <c r="CAO130" s="0"/>
      <c r="CAP130" s="0"/>
      <c r="CAQ130" s="0"/>
      <c r="CAR130" s="0"/>
      <c r="CAS130" s="0"/>
      <c r="CAT130" s="0"/>
      <c r="CAU130" s="0"/>
      <c r="CAV130" s="0"/>
      <c r="CAW130" s="0"/>
      <c r="CAX130" s="0"/>
      <c r="CAY130" s="0"/>
      <c r="CAZ130" s="0"/>
      <c r="CBA130" s="0"/>
      <c r="CBB130" s="0"/>
      <c r="CBC130" s="0"/>
      <c r="CBD130" s="0"/>
      <c r="CBE130" s="0"/>
      <c r="CBF130" s="0"/>
      <c r="CBG130" s="0"/>
      <c r="CBH130" s="0"/>
      <c r="CBI130" s="0"/>
      <c r="CBJ130" s="0"/>
      <c r="CBK130" s="0"/>
      <c r="CBL130" s="0"/>
      <c r="CBM130" s="0"/>
      <c r="CBN130" s="0"/>
      <c r="CBO130" s="0"/>
      <c r="CBP130" s="0"/>
      <c r="CBQ130" s="0"/>
      <c r="CBR130" s="0"/>
      <c r="CBS130" s="0"/>
      <c r="CBT130" s="0"/>
      <c r="CBU130" s="0"/>
      <c r="CBV130" s="0"/>
      <c r="CBW130" s="0"/>
      <c r="CBX130" s="0"/>
      <c r="CBY130" s="0"/>
      <c r="CBZ130" s="0"/>
      <c r="CCA130" s="0"/>
      <c r="CCB130" s="0"/>
      <c r="CCC130" s="0"/>
      <c r="CCD130" s="0"/>
      <c r="CCE130" s="0"/>
      <c r="CCF130" s="0"/>
      <c r="CCG130" s="0"/>
      <c r="CCH130" s="0"/>
      <c r="CCI130" s="0"/>
      <c r="CCJ130" s="0"/>
      <c r="CCK130" s="0"/>
      <c r="CCL130" s="0"/>
      <c r="CCM130" s="0"/>
      <c r="CCN130" s="0"/>
      <c r="CCO130" s="0"/>
      <c r="CCP130" s="0"/>
      <c r="CCQ130" s="0"/>
      <c r="CCR130" s="0"/>
      <c r="CCS130" s="0"/>
      <c r="CCT130" s="0"/>
      <c r="CCU130" s="0"/>
      <c r="CCV130" s="0"/>
      <c r="CCW130" s="0"/>
      <c r="CCX130" s="0"/>
      <c r="CCY130" s="0"/>
      <c r="CCZ130" s="0"/>
      <c r="CDA130" s="0"/>
      <c r="CDB130" s="0"/>
      <c r="CDC130" s="0"/>
      <c r="CDD130" s="0"/>
      <c r="CDE130" s="0"/>
      <c r="CDF130" s="0"/>
      <c r="CDG130" s="0"/>
      <c r="CDH130" s="0"/>
      <c r="CDI130" s="0"/>
      <c r="CDJ130" s="0"/>
      <c r="CDK130" s="0"/>
      <c r="CDL130" s="0"/>
      <c r="CDM130" s="0"/>
      <c r="CDN130" s="0"/>
      <c r="CDO130" s="0"/>
      <c r="CDP130" s="0"/>
      <c r="CDQ130" s="0"/>
      <c r="CDR130" s="0"/>
      <c r="CDS130" s="0"/>
      <c r="CDT130" s="0"/>
      <c r="CDU130" s="0"/>
      <c r="CDV130" s="0"/>
      <c r="CDW130" s="0"/>
      <c r="CDX130" s="0"/>
      <c r="CDY130" s="0"/>
      <c r="CDZ130" s="0"/>
      <c r="CEA130" s="0"/>
      <c r="CEB130" s="0"/>
      <c r="CEC130" s="0"/>
      <c r="CED130" s="0"/>
      <c r="CEE130" s="0"/>
      <c r="CEF130" s="0"/>
      <c r="CEG130" s="0"/>
      <c r="CEH130" s="0"/>
      <c r="CEI130" s="0"/>
      <c r="CEJ130" s="0"/>
      <c r="CEK130" s="0"/>
      <c r="CEL130" s="0"/>
      <c r="CEM130" s="0"/>
      <c r="CEN130" s="0"/>
      <c r="CEO130" s="0"/>
      <c r="CEP130" s="0"/>
      <c r="CEQ130" s="0"/>
      <c r="CER130" s="0"/>
      <c r="CES130" s="0"/>
      <c r="CET130" s="0"/>
      <c r="CEU130" s="0"/>
      <c r="CEV130" s="0"/>
      <c r="CEW130" s="0"/>
      <c r="CEX130" s="0"/>
      <c r="CEY130" s="0"/>
      <c r="CEZ130" s="0"/>
      <c r="CFA130" s="0"/>
      <c r="CFB130" s="0"/>
      <c r="CFC130" s="0"/>
      <c r="CFD130" s="0"/>
      <c r="CFE130" s="0"/>
      <c r="CFF130" s="0"/>
      <c r="CFG130" s="0"/>
      <c r="CFH130" s="0"/>
      <c r="CFI130" s="0"/>
      <c r="CFJ130" s="0"/>
      <c r="CFK130" s="0"/>
      <c r="CFL130" s="0"/>
      <c r="CFM130" s="0"/>
      <c r="CFN130" s="0"/>
      <c r="CFO130" s="0"/>
      <c r="CFP130" s="0"/>
      <c r="CFQ130" s="0"/>
      <c r="CFR130" s="0"/>
      <c r="CFS130" s="0"/>
      <c r="CFT130" s="0"/>
      <c r="CFU130" s="0"/>
      <c r="CFV130" s="0"/>
      <c r="CFW130" s="0"/>
      <c r="CFX130" s="0"/>
      <c r="CFY130" s="0"/>
      <c r="CFZ130" s="0"/>
      <c r="CGA130" s="0"/>
      <c r="CGB130" s="0"/>
      <c r="CGC130" s="0"/>
      <c r="CGD130" s="0"/>
      <c r="CGE130" s="0"/>
      <c r="CGF130" s="0"/>
      <c r="CGG130" s="0"/>
      <c r="CGH130" s="0"/>
      <c r="CGI130" s="0"/>
      <c r="CGJ130" s="0"/>
      <c r="CGK130" s="0"/>
      <c r="CGL130" s="0"/>
      <c r="CGM130" s="0"/>
      <c r="CGN130" s="0"/>
      <c r="CGO130" s="0"/>
      <c r="CGP130" s="0"/>
      <c r="CGQ130" s="0"/>
      <c r="CGR130" s="0"/>
      <c r="CGS130" s="0"/>
      <c r="CGT130" s="0"/>
      <c r="CGU130" s="0"/>
      <c r="CGV130" s="0"/>
      <c r="CGW130" s="0"/>
      <c r="CGX130" s="0"/>
      <c r="CGY130" s="0"/>
      <c r="CGZ130" s="0"/>
      <c r="CHA130" s="0"/>
      <c r="CHB130" s="0"/>
      <c r="CHC130" s="0"/>
      <c r="CHD130" s="0"/>
      <c r="CHE130" s="0"/>
      <c r="CHF130" s="0"/>
      <c r="CHG130" s="0"/>
      <c r="CHH130" s="0"/>
      <c r="CHI130" s="0"/>
      <c r="CHJ130" s="0"/>
      <c r="CHK130" s="0"/>
      <c r="CHL130" s="0"/>
      <c r="CHM130" s="0"/>
      <c r="CHN130" s="0"/>
      <c r="CHO130" s="0"/>
      <c r="CHP130" s="0"/>
      <c r="CHQ130" s="0"/>
      <c r="CHR130" s="0"/>
      <c r="CHS130" s="0"/>
      <c r="CHT130" s="0"/>
      <c r="CHU130" s="0"/>
      <c r="CHV130" s="0"/>
      <c r="CHW130" s="0"/>
      <c r="CHX130" s="0"/>
      <c r="CHY130" s="0"/>
      <c r="CHZ130" s="0"/>
      <c r="CIA130" s="0"/>
      <c r="CIB130" s="0"/>
      <c r="CIC130" s="0"/>
      <c r="CID130" s="0"/>
      <c r="CIE130" s="0"/>
      <c r="CIF130" s="0"/>
      <c r="CIG130" s="0"/>
      <c r="CIH130" s="0"/>
      <c r="CII130" s="0"/>
      <c r="CIJ130" s="0"/>
      <c r="CIK130" s="0"/>
      <c r="CIL130" s="0"/>
      <c r="CIM130" s="0"/>
      <c r="CIN130" s="0"/>
      <c r="CIO130" s="0"/>
      <c r="CIP130" s="0"/>
      <c r="CIQ130" s="0"/>
      <c r="CIR130" s="0"/>
      <c r="CIS130" s="0"/>
      <c r="CIT130" s="0"/>
      <c r="CIU130" s="0"/>
      <c r="CIV130" s="0"/>
      <c r="CIW130" s="0"/>
      <c r="CIX130" s="0"/>
      <c r="CIY130" s="0"/>
      <c r="CIZ130" s="0"/>
      <c r="CJA130" s="0"/>
      <c r="CJB130" s="0"/>
      <c r="CJC130" s="0"/>
      <c r="CJD130" s="0"/>
      <c r="CJE130" s="0"/>
      <c r="CJF130" s="0"/>
      <c r="CJG130" s="0"/>
      <c r="CJH130" s="0"/>
      <c r="CJI130" s="0"/>
      <c r="CJJ130" s="0"/>
      <c r="CJK130" s="0"/>
      <c r="CJL130" s="0"/>
      <c r="CJM130" s="0"/>
      <c r="CJN130" s="0"/>
      <c r="CJO130" s="0"/>
      <c r="CJP130" s="0"/>
      <c r="CJQ130" s="0"/>
      <c r="CJR130" s="0"/>
      <c r="CJS130" s="0"/>
      <c r="CJT130" s="0"/>
      <c r="CJU130" s="0"/>
      <c r="CJV130" s="0"/>
      <c r="CJW130" s="0"/>
      <c r="CJX130" s="0"/>
      <c r="CJY130" s="0"/>
      <c r="CJZ130" s="0"/>
      <c r="CKA130" s="0"/>
      <c r="CKB130" s="0"/>
      <c r="CKC130" s="0"/>
      <c r="CKD130" s="0"/>
      <c r="CKE130" s="0"/>
      <c r="CKF130" s="0"/>
      <c r="CKG130" s="0"/>
      <c r="CKH130" s="0"/>
      <c r="CKI130" s="0"/>
      <c r="CKJ130" s="0"/>
      <c r="CKK130" s="0"/>
      <c r="CKL130" s="0"/>
      <c r="CKM130" s="0"/>
      <c r="CKN130" s="0"/>
      <c r="CKO130" s="0"/>
      <c r="CKP130" s="0"/>
      <c r="CKQ130" s="0"/>
      <c r="CKR130" s="0"/>
      <c r="CKS130" s="0"/>
      <c r="CKT130" s="0"/>
      <c r="CKU130" s="0"/>
      <c r="CKV130" s="0"/>
      <c r="CKW130" s="0"/>
      <c r="CKX130" s="0"/>
      <c r="CKY130" s="0"/>
      <c r="CKZ130" s="0"/>
      <c r="CLA130" s="0"/>
      <c r="CLB130" s="0"/>
      <c r="CLC130" s="0"/>
      <c r="CLD130" s="0"/>
      <c r="CLE130" s="0"/>
      <c r="CLF130" s="0"/>
      <c r="CLG130" s="0"/>
      <c r="CLH130" s="0"/>
      <c r="CLI130" s="0"/>
      <c r="CLJ130" s="0"/>
      <c r="CLK130" s="0"/>
      <c r="CLL130" s="0"/>
      <c r="CLM130" s="0"/>
      <c r="CLN130" s="0"/>
      <c r="CLO130" s="0"/>
      <c r="CLP130" s="0"/>
      <c r="CLQ130" s="0"/>
      <c r="CLR130" s="0"/>
      <c r="CLS130" s="0"/>
      <c r="CLT130" s="0"/>
      <c r="CLU130" s="0"/>
      <c r="CLV130" s="0"/>
      <c r="CLW130" s="0"/>
      <c r="CLX130" s="0"/>
      <c r="CLY130" s="0"/>
      <c r="CLZ130" s="0"/>
      <c r="CMA130" s="0"/>
      <c r="CMB130" s="0"/>
      <c r="CMC130" s="0"/>
      <c r="CMD130" s="0"/>
      <c r="CME130" s="0"/>
      <c r="CMF130" s="0"/>
      <c r="CMG130" s="0"/>
      <c r="CMH130" s="0"/>
      <c r="CMI130" s="0"/>
      <c r="CMJ130" s="0"/>
      <c r="CMK130" s="0"/>
      <c r="CML130" s="0"/>
      <c r="CMM130" s="0"/>
      <c r="CMN130" s="0"/>
      <c r="CMO130" s="0"/>
      <c r="CMP130" s="0"/>
      <c r="CMQ130" s="0"/>
      <c r="CMR130" s="0"/>
      <c r="CMS130" s="0"/>
      <c r="CMT130" s="0"/>
      <c r="CMU130" s="0"/>
      <c r="CMV130" s="0"/>
      <c r="CMW130" s="0"/>
      <c r="CMX130" s="0"/>
      <c r="CMY130" s="0"/>
      <c r="CMZ130" s="0"/>
      <c r="CNA130" s="0"/>
      <c r="CNB130" s="0"/>
      <c r="CNC130" s="0"/>
      <c r="CND130" s="0"/>
      <c r="CNE130" s="0"/>
      <c r="CNF130" s="0"/>
      <c r="CNG130" s="0"/>
      <c r="CNH130" s="0"/>
      <c r="CNI130" s="0"/>
      <c r="CNJ130" s="0"/>
      <c r="CNK130" s="0"/>
      <c r="CNL130" s="0"/>
      <c r="CNM130" s="0"/>
      <c r="CNN130" s="0"/>
      <c r="CNO130" s="0"/>
      <c r="CNP130" s="0"/>
      <c r="CNQ130" s="0"/>
      <c r="CNR130" s="0"/>
      <c r="CNS130" s="0"/>
      <c r="CNT130" s="0"/>
      <c r="CNU130" s="0"/>
      <c r="CNV130" s="0"/>
      <c r="CNW130" s="0"/>
      <c r="CNX130" s="0"/>
      <c r="CNY130" s="0"/>
      <c r="CNZ130" s="0"/>
      <c r="COA130" s="0"/>
      <c r="COB130" s="0"/>
      <c r="COC130" s="0"/>
      <c r="COD130" s="0"/>
      <c r="COE130" s="0"/>
      <c r="COF130" s="0"/>
      <c r="COG130" s="0"/>
      <c r="COH130" s="0"/>
      <c r="COI130" s="0"/>
      <c r="COJ130" s="0"/>
      <c r="COK130" s="0"/>
      <c r="COL130" s="0"/>
      <c r="COM130" s="0"/>
      <c r="CON130" s="0"/>
      <c r="COO130" s="0"/>
      <c r="COP130" s="0"/>
      <c r="COQ130" s="0"/>
      <c r="COR130" s="0"/>
      <c r="COS130" s="0"/>
      <c r="COT130" s="0"/>
      <c r="COU130" s="0"/>
      <c r="COV130" s="0"/>
      <c r="COW130" s="0"/>
      <c r="COX130" s="0"/>
      <c r="COY130" s="0"/>
      <c r="COZ130" s="0"/>
      <c r="CPA130" s="0"/>
      <c r="CPB130" s="0"/>
      <c r="CPC130" s="0"/>
      <c r="CPD130" s="0"/>
      <c r="CPE130" s="0"/>
      <c r="CPF130" s="0"/>
      <c r="CPG130" s="0"/>
      <c r="CPH130" s="0"/>
      <c r="CPI130" s="0"/>
      <c r="CPJ130" s="0"/>
      <c r="CPK130" s="0"/>
      <c r="CPL130" s="0"/>
      <c r="CPM130" s="0"/>
      <c r="CPN130" s="0"/>
      <c r="CPO130" s="0"/>
      <c r="CPP130" s="0"/>
      <c r="CPQ130" s="0"/>
      <c r="CPR130" s="0"/>
      <c r="CPS130" s="0"/>
      <c r="CPT130" s="0"/>
      <c r="CPU130" s="0"/>
      <c r="CPV130" s="0"/>
      <c r="CPW130" s="0"/>
      <c r="CPX130" s="0"/>
      <c r="CPY130" s="0"/>
      <c r="CPZ130" s="0"/>
      <c r="CQA130" s="0"/>
      <c r="CQB130" s="0"/>
      <c r="CQC130" s="0"/>
      <c r="CQD130" s="0"/>
      <c r="CQE130" s="0"/>
      <c r="CQF130" s="0"/>
      <c r="CQG130" s="0"/>
      <c r="CQH130" s="0"/>
      <c r="CQI130" s="0"/>
      <c r="CQJ130" s="0"/>
      <c r="CQK130" s="0"/>
      <c r="CQL130" s="0"/>
      <c r="CQM130" s="0"/>
      <c r="CQN130" s="0"/>
      <c r="CQO130" s="0"/>
      <c r="CQP130" s="0"/>
      <c r="CQQ130" s="0"/>
      <c r="CQR130" s="0"/>
      <c r="CQS130" s="0"/>
      <c r="CQT130" s="0"/>
      <c r="CQU130" s="0"/>
      <c r="CQV130" s="0"/>
      <c r="CQW130" s="0"/>
      <c r="CQX130" s="0"/>
      <c r="CQY130" s="0"/>
      <c r="CQZ130" s="0"/>
      <c r="CRA130" s="0"/>
      <c r="CRB130" s="0"/>
      <c r="CRC130" s="0"/>
      <c r="CRD130" s="0"/>
      <c r="CRE130" s="0"/>
      <c r="CRF130" s="0"/>
      <c r="CRG130" s="0"/>
      <c r="CRH130" s="0"/>
      <c r="CRI130" s="0"/>
      <c r="CRJ130" s="0"/>
      <c r="CRK130" s="0"/>
      <c r="CRL130" s="0"/>
      <c r="CRM130" s="0"/>
      <c r="CRN130" s="0"/>
      <c r="CRO130" s="0"/>
      <c r="CRP130" s="0"/>
      <c r="CRQ130" s="0"/>
      <c r="CRR130" s="0"/>
      <c r="CRS130" s="0"/>
      <c r="CRT130" s="0"/>
      <c r="CRU130" s="0"/>
      <c r="CRV130" s="0"/>
      <c r="CRW130" s="0"/>
      <c r="CRX130" s="0"/>
      <c r="CRY130" s="0"/>
      <c r="CRZ130" s="0"/>
      <c r="CSA130" s="0"/>
      <c r="CSB130" s="0"/>
      <c r="CSC130" s="0"/>
      <c r="CSD130" s="0"/>
      <c r="CSE130" s="0"/>
      <c r="CSF130" s="0"/>
      <c r="CSG130" s="0"/>
      <c r="CSH130" s="0"/>
      <c r="CSI130" s="0"/>
      <c r="CSJ130" s="0"/>
      <c r="CSK130" s="0"/>
      <c r="CSL130" s="0"/>
      <c r="CSM130" s="0"/>
      <c r="CSN130" s="0"/>
      <c r="CSO130" s="0"/>
      <c r="CSP130" s="0"/>
      <c r="CSQ130" s="0"/>
      <c r="CSR130" s="0"/>
      <c r="CSS130" s="0"/>
      <c r="CST130" s="0"/>
      <c r="CSU130" s="0"/>
      <c r="CSV130" s="0"/>
      <c r="CSW130" s="0"/>
      <c r="CSX130" s="0"/>
      <c r="CSY130" s="0"/>
      <c r="CSZ130" s="0"/>
      <c r="CTA130" s="0"/>
      <c r="CTB130" s="0"/>
      <c r="CTC130" s="0"/>
      <c r="CTD130" s="0"/>
      <c r="CTE130" s="0"/>
      <c r="CTF130" s="0"/>
      <c r="CTG130" s="0"/>
      <c r="CTH130" s="0"/>
      <c r="CTI130" s="0"/>
      <c r="CTJ130" s="0"/>
      <c r="CTK130" s="0"/>
      <c r="CTL130" s="0"/>
      <c r="CTM130" s="0"/>
      <c r="CTN130" s="0"/>
      <c r="CTO130" s="0"/>
      <c r="CTP130" s="0"/>
      <c r="CTQ130" s="0"/>
      <c r="CTR130" s="0"/>
      <c r="CTS130" s="0"/>
      <c r="CTT130" s="0"/>
      <c r="CTU130" s="0"/>
      <c r="CTV130" s="0"/>
      <c r="CTW130" s="0"/>
      <c r="CTX130" s="0"/>
      <c r="CTY130" s="0"/>
      <c r="CTZ130" s="0"/>
      <c r="CUA130" s="0"/>
      <c r="CUB130" s="0"/>
      <c r="CUC130" s="0"/>
      <c r="CUD130" s="0"/>
      <c r="CUE130" s="0"/>
      <c r="CUF130" s="0"/>
      <c r="CUG130" s="0"/>
      <c r="CUH130" s="0"/>
      <c r="CUI130" s="0"/>
      <c r="CUJ130" s="0"/>
      <c r="CUK130" s="0"/>
      <c r="CUL130" s="0"/>
      <c r="CUM130" s="0"/>
      <c r="CUN130" s="0"/>
      <c r="CUO130" s="0"/>
      <c r="CUP130" s="0"/>
      <c r="CUQ130" s="0"/>
      <c r="CUR130" s="0"/>
      <c r="CUS130" s="0"/>
      <c r="CUT130" s="0"/>
      <c r="CUU130" s="0"/>
      <c r="CUV130" s="0"/>
      <c r="CUW130" s="0"/>
      <c r="CUX130" s="0"/>
      <c r="CUY130" s="0"/>
      <c r="CUZ130" s="0"/>
      <c r="CVA130" s="0"/>
      <c r="CVB130" s="0"/>
      <c r="CVC130" s="0"/>
      <c r="CVD130" s="0"/>
      <c r="CVE130" s="0"/>
      <c r="CVF130" s="0"/>
      <c r="CVG130" s="0"/>
      <c r="CVH130" s="0"/>
      <c r="CVI130" s="0"/>
      <c r="CVJ130" s="0"/>
      <c r="CVK130" s="0"/>
      <c r="CVL130" s="0"/>
      <c r="CVM130" s="0"/>
      <c r="CVN130" s="0"/>
      <c r="CVO130" s="0"/>
      <c r="CVP130" s="0"/>
      <c r="CVQ130" s="0"/>
      <c r="CVR130" s="0"/>
      <c r="CVS130" s="0"/>
      <c r="CVT130" s="0"/>
      <c r="CVU130" s="0"/>
      <c r="CVV130" s="0"/>
      <c r="CVW130" s="0"/>
      <c r="CVX130" s="0"/>
      <c r="CVY130" s="0"/>
      <c r="CVZ130" s="0"/>
      <c r="CWA130" s="0"/>
      <c r="CWB130" s="0"/>
      <c r="CWC130" s="0"/>
      <c r="CWD130" s="0"/>
      <c r="CWE130" s="0"/>
      <c r="CWF130" s="0"/>
      <c r="CWG130" s="0"/>
      <c r="CWH130" s="0"/>
      <c r="CWI130" s="0"/>
      <c r="CWJ130" s="0"/>
      <c r="CWK130" s="0"/>
      <c r="CWL130" s="0"/>
      <c r="CWM130" s="0"/>
      <c r="CWN130" s="0"/>
      <c r="CWO130" s="0"/>
      <c r="CWP130" s="0"/>
      <c r="CWQ130" s="0"/>
      <c r="CWR130" s="0"/>
      <c r="CWS130" s="0"/>
      <c r="CWT130" s="0"/>
      <c r="CWU130" s="0"/>
      <c r="CWV130" s="0"/>
      <c r="CWW130" s="0"/>
      <c r="CWX130" s="0"/>
      <c r="CWY130" s="0"/>
      <c r="CWZ130" s="0"/>
      <c r="CXA130" s="0"/>
      <c r="CXB130" s="0"/>
      <c r="CXC130" s="0"/>
      <c r="CXD130" s="0"/>
      <c r="CXE130" s="0"/>
      <c r="CXF130" s="0"/>
      <c r="CXG130" s="0"/>
      <c r="CXH130" s="0"/>
      <c r="CXI130" s="0"/>
      <c r="CXJ130" s="0"/>
      <c r="CXK130" s="0"/>
      <c r="CXL130" s="0"/>
      <c r="CXM130" s="0"/>
      <c r="CXN130" s="0"/>
      <c r="CXO130" s="0"/>
      <c r="CXP130" s="0"/>
      <c r="CXQ130" s="0"/>
      <c r="CXR130" s="0"/>
      <c r="CXS130" s="0"/>
      <c r="CXT130" s="0"/>
      <c r="CXU130" s="0"/>
      <c r="CXV130" s="0"/>
      <c r="CXW130" s="0"/>
      <c r="CXX130" s="0"/>
      <c r="CXY130" s="0"/>
      <c r="CXZ130" s="0"/>
      <c r="CYA130" s="0"/>
      <c r="CYB130" s="0"/>
      <c r="CYC130" s="0"/>
      <c r="CYD130" s="0"/>
      <c r="CYE130" s="0"/>
      <c r="CYF130" s="0"/>
      <c r="CYG130" s="0"/>
      <c r="CYH130" s="0"/>
      <c r="CYI130" s="0"/>
      <c r="CYJ130" s="0"/>
      <c r="CYK130" s="0"/>
      <c r="CYL130" s="0"/>
      <c r="CYM130" s="0"/>
      <c r="CYN130" s="0"/>
      <c r="CYO130" s="0"/>
      <c r="CYP130" s="0"/>
      <c r="CYQ130" s="0"/>
      <c r="CYR130" s="0"/>
      <c r="CYS130" s="0"/>
      <c r="CYT130" s="0"/>
      <c r="CYU130" s="0"/>
      <c r="CYV130" s="0"/>
      <c r="CYW130" s="0"/>
      <c r="CYX130" s="0"/>
      <c r="CYY130" s="0"/>
      <c r="CYZ130" s="0"/>
      <c r="CZA130" s="0"/>
      <c r="CZB130" s="0"/>
      <c r="CZC130" s="0"/>
      <c r="CZD130" s="0"/>
      <c r="CZE130" s="0"/>
      <c r="CZF130" s="0"/>
      <c r="CZG130" s="0"/>
      <c r="CZH130" s="0"/>
      <c r="CZI130" s="0"/>
      <c r="CZJ130" s="0"/>
      <c r="CZK130" s="0"/>
      <c r="CZL130" s="0"/>
      <c r="CZM130" s="0"/>
      <c r="CZN130" s="0"/>
      <c r="CZO130" s="0"/>
      <c r="CZP130" s="0"/>
      <c r="CZQ130" s="0"/>
      <c r="CZR130" s="0"/>
      <c r="CZS130" s="0"/>
      <c r="CZT130" s="0"/>
      <c r="CZU130" s="0"/>
      <c r="CZV130" s="0"/>
      <c r="CZW130" s="0"/>
      <c r="CZX130" s="0"/>
      <c r="CZY130" s="0"/>
      <c r="CZZ130" s="0"/>
      <c r="DAA130" s="0"/>
      <c r="DAB130" s="0"/>
      <c r="DAC130" s="0"/>
      <c r="DAD130" s="0"/>
      <c r="DAE130" s="0"/>
      <c r="DAF130" s="0"/>
      <c r="DAG130" s="0"/>
      <c r="DAH130" s="0"/>
      <c r="DAI130" s="0"/>
      <c r="DAJ130" s="0"/>
      <c r="DAK130" s="0"/>
      <c r="DAL130" s="0"/>
      <c r="DAM130" s="0"/>
      <c r="DAN130" s="0"/>
      <c r="DAO130" s="0"/>
      <c r="DAP130" s="0"/>
      <c r="DAQ130" s="0"/>
      <c r="DAR130" s="0"/>
      <c r="DAS130" s="0"/>
      <c r="DAT130" s="0"/>
      <c r="DAU130" s="0"/>
      <c r="DAV130" s="0"/>
      <c r="DAW130" s="0"/>
      <c r="DAX130" s="0"/>
      <c r="DAY130" s="0"/>
      <c r="DAZ130" s="0"/>
      <c r="DBA130" s="0"/>
      <c r="DBB130" s="0"/>
      <c r="DBC130" s="0"/>
      <c r="DBD130" s="0"/>
      <c r="DBE130" s="0"/>
      <c r="DBF130" s="0"/>
      <c r="DBG130" s="0"/>
      <c r="DBH130" s="0"/>
      <c r="DBI130" s="0"/>
      <c r="DBJ130" s="0"/>
      <c r="DBK130" s="0"/>
      <c r="DBL130" s="0"/>
      <c r="DBM130" s="0"/>
      <c r="DBN130" s="0"/>
      <c r="DBO130" s="0"/>
      <c r="DBP130" s="0"/>
      <c r="DBQ130" s="0"/>
      <c r="DBR130" s="0"/>
      <c r="DBS130" s="0"/>
      <c r="DBT130" s="0"/>
      <c r="DBU130" s="0"/>
      <c r="DBV130" s="0"/>
      <c r="DBW130" s="0"/>
      <c r="DBX130" s="0"/>
      <c r="DBY130" s="0"/>
      <c r="DBZ130" s="0"/>
      <c r="DCA130" s="0"/>
      <c r="DCB130" s="0"/>
      <c r="DCC130" s="0"/>
      <c r="DCD130" s="0"/>
      <c r="DCE130" s="0"/>
      <c r="DCF130" s="0"/>
      <c r="DCG130" s="0"/>
      <c r="DCH130" s="0"/>
      <c r="DCI130" s="0"/>
      <c r="DCJ130" s="0"/>
      <c r="DCK130" s="0"/>
      <c r="DCL130" s="0"/>
      <c r="DCM130" s="0"/>
      <c r="DCN130" s="0"/>
      <c r="DCO130" s="0"/>
      <c r="DCP130" s="0"/>
      <c r="DCQ130" s="0"/>
      <c r="DCR130" s="0"/>
      <c r="DCS130" s="0"/>
      <c r="DCT130" s="0"/>
      <c r="DCU130" s="0"/>
      <c r="DCV130" s="0"/>
      <c r="DCW130" s="0"/>
      <c r="DCX130" s="0"/>
      <c r="DCY130" s="0"/>
      <c r="DCZ130" s="0"/>
      <c r="DDA130" s="0"/>
      <c r="DDB130" s="0"/>
      <c r="DDC130" s="0"/>
      <c r="DDD130" s="0"/>
      <c r="DDE130" s="0"/>
      <c r="DDF130" s="0"/>
      <c r="DDG130" s="0"/>
      <c r="DDH130" s="0"/>
      <c r="DDI130" s="0"/>
      <c r="DDJ130" s="0"/>
      <c r="DDK130" s="0"/>
      <c r="DDL130" s="0"/>
      <c r="DDM130" s="0"/>
      <c r="DDN130" s="0"/>
      <c r="DDO130" s="0"/>
      <c r="DDP130" s="0"/>
      <c r="DDQ130" s="0"/>
      <c r="DDR130" s="0"/>
      <c r="DDS130" s="0"/>
      <c r="DDT130" s="0"/>
      <c r="DDU130" s="0"/>
      <c r="DDV130" s="0"/>
      <c r="DDW130" s="0"/>
      <c r="DDX130" s="0"/>
      <c r="DDY130" s="0"/>
      <c r="DDZ130" s="0"/>
      <c r="DEA130" s="0"/>
      <c r="DEB130" s="0"/>
      <c r="DEC130" s="0"/>
      <c r="DED130" s="0"/>
      <c r="DEE130" s="0"/>
      <c r="DEF130" s="0"/>
      <c r="DEG130" s="0"/>
      <c r="DEH130" s="0"/>
      <c r="DEI130" s="0"/>
      <c r="DEJ130" s="0"/>
      <c r="DEK130" s="0"/>
      <c r="DEL130" s="0"/>
      <c r="DEM130" s="0"/>
      <c r="DEN130" s="0"/>
      <c r="DEO130" s="0"/>
      <c r="DEP130" s="0"/>
      <c r="DEQ130" s="0"/>
      <c r="DER130" s="0"/>
      <c r="DES130" s="0"/>
      <c r="DET130" s="0"/>
      <c r="DEU130" s="0"/>
      <c r="DEV130" s="0"/>
      <c r="DEW130" s="0"/>
      <c r="DEX130" s="0"/>
      <c r="DEY130" s="0"/>
      <c r="DEZ130" s="0"/>
      <c r="DFA130" s="0"/>
      <c r="DFB130" s="0"/>
      <c r="DFC130" s="0"/>
      <c r="DFD130" s="0"/>
      <c r="DFE130" s="0"/>
      <c r="DFF130" s="0"/>
      <c r="DFG130" s="0"/>
      <c r="DFH130" s="0"/>
      <c r="DFI130" s="0"/>
      <c r="DFJ130" s="0"/>
      <c r="DFK130" s="0"/>
      <c r="DFL130" s="0"/>
      <c r="DFM130" s="0"/>
      <c r="DFN130" s="0"/>
      <c r="DFO130" s="0"/>
      <c r="DFP130" s="0"/>
      <c r="DFQ130" s="0"/>
      <c r="DFR130" s="0"/>
      <c r="DFS130" s="0"/>
      <c r="DFT130" s="0"/>
      <c r="DFU130" s="0"/>
      <c r="DFV130" s="0"/>
      <c r="DFW130" s="0"/>
      <c r="DFX130" s="0"/>
      <c r="DFY130" s="0"/>
      <c r="DFZ130" s="0"/>
      <c r="DGA130" s="0"/>
      <c r="DGB130" s="0"/>
      <c r="DGC130" s="0"/>
      <c r="DGD130" s="0"/>
      <c r="DGE130" s="0"/>
      <c r="DGF130" s="0"/>
      <c r="DGG130" s="0"/>
      <c r="DGH130" s="0"/>
      <c r="DGI130" s="0"/>
      <c r="DGJ130" s="0"/>
      <c r="DGK130" s="0"/>
      <c r="DGL130" s="0"/>
      <c r="DGM130" s="0"/>
      <c r="DGN130" s="0"/>
      <c r="DGO130" s="0"/>
      <c r="DGP130" s="0"/>
      <c r="DGQ130" s="0"/>
      <c r="DGR130" s="0"/>
      <c r="DGS130" s="0"/>
      <c r="DGT130" s="0"/>
      <c r="DGU130" s="0"/>
      <c r="DGV130" s="0"/>
      <c r="DGW130" s="0"/>
      <c r="DGX130" s="0"/>
      <c r="DGY130" s="0"/>
      <c r="DGZ130" s="0"/>
      <c r="DHA130" s="0"/>
      <c r="DHB130" s="0"/>
      <c r="DHC130" s="0"/>
      <c r="DHD130" s="0"/>
      <c r="DHE130" s="0"/>
      <c r="DHF130" s="0"/>
      <c r="DHG130" s="0"/>
      <c r="DHH130" s="0"/>
      <c r="DHI130" s="0"/>
      <c r="DHJ130" s="0"/>
      <c r="DHK130" s="0"/>
      <c r="DHL130" s="0"/>
      <c r="DHM130" s="0"/>
      <c r="DHN130" s="0"/>
      <c r="DHO130" s="0"/>
      <c r="DHP130" s="0"/>
      <c r="DHQ130" s="0"/>
      <c r="DHR130" s="0"/>
      <c r="DHS130" s="0"/>
      <c r="DHT130" s="0"/>
      <c r="DHU130" s="0"/>
      <c r="DHV130" s="0"/>
      <c r="DHW130" s="0"/>
      <c r="DHX130" s="0"/>
      <c r="DHY130" s="0"/>
      <c r="DHZ130" s="0"/>
      <c r="DIA130" s="0"/>
      <c r="DIB130" s="0"/>
      <c r="DIC130" s="0"/>
      <c r="DID130" s="0"/>
      <c r="DIE130" s="0"/>
      <c r="DIF130" s="0"/>
      <c r="DIG130" s="0"/>
      <c r="DIH130" s="0"/>
      <c r="DII130" s="0"/>
      <c r="DIJ130" s="0"/>
      <c r="DIK130" s="0"/>
      <c r="DIL130" s="0"/>
      <c r="DIM130" s="0"/>
      <c r="DIN130" s="0"/>
      <c r="DIO130" s="0"/>
      <c r="DIP130" s="0"/>
      <c r="DIQ130" s="0"/>
      <c r="DIR130" s="0"/>
      <c r="DIS130" s="0"/>
      <c r="DIT130" s="0"/>
      <c r="DIU130" s="0"/>
      <c r="DIV130" s="0"/>
      <c r="DIW130" s="0"/>
      <c r="DIX130" s="0"/>
      <c r="DIY130" s="0"/>
      <c r="DIZ130" s="0"/>
      <c r="DJA130" s="0"/>
      <c r="DJB130" s="0"/>
      <c r="DJC130" s="0"/>
      <c r="DJD130" s="0"/>
      <c r="DJE130" s="0"/>
      <c r="DJF130" s="0"/>
      <c r="DJG130" s="0"/>
      <c r="DJH130" s="0"/>
      <c r="DJI130" s="0"/>
      <c r="DJJ130" s="0"/>
      <c r="DJK130" s="0"/>
      <c r="DJL130" s="0"/>
      <c r="DJM130" s="0"/>
      <c r="DJN130" s="0"/>
      <c r="DJO130" s="0"/>
      <c r="DJP130" s="0"/>
      <c r="DJQ130" s="0"/>
      <c r="DJR130" s="0"/>
      <c r="DJS130" s="0"/>
      <c r="DJT130" s="0"/>
      <c r="DJU130" s="0"/>
      <c r="DJV130" s="0"/>
      <c r="DJW130" s="0"/>
      <c r="DJX130" s="0"/>
      <c r="DJY130" s="0"/>
      <c r="DJZ130" s="0"/>
      <c r="DKA130" s="0"/>
      <c r="DKB130" s="0"/>
      <c r="DKC130" s="0"/>
      <c r="DKD130" s="0"/>
      <c r="DKE130" s="0"/>
      <c r="DKF130" s="0"/>
      <c r="DKG130" s="0"/>
      <c r="DKH130" s="0"/>
      <c r="DKI130" s="0"/>
      <c r="DKJ130" s="0"/>
      <c r="DKK130" s="0"/>
      <c r="DKL130" s="0"/>
      <c r="DKM130" s="0"/>
      <c r="DKN130" s="0"/>
      <c r="DKO130" s="0"/>
      <c r="DKP130" s="0"/>
      <c r="DKQ130" s="0"/>
      <c r="DKR130" s="0"/>
      <c r="DKS130" s="0"/>
      <c r="DKT130" s="0"/>
      <c r="DKU130" s="0"/>
      <c r="DKV130" s="0"/>
      <c r="DKW130" s="0"/>
      <c r="DKX130" s="0"/>
      <c r="DKY130" s="0"/>
      <c r="DKZ130" s="0"/>
      <c r="DLA130" s="0"/>
      <c r="DLB130" s="0"/>
      <c r="DLC130" s="0"/>
      <c r="DLD130" s="0"/>
      <c r="DLE130" s="0"/>
      <c r="DLF130" s="0"/>
      <c r="DLG130" s="0"/>
      <c r="DLH130" s="0"/>
      <c r="DLI130" s="0"/>
      <c r="DLJ130" s="0"/>
      <c r="DLK130" s="0"/>
      <c r="DLL130" s="0"/>
      <c r="DLM130" s="0"/>
      <c r="DLN130" s="0"/>
      <c r="DLO130" s="0"/>
      <c r="DLP130" s="0"/>
      <c r="DLQ130" s="0"/>
      <c r="DLR130" s="0"/>
      <c r="DLS130" s="0"/>
      <c r="DLT130" s="0"/>
      <c r="DLU130" s="0"/>
      <c r="DLV130" s="0"/>
      <c r="DLW130" s="0"/>
      <c r="DLX130" s="0"/>
      <c r="DLY130" s="0"/>
      <c r="DLZ130" s="0"/>
      <c r="DMA130" s="0"/>
      <c r="DMB130" s="0"/>
      <c r="DMC130" s="0"/>
      <c r="DMD130" s="0"/>
      <c r="DME130" s="0"/>
      <c r="DMF130" s="0"/>
      <c r="DMG130" s="0"/>
      <c r="DMH130" s="0"/>
      <c r="DMI130" s="0"/>
      <c r="DMJ130" s="0"/>
      <c r="DMK130" s="0"/>
      <c r="DML130" s="0"/>
      <c r="DMM130" s="0"/>
      <c r="DMN130" s="0"/>
      <c r="DMO130" s="0"/>
      <c r="DMP130" s="0"/>
      <c r="DMQ130" s="0"/>
      <c r="DMR130" s="0"/>
      <c r="DMS130" s="0"/>
      <c r="DMT130" s="0"/>
      <c r="DMU130" s="0"/>
      <c r="DMV130" s="0"/>
      <c r="DMW130" s="0"/>
      <c r="DMX130" s="0"/>
      <c r="DMY130" s="0"/>
      <c r="DMZ130" s="0"/>
      <c r="DNA130" s="0"/>
      <c r="DNB130" s="0"/>
      <c r="DNC130" s="0"/>
      <c r="DND130" s="0"/>
      <c r="DNE130" s="0"/>
      <c r="DNF130" s="0"/>
      <c r="DNG130" s="0"/>
      <c r="DNH130" s="0"/>
      <c r="DNI130" s="0"/>
      <c r="DNJ130" s="0"/>
      <c r="DNK130" s="0"/>
      <c r="DNL130" s="0"/>
      <c r="DNM130" s="0"/>
      <c r="DNN130" s="0"/>
      <c r="DNO130" s="0"/>
      <c r="DNP130" s="0"/>
      <c r="DNQ130" s="0"/>
      <c r="DNR130" s="0"/>
      <c r="DNS130" s="0"/>
      <c r="DNT130" s="0"/>
      <c r="DNU130" s="0"/>
      <c r="DNV130" s="0"/>
      <c r="DNW130" s="0"/>
      <c r="DNX130" s="0"/>
      <c r="DNY130" s="0"/>
      <c r="DNZ130" s="0"/>
      <c r="DOA130" s="0"/>
      <c r="DOB130" s="0"/>
      <c r="DOC130" s="0"/>
      <c r="DOD130" s="0"/>
      <c r="DOE130" s="0"/>
      <c r="DOF130" s="0"/>
      <c r="DOG130" s="0"/>
      <c r="DOH130" s="0"/>
      <c r="DOI130" s="0"/>
      <c r="DOJ130" s="0"/>
      <c r="DOK130" s="0"/>
      <c r="DOL130" s="0"/>
      <c r="DOM130" s="0"/>
      <c r="DON130" s="0"/>
      <c r="DOO130" s="0"/>
      <c r="DOP130" s="0"/>
      <c r="DOQ130" s="0"/>
      <c r="DOR130" s="0"/>
      <c r="DOS130" s="0"/>
      <c r="DOT130" s="0"/>
      <c r="DOU130" s="0"/>
      <c r="DOV130" s="0"/>
      <c r="DOW130" s="0"/>
      <c r="DOX130" s="0"/>
      <c r="DOY130" s="0"/>
      <c r="DOZ130" s="0"/>
      <c r="DPA130" s="0"/>
      <c r="DPB130" s="0"/>
      <c r="DPC130" s="0"/>
      <c r="DPD130" s="0"/>
      <c r="DPE130" s="0"/>
      <c r="DPF130" s="0"/>
      <c r="DPG130" s="0"/>
      <c r="DPH130" s="0"/>
      <c r="DPI130" s="0"/>
      <c r="DPJ130" s="0"/>
      <c r="DPK130" s="0"/>
      <c r="DPL130" s="0"/>
      <c r="DPM130" s="0"/>
      <c r="DPN130" s="0"/>
      <c r="DPO130" s="0"/>
      <c r="DPP130" s="0"/>
      <c r="DPQ130" s="0"/>
      <c r="DPR130" s="0"/>
      <c r="DPS130" s="0"/>
      <c r="DPT130" s="0"/>
      <c r="DPU130" s="0"/>
      <c r="DPV130" s="0"/>
      <c r="DPW130" s="0"/>
      <c r="DPX130" s="0"/>
      <c r="DPY130" s="0"/>
      <c r="DPZ130" s="0"/>
      <c r="DQA130" s="0"/>
      <c r="DQB130" s="0"/>
      <c r="DQC130" s="0"/>
      <c r="DQD130" s="0"/>
      <c r="DQE130" s="0"/>
      <c r="DQF130" s="0"/>
      <c r="DQG130" s="0"/>
      <c r="DQH130" s="0"/>
      <c r="DQI130" s="0"/>
      <c r="DQJ130" s="0"/>
      <c r="DQK130" s="0"/>
      <c r="DQL130" s="0"/>
      <c r="DQM130" s="0"/>
      <c r="DQN130" s="0"/>
      <c r="DQO130" s="0"/>
      <c r="DQP130" s="0"/>
      <c r="DQQ130" s="0"/>
      <c r="DQR130" s="0"/>
      <c r="DQS130" s="0"/>
      <c r="DQT130" s="0"/>
      <c r="DQU130" s="0"/>
      <c r="DQV130" s="0"/>
      <c r="DQW130" s="0"/>
      <c r="DQX130" s="0"/>
      <c r="DQY130" s="0"/>
      <c r="DQZ130" s="0"/>
      <c r="DRA130" s="0"/>
      <c r="DRB130" s="0"/>
      <c r="DRC130" s="0"/>
      <c r="DRD130" s="0"/>
      <c r="DRE130" s="0"/>
      <c r="DRF130" s="0"/>
      <c r="DRG130" s="0"/>
      <c r="DRH130" s="0"/>
      <c r="DRI130" s="0"/>
      <c r="DRJ130" s="0"/>
      <c r="DRK130" s="0"/>
      <c r="DRL130" s="0"/>
      <c r="DRM130" s="0"/>
      <c r="DRN130" s="0"/>
      <c r="DRO130" s="0"/>
      <c r="DRP130" s="0"/>
      <c r="DRQ130" s="0"/>
      <c r="DRR130" s="0"/>
      <c r="DRS130" s="0"/>
      <c r="DRT130" s="0"/>
      <c r="DRU130" s="0"/>
      <c r="DRV130" s="0"/>
      <c r="DRW130" s="0"/>
      <c r="DRX130" s="0"/>
      <c r="DRY130" s="0"/>
      <c r="DRZ130" s="0"/>
      <c r="DSA130" s="0"/>
      <c r="DSB130" s="0"/>
      <c r="DSC130" s="0"/>
      <c r="DSD130" s="0"/>
      <c r="DSE130" s="0"/>
      <c r="DSF130" s="0"/>
      <c r="DSG130" s="0"/>
      <c r="DSH130" s="0"/>
      <c r="DSI130" s="0"/>
      <c r="DSJ130" s="0"/>
      <c r="DSK130" s="0"/>
      <c r="DSL130" s="0"/>
      <c r="DSM130" s="0"/>
      <c r="DSN130" s="0"/>
      <c r="DSO130" s="0"/>
      <c r="DSP130" s="0"/>
      <c r="DSQ130" s="0"/>
      <c r="DSR130" s="0"/>
      <c r="DSS130" s="0"/>
      <c r="DST130" s="0"/>
      <c r="DSU130" s="0"/>
      <c r="DSV130" s="0"/>
      <c r="DSW130" s="0"/>
      <c r="DSX130" s="0"/>
      <c r="DSY130" s="0"/>
      <c r="DSZ130" s="0"/>
      <c r="DTA130" s="0"/>
      <c r="DTB130" s="0"/>
      <c r="DTC130" s="0"/>
      <c r="DTD130" s="0"/>
      <c r="DTE130" s="0"/>
      <c r="DTF130" s="0"/>
      <c r="DTG130" s="0"/>
      <c r="DTH130" s="0"/>
      <c r="DTI130" s="0"/>
      <c r="DTJ130" s="0"/>
      <c r="DTK130" s="0"/>
      <c r="DTL130" s="0"/>
      <c r="DTM130" s="0"/>
      <c r="DTN130" s="0"/>
      <c r="DTO130" s="0"/>
      <c r="DTP130" s="0"/>
      <c r="DTQ130" s="0"/>
      <c r="DTR130" s="0"/>
      <c r="DTS130" s="0"/>
      <c r="DTT130" s="0"/>
      <c r="DTU130" s="0"/>
      <c r="DTV130" s="0"/>
      <c r="DTW130" s="0"/>
      <c r="DTX130" s="0"/>
      <c r="DTY130" s="0"/>
      <c r="DTZ130" s="0"/>
      <c r="DUA130" s="0"/>
      <c r="DUB130" s="0"/>
      <c r="DUC130" s="0"/>
      <c r="DUD130" s="0"/>
      <c r="DUE130" s="0"/>
      <c r="DUF130" s="0"/>
      <c r="DUG130" s="0"/>
      <c r="DUH130" s="0"/>
      <c r="DUI130" s="0"/>
      <c r="DUJ130" s="0"/>
      <c r="DUK130" s="0"/>
      <c r="DUL130" s="0"/>
      <c r="DUM130" s="0"/>
      <c r="DUN130" s="0"/>
      <c r="DUO130" s="0"/>
      <c r="DUP130" s="0"/>
      <c r="DUQ130" s="0"/>
      <c r="DUR130" s="0"/>
      <c r="DUS130" s="0"/>
      <c r="DUT130" s="0"/>
      <c r="DUU130" s="0"/>
      <c r="DUV130" s="0"/>
      <c r="DUW130" s="0"/>
      <c r="DUX130" s="0"/>
      <c r="DUY130" s="0"/>
      <c r="DUZ130" s="0"/>
      <c r="DVA130" s="0"/>
      <c r="DVB130" s="0"/>
      <c r="DVC130" s="0"/>
      <c r="DVD130" s="0"/>
      <c r="DVE130" s="0"/>
      <c r="DVF130" s="0"/>
      <c r="DVG130" s="0"/>
      <c r="DVH130" s="0"/>
      <c r="DVI130" s="0"/>
      <c r="DVJ130" s="0"/>
      <c r="DVK130" s="0"/>
      <c r="DVL130" s="0"/>
      <c r="DVM130" s="0"/>
      <c r="DVN130" s="0"/>
      <c r="DVO130" s="0"/>
      <c r="DVP130" s="0"/>
      <c r="DVQ130" s="0"/>
      <c r="DVR130" s="0"/>
      <c r="DVS130" s="0"/>
      <c r="DVT130" s="0"/>
      <c r="DVU130" s="0"/>
      <c r="DVV130" s="0"/>
      <c r="DVW130" s="0"/>
      <c r="DVX130" s="0"/>
      <c r="DVY130" s="0"/>
      <c r="DVZ130" s="0"/>
      <c r="DWA130" s="0"/>
      <c r="DWB130" s="0"/>
      <c r="DWC130" s="0"/>
      <c r="DWD130" s="0"/>
      <c r="DWE130" s="0"/>
      <c r="DWF130" s="0"/>
      <c r="DWG130" s="0"/>
      <c r="DWH130" s="0"/>
      <c r="DWI130" s="0"/>
      <c r="DWJ130" s="0"/>
      <c r="DWK130" s="0"/>
      <c r="DWL130" s="0"/>
      <c r="DWM130" s="0"/>
      <c r="DWN130" s="0"/>
      <c r="DWO130" s="0"/>
      <c r="DWP130" s="0"/>
      <c r="DWQ130" s="0"/>
      <c r="DWR130" s="0"/>
      <c r="DWS130" s="0"/>
      <c r="DWT130" s="0"/>
      <c r="DWU130" s="0"/>
      <c r="DWV130" s="0"/>
      <c r="DWW130" s="0"/>
      <c r="DWX130" s="0"/>
      <c r="DWY130" s="0"/>
      <c r="DWZ130" s="0"/>
      <c r="DXA130" s="0"/>
      <c r="DXB130" s="0"/>
      <c r="DXC130" s="0"/>
      <c r="DXD130" s="0"/>
      <c r="DXE130" s="0"/>
      <c r="DXF130" s="0"/>
      <c r="DXG130" s="0"/>
      <c r="DXH130" s="0"/>
      <c r="DXI130" s="0"/>
      <c r="DXJ130" s="0"/>
      <c r="DXK130" s="0"/>
      <c r="DXL130" s="0"/>
      <c r="DXM130" s="0"/>
      <c r="DXN130" s="0"/>
      <c r="DXO130" s="0"/>
      <c r="DXP130" s="0"/>
      <c r="DXQ130" s="0"/>
      <c r="DXR130" s="0"/>
      <c r="DXS130" s="0"/>
      <c r="DXT130" s="0"/>
      <c r="DXU130" s="0"/>
      <c r="DXV130" s="0"/>
      <c r="DXW130" s="0"/>
      <c r="DXX130" s="0"/>
      <c r="DXY130" s="0"/>
      <c r="DXZ130" s="0"/>
      <c r="DYA130" s="0"/>
      <c r="DYB130" s="0"/>
      <c r="DYC130" s="0"/>
      <c r="DYD130" s="0"/>
      <c r="DYE130" s="0"/>
      <c r="DYF130" s="0"/>
      <c r="DYG130" s="0"/>
      <c r="DYH130" s="0"/>
      <c r="DYI130" s="0"/>
      <c r="DYJ130" s="0"/>
      <c r="DYK130" s="0"/>
      <c r="DYL130" s="0"/>
      <c r="DYM130" s="0"/>
      <c r="DYN130" s="0"/>
      <c r="DYO130" s="0"/>
      <c r="DYP130" s="0"/>
      <c r="DYQ130" s="0"/>
      <c r="DYR130" s="0"/>
      <c r="DYS130" s="0"/>
      <c r="DYT130" s="0"/>
      <c r="DYU130" s="0"/>
      <c r="DYV130" s="0"/>
      <c r="DYW130" s="0"/>
      <c r="DYX130" s="0"/>
      <c r="DYY130" s="0"/>
      <c r="DYZ130" s="0"/>
      <c r="DZA130" s="0"/>
      <c r="DZB130" s="0"/>
      <c r="DZC130" s="0"/>
      <c r="DZD130" s="0"/>
      <c r="DZE130" s="0"/>
      <c r="DZF130" s="0"/>
      <c r="DZG130" s="0"/>
      <c r="DZH130" s="0"/>
      <c r="DZI130" s="0"/>
      <c r="DZJ130" s="0"/>
      <c r="DZK130" s="0"/>
      <c r="DZL130" s="0"/>
      <c r="DZM130" s="0"/>
      <c r="DZN130" s="0"/>
      <c r="DZO130" s="0"/>
      <c r="DZP130" s="0"/>
      <c r="DZQ130" s="0"/>
      <c r="DZR130" s="0"/>
      <c r="DZS130" s="0"/>
      <c r="DZT130" s="0"/>
      <c r="DZU130" s="0"/>
      <c r="DZV130" s="0"/>
      <c r="DZW130" s="0"/>
      <c r="DZX130" s="0"/>
      <c r="DZY130" s="0"/>
      <c r="DZZ130" s="0"/>
      <c r="EAA130" s="0"/>
      <c r="EAB130" s="0"/>
      <c r="EAC130" s="0"/>
      <c r="EAD130" s="0"/>
      <c r="EAE130" s="0"/>
      <c r="EAF130" s="0"/>
      <c r="EAG130" s="0"/>
      <c r="EAH130" s="0"/>
      <c r="EAI130" s="0"/>
      <c r="EAJ130" s="0"/>
      <c r="EAK130" s="0"/>
      <c r="EAL130" s="0"/>
      <c r="EAM130" s="0"/>
      <c r="EAN130" s="0"/>
      <c r="EAO130" s="0"/>
      <c r="EAP130" s="0"/>
      <c r="EAQ130" s="0"/>
      <c r="EAR130" s="0"/>
      <c r="EAS130" s="0"/>
      <c r="EAT130" s="0"/>
      <c r="EAU130" s="0"/>
      <c r="EAV130" s="0"/>
      <c r="EAW130" s="0"/>
      <c r="EAX130" s="0"/>
      <c r="EAY130" s="0"/>
      <c r="EAZ130" s="0"/>
      <c r="EBA130" s="0"/>
      <c r="EBB130" s="0"/>
      <c r="EBC130" s="0"/>
      <c r="EBD130" s="0"/>
      <c r="EBE130" s="0"/>
      <c r="EBF130" s="0"/>
      <c r="EBG130" s="0"/>
      <c r="EBH130" s="0"/>
      <c r="EBI130" s="0"/>
      <c r="EBJ130" s="0"/>
      <c r="EBK130" s="0"/>
      <c r="EBL130" s="0"/>
      <c r="EBM130" s="0"/>
      <c r="EBN130" s="0"/>
      <c r="EBO130" s="0"/>
      <c r="EBP130" s="0"/>
      <c r="EBQ130" s="0"/>
      <c r="EBR130" s="0"/>
      <c r="EBS130" s="0"/>
      <c r="EBT130" s="0"/>
      <c r="EBU130" s="0"/>
      <c r="EBV130" s="0"/>
      <c r="EBW130" s="0"/>
      <c r="EBX130" s="0"/>
      <c r="EBY130" s="0"/>
      <c r="EBZ130" s="0"/>
      <c r="ECA130" s="0"/>
      <c r="ECB130" s="0"/>
      <c r="ECC130" s="0"/>
      <c r="ECD130" s="0"/>
      <c r="ECE130" s="0"/>
      <c r="ECF130" s="0"/>
      <c r="ECG130" s="0"/>
      <c r="ECH130" s="0"/>
      <c r="ECI130" s="0"/>
      <c r="ECJ130" s="0"/>
      <c r="ECK130" s="0"/>
      <c r="ECL130" s="0"/>
      <c r="ECM130" s="0"/>
      <c r="ECN130" s="0"/>
      <c r="ECO130" s="0"/>
      <c r="ECP130" s="0"/>
      <c r="ECQ130" s="0"/>
      <c r="ECR130" s="0"/>
      <c r="ECS130" s="0"/>
      <c r="ECT130" s="0"/>
      <c r="ECU130" s="0"/>
      <c r="ECV130" s="0"/>
      <c r="ECW130" s="0"/>
      <c r="ECX130" s="0"/>
      <c r="ECY130" s="0"/>
      <c r="ECZ130" s="0"/>
      <c r="EDA130" s="0"/>
      <c r="EDB130" s="0"/>
      <c r="EDC130" s="0"/>
      <c r="EDD130" s="0"/>
      <c r="EDE130" s="0"/>
      <c r="EDF130" s="0"/>
      <c r="EDG130" s="0"/>
      <c r="EDH130" s="0"/>
      <c r="EDI130" s="0"/>
      <c r="EDJ130" s="0"/>
      <c r="EDK130" s="0"/>
      <c r="EDL130" s="0"/>
      <c r="EDM130" s="0"/>
      <c r="EDN130" s="0"/>
      <c r="EDO130" s="0"/>
      <c r="EDP130" s="0"/>
      <c r="EDQ130" s="0"/>
      <c r="EDR130" s="0"/>
      <c r="EDS130" s="0"/>
      <c r="EDT130" s="0"/>
      <c r="EDU130" s="0"/>
      <c r="EDV130" s="0"/>
      <c r="EDW130" s="0"/>
      <c r="EDX130" s="0"/>
      <c r="EDY130" s="0"/>
      <c r="EDZ130" s="0"/>
      <c r="EEA130" s="0"/>
      <c r="EEB130" s="0"/>
      <c r="EEC130" s="0"/>
      <c r="EED130" s="0"/>
      <c r="EEE130" s="0"/>
      <c r="EEF130" s="0"/>
      <c r="EEG130" s="0"/>
      <c r="EEH130" s="0"/>
      <c r="EEI130" s="0"/>
      <c r="EEJ130" s="0"/>
      <c r="EEK130" s="0"/>
      <c r="EEL130" s="0"/>
      <c r="EEM130" s="0"/>
      <c r="EEN130" s="0"/>
      <c r="EEO130" s="0"/>
      <c r="EEP130" s="0"/>
      <c r="EEQ130" s="0"/>
      <c r="EER130" s="0"/>
      <c r="EES130" s="0"/>
      <c r="EET130" s="0"/>
      <c r="EEU130" s="0"/>
      <c r="EEV130" s="0"/>
      <c r="EEW130" s="0"/>
      <c r="EEX130" s="0"/>
      <c r="EEY130" s="0"/>
      <c r="EEZ130" s="0"/>
      <c r="EFA130" s="0"/>
      <c r="EFB130" s="0"/>
      <c r="EFC130" s="0"/>
      <c r="EFD130" s="0"/>
      <c r="EFE130" s="0"/>
      <c r="EFF130" s="0"/>
      <c r="EFG130" s="0"/>
      <c r="EFH130" s="0"/>
      <c r="EFI130" s="0"/>
      <c r="EFJ130" s="0"/>
      <c r="EFK130" s="0"/>
      <c r="EFL130" s="0"/>
      <c r="EFM130" s="0"/>
      <c r="EFN130" s="0"/>
      <c r="EFO130" s="0"/>
      <c r="EFP130" s="0"/>
      <c r="EFQ130" s="0"/>
      <c r="EFR130" s="0"/>
      <c r="EFS130" s="0"/>
      <c r="EFT130" s="0"/>
      <c r="EFU130" s="0"/>
      <c r="EFV130" s="0"/>
      <c r="EFW130" s="0"/>
      <c r="EFX130" s="0"/>
      <c r="EFY130" s="0"/>
      <c r="EFZ130" s="0"/>
      <c r="EGA130" s="0"/>
      <c r="EGB130" s="0"/>
      <c r="EGC130" s="0"/>
      <c r="EGD130" s="0"/>
      <c r="EGE130" s="0"/>
      <c r="EGF130" s="0"/>
      <c r="EGG130" s="0"/>
      <c r="EGH130" s="0"/>
      <c r="EGI130" s="0"/>
      <c r="EGJ130" s="0"/>
      <c r="EGK130" s="0"/>
      <c r="EGL130" s="0"/>
      <c r="EGM130" s="0"/>
      <c r="EGN130" s="0"/>
      <c r="EGO130" s="0"/>
      <c r="EGP130" s="0"/>
      <c r="EGQ130" s="0"/>
      <c r="EGR130" s="0"/>
      <c r="EGS130" s="0"/>
      <c r="EGT130" s="0"/>
      <c r="EGU130" s="0"/>
      <c r="EGV130" s="0"/>
      <c r="EGW130" s="0"/>
      <c r="EGX130" s="0"/>
      <c r="EGY130" s="0"/>
      <c r="EGZ130" s="0"/>
      <c r="EHA130" s="0"/>
      <c r="EHB130" s="0"/>
      <c r="EHC130" s="0"/>
      <c r="EHD130" s="0"/>
      <c r="EHE130" s="0"/>
      <c r="EHF130" s="0"/>
      <c r="EHG130" s="0"/>
      <c r="EHH130" s="0"/>
      <c r="EHI130" s="0"/>
      <c r="EHJ130" s="0"/>
      <c r="EHK130" s="0"/>
      <c r="EHL130" s="0"/>
      <c r="EHM130" s="0"/>
      <c r="EHN130" s="0"/>
      <c r="EHO130" s="0"/>
      <c r="EHP130" s="0"/>
      <c r="EHQ130" s="0"/>
      <c r="EHR130" s="0"/>
      <c r="EHS130" s="0"/>
      <c r="EHT130" s="0"/>
      <c r="EHU130" s="0"/>
      <c r="EHV130" s="0"/>
      <c r="EHW130" s="0"/>
      <c r="EHX130" s="0"/>
      <c r="EHY130" s="0"/>
      <c r="EHZ130" s="0"/>
      <c r="EIA130" s="0"/>
      <c r="EIB130" s="0"/>
      <c r="EIC130" s="0"/>
      <c r="EID130" s="0"/>
      <c r="EIE130" s="0"/>
      <c r="EIF130" s="0"/>
      <c r="EIG130" s="0"/>
      <c r="EIH130" s="0"/>
      <c r="EII130" s="0"/>
      <c r="EIJ130" s="0"/>
      <c r="EIK130" s="0"/>
      <c r="EIL130" s="0"/>
      <c r="EIM130" s="0"/>
      <c r="EIN130" s="0"/>
      <c r="EIO130" s="0"/>
      <c r="EIP130" s="0"/>
      <c r="EIQ130" s="0"/>
      <c r="EIR130" s="0"/>
      <c r="EIS130" s="0"/>
      <c r="EIT130" s="0"/>
      <c r="EIU130" s="0"/>
      <c r="EIV130" s="0"/>
      <c r="EIW130" s="0"/>
      <c r="EIX130" s="0"/>
      <c r="EIY130" s="0"/>
      <c r="EIZ130" s="0"/>
      <c r="EJA130" s="0"/>
      <c r="EJB130" s="0"/>
      <c r="EJC130" s="0"/>
      <c r="EJD130" s="0"/>
      <c r="EJE130" s="0"/>
      <c r="EJF130" s="0"/>
      <c r="EJG130" s="0"/>
      <c r="EJH130" s="0"/>
      <c r="EJI130" s="0"/>
      <c r="EJJ130" s="0"/>
      <c r="EJK130" s="0"/>
      <c r="EJL130" s="0"/>
      <c r="EJM130" s="0"/>
      <c r="EJN130" s="0"/>
      <c r="EJO130" s="0"/>
      <c r="EJP130" s="0"/>
      <c r="EJQ130" s="0"/>
      <c r="EJR130" s="0"/>
      <c r="EJS130" s="0"/>
      <c r="EJT130" s="0"/>
      <c r="EJU130" s="0"/>
      <c r="EJV130" s="0"/>
      <c r="EJW130" s="0"/>
      <c r="EJX130" s="0"/>
      <c r="EJY130" s="0"/>
      <c r="EJZ130" s="0"/>
      <c r="EKA130" s="0"/>
      <c r="EKB130" s="0"/>
      <c r="EKC130" s="0"/>
      <c r="EKD130" s="0"/>
      <c r="EKE130" s="0"/>
      <c r="EKF130" s="0"/>
      <c r="EKG130" s="0"/>
      <c r="EKH130" s="0"/>
      <c r="EKI130" s="0"/>
      <c r="EKJ130" s="0"/>
      <c r="EKK130" s="0"/>
      <c r="EKL130" s="0"/>
      <c r="EKM130" s="0"/>
      <c r="EKN130" s="0"/>
      <c r="EKO130" s="0"/>
      <c r="EKP130" s="0"/>
      <c r="EKQ130" s="0"/>
      <c r="EKR130" s="0"/>
      <c r="EKS130" s="0"/>
      <c r="EKT130" s="0"/>
      <c r="EKU130" s="0"/>
      <c r="EKV130" s="0"/>
      <c r="EKW130" s="0"/>
      <c r="EKX130" s="0"/>
      <c r="EKY130" s="0"/>
      <c r="EKZ130" s="0"/>
      <c r="ELA130" s="0"/>
      <c r="ELB130" s="0"/>
      <c r="ELC130" s="0"/>
      <c r="ELD130" s="0"/>
      <c r="ELE130" s="0"/>
      <c r="ELF130" s="0"/>
      <c r="ELG130" s="0"/>
      <c r="ELH130" s="0"/>
      <c r="ELI130" s="0"/>
      <c r="ELJ130" s="0"/>
      <c r="ELK130" s="0"/>
      <c r="ELL130" s="0"/>
      <c r="ELM130" s="0"/>
      <c r="ELN130" s="0"/>
      <c r="ELO130" s="0"/>
      <c r="ELP130" s="0"/>
      <c r="ELQ130" s="0"/>
      <c r="ELR130" s="0"/>
      <c r="ELS130" s="0"/>
      <c r="ELT130" s="0"/>
      <c r="ELU130" s="0"/>
      <c r="ELV130" s="0"/>
      <c r="ELW130" s="0"/>
      <c r="ELX130" s="0"/>
      <c r="ELY130" s="0"/>
      <c r="ELZ130" s="0"/>
      <c r="EMA130" s="0"/>
      <c r="EMB130" s="0"/>
      <c r="EMC130" s="0"/>
      <c r="EMD130" s="0"/>
      <c r="EME130" s="0"/>
      <c r="EMF130" s="0"/>
      <c r="EMG130" s="0"/>
      <c r="EMH130" s="0"/>
      <c r="EMI130" s="0"/>
      <c r="EMJ130" s="0"/>
      <c r="EMK130" s="0"/>
      <c r="EML130" s="0"/>
      <c r="EMM130" s="0"/>
      <c r="EMN130" s="0"/>
      <c r="EMO130" s="0"/>
      <c r="EMP130" s="0"/>
      <c r="EMQ130" s="0"/>
      <c r="EMR130" s="0"/>
      <c r="EMS130" s="0"/>
      <c r="EMT130" s="0"/>
      <c r="EMU130" s="0"/>
      <c r="EMV130" s="0"/>
      <c r="EMW130" s="0"/>
      <c r="EMX130" s="0"/>
      <c r="EMY130" s="0"/>
      <c r="EMZ130" s="0"/>
      <c r="ENA130" s="0"/>
      <c r="ENB130" s="0"/>
      <c r="ENC130" s="0"/>
      <c r="END130" s="0"/>
      <c r="ENE130" s="0"/>
      <c r="ENF130" s="0"/>
      <c r="ENG130" s="0"/>
      <c r="ENH130" s="0"/>
      <c r="ENI130" s="0"/>
      <c r="ENJ130" s="0"/>
      <c r="ENK130" s="0"/>
      <c r="ENL130" s="0"/>
      <c r="ENM130" s="0"/>
      <c r="ENN130" s="0"/>
      <c r="ENO130" s="0"/>
      <c r="ENP130" s="0"/>
      <c r="ENQ130" s="0"/>
      <c r="ENR130" s="0"/>
      <c r="ENS130" s="0"/>
      <c r="ENT130" s="0"/>
      <c r="ENU130" s="0"/>
      <c r="ENV130" s="0"/>
      <c r="ENW130" s="0"/>
      <c r="ENX130" s="0"/>
      <c r="ENY130" s="0"/>
      <c r="ENZ130" s="0"/>
      <c r="EOA130" s="0"/>
      <c r="EOB130" s="0"/>
      <c r="EOC130" s="0"/>
      <c r="EOD130" s="0"/>
      <c r="EOE130" s="0"/>
      <c r="EOF130" s="0"/>
      <c r="EOG130" s="0"/>
      <c r="EOH130" s="0"/>
      <c r="EOI130" s="0"/>
      <c r="EOJ130" s="0"/>
      <c r="EOK130" s="0"/>
      <c r="EOL130" s="0"/>
      <c r="EOM130" s="0"/>
      <c r="EON130" s="0"/>
      <c r="EOO130" s="0"/>
      <c r="EOP130" s="0"/>
      <c r="EOQ130" s="0"/>
      <c r="EOR130" s="0"/>
      <c r="EOS130" s="0"/>
      <c r="EOT130" s="0"/>
      <c r="EOU130" s="0"/>
      <c r="EOV130" s="0"/>
      <c r="EOW130" s="0"/>
      <c r="EOX130" s="0"/>
      <c r="EOY130" s="0"/>
      <c r="EOZ130" s="0"/>
      <c r="EPA130" s="0"/>
      <c r="EPB130" s="0"/>
      <c r="EPC130" s="0"/>
      <c r="EPD130" s="0"/>
      <c r="EPE130" s="0"/>
      <c r="EPF130" s="0"/>
      <c r="EPG130" s="0"/>
      <c r="EPH130" s="0"/>
      <c r="EPI130" s="0"/>
      <c r="EPJ130" s="0"/>
      <c r="EPK130" s="0"/>
      <c r="EPL130" s="0"/>
      <c r="EPM130" s="0"/>
      <c r="EPN130" s="0"/>
      <c r="EPO130" s="0"/>
      <c r="EPP130" s="0"/>
      <c r="EPQ130" s="0"/>
      <c r="EPR130" s="0"/>
      <c r="EPS130" s="0"/>
      <c r="EPT130" s="0"/>
      <c r="EPU130" s="0"/>
      <c r="EPV130" s="0"/>
      <c r="EPW130" s="0"/>
      <c r="EPX130" s="0"/>
      <c r="EPY130" s="0"/>
      <c r="EPZ130" s="0"/>
      <c r="EQA130" s="0"/>
      <c r="EQB130" s="0"/>
      <c r="EQC130" s="0"/>
      <c r="EQD130" s="0"/>
      <c r="EQE130" s="0"/>
      <c r="EQF130" s="0"/>
      <c r="EQG130" s="0"/>
      <c r="EQH130" s="0"/>
      <c r="EQI130" s="0"/>
      <c r="EQJ130" s="0"/>
      <c r="EQK130" s="0"/>
      <c r="EQL130" s="0"/>
      <c r="EQM130" s="0"/>
      <c r="EQN130" s="0"/>
      <c r="EQO130" s="0"/>
      <c r="EQP130" s="0"/>
      <c r="EQQ130" s="0"/>
      <c r="EQR130" s="0"/>
      <c r="EQS130" s="0"/>
      <c r="EQT130" s="0"/>
      <c r="EQU130" s="0"/>
      <c r="EQV130" s="0"/>
      <c r="EQW130" s="0"/>
      <c r="EQX130" s="0"/>
      <c r="EQY130" s="0"/>
      <c r="EQZ130" s="0"/>
      <c r="ERA130" s="0"/>
      <c r="ERB130" s="0"/>
      <c r="ERC130" s="0"/>
      <c r="ERD130" s="0"/>
      <c r="ERE130" s="0"/>
      <c r="ERF130" s="0"/>
      <c r="ERG130" s="0"/>
      <c r="ERH130" s="0"/>
      <c r="ERI130" s="0"/>
      <c r="ERJ130" s="0"/>
      <c r="ERK130" s="0"/>
      <c r="ERL130" s="0"/>
      <c r="ERM130" s="0"/>
      <c r="ERN130" s="0"/>
      <c r="ERO130" s="0"/>
      <c r="ERP130" s="0"/>
      <c r="ERQ130" s="0"/>
      <c r="ERR130" s="0"/>
      <c r="ERS130" s="0"/>
      <c r="ERT130" s="0"/>
      <c r="ERU130" s="0"/>
      <c r="ERV130" s="0"/>
      <c r="ERW130" s="0"/>
      <c r="ERX130" s="0"/>
      <c r="ERY130" s="0"/>
      <c r="ERZ130" s="0"/>
      <c r="ESA130" s="0"/>
      <c r="ESB130" s="0"/>
      <c r="ESC130" s="0"/>
      <c r="ESD130" s="0"/>
      <c r="ESE130" s="0"/>
      <c r="ESF130" s="0"/>
      <c r="ESG130" s="0"/>
      <c r="ESH130" s="0"/>
      <c r="ESI130" s="0"/>
      <c r="ESJ130" s="0"/>
      <c r="ESK130" s="0"/>
      <c r="ESL130" s="0"/>
      <c r="ESM130" s="0"/>
      <c r="ESN130" s="0"/>
      <c r="ESO130" s="0"/>
      <c r="ESP130" s="0"/>
      <c r="ESQ130" s="0"/>
      <c r="ESR130" s="0"/>
      <c r="ESS130" s="0"/>
      <c r="EST130" s="0"/>
      <c r="ESU130" s="0"/>
      <c r="ESV130" s="0"/>
      <c r="ESW130" s="0"/>
      <c r="ESX130" s="0"/>
      <c r="ESY130" s="0"/>
      <c r="ESZ130" s="0"/>
      <c r="ETA130" s="0"/>
      <c r="ETB130" s="0"/>
      <c r="ETC130" s="0"/>
      <c r="ETD130" s="0"/>
      <c r="ETE130" s="0"/>
      <c r="ETF130" s="0"/>
      <c r="ETG130" s="0"/>
      <c r="ETH130" s="0"/>
      <c r="ETI130" s="0"/>
      <c r="ETJ130" s="0"/>
      <c r="ETK130" s="0"/>
      <c r="ETL130" s="0"/>
      <c r="ETM130" s="0"/>
      <c r="ETN130" s="0"/>
      <c r="ETO130" s="0"/>
      <c r="ETP130" s="0"/>
      <c r="ETQ130" s="0"/>
      <c r="ETR130" s="0"/>
      <c r="ETS130" s="0"/>
      <c r="ETT130" s="0"/>
      <c r="ETU130" s="0"/>
      <c r="ETV130" s="0"/>
      <c r="ETW130" s="0"/>
      <c r="ETX130" s="0"/>
      <c r="ETY130" s="0"/>
      <c r="ETZ130" s="0"/>
      <c r="EUA130" s="0"/>
      <c r="EUB130" s="0"/>
      <c r="EUC130" s="0"/>
      <c r="EUD130" s="0"/>
      <c r="EUE130" s="0"/>
      <c r="EUF130" s="0"/>
      <c r="EUG130" s="0"/>
      <c r="EUH130" s="0"/>
      <c r="EUI130" s="0"/>
      <c r="EUJ130" s="0"/>
      <c r="EUK130" s="0"/>
      <c r="EUL130" s="0"/>
      <c r="EUM130" s="0"/>
      <c r="EUN130" s="0"/>
      <c r="EUO130" s="0"/>
      <c r="EUP130" s="0"/>
      <c r="EUQ130" s="0"/>
      <c r="EUR130" s="0"/>
      <c r="EUS130" s="0"/>
      <c r="EUT130" s="0"/>
      <c r="EUU130" s="0"/>
      <c r="EUV130" s="0"/>
      <c r="EUW130" s="0"/>
      <c r="EUX130" s="0"/>
      <c r="EUY130" s="0"/>
      <c r="EUZ130" s="0"/>
      <c r="EVA130" s="0"/>
      <c r="EVB130" s="0"/>
      <c r="EVC130" s="0"/>
      <c r="EVD130" s="0"/>
      <c r="EVE130" s="0"/>
      <c r="EVF130" s="0"/>
      <c r="EVG130" s="0"/>
      <c r="EVH130" s="0"/>
      <c r="EVI130" s="0"/>
      <c r="EVJ130" s="0"/>
      <c r="EVK130" s="0"/>
      <c r="EVL130" s="0"/>
      <c r="EVM130" s="0"/>
      <c r="EVN130" s="0"/>
      <c r="EVO130" s="0"/>
      <c r="EVP130" s="0"/>
      <c r="EVQ130" s="0"/>
      <c r="EVR130" s="0"/>
      <c r="EVS130" s="0"/>
      <c r="EVT130" s="0"/>
      <c r="EVU130" s="0"/>
      <c r="EVV130" s="0"/>
      <c r="EVW130" s="0"/>
      <c r="EVX130" s="0"/>
      <c r="EVY130" s="0"/>
      <c r="EVZ130" s="0"/>
      <c r="EWA130" s="0"/>
      <c r="EWB130" s="0"/>
      <c r="EWC130" s="0"/>
      <c r="EWD130" s="0"/>
      <c r="EWE130" s="0"/>
      <c r="EWF130" s="0"/>
      <c r="EWG130" s="0"/>
      <c r="EWH130" s="0"/>
      <c r="EWI130" s="0"/>
      <c r="EWJ130" s="0"/>
      <c r="EWK130" s="0"/>
      <c r="EWL130" s="0"/>
      <c r="EWM130" s="0"/>
      <c r="EWN130" s="0"/>
      <c r="EWO130" s="0"/>
      <c r="EWP130" s="0"/>
      <c r="EWQ130" s="0"/>
      <c r="EWR130" s="0"/>
      <c r="EWS130" s="0"/>
      <c r="EWT130" s="0"/>
      <c r="EWU130" s="0"/>
      <c r="EWV130" s="0"/>
      <c r="EWW130" s="0"/>
      <c r="EWX130" s="0"/>
      <c r="EWY130" s="0"/>
      <c r="EWZ130" s="0"/>
      <c r="EXA130" s="0"/>
      <c r="EXB130" s="0"/>
      <c r="EXC130" s="0"/>
      <c r="EXD130" s="0"/>
      <c r="EXE130" s="0"/>
      <c r="EXF130" s="0"/>
      <c r="EXG130" s="0"/>
      <c r="EXH130" s="0"/>
      <c r="EXI130" s="0"/>
      <c r="EXJ130" s="0"/>
      <c r="EXK130" s="0"/>
      <c r="EXL130" s="0"/>
      <c r="EXM130" s="0"/>
      <c r="EXN130" s="0"/>
      <c r="EXO130" s="0"/>
      <c r="EXP130" s="0"/>
      <c r="EXQ130" s="0"/>
      <c r="EXR130" s="0"/>
      <c r="EXS130" s="0"/>
      <c r="EXT130" s="0"/>
      <c r="EXU130" s="0"/>
      <c r="EXV130" s="0"/>
      <c r="EXW130" s="0"/>
      <c r="EXX130" s="0"/>
      <c r="EXY130" s="0"/>
      <c r="EXZ130" s="0"/>
      <c r="EYA130" s="0"/>
      <c r="EYB130" s="0"/>
      <c r="EYC130" s="0"/>
      <c r="EYD130" s="0"/>
      <c r="EYE130" s="0"/>
      <c r="EYF130" s="0"/>
      <c r="EYG130" s="0"/>
      <c r="EYH130" s="0"/>
      <c r="EYI130" s="0"/>
      <c r="EYJ130" s="0"/>
      <c r="EYK130" s="0"/>
      <c r="EYL130" s="0"/>
      <c r="EYM130" s="0"/>
      <c r="EYN130" s="0"/>
      <c r="EYO130" s="0"/>
      <c r="EYP130" s="0"/>
      <c r="EYQ130" s="0"/>
      <c r="EYR130" s="0"/>
      <c r="EYS130" s="0"/>
      <c r="EYT130" s="0"/>
      <c r="EYU130" s="0"/>
      <c r="EYV130" s="0"/>
      <c r="EYW130" s="0"/>
      <c r="EYX130" s="0"/>
      <c r="EYY130" s="0"/>
      <c r="EYZ130" s="0"/>
      <c r="EZA130" s="0"/>
      <c r="EZB130" s="0"/>
      <c r="EZC130" s="0"/>
      <c r="EZD130" s="0"/>
      <c r="EZE130" s="0"/>
      <c r="EZF130" s="0"/>
      <c r="EZG130" s="0"/>
      <c r="EZH130" s="0"/>
      <c r="EZI130" s="0"/>
      <c r="EZJ130" s="0"/>
      <c r="EZK130" s="0"/>
      <c r="EZL130" s="0"/>
      <c r="EZM130" s="0"/>
      <c r="EZN130" s="0"/>
      <c r="EZO130" s="0"/>
      <c r="EZP130" s="0"/>
      <c r="EZQ130" s="0"/>
      <c r="EZR130" s="0"/>
      <c r="EZS130" s="0"/>
      <c r="EZT130" s="0"/>
      <c r="EZU130" s="0"/>
      <c r="EZV130" s="0"/>
      <c r="EZW130" s="0"/>
      <c r="EZX130" s="0"/>
      <c r="EZY130" s="0"/>
      <c r="EZZ130" s="0"/>
      <c r="FAA130" s="0"/>
      <c r="FAB130" s="0"/>
      <c r="FAC130" s="0"/>
      <c r="FAD130" s="0"/>
      <c r="FAE130" s="0"/>
      <c r="FAF130" s="0"/>
      <c r="FAG130" s="0"/>
      <c r="FAH130" s="0"/>
      <c r="FAI130" s="0"/>
      <c r="FAJ130" s="0"/>
      <c r="FAK130" s="0"/>
      <c r="FAL130" s="0"/>
      <c r="FAM130" s="0"/>
      <c r="FAN130" s="0"/>
      <c r="FAO130" s="0"/>
      <c r="FAP130" s="0"/>
      <c r="FAQ130" s="0"/>
      <c r="FAR130" s="0"/>
      <c r="FAS130" s="0"/>
      <c r="FAT130" s="0"/>
      <c r="FAU130" s="0"/>
      <c r="FAV130" s="0"/>
      <c r="FAW130" s="0"/>
      <c r="FAX130" s="0"/>
      <c r="FAY130" s="0"/>
      <c r="FAZ130" s="0"/>
      <c r="FBA130" s="0"/>
      <c r="FBB130" s="0"/>
      <c r="FBC130" s="0"/>
      <c r="FBD130" s="0"/>
      <c r="FBE130" s="0"/>
      <c r="FBF130" s="0"/>
      <c r="FBG130" s="0"/>
      <c r="FBH130" s="0"/>
      <c r="FBI130" s="0"/>
      <c r="FBJ130" s="0"/>
      <c r="FBK130" s="0"/>
      <c r="FBL130" s="0"/>
      <c r="FBM130" s="0"/>
      <c r="FBN130" s="0"/>
      <c r="FBO130" s="0"/>
      <c r="FBP130" s="0"/>
      <c r="FBQ130" s="0"/>
      <c r="FBR130" s="0"/>
      <c r="FBS130" s="0"/>
      <c r="FBT130" s="0"/>
      <c r="FBU130" s="0"/>
      <c r="FBV130" s="0"/>
      <c r="FBW130" s="0"/>
      <c r="FBX130" s="0"/>
      <c r="FBY130" s="0"/>
      <c r="FBZ130" s="0"/>
      <c r="FCA130" s="0"/>
      <c r="FCB130" s="0"/>
      <c r="FCC130" s="0"/>
      <c r="FCD130" s="0"/>
      <c r="FCE130" s="0"/>
      <c r="FCF130" s="0"/>
      <c r="FCG130" s="0"/>
      <c r="FCH130" s="0"/>
      <c r="FCI130" s="0"/>
      <c r="FCJ130" s="0"/>
      <c r="FCK130" s="0"/>
      <c r="FCL130" s="0"/>
      <c r="FCM130" s="0"/>
      <c r="FCN130" s="0"/>
      <c r="FCO130" s="0"/>
      <c r="FCP130" s="0"/>
      <c r="FCQ130" s="0"/>
      <c r="FCR130" s="0"/>
      <c r="FCS130" s="0"/>
      <c r="FCT130" s="0"/>
      <c r="FCU130" s="0"/>
      <c r="FCV130" s="0"/>
      <c r="FCW130" s="0"/>
      <c r="FCX130" s="0"/>
      <c r="FCY130" s="0"/>
      <c r="FCZ130" s="0"/>
      <c r="FDA130" s="0"/>
      <c r="FDB130" s="0"/>
      <c r="FDC130" s="0"/>
      <c r="FDD130" s="0"/>
      <c r="FDE130" s="0"/>
      <c r="FDF130" s="0"/>
      <c r="FDG130" s="0"/>
      <c r="FDH130" s="0"/>
      <c r="FDI130" s="0"/>
      <c r="FDJ130" s="0"/>
      <c r="FDK130" s="0"/>
      <c r="FDL130" s="0"/>
      <c r="FDM130" s="0"/>
      <c r="FDN130" s="0"/>
      <c r="FDO130" s="0"/>
      <c r="FDP130" s="0"/>
      <c r="FDQ130" s="0"/>
      <c r="FDR130" s="0"/>
      <c r="FDS130" s="0"/>
      <c r="FDT130" s="0"/>
      <c r="FDU130" s="0"/>
      <c r="FDV130" s="0"/>
      <c r="FDW130" s="0"/>
      <c r="FDX130" s="0"/>
      <c r="FDY130" s="0"/>
      <c r="FDZ130" s="0"/>
      <c r="FEA130" s="0"/>
      <c r="FEB130" s="0"/>
      <c r="FEC130" s="0"/>
      <c r="FED130" s="0"/>
      <c r="FEE130" s="0"/>
      <c r="FEF130" s="0"/>
      <c r="FEG130" s="0"/>
      <c r="FEH130" s="0"/>
      <c r="FEI130" s="0"/>
      <c r="FEJ130" s="0"/>
      <c r="FEK130" s="0"/>
      <c r="FEL130" s="0"/>
      <c r="FEM130" s="0"/>
      <c r="FEN130" s="0"/>
      <c r="FEO130" s="0"/>
      <c r="FEP130" s="0"/>
      <c r="FEQ130" s="0"/>
      <c r="FER130" s="0"/>
      <c r="FES130" s="0"/>
      <c r="FET130" s="0"/>
      <c r="FEU130" s="0"/>
      <c r="FEV130" s="0"/>
      <c r="FEW130" s="0"/>
      <c r="FEX130" s="0"/>
      <c r="FEY130" s="0"/>
      <c r="FEZ130" s="0"/>
      <c r="FFA130" s="0"/>
      <c r="FFB130" s="0"/>
      <c r="FFC130" s="0"/>
      <c r="FFD130" s="0"/>
      <c r="FFE130" s="0"/>
      <c r="FFF130" s="0"/>
      <c r="FFG130" s="0"/>
      <c r="FFH130" s="0"/>
      <c r="FFI130" s="0"/>
      <c r="FFJ130" s="0"/>
      <c r="FFK130" s="0"/>
      <c r="FFL130" s="0"/>
      <c r="FFM130" s="0"/>
      <c r="FFN130" s="0"/>
      <c r="FFO130" s="0"/>
      <c r="FFP130" s="0"/>
      <c r="FFQ130" s="0"/>
      <c r="FFR130" s="0"/>
      <c r="FFS130" s="0"/>
      <c r="FFT130" s="0"/>
      <c r="FFU130" s="0"/>
      <c r="FFV130" s="0"/>
      <c r="FFW130" s="0"/>
      <c r="FFX130" s="0"/>
      <c r="FFY130" s="0"/>
      <c r="FFZ130" s="0"/>
      <c r="FGA130" s="0"/>
      <c r="FGB130" s="0"/>
      <c r="FGC130" s="0"/>
      <c r="FGD130" s="0"/>
      <c r="FGE130" s="0"/>
      <c r="FGF130" s="0"/>
      <c r="FGG130" s="0"/>
      <c r="FGH130" s="0"/>
      <c r="FGI130" s="0"/>
      <c r="FGJ130" s="0"/>
      <c r="FGK130" s="0"/>
      <c r="FGL130" s="0"/>
      <c r="FGM130" s="0"/>
      <c r="FGN130" s="0"/>
      <c r="FGO130" s="0"/>
      <c r="FGP130" s="0"/>
      <c r="FGQ130" s="0"/>
      <c r="FGR130" s="0"/>
      <c r="FGS130" s="0"/>
      <c r="FGT130" s="0"/>
      <c r="FGU130" s="0"/>
      <c r="FGV130" s="0"/>
      <c r="FGW130" s="0"/>
      <c r="FGX130" s="0"/>
      <c r="FGY130" s="0"/>
      <c r="FGZ130" s="0"/>
      <c r="FHA130" s="0"/>
      <c r="FHB130" s="0"/>
      <c r="FHC130" s="0"/>
      <c r="FHD130" s="0"/>
      <c r="FHE130" s="0"/>
      <c r="FHF130" s="0"/>
      <c r="FHG130" s="0"/>
      <c r="FHH130" s="0"/>
      <c r="FHI130" s="0"/>
      <c r="FHJ130" s="0"/>
      <c r="FHK130" s="0"/>
      <c r="FHL130" s="0"/>
      <c r="FHM130" s="0"/>
      <c r="FHN130" s="0"/>
      <c r="FHO130" s="0"/>
      <c r="FHP130" s="0"/>
      <c r="FHQ130" s="0"/>
      <c r="FHR130" s="0"/>
      <c r="FHS130" s="0"/>
      <c r="FHT130" s="0"/>
      <c r="FHU130" s="0"/>
      <c r="FHV130" s="0"/>
      <c r="FHW130" s="0"/>
      <c r="FHX130" s="0"/>
      <c r="FHY130" s="0"/>
      <c r="FHZ130" s="0"/>
      <c r="FIA130" s="0"/>
      <c r="FIB130" s="0"/>
      <c r="FIC130" s="0"/>
      <c r="FID130" s="0"/>
      <c r="FIE130" s="0"/>
      <c r="FIF130" s="0"/>
      <c r="FIG130" s="0"/>
      <c r="FIH130" s="0"/>
      <c r="FII130" s="0"/>
      <c r="FIJ130" s="0"/>
      <c r="FIK130" s="0"/>
      <c r="FIL130" s="0"/>
      <c r="FIM130" s="0"/>
      <c r="FIN130" s="0"/>
      <c r="FIO130" s="0"/>
      <c r="FIP130" s="0"/>
      <c r="FIQ130" s="0"/>
      <c r="FIR130" s="0"/>
      <c r="FIS130" s="0"/>
      <c r="FIT130" s="0"/>
      <c r="FIU130" s="0"/>
      <c r="FIV130" s="0"/>
      <c r="FIW130" s="0"/>
      <c r="FIX130" s="0"/>
      <c r="FIY130" s="0"/>
      <c r="FIZ130" s="0"/>
      <c r="FJA130" s="0"/>
      <c r="FJB130" s="0"/>
      <c r="FJC130" s="0"/>
      <c r="FJD130" s="0"/>
      <c r="FJE130" s="0"/>
      <c r="FJF130" s="0"/>
      <c r="FJG130" s="0"/>
      <c r="FJH130" s="0"/>
      <c r="FJI130" s="0"/>
      <c r="FJJ130" s="0"/>
      <c r="FJK130" s="0"/>
      <c r="FJL130" s="0"/>
      <c r="FJM130" s="0"/>
      <c r="FJN130" s="0"/>
      <c r="FJO130" s="0"/>
      <c r="FJP130" s="0"/>
      <c r="FJQ130" s="0"/>
      <c r="FJR130" s="0"/>
      <c r="FJS130" s="0"/>
      <c r="FJT130" s="0"/>
      <c r="FJU130" s="0"/>
      <c r="FJV130" s="0"/>
      <c r="FJW130" s="0"/>
      <c r="FJX130" s="0"/>
      <c r="FJY130" s="0"/>
      <c r="FJZ130" s="0"/>
      <c r="FKA130" s="0"/>
      <c r="FKB130" s="0"/>
      <c r="FKC130" s="0"/>
      <c r="FKD130" s="0"/>
      <c r="FKE130" s="0"/>
      <c r="FKF130" s="0"/>
      <c r="FKG130" s="0"/>
      <c r="FKH130" s="0"/>
      <c r="FKI130" s="0"/>
      <c r="FKJ130" s="0"/>
      <c r="FKK130" s="0"/>
      <c r="FKL130" s="0"/>
      <c r="FKM130" s="0"/>
      <c r="FKN130" s="0"/>
      <c r="FKO130" s="0"/>
      <c r="FKP130" s="0"/>
      <c r="FKQ130" s="0"/>
      <c r="FKR130" s="0"/>
      <c r="FKS130" s="0"/>
      <c r="FKT130" s="0"/>
      <c r="FKU130" s="0"/>
      <c r="FKV130" s="0"/>
      <c r="FKW130" s="0"/>
      <c r="FKX130" s="0"/>
      <c r="FKY130" s="0"/>
      <c r="FKZ130" s="0"/>
      <c r="FLA130" s="0"/>
      <c r="FLB130" s="0"/>
      <c r="FLC130" s="0"/>
      <c r="FLD130" s="0"/>
      <c r="FLE130" s="0"/>
      <c r="FLF130" s="0"/>
      <c r="FLG130" s="0"/>
      <c r="FLH130" s="0"/>
      <c r="FLI130" s="0"/>
      <c r="FLJ130" s="0"/>
      <c r="FLK130" s="0"/>
      <c r="FLL130" s="0"/>
      <c r="FLM130" s="0"/>
      <c r="FLN130" s="0"/>
      <c r="FLO130" s="0"/>
      <c r="FLP130" s="0"/>
      <c r="FLQ130" s="0"/>
      <c r="FLR130" s="0"/>
      <c r="FLS130" s="0"/>
      <c r="FLT130" s="0"/>
      <c r="FLU130" s="0"/>
      <c r="FLV130" s="0"/>
      <c r="FLW130" s="0"/>
      <c r="FLX130" s="0"/>
      <c r="FLY130" s="0"/>
      <c r="FLZ130" s="0"/>
      <c r="FMA130" s="0"/>
      <c r="FMB130" s="0"/>
      <c r="FMC130" s="0"/>
      <c r="FMD130" s="0"/>
      <c r="FME130" s="0"/>
      <c r="FMF130" s="0"/>
      <c r="FMG130" s="0"/>
      <c r="FMH130" s="0"/>
      <c r="FMI130" s="0"/>
      <c r="FMJ130" s="0"/>
      <c r="FMK130" s="0"/>
      <c r="FML130" s="0"/>
      <c r="FMM130" s="0"/>
      <c r="FMN130" s="0"/>
      <c r="FMO130" s="0"/>
      <c r="FMP130" s="0"/>
      <c r="FMQ130" s="0"/>
      <c r="FMR130" s="0"/>
      <c r="FMS130" s="0"/>
      <c r="FMT130" s="0"/>
      <c r="FMU130" s="0"/>
      <c r="FMV130" s="0"/>
      <c r="FMW130" s="0"/>
      <c r="FMX130" s="0"/>
      <c r="FMY130" s="0"/>
      <c r="FMZ130" s="0"/>
      <c r="FNA130" s="0"/>
      <c r="FNB130" s="0"/>
      <c r="FNC130" s="0"/>
      <c r="FND130" s="0"/>
      <c r="FNE130" s="0"/>
      <c r="FNF130" s="0"/>
      <c r="FNG130" s="0"/>
      <c r="FNH130" s="0"/>
      <c r="FNI130" s="0"/>
      <c r="FNJ130" s="0"/>
      <c r="FNK130" s="0"/>
      <c r="FNL130" s="0"/>
      <c r="FNM130" s="0"/>
      <c r="FNN130" s="0"/>
      <c r="FNO130" s="0"/>
      <c r="FNP130" s="0"/>
      <c r="FNQ130" s="0"/>
      <c r="FNR130" s="0"/>
      <c r="FNS130" s="0"/>
      <c r="FNT130" s="0"/>
      <c r="FNU130" s="0"/>
      <c r="FNV130" s="0"/>
      <c r="FNW130" s="0"/>
      <c r="FNX130" s="0"/>
      <c r="FNY130" s="0"/>
      <c r="FNZ130" s="0"/>
      <c r="FOA130" s="0"/>
      <c r="FOB130" s="0"/>
      <c r="FOC130" s="0"/>
      <c r="FOD130" s="0"/>
      <c r="FOE130" s="0"/>
      <c r="FOF130" s="0"/>
      <c r="FOG130" s="0"/>
      <c r="FOH130" s="0"/>
      <c r="FOI130" s="0"/>
      <c r="FOJ130" s="0"/>
      <c r="FOK130" s="0"/>
      <c r="FOL130" s="0"/>
      <c r="FOM130" s="0"/>
      <c r="FON130" s="0"/>
      <c r="FOO130" s="0"/>
      <c r="FOP130" s="0"/>
      <c r="FOQ130" s="0"/>
      <c r="FOR130" s="0"/>
      <c r="FOS130" s="0"/>
      <c r="FOT130" s="0"/>
      <c r="FOU130" s="0"/>
      <c r="FOV130" s="0"/>
      <c r="FOW130" s="0"/>
      <c r="FOX130" s="0"/>
      <c r="FOY130" s="0"/>
      <c r="FOZ130" s="0"/>
      <c r="FPA130" s="0"/>
      <c r="FPB130" s="0"/>
      <c r="FPC130" s="0"/>
      <c r="FPD130" s="0"/>
      <c r="FPE130" s="0"/>
      <c r="FPF130" s="0"/>
      <c r="FPG130" s="0"/>
      <c r="FPH130" s="0"/>
      <c r="FPI130" s="0"/>
      <c r="FPJ130" s="0"/>
      <c r="FPK130" s="0"/>
      <c r="FPL130" s="0"/>
      <c r="FPM130" s="0"/>
      <c r="FPN130" s="0"/>
      <c r="FPO130" s="0"/>
      <c r="FPP130" s="0"/>
      <c r="FPQ130" s="0"/>
      <c r="FPR130" s="0"/>
      <c r="FPS130" s="0"/>
      <c r="FPT130" s="0"/>
      <c r="FPU130" s="0"/>
      <c r="FPV130" s="0"/>
      <c r="FPW130" s="0"/>
      <c r="FPX130" s="0"/>
      <c r="FPY130" s="0"/>
      <c r="FPZ130" s="0"/>
      <c r="FQA130" s="0"/>
      <c r="FQB130" s="0"/>
      <c r="FQC130" s="0"/>
      <c r="FQD130" s="0"/>
      <c r="FQE130" s="0"/>
      <c r="FQF130" s="0"/>
      <c r="FQG130" s="0"/>
      <c r="FQH130" s="0"/>
      <c r="FQI130" s="0"/>
      <c r="FQJ130" s="0"/>
      <c r="FQK130" s="0"/>
      <c r="FQL130" s="0"/>
      <c r="FQM130" s="0"/>
      <c r="FQN130" s="0"/>
      <c r="FQO130" s="0"/>
      <c r="FQP130" s="0"/>
      <c r="FQQ130" s="0"/>
      <c r="FQR130" s="0"/>
      <c r="FQS130" s="0"/>
      <c r="FQT130" s="0"/>
      <c r="FQU130" s="0"/>
      <c r="FQV130" s="0"/>
      <c r="FQW130" s="0"/>
      <c r="FQX130" s="0"/>
      <c r="FQY130" s="0"/>
      <c r="FQZ130" s="0"/>
      <c r="FRA130" s="0"/>
      <c r="FRB130" s="0"/>
      <c r="FRC130" s="0"/>
      <c r="FRD130" s="0"/>
      <c r="FRE130" s="0"/>
      <c r="FRF130" s="0"/>
      <c r="FRG130" s="0"/>
      <c r="FRH130" s="0"/>
      <c r="FRI130" s="0"/>
      <c r="FRJ130" s="0"/>
      <c r="FRK130" s="0"/>
      <c r="FRL130" s="0"/>
      <c r="FRM130" s="0"/>
      <c r="FRN130" s="0"/>
      <c r="FRO130" s="0"/>
      <c r="FRP130" s="0"/>
      <c r="FRQ130" s="0"/>
      <c r="FRR130" s="0"/>
      <c r="FRS130" s="0"/>
      <c r="FRT130" s="0"/>
      <c r="FRU130" s="0"/>
      <c r="FRV130" s="0"/>
      <c r="FRW130" s="0"/>
      <c r="FRX130" s="0"/>
      <c r="FRY130" s="0"/>
      <c r="FRZ130" s="0"/>
      <c r="FSA130" s="0"/>
      <c r="FSB130" s="0"/>
      <c r="FSC130" s="0"/>
      <c r="FSD130" s="0"/>
      <c r="FSE130" s="0"/>
      <c r="FSF130" s="0"/>
      <c r="FSG130" s="0"/>
      <c r="FSH130" s="0"/>
      <c r="FSI130" s="0"/>
      <c r="FSJ130" s="0"/>
      <c r="FSK130" s="0"/>
      <c r="FSL130" s="0"/>
      <c r="FSM130" s="0"/>
      <c r="FSN130" s="0"/>
      <c r="FSO130" s="0"/>
      <c r="FSP130" s="0"/>
      <c r="FSQ130" s="0"/>
      <c r="FSR130" s="0"/>
      <c r="FSS130" s="0"/>
      <c r="FST130" s="0"/>
      <c r="FSU130" s="0"/>
      <c r="FSV130" s="0"/>
      <c r="FSW130" s="0"/>
      <c r="FSX130" s="0"/>
      <c r="FSY130" s="0"/>
      <c r="FSZ130" s="0"/>
      <c r="FTA130" s="0"/>
      <c r="FTB130" s="0"/>
      <c r="FTC130" s="0"/>
      <c r="FTD130" s="0"/>
      <c r="FTE130" s="0"/>
      <c r="FTF130" s="0"/>
      <c r="FTG130" s="0"/>
      <c r="FTH130" s="0"/>
      <c r="FTI130" s="0"/>
      <c r="FTJ130" s="0"/>
      <c r="FTK130" s="0"/>
      <c r="FTL130" s="0"/>
      <c r="FTM130" s="0"/>
      <c r="FTN130" s="0"/>
      <c r="FTO130" s="0"/>
      <c r="FTP130" s="0"/>
      <c r="FTQ130" s="0"/>
      <c r="FTR130" s="0"/>
      <c r="FTS130" s="0"/>
      <c r="FTT130" s="0"/>
      <c r="FTU130" s="0"/>
      <c r="FTV130" s="0"/>
      <c r="FTW130" s="0"/>
      <c r="FTX130" s="0"/>
      <c r="FTY130" s="0"/>
      <c r="FTZ130" s="0"/>
      <c r="FUA130" s="0"/>
      <c r="FUB130" s="0"/>
      <c r="FUC130" s="0"/>
      <c r="FUD130" s="0"/>
      <c r="FUE130" s="0"/>
      <c r="FUF130" s="0"/>
      <c r="FUG130" s="0"/>
      <c r="FUH130" s="0"/>
      <c r="FUI130" s="0"/>
      <c r="FUJ130" s="0"/>
      <c r="FUK130" s="0"/>
      <c r="FUL130" s="0"/>
      <c r="FUM130" s="0"/>
      <c r="FUN130" s="0"/>
      <c r="FUO130" s="0"/>
      <c r="FUP130" s="0"/>
      <c r="FUQ130" s="0"/>
      <c r="FUR130" s="0"/>
      <c r="FUS130" s="0"/>
      <c r="FUT130" s="0"/>
      <c r="FUU130" s="0"/>
      <c r="FUV130" s="0"/>
      <c r="FUW130" s="0"/>
      <c r="FUX130" s="0"/>
      <c r="FUY130" s="0"/>
      <c r="FUZ130" s="0"/>
      <c r="FVA130" s="0"/>
      <c r="FVB130" s="0"/>
      <c r="FVC130" s="0"/>
      <c r="FVD130" s="0"/>
      <c r="FVE130" s="0"/>
      <c r="FVF130" s="0"/>
      <c r="FVG130" s="0"/>
      <c r="FVH130" s="0"/>
      <c r="FVI130" s="0"/>
      <c r="FVJ130" s="0"/>
      <c r="FVK130" s="0"/>
      <c r="FVL130" s="0"/>
      <c r="FVM130" s="0"/>
      <c r="FVN130" s="0"/>
      <c r="FVO130" s="0"/>
      <c r="FVP130" s="0"/>
      <c r="FVQ130" s="0"/>
      <c r="FVR130" s="0"/>
      <c r="FVS130" s="0"/>
      <c r="FVT130" s="0"/>
      <c r="FVU130" s="0"/>
      <c r="FVV130" s="0"/>
      <c r="FVW130" s="0"/>
      <c r="FVX130" s="0"/>
      <c r="FVY130" s="0"/>
      <c r="FVZ130" s="0"/>
      <c r="FWA130" s="0"/>
      <c r="FWB130" s="0"/>
      <c r="FWC130" s="0"/>
      <c r="FWD130" s="0"/>
      <c r="FWE130" s="0"/>
      <c r="FWF130" s="0"/>
      <c r="FWG130" s="0"/>
      <c r="FWH130" s="0"/>
      <c r="FWI130" s="0"/>
      <c r="FWJ130" s="0"/>
      <c r="FWK130" s="0"/>
      <c r="FWL130" s="0"/>
      <c r="FWM130" s="0"/>
      <c r="FWN130" s="0"/>
      <c r="FWO130" s="0"/>
      <c r="FWP130" s="0"/>
      <c r="FWQ130" s="0"/>
      <c r="FWR130" s="0"/>
      <c r="FWS130" s="0"/>
      <c r="FWT130" s="0"/>
      <c r="FWU130" s="0"/>
      <c r="FWV130" s="0"/>
      <c r="FWW130" s="0"/>
      <c r="FWX130" s="0"/>
      <c r="FWY130" s="0"/>
      <c r="FWZ130" s="0"/>
      <c r="FXA130" s="0"/>
      <c r="FXB130" s="0"/>
      <c r="FXC130" s="0"/>
      <c r="FXD130" s="0"/>
      <c r="FXE130" s="0"/>
      <c r="FXF130" s="0"/>
      <c r="FXG130" s="0"/>
      <c r="FXH130" s="0"/>
      <c r="FXI130" s="0"/>
      <c r="FXJ130" s="0"/>
      <c r="FXK130" s="0"/>
      <c r="FXL130" s="0"/>
      <c r="FXM130" s="0"/>
      <c r="FXN130" s="0"/>
      <c r="FXO130" s="0"/>
      <c r="FXP130" s="0"/>
      <c r="FXQ130" s="0"/>
      <c r="FXR130" s="0"/>
      <c r="FXS130" s="0"/>
      <c r="FXT130" s="0"/>
      <c r="FXU130" s="0"/>
      <c r="FXV130" s="0"/>
      <c r="FXW130" s="0"/>
      <c r="FXX130" s="0"/>
      <c r="FXY130" s="0"/>
      <c r="FXZ130" s="0"/>
      <c r="FYA130" s="0"/>
      <c r="FYB130" s="0"/>
      <c r="FYC130" s="0"/>
      <c r="FYD130" s="0"/>
      <c r="FYE130" s="0"/>
      <c r="FYF130" s="0"/>
      <c r="FYG130" s="0"/>
      <c r="FYH130" s="0"/>
      <c r="FYI130" s="0"/>
      <c r="FYJ130" s="0"/>
      <c r="FYK130" s="0"/>
      <c r="FYL130" s="0"/>
      <c r="FYM130" s="0"/>
      <c r="FYN130" s="0"/>
      <c r="FYO130" s="0"/>
      <c r="FYP130" s="0"/>
      <c r="FYQ130" s="0"/>
      <c r="FYR130" s="0"/>
      <c r="FYS130" s="0"/>
      <c r="FYT130" s="0"/>
      <c r="FYU130" s="0"/>
      <c r="FYV130" s="0"/>
      <c r="FYW130" s="0"/>
      <c r="FYX130" s="0"/>
      <c r="FYY130" s="0"/>
      <c r="FYZ130" s="0"/>
      <c r="FZA130" s="0"/>
      <c r="FZB130" s="0"/>
      <c r="FZC130" s="0"/>
      <c r="FZD130" s="0"/>
      <c r="FZE130" s="0"/>
      <c r="FZF130" s="0"/>
      <c r="FZG130" s="0"/>
      <c r="FZH130" s="0"/>
      <c r="FZI130" s="0"/>
      <c r="FZJ130" s="0"/>
      <c r="FZK130" s="0"/>
      <c r="FZL130" s="0"/>
      <c r="FZM130" s="0"/>
      <c r="FZN130" s="0"/>
      <c r="FZO130" s="0"/>
      <c r="FZP130" s="0"/>
      <c r="FZQ130" s="0"/>
      <c r="FZR130" s="0"/>
      <c r="FZS130" s="0"/>
      <c r="FZT130" s="0"/>
      <c r="FZU130" s="0"/>
      <c r="FZV130" s="0"/>
      <c r="FZW130" s="0"/>
      <c r="FZX130" s="0"/>
      <c r="FZY130" s="0"/>
      <c r="FZZ130" s="0"/>
      <c r="GAA130" s="0"/>
      <c r="GAB130" s="0"/>
      <c r="GAC130" s="0"/>
      <c r="GAD130" s="0"/>
      <c r="GAE130" s="0"/>
      <c r="GAF130" s="0"/>
      <c r="GAG130" s="0"/>
      <c r="GAH130" s="0"/>
      <c r="GAI130" s="0"/>
      <c r="GAJ130" s="0"/>
      <c r="GAK130" s="0"/>
      <c r="GAL130" s="0"/>
      <c r="GAM130" s="0"/>
      <c r="GAN130" s="0"/>
      <c r="GAO130" s="0"/>
      <c r="GAP130" s="0"/>
      <c r="GAQ130" s="0"/>
      <c r="GAR130" s="0"/>
      <c r="GAS130" s="0"/>
      <c r="GAT130" s="0"/>
      <c r="GAU130" s="0"/>
      <c r="GAV130" s="0"/>
      <c r="GAW130" s="0"/>
      <c r="GAX130" s="0"/>
      <c r="GAY130" s="0"/>
      <c r="GAZ130" s="0"/>
      <c r="GBA130" s="0"/>
      <c r="GBB130" s="0"/>
      <c r="GBC130" s="0"/>
      <c r="GBD130" s="0"/>
      <c r="GBE130" s="0"/>
      <c r="GBF130" s="0"/>
      <c r="GBG130" s="0"/>
      <c r="GBH130" s="0"/>
      <c r="GBI130" s="0"/>
      <c r="GBJ130" s="0"/>
      <c r="GBK130" s="0"/>
      <c r="GBL130" s="0"/>
      <c r="GBM130" s="0"/>
      <c r="GBN130" s="0"/>
      <c r="GBO130" s="0"/>
      <c r="GBP130" s="0"/>
      <c r="GBQ130" s="0"/>
      <c r="GBR130" s="0"/>
      <c r="GBS130" s="0"/>
      <c r="GBT130" s="0"/>
      <c r="GBU130" s="0"/>
      <c r="GBV130" s="0"/>
      <c r="GBW130" s="0"/>
      <c r="GBX130" s="0"/>
      <c r="GBY130" s="0"/>
      <c r="GBZ130" s="0"/>
      <c r="GCA130" s="0"/>
      <c r="GCB130" s="0"/>
      <c r="GCC130" s="0"/>
      <c r="GCD130" s="0"/>
      <c r="GCE130" s="0"/>
      <c r="GCF130" s="0"/>
      <c r="GCG130" s="0"/>
      <c r="GCH130" s="0"/>
      <c r="GCI130" s="0"/>
      <c r="GCJ130" s="0"/>
      <c r="GCK130" s="0"/>
      <c r="GCL130" s="0"/>
      <c r="GCM130" s="0"/>
      <c r="GCN130" s="0"/>
      <c r="GCO130" s="0"/>
      <c r="GCP130" s="0"/>
      <c r="GCQ130" s="0"/>
      <c r="GCR130" s="0"/>
      <c r="GCS130" s="0"/>
      <c r="GCT130" s="0"/>
      <c r="GCU130" s="0"/>
      <c r="GCV130" s="0"/>
      <c r="GCW130" s="0"/>
      <c r="GCX130" s="0"/>
      <c r="GCY130" s="0"/>
      <c r="GCZ130" s="0"/>
      <c r="GDA130" s="0"/>
      <c r="GDB130" s="0"/>
      <c r="GDC130" s="0"/>
      <c r="GDD130" s="0"/>
      <c r="GDE130" s="0"/>
      <c r="GDF130" s="0"/>
      <c r="GDG130" s="0"/>
      <c r="GDH130" s="0"/>
      <c r="GDI130" s="0"/>
      <c r="GDJ130" s="0"/>
      <c r="GDK130" s="0"/>
      <c r="GDL130" s="0"/>
      <c r="GDM130" s="0"/>
      <c r="GDN130" s="0"/>
      <c r="GDO130" s="0"/>
      <c r="GDP130" s="0"/>
      <c r="GDQ130" s="0"/>
      <c r="GDR130" s="0"/>
      <c r="GDS130" s="0"/>
      <c r="GDT130" s="0"/>
      <c r="GDU130" s="0"/>
      <c r="GDV130" s="0"/>
      <c r="GDW130" s="0"/>
      <c r="GDX130" s="0"/>
      <c r="GDY130" s="0"/>
      <c r="GDZ130" s="0"/>
      <c r="GEA130" s="0"/>
      <c r="GEB130" s="0"/>
      <c r="GEC130" s="0"/>
      <c r="GED130" s="0"/>
      <c r="GEE130" s="0"/>
      <c r="GEF130" s="0"/>
      <c r="GEG130" s="0"/>
      <c r="GEH130" s="0"/>
      <c r="GEI130" s="0"/>
      <c r="GEJ130" s="0"/>
      <c r="GEK130" s="0"/>
      <c r="GEL130" s="0"/>
      <c r="GEM130" s="0"/>
      <c r="GEN130" s="0"/>
      <c r="GEO130" s="0"/>
      <c r="GEP130" s="0"/>
      <c r="GEQ130" s="0"/>
      <c r="GER130" s="0"/>
      <c r="GES130" s="0"/>
      <c r="GET130" s="0"/>
      <c r="GEU130" s="0"/>
      <c r="GEV130" s="0"/>
      <c r="GEW130" s="0"/>
      <c r="GEX130" s="0"/>
      <c r="GEY130" s="0"/>
      <c r="GEZ130" s="0"/>
      <c r="GFA130" s="0"/>
      <c r="GFB130" s="0"/>
      <c r="GFC130" s="0"/>
      <c r="GFD130" s="0"/>
      <c r="GFE130" s="0"/>
      <c r="GFF130" s="0"/>
      <c r="GFG130" s="0"/>
      <c r="GFH130" s="0"/>
      <c r="GFI130" s="0"/>
      <c r="GFJ130" s="0"/>
      <c r="GFK130" s="0"/>
      <c r="GFL130" s="0"/>
      <c r="GFM130" s="0"/>
      <c r="GFN130" s="0"/>
      <c r="GFO130" s="0"/>
      <c r="GFP130" s="0"/>
      <c r="GFQ130" s="0"/>
      <c r="GFR130" s="0"/>
      <c r="GFS130" s="0"/>
      <c r="GFT130" s="0"/>
      <c r="GFU130" s="0"/>
      <c r="GFV130" s="0"/>
      <c r="GFW130" s="0"/>
      <c r="GFX130" s="0"/>
      <c r="GFY130" s="0"/>
      <c r="GFZ130" s="0"/>
      <c r="GGA130" s="0"/>
      <c r="GGB130" s="0"/>
      <c r="GGC130" s="0"/>
      <c r="GGD130" s="0"/>
      <c r="GGE130" s="0"/>
      <c r="GGF130" s="0"/>
      <c r="GGG130" s="0"/>
      <c r="GGH130" s="0"/>
      <c r="GGI130" s="0"/>
      <c r="GGJ130" s="0"/>
      <c r="GGK130" s="0"/>
      <c r="GGL130" s="0"/>
      <c r="GGM130" s="0"/>
      <c r="GGN130" s="0"/>
      <c r="GGO130" s="0"/>
      <c r="GGP130" s="0"/>
      <c r="GGQ130" s="0"/>
      <c r="GGR130" s="0"/>
      <c r="GGS130" s="0"/>
      <c r="GGT130" s="0"/>
      <c r="GGU130" s="0"/>
      <c r="GGV130" s="0"/>
      <c r="GGW130" s="0"/>
      <c r="GGX130" s="0"/>
      <c r="GGY130" s="0"/>
      <c r="GGZ130" s="0"/>
      <c r="GHA130" s="0"/>
      <c r="GHB130" s="0"/>
      <c r="GHC130" s="0"/>
      <c r="GHD130" s="0"/>
      <c r="GHE130" s="0"/>
      <c r="GHF130" s="0"/>
      <c r="GHG130" s="0"/>
      <c r="GHH130" s="0"/>
      <c r="GHI130" s="0"/>
      <c r="GHJ130" s="0"/>
      <c r="GHK130" s="0"/>
      <c r="GHL130" s="0"/>
      <c r="GHM130" s="0"/>
      <c r="GHN130" s="0"/>
      <c r="GHO130" s="0"/>
      <c r="GHP130" s="0"/>
      <c r="GHQ130" s="0"/>
      <c r="GHR130" s="0"/>
      <c r="GHS130" s="0"/>
      <c r="GHT130" s="0"/>
      <c r="GHU130" s="0"/>
      <c r="GHV130" s="0"/>
      <c r="GHW130" s="0"/>
      <c r="GHX130" s="0"/>
      <c r="GHY130" s="0"/>
      <c r="GHZ130" s="0"/>
      <c r="GIA130" s="0"/>
      <c r="GIB130" s="0"/>
      <c r="GIC130" s="0"/>
      <c r="GID130" s="0"/>
      <c r="GIE130" s="0"/>
      <c r="GIF130" s="0"/>
      <c r="GIG130" s="0"/>
      <c r="GIH130" s="0"/>
      <c r="GII130" s="0"/>
      <c r="GIJ130" s="0"/>
      <c r="GIK130" s="0"/>
      <c r="GIL130" s="0"/>
      <c r="GIM130" s="0"/>
      <c r="GIN130" s="0"/>
      <c r="GIO130" s="0"/>
      <c r="GIP130" s="0"/>
      <c r="GIQ130" s="0"/>
      <c r="GIR130" s="0"/>
      <c r="GIS130" s="0"/>
      <c r="GIT130" s="0"/>
      <c r="GIU130" s="0"/>
      <c r="GIV130" s="0"/>
      <c r="GIW130" s="0"/>
      <c r="GIX130" s="0"/>
      <c r="GIY130" s="0"/>
      <c r="GIZ130" s="0"/>
      <c r="GJA130" s="0"/>
      <c r="GJB130" s="0"/>
      <c r="GJC130" s="0"/>
      <c r="GJD130" s="0"/>
      <c r="GJE130" s="0"/>
      <c r="GJF130" s="0"/>
      <c r="GJG130" s="0"/>
      <c r="GJH130" s="0"/>
      <c r="GJI130" s="0"/>
      <c r="GJJ130" s="0"/>
      <c r="GJK130" s="0"/>
      <c r="GJL130" s="0"/>
      <c r="GJM130" s="0"/>
      <c r="GJN130" s="0"/>
      <c r="GJO130" s="0"/>
      <c r="GJP130" s="0"/>
      <c r="GJQ130" s="0"/>
      <c r="GJR130" s="0"/>
      <c r="GJS130" s="0"/>
      <c r="GJT130" s="0"/>
      <c r="GJU130" s="0"/>
      <c r="GJV130" s="0"/>
      <c r="GJW130" s="0"/>
      <c r="GJX130" s="0"/>
      <c r="GJY130" s="0"/>
      <c r="GJZ130" s="0"/>
      <c r="GKA130" s="0"/>
      <c r="GKB130" s="0"/>
      <c r="GKC130" s="0"/>
      <c r="GKD130" s="0"/>
      <c r="GKE130" s="0"/>
      <c r="GKF130" s="0"/>
      <c r="GKG130" s="0"/>
      <c r="GKH130" s="0"/>
      <c r="GKI130" s="0"/>
      <c r="GKJ130" s="0"/>
      <c r="GKK130" s="0"/>
      <c r="GKL130" s="0"/>
      <c r="GKM130" s="0"/>
      <c r="GKN130" s="0"/>
      <c r="GKO130" s="0"/>
      <c r="GKP130" s="0"/>
      <c r="GKQ130" s="0"/>
      <c r="GKR130" s="0"/>
      <c r="GKS130" s="0"/>
      <c r="GKT130" s="0"/>
      <c r="GKU130" s="0"/>
      <c r="GKV130" s="0"/>
      <c r="GKW130" s="0"/>
      <c r="GKX130" s="0"/>
      <c r="GKY130" s="0"/>
      <c r="GKZ130" s="0"/>
      <c r="GLA130" s="0"/>
      <c r="GLB130" s="0"/>
      <c r="GLC130" s="0"/>
      <c r="GLD130" s="0"/>
      <c r="GLE130" s="0"/>
      <c r="GLF130" s="0"/>
      <c r="GLG130" s="0"/>
      <c r="GLH130" s="0"/>
      <c r="GLI130" s="0"/>
      <c r="GLJ130" s="0"/>
      <c r="GLK130" s="0"/>
      <c r="GLL130" s="0"/>
      <c r="GLM130" s="0"/>
      <c r="GLN130" s="0"/>
      <c r="GLO130" s="0"/>
      <c r="GLP130" s="0"/>
      <c r="GLQ130" s="0"/>
      <c r="GLR130" s="0"/>
      <c r="GLS130" s="0"/>
      <c r="GLT130" s="0"/>
      <c r="GLU130" s="0"/>
      <c r="GLV130" s="0"/>
      <c r="GLW130" s="0"/>
      <c r="GLX130" s="0"/>
      <c r="GLY130" s="0"/>
      <c r="GLZ130" s="0"/>
      <c r="GMA130" s="0"/>
      <c r="GMB130" s="0"/>
      <c r="GMC130" s="0"/>
      <c r="GMD130" s="0"/>
      <c r="GME130" s="0"/>
      <c r="GMF130" s="0"/>
      <c r="GMG130" s="0"/>
      <c r="GMH130" s="0"/>
      <c r="GMI130" s="0"/>
      <c r="GMJ130" s="0"/>
      <c r="GMK130" s="0"/>
      <c r="GML130" s="0"/>
      <c r="GMM130" s="0"/>
      <c r="GMN130" s="0"/>
      <c r="GMO130" s="0"/>
      <c r="GMP130" s="0"/>
      <c r="GMQ130" s="0"/>
      <c r="GMR130" s="0"/>
      <c r="GMS130" s="0"/>
      <c r="GMT130" s="0"/>
      <c r="GMU130" s="0"/>
      <c r="GMV130" s="0"/>
      <c r="GMW130" s="0"/>
      <c r="GMX130" s="0"/>
      <c r="GMY130" s="0"/>
      <c r="GMZ130" s="0"/>
      <c r="GNA130" s="0"/>
      <c r="GNB130" s="0"/>
      <c r="GNC130" s="0"/>
      <c r="GND130" s="0"/>
      <c r="GNE130" s="0"/>
      <c r="GNF130" s="0"/>
      <c r="GNG130" s="0"/>
      <c r="GNH130" s="0"/>
      <c r="GNI130" s="0"/>
      <c r="GNJ130" s="0"/>
      <c r="GNK130" s="0"/>
      <c r="GNL130" s="0"/>
      <c r="GNM130" s="0"/>
      <c r="GNN130" s="0"/>
      <c r="GNO130" s="0"/>
      <c r="GNP130" s="0"/>
      <c r="GNQ130" s="0"/>
      <c r="GNR130" s="0"/>
      <c r="GNS130" s="0"/>
      <c r="GNT130" s="0"/>
      <c r="GNU130" s="0"/>
      <c r="GNV130" s="0"/>
      <c r="GNW130" s="0"/>
      <c r="GNX130" s="0"/>
      <c r="GNY130" s="0"/>
      <c r="GNZ130" s="0"/>
      <c r="GOA130" s="0"/>
      <c r="GOB130" s="0"/>
      <c r="GOC130" s="0"/>
      <c r="GOD130" s="0"/>
      <c r="GOE130" s="0"/>
      <c r="GOF130" s="0"/>
      <c r="GOG130" s="0"/>
      <c r="GOH130" s="0"/>
      <c r="GOI130" s="0"/>
      <c r="GOJ130" s="0"/>
      <c r="GOK130" s="0"/>
      <c r="GOL130" s="0"/>
      <c r="GOM130" s="0"/>
      <c r="GON130" s="0"/>
      <c r="GOO130" s="0"/>
      <c r="GOP130" s="0"/>
      <c r="GOQ130" s="0"/>
      <c r="GOR130" s="0"/>
      <c r="GOS130" s="0"/>
      <c r="GOT130" s="0"/>
      <c r="GOU130" s="0"/>
      <c r="GOV130" s="0"/>
      <c r="GOW130" s="0"/>
      <c r="GOX130" s="0"/>
      <c r="GOY130" s="0"/>
      <c r="GOZ130" s="0"/>
      <c r="GPA130" s="0"/>
      <c r="GPB130" s="0"/>
      <c r="GPC130" s="0"/>
      <c r="GPD130" s="0"/>
      <c r="GPE130" s="0"/>
      <c r="GPF130" s="0"/>
      <c r="GPG130" s="0"/>
      <c r="GPH130" s="0"/>
      <c r="GPI130" s="0"/>
      <c r="GPJ130" s="0"/>
      <c r="GPK130" s="0"/>
      <c r="GPL130" s="0"/>
      <c r="GPM130" s="0"/>
      <c r="GPN130" s="0"/>
      <c r="GPO130" s="0"/>
      <c r="GPP130" s="0"/>
      <c r="GPQ130" s="0"/>
      <c r="GPR130" s="0"/>
      <c r="GPS130" s="0"/>
      <c r="GPT130" s="0"/>
      <c r="GPU130" s="0"/>
      <c r="GPV130" s="0"/>
      <c r="GPW130" s="0"/>
      <c r="GPX130" s="0"/>
      <c r="GPY130" s="0"/>
      <c r="GPZ130" s="0"/>
      <c r="GQA130" s="0"/>
      <c r="GQB130" s="0"/>
      <c r="GQC130" s="0"/>
      <c r="GQD130" s="0"/>
      <c r="GQE130" s="0"/>
      <c r="GQF130" s="0"/>
      <c r="GQG130" s="0"/>
      <c r="GQH130" s="0"/>
      <c r="GQI130" s="0"/>
      <c r="GQJ130" s="0"/>
      <c r="GQK130" s="0"/>
      <c r="GQL130" s="0"/>
      <c r="GQM130" s="0"/>
      <c r="GQN130" s="0"/>
      <c r="GQO130" s="0"/>
      <c r="GQP130" s="0"/>
      <c r="GQQ130" s="0"/>
      <c r="GQR130" s="0"/>
      <c r="GQS130" s="0"/>
      <c r="GQT130" s="0"/>
      <c r="GQU130" s="0"/>
      <c r="GQV130" s="0"/>
      <c r="GQW130" s="0"/>
      <c r="GQX130" s="0"/>
      <c r="GQY130" s="0"/>
      <c r="GQZ130" s="0"/>
      <c r="GRA130" s="0"/>
      <c r="GRB130" s="0"/>
      <c r="GRC130" s="0"/>
      <c r="GRD130" s="0"/>
      <c r="GRE130" s="0"/>
      <c r="GRF130" s="0"/>
      <c r="GRG130" s="0"/>
      <c r="GRH130" s="0"/>
      <c r="GRI130" s="0"/>
      <c r="GRJ130" s="0"/>
      <c r="GRK130" s="0"/>
      <c r="GRL130" s="0"/>
      <c r="GRM130" s="0"/>
      <c r="GRN130" s="0"/>
      <c r="GRO130" s="0"/>
      <c r="GRP130" s="0"/>
      <c r="GRQ130" s="0"/>
      <c r="GRR130" s="0"/>
      <c r="GRS130" s="0"/>
      <c r="GRT130" s="0"/>
      <c r="GRU130" s="0"/>
      <c r="GRV130" s="0"/>
      <c r="GRW130" s="0"/>
      <c r="GRX130" s="0"/>
      <c r="GRY130" s="0"/>
      <c r="GRZ130" s="0"/>
      <c r="GSA130" s="0"/>
      <c r="GSB130" s="0"/>
      <c r="GSC130" s="0"/>
      <c r="GSD130" s="0"/>
      <c r="GSE130" s="0"/>
      <c r="GSF130" s="0"/>
      <c r="GSG130" s="0"/>
      <c r="GSH130" s="0"/>
      <c r="GSI130" s="0"/>
      <c r="GSJ130" s="0"/>
      <c r="GSK130" s="0"/>
      <c r="GSL130" s="0"/>
      <c r="GSM130" s="0"/>
      <c r="GSN130" s="0"/>
      <c r="GSO130" s="0"/>
      <c r="GSP130" s="0"/>
      <c r="GSQ130" s="0"/>
      <c r="GSR130" s="0"/>
      <c r="GSS130" s="0"/>
      <c r="GST130" s="0"/>
      <c r="GSU130" s="0"/>
      <c r="GSV130" s="0"/>
      <c r="GSW130" s="0"/>
      <c r="GSX130" s="0"/>
      <c r="GSY130" s="0"/>
      <c r="GSZ130" s="0"/>
      <c r="GTA130" s="0"/>
      <c r="GTB130" s="0"/>
      <c r="GTC130" s="0"/>
      <c r="GTD130" s="0"/>
      <c r="GTE130" s="0"/>
      <c r="GTF130" s="0"/>
      <c r="GTG130" s="0"/>
      <c r="GTH130" s="0"/>
      <c r="GTI130" s="0"/>
      <c r="GTJ130" s="0"/>
      <c r="GTK130" s="0"/>
      <c r="GTL130" s="0"/>
      <c r="GTM130" s="0"/>
      <c r="GTN130" s="0"/>
      <c r="GTO130" s="0"/>
      <c r="GTP130" s="0"/>
      <c r="GTQ130" s="0"/>
      <c r="GTR130" s="0"/>
      <c r="GTS130" s="0"/>
      <c r="GTT130" s="0"/>
      <c r="GTU130" s="0"/>
      <c r="GTV130" s="0"/>
      <c r="GTW130" s="0"/>
      <c r="GTX130" s="0"/>
      <c r="GTY130" s="0"/>
      <c r="GTZ130" s="0"/>
      <c r="GUA130" s="0"/>
      <c r="GUB130" s="0"/>
      <c r="GUC130" s="0"/>
      <c r="GUD130" s="0"/>
      <c r="GUE130" s="0"/>
      <c r="GUF130" s="0"/>
      <c r="GUG130" s="0"/>
      <c r="GUH130" s="0"/>
      <c r="GUI130" s="0"/>
      <c r="GUJ130" s="0"/>
      <c r="GUK130" s="0"/>
      <c r="GUL130" s="0"/>
      <c r="GUM130" s="0"/>
      <c r="GUN130" s="0"/>
      <c r="GUO130" s="0"/>
      <c r="GUP130" s="0"/>
      <c r="GUQ130" s="0"/>
      <c r="GUR130" s="0"/>
      <c r="GUS130" s="0"/>
      <c r="GUT130" s="0"/>
      <c r="GUU130" s="0"/>
      <c r="GUV130" s="0"/>
      <c r="GUW130" s="0"/>
      <c r="GUX130" s="0"/>
      <c r="GUY130" s="0"/>
      <c r="GUZ130" s="0"/>
      <c r="GVA130" s="0"/>
      <c r="GVB130" s="0"/>
      <c r="GVC130" s="0"/>
      <c r="GVD130" s="0"/>
      <c r="GVE130" s="0"/>
      <c r="GVF130" s="0"/>
      <c r="GVG130" s="0"/>
      <c r="GVH130" s="0"/>
      <c r="GVI130" s="0"/>
      <c r="GVJ130" s="0"/>
      <c r="GVK130" s="0"/>
      <c r="GVL130" s="0"/>
      <c r="GVM130" s="0"/>
      <c r="GVN130" s="0"/>
      <c r="GVO130" s="0"/>
      <c r="GVP130" s="0"/>
      <c r="GVQ130" s="0"/>
      <c r="GVR130" s="0"/>
      <c r="GVS130" s="0"/>
      <c r="GVT130" s="0"/>
      <c r="GVU130" s="0"/>
      <c r="GVV130" s="0"/>
      <c r="GVW130" s="0"/>
      <c r="GVX130" s="0"/>
      <c r="GVY130" s="0"/>
      <c r="GVZ130" s="0"/>
      <c r="GWA130" s="0"/>
      <c r="GWB130" s="0"/>
      <c r="GWC130" s="0"/>
      <c r="GWD130" s="0"/>
      <c r="GWE130" s="0"/>
      <c r="GWF130" s="0"/>
      <c r="GWG130" s="0"/>
      <c r="GWH130" s="0"/>
      <c r="GWI130" s="0"/>
      <c r="GWJ130" s="0"/>
      <c r="GWK130" s="0"/>
      <c r="GWL130" s="0"/>
      <c r="GWM130" s="0"/>
      <c r="GWN130" s="0"/>
      <c r="GWO130" s="0"/>
      <c r="GWP130" s="0"/>
      <c r="GWQ130" s="0"/>
      <c r="GWR130" s="0"/>
      <c r="GWS130" s="0"/>
      <c r="GWT130" s="0"/>
      <c r="GWU130" s="0"/>
      <c r="GWV130" s="0"/>
      <c r="GWW130" s="0"/>
      <c r="GWX130" s="0"/>
      <c r="GWY130" s="0"/>
      <c r="GWZ130" s="0"/>
      <c r="GXA130" s="0"/>
      <c r="GXB130" s="0"/>
      <c r="GXC130" s="0"/>
      <c r="GXD130" s="0"/>
      <c r="GXE130" s="0"/>
      <c r="GXF130" s="0"/>
      <c r="GXG130" s="0"/>
      <c r="GXH130" s="0"/>
      <c r="GXI130" s="0"/>
      <c r="GXJ130" s="0"/>
      <c r="GXK130" s="0"/>
      <c r="GXL130" s="0"/>
      <c r="GXM130" s="0"/>
      <c r="GXN130" s="0"/>
      <c r="GXO130" s="0"/>
      <c r="GXP130" s="0"/>
      <c r="GXQ130" s="0"/>
      <c r="GXR130" s="0"/>
      <c r="GXS130" s="0"/>
      <c r="GXT130" s="0"/>
      <c r="GXU130" s="0"/>
      <c r="GXV130" s="0"/>
      <c r="GXW130" s="0"/>
      <c r="GXX130" s="0"/>
      <c r="GXY130" s="0"/>
      <c r="GXZ130" s="0"/>
      <c r="GYA130" s="0"/>
      <c r="GYB130" s="0"/>
      <c r="GYC130" s="0"/>
      <c r="GYD130" s="0"/>
      <c r="GYE130" s="0"/>
      <c r="GYF130" s="0"/>
      <c r="GYG130" s="0"/>
      <c r="GYH130" s="0"/>
      <c r="GYI130" s="0"/>
      <c r="GYJ130" s="0"/>
      <c r="GYK130" s="0"/>
      <c r="GYL130" s="0"/>
      <c r="GYM130" s="0"/>
      <c r="GYN130" s="0"/>
      <c r="GYO130" s="0"/>
      <c r="GYP130" s="0"/>
      <c r="GYQ130" s="0"/>
      <c r="GYR130" s="0"/>
      <c r="GYS130" s="0"/>
      <c r="GYT130" s="0"/>
      <c r="GYU130" s="0"/>
      <c r="GYV130" s="0"/>
      <c r="GYW130" s="0"/>
      <c r="GYX130" s="0"/>
      <c r="GYY130" s="0"/>
      <c r="GYZ130" s="0"/>
      <c r="GZA130" s="0"/>
      <c r="GZB130" s="0"/>
      <c r="GZC130" s="0"/>
      <c r="GZD130" s="0"/>
      <c r="GZE130" s="0"/>
      <c r="GZF130" s="0"/>
      <c r="GZG130" s="0"/>
      <c r="GZH130" s="0"/>
      <c r="GZI130" s="0"/>
      <c r="GZJ130" s="0"/>
      <c r="GZK130" s="0"/>
      <c r="GZL130" s="0"/>
      <c r="GZM130" s="0"/>
      <c r="GZN130" s="0"/>
      <c r="GZO130" s="0"/>
      <c r="GZP130" s="0"/>
      <c r="GZQ130" s="0"/>
      <c r="GZR130" s="0"/>
      <c r="GZS130" s="0"/>
      <c r="GZT130" s="0"/>
      <c r="GZU130" s="0"/>
      <c r="GZV130" s="0"/>
      <c r="GZW130" s="0"/>
      <c r="GZX130" s="0"/>
      <c r="GZY130" s="0"/>
      <c r="GZZ130" s="0"/>
      <c r="HAA130" s="0"/>
      <c r="HAB130" s="0"/>
      <c r="HAC130" s="0"/>
      <c r="HAD130" s="0"/>
      <c r="HAE130" s="0"/>
      <c r="HAF130" s="0"/>
      <c r="HAG130" s="0"/>
      <c r="HAH130" s="0"/>
      <c r="HAI130" s="0"/>
      <c r="HAJ130" s="0"/>
      <c r="HAK130" s="0"/>
      <c r="HAL130" s="0"/>
      <c r="HAM130" s="0"/>
      <c r="HAN130" s="0"/>
      <c r="HAO130" s="0"/>
      <c r="HAP130" s="0"/>
      <c r="HAQ130" s="0"/>
      <c r="HAR130" s="0"/>
      <c r="HAS130" s="0"/>
      <c r="HAT130" s="0"/>
      <c r="HAU130" s="0"/>
      <c r="HAV130" s="0"/>
      <c r="HAW130" s="0"/>
      <c r="HAX130" s="0"/>
      <c r="HAY130" s="0"/>
      <c r="HAZ130" s="0"/>
      <c r="HBA130" s="0"/>
      <c r="HBB130" s="0"/>
      <c r="HBC130" s="0"/>
      <c r="HBD130" s="0"/>
      <c r="HBE130" s="0"/>
      <c r="HBF130" s="0"/>
      <c r="HBG130" s="0"/>
      <c r="HBH130" s="0"/>
      <c r="HBI130" s="0"/>
      <c r="HBJ130" s="0"/>
      <c r="HBK130" s="0"/>
      <c r="HBL130" s="0"/>
      <c r="HBM130" s="0"/>
      <c r="HBN130" s="0"/>
      <c r="HBO130" s="0"/>
      <c r="HBP130" s="0"/>
      <c r="HBQ130" s="0"/>
      <c r="HBR130" s="0"/>
      <c r="HBS130" s="0"/>
      <c r="HBT130" s="0"/>
      <c r="HBU130" s="0"/>
      <c r="HBV130" s="0"/>
      <c r="HBW130" s="0"/>
      <c r="HBX130" s="0"/>
      <c r="HBY130" s="0"/>
      <c r="HBZ130" s="0"/>
      <c r="HCA130" s="0"/>
      <c r="HCB130" s="0"/>
      <c r="HCC130" s="0"/>
      <c r="HCD130" s="0"/>
      <c r="HCE130" s="0"/>
      <c r="HCF130" s="0"/>
      <c r="HCG130" s="0"/>
      <c r="HCH130" s="0"/>
      <c r="HCI130" s="0"/>
      <c r="HCJ130" s="0"/>
      <c r="HCK130" s="0"/>
      <c r="HCL130" s="0"/>
      <c r="HCM130" s="0"/>
      <c r="HCN130" s="0"/>
      <c r="HCO130" s="0"/>
      <c r="HCP130" s="0"/>
      <c r="HCQ130" s="0"/>
      <c r="HCR130" s="0"/>
      <c r="HCS130" s="0"/>
      <c r="HCT130" s="0"/>
      <c r="HCU130" s="0"/>
      <c r="HCV130" s="0"/>
      <c r="HCW130" s="0"/>
      <c r="HCX130" s="0"/>
      <c r="HCY130" s="0"/>
      <c r="HCZ130" s="0"/>
      <c r="HDA130" s="0"/>
      <c r="HDB130" s="0"/>
      <c r="HDC130" s="0"/>
      <c r="HDD130" s="0"/>
      <c r="HDE130" s="0"/>
      <c r="HDF130" s="0"/>
      <c r="HDG130" s="0"/>
      <c r="HDH130" s="0"/>
      <c r="HDI130" s="0"/>
      <c r="HDJ130" s="0"/>
      <c r="HDK130" s="0"/>
      <c r="HDL130" s="0"/>
      <c r="HDM130" s="0"/>
      <c r="HDN130" s="0"/>
      <c r="HDO130" s="0"/>
      <c r="HDP130" s="0"/>
      <c r="HDQ130" s="0"/>
      <c r="HDR130" s="0"/>
      <c r="HDS130" s="0"/>
      <c r="HDT130" s="0"/>
      <c r="HDU130" s="0"/>
      <c r="HDV130" s="0"/>
      <c r="HDW130" s="0"/>
      <c r="HDX130" s="0"/>
      <c r="HDY130" s="0"/>
      <c r="HDZ130" s="0"/>
      <c r="HEA130" s="0"/>
      <c r="HEB130" s="0"/>
      <c r="HEC130" s="0"/>
      <c r="HED130" s="0"/>
      <c r="HEE130" s="0"/>
      <c r="HEF130" s="0"/>
      <c r="HEG130" s="0"/>
      <c r="HEH130" s="0"/>
      <c r="HEI130" s="0"/>
      <c r="HEJ130" s="0"/>
      <c r="HEK130" s="0"/>
      <c r="HEL130" s="0"/>
      <c r="HEM130" s="0"/>
      <c r="HEN130" s="0"/>
      <c r="HEO130" s="0"/>
      <c r="HEP130" s="0"/>
      <c r="HEQ130" s="0"/>
      <c r="HER130" s="0"/>
      <c r="HES130" s="0"/>
      <c r="HET130" s="0"/>
      <c r="HEU130" s="0"/>
      <c r="HEV130" s="0"/>
      <c r="HEW130" s="0"/>
      <c r="HEX130" s="0"/>
      <c r="HEY130" s="0"/>
      <c r="HEZ130" s="0"/>
      <c r="HFA130" s="0"/>
      <c r="HFB130" s="0"/>
      <c r="HFC130" s="0"/>
      <c r="HFD130" s="0"/>
      <c r="HFE130" s="0"/>
      <c r="HFF130" s="0"/>
      <c r="HFG130" s="0"/>
      <c r="HFH130" s="0"/>
      <c r="HFI130" s="0"/>
      <c r="HFJ130" s="0"/>
      <c r="HFK130" s="0"/>
      <c r="HFL130" s="0"/>
      <c r="HFM130" s="0"/>
      <c r="HFN130" s="0"/>
      <c r="HFO130" s="0"/>
      <c r="HFP130" s="0"/>
      <c r="HFQ130" s="0"/>
      <c r="HFR130" s="0"/>
      <c r="HFS130" s="0"/>
      <c r="HFT130" s="0"/>
      <c r="HFU130" s="0"/>
      <c r="HFV130" s="0"/>
      <c r="HFW130" s="0"/>
      <c r="HFX130" s="0"/>
      <c r="HFY130" s="0"/>
      <c r="HFZ130" s="0"/>
      <c r="HGA130" s="0"/>
      <c r="HGB130" s="0"/>
      <c r="HGC130" s="0"/>
      <c r="HGD130" s="0"/>
      <c r="HGE130" s="0"/>
      <c r="HGF130" s="0"/>
      <c r="HGG130" s="0"/>
      <c r="HGH130" s="0"/>
      <c r="HGI130" s="0"/>
      <c r="HGJ130" s="0"/>
      <c r="HGK130" s="0"/>
      <c r="HGL130" s="0"/>
      <c r="HGM130" s="0"/>
      <c r="HGN130" s="0"/>
      <c r="HGO130" s="0"/>
      <c r="HGP130" s="0"/>
      <c r="HGQ130" s="0"/>
      <c r="HGR130" s="0"/>
      <c r="HGS130" s="0"/>
      <c r="HGT130" s="0"/>
      <c r="HGU130" s="0"/>
      <c r="HGV130" s="0"/>
      <c r="HGW130" s="0"/>
      <c r="HGX130" s="0"/>
      <c r="HGY130" s="0"/>
      <c r="HGZ130" s="0"/>
      <c r="HHA130" s="0"/>
      <c r="HHB130" s="0"/>
      <c r="HHC130" s="0"/>
      <c r="HHD130" s="0"/>
      <c r="HHE130" s="0"/>
      <c r="HHF130" s="0"/>
      <c r="HHG130" s="0"/>
      <c r="HHH130" s="0"/>
      <c r="HHI130" s="0"/>
      <c r="HHJ130" s="0"/>
      <c r="HHK130" s="0"/>
      <c r="HHL130" s="0"/>
      <c r="HHM130" s="0"/>
      <c r="HHN130" s="0"/>
      <c r="HHO130" s="0"/>
      <c r="HHP130" s="0"/>
      <c r="HHQ130" s="0"/>
      <c r="HHR130" s="0"/>
      <c r="HHS130" s="0"/>
      <c r="HHT130" s="0"/>
      <c r="HHU130" s="0"/>
      <c r="HHV130" s="0"/>
      <c r="HHW130" s="0"/>
      <c r="HHX130" s="0"/>
      <c r="HHY130" s="0"/>
      <c r="HHZ130" s="0"/>
      <c r="HIA130" s="0"/>
      <c r="HIB130" s="0"/>
      <c r="HIC130" s="0"/>
      <c r="HID130" s="0"/>
      <c r="HIE130" s="0"/>
      <c r="HIF130" s="0"/>
      <c r="HIG130" s="0"/>
      <c r="HIH130" s="0"/>
      <c r="HII130" s="0"/>
      <c r="HIJ130" s="0"/>
      <c r="HIK130" s="0"/>
      <c r="HIL130" s="0"/>
      <c r="HIM130" s="0"/>
      <c r="HIN130" s="0"/>
      <c r="HIO130" s="0"/>
      <c r="HIP130" s="0"/>
      <c r="HIQ130" s="0"/>
      <c r="HIR130" s="0"/>
      <c r="HIS130" s="0"/>
      <c r="HIT130" s="0"/>
      <c r="HIU130" s="0"/>
      <c r="HIV130" s="0"/>
      <c r="HIW130" s="0"/>
      <c r="HIX130" s="0"/>
      <c r="HIY130" s="0"/>
      <c r="HIZ130" s="0"/>
      <c r="HJA130" s="0"/>
      <c r="HJB130" s="0"/>
      <c r="HJC130" s="0"/>
      <c r="HJD130" s="0"/>
      <c r="HJE130" s="0"/>
      <c r="HJF130" s="0"/>
      <c r="HJG130" s="0"/>
      <c r="HJH130" s="0"/>
      <c r="HJI130" s="0"/>
      <c r="HJJ130" s="0"/>
      <c r="HJK130" s="0"/>
      <c r="HJL130" s="0"/>
      <c r="HJM130" s="0"/>
      <c r="HJN130" s="0"/>
      <c r="HJO130" s="0"/>
      <c r="HJP130" s="0"/>
      <c r="HJQ130" s="0"/>
      <c r="HJR130" s="0"/>
      <c r="HJS130" s="0"/>
      <c r="HJT130" s="0"/>
      <c r="HJU130" s="0"/>
      <c r="HJV130" s="0"/>
      <c r="HJW130" s="0"/>
      <c r="HJX130" s="0"/>
      <c r="HJY130" s="0"/>
      <c r="HJZ130" s="0"/>
      <c r="HKA130" s="0"/>
      <c r="HKB130" s="0"/>
      <c r="HKC130" s="0"/>
      <c r="HKD130" s="0"/>
      <c r="HKE130" s="0"/>
      <c r="HKF130" s="0"/>
      <c r="HKG130" s="0"/>
      <c r="HKH130" s="0"/>
      <c r="HKI130" s="0"/>
      <c r="HKJ130" s="0"/>
      <c r="HKK130" s="0"/>
      <c r="HKL130" s="0"/>
      <c r="HKM130" s="0"/>
      <c r="HKN130" s="0"/>
      <c r="HKO130" s="0"/>
      <c r="HKP130" s="0"/>
      <c r="HKQ130" s="0"/>
      <c r="HKR130" s="0"/>
      <c r="HKS130" s="0"/>
      <c r="HKT130" s="0"/>
      <c r="HKU130" s="0"/>
      <c r="HKV130" s="0"/>
      <c r="HKW130" s="0"/>
      <c r="HKX130" s="0"/>
      <c r="HKY130" s="0"/>
      <c r="HKZ130" s="0"/>
      <c r="HLA130" s="0"/>
      <c r="HLB130" s="0"/>
      <c r="HLC130" s="0"/>
      <c r="HLD130" s="0"/>
      <c r="HLE130" s="0"/>
      <c r="HLF130" s="0"/>
      <c r="HLG130" s="0"/>
      <c r="HLH130" s="0"/>
      <c r="HLI130" s="0"/>
      <c r="HLJ130" s="0"/>
      <c r="HLK130" s="0"/>
      <c r="HLL130" s="0"/>
      <c r="HLM130" s="0"/>
      <c r="HLN130" s="0"/>
      <c r="HLO130" s="0"/>
      <c r="HLP130" s="0"/>
      <c r="HLQ130" s="0"/>
      <c r="HLR130" s="0"/>
      <c r="HLS130" s="0"/>
      <c r="HLT130" s="0"/>
      <c r="HLU130" s="0"/>
      <c r="HLV130" s="0"/>
      <c r="HLW130" s="0"/>
      <c r="HLX130" s="0"/>
      <c r="HLY130" s="0"/>
      <c r="HLZ130" s="0"/>
      <c r="HMA130" s="0"/>
      <c r="HMB130" s="0"/>
      <c r="HMC130" s="0"/>
      <c r="HMD130" s="0"/>
      <c r="HME130" s="0"/>
      <c r="HMF130" s="0"/>
      <c r="HMG130" s="0"/>
      <c r="HMH130" s="0"/>
      <c r="HMI130" s="0"/>
      <c r="HMJ130" s="0"/>
      <c r="HMK130" s="0"/>
      <c r="HML130" s="0"/>
      <c r="HMM130" s="0"/>
      <c r="HMN130" s="0"/>
      <c r="HMO130" s="0"/>
      <c r="HMP130" s="0"/>
      <c r="HMQ130" s="0"/>
      <c r="HMR130" s="0"/>
      <c r="HMS130" s="0"/>
      <c r="HMT130" s="0"/>
      <c r="HMU130" s="0"/>
      <c r="HMV130" s="0"/>
      <c r="HMW130" s="0"/>
      <c r="HMX130" s="0"/>
      <c r="HMY130" s="0"/>
      <c r="HMZ130" s="0"/>
      <c r="HNA130" s="0"/>
      <c r="HNB130" s="0"/>
      <c r="HNC130" s="0"/>
      <c r="HND130" s="0"/>
      <c r="HNE130" s="0"/>
      <c r="HNF130" s="0"/>
      <c r="HNG130" s="0"/>
      <c r="HNH130" s="0"/>
      <c r="HNI130" s="0"/>
      <c r="HNJ130" s="0"/>
      <c r="HNK130" s="0"/>
      <c r="HNL130" s="0"/>
      <c r="HNM130" s="0"/>
      <c r="HNN130" s="0"/>
      <c r="HNO130" s="0"/>
      <c r="HNP130" s="0"/>
      <c r="HNQ130" s="0"/>
      <c r="HNR130" s="0"/>
      <c r="HNS130" s="0"/>
      <c r="HNT130" s="0"/>
      <c r="HNU130" s="0"/>
      <c r="HNV130" s="0"/>
      <c r="HNW130" s="0"/>
      <c r="HNX130" s="0"/>
      <c r="HNY130" s="0"/>
      <c r="HNZ130" s="0"/>
      <c r="HOA130" s="0"/>
      <c r="HOB130" s="0"/>
      <c r="HOC130" s="0"/>
      <c r="HOD130" s="0"/>
      <c r="HOE130" s="0"/>
      <c r="HOF130" s="0"/>
      <c r="HOG130" s="0"/>
      <c r="HOH130" s="0"/>
      <c r="HOI130" s="0"/>
      <c r="HOJ130" s="0"/>
      <c r="HOK130" s="0"/>
      <c r="HOL130" s="0"/>
      <c r="HOM130" s="0"/>
      <c r="HON130" s="0"/>
      <c r="HOO130" s="0"/>
      <c r="HOP130" s="0"/>
      <c r="HOQ130" s="0"/>
      <c r="HOR130" s="0"/>
      <c r="HOS130" s="0"/>
      <c r="HOT130" s="0"/>
      <c r="HOU130" s="0"/>
      <c r="HOV130" s="0"/>
      <c r="HOW130" s="0"/>
      <c r="HOX130" s="0"/>
      <c r="HOY130" s="0"/>
      <c r="HOZ130" s="0"/>
      <c r="HPA130" s="0"/>
      <c r="HPB130" s="0"/>
      <c r="HPC130" s="0"/>
      <c r="HPD130" s="0"/>
      <c r="HPE130" s="0"/>
      <c r="HPF130" s="0"/>
      <c r="HPG130" s="0"/>
      <c r="HPH130" s="0"/>
      <c r="HPI130" s="0"/>
      <c r="HPJ130" s="0"/>
      <c r="HPK130" s="0"/>
      <c r="HPL130" s="0"/>
      <c r="HPM130" s="0"/>
      <c r="HPN130" s="0"/>
      <c r="HPO130" s="0"/>
      <c r="HPP130" s="0"/>
      <c r="HPQ130" s="0"/>
      <c r="HPR130" s="0"/>
      <c r="HPS130" s="0"/>
      <c r="HPT130" s="0"/>
      <c r="HPU130" s="0"/>
      <c r="HPV130" s="0"/>
      <c r="HPW130" s="0"/>
      <c r="HPX130" s="0"/>
      <c r="HPY130" s="0"/>
      <c r="HPZ130" s="0"/>
      <c r="HQA130" s="0"/>
      <c r="HQB130" s="0"/>
      <c r="HQC130" s="0"/>
      <c r="HQD130" s="0"/>
      <c r="HQE130" s="0"/>
      <c r="HQF130" s="0"/>
      <c r="HQG130" s="0"/>
      <c r="HQH130" s="0"/>
      <c r="HQI130" s="0"/>
      <c r="HQJ130" s="0"/>
      <c r="HQK130" s="0"/>
      <c r="HQL130" s="0"/>
      <c r="HQM130" s="0"/>
      <c r="HQN130" s="0"/>
      <c r="HQO130" s="0"/>
      <c r="HQP130" s="0"/>
      <c r="HQQ130" s="0"/>
      <c r="HQR130" s="0"/>
      <c r="HQS130" s="0"/>
      <c r="HQT130" s="0"/>
      <c r="HQU130" s="0"/>
      <c r="HQV130" s="0"/>
      <c r="HQW130" s="0"/>
      <c r="HQX130" s="0"/>
      <c r="HQY130" s="0"/>
      <c r="HQZ130" s="0"/>
      <c r="HRA130" s="0"/>
      <c r="HRB130" s="0"/>
      <c r="HRC130" s="0"/>
      <c r="HRD130" s="0"/>
      <c r="HRE130" s="0"/>
      <c r="HRF130" s="0"/>
      <c r="HRG130" s="0"/>
      <c r="HRH130" s="0"/>
      <c r="HRI130" s="0"/>
      <c r="HRJ130" s="0"/>
      <c r="HRK130" s="0"/>
      <c r="HRL130" s="0"/>
      <c r="HRM130" s="0"/>
      <c r="HRN130" s="0"/>
      <c r="HRO130" s="0"/>
      <c r="HRP130" s="0"/>
      <c r="HRQ130" s="0"/>
      <c r="HRR130" s="0"/>
      <c r="HRS130" s="0"/>
      <c r="HRT130" s="0"/>
      <c r="HRU130" s="0"/>
      <c r="HRV130" s="0"/>
      <c r="HRW130" s="0"/>
      <c r="HRX130" s="0"/>
      <c r="HRY130" s="0"/>
      <c r="HRZ130" s="0"/>
      <c r="HSA130" s="0"/>
      <c r="HSB130" s="0"/>
      <c r="HSC130" s="0"/>
      <c r="HSD130" s="0"/>
      <c r="HSE130" s="0"/>
      <c r="HSF130" s="0"/>
      <c r="HSG130" s="0"/>
      <c r="HSH130" s="0"/>
      <c r="HSI130" s="0"/>
      <c r="HSJ130" s="0"/>
      <c r="HSK130" s="0"/>
      <c r="HSL130" s="0"/>
      <c r="HSM130" s="0"/>
      <c r="HSN130" s="0"/>
      <c r="HSO130" s="0"/>
      <c r="HSP130" s="0"/>
      <c r="HSQ130" s="0"/>
      <c r="HSR130" s="0"/>
      <c r="HSS130" s="0"/>
      <c r="HST130" s="0"/>
      <c r="HSU130" s="0"/>
      <c r="HSV130" s="0"/>
      <c r="HSW130" s="0"/>
      <c r="HSX130" s="0"/>
      <c r="HSY130" s="0"/>
      <c r="HSZ130" s="0"/>
      <c r="HTA130" s="0"/>
      <c r="HTB130" s="0"/>
      <c r="HTC130" s="0"/>
      <c r="HTD130" s="0"/>
      <c r="HTE130" s="0"/>
      <c r="HTF130" s="0"/>
      <c r="HTG130" s="0"/>
      <c r="HTH130" s="0"/>
      <c r="HTI130" s="0"/>
      <c r="HTJ130" s="0"/>
      <c r="HTK130" s="0"/>
      <c r="HTL130" s="0"/>
      <c r="HTM130" s="0"/>
      <c r="HTN130" s="0"/>
      <c r="HTO130" s="0"/>
      <c r="HTP130" s="0"/>
      <c r="HTQ130" s="0"/>
      <c r="HTR130" s="0"/>
      <c r="HTS130" s="0"/>
      <c r="HTT130" s="0"/>
      <c r="HTU130" s="0"/>
      <c r="HTV130" s="0"/>
      <c r="HTW130" s="0"/>
      <c r="HTX130" s="0"/>
      <c r="HTY130" s="0"/>
      <c r="HTZ130" s="0"/>
      <c r="HUA130" s="0"/>
      <c r="HUB130" s="0"/>
      <c r="HUC130" s="0"/>
      <c r="HUD130" s="0"/>
      <c r="HUE130" s="0"/>
      <c r="HUF130" s="0"/>
      <c r="HUG130" s="0"/>
      <c r="HUH130" s="0"/>
      <c r="HUI130" s="0"/>
      <c r="HUJ130" s="0"/>
      <c r="HUK130" s="0"/>
      <c r="HUL130" s="0"/>
      <c r="HUM130" s="0"/>
      <c r="HUN130" s="0"/>
      <c r="HUO130" s="0"/>
      <c r="HUP130" s="0"/>
      <c r="HUQ130" s="0"/>
      <c r="HUR130" s="0"/>
      <c r="HUS130" s="0"/>
      <c r="HUT130" s="0"/>
      <c r="HUU130" s="0"/>
      <c r="HUV130" s="0"/>
      <c r="HUW130" s="0"/>
      <c r="HUX130" s="0"/>
      <c r="HUY130" s="0"/>
      <c r="HUZ130" s="0"/>
      <c r="HVA130" s="0"/>
      <c r="HVB130" s="0"/>
      <c r="HVC130" s="0"/>
      <c r="HVD130" s="0"/>
      <c r="HVE130" s="0"/>
      <c r="HVF130" s="0"/>
      <c r="HVG130" s="0"/>
      <c r="HVH130" s="0"/>
      <c r="HVI130" s="0"/>
      <c r="HVJ130" s="0"/>
      <c r="HVK130" s="0"/>
      <c r="HVL130" s="0"/>
      <c r="HVM130" s="0"/>
      <c r="HVN130" s="0"/>
      <c r="HVO130" s="0"/>
      <c r="HVP130" s="0"/>
      <c r="HVQ130" s="0"/>
      <c r="HVR130" s="0"/>
      <c r="HVS130" s="0"/>
      <c r="HVT130" s="0"/>
      <c r="HVU130" s="0"/>
      <c r="HVV130" s="0"/>
      <c r="HVW130" s="0"/>
      <c r="HVX130" s="0"/>
      <c r="HVY130" s="0"/>
      <c r="HVZ130" s="0"/>
      <c r="HWA130" s="0"/>
      <c r="HWB130" s="0"/>
      <c r="HWC130" s="0"/>
      <c r="HWD130" s="0"/>
      <c r="HWE130" s="0"/>
      <c r="HWF130" s="0"/>
      <c r="HWG130" s="0"/>
      <c r="HWH130" s="0"/>
      <c r="HWI130" s="0"/>
      <c r="HWJ130" s="0"/>
      <c r="HWK130" s="0"/>
      <c r="HWL130" s="0"/>
      <c r="HWM130" s="0"/>
      <c r="HWN130" s="0"/>
      <c r="HWO130" s="0"/>
      <c r="HWP130" s="0"/>
      <c r="HWQ130" s="0"/>
      <c r="HWR130" s="0"/>
      <c r="HWS130" s="0"/>
      <c r="HWT130" s="0"/>
      <c r="HWU130" s="0"/>
      <c r="HWV130" s="0"/>
      <c r="HWW130" s="0"/>
      <c r="HWX130" s="0"/>
      <c r="HWY130" s="0"/>
      <c r="HWZ130" s="0"/>
      <c r="HXA130" s="0"/>
      <c r="HXB130" s="0"/>
      <c r="HXC130" s="0"/>
      <c r="HXD130" s="0"/>
      <c r="HXE130" s="0"/>
      <c r="HXF130" s="0"/>
      <c r="HXG130" s="0"/>
      <c r="HXH130" s="0"/>
      <c r="HXI130" s="0"/>
      <c r="HXJ130" s="0"/>
      <c r="HXK130" s="0"/>
      <c r="HXL130" s="0"/>
      <c r="HXM130" s="0"/>
      <c r="HXN130" s="0"/>
      <c r="HXO130" s="0"/>
      <c r="HXP130" s="0"/>
      <c r="HXQ130" s="0"/>
      <c r="HXR130" s="0"/>
      <c r="HXS130" s="0"/>
      <c r="HXT130" s="0"/>
      <c r="HXU130" s="0"/>
      <c r="HXV130" s="0"/>
      <c r="HXW130" s="0"/>
      <c r="HXX130" s="0"/>
      <c r="HXY130" s="0"/>
      <c r="HXZ130" s="0"/>
      <c r="HYA130" s="0"/>
      <c r="HYB130" s="0"/>
      <c r="HYC130" s="0"/>
      <c r="HYD130" s="0"/>
      <c r="HYE130" s="0"/>
      <c r="HYF130" s="0"/>
      <c r="HYG130" s="0"/>
      <c r="HYH130" s="0"/>
      <c r="HYI130" s="0"/>
      <c r="HYJ130" s="0"/>
      <c r="HYK130" s="0"/>
      <c r="HYL130" s="0"/>
      <c r="HYM130" s="0"/>
      <c r="HYN130" s="0"/>
      <c r="HYO130" s="0"/>
      <c r="HYP130" s="0"/>
      <c r="HYQ130" s="0"/>
      <c r="HYR130" s="0"/>
      <c r="HYS130" s="0"/>
      <c r="HYT130" s="0"/>
      <c r="HYU130" s="0"/>
      <c r="HYV130" s="0"/>
      <c r="HYW130" s="0"/>
      <c r="HYX130" s="0"/>
      <c r="HYY130" s="0"/>
      <c r="HYZ130" s="0"/>
      <c r="HZA130" s="0"/>
      <c r="HZB130" s="0"/>
      <c r="HZC130" s="0"/>
      <c r="HZD130" s="0"/>
      <c r="HZE130" s="0"/>
      <c r="HZF130" s="0"/>
      <c r="HZG130" s="0"/>
      <c r="HZH130" s="0"/>
      <c r="HZI130" s="0"/>
      <c r="HZJ130" s="0"/>
      <c r="HZK130" s="0"/>
      <c r="HZL130" s="0"/>
      <c r="HZM130" s="0"/>
      <c r="HZN130" s="0"/>
      <c r="HZO130" s="0"/>
      <c r="HZP130" s="0"/>
      <c r="HZQ130" s="0"/>
      <c r="HZR130" s="0"/>
      <c r="HZS130" s="0"/>
      <c r="HZT130" s="0"/>
      <c r="HZU130" s="0"/>
      <c r="HZV130" s="0"/>
      <c r="HZW130" s="0"/>
      <c r="HZX130" s="0"/>
      <c r="HZY130" s="0"/>
      <c r="HZZ130" s="0"/>
      <c r="IAA130" s="0"/>
      <c r="IAB130" s="0"/>
      <c r="IAC130" s="0"/>
      <c r="IAD130" s="0"/>
      <c r="IAE130" s="0"/>
      <c r="IAF130" s="0"/>
      <c r="IAG130" s="0"/>
      <c r="IAH130" s="0"/>
      <c r="IAI130" s="0"/>
      <c r="IAJ130" s="0"/>
      <c r="IAK130" s="0"/>
      <c r="IAL130" s="0"/>
      <c r="IAM130" s="0"/>
      <c r="IAN130" s="0"/>
      <c r="IAO130" s="0"/>
      <c r="IAP130" s="0"/>
      <c r="IAQ130" s="0"/>
      <c r="IAR130" s="0"/>
      <c r="IAS130" s="0"/>
      <c r="IAT130" s="0"/>
      <c r="IAU130" s="0"/>
      <c r="IAV130" s="0"/>
      <c r="IAW130" s="0"/>
      <c r="IAX130" s="0"/>
      <c r="IAY130" s="0"/>
      <c r="IAZ130" s="0"/>
      <c r="IBA130" s="0"/>
      <c r="IBB130" s="0"/>
      <c r="IBC130" s="0"/>
      <c r="IBD130" s="0"/>
      <c r="IBE130" s="0"/>
      <c r="IBF130" s="0"/>
      <c r="IBG130" s="0"/>
      <c r="IBH130" s="0"/>
      <c r="IBI130" s="0"/>
      <c r="IBJ130" s="0"/>
      <c r="IBK130" s="0"/>
      <c r="IBL130" s="0"/>
      <c r="IBM130" s="0"/>
      <c r="IBN130" s="0"/>
      <c r="IBO130" s="0"/>
      <c r="IBP130" s="0"/>
      <c r="IBQ130" s="0"/>
      <c r="IBR130" s="0"/>
      <c r="IBS130" s="0"/>
      <c r="IBT130" s="0"/>
      <c r="IBU130" s="0"/>
      <c r="IBV130" s="0"/>
      <c r="IBW130" s="0"/>
      <c r="IBX130" s="0"/>
      <c r="IBY130" s="0"/>
      <c r="IBZ130" s="0"/>
      <c r="ICA130" s="0"/>
      <c r="ICB130" s="0"/>
      <c r="ICC130" s="0"/>
      <c r="ICD130" s="0"/>
      <c r="ICE130" s="0"/>
      <c r="ICF130" s="0"/>
      <c r="ICG130" s="0"/>
      <c r="ICH130" s="0"/>
      <c r="ICI130" s="0"/>
      <c r="ICJ130" s="0"/>
      <c r="ICK130" s="0"/>
      <c r="ICL130" s="0"/>
      <c r="ICM130" s="0"/>
      <c r="ICN130" s="0"/>
      <c r="ICO130" s="0"/>
      <c r="ICP130" s="0"/>
      <c r="ICQ130" s="0"/>
      <c r="ICR130" s="0"/>
      <c r="ICS130" s="0"/>
      <c r="ICT130" s="0"/>
      <c r="ICU130" s="0"/>
      <c r="ICV130" s="0"/>
      <c r="ICW130" s="0"/>
      <c r="ICX130" s="0"/>
      <c r="ICY130" s="0"/>
      <c r="ICZ130" s="0"/>
      <c r="IDA130" s="0"/>
      <c r="IDB130" s="0"/>
      <c r="IDC130" s="0"/>
      <c r="IDD130" s="0"/>
      <c r="IDE130" s="0"/>
      <c r="IDF130" s="0"/>
      <c r="IDG130" s="0"/>
      <c r="IDH130" s="0"/>
      <c r="IDI130" s="0"/>
      <c r="IDJ130" s="0"/>
      <c r="IDK130" s="0"/>
      <c r="IDL130" s="0"/>
      <c r="IDM130" s="0"/>
      <c r="IDN130" s="0"/>
      <c r="IDO130" s="0"/>
      <c r="IDP130" s="0"/>
      <c r="IDQ130" s="0"/>
      <c r="IDR130" s="0"/>
      <c r="IDS130" s="0"/>
      <c r="IDT130" s="0"/>
      <c r="IDU130" s="0"/>
      <c r="IDV130" s="0"/>
      <c r="IDW130" s="0"/>
      <c r="IDX130" s="0"/>
      <c r="IDY130" s="0"/>
      <c r="IDZ130" s="0"/>
      <c r="IEA130" s="0"/>
      <c r="IEB130" s="0"/>
      <c r="IEC130" s="0"/>
      <c r="IED130" s="0"/>
      <c r="IEE130" s="0"/>
      <c r="IEF130" s="0"/>
      <c r="IEG130" s="0"/>
      <c r="IEH130" s="0"/>
      <c r="IEI130" s="0"/>
      <c r="IEJ130" s="0"/>
      <c r="IEK130" s="0"/>
      <c r="IEL130" s="0"/>
      <c r="IEM130" s="0"/>
      <c r="IEN130" s="0"/>
      <c r="IEO130" s="0"/>
      <c r="IEP130" s="0"/>
      <c r="IEQ130" s="0"/>
      <c r="IER130" s="0"/>
      <c r="IES130" s="0"/>
      <c r="IET130" s="0"/>
      <c r="IEU130" s="0"/>
      <c r="IEV130" s="0"/>
      <c r="IEW130" s="0"/>
      <c r="IEX130" s="0"/>
      <c r="IEY130" s="0"/>
      <c r="IEZ130" s="0"/>
      <c r="IFA130" s="0"/>
      <c r="IFB130" s="0"/>
      <c r="IFC130" s="0"/>
      <c r="IFD130" s="0"/>
      <c r="IFE130" s="0"/>
      <c r="IFF130" s="0"/>
      <c r="IFG130" s="0"/>
      <c r="IFH130" s="0"/>
      <c r="IFI130" s="0"/>
      <c r="IFJ130" s="0"/>
      <c r="IFK130" s="0"/>
      <c r="IFL130" s="0"/>
      <c r="IFM130" s="0"/>
      <c r="IFN130" s="0"/>
      <c r="IFO130" s="0"/>
      <c r="IFP130" s="0"/>
      <c r="IFQ130" s="0"/>
      <c r="IFR130" s="0"/>
      <c r="IFS130" s="0"/>
      <c r="IFT130" s="0"/>
      <c r="IFU130" s="0"/>
      <c r="IFV130" s="0"/>
      <c r="IFW130" s="0"/>
      <c r="IFX130" s="0"/>
      <c r="IFY130" s="0"/>
      <c r="IFZ130" s="0"/>
      <c r="IGA130" s="0"/>
      <c r="IGB130" s="0"/>
      <c r="IGC130" s="0"/>
      <c r="IGD130" s="0"/>
      <c r="IGE130" s="0"/>
      <c r="IGF130" s="0"/>
      <c r="IGG130" s="0"/>
      <c r="IGH130" s="0"/>
      <c r="IGI130" s="0"/>
      <c r="IGJ130" s="0"/>
      <c r="IGK130" s="0"/>
      <c r="IGL130" s="0"/>
      <c r="IGM130" s="0"/>
      <c r="IGN130" s="0"/>
      <c r="IGO130" s="0"/>
      <c r="IGP130" s="0"/>
      <c r="IGQ130" s="0"/>
      <c r="IGR130" s="0"/>
      <c r="IGS130" s="0"/>
      <c r="IGT130" s="0"/>
      <c r="IGU130" s="0"/>
      <c r="IGV130" s="0"/>
      <c r="IGW130" s="0"/>
      <c r="IGX130" s="0"/>
      <c r="IGY130" s="0"/>
      <c r="IGZ130" s="0"/>
      <c r="IHA130" s="0"/>
      <c r="IHB130" s="0"/>
      <c r="IHC130" s="0"/>
      <c r="IHD130" s="0"/>
      <c r="IHE130" s="0"/>
      <c r="IHF130" s="0"/>
      <c r="IHG130" s="0"/>
      <c r="IHH130" s="0"/>
      <c r="IHI130" s="0"/>
      <c r="IHJ130" s="0"/>
      <c r="IHK130" s="0"/>
      <c r="IHL130" s="0"/>
      <c r="IHM130" s="0"/>
      <c r="IHN130" s="0"/>
      <c r="IHO130" s="0"/>
      <c r="IHP130" s="0"/>
      <c r="IHQ130" s="0"/>
      <c r="IHR130" s="0"/>
      <c r="IHS130" s="0"/>
      <c r="IHT130" s="0"/>
      <c r="IHU130" s="0"/>
      <c r="IHV130" s="0"/>
      <c r="IHW130" s="0"/>
      <c r="IHX130" s="0"/>
      <c r="IHY130" s="0"/>
      <c r="IHZ130" s="0"/>
      <c r="IIA130" s="0"/>
      <c r="IIB130" s="0"/>
      <c r="IIC130" s="0"/>
      <c r="IID130" s="0"/>
      <c r="IIE130" s="0"/>
      <c r="IIF130" s="0"/>
      <c r="IIG130" s="0"/>
      <c r="IIH130" s="0"/>
      <c r="III130" s="0"/>
      <c r="IIJ130" s="0"/>
      <c r="IIK130" s="0"/>
      <c r="IIL130" s="0"/>
      <c r="IIM130" s="0"/>
      <c r="IIN130" s="0"/>
      <c r="IIO130" s="0"/>
      <c r="IIP130" s="0"/>
      <c r="IIQ130" s="0"/>
      <c r="IIR130" s="0"/>
      <c r="IIS130" s="0"/>
      <c r="IIT130" s="0"/>
      <c r="IIU130" s="0"/>
      <c r="IIV130" s="0"/>
      <c r="IIW130" s="0"/>
      <c r="IIX130" s="0"/>
      <c r="IIY130" s="0"/>
      <c r="IIZ130" s="0"/>
      <c r="IJA130" s="0"/>
      <c r="IJB130" s="0"/>
      <c r="IJC130" s="0"/>
      <c r="IJD130" s="0"/>
      <c r="IJE130" s="0"/>
      <c r="IJF130" s="0"/>
      <c r="IJG130" s="0"/>
      <c r="IJH130" s="0"/>
      <c r="IJI130" s="0"/>
      <c r="IJJ130" s="0"/>
      <c r="IJK130" s="0"/>
      <c r="IJL130" s="0"/>
      <c r="IJM130" s="0"/>
      <c r="IJN130" s="0"/>
      <c r="IJO130" s="0"/>
      <c r="IJP130" s="0"/>
      <c r="IJQ130" s="0"/>
      <c r="IJR130" s="0"/>
      <c r="IJS130" s="0"/>
      <c r="IJT130" s="0"/>
      <c r="IJU130" s="0"/>
      <c r="IJV130" s="0"/>
      <c r="IJW130" s="0"/>
      <c r="IJX130" s="0"/>
      <c r="IJY130" s="0"/>
      <c r="IJZ130" s="0"/>
      <c r="IKA130" s="0"/>
      <c r="IKB130" s="0"/>
      <c r="IKC130" s="0"/>
      <c r="IKD130" s="0"/>
      <c r="IKE130" s="0"/>
      <c r="IKF130" s="0"/>
      <c r="IKG130" s="0"/>
      <c r="IKH130" s="0"/>
      <c r="IKI130" s="0"/>
      <c r="IKJ130" s="0"/>
      <c r="IKK130" s="0"/>
      <c r="IKL130" s="0"/>
      <c r="IKM130" s="0"/>
      <c r="IKN130" s="0"/>
      <c r="IKO130" s="0"/>
      <c r="IKP130" s="0"/>
      <c r="IKQ130" s="0"/>
      <c r="IKR130" s="0"/>
      <c r="IKS130" s="0"/>
      <c r="IKT130" s="0"/>
      <c r="IKU130" s="0"/>
      <c r="IKV130" s="0"/>
      <c r="IKW130" s="0"/>
      <c r="IKX130" s="0"/>
      <c r="IKY130" s="0"/>
      <c r="IKZ130" s="0"/>
      <c r="ILA130" s="0"/>
      <c r="ILB130" s="0"/>
      <c r="ILC130" s="0"/>
      <c r="ILD130" s="0"/>
      <c r="ILE130" s="0"/>
      <c r="ILF130" s="0"/>
      <c r="ILG130" s="0"/>
      <c r="ILH130" s="0"/>
      <c r="ILI130" s="0"/>
      <c r="ILJ130" s="0"/>
      <c r="ILK130" s="0"/>
      <c r="ILL130" s="0"/>
      <c r="ILM130" s="0"/>
      <c r="ILN130" s="0"/>
      <c r="ILO130" s="0"/>
      <c r="ILP130" s="0"/>
      <c r="ILQ130" s="0"/>
      <c r="ILR130" s="0"/>
      <c r="ILS130" s="0"/>
      <c r="ILT130" s="0"/>
      <c r="ILU130" s="0"/>
      <c r="ILV130" s="0"/>
      <c r="ILW130" s="0"/>
      <c r="ILX130" s="0"/>
      <c r="ILY130" s="0"/>
      <c r="ILZ130" s="0"/>
      <c r="IMA130" s="0"/>
      <c r="IMB130" s="0"/>
      <c r="IMC130" s="0"/>
      <c r="IMD130" s="0"/>
      <c r="IME130" s="0"/>
      <c r="IMF130" s="0"/>
      <c r="IMG130" s="0"/>
      <c r="IMH130" s="0"/>
      <c r="IMI130" s="0"/>
      <c r="IMJ130" s="0"/>
      <c r="IMK130" s="0"/>
      <c r="IML130" s="0"/>
      <c r="IMM130" s="0"/>
      <c r="IMN130" s="0"/>
      <c r="IMO130" s="0"/>
      <c r="IMP130" s="0"/>
      <c r="IMQ130" s="0"/>
      <c r="IMR130" s="0"/>
      <c r="IMS130" s="0"/>
      <c r="IMT130" s="0"/>
      <c r="IMU130" s="0"/>
      <c r="IMV130" s="0"/>
      <c r="IMW130" s="0"/>
      <c r="IMX130" s="0"/>
      <c r="IMY130" s="0"/>
      <c r="IMZ130" s="0"/>
      <c r="INA130" s="0"/>
      <c r="INB130" s="0"/>
      <c r="INC130" s="0"/>
      <c r="IND130" s="0"/>
      <c r="INE130" s="0"/>
      <c r="INF130" s="0"/>
      <c r="ING130" s="0"/>
      <c r="INH130" s="0"/>
      <c r="INI130" s="0"/>
      <c r="INJ130" s="0"/>
      <c r="INK130" s="0"/>
      <c r="INL130" s="0"/>
      <c r="INM130" s="0"/>
      <c r="INN130" s="0"/>
      <c r="INO130" s="0"/>
      <c r="INP130" s="0"/>
      <c r="INQ130" s="0"/>
      <c r="INR130" s="0"/>
      <c r="INS130" s="0"/>
      <c r="INT130" s="0"/>
      <c r="INU130" s="0"/>
      <c r="INV130" s="0"/>
      <c r="INW130" s="0"/>
      <c r="INX130" s="0"/>
      <c r="INY130" s="0"/>
      <c r="INZ130" s="0"/>
      <c r="IOA130" s="0"/>
      <c r="IOB130" s="0"/>
      <c r="IOC130" s="0"/>
      <c r="IOD130" s="0"/>
      <c r="IOE130" s="0"/>
      <c r="IOF130" s="0"/>
      <c r="IOG130" s="0"/>
      <c r="IOH130" s="0"/>
      <c r="IOI130" s="0"/>
      <c r="IOJ130" s="0"/>
      <c r="IOK130" s="0"/>
      <c r="IOL130" s="0"/>
      <c r="IOM130" s="0"/>
      <c r="ION130" s="0"/>
      <c r="IOO130" s="0"/>
      <c r="IOP130" s="0"/>
      <c r="IOQ130" s="0"/>
      <c r="IOR130" s="0"/>
      <c r="IOS130" s="0"/>
      <c r="IOT130" s="0"/>
      <c r="IOU130" s="0"/>
      <c r="IOV130" s="0"/>
      <c r="IOW130" s="0"/>
      <c r="IOX130" s="0"/>
      <c r="IOY130" s="0"/>
      <c r="IOZ130" s="0"/>
      <c r="IPA130" s="0"/>
      <c r="IPB130" s="0"/>
      <c r="IPC130" s="0"/>
      <c r="IPD130" s="0"/>
      <c r="IPE130" s="0"/>
      <c r="IPF130" s="0"/>
      <c r="IPG130" s="0"/>
      <c r="IPH130" s="0"/>
      <c r="IPI130" s="0"/>
      <c r="IPJ130" s="0"/>
      <c r="IPK130" s="0"/>
      <c r="IPL130" s="0"/>
      <c r="IPM130" s="0"/>
      <c r="IPN130" s="0"/>
      <c r="IPO130" s="0"/>
      <c r="IPP130" s="0"/>
      <c r="IPQ130" s="0"/>
      <c r="IPR130" s="0"/>
      <c r="IPS130" s="0"/>
      <c r="IPT130" s="0"/>
      <c r="IPU130" s="0"/>
      <c r="IPV130" s="0"/>
      <c r="IPW130" s="0"/>
      <c r="IPX130" s="0"/>
      <c r="IPY130" s="0"/>
      <c r="IPZ130" s="0"/>
      <c r="IQA130" s="0"/>
      <c r="IQB130" s="0"/>
      <c r="IQC130" s="0"/>
      <c r="IQD130" s="0"/>
      <c r="IQE130" s="0"/>
      <c r="IQF130" s="0"/>
      <c r="IQG130" s="0"/>
      <c r="IQH130" s="0"/>
      <c r="IQI130" s="0"/>
      <c r="IQJ130" s="0"/>
      <c r="IQK130" s="0"/>
      <c r="IQL130" s="0"/>
      <c r="IQM130" s="0"/>
      <c r="IQN130" s="0"/>
      <c r="IQO130" s="0"/>
      <c r="IQP130" s="0"/>
      <c r="IQQ130" s="0"/>
      <c r="IQR130" s="0"/>
      <c r="IQS130" s="0"/>
      <c r="IQT130" s="0"/>
      <c r="IQU130" s="0"/>
      <c r="IQV130" s="0"/>
      <c r="IQW130" s="0"/>
      <c r="IQX130" s="0"/>
      <c r="IQY130" s="0"/>
      <c r="IQZ130" s="0"/>
      <c r="IRA130" s="0"/>
      <c r="IRB130" s="0"/>
      <c r="IRC130" s="0"/>
      <c r="IRD130" s="0"/>
      <c r="IRE130" s="0"/>
      <c r="IRF130" s="0"/>
      <c r="IRG130" s="0"/>
      <c r="IRH130" s="0"/>
      <c r="IRI130" s="0"/>
      <c r="IRJ130" s="0"/>
      <c r="IRK130" s="0"/>
      <c r="IRL130" s="0"/>
      <c r="IRM130" s="0"/>
      <c r="IRN130" s="0"/>
      <c r="IRO130" s="0"/>
      <c r="IRP130" s="0"/>
      <c r="IRQ130" s="0"/>
      <c r="IRR130" s="0"/>
      <c r="IRS130" s="0"/>
      <c r="IRT130" s="0"/>
      <c r="IRU130" s="0"/>
      <c r="IRV130" s="0"/>
      <c r="IRW130" s="0"/>
      <c r="IRX130" s="0"/>
      <c r="IRY130" s="0"/>
      <c r="IRZ130" s="0"/>
      <c r="ISA130" s="0"/>
      <c r="ISB130" s="0"/>
      <c r="ISC130" s="0"/>
      <c r="ISD130" s="0"/>
      <c r="ISE130" s="0"/>
      <c r="ISF130" s="0"/>
      <c r="ISG130" s="0"/>
      <c r="ISH130" s="0"/>
      <c r="ISI130" s="0"/>
      <c r="ISJ130" s="0"/>
      <c r="ISK130" s="0"/>
      <c r="ISL130" s="0"/>
      <c r="ISM130" s="0"/>
      <c r="ISN130" s="0"/>
      <c r="ISO130" s="0"/>
      <c r="ISP130" s="0"/>
      <c r="ISQ130" s="0"/>
      <c r="ISR130" s="0"/>
      <c r="ISS130" s="0"/>
      <c r="IST130" s="0"/>
      <c r="ISU130" s="0"/>
      <c r="ISV130" s="0"/>
      <c r="ISW130" s="0"/>
      <c r="ISX130" s="0"/>
      <c r="ISY130" s="0"/>
      <c r="ISZ130" s="0"/>
      <c r="ITA130" s="0"/>
      <c r="ITB130" s="0"/>
      <c r="ITC130" s="0"/>
      <c r="ITD130" s="0"/>
      <c r="ITE130" s="0"/>
      <c r="ITF130" s="0"/>
      <c r="ITG130" s="0"/>
      <c r="ITH130" s="0"/>
      <c r="ITI130" s="0"/>
      <c r="ITJ130" s="0"/>
      <c r="ITK130" s="0"/>
      <c r="ITL130" s="0"/>
      <c r="ITM130" s="0"/>
      <c r="ITN130" s="0"/>
      <c r="ITO130" s="0"/>
      <c r="ITP130" s="0"/>
      <c r="ITQ130" s="0"/>
      <c r="ITR130" s="0"/>
      <c r="ITS130" s="0"/>
      <c r="ITT130" s="0"/>
      <c r="ITU130" s="0"/>
      <c r="ITV130" s="0"/>
      <c r="ITW130" s="0"/>
      <c r="ITX130" s="0"/>
      <c r="ITY130" s="0"/>
      <c r="ITZ130" s="0"/>
      <c r="IUA130" s="0"/>
      <c r="IUB130" s="0"/>
      <c r="IUC130" s="0"/>
      <c r="IUD130" s="0"/>
      <c r="IUE130" s="0"/>
      <c r="IUF130" s="0"/>
      <c r="IUG130" s="0"/>
      <c r="IUH130" s="0"/>
      <c r="IUI130" s="0"/>
      <c r="IUJ130" s="0"/>
      <c r="IUK130" s="0"/>
      <c r="IUL130" s="0"/>
      <c r="IUM130" s="0"/>
      <c r="IUN130" s="0"/>
      <c r="IUO130" s="0"/>
      <c r="IUP130" s="0"/>
      <c r="IUQ130" s="0"/>
      <c r="IUR130" s="0"/>
      <c r="IUS130" s="0"/>
      <c r="IUT130" s="0"/>
      <c r="IUU130" s="0"/>
      <c r="IUV130" s="0"/>
      <c r="IUW130" s="0"/>
      <c r="IUX130" s="0"/>
      <c r="IUY130" s="0"/>
      <c r="IUZ130" s="0"/>
      <c r="IVA130" s="0"/>
      <c r="IVB130" s="0"/>
      <c r="IVC130" s="0"/>
      <c r="IVD130" s="0"/>
      <c r="IVE130" s="0"/>
      <c r="IVF130" s="0"/>
      <c r="IVG130" s="0"/>
      <c r="IVH130" s="0"/>
      <c r="IVI130" s="0"/>
      <c r="IVJ130" s="0"/>
      <c r="IVK130" s="0"/>
      <c r="IVL130" s="0"/>
      <c r="IVM130" s="0"/>
      <c r="IVN130" s="0"/>
      <c r="IVO130" s="0"/>
      <c r="IVP130" s="0"/>
      <c r="IVQ130" s="0"/>
      <c r="IVR130" s="0"/>
      <c r="IVS130" s="0"/>
      <c r="IVT130" s="0"/>
      <c r="IVU130" s="0"/>
      <c r="IVV130" s="0"/>
      <c r="IVW130" s="0"/>
      <c r="IVX130" s="0"/>
      <c r="IVY130" s="0"/>
      <c r="IVZ130" s="0"/>
      <c r="IWA130" s="0"/>
      <c r="IWB130" s="0"/>
      <c r="IWC130" s="0"/>
      <c r="IWD130" s="0"/>
      <c r="IWE130" s="0"/>
      <c r="IWF130" s="0"/>
      <c r="IWG130" s="0"/>
      <c r="IWH130" s="0"/>
      <c r="IWI130" s="0"/>
      <c r="IWJ130" s="0"/>
      <c r="IWK130" s="0"/>
      <c r="IWL130" s="0"/>
      <c r="IWM130" s="0"/>
      <c r="IWN130" s="0"/>
      <c r="IWO130" s="0"/>
      <c r="IWP130" s="0"/>
      <c r="IWQ130" s="0"/>
      <c r="IWR130" s="0"/>
      <c r="IWS130" s="0"/>
      <c r="IWT130" s="0"/>
      <c r="IWU130" s="0"/>
      <c r="IWV130" s="0"/>
      <c r="IWW130" s="0"/>
      <c r="IWX130" s="0"/>
      <c r="IWY130" s="0"/>
      <c r="IWZ130" s="0"/>
      <c r="IXA130" s="0"/>
      <c r="IXB130" s="0"/>
      <c r="IXC130" s="0"/>
      <c r="IXD130" s="0"/>
      <c r="IXE130" s="0"/>
      <c r="IXF130" s="0"/>
      <c r="IXG130" s="0"/>
      <c r="IXH130" s="0"/>
      <c r="IXI130" s="0"/>
      <c r="IXJ130" s="0"/>
      <c r="IXK130" s="0"/>
      <c r="IXL130" s="0"/>
      <c r="IXM130" s="0"/>
      <c r="IXN130" s="0"/>
      <c r="IXO130" s="0"/>
      <c r="IXP130" s="0"/>
      <c r="IXQ130" s="0"/>
      <c r="IXR130" s="0"/>
      <c r="IXS130" s="0"/>
      <c r="IXT130" s="0"/>
      <c r="IXU130" s="0"/>
      <c r="IXV130" s="0"/>
      <c r="IXW130" s="0"/>
      <c r="IXX130" s="0"/>
      <c r="IXY130" s="0"/>
      <c r="IXZ130" s="0"/>
      <c r="IYA130" s="0"/>
      <c r="IYB130" s="0"/>
      <c r="IYC130" s="0"/>
      <c r="IYD130" s="0"/>
      <c r="IYE130" s="0"/>
      <c r="IYF130" s="0"/>
      <c r="IYG130" s="0"/>
      <c r="IYH130" s="0"/>
      <c r="IYI130" s="0"/>
      <c r="IYJ130" s="0"/>
      <c r="IYK130" s="0"/>
      <c r="IYL130" s="0"/>
      <c r="IYM130" s="0"/>
      <c r="IYN130" s="0"/>
      <c r="IYO130" s="0"/>
      <c r="IYP130" s="0"/>
      <c r="IYQ130" s="0"/>
      <c r="IYR130" s="0"/>
      <c r="IYS130" s="0"/>
      <c r="IYT130" s="0"/>
      <c r="IYU130" s="0"/>
      <c r="IYV130" s="0"/>
      <c r="IYW130" s="0"/>
      <c r="IYX130" s="0"/>
      <c r="IYY130" s="0"/>
      <c r="IYZ130" s="0"/>
      <c r="IZA130" s="0"/>
      <c r="IZB130" s="0"/>
      <c r="IZC130" s="0"/>
      <c r="IZD130" s="0"/>
      <c r="IZE130" s="0"/>
      <c r="IZF130" s="0"/>
      <c r="IZG130" s="0"/>
      <c r="IZH130" s="0"/>
      <c r="IZI130" s="0"/>
      <c r="IZJ130" s="0"/>
      <c r="IZK130" s="0"/>
      <c r="IZL130" s="0"/>
      <c r="IZM130" s="0"/>
      <c r="IZN130" s="0"/>
      <c r="IZO130" s="0"/>
      <c r="IZP130" s="0"/>
      <c r="IZQ130" s="0"/>
      <c r="IZR130" s="0"/>
      <c r="IZS130" s="0"/>
      <c r="IZT130" s="0"/>
      <c r="IZU130" s="0"/>
      <c r="IZV130" s="0"/>
      <c r="IZW130" s="0"/>
      <c r="IZX130" s="0"/>
      <c r="IZY130" s="0"/>
      <c r="IZZ130" s="0"/>
      <c r="JAA130" s="0"/>
      <c r="JAB130" s="0"/>
      <c r="JAC130" s="0"/>
      <c r="JAD130" s="0"/>
      <c r="JAE130" s="0"/>
      <c r="JAF130" s="0"/>
      <c r="JAG130" s="0"/>
      <c r="JAH130" s="0"/>
      <c r="JAI130" s="0"/>
      <c r="JAJ130" s="0"/>
      <c r="JAK130" s="0"/>
      <c r="JAL130" s="0"/>
      <c r="JAM130" s="0"/>
      <c r="JAN130" s="0"/>
      <c r="JAO130" s="0"/>
      <c r="JAP130" s="0"/>
      <c r="JAQ130" s="0"/>
      <c r="JAR130" s="0"/>
      <c r="JAS130" s="0"/>
      <c r="JAT130" s="0"/>
      <c r="JAU130" s="0"/>
      <c r="JAV130" s="0"/>
      <c r="JAW130" s="0"/>
      <c r="JAX130" s="0"/>
      <c r="JAY130" s="0"/>
      <c r="JAZ130" s="0"/>
      <c r="JBA130" s="0"/>
      <c r="JBB130" s="0"/>
      <c r="JBC130" s="0"/>
      <c r="JBD130" s="0"/>
      <c r="JBE130" s="0"/>
      <c r="JBF130" s="0"/>
      <c r="JBG130" s="0"/>
      <c r="JBH130" s="0"/>
      <c r="JBI130" s="0"/>
      <c r="JBJ130" s="0"/>
      <c r="JBK130" s="0"/>
      <c r="JBL130" s="0"/>
      <c r="JBM130" s="0"/>
      <c r="JBN130" s="0"/>
      <c r="JBO130" s="0"/>
      <c r="JBP130" s="0"/>
      <c r="JBQ130" s="0"/>
      <c r="JBR130" s="0"/>
      <c r="JBS130" s="0"/>
      <c r="JBT130" s="0"/>
      <c r="JBU130" s="0"/>
      <c r="JBV130" s="0"/>
      <c r="JBW130" s="0"/>
      <c r="JBX130" s="0"/>
      <c r="JBY130" s="0"/>
      <c r="JBZ130" s="0"/>
      <c r="JCA130" s="0"/>
      <c r="JCB130" s="0"/>
      <c r="JCC130" s="0"/>
      <c r="JCD130" s="0"/>
      <c r="JCE130" s="0"/>
      <c r="JCF130" s="0"/>
      <c r="JCG130" s="0"/>
      <c r="JCH130" s="0"/>
      <c r="JCI130" s="0"/>
      <c r="JCJ130" s="0"/>
      <c r="JCK130" s="0"/>
      <c r="JCL130" s="0"/>
      <c r="JCM130" s="0"/>
      <c r="JCN130" s="0"/>
      <c r="JCO130" s="0"/>
      <c r="JCP130" s="0"/>
      <c r="JCQ130" s="0"/>
      <c r="JCR130" s="0"/>
      <c r="JCS130" s="0"/>
      <c r="JCT130" s="0"/>
      <c r="JCU130" s="0"/>
      <c r="JCV130" s="0"/>
      <c r="JCW130" s="0"/>
      <c r="JCX130" s="0"/>
      <c r="JCY130" s="0"/>
      <c r="JCZ130" s="0"/>
      <c r="JDA130" s="0"/>
      <c r="JDB130" s="0"/>
      <c r="JDC130" s="0"/>
      <c r="JDD130" s="0"/>
      <c r="JDE130" s="0"/>
      <c r="JDF130" s="0"/>
      <c r="JDG130" s="0"/>
      <c r="JDH130" s="0"/>
      <c r="JDI130" s="0"/>
      <c r="JDJ130" s="0"/>
      <c r="JDK130" s="0"/>
      <c r="JDL130" s="0"/>
      <c r="JDM130" s="0"/>
      <c r="JDN130" s="0"/>
      <c r="JDO130" s="0"/>
      <c r="JDP130" s="0"/>
      <c r="JDQ130" s="0"/>
      <c r="JDR130" s="0"/>
      <c r="JDS130" s="0"/>
      <c r="JDT130" s="0"/>
      <c r="JDU130" s="0"/>
      <c r="JDV130" s="0"/>
      <c r="JDW130" s="0"/>
      <c r="JDX130" s="0"/>
      <c r="JDY130" s="0"/>
      <c r="JDZ130" s="0"/>
      <c r="JEA130" s="0"/>
      <c r="JEB130" s="0"/>
      <c r="JEC130" s="0"/>
      <c r="JED130" s="0"/>
      <c r="JEE130" s="0"/>
      <c r="JEF130" s="0"/>
      <c r="JEG130" s="0"/>
      <c r="JEH130" s="0"/>
      <c r="JEI130" s="0"/>
      <c r="JEJ130" s="0"/>
      <c r="JEK130" s="0"/>
      <c r="JEL130" s="0"/>
      <c r="JEM130" s="0"/>
      <c r="JEN130" s="0"/>
      <c r="JEO130" s="0"/>
      <c r="JEP130" s="0"/>
      <c r="JEQ130" s="0"/>
      <c r="JER130" s="0"/>
      <c r="JES130" s="0"/>
      <c r="JET130" s="0"/>
      <c r="JEU130" s="0"/>
      <c r="JEV130" s="0"/>
      <c r="JEW130" s="0"/>
      <c r="JEX130" s="0"/>
      <c r="JEY130" s="0"/>
      <c r="JEZ130" s="0"/>
      <c r="JFA130" s="0"/>
      <c r="JFB130" s="0"/>
      <c r="JFC130" s="0"/>
      <c r="JFD130" s="0"/>
      <c r="JFE130" s="0"/>
      <c r="JFF130" s="0"/>
      <c r="JFG130" s="0"/>
      <c r="JFH130" s="0"/>
      <c r="JFI130" s="0"/>
      <c r="JFJ130" s="0"/>
      <c r="JFK130" s="0"/>
      <c r="JFL130" s="0"/>
      <c r="JFM130" s="0"/>
      <c r="JFN130" s="0"/>
      <c r="JFO130" s="0"/>
      <c r="JFP130" s="0"/>
      <c r="JFQ130" s="0"/>
      <c r="JFR130" s="0"/>
      <c r="JFS130" s="0"/>
      <c r="JFT130" s="0"/>
      <c r="JFU130" s="0"/>
      <c r="JFV130" s="0"/>
      <c r="JFW130" s="0"/>
      <c r="JFX130" s="0"/>
      <c r="JFY130" s="0"/>
      <c r="JFZ130" s="0"/>
      <c r="JGA130" s="0"/>
      <c r="JGB130" s="0"/>
      <c r="JGC130" s="0"/>
      <c r="JGD130" s="0"/>
      <c r="JGE130" s="0"/>
      <c r="JGF130" s="0"/>
      <c r="JGG130" s="0"/>
      <c r="JGH130" s="0"/>
      <c r="JGI130" s="0"/>
      <c r="JGJ130" s="0"/>
      <c r="JGK130" s="0"/>
      <c r="JGL130" s="0"/>
      <c r="JGM130" s="0"/>
      <c r="JGN130" s="0"/>
      <c r="JGO130" s="0"/>
      <c r="JGP130" s="0"/>
      <c r="JGQ130" s="0"/>
      <c r="JGR130" s="0"/>
      <c r="JGS130" s="0"/>
      <c r="JGT130" s="0"/>
      <c r="JGU130" s="0"/>
      <c r="JGV130" s="0"/>
      <c r="JGW130" s="0"/>
      <c r="JGX130" s="0"/>
      <c r="JGY130" s="0"/>
      <c r="JGZ130" s="0"/>
      <c r="JHA130" s="0"/>
      <c r="JHB130" s="0"/>
      <c r="JHC130" s="0"/>
      <c r="JHD130" s="0"/>
      <c r="JHE130" s="0"/>
      <c r="JHF130" s="0"/>
      <c r="JHG130" s="0"/>
      <c r="JHH130" s="0"/>
      <c r="JHI130" s="0"/>
      <c r="JHJ130" s="0"/>
      <c r="JHK130" s="0"/>
      <c r="JHL130" s="0"/>
      <c r="JHM130" s="0"/>
      <c r="JHN130" s="0"/>
      <c r="JHO130" s="0"/>
      <c r="JHP130" s="0"/>
      <c r="JHQ130" s="0"/>
      <c r="JHR130" s="0"/>
      <c r="JHS130" s="0"/>
      <c r="JHT130" s="0"/>
      <c r="JHU130" s="0"/>
      <c r="JHV130" s="0"/>
      <c r="JHW130" s="0"/>
      <c r="JHX130" s="0"/>
      <c r="JHY130" s="0"/>
      <c r="JHZ130" s="0"/>
      <c r="JIA130" s="0"/>
      <c r="JIB130" s="0"/>
      <c r="JIC130" s="0"/>
      <c r="JID130" s="0"/>
      <c r="JIE130" s="0"/>
      <c r="JIF130" s="0"/>
      <c r="JIG130" s="0"/>
      <c r="JIH130" s="0"/>
      <c r="JII130" s="0"/>
      <c r="JIJ130" s="0"/>
      <c r="JIK130" s="0"/>
      <c r="JIL130" s="0"/>
      <c r="JIM130" s="0"/>
      <c r="JIN130" s="0"/>
      <c r="JIO130" s="0"/>
      <c r="JIP130" s="0"/>
      <c r="JIQ130" s="0"/>
      <c r="JIR130" s="0"/>
      <c r="JIS130" s="0"/>
      <c r="JIT130" s="0"/>
      <c r="JIU130" s="0"/>
      <c r="JIV130" s="0"/>
      <c r="JIW130" s="0"/>
      <c r="JIX130" s="0"/>
      <c r="JIY130" s="0"/>
      <c r="JIZ130" s="0"/>
      <c r="JJA130" s="0"/>
      <c r="JJB130" s="0"/>
      <c r="JJC130" s="0"/>
      <c r="JJD130" s="0"/>
      <c r="JJE130" s="0"/>
      <c r="JJF130" s="0"/>
      <c r="JJG130" s="0"/>
      <c r="JJH130" s="0"/>
      <c r="JJI130" s="0"/>
      <c r="JJJ130" s="0"/>
      <c r="JJK130" s="0"/>
      <c r="JJL130" s="0"/>
      <c r="JJM130" s="0"/>
      <c r="JJN130" s="0"/>
      <c r="JJO130" s="0"/>
      <c r="JJP130" s="0"/>
      <c r="JJQ130" s="0"/>
      <c r="JJR130" s="0"/>
      <c r="JJS130" s="0"/>
      <c r="JJT130" s="0"/>
      <c r="JJU130" s="0"/>
      <c r="JJV130" s="0"/>
      <c r="JJW130" s="0"/>
      <c r="JJX130" s="0"/>
      <c r="JJY130" s="0"/>
      <c r="JJZ130" s="0"/>
      <c r="JKA130" s="0"/>
      <c r="JKB130" s="0"/>
      <c r="JKC130" s="0"/>
      <c r="JKD130" s="0"/>
      <c r="JKE130" s="0"/>
      <c r="JKF130" s="0"/>
      <c r="JKG130" s="0"/>
      <c r="JKH130" s="0"/>
      <c r="JKI130" s="0"/>
      <c r="JKJ130" s="0"/>
      <c r="JKK130" s="0"/>
      <c r="JKL130" s="0"/>
      <c r="JKM130" s="0"/>
      <c r="JKN130" s="0"/>
      <c r="JKO130" s="0"/>
      <c r="JKP130" s="0"/>
      <c r="JKQ130" s="0"/>
      <c r="JKR130" s="0"/>
      <c r="JKS130" s="0"/>
      <c r="JKT130" s="0"/>
      <c r="JKU130" s="0"/>
      <c r="JKV130" s="0"/>
      <c r="JKW130" s="0"/>
      <c r="JKX130" s="0"/>
      <c r="JKY130" s="0"/>
      <c r="JKZ130" s="0"/>
      <c r="JLA130" s="0"/>
      <c r="JLB130" s="0"/>
      <c r="JLC130" s="0"/>
      <c r="JLD130" s="0"/>
      <c r="JLE130" s="0"/>
      <c r="JLF130" s="0"/>
      <c r="JLG130" s="0"/>
      <c r="JLH130" s="0"/>
      <c r="JLI130" s="0"/>
      <c r="JLJ130" s="0"/>
      <c r="JLK130" s="0"/>
      <c r="JLL130" s="0"/>
      <c r="JLM130" s="0"/>
      <c r="JLN130" s="0"/>
      <c r="JLO130" s="0"/>
      <c r="JLP130" s="0"/>
      <c r="JLQ130" s="0"/>
      <c r="JLR130" s="0"/>
      <c r="JLS130" s="0"/>
      <c r="JLT130" s="0"/>
      <c r="JLU130" s="0"/>
      <c r="JLV130" s="0"/>
      <c r="JLW130" s="0"/>
      <c r="JLX130" s="0"/>
      <c r="JLY130" s="0"/>
      <c r="JLZ130" s="0"/>
      <c r="JMA130" s="0"/>
      <c r="JMB130" s="0"/>
      <c r="JMC130" s="0"/>
      <c r="JMD130" s="0"/>
      <c r="JME130" s="0"/>
      <c r="JMF130" s="0"/>
      <c r="JMG130" s="0"/>
      <c r="JMH130" s="0"/>
      <c r="JMI130" s="0"/>
      <c r="JMJ130" s="0"/>
      <c r="JMK130" s="0"/>
      <c r="JML130" s="0"/>
      <c r="JMM130" s="0"/>
      <c r="JMN130" s="0"/>
      <c r="JMO130" s="0"/>
      <c r="JMP130" s="0"/>
      <c r="JMQ130" s="0"/>
      <c r="JMR130" s="0"/>
      <c r="JMS130" s="0"/>
      <c r="JMT130" s="0"/>
      <c r="JMU130" s="0"/>
      <c r="JMV130" s="0"/>
      <c r="JMW130" s="0"/>
      <c r="JMX130" s="0"/>
      <c r="JMY130" s="0"/>
      <c r="JMZ130" s="0"/>
      <c r="JNA130" s="0"/>
      <c r="JNB130" s="0"/>
      <c r="JNC130" s="0"/>
      <c r="JND130" s="0"/>
      <c r="JNE130" s="0"/>
      <c r="JNF130" s="0"/>
      <c r="JNG130" s="0"/>
      <c r="JNH130" s="0"/>
      <c r="JNI130" s="0"/>
      <c r="JNJ130" s="0"/>
      <c r="JNK130" s="0"/>
      <c r="JNL130" s="0"/>
      <c r="JNM130" s="0"/>
      <c r="JNN130" s="0"/>
      <c r="JNO130" s="0"/>
      <c r="JNP130" s="0"/>
      <c r="JNQ130" s="0"/>
      <c r="JNR130" s="0"/>
      <c r="JNS130" s="0"/>
      <c r="JNT130" s="0"/>
      <c r="JNU130" s="0"/>
      <c r="JNV130" s="0"/>
      <c r="JNW130" s="0"/>
      <c r="JNX130" s="0"/>
      <c r="JNY130" s="0"/>
      <c r="JNZ130" s="0"/>
      <c r="JOA130" s="0"/>
      <c r="JOB130" s="0"/>
      <c r="JOC130" s="0"/>
      <c r="JOD130" s="0"/>
      <c r="JOE130" s="0"/>
      <c r="JOF130" s="0"/>
      <c r="JOG130" s="0"/>
      <c r="JOH130" s="0"/>
      <c r="JOI130" s="0"/>
      <c r="JOJ130" s="0"/>
      <c r="JOK130" s="0"/>
      <c r="JOL130" s="0"/>
      <c r="JOM130" s="0"/>
      <c r="JON130" s="0"/>
      <c r="JOO130" s="0"/>
      <c r="JOP130" s="0"/>
      <c r="JOQ130" s="0"/>
      <c r="JOR130" s="0"/>
      <c r="JOS130" s="0"/>
      <c r="JOT130" s="0"/>
      <c r="JOU130" s="0"/>
      <c r="JOV130" s="0"/>
      <c r="JOW130" s="0"/>
      <c r="JOX130" s="0"/>
      <c r="JOY130" s="0"/>
      <c r="JOZ130" s="0"/>
      <c r="JPA130" s="0"/>
      <c r="JPB130" s="0"/>
      <c r="JPC130" s="0"/>
      <c r="JPD130" s="0"/>
      <c r="JPE130" s="0"/>
      <c r="JPF130" s="0"/>
      <c r="JPG130" s="0"/>
      <c r="JPH130" s="0"/>
      <c r="JPI130" s="0"/>
      <c r="JPJ130" s="0"/>
      <c r="JPK130" s="0"/>
      <c r="JPL130" s="0"/>
      <c r="JPM130" s="0"/>
      <c r="JPN130" s="0"/>
      <c r="JPO130" s="0"/>
      <c r="JPP130" s="0"/>
      <c r="JPQ130" s="0"/>
      <c r="JPR130" s="0"/>
      <c r="JPS130" s="0"/>
      <c r="JPT130" s="0"/>
      <c r="JPU130" s="0"/>
      <c r="JPV130" s="0"/>
      <c r="JPW130" s="0"/>
      <c r="JPX130" s="0"/>
      <c r="JPY130" s="0"/>
      <c r="JPZ130" s="0"/>
      <c r="JQA130" s="0"/>
      <c r="JQB130" s="0"/>
      <c r="JQC130" s="0"/>
      <c r="JQD130" s="0"/>
      <c r="JQE130" s="0"/>
      <c r="JQF130" s="0"/>
      <c r="JQG130" s="0"/>
      <c r="JQH130" s="0"/>
      <c r="JQI130" s="0"/>
      <c r="JQJ130" s="0"/>
      <c r="JQK130" s="0"/>
      <c r="JQL130" s="0"/>
      <c r="JQM130" s="0"/>
      <c r="JQN130" s="0"/>
      <c r="JQO130" s="0"/>
      <c r="JQP130" s="0"/>
      <c r="JQQ130" s="0"/>
      <c r="JQR130" s="0"/>
      <c r="JQS130" s="0"/>
      <c r="JQT130" s="0"/>
      <c r="JQU130" s="0"/>
      <c r="JQV130" s="0"/>
      <c r="JQW130" s="0"/>
      <c r="JQX130" s="0"/>
      <c r="JQY130" s="0"/>
      <c r="JQZ130" s="0"/>
      <c r="JRA130" s="0"/>
      <c r="JRB130" s="0"/>
      <c r="JRC130" s="0"/>
      <c r="JRD130" s="0"/>
      <c r="JRE130" s="0"/>
      <c r="JRF130" s="0"/>
      <c r="JRG130" s="0"/>
      <c r="JRH130" s="0"/>
      <c r="JRI130" s="0"/>
      <c r="JRJ130" s="0"/>
      <c r="JRK130" s="0"/>
      <c r="JRL130" s="0"/>
      <c r="JRM130" s="0"/>
      <c r="JRN130" s="0"/>
      <c r="JRO130" s="0"/>
      <c r="JRP130" s="0"/>
      <c r="JRQ130" s="0"/>
      <c r="JRR130" s="0"/>
      <c r="JRS130" s="0"/>
      <c r="JRT130" s="0"/>
      <c r="JRU130" s="0"/>
      <c r="JRV130" s="0"/>
      <c r="JRW130" s="0"/>
      <c r="JRX130" s="0"/>
      <c r="JRY130" s="0"/>
      <c r="JRZ130" s="0"/>
      <c r="JSA130" s="0"/>
      <c r="JSB130" s="0"/>
      <c r="JSC130" s="0"/>
      <c r="JSD130" s="0"/>
      <c r="JSE130" s="0"/>
      <c r="JSF130" s="0"/>
      <c r="JSG130" s="0"/>
      <c r="JSH130" s="0"/>
      <c r="JSI130" s="0"/>
      <c r="JSJ130" s="0"/>
      <c r="JSK130" s="0"/>
      <c r="JSL130" s="0"/>
      <c r="JSM130" s="0"/>
      <c r="JSN130" s="0"/>
      <c r="JSO130" s="0"/>
      <c r="JSP130" s="0"/>
      <c r="JSQ130" s="0"/>
      <c r="JSR130" s="0"/>
      <c r="JSS130" s="0"/>
      <c r="JST130" s="0"/>
      <c r="JSU130" s="0"/>
      <c r="JSV130" s="0"/>
      <c r="JSW130" s="0"/>
      <c r="JSX130" s="0"/>
      <c r="JSY130" s="0"/>
      <c r="JSZ130" s="0"/>
      <c r="JTA130" s="0"/>
      <c r="JTB130" s="0"/>
      <c r="JTC130" s="0"/>
      <c r="JTD130" s="0"/>
      <c r="JTE130" s="0"/>
      <c r="JTF130" s="0"/>
      <c r="JTG130" s="0"/>
      <c r="JTH130" s="0"/>
      <c r="JTI130" s="0"/>
      <c r="JTJ130" s="0"/>
      <c r="JTK130" s="0"/>
      <c r="JTL130" s="0"/>
      <c r="JTM130" s="0"/>
      <c r="JTN130" s="0"/>
      <c r="JTO130" s="0"/>
      <c r="JTP130" s="0"/>
      <c r="JTQ130" s="0"/>
      <c r="JTR130" s="0"/>
      <c r="JTS130" s="0"/>
      <c r="JTT130" s="0"/>
      <c r="JTU130" s="0"/>
      <c r="JTV130" s="0"/>
      <c r="JTW130" s="0"/>
      <c r="JTX130" s="0"/>
      <c r="JTY130" s="0"/>
      <c r="JTZ130" s="0"/>
      <c r="JUA130" s="0"/>
      <c r="JUB130" s="0"/>
      <c r="JUC130" s="0"/>
      <c r="JUD130" s="0"/>
      <c r="JUE130" s="0"/>
      <c r="JUF130" s="0"/>
      <c r="JUG130" s="0"/>
      <c r="JUH130" s="0"/>
      <c r="JUI130" s="0"/>
      <c r="JUJ130" s="0"/>
      <c r="JUK130" s="0"/>
      <c r="JUL130" s="0"/>
      <c r="JUM130" s="0"/>
      <c r="JUN130" s="0"/>
      <c r="JUO130" s="0"/>
      <c r="JUP130" s="0"/>
      <c r="JUQ130" s="0"/>
      <c r="JUR130" s="0"/>
      <c r="JUS130" s="0"/>
      <c r="JUT130" s="0"/>
      <c r="JUU130" s="0"/>
      <c r="JUV130" s="0"/>
      <c r="JUW130" s="0"/>
      <c r="JUX130" s="0"/>
      <c r="JUY130" s="0"/>
      <c r="JUZ130" s="0"/>
      <c r="JVA130" s="0"/>
      <c r="JVB130" s="0"/>
      <c r="JVC130" s="0"/>
      <c r="JVD130" s="0"/>
      <c r="JVE130" s="0"/>
      <c r="JVF130" s="0"/>
      <c r="JVG130" s="0"/>
      <c r="JVH130" s="0"/>
      <c r="JVI130" s="0"/>
      <c r="JVJ130" s="0"/>
      <c r="JVK130" s="0"/>
      <c r="JVL130" s="0"/>
      <c r="JVM130" s="0"/>
      <c r="JVN130" s="0"/>
      <c r="JVO130" s="0"/>
      <c r="JVP130" s="0"/>
      <c r="JVQ130" s="0"/>
      <c r="JVR130" s="0"/>
      <c r="JVS130" s="0"/>
      <c r="JVT130" s="0"/>
      <c r="JVU130" s="0"/>
      <c r="JVV130" s="0"/>
      <c r="JVW130" s="0"/>
      <c r="JVX130" s="0"/>
      <c r="JVY130" s="0"/>
      <c r="JVZ130" s="0"/>
      <c r="JWA130" s="0"/>
      <c r="JWB130" s="0"/>
      <c r="JWC130" s="0"/>
      <c r="JWD130" s="0"/>
      <c r="JWE130" s="0"/>
      <c r="JWF130" s="0"/>
      <c r="JWG130" s="0"/>
      <c r="JWH130" s="0"/>
      <c r="JWI130" s="0"/>
      <c r="JWJ130" s="0"/>
      <c r="JWK130" s="0"/>
      <c r="JWL130" s="0"/>
      <c r="JWM130" s="0"/>
      <c r="JWN130" s="0"/>
      <c r="JWO130" s="0"/>
      <c r="JWP130" s="0"/>
      <c r="JWQ130" s="0"/>
      <c r="JWR130" s="0"/>
      <c r="JWS130" s="0"/>
      <c r="JWT130" s="0"/>
      <c r="JWU130" s="0"/>
      <c r="JWV130" s="0"/>
      <c r="JWW130" s="0"/>
      <c r="JWX130" s="0"/>
      <c r="JWY130" s="0"/>
      <c r="JWZ130" s="0"/>
      <c r="JXA130" s="0"/>
      <c r="JXB130" s="0"/>
      <c r="JXC130" s="0"/>
      <c r="JXD130" s="0"/>
      <c r="JXE130" s="0"/>
      <c r="JXF130" s="0"/>
      <c r="JXG130" s="0"/>
      <c r="JXH130" s="0"/>
      <c r="JXI130" s="0"/>
      <c r="JXJ130" s="0"/>
      <c r="JXK130" s="0"/>
      <c r="JXL130" s="0"/>
      <c r="JXM130" s="0"/>
      <c r="JXN130" s="0"/>
      <c r="JXO130" s="0"/>
      <c r="JXP130" s="0"/>
      <c r="JXQ130" s="0"/>
      <c r="JXR130" s="0"/>
      <c r="JXS130" s="0"/>
      <c r="JXT130" s="0"/>
      <c r="JXU130" s="0"/>
      <c r="JXV130" s="0"/>
      <c r="JXW130" s="0"/>
      <c r="JXX130" s="0"/>
      <c r="JXY130" s="0"/>
      <c r="JXZ130" s="0"/>
      <c r="JYA130" s="0"/>
      <c r="JYB130" s="0"/>
      <c r="JYC130" s="0"/>
      <c r="JYD130" s="0"/>
      <c r="JYE130" s="0"/>
      <c r="JYF130" s="0"/>
      <c r="JYG130" s="0"/>
      <c r="JYH130" s="0"/>
      <c r="JYI130" s="0"/>
      <c r="JYJ130" s="0"/>
      <c r="JYK130" s="0"/>
      <c r="JYL130" s="0"/>
      <c r="JYM130" s="0"/>
      <c r="JYN130" s="0"/>
      <c r="JYO130" s="0"/>
      <c r="JYP130" s="0"/>
      <c r="JYQ130" s="0"/>
      <c r="JYR130" s="0"/>
      <c r="JYS130" s="0"/>
      <c r="JYT130" s="0"/>
      <c r="JYU130" s="0"/>
      <c r="JYV130" s="0"/>
      <c r="JYW130" s="0"/>
      <c r="JYX130" s="0"/>
      <c r="JYY130" s="0"/>
      <c r="JYZ130" s="0"/>
      <c r="JZA130" s="0"/>
      <c r="JZB130" s="0"/>
      <c r="JZC130" s="0"/>
      <c r="JZD130" s="0"/>
      <c r="JZE130" s="0"/>
      <c r="JZF130" s="0"/>
      <c r="JZG130" s="0"/>
      <c r="JZH130" s="0"/>
      <c r="JZI130" s="0"/>
      <c r="JZJ130" s="0"/>
      <c r="JZK130" s="0"/>
      <c r="JZL130" s="0"/>
      <c r="JZM130" s="0"/>
      <c r="JZN130" s="0"/>
      <c r="JZO130" s="0"/>
      <c r="JZP130" s="0"/>
      <c r="JZQ130" s="0"/>
      <c r="JZR130" s="0"/>
      <c r="JZS130" s="0"/>
      <c r="JZT130" s="0"/>
      <c r="JZU130" s="0"/>
      <c r="JZV130" s="0"/>
      <c r="JZW130" s="0"/>
      <c r="JZX130" s="0"/>
      <c r="JZY130" s="0"/>
      <c r="JZZ130" s="0"/>
      <c r="KAA130" s="0"/>
      <c r="KAB130" s="0"/>
      <c r="KAC130" s="0"/>
      <c r="KAD130" s="0"/>
      <c r="KAE130" s="0"/>
      <c r="KAF130" s="0"/>
      <c r="KAG130" s="0"/>
      <c r="KAH130" s="0"/>
      <c r="KAI130" s="0"/>
      <c r="KAJ130" s="0"/>
      <c r="KAK130" s="0"/>
      <c r="KAL130" s="0"/>
      <c r="KAM130" s="0"/>
      <c r="KAN130" s="0"/>
      <c r="KAO130" s="0"/>
      <c r="KAP130" s="0"/>
      <c r="KAQ130" s="0"/>
      <c r="KAR130" s="0"/>
      <c r="KAS130" s="0"/>
      <c r="KAT130" s="0"/>
      <c r="KAU130" s="0"/>
      <c r="KAV130" s="0"/>
      <c r="KAW130" s="0"/>
      <c r="KAX130" s="0"/>
      <c r="KAY130" s="0"/>
      <c r="KAZ130" s="0"/>
      <c r="KBA130" s="0"/>
      <c r="KBB130" s="0"/>
      <c r="KBC130" s="0"/>
      <c r="KBD130" s="0"/>
      <c r="KBE130" s="0"/>
      <c r="KBF130" s="0"/>
      <c r="KBG130" s="0"/>
      <c r="KBH130" s="0"/>
      <c r="KBI130" s="0"/>
      <c r="KBJ130" s="0"/>
      <c r="KBK130" s="0"/>
      <c r="KBL130" s="0"/>
      <c r="KBM130" s="0"/>
      <c r="KBN130" s="0"/>
      <c r="KBO130" s="0"/>
      <c r="KBP130" s="0"/>
      <c r="KBQ130" s="0"/>
      <c r="KBR130" s="0"/>
      <c r="KBS130" s="0"/>
      <c r="KBT130" s="0"/>
      <c r="KBU130" s="0"/>
      <c r="KBV130" s="0"/>
      <c r="KBW130" s="0"/>
      <c r="KBX130" s="0"/>
      <c r="KBY130" s="0"/>
      <c r="KBZ130" s="0"/>
      <c r="KCA130" s="0"/>
      <c r="KCB130" s="0"/>
      <c r="KCC130" s="0"/>
      <c r="KCD130" s="0"/>
      <c r="KCE130" s="0"/>
      <c r="KCF130" s="0"/>
      <c r="KCG130" s="0"/>
      <c r="KCH130" s="0"/>
      <c r="KCI130" s="0"/>
      <c r="KCJ130" s="0"/>
      <c r="KCK130" s="0"/>
      <c r="KCL130" s="0"/>
      <c r="KCM130" s="0"/>
      <c r="KCN130" s="0"/>
      <c r="KCO130" s="0"/>
      <c r="KCP130" s="0"/>
      <c r="KCQ130" s="0"/>
      <c r="KCR130" s="0"/>
      <c r="KCS130" s="0"/>
      <c r="KCT130" s="0"/>
      <c r="KCU130" s="0"/>
      <c r="KCV130" s="0"/>
      <c r="KCW130" s="0"/>
      <c r="KCX130" s="0"/>
      <c r="KCY130" s="0"/>
      <c r="KCZ130" s="0"/>
      <c r="KDA130" s="0"/>
      <c r="KDB130" s="0"/>
      <c r="KDC130" s="0"/>
      <c r="KDD130" s="0"/>
      <c r="KDE130" s="0"/>
      <c r="KDF130" s="0"/>
      <c r="KDG130" s="0"/>
      <c r="KDH130" s="0"/>
      <c r="KDI130" s="0"/>
      <c r="KDJ130" s="0"/>
      <c r="KDK130" s="0"/>
      <c r="KDL130" s="0"/>
      <c r="KDM130" s="0"/>
      <c r="KDN130" s="0"/>
      <c r="KDO130" s="0"/>
      <c r="KDP130" s="0"/>
      <c r="KDQ130" s="0"/>
      <c r="KDR130" s="0"/>
      <c r="KDS130" s="0"/>
      <c r="KDT130" s="0"/>
      <c r="KDU130" s="0"/>
      <c r="KDV130" s="0"/>
      <c r="KDW130" s="0"/>
      <c r="KDX130" s="0"/>
      <c r="KDY130" s="0"/>
      <c r="KDZ130" s="0"/>
      <c r="KEA130" s="0"/>
      <c r="KEB130" s="0"/>
      <c r="KEC130" s="0"/>
      <c r="KED130" s="0"/>
      <c r="KEE130" s="0"/>
      <c r="KEF130" s="0"/>
      <c r="KEG130" s="0"/>
      <c r="KEH130" s="0"/>
      <c r="KEI130" s="0"/>
      <c r="KEJ130" s="0"/>
      <c r="KEK130" s="0"/>
      <c r="KEL130" s="0"/>
      <c r="KEM130" s="0"/>
      <c r="KEN130" s="0"/>
      <c r="KEO130" s="0"/>
      <c r="KEP130" s="0"/>
      <c r="KEQ130" s="0"/>
      <c r="KER130" s="0"/>
      <c r="KES130" s="0"/>
      <c r="KET130" s="0"/>
      <c r="KEU130" s="0"/>
      <c r="KEV130" s="0"/>
      <c r="KEW130" s="0"/>
      <c r="KEX130" s="0"/>
      <c r="KEY130" s="0"/>
      <c r="KEZ130" s="0"/>
      <c r="KFA130" s="0"/>
      <c r="KFB130" s="0"/>
      <c r="KFC130" s="0"/>
      <c r="KFD130" s="0"/>
      <c r="KFE130" s="0"/>
      <c r="KFF130" s="0"/>
      <c r="KFG130" s="0"/>
      <c r="KFH130" s="0"/>
      <c r="KFI130" s="0"/>
      <c r="KFJ130" s="0"/>
      <c r="KFK130" s="0"/>
      <c r="KFL130" s="0"/>
      <c r="KFM130" s="0"/>
      <c r="KFN130" s="0"/>
      <c r="KFO130" s="0"/>
      <c r="KFP130" s="0"/>
      <c r="KFQ130" s="0"/>
      <c r="KFR130" s="0"/>
      <c r="KFS130" s="0"/>
      <c r="KFT130" s="0"/>
      <c r="KFU130" s="0"/>
      <c r="KFV130" s="0"/>
      <c r="KFW130" s="0"/>
      <c r="KFX130" s="0"/>
      <c r="KFY130" s="0"/>
      <c r="KFZ130" s="0"/>
      <c r="KGA130" s="0"/>
      <c r="KGB130" s="0"/>
      <c r="KGC130" s="0"/>
      <c r="KGD130" s="0"/>
      <c r="KGE130" s="0"/>
      <c r="KGF130" s="0"/>
      <c r="KGG130" s="0"/>
      <c r="KGH130" s="0"/>
      <c r="KGI130" s="0"/>
      <c r="KGJ130" s="0"/>
      <c r="KGK130" s="0"/>
      <c r="KGL130" s="0"/>
      <c r="KGM130" s="0"/>
      <c r="KGN130" s="0"/>
      <c r="KGO130" s="0"/>
      <c r="KGP130" s="0"/>
      <c r="KGQ130" s="0"/>
      <c r="KGR130" s="0"/>
      <c r="KGS130" s="0"/>
      <c r="KGT130" s="0"/>
      <c r="KGU130" s="0"/>
      <c r="KGV130" s="0"/>
      <c r="KGW130" s="0"/>
      <c r="KGX130" s="0"/>
      <c r="KGY130" s="0"/>
      <c r="KGZ130" s="0"/>
      <c r="KHA130" s="0"/>
      <c r="KHB130" s="0"/>
      <c r="KHC130" s="0"/>
      <c r="KHD130" s="0"/>
      <c r="KHE130" s="0"/>
      <c r="KHF130" s="0"/>
      <c r="KHG130" s="0"/>
      <c r="KHH130" s="0"/>
      <c r="KHI130" s="0"/>
      <c r="KHJ130" s="0"/>
      <c r="KHK130" s="0"/>
      <c r="KHL130" s="0"/>
      <c r="KHM130" s="0"/>
      <c r="KHN130" s="0"/>
      <c r="KHO130" s="0"/>
      <c r="KHP130" s="0"/>
      <c r="KHQ130" s="0"/>
      <c r="KHR130" s="0"/>
      <c r="KHS130" s="0"/>
      <c r="KHT130" s="0"/>
      <c r="KHU130" s="0"/>
      <c r="KHV130" s="0"/>
      <c r="KHW130" s="0"/>
      <c r="KHX130" s="0"/>
      <c r="KHY130" s="0"/>
      <c r="KHZ130" s="0"/>
      <c r="KIA130" s="0"/>
      <c r="KIB130" s="0"/>
      <c r="KIC130" s="0"/>
      <c r="KID130" s="0"/>
      <c r="KIE130" s="0"/>
      <c r="KIF130" s="0"/>
      <c r="KIG130" s="0"/>
      <c r="KIH130" s="0"/>
      <c r="KII130" s="0"/>
      <c r="KIJ130" s="0"/>
      <c r="KIK130" s="0"/>
      <c r="KIL130" s="0"/>
      <c r="KIM130" s="0"/>
      <c r="KIN130" s="0"/>
      <c r="KIO130" s="0"/>
      <c r="KIP130" s="0"/>
      <c r="KIQ130" s="0"/>
      <c r="KIR130" s="0"/>
      <c r="KIS130" s="0"/>
      <c r="KIT130" s="0"/>
      <c r="KIU130" s="0"/>
      <c r="KIV130" s="0"/>
      <c r="KIW130" s="0"/>
      <c r="KIX130" s="0"/>
      <c r="KIY130" s="0"/>
      <c r="KIZ130" s="0"/>
      <c r="KJA130" s="0"/>
      <c r="KJB130" s="0"/>
      <c r="KJC130" s="0"/>
      <c r="KJD130" s="0"/>
      <c r="KJE130" s="0"/>
      <c r="KJF130" s="0"/>
      <c r="KJG130" s="0"/>
      <c r="KJH130" s="0"/>
      <c r="KJI130" s="0"/>
      <c r="KJJ130" s="0"/>
      <c r="KJK130" s="0"/>
      <c r="KJL130" s="0"/>
      <c r="KJM130" s="0"/>
      <c r="KJN130" s="0"/>
      <c r="KJO130" s="0"/>
      <c r="KJP130" s="0"/>
      <c r="KJQ130" s="0"/>
      <c r="KJR130" s="0"/>
      <c r="KJS130" s="0"/>
      <c r="KJT130" s="0"/>
      <c r="KJU130" s="0"/>
      <c r="KJV130" s="0"/>
      <c r="KJW130" s="0"/>
      <c r="KJX130" s="0"/>
      <c r="KJY130" s="0"/>
      <c r="KJZ130" s="0"/>
      <c r="KKA130" s="0"/>
      <c r="KKB130" s="0"/>
      <c r="KKC130" s="0"/>
      <c r="KKD130" s="0"/>
      <c r="KKE130" s="0"/>
      <c r="KKF130" s="0"/>
      <c r="KKG130" s="0"/>
      <c r="KKH130" s="0"/>
      <c r="KKI130" s="0"/>
      <c r="KKJ130" s="0"/>
      <c r="KKK130" s="0"/>
      <c r="KKL130" s="0"/>
      <c r="KKM130" s="0"/>
      <c r="KKN130" s="0"/>
      <c r="KKO130" s="0"/>
      <c r="KKP130" s="0"/>
      <c r="KKQ130" s="0"/>
      <c r="KKR130" s="0"/>
      <c r="KKS130" s="0"/>
      <c r="KKT130" s="0"/>
      <c r="KKU130" s="0"/>
      <c r="KKV130" s="0"/>
      <c r="KKW130" s="0"/>
      <c r="KKX130" s="0"/>
      <c r="KKY130" s="0"/>
      <c r="KKZ130" s="0"/>
      <c r="KLA130" s="0"/>
      <c r="KLB130" s="0"/>
      <c r="KLC130" s="0"/>
      <c r="KLD130" s="0"/>
      <c r="KLE130" s="0"/>
      <c r="KLF130" s="0"/>
      <c r="KLG130" s="0"/>
      <c r="KLH130" s="0"/>
      <c r="KLI130" s="0"/>
      <c r="KLJ130" s="0"/>
      <c r="KLK130" s="0"/>
      <c r="KLL130" s="0"/>
      <c r="KLM130" s="0"/>
      <c r="KLN130" s="0"/>
      <c r="KLO130" s="0"/>
      <c r="KLP130" s="0"/>
      <c r="KLQ130" s="0"/>
      <c r="KLR130" s="0"/>
      <c r="KLS130" s="0"/>
      <c r="KLT130" s="0"/>
      <c r="KLU130" s="0"/>
      <c r="KLV130" s="0"/>
      <c r="KLW130" s="0"/>
      <c r="KLX130" s="0"/>
      <c r="KLY130" s="0"/>
      <c r="KLZ130" s="0"/>
      <c r="KMA130" s="0"/>
      <c r="KMB130" s="0"/>
      <c r="KMC130" s="0"/>
      <c r="KMD130" s="0"/>
      <c r="KME130" s="0"/>
      <c r="KMF130" s="0"/>
      <c r="KMG130" s="0"/>
      <c r="KMH130" s="0"/>
      <c r="KMI130" s="0"/>
      <c r="KMJ130" s="0"/>
      <c r="KMK130" s="0"/>
      <c r="KML130" s="0"/>
      <c r="KMM130" s="0"/>
      <c r="KMN130" s="0"/>
      <c r="KMO130" s="0"/>
      <c r="KMP130" s="0"/>
      <c r="KMQ130" s="0"/>
      <c r="KMR130" s="0"/>
      <c r="KMS130" s="0"/>
      <c r="KMT130" s="0"/>
      <c r="KMU130" s="0"/>
      <c r="KMV130" s="0"/>
      <c r="KMW130" s="0"/>
      <c r="KMX130" s="0"/>
      <c r="KMY130" s="0"/>
      <c r="KMZ130" s="0"/>
      <c r="KNA130" s="0"/>
      <c r="KNB130" s="0"/>
      <c r="KNC130" s="0"/>
      <c r="KND130" s="0"/>
      <c r="KNE130" s="0"/>
      <c r="KNF130" s="0"/>
      <c r="KNG130" s="0"/>
      <c r="KNH130" s="0"/>
      <c r="KNI130" s="0"/>
      <c r="KNJ130" s="0"/>
      <c r="KNK130" s="0"/>
      <c r="KNL130" s="0"/>
      <c r="KNM130" s="0"/>
      <c r="KNN130" s="0"/>
      <c r="KNO130" s="0"/>
      <c r="KNP130" s="0"/>
      <c r="KNQ130" s="0"/>
      <c r="KNR130" s="0"/>
      <c r="KNS130" s="0"/>
      <c r="KNT130" s="0"/>
      <c r="KNU130" s="0"/>
      <c r="KNV130" s="0"/>
      <c r="KNW130" s="0"/>
      <c r="KNX130" s="0"/>
      <c r="KNY130" s="0"/>
      <c r="KNZ130" s="0"/>
      <c r="KOA130" s="0"/>
      <c r="KOB130" s="0"/>
      <c r="KOC130" s="0"/>
      <c r="KOD130" s="0"/>
      <c r="KOE130" s="0"/>
      <c r="KOF130" s="0"/>
      <c r="KOG130" s="0"/>
      <c r="KOH130" s="0"/>
      <c r="KOI130" s="0"/>
      <c r="KOJ130" s="0"/>
      <c r="KOK130" s="0"/>
      <c r="KOL130" s="0"/>
      <c r="KOM130" s="0"/>
      <c r="KON130" s="0"/>
      <c r="KOO130" s="0"/>
      <c r="KOP130" s="0"/>
      <c r="KOQ130" s="0"/>
      <c r="KOR130" s="0"/>
      <c r="KOS130" s="0"/>
      <c r="KOT130" s="0"/>
      <c r="KOU130" s="0"/>
      <c r="KOV130" s="0"/>
      <c r="KOW130" s="0"/>
      <c r="KOX130" s="0"/>
      <c r="KOY130" s="0"/>
      <c r="KOZ130" s="0"/>
      <c r="KPA130" s="0"/>
      <c r="KPB130" s="0"/>
      <c r="KPC130" s="0"/>
      <c r="KPD130" s="0"/>
      <c r="KPE130" s="0"/>
      <c r="KPF130" s="0"/>
      <c r="KPG130" s="0"/>
      <c r="KPH130" s="0"/>
      <c r="KPI130" s="0"/>
      <c r="KPJ130" s="0"/>
      <c r="KPK130" s="0"/>
      <c r="KPL130" s="0"/>
      <c r="KPM130" s="0"/>
      <c r="KPN130" s="0"/>
      <c r="KPO130" s="0"/>
      <c r="KPP130" s="0"/>
      <c r="KPQ130" s="0"/>
      <c r="KPR130" s="0"/>
      <c r="KPS130" s="0"/>
      <c r="KPT130" s="0"/>
      <c r="KPU130" s="0"/>
      <c r="KPV130" s="0"/>
      <c r="KPW130" s="0"/>
      <c r="KPX130" s="0"/>
      <c r="KPY130" s="0"/>
      <c r="KPZ130" s="0"/>
      <c r="KQA130" s="0"/>
      <c r="KQB130" s="0"/>
      <c r="KQC130" s="0"/>
      <c r="KQD130" s="0"/>
      <c r="KQE130" s="0"/>
      <c r="KQF130" s="0"/>
      <c r="KQG130" s="0"/>
      <c r="KQH130" s="0"/>
      <c r="KQI130" s="0"/>
      <c r="KQJ130" s="0"/>
      <c r="KQK130" s="0"/>
      <c r="KQL130" s="0"/>
      <c r="KQM130" s="0"/>
      <c r="KQN130" s="0"/>
      <c r="KQO130" s="0"/>
      <c r="KQP130" s="0"/>
      <c r="KQQ130" s="0"/>
      <c r="KQR130" s="0"/>
      <c r="KQS130" s="0"/>
      <c r="KQT130" s="0"/>
      <c r="KQU130" s="0"/>
      <c r="KQV130" s="0"/>
      <c r="KQW130" s="0"/>
      <c r="KQX130" s="0"/>
      <c r="KQY130" s="0"/>
      <c r="KQZ130" s="0"/>
      <c r="KRA130" s="0"/>
      <c r="KRB130" s="0"/>
      <c r="KRC130" s="0"/>
      <c r="KRD130" s="0"/>
      <c r="KRE130" s="0"/>
      <c r="KRF130" s="0"/>
      <c r="KRG130" s="0"/>
      <c r="KRH130" s="0"/>
      <c r="KRI130" s="0"/>
      <c r="KRJ130" s="0"/>
      <c r="KRK130" s="0"/>
      <c r="KRL130" s="0"/>
      <c r="KRM130" s="0"/>
      <c r="KRN130" s="0"/>
      <c r="KRO130" s="0"/>
      <c r="KRP130" s="0"/>
      <c r="KRQ130" s="0"/>
      <c r="KRR130" s="0"/>
      <c r="KRS130" s="0"/>
      <c r="KRT130" s="0"/>
      <c r="KRU130" s="0"/>
      <c r="KRV130" s="0"/>
      <c r="KRW130" s="0"/>
      <c r="KRX130" s="0"/>
      <c r="KRY130" s="0"/>
      <c r="KRZ130" s="0"/>
      <c r="KSA130" s="0"/>
      <c r="KSB130" s="0"/>
      <c r="KSC130" s="0"/>
      <c r="KSD130" s="0"/>
      <c r="KSE130" s="0"/>
      <c r="KSF130" s="0"/>
      <c r="KSG130" s="0"/>
      <c r="KSH130" s="0"/>
      <c r="KSI130" s="0"/>
      <c r="KSJ130" s="0"/>
      <c r="KSK130" s="0"/>
      <c r="KSL130" s="0"/>
      <c r="KSM130" s="0"/>
      <c r="KSN130" s="0"/>
      <c r="KSO130" s="0"/>
      <c r="KSP130" s="0"/>
      <c r="KSQ130" s="0"/>
      <c r="KSR130" s="0"/>
      <c r="KSS130" s="0"/>
      <c r="KST130" s="0"/>
      <c r="KSU130" s="0"/>
      <c r="KSV130" s="0"/>
      <c r="KSW130" s="0"/>
      <c r="KSX130" s="0"/>
      <c r="KSY130" s="0"/>
      <c r="KSZ130" s="0"/>
      <c r="KTA130" s="0"/>
      <c r="KTB130" s="0"/>
      <c r="KTC130" s="0"/>
      <c r="KTD130" s="0"/>
      <c r="KTE130" s="0"/>
      <c r="KTF130" s="0"/>
      <c r="KTG130" s="0"/>
      <c r="KTH130" s="0"/>
      <c r="KTI130" s="0"/>
      <c r="KTJ130" s="0"/>
      <c r="KTK130" s="0"/>
      <c r="KTL130" s="0"/>
      <c r="KTM130" s="0"/>
      <c r="KTN130" s="0"/>
      <c r="KTO130" s="0"/>
      <c r="KTP130" s="0"/>
      <c r="KTQ130" s="0"/>
      <c r="KTR130" s="0"/>
      <c r="KTS130" s="0"/>
      <c r="KTT130" s="0"/>
      <c r="KTU130" s="0"/>
      <c r="KTV130" s="0"/>
      <c r="KTW130" s="0"/>
      <c r="KTX130" s="0"/>
      <c r="KTY130" s="0"/>
      <c r="KTZ130" s="0"/>
      <c r="KUA130" s="0"/>
      <c r="KUB130" s="0"/>
      <c r="KUC130" s="0"/>
      <c r="KUD130" s="0"/>
      <c r="KUE130" s="0"/>
      <c r="KUF130" s="0"/>
      <c r="KUG130" s="0"/>
      <c r="KUH130" s="0"/>
      <c r="KUI130" s="0"/>
      <c r="KUJ130" s="0"/>
      <c r="KUK130" s="0"/>
      <c r="KUL130" s="0"/>
      <c r="KUM130" s="0"/>
      <c r="KUN130" s="0"/>
      <c r="KUO130" s="0"/>
      <c r="KUP130" s="0"/>
      <c r="KUQ130" s="0"/>
      <c r="KUR130" s="0"/>
      <c r="KUS130" s="0"/>
      <c r="KUT130" s="0"/>
      <c r="KUU130" s="0"/>
      <c r="KUV130" s="0"/>
      <c r="KUW130" s="0"/>
      <c r="KUX130" s="0"/>
      <c r="KUY130" s="0"/>
      <c r="KUZ130" s="0"/>
      <c r="KVA130" s="0"/>
      <c r="KVB130" s="0"/>
      <c r="KVC130" s="0"/>
      <c r="KVD130" s="0"/>
      <c r="KVE130" s="0"/>
      <c r="KVF130" s="0"/>
      <c r="KVG130" s="0"/>
      <c r="KVH130" s="0"/>
      <c r="KVI130" s="0"/>
      <c r="KVJ130" s="0"/>
      <c r="KVK130" s="0"/>
      <c r="KVL130" s="0"/>
      <c r="KVM130" s="0"/>
      <c r="KVN130" s="0"/>
      <c r="KVO130" s="0"/>
      <c r="KVP130" s="0"/>
      <c r="KVQ130" s="0"/>
      <c r="KVR130" s="0"/>
      <c r="KVS130" s="0"/>
      <c r="KVT130" s="0"/>
      <c r="KVU130" s="0"/>
      <c r="KVV130" s="0"/>
      <c r="KVW130" s="0"/>
      <c r="KVX130" s="0"/>
      <c r="KVY130" s="0"/>
      <c r="KVZ130" s="0"/>
      <c r="KWA130" s="0"/>
      <c r="KWB130" s="0"/>
      <c r="KWC130" s="0"/>
      <c r="KWD130" s="0"/>
      <c r="KWE130" s="0"/>
      <c r="KWF130" s="0"/>
      <c r="KWG130" s="0"/>
      <c r="KWH130" s="0"/>
      <c r="KWI130" s="0"/>
      <c r="KWJ130" s="0"/>
      <c r="KWK130" s="0"/>
      <c r="KWL130" s="0"/>
      <c r="KWM130" s="0"/>
      <c r="KWN130" s="0"/>
      <c r="KWO130" s="0"/>
      <c r="KWP130" s="0"/>
      <c r="KWQ130" s="0"/>
      <c r="KWR130" s="0"/>
      <c r="KWS130" s="0"/>
      <c r="KWT130" s="0"/>
      <c r="KWU130" s="0"/>
      <c r="KWV130" s="0"/>
      <c r="KWW130" s="0"/>
      <c r="KWX130" s="0"/>
      <c r="KWY130" s="0"/>
      <c r="KWZ130" s="0"/>
      <c r="KXA130" s="0"/>
      <c r="KXB130" s="0"/>
      <c r="KXC130" s="0"/>
      <c r="KXD130" s="0"/>
      <c r="KXE130" s="0"/>
      <c r="KXF130" s="0"/>
      <c r="KXG130" s="0"/>
      <c r="KXH130" s="0"/>
      <c r="KXI130" s="0"/>
      <c r="KXJ130" s="0"/>
      <c r="KXK130" s="0"/>
      <c r="KXL130" s="0"/>
      <c r="KXM130" s="0"/>
      <c r="KXN130" s="0"/>
      <c r="KXO130" s="0"/>
      <c r="KXP130" s="0"/>
      <c r="KXQ130" s="0"/>
      <c r="KXR130" s="0"/>
      <c r="KXS130" s="0"/>
      <c r="KXT130" s="0"/>
      <c r="KXU130" s="0"/>
      <c r="KXV130" s="0"/>
      <c r="KXW130" s="0"/>
      <c r="KXX130" s="0"/>
      <c r="KXY130" s="0"/>
      <c r="KXZ130" s="0"/>
      <c r="KYA130" s="0"/>
      <c r="KYB130" s="0"/>
      <c r="KYC130" s="0"/>
      <c r="KYD130" s="0"/>
      <c r="KYE130" s="0"/>
      <c r="KYF130" s="0"/>
      <c r="KYG130" s="0"/>
      <c r="KYH130" s="0"/>
      <c r="KYI130" s="0"/>
      <c r="KYJ130" s="0"/>
      <c r="KYK130" s="0"/>
      <c r="KYL130" s="0"/>
      <c r="KYM130" s="0"/>
      <c r="KYN130" s="0"/>
      <c r="KYO130" s="0"/>
      <c r="KYP130" s="0"/>
      <c r="KYQ130" s="0"/>
      <c r="KYR130" s="0"/>
      <c r="KYS130" s="0"/>
      <c r="KYT130" s="0"/>
      <c r="KYU130" s="0"/>
      <c r="KYV130" s="0"/>
      <c r="KYW130" s="0"/>
      <c r="KYX130" s="0"/>
      <c r="KYY130" s="0"/>
      <c r="KYZ130" s="0"/>
      <c r="KZA130" s="0"/>
      <c r="KZB130" s="0"/>
      <c r="KZC130" s="0"/>
      <c r="KZD130" s="0"/>
      <c r="KZE130" s="0"/>
      <c r="KZF130" s="0"/>
      <c r="KZG130" s="0"/>
      <c r="KZH130" s="0"/>
      <c r="KZI130" s="0"/>
      <c r="KZJ130" s="0"/>
      <c r="KZK130" s="0"/>
      <c r="KZL130" s="0"/>
      <c r="KZM130" s="0"/>
      <c r="KZN130" s="0"/>
      <c r="KZO130" s="0"/>
      <c r="KZP130" s="0"/>
      <c r="KZQ130" s="0"/>
      <c r="KZR130" s="0"/>
      <c r="KZS130" s="0"/>
      <c r="KZT130" s="0"/>
      <c r="KZU130" s="0"/>
      <c r="KZV130" s="0"/>
      <c r="KZW130" s="0"/>
      <c r="KZX130" s="0"/>
      <c r="KZY130" s="0"/>
      <c r="KZZ130" s="0"/>
      <c r="LAA130" s="0"/>
      <c r="LAB130" s="0"/>
      <c r="LAC130" s="0"/>
      <c r="LAD130" s="0"/>
      <c r="LAE130" s="0"/>
      <c r="LAF130" s="0"/>
      <c r="LAG130" s="0"/>
      <c r="LAH130" s="0"/>
      <c r="LAI130" s="0"/>
      <c r="LAJ130" s="0"/>
      <c r="LAK130" s="0"/>
      <c r="LAL130" s="0"/>
      <c r="LAM130" s="0"/>
      <c r="LAN130" s="0"/>
      <c r="LAO130" s="0"/>
      <c r="LAP130" s="0"/>
      <c r="LAQ130" s="0"/>
      <c r="LAR130" s="0"/>
      <c r="LAS130" s="0"/>
      <c r="LAT130" s="0"/>
      <c r="LAU130" s="0"/>
      <c r="LAV130" s="0"/>
      <c r="LAW130" s="0"/>
      <c r="LAX130" s="0"/>
      <c r="LAY130" s="0"/>
      <c r="LAZ130" s="0"/>
      <c r="LBA130" s="0"/>
      <c r="LBB130" s="0"/>
      <c r="LBC130" s="0"/>
      <c r="LBD130" s="0"/>
      <c r="LBE130" s="0"/>
      <c r="LBF130" s="0"/>
      <c r="LBG130" s="0"/>
      <c r="LBH130" s="0"/>
      <c r="LBI130" s="0"/>
      <c r="LBJ130" s="0"/>
      <c r="LBK130" s="0"/>
      <c r="LBL130" s="0"/>
      <c r="LBM130" s="0"/>
      <c r="LBN130" s="0"/>
      <c r="LBO130" s="0"/>
      <c r="LBP130" s="0"/>
      <c r="LBQ130" s="0"/>
      <c r="LBR130" s="0"/>
      <c r="LBS130" s="0"/>
      <c r="LBT130" s="0"/>
      <c r="LBU130" s="0"/>
      <c r="LBV130" s="0"/>
      <c r="LBW130" s="0"/>
      <c r="LBX130" s="0"/>
      <c r="LBY130" s="0"/>
      <c r="LBZ130" s="0"/>
      <c r="LCA130" s="0"/>
      <c r="LCB130" s="0"/>
      <c r="LCC130" s="0"/>
      <c r="LCD130" s="0"/>
      <c r="LCE130" s="0"/>
      <c r="LCF130" s="0"/>
      <c r="LCG130" s="0"/>
      <c r="LCH130" s="0"/>
      <c r="LCI130" s="0"/>
      <c r="LCJ130" s="0"/>
      <c r="LCK130" s="0"/>
      <c r="LCL130" s="0"/>
      <c r="LCM130" s="0"/>
      <c r="LCN130" s="0"/>
      <c r="LCO130" s="0"/>
      <c r="LCP130" s="0"/>
      <c r="LCQ130" s="0"/>
      <c r="LCR130" s="0"/>
      <c r="LCS130" s="0"/>
      <c r="LCT130" s="0"/>
      <c r="LCU130" s="0"/>
      <c r="LCV130" s="0"/>
      <c r="LCW130" s="0"/>
      <c r="LCX130" s="0"/>
      <c r="LCY130" s="0"/>
      <c r="LCZ130" s="0"/>
      <c r="LDA130" s="0"/>
      <c r="LDB130" s="0"/>
      <c r="LDC130" s="0"/>
      <c r="LDD130" s="0"/>
      <c r="LDE130" s="0"/>
      <c r="LDF130" s="0"/>
      <c r="LDG130" s="0"/>
      <c r="LDH130" s="0"/>
      <c r="LDI130" s="0"/>
      <c r="LDJ130" s="0"/>
      <c r="LDK130" s="0"/>
      <c r="LDL130" s="0"/>
      <c r="LDM130" s="0"/>
      <c r="LDN130" s="0"/>
      <c r="LDO130" s="0"/>
      <c r="LDP130" s="0"/>
      <c r="LDQ130" s="0"/>
      <c r="LDR130" s="0"/>
      <c r="LDS130" s="0"/>
      <c r="LDT130" s="0"/>
      <c r="LDU130" s="0"/>
      <c r="LDV130" s="0"/>
      <c r="LDW130" s="0"/>
      <c r="LDX130" s="0"/>
      <c r="LDY130" s="0"/>
      <c r="LDZ130" s="0"/>
      <c r="LEA130" s="0"/>
      <c r="LEB130" s="0"/>
      <c r="LEC130" s="0"/>
      <c r="LED130" s="0"/>
      <c r="LEE130" s="0"/>
      <c r="LEF130" s="0"/>
      <c r="LEG130" s="0"/>
      <c r="LEH130" s="0"/>
      <c r="LEI130" s="0"/>
      <c r="LEJ130" s="0"/>
      <c r="LEK130" s="0"/>
      <c r="LEL130" s="0"/>
      <c r="LEM130" s="0"/>
      <c r="LEN130" s="0"/>
      <c r="LEO130" s="0"/>
      <c r="LEP130" s="0"/>
      <c r="LEQ130" s="0"/>
      <c r="LER130" s="0"/>
      <c r="LES130" s="0"/>
      <c r="LET130" s="0"/>
      <c r="LEU130" s="0"/>
      <c r="LEV130" s="0"/>
      <c r="LEW130" s="0"/>
      <c r="LEX130" s="0"/>
      <c r="LEY130" s="0"/>
      <c r="LEZ130" s="0"/>
      <c r="LFA130" s="0"/>
      <c r="LFB130" s="0"/>
      <c r="LFC130" s="0"/>
      <c r="LFD130" s="0"/>
      <c r="LFE130" s="0"/>
      <c r="LFF130" s="0"/>
      <c r="LFG130" s="0"/>
      <c r="LFH130" s="0"/>
      <c r="LFI130" s="0"/>
      <c r="LFJ130" s="0"/>
      <c r="LFK130" s="0"/>
      <c r="LFL130" s="0"/>
      <c r="LFM130" s="0"/>
      <c r="LFN130" s="0"/>
      <c r="LFO130" s="0"/>
      <c r="LFP130" s="0"/>
      <c r="LFQ130" s="0"/>
      <c r="LFR130" s="0"/>
      <c r="LFS130" s="0"/>
      <c r="LFT130" s="0"/>
      <c r="LFU130" s="0"/>
      <c r="LFV130" s="0"/>
      <c r="LFW130" s="0"/>
      <c r="LFX130" s="0"/>
      <c r="LFY130" s="0"/>
      <c r="LFZ130" s="0"/>
      <c r="LGA130" s="0"/>
      <c r="LGB130" s="0"/>
      <c r="LGC130" s="0"/>
      <c r="LGD130" s="0"/>
      <c r="LGE130" s="0"/>
      <c r="LGF130" s="0"/>
      <c r="LGG130" s="0"/>
      <c r="LGH130" s="0"/>
      <c r="LGI130" s="0"/>
      <c r="LGJ130" s="0"/>
      <c r="LGK130" s="0"/>
      <c r="LGL130" s="0"/>
      <c r="LGM130" s="0"/>
      <c r="LGN130" s="0"/>
      <c r="LGO130" s="0"/>
      <c r="LGP130" s="0"/>
      <c r="LGQ130" s="0"/>
      <c r="LGR130" s="0"/>
      <c r="LGS130" s="0"/>
      <c r="LGT130" s="0"/>
      <c r="LGU130" s="0"/>
      <c r="LGV130" s="0"/>
      <c r="LGW130" s="0"/>
      <c r="LGX130" s="0"/>
      <c r="LGY130" s="0"/>
      <c r="LGZ130" s="0"/>
      <c r="LHA130" s="0"/>
      <c r="LHB130" s="0"/>
      <c r="LHC130" s="0"/>
      <c r="LHD130" s="0"/>
      <c r="LHE130" s="0"/>
      <c r="LHF130" s="0"/>
      <c r="LHG130" s="0"/>
      <c r="LHH130" s="0"/>
      <c r="LHI130" s="0"/>
      <c r="LHJ130" s="0"/>
      <c r="LHK130" s="0"/>
      <c r="LHL130" s="0"/>
      <c r="LHM130" s="0"/>
      <c r="LHN130" s="0"/>
      <c r="LHO130" s="0"/>
      <c r="LHP130" s="0"/>
      <c r="LHQ130" s="0"/>
      <c r="LHR130" s="0"/>
      <c r="LHS130" s="0"/>
      <c r="LHT130" s="0"/>
      <c r="LHU130" s="0"/>
      <c r="LHV130" s="0"/>
      <c r="LHW130" s="0"/>
      <c r="LHX130" s="0"/>
      <c r="LHY130" s="0"/>
      <c r="LHZ130" s="0"/>
      <c r="LIA130" s="0"/>
      <c r="LIB130" s="0"/>
      <c r="LIC130" s="0"/>
      <c r="LID130" s="0"/>
      <c r="LIE130" s="0"/>
      <c r="LIF130" s="0"/>
      <c r="LIG130" s="0"/>
      <c r="LIH130" s="0"/>
      <c r="LII130" s="0"/>
      <c r="LIJ130" s="0"/>
      <c r="LIK130" s="0"/>
      <c r="LIL130" s="0"/>
      <c r="LIM130" s="0"/>
      <c r="LIN130" s="0"/>
      <c r="LIO130" s="0"/>
      <c r="LIP130" s="0"/>
      <c r="LIQ130" s="0"/>
      <c r="LIR130" s="0"/>
      <c r="LIS130" s="0"/>
      <c r="LIT130" s="0"/>
      <c r="LIU130" s="0"/>
      <c r="LIV130" s="0"/>
      <c r="LIW130" s="0"/>
      <c r="LIX130" s="0"/>
      <c r="LIY130" s="0"/>
      <c r="LIZ130" s="0"/>
      <c r="LJA130" s="0"/>
      <c r="LJB130" s="0"/>
      <c r="LJC130" s="0"/>
      <c r="LJD130" s="0"/>
      <c r="LJE130" s="0"/>
      <c r="LJF130" s="0"/>
      <c r="LJG130" s="0"/>
      <c r="LJH130" s="0"/>
      <c r="LJI130" s="0"/>
      <c r="LJJ130" s="0"/>
      <c r="LJK130" s="0"/>
      <c r="LJL130" s="0"/>
      <c r="LJM130" s="0"/>
      <c r="LJN130" s="0"/>
      <c r="LJO130" s="0"/>
      <c r="LJP130" s="0"/>
      <c r="LJQ130" s="0"/>
      <c r="LJR130" s="0"/>
      <c r="LJS130" s="0"/>
      <c r="LJT130" s="0"/>
      <c r="LJU130" s="0"/>
      <c r="LJV130" s="0"/>
      <c r="LJW130" s="0"/>
      <c r="LJX130" s="0"/>
      <c r="LJY130" s="0"/>
      <c r="LJZ130" s="0"/>
      <c r="LKA130" s="0"/>
      <c r="LKB130" s="0"/>
      <c r="LKC130" s="0"/>
      <c r="LKD130" s="0"/>
      <c r="LKE130" s="0"/>
      <c r="LKF130" s="0"/>
      <c r="LKG130" s="0"/>
      <c r="LKH130" s="0"/>
      <c r="LKI130" s="0"/>
      <c r="LKJ130" s="0"/>
      <c r="LKK130" s="0"/>
      <c r="LKL130" s="0"/>
      <c r="LKM130" s="0"/>
      <c r="LKN130" s="0"/>
      <c r="LKO130" s="0"/>
      <c r="LKP130" s="0"/>
      <c r="LKQ130" s="0"/>
      <c r="LKR130" s="0"/>
      <c r="LKS130" s="0"/>
      <c r="LKT130" s="0"/>
      <c r="LKU130" s="0"/>
      <c r="LKV130" s="0"/>
      <c r="LKW130" s="0"/>
      <c r="LKX130" s="0"/>
      <c r="LKY130" s="0"/>
      <c r="LKZ130" s="0"/>
      <c r="LLA130" s="0"/>
      <c r="LLB130" s="0"/>
      <c r="LLC130" s="0"/>
      <c r="LLD130" s="0"/>
      <c r="LLE130" s="0"/>
      <c r="LLF130" s="0"/>
      <c r="LLG130" s="0"/>
      <c r="LLH130" s="0"/>
      <c r="LLI130" s="0"/>
      <c r="LLJ130" s="0"/>
      <c r="LLK130" s="0"/>
      <c r="LLL130" s="0"/>
      <c r="LLM130" s="0"/>
      <c r="LLN130" s="0"/>
      <c r="LLO130" s="0"/>
      <c r="LLP130" s="0"/>
      <c r="LLQ130" s="0"/>
      <c r="LLR130" s="0"/>
      <c r="LLS130" s="0"/>
      <c r="LLT130" s="0"/>
      <c r="LLU130" s="0"/>
      <c r="LLV130" s="0"/>
      <c r="LLW130" s="0"/>
      <c r="LLX130" s="0"/>
      <c r="LLY130" s="0"/>
      <c r="LLZ130" s="0"/>
      <c r="LMA130" s="0"/>
      <c r="LMB130" s="0"/>
      <c r="LMC130" s="0"/>
      <c r="LMD130" s="0"/>
      <c r="LME130" s="0"/>
      <c r="LMF130" s="0"/>
      <c r="LMG130" s="0"/>
      <c r="LMH130" s="0"/>
      <c r="LMI130" s="0"/>
      <c r="LMJ130" s="0"/>
      <c r="LMK130" s="0"/>
      <c r="LML130" s="0"/>
      <c r="LMM130" s="0"/>
      <c r="LMN130" s="0"/>
      <c r="LMO130" s="0"/>
      <c r="LMP130" s="0"/>
      <c r="LMQ130" s="0"/>
      <c r="LMR130" s="0"/>
      <c r="LMS130" s="0"/>
      <c r="LMT130" s="0"/>
      <c r="LMU130" s="0"/>
      <c r="LMV130" s="0"/>
      <c r="LMW130" s="0"/>
      <c r="LMX130" s="0"/>
      <c r="LMY130" s="0"/>
      <c r="LMZ130" s="0"/>
      <c r="LNA130" s="0"/>
      <c r="LNB130" s="0"/>
      <c r="LNC130" s="0"/>
      <c r="LND130" s="0"/>
      <c r="LNE130" s="0"/>
      <c r="LNF130" s="0"/>
      <c r="LNG130" s="0"/>
      <c r="LNH130" s="0"/>
      <c r="LNI130" s="0"/>
      <c r="LNJ130" s="0"/>
      <c r="LNK130" s="0"/>
      <c r="LNL130" s="0"/>
      <c r="LNM130" s="0"/>
      <c r="LNN130" s="0"/>
      <c r="LNO130" s="0"/>
      <c r="LNP130" s="0"/>
      <c r="LNQ130" s="0"/>
      <c r="LNR130" s="0"/>
      <c r="LNS130" s="0"/>
      <c r="LNT130" s="0"/>
      <c r="LNU130" s="0"/>
      <c r="LNV130" s="0"/>
      <c r="LNW130" s="0"/>
      <c r="LNX130" s="0"/>
      <c r="LNY130" s="0"/>
      <c r="LNZ130" s="0"/>
      <c r="LOA130" s="0"/>
      <c r="LOB130" s="0"/>
      <c r="LOC130" s="0"/>
      <c r="LOD130" s="0"/>
      <c r="LOE130" s="0"/>
      <c r="LOF130" s="0"/>
      <c r="LOG130" s="0"/>
      <c r="LOH130" s="0"/>
      <c r="LOI130" s="0"/>
      <c r="LOJ130" s="0"/>
      <c r="LOK130" s="0"/>
      <c r="LOL130" s="0"/>
      <c r="LOM130" s="0"/>
      <c r="LON130" s="0"/>
      <c r="LOO130" s="0"/>
      <c r="LOP130" s="0"/>
      <c r="LOQ130" s="0"/>
      <c r="LOR130" s="0"/>
      <c r="LOS130" s="0"/>
      <c r="LOT130" s="0"/>
      <c r="LOU130" s="0"/>
      <c r="LOV130" s="0"/>
      <c r="LOW130" s="0"/>
      <c r="LOX130" s="0"/>
      <c r="LOY130" s="0"/>
      <c r="LOZ130" s="0"/>
      <c r="LPA130" s="0"/>
      <c r="LPB130" s="0"/>
      <c r="LPC130" s="0"/>
      <c r="LPD130" s="0"/>
      <c r="LPE130" s="0"/>
      <c r="LPF130" s="0"/>
      <c r="LPG130" s="0"/>
      <c r="LPH130" s="0"/>
      <c r="LPI130" s="0"/>
      <c r="LPJ130" s="0"/>
      <c r="LPK130" s="0"/>
      <c r="LPL130" s="0"/>
      <c r="LPM130" s="0"/>
      <c r="LPN130" s="0"/>
      <c r="LPO130" s="0"/>
      <c r="LPP130" s="0"/>
      <c r="LPQ130" s="0"/>
      <c r="LPR130" s="0"/>
      <c r="LPS130" s="0"/>
      <c r="LPT130" s="0"/>
      <c r="LPU130" s="0"/>
      <c r="LPV130" s="0"/>
      <c r="LPW130" s="0"/>
      <c r="LPX130" s="0"/>
      <c r="LPY130" s="0"/>
      <c r="LPZ130" s="0"/>
      <c r="LQA130" s="0"/>
      <c r="LQB130" s="0"/>
      <c r="LQC130" s="0"/>
      <c r="LQD130" s="0"/>
      <c r="LQE130" s="0"/>
      <c r="LQF130" s="0"/>
      <c r="LQG130" s="0"/>
      <c r="LQH130" s="0"/>
      <c r="LQI130" s="0"/>
      <c r="LQJ130" s="0"/>
      <c r="LQK130" s="0"/>
      <c r="LQL130" s="0"/>
      <c r="LQM130" s="0"/>
      <c r="LQN130" s="0"/>
      <c r="LQO130" s="0"/>
      <c r="LQP130" s="0"/>
      <c r="LQQ130" s="0"/>
      <c r="LQR130" s="0"/>
      <c r="LQS130" s="0"/>
      <c r="LQT130" s="0"/>
      <c r="LQU130" s="0"/>
      <c r="LQV130" s="0"/>
      <c r="LQW130" s="0"/>
      <c r="LQX130" s="0"/>
      <c r="LQY130" s="0"/>
      <c r="LQZ130" s="0"/>
      <c r="LRA130" s="0"/>
      <c r="LRB130" s="0"/>
      <c r="LRC130" s="0"/>
      <c r="LRD130" s="0"/>
      <c r="LRE130" s="0"/>
      <c r="LRF130" s="0"/>
      <c r="LRG130" s="0"/>
      <c r="LRH130" s="0"/>
      <c r="LRI130" s="0"/>
      <c r="LRJ130" s="0"/>
      <c r="LRK130" s="0"/>
      <c r="LRL130" s="0"/>
      <c r="LRM130" s="0"/>
      <c r="LRN130" s="0"/>
      <c r="LRO130" s="0"/>
      <c r="LRP130" s="0"/>
      <c r="LRQ130" s="0"/>
      <c r="LRR130" s="0"/>
      <c r="LRS130" s="0"/>
      <c r="LRT130" s="0"/>
      <c r="LRU130" s="0"/>
      <c r="LRV130" s="0"/>
      <c r="LRW130" s="0"/>
      <c r="LRX130" s="0"/>
      <c r="LRY130" s="0"/>
      <c r="LRZ130" s="0"/>
      <c r="LSA130" s="0"/>
      <c r="LSB130" s="0"/>
      <c r="LSC130" s="0"/>
      <c r="LSD130" s="0"/>
      <c r="LSE130" s="0"/>
      <c r="LSF130" s="0"/>
      <c r="LSG130" s="0"/>
      <c r="LSH130" s="0"/>
      <c r="LSI130" s="0"/>
      <c r="LSJ130" s="0"/>
      <c r="LSK130" s="0"/>
      <c r="LSL130" s="0"/>
      <c r="LSM130" s="0"/>
      <c r="LSN130" s="0"/>
      <c r="LSO130" s="0"/>
      <c r="LSP130" s="0"/>
      <c r="LSQ130" s="0"/>
      <c r="LSR130" s="0"/>
      <c r="LSS130" s="0"/>
      <c r="LST130" s="0"/>
      <c r="LSU130" s="0"/>
      <c r="LSV130" s="0"/>
      <c r="LSW130" s="0"/>
      <c r="LSX130" s="0"/>
      <c r="LSY130" s="0"/>
      <c r="LSZ130" s="0"/>
      <c r="LTA130" s="0"/>
      <c r="LTB130" s="0"/>
      <c r="LTC130" s="0"/>
      <c r="LTD130" s="0"/>
      <c r="LTE130" s="0"/>
      <c r="LTF130" s="0"/>
      <c r="LTG130" s="0"/>
      <c r="LTH130" s="0"/>
      <c r="LTI130" s="0"/>
      <c r="LTJ130" s="0"/>
      <c r="LTK130" s="0"/>
      <c r="LTL130" s="0"/>
      <c r="LTM130" s="0"/>
      <c r="LTN130" s="0"/>
      <c r="LTO130" s="0"/>
      <c r="LTP130" s="0"/>
      <c r="LTQ130" s="0"/>
      <c r="LTR130" s="0"/>
      <c r="LTS130" s="0"/>
      <c r="LTT130" s="0"/>
      <c r="LTU130" s="0"/>
      <c r="LTV130" s="0"/>
      <c r="LTW130" s="0"/>
      <c r="LTX130" s="0"/>
      <c r="LTY130" s="0"/>
      <c r="LTZ130" s="0"/>
      <c r="LUA130" s="0"/>
      <c r="LUB130" s="0"/>
      <c r="LUC130" s="0"/>
      <c r="LUD130" s="0"/>
      <c r="LUE130" s="0"/>
      <c r="LUF130" s="0"/>
      <c r="LUG130" s="0"/>
      <c r="LUH130" s="0"/>
      <c r="LUI130" s="0"/>
      <c r="LUJ130" s="0"/>
      <c r="LUK130" s="0"/>
      <c r="LUL130" s="0"/>
      <c r="LUM130" s="0"/>
      <c r="LUN130" s="0"/>
      <c r="LUO130" s="0"/>
      <c r="LUP130" s="0"/>
      <c r="LUQ130" s="0"/>
      <c r="LUR130" s="0"/>
      <c r="LUS130" s="0"/>
      <c r="LUT130" s="0"/>
      <c r="LUU130" s="0"/>
      <c r="LUV130" s="0"/>
      <c r="LUW130" s="0"/>
      <c r="LUX130" s="0"/>
      <c r="LUY130" s="0"/>
      <c r="LUZ130" s="0"/>
      <c r="LVA130" s="0"/>
      <c r="LVB130" s="0"/>
      <c r="LVC130" s="0"/>
      <c r="LVD130" s="0"/>
      <c r="LVE130" s="0"/>
      <c r="LVF130" s="0"/>
      <c r="LVG130" s="0"/>
      <c r="LVH130" s="0"/>
      <c r="LVI130" s="0"/>
      <c r="LVJ130" s="0"/>
      <c r="LVK130" s="0"/>
      <c r="LVL130" s="0"/>
      <c r="LVM130" s="0"/>
      <c r="LVN130" s="0"/>
      <c r="LVO130" s="0"/>
      <c r="LVP130" s="0"/>
      <c r="LVQ130" s="0"/>
      <c r="LVR130" s="0"/>
      <c r="LVS130" s="0"/>
      <c r="LVT130" s="0"/>
      <c r="LVU130" s="0"/>
      <c r="LVV130" s="0"/>
      <c r="LVW130" s="0"/>
      <c r="LVX130" s="0"/>
      <c r="LVY130" s="0"/>
      <c r="LVZ130" s="0"/>
      <c r="LWA130" s="0"/>
      <c r="LWB130" s="0"/>
      <c r="LWC130" s="0"/>
      <c r="LWD130" s="0"/>
      <c r="LWE130" s="0"/>
      <c r="LWF130" s="0"/>
      <c r="LWG130" s="0"/>
      <c r="LWH130" s="0"/>
      <c r="LWI130" s="0"/>
      <c r="LWJ130" s="0"/>
      <c r="LWK130" s="0"/>
      <c r="LWL130" s="0"/>
      <c r="LWM130" s="0"/>
      <c r="LWN130" s="0"/>
      <c r="LWO130" s="0"/>
      <c r="LWP130" s="0"/>
      <c r="LWQ130" s="0"/>
      <c r="LWR130" s="0"/>
      <c r="LWS130" s="0"/>
      <c r="LWT130" s="0"/>
      <c r="LWU130" s="0"/>
      <c r="LWV130" s="0"/>
      <c r="LWW130" s="0"/>
      <c r="LWX130" s="0"/>
      <c r="LWY130" s="0"/>
      <c r="LWZ130" s="0"/>
      <c r="LXA130" s="0"/>
      <c r="LXB130" s="0"/>
      <c r="LXC130" s="0"/>
      <c r="LXD130" s="0"/>
      <c r="LXE130" s="0"/>
      <c r="LXF130" s="0"/>
      <c r="LXG130" s="0"/>
      <c r="LXH130" s="0"/>
      <c r="LXI130" s="0"/>
      <c r="LXJ130" s="0"/>
      <c r="LXK130" s="0"/>
      <c r="LXL130" s="0"/>
      <c r="LXM130" s="0"/>
      <c r="LXN130" s="0"/>
      <c r="LXO130" s="0"/>
      <c r="LXP130" s="0"/>
      <c r="LXQ130" s="0"/>
      <c r="LXR130" s="0"/>
      <c r="LXS130" s="0"/>
      <c r="LXT130" s="0"/>
      <c r="LXU130" s="0"/>
      <c r="LXV130" s="0"/>
      <c r="LXW130" s="0"/>
      <c r="LXX130" s="0"/>
      <c r="LXY130" s="0"/>
      <c r="LXZ130" s="0"/>
      <c r="LYA130" s="0"/>
      <c r="LYB130" s="0"/>
      <c r="LYC130" s="0"/>
      <c r="LYD130" s="0"/>
      <c r="LYE130" s="0"/>
      <c r="LYF130" s="0"/>
      <c r="LYG130" s="0"/>
      <c r="LYH130" s="0"/>
      <c r="LYI130" s="0"/>
      <c r="LYJ130" s="0"/>
      <c r="LYK130" s="0"/>
      <c r="LYL130" s="0"/>
      <c r="LYM130" s="0"/>
      <c r="LYN130" s="0"/>
      <c r="LYO130" s="0"/>
      <c r="LYP130" s="0"/>
      <c r="LYQ130" s="0"/>
      <c r="LYR130" s="0"/>
      <c r="LYS130" s="0"/>
      <c r="LYT130" s="0"/>
      <c r="LYU130" s="0"/>
      <c r="LYV130" s="0"/>
      <c r="LYW130" s="0"/>
      <c r="LYX130" s="0"/>
      <c r="LYY130" s="0"/>
      <c r="LYZ130" s="0"/>
      <c r="LZA130" s="0"/>
      <c r="LZB130" s="0"/>
      <c r="LZC130" s="0"/>
      <c r="LZD130" s="0"/>
      <c r="LZE130" s="0"/>
      <c r="LZF130" s="0"/>
      <c r="LZG130" s="0"/>
      <c r="LZH130" s="0"/>
      <c r="LZI130" s="0"/>
      <c r="LZJ130" s="0"/>
      <c r="LZK130" s="0"/>
      <c r="LZL130" s="0"/>
      <c r="LZM130" s="0"/>
      <c r="LZN130" s="0"/>
      <c r="LZO130" s="0"/>
      <c r="LZP130" s="0"/>
      <c r="LZQ130" s="0"/>
      <c r="LZR130" s="0"/>
      <c r="LZS130" s="0"/>
      <c r="LZT130" s="0"/>
      <c r="LZU130" s="0"/>
      <c r="LZV130" s="0"/>
      <c r="LZW130" s="0"/>
      <c r="LZX130" s="0"/>
      <c r="LZY130" s="0"/>
      <c r="LZZ130" s="0"/>
      <c r="MAA130" s="0"/>
      <c r="MAB130" s="0"/>
      <c r="MAC130" s="0"/>
      <c r="MAD130" s="0"/>
      <c r="MAE130" s="0"/>
      <c r="MAF130" s="0"/>
      <c r="MAG130" s="0"/>
      <c r="MAH130" s="0"/>
      <c r="MAI130" s="0"/>
      <c r="MAJ130" s="0"/>
      <c r="MAK130" s="0"/>
      <c r="MAL130" s="0"/>
      <c r="MAM130" s="0"/>
      <c r="MAN130" s="0"/>
      <c r="MAO130" s="0"/>
      <c r="MAP130" s="0"/>
      <c r="MAQ130" s="0"/>
      <c r="MAR130" s="0"/>
      <c r="MAS130" s="0"/>
      <c r="MAT130" s="0"/>
      <c r="MAU130" s="0"/>
      <c r="MAV130" s="0"/>
      <c r="MAW130" s="0"/>
      <c r="MAX130" s="0"/>
      <c r="MAY130" s="0"/>
      <c r="MAZ130" s="0"/>
      <c r="MBA130" s="0"/>
      <c r="MBB130" s="0"/>
      <c r="MBC130" s="0"/>
      <c r="MBD130" s="0"/>
      <c r="MBE130" s="0"/>
      <c r="MBF130" s="0"/>
      <c r="MBG130" s="0"/>
      <c r="MBH130" s="0"/>
      <c r="MBI130" s="0"/>
      <c r="MBJ130" s="0"/>
      <c r="MBK130" s="0"/>
      <c r="MBL130" s="0"/>
      <c r="MBM130" s="0"/>
      <c r="MBN130" s="0"/>
      <c r="MBO130" s="0"/>
      <c r="MBP130" s="0"/>
      <c r="MBQ130" s="0"/>
      <c r="MBR130" s="0"/>
      <c r="MBS130" s="0"/>
      <c r="MBT130" s="0"/>
      <c r="MBU130" s="0"/>
      <c r="MBV130" s="0"/>
      <c r="MBW130" s="0"/>
      <c r="MBX130" s="0"/>
      <c r="MBY130" s="0"/>
      <c r="MBZ130" s="0"/>
      <c r="MCA130" s="0"/>
      <c r="MCB130" s="0"/>
      <c r="MCC130" s="0"/>
      <c r="MCD130" s="0"/>
      <c r="MCE130" s="0"/>
      <c r="MCF130" s="0"/>
      <c r="MCG130" s="0"/>
      <c r="MCH130" s="0"/>
      <c r="MCI130" s="0"/>
      <c r="MCJ130" s="0"/>
      <c r="MCK130" s="0"/>
      <c r="MCL130" s="0"/>
      <c r="MCM130" s="0"/>
      <c r="MCN130" s="0"/>
      <c r="MCO130" s="0"/>
      <c r="MCP130" s="0"/>
      <c r="MCQ130" s="0"/>
      <c r="MCR130" s="0"/>
      <c r="MCS130" s="0"/>
      <c r="MCT130" s="0"/>
      <c r="MCU130" s="0"/>
      <c r="MCV130" s="0"/>
      <c r="MCW130" s="0"/>
      <c r="MCX130" s="0"/>
      <c r="MCY130" s="0"/>
      <c r="MCZ130" s="0"/>
      <c r="MDA130" s="0"/>
      <c r="MDB130" s="0"/>
      <c r="MDC130" s="0"/>
      <c r="MDD130" s="0"/>
      <c r="MDE130" s="0"/>
      <c r="MDF130" s="0"/>
      <c r="MDG130" s="0"/>
      <c r="MDH130" s="0"/>
      <c r="MDI130" s="0"/>
      <c r="MDJ130" s="0"/>
      <c r="MDK130" s="0"/>
      <c r="MDL130" s="0"/>
      <c r="MDM130" s="0"/>
      <c r="MDN130" s="0"/>
      <c r="MDO130" s="0"/>
      <c r="MDP130" s="0"/>
      <c r="MDQ130" s="0"/>
      <c r="MDR130" s="0"/>
      <c r="MDS130" s="0"/>
      <c r="MDT130" s="0"/>
      <c r="MDU130" s="0"/>
      <c r="MDV130" s="0"/>
      <c r="MDW130" s="0"/>
      <c r="MDX130" s="0"/>
      <c r="MDY130" s="0"/>
      <c r="MDZ130" s="0"/>
      <c r="MEA130" s="0"/>
      <c r="MEB130" s="0"/>
      <c r="MEC130" s="0"/>
      <c r="MED130" s="0"/>
      <c r="MEE130" s="0"/>
      <c r="MEF130" s="0"/>
      <c r="MEG130" s="0"/>
      <c r="MEH130" s="0"/>
      <c r="MEI130" s="0"/>
      <c r="MEJ130" s="0"/>
      <c r="MEK130" s="0"/>
      <c r="MEL130" s="0"/>
      <c r="MEM130" s="0"/>
      <c r="MEN130" s="0"/>
      <c r="MEO130" s="0"/>
      <c r="MEP130" s="0"/>
      <c r="MEQ130" s="0"/>
      <c r="MER130" s="0"/>
      <c r="MES130" s="0"/>
      <c r="MET130" s="0"/>
      <c r="MEU130" s="0"/>
      <c r="MEV130" s="0"/>
      <c r="MEW130" s="0"/>
      <c r="MEX130" s="0"/>
      <c r="MEY130" s="0"/>
      <c r="MEZ130" s="0"/>
      <c r="MFA130" s="0"/>
      <c r="MFB130" s="0"/>
      <c r="MFC130" s="0"/>
      <c r="MFD130" s="0"/>
      <c r="MFE130" s="0"/>
      <c r="MFF130" s="0"/>
      <c r="MFG130" s="0"/>
      <c r="MFH130" s="0"/>
      <c r="MFI130" s="0"/>
      <c r="MFJ130" s="0"/>
      <c r="MFK130" s="0"/>
      <c r="MFL130" s="0"/>
      <c r="MFM130" s="0"/>
      <c r="MFN130" s="0"/>
      <c r="MFO130" s="0"/>
      <c r="MFP130" s="0"/>
      <c r="MFQ130" s="0"/>
      <c r="MFR130" s="0"/>
      <c r="MFS130" s="0"/>
      <c r="MFT130" s="0"/>
      <c r="MFU130" s="0"/>
      <c r="MFV130" s="0"/>
      <c r="MFW130" s="0"/>
      <c r="MFX130" s="0"/>
      <c r="MFY130" s="0"/>
      <c r="MFZ130" s="0"/>
      <c r="MGA130" s="0"/>
      <c r="MGB130" s="0"/>
      <c r="MGC130" s="0"/>
      <c r="MGD130" s="0"/>
      <c r="MGE130" s="0"/>
      <c r="MGF130" s="0"/>
      <c r="MGG130" s="0"/>
      <c r="MGH130" s="0"/>
      <c r="MGI130" s="0"/>
      <c r="MGJ130" s="0"/>
      <c r="MGK130" s="0"/>
      <c r="MGL130" s="0"/>
      <c r="MGM130" s="0"/>
      <c r="MGN130" s="0"/>
      <c r="MGO130" s="0"/>
      <c r="MGP130" s="0"/>
      <c r="MGQ130" s="0"/>
      <c r="MGR130" s="0"/>
      <c r="MGS130" s="0"/>
      <c r="MGT130" s="0"/>
      <c r="MGU130" s="0"/>
      <c r="MGV130" s="0"/>
      <c r="MGW130" s="0"/>
      <c r="MGX130" s="0"/>
      <c r="MGY130" s="0"/>
      <c r="MGZ130" s="0"/>
      <c r="MHA130" s="0"/>
      <c r="MHB130" s="0"/>
      <c r="MHC130" s="0"/>
      <c r="MHD130" s="0"/>
      <c r="MHE130" s="0"/>
      <c r="MHF130" s="0"/>
      <c r="MHG130" s="0"/>
      <c r="MHH130" s="0"/>
      <c r="MHI130" s="0"/>
      <c r="MHJ130" s="0"/>
      <c r="MHK130" s="0"/>
      <c r="MHL130" s="0"/>
      <c r="MHM130" s="0"/>
      <c r="MHN130" s="0"/>
      <c r="MHO130" s="0"/>
      <c r="MHP130" s="0"/>
      <c r="MHQ130" s="0"/>
      <c r="MHR130" s="0"/>
      <c r="MHS130" s="0"/>
      <c r="MHT130" s="0"/>
      <c r="MHU130" s="0"/>
      <c r="MHV130" s="0"/>
      <c r="MHW130" s="0"/>
      <c r="MHX130" s="0"/>
      <c r="MHY130" s="0"/>
      <c r="MHZ130" s="0"/>
      <c r="MIA130" s="0"/>
      <c r="MIB130" s="0"/>
      <c r="MIC130" s="0"/>
      <c r="MID130" s="0"/>
      <c r="MIE130" s="0"/>
      <c r="MIF130" s="0"/>
      <c r="MIG130" s="0"/>
      <c r="MIH130" s="0"/>
      <c r="MII130" s="0"/>
      <c r="MIJ130" s="0"/>
      <c r="MIK130" s="0"/>
      <c r="MIL130" s="0"/>
      <c r="MIM130" s="0"/>
      <c r="MIN130" s="0"/>
      <c r="MIO130" s="0"/>
      <c r="MIP130" s="0"/>
      <c r="MIQ130" s="0"/>
      <c r="MIR130" s="0"/>
      <c r="MIS130" s="0"/>
      <c r="MIT130" s="0"/>
      <c r="MIU130" s="0"/>
      <c r="MIV130" s="0"/>
      <c r="MIW130" s="0"/>
      <c r="MIX130" s="0"/>
      <c r="MIY130" s="0"/>
      <c r="MIZ130" s="0"/>
      <c r="MJA130" s="0"/>
      <c r="MJB130" s="0"/>
      <c r="MJC130" s="0"/>
      <c r="MJD130" s="0"/>
      <c r="MJE130" s="0"/>
      <c r="MJF130" s="0"/>
      <c r="MJG130" s="0"/>
      <c r="MJH130" s="0"/>
      <c r="MJI130" s="0"/>
      <c r="MJJ130" s="0"/>
      <c r="MJK130" s="0"/>
      <c r="MJL130" s="0"/>
      <c r="MJM130" s="0"/>
      <c r="MJN130" s="0"/>
      <c r="MJO130" s="0"/>
      <c r="MJP130" s="0"/>
      <c r="MJQ130" s="0"/>
      <c r="MJR130" s="0"/>
      <c r="MJS130" s="0"/>
      <c r="MJT130" s="0"/>
      <c r="MJU130" s="0"/>
      <c r="MJV130" s="0"/>
      <c r="MJW130" s="0"/>
      <c r="MJX130" s="0"/>
      <c r="MJY130" s="0"/>
      <c r="MJZ130" s="0"/>
      <c r="MKA130" s="0"/>
      <c r="MKB130" s="0"/>
      <c r="MKC130" s="0"/>
      <c r="MKD130" s="0"/>
      <c r="MKE130" s="0"/>
      <c r="MKF130" s="0"/>
      <c r="MKG130" s="0"/>
      <c r="MKH130" s="0"/>
      <c r="MKI130" s="0"/>
      <c r="MKJ130" s="0"/>
      <c r="MKK130" s="0"/>
      <c r="MKL130" s="0"/>
      <c r="MKM130" s="0"/>
      <c r="MKN130" s="0"/>
      <c r="MKO130" s="0"/>
      <c r="MKP130" s="0"/>
      <c r="MKQ130" s="0"/>
      <c r="MKR130" s="0"/>
      <c r="MKS130" s="0"/>
      <c r="MKT130" s="0"/>
      <c r="MKU130" s="0"/>
      <c r="MKV130" s="0"/>
      <c r="MKW130" s="0"/>
      <c r="MKX130" s="0"/>
      <c r="MKY130" s="0"/>
      <c r="MKZ130" s="0"/>
      <c r="MLA130" s="0"/>
      <c r="MLB130" s="0"/>
      <c r="MLC130" s="0"/>
      <c r="MLD130" s="0"/>
      <c r="MLE130" s="0"/>
      <c r="MLF130" s="0"/>
      <c r="MLG130" s="0"/>
      <c r="MLH130" s="0"/>
      <c r="MLI130" s="0"/>
      <c r="MLJ130" s="0"/>
      <c r="MLK130" s="0"/>
      <c r="MLL130" s="0"/>
      <c r="MLM130" s="0"/>
      <c r="MLN130" s="0"/>
      <c r="MLO130" s="0"/>
      <c r="MLP130" s="0"/>
      <c r="MLQ130" s="0"/>
      <c r="MLR130" s="0"/>
      <c r="MLS130" s="0"/>
      <c r="MLT130" s="0"/>
      <c r="MLU130" s="0"/>
      <c r="MLV130" s="0"/>
      <c r="MLW130" s="0"/>
      <c r="MLX130" s="0"/>
      <c r="MLY130" s="0"/>
      <c r="MLZ130" s="0"/>
      <c r="MMA130" s="0"/>
      <c r="MMB130" s="0"/>
      <c r="MMC130" s="0"/>
      <c r="MMD130" s="0"/>
      <c r="MME130" s="0"/>
      <c r="MMF130" s="0"/>
      <c r="MMG130" s="0"/>
      <c r="MMH130" s="0"/>
      <c r="MMI130" s="0"/>
      <c r="MMJ130" s="0"/>
      <c r="MMK130" s="0"/>
      <c r="MML130" s="0"/>
      <c r="MMM130" s="0"/>
      <c r="MMN130" s="0"/>
      <c r="MMO130" s="0"/>
      <c r="MMP130" s="0"/>
      <c r="MMQ130" s="0"/>
      <c r="MMR130" s="0"/>
      <c r="MMS130" s="0"/>
      <c r="MMT130" s="0"/>
      <c r="MMU130" s="0"/>
      <c r="MMV130" s="0"/>
      <c r="MMW130" s="0"/>
      <c r="MMX130" s="0"/>
      <c r="MMY130" s="0"/>
      <c r="MMZ130" s="0"/>
      <c r="MNA130" s="0"/>
      <c r="MNB130" s="0"/>
      <c r="MNC130" s="0"/>
      <c r="MND130" s="0"/>
      <c r="MNE130" s="0"/>
      <c r="MNF130" s="0"/>
      <c r="MNG130" s="0"/>
      <c r="MNH130" s="0"/>
      <c r="MNI130" s="0"/>
      <c r="MNJ130" s="0"/>
      <c r="MNK130" s="0"/>
      <c r="MNL130" s="0"/>
      <c r="MNM130" s="0"/>
      <c r="MNN130" s="0"/>
      <c r="MNO130" s="0"/>
      <c r="MNP130" s="0"/>
      <c r="MNQ130" s="0"/>
      <c r="MNR130" s="0"/>
      <c r="MNS130" s="0"/>
      <c r="MNT130" s="0"/>
      <c r="MNU130" s="0"/>
      <c r="MNV130" s="0"/>
      <c r="MNW130" s="0"/>
      <c r="MNX130" s="0"/>
      <c r="MNY130" s="0"/>
      <c r="MNZ130" s="0"/>
      <c r="MOA130" s="0"/>
      <c r="MOB130" s="0"/>
      <c r="MOC130" s="0"/>
      <c r="MOD130" s="0"/>
      <c r="MOE130" s="0"/>
      <c r="MOF130" s="0"/>
      <c r="MOG130" s="0"/>
      <c r="MOH130" s="0"/>
      <c r="MOI130" s="0"/>
      <c r="MOJ130" s="0"/>
      <c r="MOK130" s="0"/>
      <c r="MOL130" s="0"/>
      <c r="MOM130" s="0"/>
      <c r="MON130" s="0"/>
      <c r="MOO130" s="0"/>
      <c r="MOP130" s="0"/>
      <c r="MOQ130" s="0"/>
      <c r="MOR130" s="0"/>
      <c r="MOS130" s="0"/>
      <c r="MOT130" s="0"/>
      <c r="MOU130" s="0"/>
      <c r="MOV130" s="0"/>
      <c r="MOW130" s="0"/>
      <c r="MOX130" s="0"/>
      <c r="MOY130" s="0"/>
      <c r="MOZ130" s="0"/>
      <c r="MPA130" s="0"/>
      <c r="MPB130" s="0"/>
      <c r="MPC130" s="0"/>
      <c r="MPD130" s="0"/>
      <c r="MPE130" s="0"/>
      <c r="MPF130" s="0"/>
      <c r="MPG130" s="0"/>
      <c r="MPH130" s="0"/>
      <c r="MPI130" s="0"/>
      <c r="MPJ130" s="0"/>
      <c r="MPK130" s="0"/>
      <c r="MPL130" s="0"/>
      <c r="MPM130" s="0"/>
      <c r="MPN130" s="0"/>
      <c r="MPO130" s="0"/>
      <c r="MPP130" s="0"/>
      <c r="MPQ130" s="0"/>
      <c r="MPR130" s="0"/>
      <c r="MPS130" s="0"/>
      <c r="MPT130" s="0"/>
      <c r="MPU130" s="0"/>
      <c r="MPV130" s="0"/>
      <c r="MPW130" s="0"/>
      <c r="MPX130" s="0"/>
      <c r="MPY130" s="0"/>
      <c r="MPZ130" s="0"/>
      <c r="MQA130" s="0"/>
      <c r="MQB130" s="0"/>
      <c r="MQC130" s="0"/>
      <c r="MQD130" s="0"/>
      <c r="MQE130" s="0"/>
      <c r="MQF130" s="0"/>
      <c r="MQG130" s="0"/>
      <c r="MQH130" s="0"/>
      <c r="MQI130" s="0"/>
      <c r="MQJ130" s="0"/>
      <c r="MQK130" s="0"/>
      <c r="MQL130" s="0"/>
      <c r="MQM130" s="0"/>
      <c r="MQN130" s="0"/>
      <c r="MQO130" s="0"/>
      <c r="MQP130" s="0"/>
      <c r="MQQ130" s="0"/>
      <c r="MQR130" s="0"/>
      <c r="MQS130" s="0"/>
      <c r="MQT130" s="0"/>
      <c r="MQU130" s="0"/>
      <c r="MQV130" s="0"/>
      <c r="MQW130" s="0"/>
      <c r="MQX130" s="0"/>
      <c r="MQY130" s="0"/>
      <c r="MQZ130" s="0"/>
      <c r="MRA130" s="0"/>
      <c r="MRB130" s="0"/>
      <c r="MRC130" s="0"/>
      <c r="MRD130" s="0"/>
      <c r="MRE130" s="0"/>
      <c r="MRF130" s="0"/>
      <c r="MRG130" s="0"/>
      <c r="MRH130" s="0"/>
      <c r="MRI130" s="0"/>
      <c r="MRJ130" s="0"/>
      <c r="MRK130" s="0"/>
      <c r="MRL130" s="0"/>
      <c r="MRM130" s="0"/>
      <c r="MRN130" s="0"/>
      <c r="MRO130" s="0"/>
      <c r="MRP130" s="0"/>
      <c r="MRQ130" s="0"/>
      <c r="MRR130" s="0"/>
      <c r="MRS130" s="0"/>
      <c r="MRT130" s="0"/>
      <c r="MRU130" s="0"/>
      <c r="MRV130" s="0"/>
      <c r="MRW130" s="0"/>
      <c r="MRX130" s="0"/>
      <c r="MRY130" s="0"/>
      <c r="MRZ130" s="0"/>
      <c r="MSA130" s="0"/>
      <c r="MSB130" s="0"/>
      <c r="MSC130" s="0"/>
      <c r="MSD130" s="0"/>
      <c r="MSE130" s="0"/>
      <c r="MSF130" s="0"/>
      <c r="MSG130" s="0"/>
      <c r="MSH130" s="0"/>
      <c r="MSI130" s="0"/>
      <c r="MSJ130" s="0"/>
      <c r="MSK130" s="0"/>
      <c r="MSL130" s="0"/>
      <c r="MSM130" s="0"/>
      <c r="MSN130" s="0"/>
      <c r="MSO130" s="0"/>
      <c r="MSP130" s="0"/>
      <c r="MSQ130" s="0"/>
      <c r="MSR130" s="0"/>
      <c r="MSS130" s="0"/>
      <c r="MST130" s="0"/>
      <c r="MSU130" s="0"/>
      <c r="MSV130" s="0"/>
      <c r="MSW130" s="0"/>
      <c r="MSX130" s="0"/>
      <c r="MSY130" s="0"/>
      <c r="MSZ130" s="0"/>
      <c r="MTA130" s="0"/>
      <c r="MTB130" s="0"/>
      <c r="MTC130" s="0"/>
      <c r="MTD130" s="0"/>
      <c r="MTE130" s="0"/>
      <c r="MTF130" s="0"/>
      <c r="MTG130" s="0"/>
      <c r="MTH130" s="0"/>
      <c r="MTI130" s="0"/>
      <c r="MTJ130" s="0"/>
      <c r="MTK130" s="0"/>
      <c r="MTL130" s="0"/>
      <c r="MTM130" s="0"/>
      <c r="MTN130" s="0"/>
      <c r="MTO130" s="0"/>
      <c r="MTP130" s="0"/>
      <c r="MTQ130" s="0"/>
      <c r="MTR130" s="0"/>
      <c r="MTS130" s="0"/>
      <c r="MTT130" s="0"/>
      <c r="MTU130" s="0"/>
      <c r="MTV130" s="0"/>
      <c r="MTW130" s="0"/>
      <c r="MTX130" s="0"/>
      <c r="MTY130" s="0"/>
      <c r="MTZ130" s="0"/>
      <c r="MUA130" s="0"/>
      <c r="MUB130" s="0"/>
      <c r="MUC130" s="0"/>
      <c r="MUD130" s="0"/>
      <c r="MUE130" s="0"/>
      <c r="MUF130" s="0"/>
      <c r="MUG130" s="0"/>
      <c r="MUH130" s="0"/>
      <c r="MUI130" s="0"/>
      <c r="MUJ130" s="0"/>
      <c r="MUK130" s="0"/>
      <c r="MUL130" s="0"/>
      <c r="MUM130" s="0"/>
      <c r="MUN130" s="0"/>
      <c r="MUO130" s="0"/>
      <c r="MUP130" s="0"/>
      <c r="MUQ130" s="0"/>
      <c r="MUR130" s="0"/>
      <c r="MUS130" s="0"/>
      <c r="MUT130" s="0"/>
      <c r="MUU130" s="0"/>
      <c r="MUV130" s="0"/>
      <c r="MUW130" s="0"/>
      <c r="MUX130" s="0"/>
      <c r="MUY130" s="0"/>
      <c r="MUZ130" s="0"/>
      <c r="MVA130" s="0"/>
      <c r="MVB130" s="0"/>
      <c r="MVC130" s="0"/>
      <c r="MVD130" s="0"/>
      <c r="MVE130" s="0"/>
      <c r="MVF130" s="0"/>
      <c r="MVG130" s="0"/>
      <c r="MVH130" s="0"/>
      <c r="MVI130" s="0"/>
      <c r="MVJ130" s="0"/>
      <c r="MVK130" s="0"/>
      <c r="MVL130" s="0"/>
      <c r="MVM130" s="0"/>
      <c r="MVN130" s="0"/>
      <c r="MVO130" s="0"/>
      <c r="MVP130" s="0"/>
      <c r="MVQ130" s="0"/>
      <c r="MVR130" s="0"/>
      <c r="MVS130" s="0"/>
      <c r="MVT130" s="0"/>
      <c r="MVU130" s="0"/>
      <c r="MVV130" s="0"/>
      <c r="MVW130" s="0"/>
      <c r="MVX130" s="0"/>
      <c r="MVY130" s="0"/>
      <c r="MVZ130" s="0"/>
      <c r="MWA130" s="0"/>
      <c r="MWB130" s="0"/>
      <c r="MWC130" s="0"/>
      <c r="MWD130" s="0"/>
      <c r="MWE130" s="0"/>
      <c r="MWF130" s="0"/>
      <c r="MWG130" s="0"/>
      <c r="MWH130" s="0"/>
      <c r="MWI130" s="0"/>
      <c r="MWJ130" s="0"/>
      <c r="MWK130" s="0"/>
      <c r="MWL130" s="0"/>
      <c r="MWM130" s="0"/>
      <c r="MWN130" s="0"/>
      <c r="MWO130" s="0"/>
      <c r="MWP130" s="0"/>
      <c r="MWQ130" s="0"/>
      <c r="MWR130" s="0"/>
      <c r="MWS130" s="0"/>
      <c r="MWT130" s="0"/>
      <c r="MWU130" s="0"/>
      <c r="MWV130" s="0"/>
      <c r="MWW130" s="0"/>
      <c r="MWX130" s="0"/>
      <c r="MWY130" s="0"/>
      <c r="MWZ130" s="0"/>
      <c r="MXA130" s="0"/>
      <c r="MXB130" s="0"/>
      <c r="MXC130" s="0"/>
      <c r="MXD130" s="0"/>
      <c r="MXE130" s="0"/>
      <c r="MXF130" s="0"/>
      <c r="MXG130" s="0"/>
      <c r="MXH130" s="0"/>
      <c r="MXI130" s="0"/>
      <c r="MXJ130" s="0"/>
      <c r="MXK130" s="0"/>
      <c r="MXL130" s="0"/>
      <c r="MXM130" s="0"/>
      <c r="MXN130" s="0"/>
      <c r="MXO130" s="0"/>
      <c r="MXP130" s="0"/>
      <c r="MXQ130" s="0"/>
      <c r="MXR130" s="0"/>
      <c r="MXS130" s="0"/>
      <c r="MXT130" s="0"/>
      <c r="MXU130" s="0"/>
      <c r="MXV130" s="0"/>
      <c r="MXW130" s="0"/>
      <c r="MXX130" s="0"/>
      <c r="MXY130" s="0"/>
      <c r="MXZ130" s="0"/>
      <c r="MYA130" s="0"/>
      <c r="MYB130" s="0"/>
      <c r="MYC130" s="0"/>
      <c r="MYD130" s="0"/>
      <c r="MYE130" s="0"/>
      <c r="MYF130" s="0"/>
      <c r="MYG130" s="0"/>
      <c r="MYH130" s="0"/>
      <c r="MYI130" s="0"/>
      <c r="MYJ130" s="0"/>
      <c r="MYK130" s="0"/>
      <c r="MYL130" s="0"/>
      <c r="MYM130" s="0"/>
      <c r="MYN130" s="0"/>
      <c r="MYO130" s="0"/>
      <c r="MYP130" s="0"/>
      <c r="MYQ130" s="0"/>
      <c r="MYR130" s="0"/>
      <c r="MYS130" s="0"/>
      <c r="MYT130" s="0"/>
      <c r="MYU130" s="0"/>
      <c r="MYV130" s="0"/>
      <c r="MYW130" s="0"/>
      <c r="MYX130" s="0"/>
      <c r="MYY130" s="0"/>
      <c r="MYZ130" s="0"/>
      <c r="MZA130" s="0"/>
      <c r="MZB130" s="0"/>
      <c r="MZC130" s="0"/>
      <c r="MZD130" s="0"/>
      <c r="MZE130" s="0"/>
      <c r="MZF130" s="0"/>
      <c r="MZG130" s="0"/>
      <c r="MZH130" s="0"/>
      <c r="MZI130" s="0"/>
      <c r="MZJ130" s="0"/>
      <c r="MZK130" s="0"/>
      <c r="MZL130" s="0"/>
      <c r="MZM130" s="0"/>
      <c r="MZN130" s="0"/>
      <c r="MZO130" s="0"/>
      <c r="MZP130" s="0"/>
      <c r="MZQ130" s="0"/>
      <c r="MZR130" s="0"/>
      <c r="MZS130" s="0"/>
      <c r="MZT130" s="0"/>
      <c r="MZU130" s="0"/>
      <c r="MZV130" s="0"/>
      <c r="MZW130" s="0"/>
      <c r="MZX130" s="0"/>
      <c r="MZY130" s="0"/>
      <c r="MZZ130" s="0"/>
      <c r="NAA130" s="0"/>
      <c r="NAB130" s="0"/>
      <c r="NAC130" s="0"/>
      <c r="NAD130" s="0"/>
      <c r="NAE130" s="0"/>
      <c r="NAF130" s="0"/>
      <c r="NAG130" s="0"/>
      <c r="NAH130" s="0"/>
      <c r="NAI130" s="0"/>
      <c r="NAJ130" s="0"/>
      <c r="NAK130" s="0"/>
      <c r="NAL130" s="0"/>
      <c r="NAM130" s="0"/>
      <c r="NAN130" s="0"/>
      <c r="NAO130" s="0"/>
      <c r="NAP130" s="0"/>
      <c r="NAQ130" s="0"/>
      <c r="NAR130" s="0"/>
      <c r="NAS130" s="0"/>
      <c r="NAT130" s="0"/>
      <c r="NAU130" s="0"/>
      <c r="NAV130" s="0"/>
      <c r="NAW130" s="0"/>
      <c r="NAX130" s="0"/>
      <c r="NAY130" s="0"/>
      <c r="NAZ130" s="0"/>
      <c r="NBA130" s="0"/>
      <c r="NBB130" s="0"/>
      <c r="NBC130" s="0"/>
      <c r="NBD130" s="0"/>
      <c r="NBE130" s="0"/>
      <c r="NBF130" s="0"/>
      <c r="NBG130" s="0"/>
      <c r="NBH130" s="0"/>
      <c r="NBI130" s="0"/>
      <c r="NBJ130" s="0"/>
      <c r="NBK130" s="0"/>
      <c r="NBL130" s="0"/>
      <c r="NBM130" s="0"/>
      <c r="NBN130" s="0"/>
      <c r="NBO130" s="0"/>
      <c r="NBP130" s="0"/>
      <c r="NBQ130" s="0"/>
      <c r="NBR130" s="0"/>
      <c r="NBS130" s="0"/>
      <c r="NBT130" s="0"/>
      <c r="NBU130" s="0"/>
      <c r="NBV130" s="0"/>
      <c r="NBW130" s="0"/>
      <c r="NBX130" s="0"/>
      <c r="NBY130" s="0"/>
      <c r="NBZ130" s="0"/>
      <c r="NCA130" s="0"/>
      <c r="NCB130" s="0"/>
      <c r="NCC130" s="0"/>
      <c r="NCD130" s="0"/>
      <c r="NCE130" s="0"/>
      <c r="NCF130" s="0"/>
      <c r="NCG130" s="0"/>
      <c r="NCH130" s="0"/>
      <c r="NCI130" s="0"/>
      <c r="NCJ130" s="0"/>
      <c r="NCK130" s="0"/>
      <c r="NCL130" s="0"/>
      <c r="NCM130" s="0"/>
      <c r="NCN130" s="0"/>
      <c r="NCO130" s="0"/>
      <c r="NCP130" s="0"/>
      <c r="NCQ130" s="0"/>
      <c r="NCR130" s="0"/>
      <c r="NCS130" s="0"/>
      <c r="NCT130" s="0"/>
      <c r="NCU130" s="0"/>
      <c r="NCV130" s="0"/>
      <c r="NCW130" s="0"/>
      <c r="NCX130" s="0"/>
      <c r="NCY130" s="0"/>
      <c r="NCZ130" s="0"/>
      <c r="NDA130" s="0"/>
      <c r="NDB130" s="0"/>
      <c r="NDC130" s="0"/>
      <c r="NDD130" s="0"/>
      <c r="NDE130" s="0"/>
      <c r="NDF130" s="0"/>
      <c r="NDG130" s="0"/>
      <c r="NDH130" s="0"/>
      <c r="NDI130" s="0"/>
      <c r="NDJ130" s="0"/>
      <c r="NDK130" s="0"/>
      <c r="NDL130" s="0"/>
      <c r="NDM130" s="0"/>
      <c r="NDN130" s="0"/>
      <c r="NDO130" s="0"/>
      <c r="NDP130" s="0"/>
      <c r="NDQ130" s="0"/>
      <c r="NDR130" s="0"/>
      <c r="NDS130" s="0"/>
      <c r="NDT130" s="0"/>
      <c r="NDU130" s="0"/>
      <c r="NDV130" s="0"/>
      <c r="NDW130" s="0"/>
      <c r="NDX130" s="0"/>
      <c r="NDY130" s="0"/>
      <c r="NDZ130" s="0"/>
      <c r="NEA130" s="0"/>
      <c r="NEB130" s="0"/>
      <c r="NEC130" s="0"/>
      <c r="NED130" s="0"/>
      <c r="NEE130" s="0"/>
      <c r="NEF130" s="0"/>
      <c r="NEG130" s="0"/>
      <c r="NEH130" s="0"/>
      <c r="NEI130" s="0"/>
      <c r="NEJ130" s="0"/>
      <c r="NEK130" s="0"/>
      <c r="NEL130" s="0"/>
      <c r="NEM130" s="0"/>
      <c r="NEN130" s="0"/>
      <c r="NEO130" s="0"/>
      <c r="NEP130" s="0"/>
      <c r="NEQ130" s="0"/>
      <c r="NER130" s="0"/>
      <c r="NES130" s="0"/>
      <c r="NET130" s="0"/>
      <c r="NEU130" s="0"/>
      <c r="NEV130" s="0"/>
      <c r="NEW130" s="0"/>
      <c r="NEX130" s="0"/>
      <c r="NEY130" s="0"/>
      <c r="NEZ130" s="0"/>
      <c r="NFA130" s="0"/>
      <c r="NFB130" s="0"/>
      <c r="NFC130" s="0"/>
      <c r="NFD130" s="0"/>
      <c r="NFE130" s="0"/>
      <c r="NFF130" s="0"/>
      <c r="NFG130" s="0"/>
      <c r="NFH130" s="0"/>
      <c r="NFI130" s="0"/>
      <c r="NFJ130" s="0"/>
      <c r="NFK130" s="0"/>
      <c r="NFL130" s="0"/>
      <c r="NFM130" s="0"/>
      <c r="NFN130" s="0"/>
      <c r="NFO130" s="0"/>
      <c r="NFP130" s="0"/>
      <c r="NFQ130" s="0"/>
      <c r="NFR130" s="0"/>
      <c r="NFS130" s="0"/>
      <c r="NFT130" s="0"/>
      <c r="NFU130" s="0"/>
      <c r="NFV130" s="0"/>
      <c r="NFW130" s="0"/>
      <c r="NFX130" s="0"/>
      <c r="NFY130" s="0"/>
      <c r="NFZ130" s="0"/>
      <c r="NGA130" s="0"/>
      <c r="NGB130" s="0"/>
      <c r="NGC130" s="0"/>
      <c r="NGD130" s="0"/>
      <c r="NGE130" s="0"/>
      <c r="NGF130" s="0"/>
      <c r="NGG130" s="0"/>
      <c r="NGH130" s="0"/>
      <c r="NGI130" s="0"/>
      <c r="NGJ130" s="0"/>
      <c r="NGK130" s="0"/>
      <c r="NGL130" s="0"/>
      <c r="NGM130" s="0"/>
      <c r="NGN130" s="0"/>
      <c r="NGO130" s="0"/>
      <c r="NGP130" s="0"/>
      <c r="NGQ130" s="0"/>
      <c r="NGR130" s="0"/>
      <c r="NGS130" s="0"/>
      <c r="NGT130" s="0"/>
      <c r="NGU130" s="0"/>
      <c r="NGV130" s="0"/>
      <c r="NGW130" s="0"/>
      <c r="NGX130" s="0"/>
      <c r="NGY130" s="0"/>
      <c r="NGZ130" s="0"/>
      <c r="NHA130" s="0"/>
      <c r="NHB130" s="0"/>
      <c r="NHC130" s="0"/>
      <c r="NHD130" s="0"/>
      <c r="NHE130" s="0"/>
      <c r="NHF130" s="0"/>
      <c r="NHG130" s="0"/>
      <c r="NHH130" s="0"/>
      <c r="NHI130" s="0"/>
      <c r="NHJ130" s="0"/>
      <c r="NHK130" s="0"/>
      <c r="NHL130" s="0"/>
      <c r="NHM130" s="0"/>
      <c r="NHN130" s="0"/>
      <c r="NHO130" s="0"/>
      <c r="NHP130" s="0"/>
      <c r="NHQ130" s="0"/>
      <c r="NHR130" s="0"/>
      <c r="NHS130" s="0"/>
      <c r="NHT130" s="0"/>
      <c r="NHU130" s="0"/>
      <c r="NHV130" s="0"/>
      <c r="NHW130" s="0"/>
      <c r="NHX130" s="0"/>
      <c r="NHY130" s="0"/>
      <c r="NHZ130" s="0"/>
      <c r="NIA130" s="0"/>
      <c r="NIB130" s="0"/>
      <c r="NIC130" s="0"/>
      <c r="NID130" s="0"/>
      <c r="NIE130" s="0"/>
      <c r="NIF130" s="0"/>
      <c r="NIG130" s="0"/>
      <c r="NIH130" s="0"/>
      <c r="NII130" s="0"/>
      <c r="NIJ130" s="0"/>
      <c r="NIK130" s="0"/>
      <c r="NIL130" s="0"/>
      <c r="NIM130" s="0"/>
      <c r="NIN130" s="0"/>
      <c r="NIO130" s="0"/>
      <c r="NIP130" s="0"/>
      <c r="NIQ130" s="0"/>
      <c r="NIR130" s="0"/>
      <c r="NIS130" s="0"/>
      <c r="NIT130" s="0"/>
      <c r="NIU130" s="0"/>
      <c r="NIV130" s="0"/>
      <c r="NIW130" s="0"/>
      <c r="NIX130" s="0"/>
      <c r="NIY130" s="0"/>
      <c r="NIZ130" s="0"/>
      <c r="NJA130" s="0"/>
      <c r="NJB130" s="0"/>
      <c r="NJC130" s="0"/>
      <c r="NJD130" s="0"/>
      <c r="NJE130" s="0"/>
      <c r="NJF130" s="0"/>
      <c r="NJG130" s="0"/>
      <c r="NJH130" s="0"/>
      <c r="NJI130" s="0"/>
      <c r="NJJ130" s="0"/>
      <c r="NJK130" s="0"/>
      <c r="NJL130" s="0"/>
      <c r="NJM130" s="0"/>
      <c r="NJN130" s="0"/>
      <c r="NJO130" s="0"/>
      <c r="NJP130" s="0"/>
      <c r="NJQ130" s="0"/>
      <c r="NJR130" s="0"/>
      <c r="NJS130" s="0"/>
      <c r="NJT130" s="0"/>
      <c r="NJU130" s="0"/>
      <c r="NJV130" s="0"/>
      <c r="NJW130" s="0"/>
      <c r="NJX130" s="0"/>
      <c r="NJY130" s="0"/>
      <c r="NJZ130" s="0"/>
      <c r="NKA130" s="0"/>
      <c r="NKB130" s="0"/>
      <c r="NKC130" s="0"/>
      <c r="NKD130" s="0"/>
      <c r="NKE130" s="0"/>
      <c r="NKF130" s="0"/>
      <c r="NKG130" s="0"/>
      <c r="NKH130" s="0"/>
      <c r="NKI130" s="0"/>
      <c r="NKJ130" s="0"/>
      <c r="NKK130" s="0"/>
      <c r="NKL130" s="0"/>
      <c r="NKM130" s="0"/>
      <c r="NKN130" s="0"/>
      <c r="NKO130" s="0"/>
      <c r="NKP130" s="0"/>
      <c r="NKQ130" s="0"/>
      <c r="NKR130" s="0"/>
      <c r="NKS130" s="0"/>
      <c r="NKT130" s="0"/>
      <c r="NKU130" s="0"/>
      <c r="NKV130" s="0"/>
      <c r="NKW130" s="0"/>
      <c r="NKX130" s="0"/>
      <c r="NKY130" s="0"/>
      <c r="NKZ130" s="0"/>
      <c r="NLA130" s="0"/>
      <c r="NLB130" s="0"/>
      <c r="NLC130" s="0"/>
      <c r="NLD130" s="0"/>
      <c r="NLE130" s="0"/>
      <c r="NLF130" s="0"/>
      <c r="NLG130" s="0"/>
      <c r="NLH130" s="0"/>
      <c r="NLI130" s="0"/>
      <c r="NLJ130" s="0"/>
      <c r="NLK130" s="0"/>
      <c r="NLL130" s="0"/>
      <c r="NLM130" s="0"/>
      <c r="NLN130" s="0"/>
      <c r="NLO130" s="0"/>
      <c r="NLP130" s="0"/>
      <c r="NLQ130" s="0"/>
      <c r="NLR130" s="0"/>
      <c r="NLS130" s="0"/>
      <c r="NLT130" s="0"/>
      <c r="NLU130" s="0"/>
      <c r="NLV130" s="0"/>
      <c r="NLW130" s="0"/>
      <c r="NLX130" s="0"/>
      <c r="NLY130" s="0"/>
      <c r="NLZ130" s="0"/>
      <c r="NMA130" s="0"/>
      <c r="NMB130" s="0"/>
      <c r="NMC130" s="0"/>
      <c r="NMD130" s="0"/>
      <c r="NME130" s="0"/>
      <c r="NMF130" s="0"/>
      <c r="NMG130" s="0"/>
      <c r="NMH130" s="0"/>
      <c r="NMI130" s="0"/>
      <c r="NMJ130" s="0"/>
      <c r="NMK130" s="0"/>
      <c r="NML130" s="0"/>
      <c r="NMM130" s="0"/>
      <c r="NMN130" s="0"/>
      <c r="NMO130" s="0"/>
      <c r="NMP130" s="0"/>
      <c r="NMQ130" s="0"/>
      <c r="NMR130" s="0"/>
      <c r="NMS130" s="0"/>
      <c r="NMT130" s="0"/>
      <c r="NMU130" s="0"/>
      <c r="NMV130" s="0"/>
      <c r="NMW130" s="0"/>
      <c r="NMX130" s="0"/>
      <c r="NMY130" s="0"/>
      <c r="NMZ130" s="0"/>
      <c r="NNA130" s="0"/>
      <c r="NNB130" s="0"/>
      <c r="NNC130" s="0"/>
      <c r="NND130" s="0"/>
      <c r="NNE130" s="0"/>
      <c r="NNF130" s="0"/>
      <c r="NNG130" s="0"/>
      <c r="NNH130" s="0"/>
      <c r="NNI130" s="0"/>
      <c r="NNJ130" s="0"/>
      <c r="NNK130" s="0"/>
      <c r="NNL130" s="0"/>
      <c r="NNM130" s="0"/>
      <c r="NNN130" s="0"/>
      <c r="NNO130" s="0"/>
      <c r="NNP130" s="0"/>
      <c r="NNQ130" s="0"/>
      <c r="NNR130" s="0"/>
      <c r="NNS130" s="0"/>
      <c r="NNT130" s="0"/>
      <c r="NNU130" s="0"/>
      <c r="NNV130" s="0"/>
      <c r="NNW130" s="0"/>
      <c r="NNX130" s="0"/>
      <c r="NNY130" s="0"/>
      <c r="NNZ130" s="0"/>
      <c r="NOA130" s="0"/>
      <c r="NOB130" s="0"/>
      <c r="NOC130" s="0"/>
      <c r="NOD130" s="0"/>
      <c r="NOE130" s="0"/>
      <c r="NOF130" s="0"/>
      <c r="NOG130" s="0"/>
      <c r="NOH130" s="0"/>
      <c r="NOI130" s="0"/>
      <c r="NOJ130" s="0"/>
      <c r="NOK130" s="0"/>
      <c r="NOL130" s="0"/>
      <c r="NOM130" s="0"/>
      <c r="NON130" s="0"/>
      <c r="NOO130" s="0"/>
      <c r="NOP130" s="0"/>
      <c r="NOQ130" s="0"/>
      <c r="NOR130" s="0"/>
      <c r="NOS130" s="0"/>
      <c r="NOT130" s="0"/>
      <c r="NOU130" s="0"/>
      <c r="NOV130" s="0"/>
      <c r="NOW130" s="0"/>
      <c r="NOX130" s="0"/>
      <c r="NOY130" s="0"/>
      <c r="NOZ130" s="0"/>
      <c r="NPA130" s="0"/>
      <c r="NPB130" s="0"/>
      <c r="NPC130" s="0"/>
      <c r="NPD130" s="0"/>
      <c r="NPE130" s="0"/>
      <c r="NPF130" s="0"/>
      <c r="NPG130" s="0"/>
      <c r="NPH130" s="0"/>
      <c r="NPI130" s="0"/>
      <c r="NPJ130" s="0"/>
      <c r="NPK130" s="0"/>
      <c r="NPL130" s="0"/>
      <c r="NPM130" s="0"/>
      <c r="NPN130" s="0"/>
      <c r="NPO130" s="0"/>
      <c r="NPP130" s="0"/>
      <c r="NPQ130" s="0"/>
      <c r="NPR130" s="0"/>
      <c r="NPS130" s="0"/>
      <c r="NPT130" s="0"/>
      <c r="NPU130" s="0"/>
      <c r="NPV130" s="0"/>
      <c r="NPW130" s="0"/>
      <c r="NPX130" s="0"/>
      <c r="NPY130" s="0"/>
      <c r="NPZ130" s="0"/>
      <c r="NQA130" s="0"/>
      <c r="NQB130" s="0"/>
      <c r="NQC130" s="0"/>
      <c r="NQD130" s="0"/>
      <c r="NQE130" s="0"/>
      <c r="NQF130" s="0"/>
      <c r="NQG130" s="0"/>
      <c r="NQH130" s="0"/>
      <c r="NQI130" s="0"/>
      <c r="NQJ130" s="0"/>
      <c r="NQK130" s="0"/>
      <c r="NQL130" s="0"/>
      <c r="NQM130" s="0"/>
      <c r="NQN130" s="0"/>
      <c r="NQO130" s="0"/>
      <c r="NQP130" s="0"/>
      <c r="NQQ130" s="0"/>
      <c r="NQR130" s="0"/>
      <c r="NQS130" s="0"/>
      <c r="NQT130" s="0"/>
      <c r="NQU130" s="0"/>
      <c r="NQV130" s="0"/>
      <c r="NQW130" s="0"/>
      <c r="NQX130" s="0"/>
      <c r="NQY130" s="0"/>
      <c r="NQZ130" s="0"/>
      <c r="NRA130" s="0"/>
      <c r="NRB130" s="0"/>
      <c r="NRC130" s="0"/>
      <c r="NRD130" s="0"/>
      <c r="NRE130" s="0"/>
      <c r="NRF130" s="0"/>
      <c r="NRG130" s="0"/>
      <c r="NRH130" s="0"/>
      <c r="NRI130" s="0"/>
      <c r="NRJ130" s="0"/>
      <c r="NRK130" s="0"/>
      <c r="NRL130" s="0"/>
      <c r="NRM130" s="0"/>
      <c r="NRN130" s="0"/>
      <c r="NRO130" s="0"/>
      <c r="NRP130" s="0"/>
      <c r="NRQ130" s="0"/>
      <c r="NRR130" s="0"/>
      <c r="NRS130" s="0"/>
      <c r="NRT130" s="0"/>
      <c r="NRU130" s="0"/>
      <c r="NRV130" s="0"/>
      <c r="NRW130" s="0"/>
      <c r="NRX130" s="0"/>
      <c r="NRY130" s="0"/>
      <c r="NRZ130" s="0"/>
      <c r="NSA130" s="0"/>
      <c r="NSB130" s="0"/>
      <c r="NSC130" s="0"/>
      <c r="NSD130" s="0"/>
      <c r="NSE130" s="0"/>
      <c r="NSF130" s="0"/>
      <c r="NSG130" s="0"/>
      <c r="NSH130" s="0"/>
      <c r="NSI130" s="0"/>
      <c r="NSJ130" s="0"/>
      <c r="NSK130" s="0"/>
      <c r="NSL130" s="0"/>
      <c r="NSM130" s="0"/>
      <c r="NSN130" s="0"/>
      <c r="NSO130" s="0"/>
      <c r="NSP130" s="0"/>
      <c r="NSQ130" s="0"/>
      <c r="NSR130" s="0"/>
      <c r="NSS130" s="0"/>
      <c r="NST130" s="0"/>
      <c r="NSU130" s="0"/>
      <c r="NSV130" s="0"/>
      <c r="NSW130" s="0"/>
      <c r="NSX130" s="0"/>
      <c r="NSY130" s="0"/>
      <c r="NSZ130" s="0"/>
      <c r="NTA130" s="0"/>
      <c r="NTB130" s="0"/>
      <c r="NTC130" s="0"/>
      <c r="NTD130" s="0"/>
      <c r="NTE130" s="0"/>
      <c r="NTF130" s="0"/>
      <c r="NTG130" s="0"/>
      <c r="NTH130" s="0"/>
      <c r="NTI130" s="0"/>
      <c r="NTJ130" s="0"/>
      <c r="NTK130" s="0"/>
      <c r="NTL130" s="0"/>
      <c r="NTM130" s="0"/>
      <c r="NTN130" s="0"/>
      <c r="NTO130" s="0"/>
      <c r="NTP130" s="0"/>
      <c r="NTQ130" s="0"/>
      <c r="NTR130" s="0"/>
      <c r="NTS130" s="0"/>
      <c r="NTT130" s="0"/>
      <c r="NTU130" s="0"/>
      <c r="NTV130" s="0"/>
      <c r="NTW130" s="0"/>
      <c r="NTX130" s="0"/>
      <c r="NTY130" s="0"/>
      <c r="NTZ130" s="0"/>
      <c r="NUA130" s="0"/>
      <c r="NUB130" s="0"/>
      <c r="NUC130" s="0"/>
      <c r="NUD130" s="0"/>
      <c r="NUE130" s="0"/>
      <c r="NUF130" s="0"/>
      <c r="NUG130" s="0"/>
      <c r="NUH130" s="0"/>
      <c r="NUI130" s="0"/>
      <c r="NUJ130" s="0"/>
      <c r="NUK130" s="0"/>
      <c r="NUL130" s="0"/>
      <c r="NUM130" s="0"/>
      <c r="NUN130" s="0"/>
      <c r="NUO130" s="0"/>
      <c r="NUP130" s="0"/>
      <c r="NUQ130" s="0"/>
      <c r="NUR130" s="0"/>
      <c r="NUS130" s="0"/>
      <c r="NUT130" s="0"/>
      <c r="NUU130" s="0"/>
      <c r="NUV130" s="0"/>
      <c r="NUW130" s="0"/>
      <c r="NUX130" s="0"/>
      <c r="NUY130" s="0"/>
      <c r="NUZ130" s="0"/>
      <c r="NVA130" s="0"/>
      <c r="NVB130" s="0"/>
      <c r="NVC130" s="0"/>
      <c r="NVD130" s="0"/>
      <c r="NVE130" s="0"/>
      <c r="NVF130" s="0"/>
      <c r="NVG130" s="0"/>
      <c r="NVH130" s="0"/>
      <c r="NVI130" s="0"/>
      <c r="NVJ130" s="0"/>
      <c r="NVK130" s="0"/>
      <c r="NVL130" s="0"/>
      <c r="NVM130" s="0"/>
      <c r="NVN130" s="0"/>
      <c r="NVO130" s="0"/>
      <c r="NVP130" s="0"/>
      <c r="NVQ130" s="0"/>
      <c r="NVR130" s="0"/>
      <c r="NVS130" s="0"/>
      <c r="NVT130" s="0"/>
      <c r="NVU130" s="0"/>
      <c r="NVV130" s="0"/>
      <c r="NVW130" s="0"/>
      <c r="NVX130" s="0"/>
      <c r="NVY130" s="0"/>
      <c r="NVZ130" s="0"/>
      <c r="NWA130" s="0"/>
      <c r="NWB130" s="0"/>
      <c r="NWC130" s="0"/>
      <c r="NWD130" s="0"/>
      <c r="NWE130" s="0"/>
      <c r="NWF130" s="0"/>
      <c r="NWG130" s="0"/>
      <c r="NWH130" s="0"/>
      <c r="NWI130" s="0"/>
      <c r="NWJ130" s="0"/>
      <c r="NWK130" s="0"/>
      <c r="NWL130" s="0"/>
      <c r="NWM130" s="0"/>
      <c r="NWN130" s="0"/>
      <c r="NWO130" s="0"/>
      <c r="NWP130" s="0"/>
      <c r="NWQ130" s="0"/>
      <c r="NWR130" s="0"/>
      <c r="NWS130" s="0"/>
      <c r="NWT130" s="0"/>
      <c r="NWU130" s="0"/>
      <c r="NWV130" s="0"/>
      <c r="NWW130" s="0"/>
      <c r="NWX130" s="0"/>
      <c r="NWY130" s="0"/>
      <c r="NWZ130" s="0"/>
      <c r="NXA130" s="0"/>
      <c r="NXB130" s="0"/>
      <c r="NXC130" s="0"/>
      <c r="NXD130" s="0"/>
      <c r="NXE130" s="0"/>
      <c r="NXF130" s="0"/>
      <c r="NXG130" s="0"/>
      <c r="NXH130" s="0"/>
      <c r="NXI130" s="0"/>
      <c r="NXJ130" s="0"/>
      <c r="NXK130" s="0"/>
      <c r="NXL130" s="0"/>
      <c r="NXM130" s="0"/>
      <c r="NXN130" s="0"/>
      <c r="NXO130" s="0"/>
      <c r="NXP130" s="0"/>
      <c r="NXQ130" s="0"/>
      <c r="NXR130" s="0"/>
      <c r="NXS130" s="0"/>
      <c r="NXT130" s="0"/>
      <c r="NXU130" s="0"/>
      <c r="NXV130" s="0"/>
      <c r="NXW130" s="0"/>
      <c r="NXX130" s="0"/>
      <c r="NXY130" s="0"/>
      <c r="NXZ130" s="0"/>
      <c r="NYA130" s="0"/>
      <c r="NYB130" s="0"/>
      <c r="NYC130" s="0"/>
      <c r="NYD130" s="0"/>
      <c r="NYE130" s="0"/>
      <c r="NYF130" s="0"/>
      <c r="NYG130" s="0"/>
      <c r="NYH130" s="0"/>
      <c r="NYI130" s="0"/>
      <c r="NYJ130" s="0"/>
      <c r="NYK130" s="0"/>
      <c r="NYL130" s="0"/>
      <c r="NYM130" s="0"/>
      <c r="NYN130" s="0"/>
      <c r="NYO130" s="0"/>
      <c r="NYP130" s="0"/>
      <c r="NYQ130" s="0"/>
      <c r="NYR130" s="0"/>
      <c r="NYS130" s="0"/>
      <c r="NYT130" s="0"/>
      <c r="NYU130" s="0"/>
      <c r="NYV130" s="0"/>
      <c r="NYW130" s="0"/>
      <c r="NYX130" s="0"/>
      <c r="NYY130" s="0"/>
      <c r="NYZ130" s="0"/>
      <c r="NZA130" s="0"/>
      <c r="NZB130" s="0"/>
      <c r="NZC130" s="0"/>
      <c r="NZD130" s="0"/>
      <c r="NZE130" s="0"/>
      <c r="NZF130" s="0"/>
      <c r="NZG130" s="0"/>
      <c r="NZH130" s="0"/>
      <c r="NZI130" s="0"/>
      <c r="NZJ130" s="0"/>
      <c r="NZK130" s="0"/>
      <c r="NZL130" s="0"/>
      <c r="NZM130" s="0"/>
      <c r="NZN130" s="0"/>
      <c r="NZO130" s="0"/>
      <c r="NZP130" s="0"/>
      <c r="NZQ130" s="0"/>
      <c r="NZR130" s="0"/>
      <c r="NZS130" s="0"/>
      <c r="NZT130" s="0"/>
      <c r="NZU130" s="0"/>
      <c r="NZV130" s="0"/>
      <c r="NZW130" s="0"/>
      <c r="NZX130" s="0"/>
      <c r="NZY130" s="0"/>
      <c r="NZZ130" s="0"/>
      <c r="OAA130" s="0"/>
      <c r="OAB130" s="0"/>
      <c r="OAC130" s="0"/>
      <c r="OAD130" s="0"/>
      <c r="OAE130" s="0"/>
      <c r="OAF130" s="0"/>
      <c r="OAG130" s="0"/>
      <c r="OAH130" s="0"/>
      <c r="OAI130" s="0"/>
      <c r="OAJ130" s="0"/>
      <c r="OAK130" s="0"/>
      <c r="OAL130" s="0"/>
      <c r="OAM130" s="0"/>
      <c r="OAN130" s="0"/>
      <c r="OAO130" s="0"/>
      <c r="OAP130" s="0"/>
      <c r="OAQ130" s="0"/>
      <c r="OAR130" s="0"/>
      <c r="OAS130" s="0"/>
      <c r="OAT130" s="0"/>
      <c r="OAU130" s="0"/>
      <c r="OAV130" s="0"/>
      <c r="OAW130" s="0"/>
      <c r="OAX130" s="0"/>
      <c r="OAY130" s="0"/>
      <c r="OAZ130" s="0"/>
      <c r="OBA130" s="0"/>
      <c r="OBB130" s="0"/>
      <c r="OBC130" s="0"/>
      <c r="OBD130" s="0"/>
      <c r="OBE130" s="0"/>
      <c r="OBF130" s="0"/>
      <c r="OBG130" s="0"/>
      <c r="OBH130" s="0"/>
      <c r="OBI130" s="0"/>
      <c r="OBJ130" s="0"/>
      <c r="OBK130" s="0"/>
      <c r="OBL130" s="0"/>
      <c r="OBM130" s="0"/>
      <c r="OBN130" s="0"/>
      <c r="OBO130" s="0"/>
      <c r="OBP130" s="0"/>
      <c r="OBQ130" s="0"/>
      <c r="OBR130" s="0"/>
      <c r="OBS130" s="0"/>
      <c r="OBT130" s="0"/>
      <c r="OBU130" s="0"/>
      <c r="OBV130" s="0"/>
      <c r="OBW130" s="0"/>
      <c r="OBX130" s="0"/>
      <c r="OBY130" s="0"/>
      <c r="OBZ130" s="0"/>
      <c r="OCA130" s="0"/>
      <c r="OCB130" s="0"/>
      <c r="OCC130" s="0"/>
      <c r="OCD130" s="0"/>
      <c r="OCE130" s="0"/>
      <c r="OCF130" s="0"/>
      <c r="OCG130" s="0"/>
      <c r="OCH130" s="0"/>
      <c r="OCI130" s="0"/>
      <c r="OCJ130" s="0"/>
      <c r="OCK130" s="0"/>
      <c r="OCL130" s="0"/>
      <c r="OCM130" s="0"/>
      <c r="OCN130" s="0"/>
      <c r="OCO130" s="0"/>
      <c r="OCP130" s="0"/>
      <c r="OCQ130" s="0"/>
      <c r="OCR130" s="0"/>
      <c r="OCS130" s="0"/>
      <c r="OCT130" s="0"/>
      <c r="OCU130" s="0"/>
      <c r="OCV130" s="0"/>
      <c r="OCW130" s="0"/>
      <c r="OCX130" s="0"/>
      <c r="OCY130" s="0"/>
      <c r="OCZ130" s="0"/>
      <c r="ODA130" s="0"/>
      <c r="ODB130" s="0"/>
      <c r="ODC130" s="0"/>
      <c r="ODD130" s="0"/>
      <c r="ODE130" s="0"/>
      <c r="ODF130" s="0"/>
      <c r="ODG130" s="0"/>
      <c r="ODH130" s="0"/>
      <c r="ODI130" s="0"/>
      <c r="ODJ130" s="0"/>
      <c r="ODK130" s="0"/>
      <c r="ODL130" s="0"/>
      <c r="ODM130" s="0"/>
      <c r="ODN130" s="0"/>
      <c r="ODO130" s="0"/>
      <c r="ODP130" s="0"/>
      <c r="ODQ130" s="0"/>
      <c r="ODR130" s="0"/>
      <c r="ODS130" s="0"/>
      <c r="ODT130" s="0"/>
      <c r="ODU130" s="0"/>
      <c r="ODV130" s="0"/>
      <c r="ODW130" s="0"/>
      <c r="ODX130" s="0"/>
      <c r="ODY130" s="0"/>
      <c r="ODZ130" s="0"/>
      <c r="OEA130" s="0"/>
      <c r="OEB130" s="0"/>
      <c r="OEC130" s="0"/>
      <c r="OED130" s="0"/>
      <c r="OEE130" s="0"/>
      <c r="OEF130" s="0"/>
      <c r="OEG130" s="0"/>
      <c r="OEH130" s="0"/>
      <c r="OEI130" s="0"/>
      <c r="OEJ130" s="0"/>
      <c r="OEK130" s="0"/>
      <c r="OEL130" s="0"/>
      <c r="OEM130" s="0"/>
      <c r="OEN130" s="0"/>
      <c r="OEO130" s="0"/>
      <c r="OEP130" s="0"/>
      <c r="OEQ130" s="0"/>
      <c r="OER130" s="0"/>
      <c r="OES130" s="0"/>
      <c r="OET130" s="0"/>
      <c r="OEU130" s="0"/>
      <c r="OEV130" s="0"/>
      <c r="OEW130" s="0"/>
      <c r="OEX130" s="0"/>
      <c r="OEY130" s="0"/>
      <c r="OEZ130" s="0"/>
      <c r="OFA130" s="0"/>
      <c r="OFB130" s="0"/>
      <c r="OFC130" s="0"/>
      <c r="OFD130" s="0"/>
      <c r="OFE130" s="0"/>
      <c r="OFF130" s="0"/>
      <c r="OFG130" s="0"/>
      <c r="OFH130" s="0"/>
      <c r="OFI130" s="0"/>
      <c r="OFJ130" s="0"/>
      <c r="OFK130" s="0"/>
      <c r="OFL130" s="0"/>
      <c r="OFM130" s="0"/>
      <c r="OFN130" s="0"/>
      <c r="OFO130" s="0"/>
      <c r="OFP130" s="0"/>
      <c r="OFQ130" s="0"/>
      <c r="OFR130" s="0"/>
      <c r="OFS130" s="0"/>
      <c r="OFT130" s="0"/>
      <c r="OFU130" s="0"/>
      <c r="OFV130" s="0"/>
      <c r="OFW130" s="0"/>
      <c r="OFX130" s="0"/>
      <c r="OFY130" s="0"/>
      <c r="OFZ130" s="0"/>
      <c r="OGA130" s="0"/>
      <c r="OGB130" s="0"/>
      <c r="OGC130" s="0"/>
      <c r="OGD130" s="0"/>
      <c r="OGE130" s="0"/>
      <c r="OGF130" s="0"/>
      <c r="OGG130" s="0"/>
      <c r="OGH130" s="0"/>
      <c r="OGI130" s="0"/>
      <c r="OGJ130" s="0"/>
      <c r="OGK130" s="0"/>
      <c r="OGL130" s="0"/>
      <c r="OGM130" s="0"/>
      <c r="OGN130" s="0"/>
      <c r="OGO130" s="0"/>
      <c r="OGP130" s="0"/>
      <c r="OGQ130" s="0"/>
      <c r="OGR130" s="0"/>
      <c r="OGS130" s="0"/>
      <c r="OGT130" s="0"/>
      <c r="OGU130" s="0"/>
      <c r="OGV130" s="0"/>
      <c r="OGW130" s="0"/>
      <c r="OGX130" s="0"/>
      <c r="OGY130" s="0"/>
      <c r="OGZ130" s="0"/>
      <c r="OHA130" s="0"/>
      <c r="OHB130" s="0"/>
      <c r="OHC130" s="0"/>
      <c r="OHD130" s="0"/>
      <c r="OHE130" s="0"/>
      <c r="OHF130" s="0"/>
      <c r="OHG130" s="0"/>
      <c r="OHH130" s="0"/>
      <c r="OHI130" s="0"/>
      <c r="OHJ130" s="0"/>
      <c r="OHK130" s="0"/>
      <c r="OHL130" s="0"/>
      <c r="OHM130" s="0"/>
      <c r="OHN130" s="0"/>
      <c r="OHO130" s="0"/>
      <c r="OHP130" s="0"/>
      <c r="OHQ130" s="0"/>
      <c r="OHR130" s="0"/>
      <c r="OHS130" s="0"/>
      <c r="OHT130" s="0"/>
      <c r="OHU130" s="0"/>
      <c r="OHV130" s="0"/>
      <c r="OHW130" s="0"/>
      <c r="OHX130" s="0"/>
      <c r="OHY130" s="0"/>
      <c r="OHZ130" s="0"/>
      <c r="OIA130" s="0"/>
      <c r="OIB130" s="0"/>
      <c r="OIC130" s="0"/>
      <c r="OID130" s="0"/>
      <c r="OIE130" s="0"/>
      <c r="OIF130" s="0"/>
      <c r="OIG130" s="0"/>
      <c r="OIH130" s="0"/>
      <c r="OII130" s="0"/>
      <c r="OIJ130" s="0"/>
      <c r="OIK130" s="0"/>
      <c r="OIL130" s="0"/>
      <c r="OIM130" s="0"/>
      <c r="OIN130" s="0"/>
      <c r="OIO130" s="0"/>
      <c r="OIP130" s="0"/>
      <c r="OIQ130" s="0"/>
      <c r="OIR130" s="0"/>
      <c r="OIS130" s="0"/>
      <c r="OIT130" s="0"/>
      <c r="OIU130" s="0"/>
      <c r="OIV130" s="0"/>
      <c r="OIW130" s="0"/>
      <c r="OIX130" s="0"/>
      <c r="OIY130" s="0"/>
      <c r="OIZ130" s="0"/>
      <c r="OJA130" s="0"/>
      <c r="OJB130" s="0"/>
      <c r="OJC130" s="0"/>
      <c r="OJD130" s="0"/>
      <c r="OJE130" s="0"/>
      <c r="OJF130" s="0"/>
      <c r="OJG130" s="0"/>
      <c r="OJH130" s="0"/>
      <c r="OJI130" s="0"/>
      <c r="OJJ130" s="0"/>
      <c r="OJK130" s="0"/>
      <c r="OJL130" s="0"/>
      <c r="OJM130" s="0"/>
      <c r="OJN130" s="0"/>
      <c r="OJO130" s="0"/>
      <c r="OJP130" s="0"/>
      <c r="OJQ130" s="0"/>
      <c r="OJR130" s="0"/>
      <c r="OJS130" s="0"/>
      <c r="OJT130" s="0"/>
      <c r="OJU130" s="0"/>
      <c r="OJV130" s="0"/>
      <c r="OJW130" s="0"/>
      <c r="OJX130" s="0"/>
      <c r="OJY130" s="0"/>
      <c r="OJZ130" s="0"/>
      <c r="OKA130" s="0"/>
      <c r="OKB130" s="0"/>
      <c r="OKC130" s="0"/>
      <c r="OKD130" s="0"/>
      <c r="OKE130" s="0"/>
      <c r="OKF130" s="0"/>
      <c r="OKG130" s="0"/>
      <c r="OKH130" s="0"/>
      <c r="OKI130" s="0"/>
      <c r="OKJ130" s="0"/>
      <c r="OKK130" s="0"/>
      <c r="OKL130" s="0"/>
      <c r="OKM130" s="0"/>
      <c r="OKN130" s="0"/>
      <c r="OKO130" s="0"/>
      <c r="OKP130" s="0"/>
      <c r="OKQ130" s="0"/>
      <c r="OKR130" s="0"/>
      <c r="OKS130" s="0"/>
      <c r="OKT130" s="0"/>
      <c r="OKU130" s="0"/>
      <c r="OKV130" s="0"/>
      <c r="OKW130" s="0"/>
      <c r="OKX130" s="0"/>
      <c r="OKY130" s="0"/>
      <c r="OKZ130" s="0"/>
      <c r="OLA130" s="0"/>
      <c r="OLB130" s="0"/>
      <c r="OLC130" s="0"/>
      <c r="OLD130" s="0"/>
      <c r="OLE130" s="0"/>
      <c r="OLF130" s="0"/>
      <c r="OLG130" s="0"/>
      <c r="OLH130" s="0"/>
      <c r="OLI130" s="0"/>
      <c r="OLJ130" s="0"/>
      <c r="OLK130" s="0"/>
      <c r="OLL130" s="0"/>
      <c r="OLM130" s="0"/>
      <c r="OLN130" s="0"/>
      <c r="OLO130" s="0"/>
      <c r="OLP130" s="0"/>
      <c r="OLQ130" s="0"/>
      <c r="OLR130" s="0"/>
      <c r="OLS130" s="0"/>
      <c r="OLT130" s="0"/>
      <c r="OLU130" s="0"/>
      <c r="OLV130" s="0"/>
      <c r="OLW130" s="0"/>
      <c r="OLX130" s="0"/>
      <c r="OLY130" s="0"/>
      <c r="OLZ130" s="0"/>
      <c r="OMA130" s="0"/>
      <c r="OMB130" s="0"/>
      <c r="OMC130" s="0"/>
      <c r="OMD130" s="0"/>
      <c r="OME130" s="0"/>
      <c r="OMF130" s="0"/>
      <c r="OMG130" s="0"/>
      <c r="OMH130" s="0"/>
      <c r="OMI130" s="0"/>
      <c r="OMJ130" s="0"/>
      <c r="OMK130" s="0"/>
      <c r="OML130" s="0"/>
      <c r="OMM130" s="0"/>
      <c r="OMN130" s="0"/>
      <c r="OMO130" s="0"/>
      <c r="OMP130" s="0"/>
      <c r="OMQ130" s="0"/>
      <c r="OMR130" s="0"/>
      <c r="OMS130" s="0"/>
      <c r="OMT130" s="0"/>
      <c r="OMU130" s="0"/>
      <c r="OMV130" s="0"/>
      <c r="OMW130" s="0"/>
      <c r="OMX130" s="0"/>
      <c r="OMY130" s="0"/>
      <c r="OMZ130" s="0"/>
      <c r="ONA130" s="0"/>
      <c r="ONB130" s="0"/>
      <c r="ONC130" s="0"/>
      <c r="OND130" s="0"/>
      <c r="ONE130" s="0"/>
      <c r="ONF130" s="0"/>
      <c r="ONG130" s="0"/>
      <c r="ONH130" s="0"/>
      <c r="ONI130" s="0"/>
      <c r="ONJ130" s="0"/>
      <c r="ONK130" s="0"/>
      <c r="ONL130" s="0"/>
      <c r="ONM130" s="0"/>
      <c r="ONN130" s="0"/>
      <c r="ONO130" s="0"/>
      <c r="ONP130" s="0"/>
      <c r="ONQ130" s="0"/>
      <c r="ONR130" s="0"/>
      <c r="ONS130" s="0"/>
      <c r="ONT130" s="0"/>
      <c r="ONU130" s="0"/>
      <c r="ONV130" s="0"/>
      <c r="ONW130" s="0"/>
      <c r="ONX130" s="0"/>
      <c r="ONY130" s="0"/>
      <c r="ONZ130" s="0"/>
      <c r="OOA130" s="0"/>
      <c r="OOB130" s="0"/>
      <c r="OOC130" s="0"/>
      <c r="OOD130" s="0"/>
      <c r="OOE130" s="0"/>
      <c r="OOF130" s="0"/>
      <c r="OOG130" s="0"/>
      <c r="OOH130" s="0"/>
      <c r="OOI130" s="0"/>
      <c r="OOJ130" s="0"/>
      <c r="OOK130" s="0"/>
      <c r="OOL130" s="0"/>
      <c r="OOM130" s="0"/>
      <c r="OON130" s="0"/>
      <c r="OOO130" s="0"/>
      <c r="OOP130" s="0"/>
      <c r="OOQ130" s="0"/>
      <c r="OOR130" s="0"/>
      <c r="OOS130" s="0"/>
      <c r="OOT130" s="0"/>
      <c r="OOU130" s="0"/>
      <c r="OOV130" s="0"/>
      <c r="OOW130" s="0"/>
      <c r="OOX130" s="0"/>
      <c r="OOY130" s="0"/>
      <c r="OOZ130" s="0"/>
      <c r="OPA130" s="0"/>
      <c r="OPB130" s="0"/>
      <c r="OPC130" s="0"/>
      <c r="OPD130" s="0"/>
      <c r="OPE130" s="0"/>
      <c r="OPF130" s="0"/>
      <c r="OPG130" s="0"/>
      <c r="OPH130" s="0"/>
      <c r="OPI130" s="0"/>
      <c r="OPJ130" s="0"/>
      <c r="OPK130" s="0"/>
      <c r="OPL130" s="0"/>
      <c r="OPM130" s="0"/>
      <c r="OPN130" s="0"/>
      <c r="OPO130" s="0"/>
      <c r="OPP130" s="0"/>
      <c r="OPQ130" s="0"/>
      <c r="OPR130" s="0"/>
      <c r="OPS130" s="0"/>
      <c r="OPT130" s="0"/>
      <c r="OPU130" s="0"/>
      <c r="OPV130" s="0"/>
      <c r="OPW130" s="0"/>
      <c r="OPX130" s="0"/>
      <c r="OPY130" s="0"/>
      <c r="OPZ130" s="0"/>
      <c r="OQA130" s="0"/>
      <c r="OQB130" s="0"/>
      <c r="OQC130" s="0"/>
      <c r="OQD130" s="0"/>
      <c r="OQE130" s="0"/>
      <c r="OQF130" s="0"/>
      <c r="OQG130" s="0"/>
      <c r="OQH130" s="0"/>
      <c r="OQI130" s="0"/>
      <c r="OQJ130" s="0"/>
      <c r="OQK130" s="0"/>
      <c r="OQL130" s="0"/>
      <c r="OQM130" s="0"/>
      <c r="OQN130" s="0"/>
      <c r="OQO130" s="0"/>
      <c r="OQP130" s="0"/>
      <c r="OQQ130" s="0"/>
      <c r="OQR130" s="0"/>
      <c r="OQS130" s="0"/>
      <c r="OQT130" s="0"/>
      <c r="OQU130" s="0"/>
      <c r="OQV130" s="0"/>
      <c r="OQW130" s="0"/>
      <c r="OQX130" s="0"/>
      <c r="OQY130" s="0"/>
      <c r="OQZ130" s="0"/>
      <c r="ORA130" s="0"/>
      <c r="ORB130" s="0"/>
      <c r="ORC130" s="0"/>
      <c r="ORD130" s="0"/>
      <c r="ORE130" s="0"/>
      <c r="ORF130" s="0"/>
      <c r="ORG130" s="0"/>
      <c r="ORH130" s="0"/>
      <c r="ORI130" s="0"/>
      <c r="ORJ130" s="0"/>
      <c r="ORK130" s="0"/>
      <c r="ORL130" s="0"/>
      <c r="ORM130" s="0"/>
      <c r="ORN130" s="0"/>
      <c r="ORO130" s="0"/>
      <c r="ORP130" s="0"/>
      <c r="ORQ130" s="0"/>
      <c r="ORR130" s="0"/>
      <c r="ORS130" s="0"/>
      <c r="ORT130" s="0"/>
      <c r="ORU130" s="0"/>
      <c r="ORV130" s="0"/>
      <c r="ORW130" s="0"/>
      <c r="ORX130" s="0"/>
      <c r="ORY130" s="0"/>
      <c r="ORZ130" s="0"/>
      <c r="OSA130" s="0"/>
      <c r="OSB130" s="0"/>
      <c r="OSC130" s="0"/>
      <c r="OSD130" s="0"/>
      <c r="OSE130" s="0"/>
      <c r="OSF130" s="0"/>
      <c r="OSG130" s="0"/>
      <c r="OSH130" s="0"/>
      <c r="OSI130" s="0"/>
      <c r="OSJ130" s="0"/>
      <c r="OSK130" s="0"/>
      <c r="OSL130" s="0"/>
      <c r="OSM130" s="0"/>
      <c r="OSN130" s="0"/>
      <c r="OSO130" s="0"/>
      <c r="OSP130" s="0"/>
      <c r="OSQ130" s="0"/>
      <c r="OSR130" s="0"/>
      <c r="OSS130" s="0"/>
      <c r="OST130" s="0"/>
      <c r="OSU130" s="0"/>
      <c r="OSV130" s="0"/>
      <c r="OSW130" s="0"/>
      <c r="OSX130" s="0"/>
      <c r="OSY130" s="0"/>
      <c r="OSZ130" s="0"/>
      <c r="OTA130" s="0"/>
      <c r="OTB130" s="0"/>
      <c r="OTC130" s="0"/>
      <c r="OTD130" s="0"/>
      <c r="OTE130" s="0"/>
      <c r="OTF130" s="0"/>
      <c r="OTG130" s="0"/>
      <c r="OTH130" s="0"/>
      <c r="OTI130" s="0"/>
      <c r="OTJ130" s="0"/>
      <c r="OTK130" s="0"/>
      <c r="OTL130" s="0"/>
      <c r="OTM130" s="0"/>
      <c r="OTN130" s="0"/>
      <c r="OTO130" s="0"/>
      <c r="OTP130" s="0"/>
      <c r="OTQ130" s="0"/>
      <c r="OTR130" s="0"/>
      <c r="OTS130" s="0"/>
      <c r="OTT130" s="0"/>
      <c r="OTU130" s="0"/>
      <c r="OTV130" s="0"/>
      <c r="OTW130" s="0"/>
      <c r="OTX130" s="0"/>
      <c r="OTY130" s="0"/>
      <c r="OTZ130" s="0"/>
      <c r="OUA130" s="0"/>
      <c r="OUB130" s="0"/>
      <c r="OUC130" s="0"/>
      <c r="OUD130" s="0"/>
      <c r="OUE130" s="0"/>
      <c r="OUF130" s="0"/>
      <c r="OUG130" s="0"/>
      <c r="OUH130" s="0"/>
      <c r="OUI130" s="0"/>
      <c r="OUJ130" s="0"/>
      <c r="OUK130" s="0"/>
      <c r="OUL130" s="0"/>
      <c r="OUM130" s="0"/>
      <c r="OUN130" s="0"/>
      <c r="OUO130" s="0"/>
      <c r="OUP130" s="0"/>
      <c r="OUQ130" s="0"/>
      <c r="OUR130" s="0"/>
      <c r="OUS130" s="0"/>
      <c r="OUT130" s="0"/>
      <c r="OUU130" s="0"/>
      <c r="OUV130" s="0"/>
      <c r="OUW130" s="0"/>
      <c r="OUX130" s="0"/>
      <c r="OUY130" s="0"/>
      <c r="OUZ130" s="0"/>
      <c r="OVA130" s="0"/>
      <c r="OVB130" s="0"/>
      <c r="OVC130" s="0"/>
      <c r="OVD130" s="0"/>
      <c r="OVE130" s="0"/>
      <c r="OVF130" s="0"/>
      <c r="OVG130" s="0"/>
      <c r="OVH130" s="0"/>
      <c r="OVI130" s="0"/>
      <c r="OVJ130" s="0"/>
      <c r="OVK130" s="0"/>
      <c r="OVL130" s="0"/>
      <c r="OVM130" s="0"/>
      <c r="OVN130" s="0"/>
      <c r="OVO130" s="0"/>
      <c r="OVP130" s="0"/>
      <c r="OVQ130" s="0"/>
      <c r="OVR130" s="0"/>
      <c r="OVS130" s="0"/>
      <c r="OVT130" s="0"/>
      <c r="OVU130" s="0"/>
      <c r="OVV130" s="0"/>
      <c r="OVW130" s="0"/>
      <c r="OVX130" s="0"/>
      <c r="OVY130" s="0"/>
      <c r="OVZ130" s="0"/>
      <c r="OWA130" s="0"/>
      <c r="OWB130" s="0"/>
      <c r="OWC130" s="0"/>
      <c r="OWD130" s="0"/>
      <c r="OWE130" s="0"/>
      <c r="OWF130" s="0"/>
      <c r="OWG130" s="0"/>
      <c r="OWH130" s="0"/>
      <c r="OWI130" s="0"/>
      <c r="OWJ130" s="0"/>
      <c r="OWK130" s="0"/>
      <c r="OWL130" s="0"/>
      <c r="OWM130" s="0"/>
      <c r="OWN130" s="0"/>
      <c r="OWO130" s="0"/>
      <c r="OWP130" s="0"/>
      <c r="OWQ130" s="0"/>
      <c r="OWR130" s="0"/>
      <c r="OWS130" s="0"/>
      <c r="OWT130" s="0"/>
      <c r="OWU130" s="0"/>
      <c r="OWV130" s="0"/>
      <c r="OWW130" s="0"/>
      <c r="OWX130" s="0"/>
      <c r="OWY130" s="0"/>
      <c r="OWZ130" s="0"/>
      <c r="OXA130" s="0"/>
      <c r="OXB130" s="0"/>
      <c r="OXC130" s="0"/>
      <c r="OXD130" s="0"/>
      <c r="OXE130" s="0"/>
      <c r="OXF130" s="0"/>
      <c r="OXG130" s="0"/>
      <c r="OXH130" s="0"/>
      <c r="OXI130" s="0"/>
      <c r="OXJ130" s="0"/>
      <c r="OXK130" s="0"/>
      <c r="OXL130" s="0"/>
      <c r="OXM130" s="0"/>
      <c r="OXN130" s="0"/>
      <c r="OXO130" s="0"/>
      <c r="OXP130" s="0"/>
      <c r="OXQ130" s="0"/>
      <c r="OXR130" s="0"/>
      <c r="OXS130" s="0"/>
      <c r="OXT130" s="0"/>
      <c r="OXU130" s="0"/>
      <c r="OXV130" s="0"/>
      <c r="OXW130" s="0"/>
      <c r="OXX130" s="0"/>
      <c r="OXY130" s="0"/>
      <c r="OXZ130" s="0"/>
      <c r="OYA130" s="0"/>
      <c r="OYB130" s="0"/>
      <c r="OYC130" s="0"/>
      <c r="OYD130" s="0"/>
      <c r="OYE130" s="0"/>
      <c r="OYF130" s="0"/>
      <c r="OYG130" s="0"/>
      <c r="OYH130" s="0"/>
      <c r="OYI130" s="0"/>
      <c r="OYJ130" s="0"/>
      <c r="OYK130" s="0"/>
      <c r="OYL130" s="0"/>
      <c r="OYM130" s="0"/>
      <c r="OYN130" s="0"/>
      <c r="OYO130" s="0"/>
      <c r="OYP130" s="0"/>
      <c r="OYQ130" s="0"/>
      <c r="OYR130" s="0"/>
      <c r="OYS130" s="0"/>
      <c r="OYT130" s="0"/>
      <c r="OYU130" s="0"/>
      <c r="OYV130" s="0"/>
      <c r="OYW130" s="0"/>
      <c r="OYX130" s="0"/>
      <c r="OYY130" s="0"/>
      <c r="OYZ130" s="0"/>
      <c r="OZA130" s="0"/>
      <c r="OZB130" s="0"/>
      <c r="OZC130" s="0"/>
      <c r="OZD130" s="0"/>
      <c r="OZE130" s="0"/>
      <c r="OZF130" s="0"/>
      <c r="OZG130" s="0"/>
      <c r="OZH130" s="0"/>
      <c r="OZI130" s="0"/>
      <c r="OZJ130" s="0"/>
      <c r="OZK130" s="0"/>
      <c r="OZL130" s="0"/>
      <c r="OZM130" s="0"/>
      <c r="OZN130" s="0"/>
      <c r="OZO130" s="0"/>
      <c r="OZP130" s="0"/>
      <c r="OZQ130" s="0"/>
      <c r="OZR130" s="0"/>
      <c r="OZS130" s="0"/>
      <c r="OZT130" s="0"/>
      <c r="OZU130" s="0"/>
      <c r="OZV130" s="0"/>
      <c r="OZW130" s="0"/>
      <c r="OZX130" s="0"/>
      <c r="OZY130" s="0"/>
      <c r="OZZ130" s="0"/>
      <c r="PAA130" s="0"/>
      <c r="PAB130" s="0"/>
      <c r="PAC130" s="0"/>
      <c r="PAD130" s="0"/>
      <c r="PAE130" s="0"/>
      <c r="PAF130" s="0"/>
      <c r="PAG130" s="0"/>
      <c r="PAH130" s="0"/>
      <c r="PAI130" s="0"/>
      <c r="PAJ130" s="0"/>
      <c r="PAK130" s="0"/>
      <c r="PAL130" s="0"/>
      <c r="PAM130" s="0"/>
      <c r="PAN130" s="0"/>
      <c r="PAO130" s="0"/>
      <c r="PAP130" s="0"/>
      <c r="PAQ130" s="0"/>
      <c r="PAR130" s="0"/>
      <c r="PAS130" s="0"/>
      <c r="PAT130" s="0"/>
      <c r="PAU130" s="0"/>
      <c r="PAV130" s="0"/>
      <c r="PAW130" s="0"/>
      <c r="PAX130" s="0"/>
      <c r="PAY130" s="0"/>
      <c r="PAZ130" s="0"/>
      <c r="PBA130" s="0"/>
      <c r="PBB130" s="0"/>
      <c r="PBC130" s="0"/>
      <c r="PBD130" s="0"/>
      <c r="PBE130" s="0"/>
      <c r="PBF130" s="0"/>
      <c r="PBG130" s="0"/>
      <c r="PBH130" s="0"/>
      <c r="PBI130" s="0"/>
      <c r="PBJ130" s="0"/>
      <c r="PBK130" s="0"/>
      <c r="PBL130" s="0"/>
      <c r="PBM130" s="0"/>
      <c r="PBN130" s="0"/>
      <c r="PBO130" s="0"/>
      <c r="PBP130" s="0"/>
      <c r="PBQ130" s="0"/>
      <c r="PBR130" s="0"/>
      <c r="PBS130" s="0"/>
      <c r="PBT130" s="0"/>
      <c r="PBU130" s="0"/>
      <c r="PBV130" s="0"/>
      <c r="PBW130" s="0"/>
      <c r="PBX130" s="0"/>
      <c r="PBY130" s="0"/>
      <c r="PBZ130" s="0"/>
      <c r="PCA130" s="0"/>
      <c r="PCB130" s="0"/>
      <c r="PCC130" s="0"/>
      <c r="PCD130" s="0"/>
      <c r="PCE130" s="0"/>
      <c r="PCF130" s="0"/>
      <c r="PCG130" s="0"/>
      <c r="PCH130" s="0"/>
      <c r="PCI130" s="0"/>
      <c r="PCJ130" s="0"/>
      <c r="PCK130" s="0"/>
      <c r="PCL130" s="0"/>
      <c r="PCM130" s="0"/>
      <c r="PCN130" s="0"/>
      <c r="PCO130" s="0"/>
      <c r="PCP130" s="0"/>
      <c r="PCQ130" s="0"/>
      <c r="PCR130" s="0"/>
      <c r="PCS130" s="0"/>
      <c r="PCT130" s="0"/>
      <c r="PCU130" s="0"/>
      <c r="PCV130" s="0"/>
      <c r="PCW130" s="0"/>
      <c r="PCX130" s="0"/>
      <c r="PCY130" s="0"/>
      <c r="PCZ130" s="0"/>
      <c r="PDA130" s="0"/>
      <c r="PDB130" s="0"/>
      <c r="PDC130" s="0"/>
      <c r="PDD130" s="0"/>
      <c r="PDE130" s="0"/>
      <c r="PDF130" s="0"/>
      <c r="PDG130" s="0"/>
      <c r="PDH130" s="0"/>
      <c r="PDI130" s="0"/>
      <c r="PDJ130" s="0"/>
      <c r="PDK130" s="0"/>
      <c r="PDL130" s="0"/>
      <c r="PDM130" s="0"/>
      <c r="PDN130" s="0"/>
      <c r="PDO130" s="0"/>
      <c r="PDP130" s="0"/>
      <c r="PDQ130" s="0"/>
      <c r="PDR130" s="0"/>
      <c r="PDS130" s="0"/>
      <c r="PDT130" s="0"/>
      <c r="PDU130" s="0"/>
      <c r="PDV130" s="0"/>
      <c r="PDW130" s="0"/>
      <c r="PDX130" s="0"/>
      <c r="PDY130" s="0"/>
      <c r="PDZ130" s="0"/>
      <c r="PEA130" s="0"/>
      <c r="PEB130" s="0"/>
      <c r="PEC130" s="0"/>
      <c r="PED130" s="0"/>
      <c r="PEE130" s="0"/>
      <c r="PEF130" s="0"/>
      <c r="PEG130" s="0"/>
      <c r="PEH130" s="0"/>
      <c r="PEI130" s="0"/>
      <c r="PEJ130" s="0"/>
      <c r="PEK130" s="0"/>
      <c r="PEL130" s="0"/>
      <c r="PEM130" s="0"/>
      <c r="PEN130" s="0"/>
      <c r="PEO130" s="0"/>
      <c r="PEP130" s="0"/>
      <c r="PEQ130" s="0"/>
      <c r="PER130" s="0"/>
      <c r="PES130" s="0"/>
      <c r="PET130" s="0"/>
      <c r="PEU130" s="0"/>
      <c r="PEV130" s="0"/>
      <c r="PEW130" s="0"/>
      <c r="PEX130" s="0"/>
      <c r="PEY130" s="0"/>
      <c r="PEZ130" s="0"/>
      <c r="PFA130" s="0"/>
      <c r="PFB130" s="0"/>
      <c r="PFC130" s="0"/>
      <c r="PFD130" s="0"/>
      <c r="PFE130" s="0"/>
      <c r="PFF130" s="0"/>
      <c r="PFG130" s="0"/>
      <c r="PFH130" s="0"/>
      <c r="PFI130" s="0"/>
      <c r="PFJ130" s="0"/>
      <c r="PFK130" s="0"/>
      <c r="PFL130" s="0"/>
      <c r="PFM130" s="0"/>
      <c r="PFN130" s="0"/>
      <c r="PFO130" s="0"/>
      <c r="PFP130" s="0"/>
      <c r="PFQ130" s="0"/>
      <c r="PFR130" s="0"/>
      <c r="PFS130" s="0"/>
      <c r="PFT130" s="0"/>
      <c r="PFU130" s="0"/>
      <c r="PFV130" s="0"/>
      <c r="PFW130" s="0"/>
      <c r="PFX130" s="0"/>
      <c r="PFY130" s="0"/>
      <c r="PFZ130" s="0"/>
      <c r="PGA130" s="0"/>
      <c r="PGB130" s="0"/>
      <c r="PGC130" s="0"/>
      <c r="PGD130" s="0"/>
      <c r="PGE130" s="0"/>
      <c r="PGF130" s="0"/>
      <c r="PGG130" s="0"/>
      <c r="PGH130" s="0"/>
      <c r="PGI130" s="0"/>
      <c r="PGJ130" s="0"/>
      <c r="PGK130" s="0"/>
      <c r="PGL130" s="0"/>
      <c r="PGM130" s="0"/>
      <c r="PGN130" s="0"/>
      <c r="PGO130" s="0"/>
      <c r="PGP130" s="0"/>
      <c r="PGQ130" s="0"/>
      <c r="PGR130" s="0"/>
      <c r="PGS130" s="0"/>
      <c r="PGT130" s="0"/>
      <c r="PGU130" s="0"/>
      <c r="PGV130" s="0"/>
      <c r="PGW130" s="0"/>
      <c r="PGX130" s="0"/>
      <c r="PGY130" s="0"/>
      <c r="PGZ130" s="0"/>
      <c r="PHA130" s="0"/>
      <c r="PHB130" s="0"/>
      <c r="PHC130" s="0"/>
      <c r="PHD130" s="0"/>
      <c r="PHE130" s="0"/>
      <c r="PHF130" s="0"/>
      <c r="PHG130" s="0"/>
      <c r="PHH130" s="0"/>
      <c r="PHI130" s="0"/>
      <c r="PHJ130" s="0"/>
      <c r="PHK130" s="0"/>
      <c r="PHL130" s="0"/>
      <c r="PHM130" s="0"/>
      <c r="PHN130" s="0"/>
      <c r="PHO130" s="0"/>
      <c r="PHP130" s="0"/>
      <c r="PHQ130" s="0"/>
      <c r="PHR130" s="0"/>
      <c r="PHS130" s="0"/>
      <c r="PHT130" s="0"/>
      <c r="PHU130" s="0"/>
      <c r="PHV130" s="0"/>
      <c r="PHW130" s="0"/>
      <c r="PHX130" s="0"/>
      <c r="PHY130" s="0"/>
      <c r="PHZ130" s="0"/>
      <c r="PIA130" s="0"/>
      <c r="PIB130" s="0"/>
      <c r="PIC130" s="0"/>
      <c r="PID130" s="0"/>
      <c r="PIE130" s="0"/>
      <c r="PIF130" s="0"/>
      <c r="PIG130" s="0"/>
      <c r="PIH130" s="0"/>
      <c r="PII130" s="0"/>
      <c r="PIJ130" s="0"/>
      <c r="PIK130" s="0"/>
      <c r="PIL130" s="0"/>
      <c r="PIM130" s="0"/>
      <c r="PIN130" s="0"/>
      <c r="PIO130" s="0"/>
      <c r="PIP130" s="0"/>
      <c r="PIQ130" s="0"/>
      <c r="PIR130" s="0"/>
      <c r="PIS130" s="0"/>
      <c r="PIT130" s="0"/>
      <c r="PIU130" s="0"/>
      <c r="PIV130" s="0"/>
      <c r="PIW130" s="0"/>
      <c r="PIX130" s="0"/>
      <c r="PIY130" s="0"/>
      <c r="PIZ130" s="0"/>
      <c r="PJA130" s="0"/>
      <c r="PJB130" s="0"/>
      <c r="PJC130" s="0"/>
      <c r="PJD130" s="0"/>
      <c r="PJE130" s="0"/>
      <c r="PJF130" s="0"/>
      <c r="PJG130" s="0"/>
      <c r="PJH130" s="0"/>
      <c r="PJI130" s="0"/>
      <c r="PJJ130" s="0"/>
      <c r="PJK130" s="0"/>
      <c r="PJL130" s="0"/>
      <c r="PJM130" s="0"/>
      <c r="PJN130" s="0"/>
      <c r="PJO130" s="0"/>
      <c r="PJP130" s="0"/>
      <c r="PJQ130" s="0"/>
      <c r="PJR130" s="0"/>
      <c r="PJS130" s="0"/>
      <c r="PJT130" s="0"/>
      <c r="PJU130" s="0"/>
      <c r="PJV130" s="0"/>
      <c r="PJW130" s="0"/>
      <c r="PJX130" s="0"/>
      <c r="PJY130" s="0"/>
      <c r="PJZ130" s="0"/>
      <c r="PKA130" s="0"/>
      <c r="PKB130" s="0"/>
      <c r="PKC130" s="0"/>
      <c r="PKD130" s="0"/>
      <c r="PKE130" s="0"/>
      <c r="PKF130" s="0"/>
      <c r="PKG130" s="0"/>
      <c r="PKH130" s="0"/>
      <c r="PKI130" s="0"/>
      <c r="PKJ130" s="0"/>
      <c r="PKK130" s="0"/>
      <c r="PKL130" s="0"/>
      <c r="PKM130" s="0"/>
      <c r="PKN130" s="0"/>
      <c r="PKO130" s="0"/>
      <c r="PKP130" s="0"/>
      <c r="PKQ130" s="0"/>
      <c r="PKR130" s="0"/>
      <c r="PKS130" s="0"/>
      <c r="PKT130" s="0"/>
      <c r="PKU130" s="0"/>
      <c r="PKV130" s="0"/>
      <c r="PKW130" s="0"/>
      <c r="PKX130" s="0"/>
      <c r="PKY130" s="0"/>
      <c r="PKZ130" s="0"/>
      <c r="PLA130" s="0"/>
      <c r="PLB130" s="0"/>
      <c r="PLC130" s="0"/>
      <c r="PLD130" s="0"/>
      <c r="PLE130" s="0"/>
      <c r="PLF130" s="0"/>
      <c r="PLG130" s="0"/>
      <c r="PLH130" s="0"/>
      <c r="PLI130" s="0"/>
      <c r="PLJ130" s="0"/>
      <c r="PLK130" s="0"/>
      <c r="PLL130" s="0"/>
      <c r="PLM130" s="0"/>
      <c r="PLN130" s="0"/>
      <c r="PLO130" s="0"/>
      <c r="PLP130" s="0"/>
      <c r="PLQ130" s="0"/>
      <c r="PLR130" s="0"/>
      <c r="PLS130" s="0"/>
      <c r="PLT130" s="0"/>
      <c r="PLU130" s="0"/>
      <c r="PLV130" s="0"/>
      <c r="PLW130" s="0"/>
      <c r="PLX130" s="0"/>
      <c r="PLY130" s="0"/>
      <c r="PLZ130" s="0"/>
      <c r="PMA130" s="0"/>
      <c r="PMB130" s="0"/>
      <c r="PMC130" s="0"/>
      <c r="PMD130" s="0"/>
      <c r="PME130" s="0"/>
      <c r="PMF130" s="0"/>
      <c r="PMG130" s="0"/>
      <c r="PMH130" s="0"/>
      <c r="PMI130" s="0"/>
      <c r="PMJ130" s="0"/>
      <c r="PMK130" s="0"/>
      <c r="PML130" s="0"/>
      <c r="PMM130" s="0"/>
      <c r="PMN130" s="0"/>
      <c r="PMO130" s="0"/>
      <c r="PMP130" s="0"/>
      <c r="PMQ130" s="0"/>
      <c r="PMR130" s="0"/>
      <c r="PMS130" s="0"/>
      <c r="PMT130" s="0"/>
      <c r="PMU130" s="0"/>
      <c r="PMV130" s="0"/>
      <c r="PMW130" s="0"/>
      <c r="PMX130" s="0"/>
      <c r="PMY130" s="0"/>
      <c r="PMZ130" s="0"/>
      <c r="PNA130" s="0"/>
      <c r="PNB130" s="0"/>
      <c r="PNC130" s="0"/>
      <c r="PND130" s="0"/>
      <c r="PNE130" s="0"/>
      <c r="PNF130" s="0"/>
      <c r="PNG130" s="0"/>
      <c r="PNH130" s="0"/>
      <c r="PNI130" s="0"/>
      <c r="PNJ130" s="0"/>
      <c r="PNK130" s="0"/>
      <c r="PNL130" s="0"/>
      <c r="PNM130" s="0"/>
      <c r="PNN130" s="0"/>
      <c r="PNO130" s="0"/>
      <c r="PNP130" s="0"/>
      <c r="PNQ130" s="0"/>
      <c r="PNR130" s="0"/>
      <c r="PNS130" s="0"/>
      <c r="PNT130" s="0"/>
      <c r="PNU130" s="0"/>
      <c r="PNV130" s="0"/>
      <c r="PNW130" s="0"/>
      <c r="PNX130" s="0"/>
      <c r="PNY130" s="0"/>
      <c r="PNZ130" s="0"/>
      <c r="POA130" s="0"/>
      <c r="POB130" s="0"/>
      <c r="POC130" s="0"/>
      <c r="POD130" s="0"/>
      <c r="POE130" s="0"/>
      <c r="POF130" s="0"/>
      <c r="POG130" s="0"/>
      <c r="POH130" s="0"/>
      <c r="POI130" s="0"/>
      <c r="POJ130" s="0"/>
      <c r="POK130" s="0"/>
      <c r="POL130" s="0"/>
      <c r="POM130" s="0"/>
      <c r="PON130" s="0"/>
      <c r="POO130" s="0"/>
      <c r="POP130" s="0"/>
      <c r="POQ130" s="0"/>
      <c r="POR130" s="0"/>
      <c r="POS130" s="0"/>
      <c r="POT130" s="0"/>
      <c r="POU130" s="0"/>
      <c r="POV130" s="0"/>
      <c r="POW130" s="0"/>
      <c r="POX130" s="0"/>
      <c r="POY130" s="0"/>
      <c r="POZ130" s="0"/>
      <c r="PPA130" s="0"/>
      <c r="PPB130" s="0"/>
      <c r="PPC130" s="0"/>
      <c r="PPD130" s="0"/>
      <c r="PPE130" s="0"/>
      <c r="PPF130" s="0"/>
      <c r="PPG130" s="0"/>
      <c r="PPH130" s="0"/>
      <c r="PPI130" s="0"/>
      <c r="PPJ130" s="0"/>
      <c r="PPK130" s="0"/>
      <c r="PPL130" s="0"/>
      <c r="PPM130" s="0"/>
      <c r="PPN130" s="0"/>
      <c r="PPO130" s="0"/>
      <c r="PPP130" s="0"/>
      <c r="PPQ130" s="0"/>
      <c r="PPR130" s="0"/>
      <c r="PPS130" s="0"/>
      <c r="PPT130" s="0"/>
      <c r="PPU130" s="0"/>
      <c r="PPV130" s="0"/>
      <c r="PPW130" s="0"/>
      <c r="PPX130" s="0"/>
      <c r="PPY130" s="0"/>
      <c r="PPZ130" s="0"/>
      <c r="PQA130" s="0"/>
      <c r="PQB130" s="0"/>
      <c r="PQC130" s="0"/>
      <c r="PQD130" s="0"/>
      <c r="PQE130" s="0"/>
      <c r="PQF130" s="0"/>
      <c r="PQG130" s="0"/>
      <c r="PQH130" s="0"/>
      <c r="PQI130" s="0"/>
      <c r="PQJ130" s="0"/>
      <c r="PQK130" s="0"/>
      <c r="PQL130" s="0"/>
      <c r="PQM130" s="0"/>
      <c r="PQN130" s="0"/>
      <c r="PQO130" s="0"/>
      <c r="PQP130" s="0"/>
      <c r="PQQ130" s="0"/>
      <c r="PQR130" s="0"/>
      <c r="PQS130" s="0"/>
      <c r="PQT130" s="0"/>
      <c r="PQU130" s="0"/>
      <c r="PQV130" s="0"/>
      <c r="PQW130" s="0"/>
      <c r="PQX130" s="0"/>
      <c r="PQY130" s="0"/>
      <c r="PQZ130" s="0"/>
      <c r="PRA130" s="0"/>
      <c r="PRB130" s="0"/>
      <c r="PRC130" s="0"/>
      <c r="PRD130" s="0"/>
      <c r="PRE130" s="0"/>
      <c r="PRF130" s="0"/>
      <c r="PRG130" s="0"/>
      <c r="PRH130" s="0"/>
      <c r="PRI130" s="0"/>
      <c r="PRJ130" s="0"/>
      <c r="PRK130" s="0"/>
      <c r="PRL130" s="0"/>
      <c r="PRM130" s="0"/>
      <c r="PRN130" s="0"/>
      <c r="PRO130" s="0"/>
      <c r="PRP130" s="0"/>
      <c r="PRQ130" s="0"/>
      <c r="PRR130" s="0"/>
      <c r="PRS130" s="0"/>
      <c r="PRT130" s="0"/>
      <c r="PRU130" s="0"/>
      <c r="PRV130" s="0"/>
      <c r="PRW130" s="0"/>
      <c r="PRX130" s="0"/>
      <c r="PRY130" s="0"/>
      <c r="PRZ130" s="0"/>
      <c r="PSA130" s="0"/>
      <c r="PSB130" s="0"/>
      <c r="PSC130" s="0"/>
      <c r="PSD130" s="0"/>
      <c r="PSE130" s="0"/>
      <c r="PSF130" s="0"/>
      <c r="PSG130" s="0"/>
      <c r="PSH130" s="0"/>
      <c r="PSI130" s="0"/>
      <c r="PSJ130" s="0"/>
      <c r="PSK130" s="0"/>
      <c r="PSL130" s="0"/>
      <c r="PSM130" s="0"/>
      <c r="PSN130" s="0"/>
      <c r="PSO130" s="0"/>
      <c r="PSP130" s="0"/>
      <c r="PSQ130" s="0"/>
      <c r="PSR130" s="0"/>
      <c r="PSS130" s="0"/>
      <c r="PST130" s="0"/>
      <c r="PSU130" s="0"/>
      <c r="PSV130" s="0"/>
      <c r="PSW130" s="0"/>
      <c r="PSX130" s="0"/>
      <c r="PSY130" s="0"/>
      <c r="PSZ130" s="0"/>
      <c r="PTA130" s="0"/>
      <c r="PTB130" s="0"/>
      <c r="PTC130" s="0"/>
      <c r="PTD130" s="0"/>
      <c r="PTE130" s="0"/>
      <c r="PTF130" s="0"/>
      <c r="PTG130" s="0"/>
      <c r="PTH130" s="0"/>
      <c r="PTI130" s="0"/>
      <c r="PTJ130" s="0"/>
      <c r="PTK130" s="0"/>
      <c r="PTL130" s="0"/>
      <c r="PTM130" s="0"/>
      <c r="PTN130" s="0"/>
      <c r="PTO130" s="0"/>
      <c r="PTP130" s="0"/>
      <c r="PTQ130" s="0"/>
      <c r="PTR130" s="0"/>
      <c r="PTS130" s="0"/>
      <c r="PTT130" s="0"/>
      <c r="PTU130" s="0"/>
      <c r="PTV130" s="0"/>
      <c r="PTW130" s="0"/>
      <c r="PTX130" s="0"/>
      <c r="PTY130" s="0"/>
      <c r="PTZ130" s="0"/>
      <c r="PUA130" s="0"/>
      <c r="PUB130" s="0"/>
      <c r="PUC130" s="0"/>
      <c r="PUD130" s="0"/>
      <c r="PUE130" s="0"/>
      <c r="PUF130" s="0"/>
      <c r="PUG130" s="0"/>
      <c r="PUH130" s="0"/>
      <c r="PUI130" s="0"/>
      <c r="PUJ130" s="0"/>
      <c r="PUK130" s="0"/>
      <c r="PUL130" s="0"/>
      <c r="PUM130" s="0"/>
      <c r="PUN130" s="0"/>
      <c r="PUO130" s="0"/>
      <c r="PUP130" s="0"/>
      <c r="PUQ130" s="0"/>
      <c r="PUR130" s="0"/>
      <c r="PUS130" s="0"/>
      <c r="PUT130" s="0"/>
      <c r="PUU130" s="0"/>
      <c r="PUV130" s="0"/>
      <c r="PUW130" s="0"/>
      <c r="PUX130" s="0"/>
      <c r="PUY130" s="0"/>
      <c r="PUZ130" s="0"/>
      <c r="PVA130" s="0"/>
      <c r="PVB130" s="0"/>
      <c r="PVC130" s="0"/>
      <c r="PVD130" s="0"/>
      <c r="PVE130" s="0"/>
      <c r="PVF130" s="0"/>
      <c r="PVG130" s="0"/>
      <c r="PVH130" s="0"/>
      <c r="PVI130" s="0"/>
      <c r="PVJ130" s="0"/>
      <c r="PVK130" s="0"/>
      <c r="PVL130" s="0"/>
      <c r="PVM130" s="0"/>
      <c r="PVN130" s="0"/>
      <c r="PVO130" s="0"/>
      <c r="PVP130" s="0"/>
      <c r="PVQ130" s="0"/>
      <c r="PVR130" s="0"/>
      <c r="PVS130" s="0"/>
      <c r="PVT130" s="0"/>
      <c r="PVU130" s="0"/>
      <c r="PVV130" s="0"/>
      <c r="PVW130" s="0"/>
      <c r="PVX130" s="0"/>
      <c r="PVY130" s="0"/>
      <c r="PVZ130" s="0"/>
      <c r="PWA130" s="0"/>
      <c r="PWB130" s="0"/>
      <c r="PWC130" s="0"/>
      <c r="PWD130" s="0"/>
      <c r="PWE130" s="0"/>
      <c r="PWF130" s="0"/>
      <c r="PWG130" s="0"/>
      <c r="PWH130" s="0"/>
      <c r="PWI130" s="0"/>
      <c r="PWJ130" s="0"/>
      <c r="PWK130" s="0"/>
      <c r="PWL130" s="0"/>
      <c r="PWM130" s="0"/>
      <c r="PWN130" s="0"/>
      <c r="PWO130" s="0"/>
      <c r="PWP130" s="0"/>
      <c r="PWQ130" s="0"/>
      <c r="PWR130" s="0"/>
      <c r="PWS130" s="0"/>
      <c r="PWT130" s="0"/>
      <c r="PWU130" s="0"/>
      <c r="PWV130" s="0"/>
      <c r="PWW130" s="0"/>
      <c r="PWX130" s="0"/>
      <c r="PWY130" s="0"/>
      <c r="PWZ130" s="0"/>
      <c r="PXA130" s="0"/>
      <c r="PXB130" s="0"/>
      <c r="PXC130" s="0"/>
      <c r="PXD130" s="0"/>
      <c r="PXE130" s="0"/>
      <c r="PXF130" s="0"/>
      <c r="PXG130" s="0"/>
      <c r="PXH130" s="0"/>
      <c r="PXI130" s="0"/>
      <c r="PXJ130" s="0"/>
      <c r="PXK130" s="0"/>
      <c r="PXL130" s="0"/>
      <c r="PXM130" s="0"/>
      <c r="PXN130" s="0"/>
      <c r="PXO130" s="0"/>
      <c r="PXP130" s="0"/>
      <c r="PXQ130" s="0"/>
      <c r="PXR130" s="0"/>
      <c r="PXS130" s="0"/>
      <c r="PXT130" s="0"/>
      <c r="PXU130" s="0"/>
      <c r="PXV130" s="0"/>
      <c r="PXW130" s="0"/>
      <c r="PXX130" s="0"/>
      <c r="PXY130" s="0"/>
      <c r="PXZ130" s="0"/>
      <c r="PYA130" s="0"/>
      <c r="PYB130" s="0"/>
      <c r="PYC130" s="0"/>
      <c r="PYD130" s="0"/>
      <c r="PYE130" s="0"/>
      <c r="PYF130" s="0"/>
      <c r="PYG130" s="0"/>
      <c r="PYH130" s="0"/>
      <c r="PYI130" s="0"/>
      <c r="PYJ130" s="0"/>
      <c r="PYK130" s="0"/>
      <c r="PYL130" s="0"/>
      <c r="PYM130" s="0"/>
      <c r="PYN130" s="0"/>
      <c r="PYO130" s="0"/>
      <c r="PYP130" s="0"/>
      <c r="PYQ130" s="0"/>
      <c r="PYR130" s="0"/>
      <c r="PYS130" s="0"/>
      <c r="PYT130" s="0"/>
      <c r="PYU130" s="0"/>
      <c r="PYV130" s="0"/>
      <c r="PYW130" s="0"/>
      <c r="PYX130" s="0"/>
      <c r="PYY130" s="0"/>
      <c r="PYZ130" s="0"/>
      <c r="PZA130" s="0"/>
      <c r="PZB130" s="0"/>
      <c r="PZC130" s="0"/>
      <c r="PZD130" s="0"/>
      <c r="PZE130" s="0"/>
      <c r="PZF130" s="0"/>
      <c r="PZG130" s="0"/>
      <c r="PZH130" s="0"/>
      <c r="PZI130" s="0"/>
      <c r="PZJ130" s="0"/>
      <c r="PZK130" s="0"/>
      <c r="PZL130" s="0"/>
      <c r="PZM130" s="0"/>
      <c r="PZN130" s="0"/>
      <c r="PZO130" s="0"/>
      <c r="PZP130" s="0"/>
      <c r="PZQ130" s="0"/>
      <c r="PZR130" s="0"/>
      <c r="PZS130" s="0"/>
      <c r="PZT130" s="0"/>
      <c r="PZU130" s="0"/>
      <c r="PZV130" s="0"/>
      <c r="PZW130" s="0"/>
      <c r="PZX130" s="0"/>
      <c r="PZY130" s="0"/>
      <c r="PZZ130" s="0"/>
      <c r="QAA130" s="0"/>
      <c r="QAB130" s="0"/>
      <c r="QAC130" s="0"/>
      <c r="QAD130" s="0"/>
      <c r="QAE130" s="0"/>
      <c r="QAF130" s="0"/>
      <c r="QAG130" s="0"/>
      <c r="QAH130" s="0"/>
      <c r="QAI130" s="0"/>
      <c r="QAJ130" s="0"/>
      <c r="QAK130" s="0"/>
      <c r="QAL130" s="0"/>
      <c r="QAM130" s="0"/>
      <c r="QAN130" s="0"/>
      <c r="QAO130" s="0"/>
      <c r="QAP130" s="0"/>
      <c r="QAQ130" s="0"/>
      <c r="QAR130" s="0"/>
      <c r="QAS130" s="0"/>
      <c r="QAT130" s="0"/>
      <c r="QAU130" s="0"/>
      <c r="QAV130" s="0"/>
      <c r="QAW130" s="0"/>
      <c r="QAX130" s="0"/>
      <c r="QAY130" s="0"/>
      <c r="QAZ130" s="0"/>
      <c r="QBA130" s="0"/>
      <c r="QBB130" s="0"/>
      <c r="QBC130" s="0"/>
      <c r="QBD130" s="0"/>
      <c r="QBE130" s="0"/>
      <c r="QBF130" s="0"/>
      <c r="QBG130" s="0"/>
      <c r="QBH130" s="0"/>
      <c r="QBI130" s="0"/>
      <c r="QBJ130" s="0"/>
      <c r="QBK130" s="0"/>
      <c r="QBL130" s="0"/>
      <c r="QBM130" s="0"/>
      <c r="QBN130" s="0"/>
      <c r="QBO130" s="0"/>
      <c r="QBP130" s="0"/>
      <c r="QBQ130" s="0"/>
      <c r="QBR130" s="0"/>
      <c r="QBS130" s="0"/>
      <c r="QBT130" s="0"/>
      <c r="QBU130" s="0"/>
      <c r="QBV130" s="0"/>
      <c r="QBW130" s="0"/>
      <c r="QBX130" s="0"/>
      <c r="QBY130" s="0"/>
      <c r="QBZ130" s="0"/>
      <c r="QCA130" s="0"/>
      <c r="QCB130" s="0"/>
      <c r="QCC130" s="0"/>
      <c r="QCD130" s="0"/>
      <c r="QCE130" s="0"/>
      <c r="QCF130" s="0"/>
      <c r="QCG130" s="0"/>
      <c r="QCH130" s="0"/>
      <c r="QCI130" s="0"/>
      <c r="QCJ130" s="0"/>
      <c r="QCK130" s="0"/>
      <c r="QCL130" s="0"/>
      <c r="QCM130" s="0"/>
      <c r="QCN130" s="0"/>
      <c r="QCO130" s="0"/>
      <c r="QCP130" s="0"/>
      <c r="QCQ130" s="0"/>
      <c r="QCR130" s="0"/>
      <c r="QCS130" s="0"/>
      <c r="QCT130" s="0"/>
      <c r="QCU130" s="0"/>
      <c r="QCV130" s="0"/>
      <c r="QCW130" s="0"/>
      <c r="QCX130" s="0"/>
      <c r="QCY130" s="0"/>
      <c r="QCZ130" s="0"/>
      <c r="QDA130" s="0"/>
      <c r="QDB130" s="0"/>
      <c r="QDC130" s="0"/>
      <c r="QDD130" s="0"/>
      <c r="QDE130" s="0"/>
      <c r="QDF130" s="0"/>
      <c r="QDG130" s="0"/>
      <c r="QDH130" s="0"/>
      <c r="QDI130" s="0"/>
      <c r="QDJ130" s="0"/>
      <c r="QDK130" s="0"/>
      <c r="QDL130" s="0"/>
      <c r="QDM130" s="0"/>
      <c r="QDN130" s="0"/>
      <c r="QDO130" s="0"/>
      <c r="QDP130" s="0"/>
      <c r="QDQ130" s="0"/>
      <c r="QDR130" s="0"/>
      <c r="QDS130" s="0"/>
      <c r="QDT130" s="0"/>
      <c r="QDU130" s="0"/>
      <c r="QDV130" s="0"/>
      <c r="QDW130" s="0"/>
      <c r="QDX130" s="0"/>
      <c r="QDY130" s="0"/>
      <c r="QDZ130" s="0"/>
      <c r="QEA130" s="0"/>
      <c r="QEB130" s="0"/>
      <c r="QEC130" s="0"/>
      <c r="QED130" s="0"/>
      <c r="QEE130" s="0"/>
      <c r="QEF130" s="0"/>
      <c r="QEG130" s="0"/>
      <c r="QEH130" s="0"/>
      <c r="QEI130" s="0"/>
      <c r="QEJ130" s="0"/>
      <c r="QEK130" s="0"/>
      <c r="QEL130" s="0"/>
      <c r="QEM130" s="0"/>
      <c r="QEN130" s="0"/>
      <c r="QEO130" s="0"/>
      <c r="QEP130" s="0"/>
      <c r="QEQ130" s="0"/>
      <c r="QER130" s="0"/>
      <c r="QES130" s="0"/>
      <c r="QET130" s="0"/>
      <c r="QEU130" s="0"/>
      <c r="QEV130" s="0"/>
      <c r="QEW130" s="0"/>
      <c r="QEX130" s="0"/>
      <c r="QEY130" s="0"/>
      <c r="QEZ130" s="0"/>
      <c r="QFA130" s="0"/>
      <c r="QFB130" s="0"/>
      <c r="QFC130" s="0"/>
      <c r="QFD130" s="0"/>
      <c r="QFE130" s="0"/>
      <c r="QFF130" s="0"/>
      <c r="QFG130" s="0"/>
      <c r="QFH130" s="0"/>
      <c r="QFI130" s="0"/>
      <c r="QFJ130" s="0"/>
      <c r="QFK130" s="0"/>
      <c r="QFL130" s="0"/>
      <c r="QFM130" s="0"/>
      <c r="QFN130" s="0"/>
      <c r="QFO130" s="0"/>
      <c r="QFP130" s="0"/>
      <c r="QFQ130" s="0"/>
      <c r="QFR130" s="0"/>
      <c r="QFS130" s="0"/>
      <c r="QFT130" s="0"/>
      <c r="QFU130" s="0"/>
      <c r="QFV130" s="0"/>
      <c r="QFW130" s="0"/>
      <c r="QFX130" s="0"/>
      <c r="QFY130" s="0"/>
      <c r="QFZ130" s="0"/>
      <c r="QGA130" s="0"/>
      <c r="QGB130" s="0"/>
      <c r="QGC130" s="0"/>
      <c r="QGD130" s="0"/>
      <c r="QGE130" s="0"/>
      <c r="QGF130" s="0"/>
      <c r="QGG130" s="0"/>
      <c r="QGH130" s="0"/>
      <c r="QGI130" s="0"/>
      <c r="QGJ130" s="0"/>
      <c r="QGK130" s="0"/>
      <c r="QGL130" s="0"/>
      <c r="QGM130" s="0"/>
      <c r="QGN130" s="0"/>
      <c r="QGO130" s="0"/>
      <c r="QGP130" s="0"/>
      <c r="QGQ130" s="0"/>
      <c r="QGR130" s="0"/>
      <c r="QGS130" s="0"/>
      <c r="QGT130" s="0"/>
      <c r="QGU130" s="0"/>
      <c r="QGV130" s="0"/>
      <c r="QGW130" s="0"/>
      <c r="QGX130" s="0"/>
      <c r="QGY130" s="0"/>
      <c r="QGZ130" s="0"/>
      <c r="QHA130" s="0"/>
      <c r="QHB130" s="0"/>
      <c r="QHC130" s="0"/>
      <c r="QHD130" s="0"/>
      <c r="QHE130" s="0"/>
      <c r="QHF130" s="0"/>
      <c r="QHG130" s="0"/>
      <c r="QHH130" s="0"/>
      <c r="QHI130" s="0"/>
      <c r="QHJ130" s="0"/>
      <c r="QHK130" s="0"/>
      <c r="QHL130" s="0"/>
      <c r="QHM130" s="0"/>
      <c r="QHN130" s="0"/>
      <c r="QHO130" s="0"/>
      <c r="QHP130" s="0"/>
      <c r="QHQ130" s="0"/>
      <c r="QHR130" s="0"/>
      <c r="QHS130" s="0"/>
      <c r="QHT130" s="0"/>
      <c r="QHU130" s="0"/>
      <c r="QHV130" s="0"/>
      <c r="QHW130" s="0"/>
      <c r="QHX130" s="0"/>
      <c r="QHY130" s="0"/>
      <c r="QHZ130" s="0"/>
      <c r="QIA130" s="0"/>
      <c r="QIB130" s="0"/>
      <c r="QIC130" s="0"/>
      <c r="QID130" s="0"/>
      <c r="QIE130" s="0"/>
      <c r="QIF130" s="0"/>
      <c r="QIG130" s="0"/>
      <c r="QIH130" s="0"/>
      <c r="QII130" s="0"/>
      <c r="QIJ130" s="0"/>
      <c r="QIK130" s="0"/>
      <c r="QIL130" s="0"/>
      <c r="QIM130" s="0"/>
      <c r="QIN130" s="0"/>
      <c r="QIO130" s="0"/>
      <c r="QIP130" s="0"/>
      <c r="QIQ130" s="0"/>
      <c r="QIR130" s="0"/>
      <c r="QIS130" s="0"/>
      <c r="QIT130" s="0"/>
      <c r="QIU130" s="0"/>
      <c r="QIV130" s="0"/>
      <c r="QIW130" s="0"/>
      <c r="QIX130" s="0"/>
      <c r="QIY130" s="0"/>
      <c r="QIZ130" s="0"/>
      <c r="QJA130" s="0"/>
      <c r="QJB130" s="0"/>
      <c r="QJC130" s="0"/>
      <c r="QJD130" s="0"/>
      <c r="QJE130" s="0"/>
      <c r="QJF130" s="0"/>
      <c r="QJG130" s="0"/>
      <c r="QJH130" s="0"/>
      <c r="QJI130" s="0"/>
      <c r="QJJ130" s="0"/>
      <c r="QJK130" s="0"/>
      <c r="QJL130" s="0"/>
      <c r="QJM130" s="0"/>
      <c r="QJN130" s="0"/>
      <c r="QJO130" s="0"/>
      <c r="QJP130" s="0"/>
      <c r="QJQ130" s="0"/>
      <c r="QJR130" s="0"/>
      <c r="QJS130" s="0"/>
      <c r="QJT130" s="0"/>
      <c r="QJU130" s="0"/>
      <c r="QJV130" s="0"/>
      <c r="QJW130" s="0"/>
      <c r="QJX130" s="0"/>
      <c r="QJY130" s="0"/>
      <c r="QJZ130" s="0"/>
      <c r="QKA130" s="0"/>
      <c r="QKB130" s="0"/>
      <c r="QKC130" s="0"/>
      <c r="QKD130" s="0"/>
      <c r="QKE130" s="0"/>
      <c r="QKF130" s="0"/>
      <c r="QKG130" s="0"/>
      <c r="QKH130" s="0"/>
      <c r="QKI130" s="0"/>
      <c r="QKJ130" s="0"/>
      <c r="QKK130" s="0"/>
      <c r="QKL130" s="0"/>
      <c r="QKM130" s="0"/>
      <c r="QKN130" s="0"/>
      <c r="QKO130" s="0"/>
      <c r="QKP130" s="0"/>
      <c r="QKQ130" s="0"/>
      <c r="QKR130" s="0"/>
      <c r="QKS130" s="0"/>
      <c r="QKT130" s="0"/>
      <c r="QKU130" s="0"/>
      <c r="QKV130" s="0"/>
      <c r="QKW130" s="0"/>
      <c r="QKX130" s="0"/>
      <c r="QKY130" s="0"/>
      <c r="QKZ130" s="0"/>
      <c r="QLA130" s="0"/>
      <c r="QLB130" s="0"/>
      <c r="QLC130" s="0"/>
      <c r="QLD130" s="0"/>
      <c r="QLE130" s="0"/>
      <c r="QLF130" s="0"/>
      <c r="QLG130" s="0"/>
      <c r="QLH130" s="0"/>
      <c r="QLI130" s="0"/>
      <c r="QLJ130" s="0"/>
      <c r="QLK130" s="0"/>
      <c r="QLL130" s="0"/>
      <c r="QLM130" s="0"/>
      <c r="QLN130" s="0"/>
      <c r="QLO130" s="0"/>
      <c r="QLP130" s="0"/>
      <c r="QLQ130" s="0"/>
      <c r="QLR130" s="0"/>
      <c r="QLS130" s="0"/>
      <c r="QLT130" s="0"/>
      <c r="QLU130" s="0"/>
      <c r="QLV130" s="0"/>
      <c r="QLW130" s="0"/>
      <c r="QLX130" s="0"/>
      <c r="QLY130" s="0"/>
      <c r="QLZ130" s="0"/>
      <c r="QMA130" s="0"/>
      <c r="QMB130" s="0"/>
      <c r="QMC130" s="0"/>
      <c r="QMD130" s="0"/>
      <c r="QME130" s="0"/>
      <c r="QMF130" s="0"/>
      <c r="QMG130" s="0"/>
      <c r="QMH130" s="0"/>
      <c r="QMI130" s="0"/>
      <c r="QMJ130" s="0"/>
      <c r="QMK130" s="0"/>
      <c r="QML130" s="0"/>
      <c r="QMM130" s="0"/>
      <c r="QMN130" s="0"/>
      <c r="QMO130" s="0"/>
      <c r="QMP130" s="0"/>
      <c r="QMQ130" s="0"/>
      <c r="QMR130" s="0"/>
      <c r="QMS130" s="0"/>
      <c r="QMT130" s="0"/>
      <c r="QMU130" s="0"/>
      <c r="QMV130" s="0"/>
      <c r="QMW130" s="0"/>
      <c r="QMX130" s="0"/>
      <c r="QMY130" s="0"/>
      <c r="QMZ130" s="0"/>
      <c r="QNA130" s="0"/>
      <c r="QNB130" s="0"/>
      <c r="QNC130" s="0"/>
      <c r="QND130" s="0"/>
      <c r="QNE130" s="0"/>
      <c r="QNF130" s="0"/>
      <c r="QNG130" s="0"/>
      <c r="QNH130" s="0"/>
      <c r="QNI130" s="0"/>
      <c r="QNJ130" s="0"/>
      <c r="QNK130" s="0"/>
      <c r="QNL130" s="0"/>
      <c r="QNM130" s="0"/>
      <c r="QNN130" s="0"/>
      <c r="QNO130" s="0"/>
      <c r="QNP130" s="0"/>
      <c r="QNQ130" s="0"/>
      <c r="QNR130" s="0"/>
      <c r="QNS130" s="0"/>
      <c r="QNT130" s="0"/>
      <c r="QNU130" s="0"/>
      <c r="QNV130" s="0"/>
      <c r="QNW130" s="0"/>
      <c r="QNX130" s="0"/>
      <c r="QNY130" s="0"/>
      <c r="QNZ130" s="0"/>
      <c r="QOA130" s="0"/>
      <c r="QOB130" s="0"/>
      <c r="QOC130" s="0"/>
      <c r="QOD130" s="0"/>
      <c r="QOE130" s="0"/>
      <c r="QOF130" s="0"/>
      <c r="QOG130" s="0"/>
      <c r="QOH130" s="0"/>
      <c r="QOI130" s="0"/>
      <c r="QOJ130" s="0"/>
      <c r="QOK130" s="0"/>
      <c r="QOL130" s="0"/>
      <c r="QOM130" s="0"/>
      <c r="QON130" s="0"/>
      <c r="QOO130" s="0"/>
      <c r="QOP130" s="0"/>
      <c r="QOQ130" s="0"/>
      <c r="QOR130" s="0"/>
      <c r="QOS130" s="0"/>
      <c r="QOT130" s="0"/>
      <c r="QOU130" s="0"/>
      <c r="QOV130" s="0"/>
      <c r="QOW130" s="0"/>
      <c r="QOX130" s="0"/>
      <c r="QOY130" s="0"/>
      <c r="QOZ130" s="0"/>
      <c r="QPA130" s="0"/>
      <c r="QPB130" s="0"/>
      <c r="QPC130" s="0"/>
      <c r="QPD130" s="0"/>
      <c r="QPE130" s="0"/>
      <c r="QPF130" s="0"/>
      <c r="QPG130" s="0"/>
      <c r="QPH130" s="0"/>
      <c r="QPI130" s="0"/>
      <c r="QPJ130" s="0"/>
      <c r="QPK130" s="0"/>
      <c r="QPL130" s="0"/>
      <c r="QPM130" s="0"/>
      <c r="QPN130" s="0"/>
      <c r="QPO130" s="0"/>
      <c r="QPP130" s="0"/>
      <c r="QPQ130" s="0"/>
      <c r="QPR130" s="0"/>
      <c r="QPS130" s="0"/>
      <c r="QPT130" s="0"/>
      <c r="QPU130" s="0"/>
      <c r="QPV130" s="0"/>
      <c r="QPW130" s="0"/>
      <c r="QPX130" s="0"/>
      <c r="QPY130" s="0"/>
      <c r="QPZ130" s="0"/>
      <c r="QQA130" s="0"/>
      <c r="QQB130" s="0"/>
      <c r="QQC130" s="0"/>
      <c r="QQD130" s="0"/>
      <c r="QQE130" s="0"/>
      <c r="QQF130" s="0"/>
      <c r="QQG130" s="0"/>
      <c r="QQH130" s="0"/>
      <c r="QQI130" s="0"/>
      <c r="QQJ130" s="0"/>
      <c r="QQK130" s="0"/>
      <c r="QQL130" s="0"/>
      <c r="QQM130" s="0"/>
      <c r="QQN130" s="0"/>
      <c r="QQO130" s="0"/>
      <c r="QQP130" s="0"/>
      <c r="QQQ130" s="0"/>
      <c r="QQR130" s="0"/>
      <c r="QQS130" s="0"/>
      <c r="QQT130" s="0"/>
      <c r="QQU130" s="0"/>
      <c r="QQV130" s="0"/>
      <c r="QQW130" s="0"/>
      <c r="QQX130" s="0"/>
      <c r="QQY130" s="0"/>
      <c r="QQZ130" s="0"/>
      <c r="QRA130" s="0"/>
      <c r="QRB130" s="0"/>
      <c r="QRC130" s="0"/>
      <c r="QRD130" s="0"/>
      <c r="QRE130" s="0"/>
      <c r="QRF130" s="0"/>
      <c r="QRG130" s="0"/>
      <c r="QRH130" s="0"/>
      <c r="QRI130" s="0"/>
      <c r="QRJ130" s="0"/>
      <c r="QRK130" s="0"/>
      <c r="QRL130" s="0"/>
      <c r="QRM130" s="0"/>
      <c r="QRN130" s="0"/>
      <c r="QRO130" s="0"/>
      <c r="QRP130" s="0"/>
      <c r="QRQ130" s="0"/>
      <c r="QRR130" s="0"/>
      <c r="QRS130" s="0"/>
      <c r="QRT130" s="0"/>
      <c r="QRU130" s="0"/>
      <c r="QRV130" s="0"/>
      <c r="QRW130" s="0"/>
      <c r="QRX130" s="0"/>
      <c r="QRY130" s="0"/>
      <c r="QRZ130" s="0"/>
      <c r="QSA130" s="0"/>
      <c r="QSB130" s="0"/>
      <c r="QSC130" s="0"/>
      <c r="QSD130" s="0"/>
      <c r="QSE130" s="0"/>
      <c r="QSF130" s="0"/>
      <c r="QSG130" s="0"/>
      <c r="QSH130" s="0"/>
      <c r="QSI130" s="0"/>
      <c r="QSJ130" s="0"/>
      <c r="QSK130" s="0"/>
      <c r="QSL130" s="0"/>
      <c r="QSM130" s="0"/>
      <c r="QSN130" s="0"/>
      <c r="QSO130" s="0"/>
      <c r="QSP130" s="0"/>
      <c r="QSQ130" s="0"/>
      <c r="QSR130" s="0"/>
      <c r="QSS130" s="0"/>
      <c r="QST130" s="0"/>
      <c r="QSU130" s="0"/>
      <c r="QSV130" s="0"/>
      <c r="QSW130" s="0"/>
      <c r="QSX130" s="0"/>
      <c r="QSY130" s="0"/>
      <c r="QSZ130" s="0"/>
      <c r="QTA130" s="0"/>
      <c r="QTB130" s="0"/>
      <c r="QTC130" s="0"/>
      <c r="QTD130" s="0"/>
      <c r="QTE130" s="0"/>
      <c r="QTF130" s="0"/>
      <c r="QTG130" s="0"/>
      <c r="QTH130" s="0"/>
      <c r="QTI130" s="0"/>
      <c r="QTJ130" s="0"/>
      <c r="QTK130" s="0"/>
      <c r="QTL130" s="0"/>
      <c r="QTM130" s="0"/>
      <c r="QTN130" s="0"/>
      <c r="QTO130" s="0"/>
      <c r="QTP130" s="0"/>
      <c r="QTQ130" s="0"/>
      <c r="QTR130" s="0"/>
      <c r="QTS130" s="0"/>
      <c r="QTT130" s="0"/>
      <c r="QTU130" s="0"/>
      <c r="QTV130" s="0"/>
      <c r="QTW130" s="0"/>
      <c r="QTX130" s="0"/>
      <c r="QTY130" s="0"/>
      <c r="QTZ130" s="0"/>
      <c r="QUA130" s="0"/>
      <c r="QUB130" s="0"/>
      <c r="QUC130" s="0"/>
      <c r="QUD130" s="0"/>
      <c r="QUE130" s="0"/>
      <c r="QUF130" s="0"/>
      <c r="QUG130" s="0"/>
      <c r="QUH130" s="0"/>
      <c r="QUI130" s="0"/>
      <c r="QUJ130" s="0"/>
      <c r="QUK130" s="0"/>
      <c r="QUL130" s="0"/>
      <c r="QUM130" s="0"/>
      <c r="QUN130" s="0"/>
      <c r="QUO130" s="0"/>
      <c r="QUP130" s="0"/>
      <c r="QUQ130" s="0"/>
      <c r="QUR130" s="0"/>
      <c r="QUS130" s="0"/>
      <c r="QUT130" s="0"/>
      <c r="QUU130" s="0"/>
      <c r="QUV130" s="0"/>
      <c r="QUW130" s="0"/>
      <c r="QUX130" s="0"/>
      <c r="QUY130" s="0"/>
      <c r="QUZ130" s="0"/>
      <c r="QVA130" s="0"/>
      <c r="QVB130" s="0"/>
      <c r="QVC130" s="0"/>
      <c r="QVD130" s="0"/>
      <c r="QVE130" s="0"/>
      <c r="QVF130" s="0"/>
      <c r="QVG130" s="0"/>
      <c r="QVH130" s="0"/>
      <c r="QVI130" s="0"/>
      <c r="QVJ130" s="0"/>
      <c r="QVK130" s="0"/>
      <c r="QVL130" s="0"/>
      <c r="QVM130" s="0"/>
      <c r="QVN130" s="0"/>
      <c r="QVO130" s="0"/>
      <c r="QVP130" s="0"/>
      <c r="QVQ130" s="0"/>
      <c r="QVR130" s="0"/>
      <c r="QVS130" s="0"/>
      <c r="QVT130" s="0"/>
      <c r="QVU130" s="0"/>
      <c r="QVV130" s="0"/>
      <c r="QVW130" s="0"/>
      <c r="QVX130" s="0"/>
      <c r="QVY130" s="0"/>
      <c r="QVZ130" s="0"/>
      <c r="QWA130" s="0"/>
      <c r="QWB130" s="0"/>
      <c r="QWC130" s="0"/>
      <c r="QWD130" s="0"/>
      <c r="QWE130" s="0"/>
      <c r="QWF130" s="0"/>
      <c r="QWG130" s="0"/>
      <c r="QWH130" s="0"/>
      <c r="QWI130" s="0"/>
      <c r="QWJ130" s="0"/>
      <c r="QWK130" s="0"/>
      <c r="QWL130" s="0"/>
      <c r="QWM130" s="0"/>
      <c r="QWN130" s="0"/>
      <c r="QWO130" s="0"/>
      <c r="QWP130" s="0"/>
      <c r="QWQ130" s="0"/>
      <c r="QWR130" s="0"/>
      <c r="QWS130" s="0"/>
      <c r="QWT130" s="0"/>
      <c r="QWU130" s="0"/>
      <c r="QWV130" s="0"/>
      <c r="QWW130" s="0"/>
      <c r="QWX130" s="0"/>
      <c r="QWY130" s="0"/>
      <c r="QWZ130" s="0"/>
      <c r="QXA130" s="0"/>
      <c r="QXB130" s="0"/>
      <c r="QXC130" s="0"/>
      <c r="QXD130" s="0"/>
      <c r="QXE130" s="0"/>
      <c r="QXF130" s="0"/>
      <c r="QXG130" s="0"/>
      <c r="QXH130" s="0"/>
      <c r="QXI130" s="0"/>
      <c r="QXJ130" s="0"/>
      <c r="QXK130" s="0"/>
      <c r="QXL130" s="0"/>
      <c r="QXM130" s="0"/>
      <c r="QXN130" s="0"/>
      <c r="QXO130" s="0"/>
      <c r="QXP130" s="0"/>
      <c r="QXQ130" s="0"/>
      <c r="QXR130" s="0"/>
      <c r="QXS130" s="0"/>
      <c r="QXT130" s="0"/>
      <c r="QXU130" s="0"/>
      <c r="QXV130" s="0"/>
      <c r="QXW130" s="0"/>
      <c r="QXX130" s="0"/>
      <c r="QXY130" s="0"/>
      <c r="QXZ130" s="0"/>
      <c r="QYA130" s="0"/>
      <c r="QYB130" s="0"/>
      <c r="QYC130" s="0"/>
      <c r="QYD130" s="0"/>
      <c r="QYE130" s="0"/>
      <c r="QYF130" s="0"/>
      <c r="QYG130" s="0"/>
      <c r="QYH130" s="0"/>
      <c r="QYI130" s="0"/>
      <c r="QYJ130" s="0"/>
      <c r="QYK130" s="0"/>
      <c r="QYL130" s="0"/>
      <c r="QYM130" s="0"/>
      <c r="QYN130" s="0"/>
      <c r="QYO130" s="0"/>
      <c r="QYP130" s="0"/>
      <c r="QYQ130" s="0"/>
      <c r="QYR130" s="0"/>
      <c r="QYS130" s="0"/>
      <c r="QYT130" s="0"/>
      <c r="QYU130" s="0"/>
      <c r="QYV130" s="0"/>
      <c r="QYW130" s="0"/>
      <c r="QYX130" s="0"/>
      <c r="QYY130" s="0"/>
      <c r="QYZ130" s="0"/>
      <c r="QZA130" s="0"/>
      <c r="QZB130" s="0"/>
      <c r="QZC130" s="0"/>
      <c r="QZD130" s="0"/>
      <c r="QZE130" s="0"/>
      <c r="QZF130" s="0"/>
      <c r="QZG130" s="0"/>
      <c r="QZH130" s="0"/>
      <c r="QZI130" s="0"/>
      <c r="QZJ130" s="0"/>
      <c r="QZK130" s="0"/>
      <c r="QZL130" s="0"/>
      <c r="QZM130" s="0"/>
      <c r="QZN130" s="0"/>
      <c r="QZO130" s="0"/>
      <c r="QZP130" s="0"/>
      <c r="QZQ130" s="0"/>
      <c r="QZR130" s="0"/>
      <c r="QZS130" s="0"/>
      <c r="QZT130" s="0"/>
      <c r="QZU130" s="0"/>
      <c r="QZV130" s="0"/>
      <c r="QZW130" s="0"/>
      <c r="QZX130" s="0"/>
      <c r="QZY130" s="0"/>
      <c r="QZZ130" s="0"/>
      <c r="RAA130" s="0"/>
      <c r="RAB130" s="0"/>
      <c r="RAC130" s="0"/>
      <c r="RAD130" s="0"/>
      <c r="RAE130" s="0"/>
      <c r="RAF130" s="0"/>
      <c r="RAG130" s="0"/>
      <c r="RAH130" s="0"/>
      <c r="RAI130" s="0"/>
      <c r="RAJ130" s="0"/>
      <c r="RAK130" s="0"/>
      <c r="RAL130" s="0"/>
      <c r="RAM130" s="0"/>
      <c r="RAN130" s="0"/>
      <c r="RAO130" s="0"/>
      <c r="RAP130" s="0"/>
      <c r="RAQ130" s="0"/>
      <c r="RAR130" s="0"/>
      <c r="RAS130" s="0"/>
      <c r="RAT130" s="0"/>
      <c r="RAU130" s="0"/>
      <c r="RAV130" s="0"/>
      <c r="RAW130" s="0"/>
      <c r="RAX130" s="0"/>
      <c r="RAY130" s="0"/>
      <c r="RAZ130" s="0"/>
      <c r="RBA130" s="0"/>
      <c r="RBB130" s="0"/>
      <c r="RBC130" s="0"/>
      <c r="RBD130" s="0"/>
      <c r="RBE130" s="0"/>
      <c r="RBF130" s="0"/>
      <c r="RBG130" s="0"/>
      <c r="RBH130" s="0"/>
      <c r="RBI130" s="0"/>
      <c r="RBJ130" s="0"/>
      <c r="RBK130" s="0"/>
      <c r="RBL130" s="0"/>
      <c r="RBM130" s="0"/>
      <c r="RBN130" s="0"/>
      <c r="RBO130" s="0"/>
      <c r="RBP130" s="0"/>
      <c r="RBQ130" s="0"/>
      <c r="RBR130" s="0"/>
      <c r="RBS130" s="0"/>
      <c r="RBT130" s="0"/>
      <c r="RBU130" s="0"/>
      <c r="RBV130" s="0"/>
      <c r="RBW130" s="0"/>
      <c r="RBX130" s="0"/>
      <c r="RBY130" s="0"/>
      <c r="RBZ130" s="0"/>
      <c r="RCA130" s="0"/>
      <c r="RCB130" s="0"/>
      <c r="RCC130" s="0"/>
      <c r="RCD130" s="0"/>
      <c r="RCE130" s="0"/>
      <c r="RCF130" s="0"/>
      <c r="RCG130" s="0"/>
      <c r="RCH130" s="0"/>
      <c r="RCI130" s="0"/>
      <c r="RCJ130" s="0"/>
      <c r="RCK130" s="0"/>
      <c r="RCL130" s="0"/>
      <c r="RCM130" s="0"/>
      <c r="RCN130" s="0"/>
      <c r="RCO130" s="0"/>
      <c r="RCP130" s="0"/>
      <c r="RCQ130" s="0"/>
      <c r="RCR130" s="0"/>
      <c r="RCS130" s="0"/>
      <c r="RCT130" s="0"/>
      <c r="RCU130" s="0"/>
      <c r="RCV130" s="0"/>
      <c r="RCW130" s="0"/>
      <c r="RCX130" s="0"/>
      <c r="RCY130" s="0"/>
      <c r="RCZ130" s="0"/>
      <c r="RDA130" s="0"/>
      <c r="RDB130" s="0"/>
      <c r="RDC130" s="0"/>
      <c r="RDD130" s="0"/>
      <c r="RDE130" s="0"/>
      <c r="RDF130" s="0"/>
      <c r="RDG130" s="0"/>
      <c r="RDH130" s="0"/>
      <c r="RDI130" s="0"/>
      <c r="RDJ130" s="0"/>
      <c r="RDK130" s="0"/>
      <c r="RDL130" s="0"/>
      <c r="RDM130" s="0"/>
      <c r="RDN130" s="0"/>
      <c r="RDO130" s="0"/>
      <c r="RDP130" s="0"/>
      <c r="RDQ130" s="0"/>
      <c r="RDR130" s="0"/>
      <c r="RDS130" s="0"/>
      <c r="RDT130" s="0"/>
      <c r="RDU130" s="0"/>
      <c r="RDV130" s="0"/>
      <c r="RDW130" s="0"/>
      <c r="RDX130" s="0"/>
      <c r="RDY130" s="0"/>
      <c r="RDZ130" s="0"/>
      <c r="REA130" s="0"/>
      <c r="REB130" s="0"/>
      <c r="REC130" s="0"/>
      <c r="RED130" s="0"/>
      <c r="REE130" s="0"/>
      <c r="REF130" s="0"/>
      <c r="REG130" s="0"/>
      <c r="REH130" s="0"/>
      <c r="REI130" s="0"/>
      <c r="REJ130" s="0"/>
      <c r="REK130" s="0"/>
      <c r="REL130" s="0"/>
      <c r="REM130" s="0"/>
      <c r="REN130" s="0"/>
      <c r="REO130" s="0"/>
      <c r="REP130" s="0"/>
      <c r="REQ130" s="0"/>
      <c r="RER130" s="0"/>
      <c r="RES130" s="0"/>
      <c r="RET130" s="0"/>
      <c r="REU130" s="0"/>
      <c r="REV130" s="0"/>
      <c r="REW130" s="0"/>
      <c r="REX130" s="0"/>
      <c r="REY130" s="0"/>
      <c r="REZ130" s="0"/>
      <c r="RFA130" s="0"/>
      <c r="RFB130" s="0"/>
      <c r="RFC130" s="0"/>
      <c r="RFD130" s="0"/>
      <c r="RFE130" s="0"/>
      <c r="RFF130" s="0"/>
      <c r="RFG130" s="0"/>
      <c r="RFH130" s="0"/>
      <c r="RFI130" s="0"/>
      <c r="RFJ130" s="0"/>
      <c r="RFK130" s="0"/>
      <c r="RFL130" s="0"/>
      <c r="RFM130" s="0"/>
      <c r="RFN130" s="0"/>
      <c r="RFO130" s="0"/>
      <c r="RFP130" s="0"/>
      <c r="RFQ130" s="0"/>
      <c r="RFR130" s="0"/>
      <c r="RFS130" s="0"/>
      <c r="RFT130" s="0"/>
      <c r="RFU130" s="0"/>
      <c r="RFV130" s="0"/>
      <c r="RFW130" s="0"/>
      <c r="RFX130" s="0"/>
      <c r="RFY130" s="0"/>
      <c r="RFZ130" s="0"/>
      <c r="RGA130" s="0"/>
      <c r="RGB130" s="0"/>
      <c r="RGC130" s="0"/>
      <c r="RGD130" s="0"/>
      <c r="RGE130" s="0"/>
      <c r="RGF130" s="0"/>
      <c r="RGG130" s="0"/>
      <c r="RGH130" s="0"/>
      <c r="RGI130" s="0"/>
      <c r="RGJ130" s="0"/>
      <c r="RGK130" s="0"/>
      <c r="RGL130" s="0"/>
      <c r="RGM130" s="0"/>
      <c r="RGN130" s="0"/>
      <c r="RGO130" s="0"/>
      <c r="RGP130" s="0"/>
      <c r="RGQ130" s="0"/>
      <c r="RGR130" s="0"/>
      <c r="RGS130" s="0"/>
      <c r="RGT130" s="0"/>
      <c r="RGU130" s="0"/>
      <c r="RGV130" s="0"/>
      <c r="RGW130" s="0"/>
      <c r="RGX130" s="0"/>
      <c r="RGY130" s="0"/>
      <c r="RGZ130" s="0"/>
      <c r="RHA130" s="0"/>
      <c r="RHB130" s="0"/>
      <c r="RHC130" s="0"/>
      <c r="RHD130" s="0"/>
      <c r="RHE130" s="0"/>
      <c r="RHF130" s="0"/>
      <c r="RHG130" s="0"/>
      <c r="RHH130" s="0"/>
      <c r="RHI130" s="0"/>
      <c r="RHJ130" s="0"/>
      <c r="RHK130" s="0"/>
      <c r="RHL130" s="0"/>
      <c r="RHM130" s="0"/>
      <c r="RHN130" s="0"/>
      <c r="RHO130" s="0"/>
      <c r="RHP130" s="0"/>
      <c r="RHQ130" s="0"/>
      <c r="RHR130" s="0"/>
      <c r="RHS130" s="0"/>
      <c r="RHT130" s="0"/>
      <c r="RHU130" s="0"/>
      <c r="RHV130" s="0"/>
      <c r="RHW130" s="0"/>
      <c r="RHX130" s="0"/>
      <c r="RHY130" s="0"/>
      <c r="RHZ130" s="0"/>
      <c r="RIA130" s="0"/>
      <c r="RIB130" s="0"/>
      <c r="RIC130" s="0"/>
      <c r="RID130" s="0"/>
      <c r="RIE130" s="0"/>
      <c r="RIF130" s="0"/>
      <c r="RIG130" s="0"/>
      <c r="RIH130" s="0"/>
      <c r="RII130" s="0"/>
      <c r="RIJ130" s="0"/>
      <c r="RIK130" s="0"/>
      <c r="RIL130" s="0"/>
      <c r="RIM130" s="0"/>
      <c r="RIN130" s="0"/>
      <c r="RIO130" s="0"/>
      <c r="RIP130" s="0"/>
      <c r="RIQ130" s="0"/>
      <c r="RIR130" s="0"/>
      <c r="RIS130" s="0"/>
      <c r="RIT130" s="0"/>
      <c r="RIU130" s="0"/>
      <c r="RIV130" s="0"/>
      <c r="RIW130" s="0"/>
      <c r="RIX130" s="0"/>
      <c r="RIY130" s="0"/>
      <c r="RIZ130" s="0"/>
      <c r="RJA130" s="0"/>
      <c r="RJB130" s="0"/>
      <c r="RJC130" s="0"/>
      <c r="RJD130" s="0"/>
      <c r="RJE130" s="0"/>
      <c r="RJF130" s="0"/>
      <c r="RJG130" s="0"/>
      <c r="RJH130" s="0"/>
      <c r="RJI130" s="0"/>
      <c r="RJJ130" s="0"/>
      <c r="RJK130" s="0"/>
      <c r="RJL130" s="0"/>
      <c r="RJM130" s="0"/>
      <c r="RJN130" s="0"/>
      <c r="RJO130" s="0"/>
      <c r="RJP130" s="0"/>
      <c r="RJQ130" s="0"/>
      <c r="RJR130" s="0"/>
      <c r="RJS130" s="0"/>
      <c r="RJT130" s="0"/>
      <c r="RJU130" s="0"/>
      <c r="RJV130" s="0"/>
      <c r="RJW130" s="0"/>
      <c r="RJX130" s="0"/>
      <c r="RJY130" s="0"/>
      <c r="RJZ130" s="0"/>
      <c r="RKA130" s="0"/>
      <c r="RKB130" s="0"/>
      <c r="RKC130" s="0"/>
      <c r="RKD130" s="0"/>
      <c r="RKE130" s="0"/>
      <c r="RKF130" s="0"/>
      <c r="RKG130" s="0"/>
      <c r="RKH130" s="0"/>
      <c r="RKI130" s="0"/>
      <c r="RKJ130" s="0"/>
      <c r="RKK130" s="0"/>
      <c r="RKL130" s="0"/>
      <c r="RKM130" s="0"/>
      <c r="RKN130" s="0"/>
      <c r="RKO130" s="0"/>
      <c r="RKP130" s="0"/>
      <c r="RKQ130" s="0"/>
      <c r="RKR130" s="0"/>
      <c r="RKS130" s="0"/>
      <c r="RKT130" s="0"/>
      <c r="RKU130" s="0"/>
      <c r="RKV130" s="0"/>
      <c r="RKW130" s="0"/>
      <c r="RKX130" s="0"/>
      <c r="RKY130" s="0"/>
      <c r="RKZ130" s="0"/>
      <c r="RLA130" s="0"/>
      <c r="RLB130" s="0"/>
      <c r="RLC130" s="0"/>
      <c r="RLD130" s="0"/>
      <c r="RLE130" s="0"/>
      <c r="RLF130" s="0"/>
      <c r="RLG130" s="0"/>
      <c r="RLH130" s="0"/>
      <c r="RLI130" s="0"/>
      <c r="RLJ130" s="0"/>
      <c r="RLK130" s="0"/>
      <c r="RLL130" s="0"/>
      <c r="RLM130" s="0"/>
      <c r="RLN130" s="0"/>
      <c r="RLO130" s="0"/>
      <c r="RLP130" s="0"/>
      <c r="RLQ130" s="0"/>
      <c r="RLR130" s="0"/>
      <c r="RLS130" s="0"/>
      <c r="RLT130" s="0"/>
      <c r="RLU130" s="0"/>
      <c r="RLV130" s="0"/>
      <c r="RLW130" s="0"/>
      <c r="RLX130" s="0"/>
      <c r="RLY130" s="0"/>
      <c r="RLZ130" s="0"/>
      <c r="RMA130" s="0"/>
      <c r="RMB130" s="0"/>
      <c r="RMC130" s="0"/>
      <c r="RMD130" s="0"/>
      <c r="RME130" s="0"/>
      <c r="RMF130" s="0"/>
      <c r="RMG130" s="0"/>
      <c r="RMH130" s="0"/>
      <c r="RMI130" s="0"/>
      <c r="RMJ130" s="0"/>
      <c r="RMK130" s="0"/>
      <c r="RML130" s="0"/>
      <c r="RMM130" s="0"/>
      <c r="RMN130" s="0"/>
      <c r="RMO130" s="0"/>
      <c r="RMP130" s="0"/>
      <c r="RMQ130" s="0"/>
      <c r="RMR130" s="0"/>
      <c r="RMS130" s="0"/>
      <c r="RMT130" s="0"/>
      <c r="RMU130" s="0"/>
      <c r="RMV130" s="0"/>
      <c r="RMW130" s="0"/>
      <c r="RMX130" s="0"/>
      <c r="RMY130" s="0"/>
      <c r="RMZ130" s="0"/>
      <c r="RNA130" s="0"/>
      <c r="RNB130" s="0"/>
      <c r="RNC130" s="0"/>
      <c r="RND130" s="0"/>
      <c r="RNE130" s="0"/>
      <c r="RNF130" s="0"/>
      <c r="RNG130" s="0"/>
      <c r="RNH130" s="0"/>
      <c r="RNI130" s="0"/>
      <c r="RNJ130" s="0"/>
      <c r="RNK130" s="0"/>
      <c r="RNL130" s="0"/>
      <c r="RNM130" s="0"/>
      <c r="RNN130" s="0"/>
      <c r="RNO130" s="0"/>
      <c r="RNP130" s="0"/>
      <c r="RNQ130" s="0"/>
      <c r="RNR130" s="0"/>
      <c r="RNS130" s="0"/>
      <c r="RNT130" s="0"/>
      <c r="RNU130" s="0"/>
      <c r="RNV130" s="0"/>
      <c r="RNW130" s="0"/>
      <c r="RNX130" s="0"/>
      <c r="RNY130" s="0"/>
      <c r="RNZ130" s="0"/>
      <c r="ROA130" s="0"/>
      <c r="ROB130" s="0"/>
      <c r="ROC130" s="0"/>
      <c r="ROD130" s="0"/>
      <c r="ROE130" s="0"/>
      <c r="ROF130" s="0"/>
      <c r="ROG130" s="0"/>
      <c r="ROH130" s="0"/>
      <c r="ROI130" s="0"/>
      <c r="ROJ130" s="0"/>
      <c r="ROK130" s="0"/>
      <c r="ROL130" s="0"/>
      <c r="ROM130" s="0"/>
      <c r="RON130" s="0"/>
      <c r="ROO130" s="0"/>
      <c r="ROP130" s="0"/>
      <c r="ROQ130" s="0"/>
      <c r="ROR130" s="0"/>
      <c r="ROS130" s="0"/>
      <c r="ROT130" s="0"/>
      <c r="ROU130" s="0"/>
      <c r="ROV130" s="0"/>
      <c r="ROW130" s="0"/>
      <c r="ROX130" s="0"/>
      <c r="ROY130" s="0"/>
      <c r="ROZ130" s="0"/>
      <c r="RPA130" s="0"/>
      <c r="RPB130" s="0"/>
      <c r="RPC130" s="0"/>
      <c r="RPD130" s="0"/>
      <c r="RPE130" s="0"/>
      <c r="RPF130" s="0"/>
      <c r="RPG130" s="0"/>
      <c r="RPH130" s="0"/>
      <c r="RPI130" s="0"/>
      <c r="RPJ130" s="0"/>
      <c r="RPK130" s="0"/>
      <c r="RPL130" s="0"/>
      <c r="RPM130" s="0"/>
      <c r="RPN130" s="0"/>
      <c r="RPO130" s="0"/>
      <c r="RPP130" s="0"/>
      <c r="RPQ130" s="0"/>
      <c r="RPR130" s="0"/>
      <c r="RPS130" s="0"/>
      <c r="RPT130" s="0"/>
      <c r="RPU130" s="0"/>
      <c r="RPV130" s="0"/>
      <c r="RPW130" s="0"/>
      <c r="RPX130" s="0"/>
      <c r="RPY130" s="0"/>
      <c r="RPZ130" s="0"/>
      <c r="RQA130" s="0"/>
      <c r="RQB130" s="0"/>
      <c r="RQC130" s="0"/>
      <c r="RQD130" s="0"/>
      <c r="RQE130" s="0"/>
      <c r="RQF130" s="0"/>
      <c r="RQG130" s="0"/>
      <c r="RQH130" s="0"/>
      <c r="RQI130" s="0"/>
      <c r="RQJ130" s="0"/>
      <c r="RQK130" s="0"/>
      <c r="RQL130" s="0"/>
      <c r="RQM130" s="0"/>
      <c r="RQN130" s="0"/>
      <c r="RQO130" s="0"/>
      <c r="RQP130" s="0"/>
      <c r="RQQ130" s="0"/>
      <c r="RQR130" s="0"/>
      <c r="RQS130" s="0"/>
      <c r="RQT130" s="0"/>
      <c r="RQU130" s="0"/>
      <c r="RQV130" s="0"/>
      <c r="RQW130" s="0"/>
      <c r="RQX130" s="0"/>
      <c r="RQY130" s="0"/>
      <c r="RQZ130" s="0"/>
      <c r="RRA130" s="0"/>
      <c r="RRB130" s="0"/>
      <c r="RRC130" s="0"/>
      <c r="RRD130" s="0"/>
      <c r="RRE130" s="0"/>
      <c r="RRF130" s="0"/>
      <c r="RRG130" s="0"/>
      <c r="RRH130" s="0"/>
      <c r="RRI130" s="0"/>
      <c r="RRJ130" s="0"/>
      <c r="RRK130" s="0"/>
      <c r="RRL130" s="0"/>
      <c r="RRM130" s="0"/>
      <c r="RRN130" s="0"/>
      <c r="RRO130" s="0"/>
      <c r="RRP130" s="0"/>
      <c r="RRQ130" s="0"/>
      <c r="RRR130" s="0"/>
      <c r="RRS130" s="0"/>
      <c r="RRT130" s="0"/>
      <c r="RRU130" s="0"/>
      <c r="RRV130" s="0"/>
      <c r="RRW130" s="0"/>
      <c r="RRX130" s="0"/>
      <c r="RRY130" s="0"/>
      <c r="RRZ130" s="0"/>
      <c r="RSA130" s="0"/>
      <c r="RSB130" s="0"/>
      <c r="RSC130" s="0"/>
      <c r="RSD130" s="0"/>
      <c r="RSE130" s="0"/>
      <c r="RSF130" s="0"/>
      <c r="RSG130" s="0"/>
      <c r="RSH130" s="0"/>
      <c r="RSI130" s="0"/>
      <c r="RSJ130" s="0"/>
      <c r="RSK130" s="0"/>
      <c r="RSL130" s="0"/>
      <c r="RSM130" s="0"/>
      <c r="RSN130" s="0"/>
      <c r="RSO130" s="0"/>
      <c r="RSP130" s="0"/>
      <c r="RSQ130" s="0"/>
      <c r="RSR130" s="0"/>
      <c r="RSS130" s="0"/>
      <c r="RST130" s="0"/>
      <c r="RSU130" s="0"/>
      <c r="RSV130" s="0"/>
      <c r="RSW130" s="0"/>
      <c r="RSX130" s="0"/>
      <c r="RSY130" s="0"/>
      <c r="RSZ130" s="0"/>
      <c r="RTA130" s="0"/>
      <c r="RTB130" s="0"/>
      <c r="RTC130" s="0"/>
      <c r="RTD130" s="0"/>
      <c r="RTE130" s="0"/>
      <c r="RTF130" s="0"/>
      <c r="RTG130" s="0"/>
      <c r="RTH130" s="0"/>
      <c r="RTI130" s="0"/>
      <c r="RTJ130" s="0"/>
      <c r="RTK130" s="0"/>
      <c r="RTL130" s="0"/>
      <c r="RTM130" s="0"/>
      <c r="RTN130" s="0"/>
      <c r="RTO130" s="0"/>
      <c r="RTP130" s="0"/>
      <c r="RTQ130" s="0"/>
      <c r="RTR130" s="0"/>
      <c r="RTS130" s="0"/>
      <c r="RTT130" s="0"/>
      <c r="RTU130" s="0"/>
      <c r="RTV130" s="0"/>
      <c r="RTW130" s="0"/>
      <c r="RTX130" s="0"/>
      <c r="RTY130" s="0"/>
      <c r="RTZ130" s="0"/>
      <c r="RUA130" s="0"/>
      <c r="RUB130" s="0"/>
      <c r="RUC130" s="0"/>
      <c r="RUD130" s="0"/>
      <c r="RUE130" s="0"/>
      <c r="RUF130" s="0"/>
      <c r="RUG130" s="0"/>
      <c r="RUH130" s="0"/>
      <c r="RUI130" s="0"/>
      <c r="RUJ130" s="0"/>
      <c r="RUK130" s="0"/>
      <c r="RUL130" s="0"/>
      <c r="RUM130" s="0"/>
      <c r="RUN130" s="0"/>
      <c r="RUO130" s="0"/>
      <c r="RUP130" s="0"/>
      <c r="RUQ130" s="0"/>
      <c r="RUR130" s="0"/>
      <c r="RUS130" s="0"/>
      <c r="RUT130" s="0"/>
      <c r="RUU130" s="0"/>
      <c r="RUV130" s="0"/>
      <c r="RUW130" s="0"/>
      <c r="RUX130" s="0"/>
      <c r="RUY130" s="0"/>
      <c r="RUZ130" s="0"/>
      <c r="RVA130" s="0"/>
      <c r="RVB130" s="0"/>
      <c r="RVC130" s="0"/>
      <c r="RVD130" s="0"/>
      <c r="RVE130" s="0"/>
      <c r="RVF130" s="0"/>
      <c r="RVG130" s="0"/>
      <c r="RVH130" s="0"/>
      <c r="RVI130" s="0"/>
      <c r="RVJ130" s="0"/>
      <c r="RVK130" s="0"/>
      <c r="RVL130" s="0"/>
      <c r="RVM130" s="0"/>
      <c r="RVN130" s="0"/>
      <c r="RVO130" s="0"/>
      <c r="RVP130" s="0"/>
      <c r="RVQ130" s="0"/>
      <c r="RVR130" s="0"/>
      <c r="RVS130" s="0"/>
      <c r="RVT130" s="0"/>
      <c r="RVU130" s="0"/>
      <c r="RVV130" s="0"/>
      <c r="RVW130" s="0"/>
      <c r="RVX130" s="0"/>
      <c r="RVY130" s="0"/>
      <c r="RVZ130" s="0"/>
      <c r="RWA130" s="0"/>
      <c r="RWB130" s="0"/>
      <c r="RWC130" s="0"/>
      <c r="RWD130" s="0"/>
      <c r="RWE130" s="0"/>
      <c r="RWF130" s="0"/>
      <c r="RWG130" s="0"/>
      <c r="RWH130" s="0"/>
      <c r="RWI130" s="0"/>
      <c r="RWJ130" s="0"/>
      <c r="RWK130" s="0"/>
      <c r="RWL130" s="0"/>
      <c r="RWM130" s="0"/>
      <c r="RWN130" s="0"/>
      <c r="RWO130" s="0"/>
      <c r="RWP130" s="0"/>
      <c r="RWQ130" s="0"/>
      <c r="RWR130" s="0"/>
      <c r="RWS130" s="0"/>
      <c r="RWT130" s="0"/>
      <c r="RWU130" s="0"/>
      <c r="RWV130" s="0"/>
      <c r="RWW130" s="0"/>
      <c r="RWX130" s="0"/>
      <c r="RWY130" s="0"/>
      <c r="RWZ130" s="0"/>
      <c r="RXA130" s="0"/>
      <c r="RXB130" s="0"/>
      <c r="RXC130" s="0"/>
      <c r="RXD130" s="0"/>
      <c r="RXE130" s="0"/>
      <c r="RXF130" s="0"/>
      <c r="RXG130" s="0"/>
      <c r="RXH130" s="0"/>
      <c r="RXI130" s="0"/>
      <c r="RXJ130" s="0"/>
      <c r="RXK130" s="0"/>
      <c r="RXL130" s="0"/>
      <c r="RXM130" s="0"/>
      <c r="RXN130" s="0"/>
      <c r="RXO130" s="0"/>
      <c r="RXP130" s="0"/>
      <c r="RXQ130" s="0"/>
      <c r="RXR130" s="0"/>
      <c r="RXS130" s="0"/>
      <c r="RXT130" s="0"/>
      <c r="RXU130" s="0"/>
      <c r="RXV130" s="0"/>
      <c r="RXW130" s="0"/>
      <c r="RXX130" s="0"/>
      <c r="RXY130" s="0"/>
      <c r="RXZ130" s="0"/>
      <c r="RYA130" s="0"/>
      <c r="RYB130" s="0"/>
      <c r="RYC130" s="0"/>
      <c r="RYD130" s="0"/>
      <c r="RYE130" s="0"/>
      <c r="RYF130" s="0"/>
      <c r="RYG130" s="0"/>
      <c r="RYH130" s="0"/>
      <c r="RYI130" s="0"/>
      <c r="RYJ130" s="0"/>
      <c r="RYK130" s="0"/>
      <c r="RYL130" s="0"/>
      <c r="RYM130" s="0"/>
      <c r="RYN130" s="0"/>
      <c r="RYO130" s="0"/>
      <c r="RYP130" s="0"/>
      <c r="RYQ130" s="0"/>
      <c r="RYR130" s="0"/>
      <c r="RYS130" s="0"/>
      <c r="RYT130" s="0"/>
      <c r="RYU130" s="0"/>
      <c r="RYV130" s="0"/>
      <c r="RYW130" s="0"/>
      <c r="RYX130" s="0"/>
      <c r="RYY130" s="0"/>
      <c r="RYZ130" s="0"/>
      <c r="RZA130" s="0"/>
      <c r="RZB130" s="0"/>
      <c r="RZC130" s="0"/>
      <c r="RZD130" s="0"/>
      <c r="RZE130" s="0"/>
      <c r="RZF130" s="0"/>
      <c r="RZG130" s="0"/>
      <c r="RZH130" s="0"/>
      <c r="RZI130" s="0"/>
      <c r="RZJ130" s="0"/>
      <c r="RZK130" s="0"/>
      <c r="RZL130" s="0"/>
      <c r="RZM130" s="0"/>
      <c r="RZN130" s="0"/>
      <c r="RZO130" s="0"/>
      <c r="RZP130" s="0"/>
      <c r="RZQ130" s="0"/>
      <c r="RZR130" s="0"/>
      <c r="RZS130" s="0"/>
      <c r="RZT130" s="0"/>
      <c r="RZU130" s="0"/>
      <c r="RZV130" s="0"/>
      <c r="RZW130" s="0"/>
      <c r="RZX130" s="0"/>
      <c r="RZY130" s="0"/>
      <c r="RZZ130" s="0"/>
      <c r="SAA130" s="0"/>
      <c r="SAB130" s="0"/>
      <c r="SAC130" s="0"/>
      <c r="SAD130" s="0"/>
      <c r="SAE130" s="0"/>
      <c r="SAF130" s="0"/>
      <c r="SAG130" s="0"/>
      <c r="SAH130" s="0"/>
      <c r="SAI130" s="0"/>
      <c r="SAJ130" s="0"/>
      <c r="SAK130" s="0"/>
      <c r="SAL130" s="0"/>
      <c r="SAM130" s="0"/>
      <c r="SAN130" s="0"/>
      <c r="SAO130" s="0"/>
      <c r="SAP130" s="0"/>
      <c r="SAQ130" s="0"/>
      <c r="SAR130" s="0"/>
      <c r="SAS130" s="0"/>
      <c r="SAT130" s="0"/>
      <c r="SAU130" s="0"/>
      <c r="SAV130" s="0"/>
      <c r="SAW130" s="0"/>
      <c r="SAX130" s="0"/>
      <c r="SAY130" s="0"/>
      <c r="SAZ130" s="0"/>
      <c r="SBA130" s="0"/>
      <c r="SBB130" s="0"/>
      <c r="SBC130" s="0"/>
      <c r="SBD130" s="0"/>
      <c r="SBE130" s="0"/>
      <c r="SBF130" s="0"/>
      <c r="SBG130" s="0"/>
      <c r="SBH130" s="0"/>
      <c r="SBI130" s="0"/>
      <c r="SBJ130" s="0"/>
      <c r="SBK130" s="0"/>
      <c r="SBL130" s="0"/>
      <c r="SBM130" s="0"/>
      <c r="SBN130" s="0"/>
      <c r="SBO130" s="0"/>
      <c r="SBP130" s="0"/>
      <c r="SBQ130" s="0"/>
      <c r="SBR130" s="0"/>
      <c r="SBS130" s="0"/>
      <c r="SBT130" s="0"/>
      <c r="SBU130" s="0"/>
      <c r="SBV130" s="0"/>
      <c r="SBW130" s="0"/>
      <c r="SBX130" s="0"/>
      <c r="SBY130" s="0"/>
      <c r="SBZ130" s="0"/>
      <c r="SCA130" s="0"/>
      <c r="SCB130" s="0"/>
      <c r="SCC130" s="0"/>
      <c r="SCD130" s="0"/>
      <c r="SCE130" s="0"/>
      <c r="SCF130" s="0"/>
      <c r="SCG130" s="0"/>
      <c r="SCH130" s="0"/>
      <c r="SCI130" s="0"/>
      <c r="SCJ130" s="0"/>
      <c r="SCK130" s="0"/>
      <c r="SCL130" s="0"/>
      <c r="SCM130" s="0"/>
      <c r="SCN130" s="0"/>
      <c r="SCO130" s="0"/>
      <c r="SCP130" s="0"/>
      <c r="SCQ130" s="0"/>
      <c r="SCR130" s="0"/>
      <c r="SCS130" s="0"/>
      <c r="SCT130" s="0"/>
      <c r="SCU130" s="0"/>
      <c r="SCV130" s="0"/>
      <c r="SCW130" s="0"/>
      <c r="SCX130" s="0"/>
      <c r="SCY130" s="0"/>
      <c r="SCZ130" s="0"/>
      <c r="SDA130" s="0"/>
      <c r="SDB130" s="0"/>
      <c r="SDC130" s="0"/>
      <c r="SDD130" s="0"/>
      <c r="SDE130" s="0"/>
      <c r="SDF130" s="0"/>
      <c r="SDG130" s="0"/>
      <c r="SDH130" s="0"/>
      <c r="SDI130" s="0"/>
      <c r="SDJ130" s="0"/>
      <c r="SDK130" s="0"/>
      <c r="SDL130" s="0"/>
      <c r="SDM130" s="0"/>
      <c r="SDN130" s="0"/>
      <c r="SDO130" s="0"/>
      <c r="SDP130" s="0"/>
      <c r="SDQ130" s="0"/>
      <c r="SDR130" s="0"/>
      <c r="SDS130" s="0"/>
      <c r="SDT130" s="0"/>
      <c r="SDU130" s="0"/>
      <c r="SDV130" s="0"/>
      <c r="SDW130" s="0"/>
      <c r="SDX130" s="0"/>
      <c r="SDY130" s="0"/>
      <c r="SDZ130" s="0"/>
      <c r="SEA130" s="0"/>
      <c r="SEB130" s="0"/>
      <c r="SEC130" s="0"/>
      <c r="SED130" s="0"/>
      <c r="SEE130" s="0"/>
      <c r="SEF130" s="0"/>
      <c r="SEG130" s="0"/>
      <c r="SEH130" s="0"/>
      <c r="SEI130" s="0"/>
      <c r="SEJ130" s="0"/>
      <c r="SEK130" s="0"/>
      <c r="SEL130" s="0"/>
      <c r="SEM130" s="0"/>
      <c r="SEN130" s="0"/>
      <c r="SEO130" s="0"/>
      <c r="SEP130" s="0"/>
      <c r="SEQ130" s="0"/>
      <c r="SER130" s="0"/>
      <c r="SES130" s="0"/>
      <c r="SET130" s="0"/>
      <c r="SEU130" s="0"/>
      <c r="SEV130" s="0"/>
      <c r="SEW130" s="0"/>
      <c r="SEX130" s="0"/>
      <c r="SEY130" s="0"/>
      <c r="SEZ130" s="0"/>
      <c r="SFA130" s="0"/>
      <c r="SFB130" s="0"/>
      <c r="SFC130" s="0"/>
      <c r="SFD130" s="0"/>
      <c r="SFE130" s="0"/>
      <c r="SFF130" s="0"/>
      <c r="SFG130" s="0"/>
      <c r="SFH130" s="0"/>
      <c r="SFI130" s="0"/>
      <c r="SFJ130" s="0"/>
      <c r="SFK130" s="0"/>
      <c r="SFL130" s="0"/>
      <c r="SFM130" s="0"/>
      <c r="SFN130" s="0"/>
      <c r="SFO130" s="0"/>
      <c r="SFP130" s="0"/>
      <c r="SFQ130" s="0"/>
      <c r="SFR130" s="0"/>
      <c r="SFS130" s="0"/>
      <c r="SFT130" s="0"/>
      <c r="SFU130" s="0"/>
      <c r="SFV130" s="0"/>
      <c r="SFW130" s="0"/>
      <c r="SFX130" s="0"/>
      <c r="SFY130" s="0"/>
      <c r="SFZ130" s="0"/>
      <c r="SGA130" s="0"/>
      <c r="SGB130" s="0"/>
      <c r="SGC130" s="0"/>
      <c r="SGD130" s="0"/>
      <c r="SGE130" s="0"/>
      <c r="SGF130" s="0"/>
      <c r="SGG130" s="0"/>
      <c r="SGH130" s="0"/>
      <c r="SGI130" s="0"/>
      <c r="SGJ130" s="0"/>
      <c r="SGK130" s="0"/>
      <c r="SGL130" s="0"/>
      <c r="SGM130" s="0"/>
      <c r="SGN130" s="0"/>
      <c r="SGO130" s="0"/>
      <c r="SGP130" s="0"/>
      <c r="SGQ130" s="0"/>
      <c r="SGR130" s="0"/>
      <c r="SGS130" s="0"/>
      <c r="SGT130" s="0"/>
      <c r="SGU130" s="0"/>
      <c r="SGV130" s="0"/>
      <c r="SGW130" s="0"/>
      <c r="SGX130" s="0"/>
      <c r="SGY130" s="0"/>
      <c r="SGZ130" s="0"/>
      <c r="SHA130" s="0"/>
      <c r="SHB130" s="0"/>
      <c r="SHC130" s="0"/>
      <c r="SHD130" s="0"/>
      <c r="SHE130" s="0"/>
      <c r="SHF130" s="0"/>
      <c r="SHG130" s="0"/>
      <c r="SHH130" s="0"/>
      <c r="SHI130" s="0"/>
      <c r="SHJ130" s="0"/>
      <c r="SHK130" s="0"/>
      <c r="SHL130" s="0"/>
      <c r="SHM130" s="0"/>
      <c r="SHN130" s="0"/>
      <c r="SHO130" s="0"/>
      <c r="SHP130" s="0"/>
      <c r="SHQ130" s="0"/>
      <c r="SHR130" s="0"/>
      <c r="SHS130" s="0"/>
      <c r="SHT130" s="0"/>
      <c r="SHU130" s="0"/>
      <c r="SHV130" s="0"/>
      <c r="SHW130" s="0"/>
      <c r="SHX130" s="0"/>
      <c r="SHY130" s="0"/>
      <c r="SHZ130" s="0"/>
      <c r="SIA130" s="0"/>
      <c r="SIB130" s="0"/>
      <c r="SIC130" s="0"/>
      <c r="SID130" s="0"/>
      <c r="SIE130" s="0"/>
      <c r="SIF130" s="0"/>
      <c r="SIG130" s="0"/>
      <c r="SIH130" s="0"/>
      <c r="SII130" s="0"/>
      <c r="SIJ130" s="0"/>
      <c r="SIK130" s="0"/>
      <c r="SIL130" s="0"/>
      <c r="SIM130" s="0"/>
      <c r="SIN130" s="0"/>
      <c r="SIO130" s="0"/>
      <c r="SIP130" s="0"/>
      <c r="SIQ130" s="0"/>
      <c r="SIR130" s="0"/>
      <c r="SIS130" s="0"/>
      <c r="SIT130" s="0"/>
      <c r="SIU130" s="0"/>
      <c r="SIV130" s="0"/>
      <c r="SIW130" s="0"/>
      <c r="SIX130" s="0"/>
      <c r="SIY130" s="0"/>
      <c r="SIZ130" s="0"/>
      <c r="SJA130" s="0"/>
      <c r="SJB130" s="0"/>
      <c r="SJC130" s="0"/>
      <c r="SJD130" s="0"/>
      <c r="SJE130" s="0"/>
      <c r="SJF130" s="0"/>
      <c r="SJG130" s="0"/>
      <c r="SJH130" s="0"/>
      <c r="SJI130" s="0"/>
      <c r="SJJ130" s="0"/>
      <c r="SJK130" s="0"/>
      <c r="SJL130" s="0"/>
      <c r="SJM130" s="0"/>
      <c r="SJN130" s="0"/>
      <c r="SJO130" s="0"/>
      <c r="SJP130" s="0"/>
      <c r="SJQ130" s="0"/>
      <c r="SJR130" s="0"/>
      <c r="SJS130" s="0"/>
      <c r="SJT130" s="0"/>
      <c r="SJU130" s="0"/>
      <c r="SJV130" s="0"/>
      <c r="SJW130" s="0"/>
      <c r="SJX130" s="0"/>
      <c r="SJY130" s="0"/>
      <c r="SJZ130" s="0"/>
      <c r="SKA130" s="0"/>
      <c r="SKB130" s="0"/>
      <c r="SKC130" s="0"/>
      <c r="SKD130" s="0"/>
      <c r="SKE130" s="0"/>
      <c r="SKF130" s="0"/>
      <c r="SKG130" s="0"/>
      <c r="SKH130" s="0"/>
      <c r="SKI130" s="0"/>
      <c r="SKJ130" s="0"/>
      <c r="SKK130" s="0"/>
      <c r="SKL130" s="0"/>
      <c r="SKM130" s="0"/>
      <c r="SKN130" s="0"/>
      <c r="SKO130" s="0"/>
      <c r="SKP130" s="0"/>
      <c r="SKQ130" s="0"/>
      <c r="SKR130" s="0"/>
      <c r="SKS130" s="0"/>
      <c r="SKT130" s="0"/>
      <c r="SKU130" s="0"/>
      <c r="SKV130" s="0"/>
      <c r="SKW130" s="0"/>
      <c r="SKX130" s="0"/>
      <c r="SKY130" s="0"/>
      <c r="SKZ130" s="0"/>
      <c r="SLA130" s="0"/>
      <c r="SLB130" s="0"/>
      <c r="SLC130" s="0"/>
      <c r="SLD130" s="0"/>
      <c r="SLE130" s="0"/>
      <c r="SLF130" s="0"/>
      <c r="SLG130" s="0"/>
      <c r="SLH130" s="0"/>
      <c r="SLI130" s="0"/>
      <c r="SLJ130" s="0"/>
      <c r="SLK130" s="0"/>
      <c r="SLL130" s="0"/>
      <c r="SLM130" s="0"/>
      <c r="SLN130" s="0"/>
      <c r="SLO130" s="0"/>
      <c r="SLP130" s="0"/>
      <c r="SLQ130" s="0"/>
      <c r="SLR130" s="0"/>
      <c r="SLS130" s="0"/>
      <c r="SLT130" s="0"/>
      <c r="SLU130" s="0"/>
      <c r="SLV130" s="0"/>
      <c r="SLW130" s="0"/>
      <c r="SLX130" s="0"/>
      <c r="SLY130" s="0"/>
      <c r="SLZ130" s="0"/>
      <c r="SMA130" s="0"/>
      <c r="SMB130" s="0"/>
      <c r="SMC130" s="0"/>
      <c r="SMD130" s="0"/>
      <c r="SME130" s="0"/>
      <c r="SMF130" s="0"/>
      <c r="SMG130" s="0"/>
      <c r="SMH130" s="0"/>
      <c r="SMI130" s="0"/>
      <c r="SMJ130" s="0"/>
      <c r="SMK130" s="0"/>
      <c r="SML130" s="0"/>
      <c r="SMM130" s="0"/>
      <c r="SMN130" s="0"/>
      <c r="SMO130" s="0"/>
      <c r="SMP130" s="0"/>
      <c r="SMQ130" s="0"/>
      <c r="SMR130" s="0"/>
      <c r="SMS130" s="0"/>
      <c r="SMT130" s="0"/>
      <c r="SMU130" s="0"/>
      <c r="SMV130" s="0"/>
      <c r="SMW130" s="0"/>
      <c r="SMX130" s="0"/>
      <c r="SMY130" s="0"/>
      <c r="SMZ130" s="0"/>
      <c r="SNA130" s="0"/>
      <c r="SNB130" s="0"/>
      <c r="SNC130" s="0"/>
      <c r="SND130" s="0"/>
      <c r="SNE130" s="0"/>
      <c r="SNF130" s="0"/>
      <c r="SNG130" s="0"/>
      <c r="SNH130" s="0"/>
      <c r="SNI130" s="0"/>
      <c r="SNJ130" s="0"/>
      <c r="SNK130" s="0"/>
      <c r="SNL130" s="0"/>
      <c r="SNM130" s="0"/>
      <c r="SNN130" s="0"/>
      <c r="SNO130" s="0"/>
      <c r="SNP130" s="0"/>
      <c r="SNQ130" s="0"/>
      <c r="SNR130" s="0"/>
      <c r="SNS130" s="0"/>
      <c r="SNT130" s="0"/>
      <c r="SNU130" s="0"/>
      <c r="SNV130" s="0"/>
      <c r="SNW130" s="0"/>
      <c r="SNX130" s="0"/>
      <c r="SNY130" s="0"/>
      <c r="SNZ130" s="0"/>
      <c r="SOA130" s="0"/>
      <c r="SOB130" s="0"/>
      <c r="SOC130" s="0"/>
      <c r="SOD130" s="0"/>
      <c r="SOE130" s="0"/>
      <c r="SOF130" s="0"/>
      <c r="SOG130" s="0"/>
      <c r="SOH130" s="0"/>
      <c r="SOI130" s="0"/>
      <c r="SOJ130" s="0"/>
      <c r="SOK130" s="0"/>
      <c r="SOL130" s="0"/>
      <c r="SOM130" s="0"/>
      <c r="SON130" s="0"/>
      <c r="SOO130" s="0"/>
      <c r="SOP130" s="0"/>
      <c r="SOQ130" s="0"/>
      <c r="SOR130" s="0"/>
      <c r="SOS130" s="0"/>
      <c r="SOT130" s="0"/>
      <c r="SOU130" s="0"/>
      <c r="SOV130" s="0"/>
      <c r="SOW130" s="0"/>
      <c r="SOX130" s="0"/>
      <c r="SOY130" s="0"/>
      <c r="SOZ130" s="0"/>
      <c r="SPA130" s="0"/>
      <c r="SPB130" s="0"/>
      <c r="SPC130" s="0"/>
      <c r="SPD130" s="0"/>
      <c r="SPE130" s="0"/>
      <c r="SPF130" s="0"/>
      <c r="SPG130" s="0"/>
      <c r="SPH130" s="0"/>
      <c r="SPI130" s="0"/>
      <c r="SPJ130" s="0"/>
      <c r="SPK130" s="0"/>
      <c r="SPL130" s="0"/>
      <c r="SPM130" s="0"/>
      <c r="SPN130" s="0"/>
      <c r="SPO130" s="0"/>
      <c r="SPP130" s="0"/>
      <c r="SPQ130" s="0"/>
      <c r="SPR130" s="0"/>
      <c r="SPS130" s="0"/>
      <c r="SPT130" s="0"/>
      <c r="SPU130" s="0"/>
      <c r="SPV130" s="0"/>
      <c r="SPW130" s="0"/>
      <c r="SPX130" s="0"/>
      <c r="SPY130" s="0"/>
      <c r="SPZ130" s="0"/>
      <c r="SQA130" s="0"/>
      <c r="SQB130" s="0"/>
      <c r="SQC130" s="0"/>
      <c r="SQD130" s="0"/>
      <c r="SQE130" s="0"/>
      <c r="SQF130" s="0"/>
      <c r="SQG130" s="0"/>
      <c r="SQH130" s="0"/>
      <c r="SQI130" s="0"/>
      <c r="SQJ130" s="0"/>
      <c r="SQK130" s="0"/>
      <c r="SQL130" s="0"/>
      <c r="SQM130" s="0"/>
      <c r="SQN130" s="0"/>
      <c r="SQO130" s="0"/>
      <c r="SQP130" s="0"/>
      <c r="SQQ130" s="0"/>
      <c r="SQR130" s="0"/>
      <c r="SQS130" s="0"/>
      <c r="SQT130" s="0"/>
      <c r="SQU130" s="0"/>
      <c r="SQV130" s="0"/>
      <c r="SQW130" s="0"/>
      <c r="SQX130" s="0"/>
      <c r="SQY130" s="0"/>
      <c r="SQZ130" s="0"/>
      <c r="SRA130" s="0"/>
      <c r="SRB130" s="0"/>
      <c r="SRC130" s="0"/>
      <c r="SRD130" s="0"/>
      <c r="SRE130" s="0"/>
      <c r="SRF130" s="0"/>
      <c r="SRG130" s="0"/>
      <c r="SRH130" s="0"/>
      <c r="SRI130" s="0"/>
      <c r="SRJ130" s="0"/>
      <c r="SRK130" s="0"/>
      <c r="SRL130" s="0"/>
      <c r="SRM130" s="0"/>
      <c r="SRN130" s="0"/>
      <c r="SRO130" s="0"/>
      <c r="SRP130" s="0"/>
      <c r="SRQ130" s="0"/>
      <c r="SRR130" s="0"/>
      <c r="SRS130" s="0"/>
      <c r="SRT130" s="0"/>
      <c r="SRU130" s="0"/>
      <c r="SRV130" s="0"/>
      <c r="SRW130" s="0"/>
      <c r="SRX130" s="0"/>
      <c r="SRY130" s="0"/>
      <c r="SRZ130" s="0"/>
      <c r="SSA130" s="0"/>
      <c r="SSB130" s="0"/>
      <c r="SSC130" s="0"/>
      <c r="SSD130" s="0"/>
      <c r="SSE130" s="0"/>
      <c r="SSF130" s="0"/>
      <c r="SSG130" s="0"/>
      <c r="SSH130" s="0"/>
      <c r="SSI130" s="0"/>
      <c r="SSJ130" s="0"/>
      <c r="SSK130" s="0"/>
      <c r="SSL130" s="0"/>
      <c r="SSM130" s="0"/>
      <c r="SSN130" s="0"/>
      <c r="SSO130" s="0"/>
      <c r="SSP130" s="0"/>
      <c r="SSQ130" s="0"/>
      <c r="SSR130" s="0"/>
      <c r="SSS130" s="0"/>
      <c r="SST130" s="0"/>
      <c r="SSU130" s="0"/>
      <c r="SSV130" s="0"/>
      <c r="SSW130" s="0"/>
      <c r="SSX130" s="0"/>
      <c r="SSY130" s="0"/>
      <c r="SSZ130" s="0"/>
      <c r="STA130" s="0"/>
      <c r="STB130" s="0"/>
      <c r="STC130" s="0"/>
      <c r="STD130" s="0"/>
      <c r="STE130" s="0"/>
      <c r="STF130" s="0"/>
      <c r="STG130" s="0"/>
      <c r="STH130" s="0"/>
      <c r="STI130" s="0"/>
      <c r="STJ130" s="0"/>
      <c r="STK130" s="0"/>
      <c r="STL130" s="0"/>
      <c r="STM130" s="0"/>
      <c r="STN130" s="0"/>
      <c r="STO130" s="0"/>
      <c r="STP130" s="0"/>
      <c r="STQ130" s="0"/>
      <c r="STR130" s="0"/>
      <c r="STS130" s="0"/>
      <c r="STT130" s="0"/>
      <c r="STU130" s="0"/>
      <c r="STV130" s="0"/>
      <c r="STW130" s="0"/>
      <c r="STX130" s="0"/>
      <c r="STY130" s="0"/>
      <c r="STZ130" s="0"/>
      <c r="SUA130" s="0"/>
      <c r="SUB130" s="0"/>
      <c r="SUC130" s="0"/>
      <c r="SUD130" s="0"/>
      <c r="SUE130" s="0"/>
      <c r="SUF130" s="0"/>
      <c r="SUG130" s="0"/>
      <c r="SUH130" s="0"/>
      <c r="SUI130" s="0"/>
      <c r="SUJ130" s="0"/>
      <c r="SUK130" s="0"/>
      <c r="SUL130" s="0"/>
      <c r="SUM130" s="0"/>
      <c r="SUN130" s="0"/>
      <c r="SUO130" s="0"/>
      <c r="SUP130" s="0"/>
      <c r="SUQ130" s="0"/>
      <c r="SUR130" s="0"/>
      <c r="SUS130" s="0"/>
      <c r="SUT130" s="0"/>
      <c r="SUU130" s="0"/>
      <c r="SUV130" s="0"/>
      <c r="SUW130" s="0"/>
      <c r="SUX130" s="0"/>
      <c r="SUY130" s="0"/>
      <c r="SUZ130" s="0"/>
      <c r="SVA130" s="0"/>
      <c r="SVB130" s="0"/>
      <c r="SVC130" s="0"/>
      <c r="SVD130" s="0"/>
      <c r="SVE130" s="0"/>
      <c r="SVF130" s="0"/>
      <c r="SVG130" s="0"/>
      <c r="SVH130" s="0"/>
      <c r="SVI130" s="0"/>
      <c r="SVJ130" s="0"/>
      <c r="SVK130" s="0"/>
      <c r="SVL130" s="0"/>
      <c r="SVM130" s="0"/>
      <c r="SVN130" s="0"/>
      <c r="SVO130" s="0"/>
      <c r="SVP130" s="0"/>
      <c r="SVQ130" s="0"/>
      <c r="SVR130" s="0"/>
      <c r="SVS130" s="0"/>
      <c r="SVT130" s="0"/>
      <c r="SVU130" s="0"/>
      <c r="SVV130" s="0"/>
      <c r="SVW130" s="0"/>
      <c r="SVX130" s="0"/>
      <c r="SVY130" s="0"/>
      <c r="SVZ130" s="0"/>
      <c r="SWA130" s="0"/>
      <c r="SWB130" s="0"/>
      <c r="SWC130" s="0"/>
      <c r="SWD130" s="0"/>
      <c r="SWE130" s="0"/>
      <c r="SWF130" s="0"/>
      <c r="SWG130" s="0"/>
      <c r="SWH130" s="0"/>
      <c r="SWI130" s="0"/>
      <c r="SWJ130" s="0"/>
      <c r="SWK130" s="0"/>
      <c r="SWL130" s="0"/>
      <c r="SWM130" s="0"/>
      <c r="SWN130" s="0"/>
      <c r="SWO130" s="0"/>
      <c r="SWP130" s="0"/>
      <c r="SWQ130" s="0"/>
      <c r="SWR130" s="0"/>
      <c r="SWS130" s="0"/>
      <c r="SWT130" s="0"/>
      <c r="SWU130" s="0"/>
      <c r="SWV130" s="0"/>
      <c r="SWW130" s="0"/>
      <c r="SWX130" s="0"/>
      <c r="SWY130" s="0"/>
      <c r="SWZ130" s="0"/>
      <c r="SXA130" s="0"/>
      <c r="SXB130" s="0"/>
      <c r="SXC130" s="0"/>
      <c r="SXD130" s="0"/>
      <c r="SXE130" s="0"/>
      <c r="SXF130" s="0"/>
      <c r="SXG130" s="0"/>
      <c r="SXH130" s="0"/>
      <c r="SXI130" s="0"/>
      <c r="SXJ130" s="0"/>
      <c r="SXK130" s="0"/>
      <c r="SXL130" s="0"/>
      <c r="SXM130" s="0"/>
      <c r="SXN130" s="0"/>
      <c r="SXO130" s="0"/>
      <c r="SXP130" s="0"/>
      <c r="SXQ130" s="0"/>
      <c r="SXR130" s="0"/>
      <c r="SXS130" s="0"/>
      <c r="SXT130" s="0"/>
      <c r="SXU130" s="0"/>
      <c r="SXV130" s="0"/>
      <c r="SXW130" s="0"/>
      <c r="SXX130" s="0"/>
      <c r="SXY130" s="0"/>
      <c r="SXZ130" s="0"/>
      <c r="SYA130" s="0"/>
      <c r="SYB130" s="0"/>
      <c r="SYC130" s="0"/>
      <c r="SYD130" s="0"/>
      <c r="SYE130" s="0"/>
      <c r="SYF130" s="0"/>
      <c r="SYG130" s="0"/>
      <c r="SYH130" s="0"/>
      <c r="SYI130" s="0"/>
      <c r="SYJ130" s="0"/>
      <c r="SYK130" s="0"/>
      <c r="SYL130" s="0"/>
      <c r="SYM130" s="0"/>
      <c r="SYN130" s="0"/>
      <c r="SYO130" s="0"/>
      <c r="SYP130" s="0"/>
      <c r="SYQ130" s="0"/>
      <c r="SYR130" s="0"/>
      <c r="SYS130" s="0"/>
      <c r="SYT130" s="0"/>
      <c r="SYU130" s="0"/>
      <c r="SYV130" s="0"/>
      <c r="SYW130" s="0"/>
      <c r="SYX130" s="0"/>
      <c r="SYY130" s="0"/>
      <c r="SYZ130" s="0"/>
      <c r="SZA130" s="0"/>
      <c r="SZB130" s="0"/>
      <c r="SZC130" s="0"/>
      <c r="SZD130" s="0"/>
      <c r="SZE130" s="0"/>
      <c r="SZF130" s="0"/>
      <c r="SZG130" s="0"/>
      <c r="SZH130" s="0"/>
      <c r="SZI130" s="0"/>
      <c r="SZJ130" s="0"/>
      <c r="SZK130" s="0"/>
      <c r="SZL130" s="0"/>
      <c r="SZM130" s="0"/>
      <c r="SZN130" s="0"/>
      <c r="SZO130" s="0"/>
      <c r="SZP130" s="0"/>
      <c r="SZQ130" s="0"/>
      <c r="SZR130" s="0"/>
      <c r="SZS130" s="0"/>
      <c r="SZT130" s="0"/>
      <c r="SZU130" s="0"/>
      <c r="SZV130" s="0"/>
      <c r="SZW130" s="0"/>
      <c r="SZX130" s="0"/>
      <c r="SZY130" s="0"/>
      <c r="SZZ130" s="0"/>
      <c r="TAA130" s="0"/>
      <c r="TAB130" s="0"/>
      <c r="TAC130" s="0"/>
      <c r="TAD130" s="0"/>
      <c r="TAE130" s="0"/>
      <c r="TAF130" s="0"/>
      <c r="TAG130" s="0"/>
      <c r="TAH130" s="0"/>
      <c r="TAI130" s="0"/>
      <c r="TAJ130" s="0"/>
      <c r="TAK130" s="0"/>
      <c r="TAL130" s="0"/>
      <c r="TAM130" s="0"/>
      <c r="TAN130" s="0"/>
      <c r="TAO130" s="0"/>
      <c r="TAP130" s="0"/>
      <c r="TAQ130" s="0"/>
      <c r="TAR130" s="0"/>
      <c r="TAS130" s="0"/>
      <c r="TAT130" s="0"/>
      <c r="TAU130" s="0"/>
      <c r="TAV130" s="0"/>
      <c r="TAW130" s="0"/>
      <c r="TAX130" s="0"/>
      <c r="TAY130" s="0"/>
      <c r="TAZ130" s="0"/>
      <c r="TBA130" s="0"/>
      <c r="TBB130" s="0"/>
      <c r="TBC130" s="0"/>
      <c r="TBD130" s="0"/>
      <c r="TBE130" s="0"/>
      <c r="TBF130" s="0"/>
      <c r="TBG130" s="0"/>
      <c r="TBH130" s="0"/>
      <c r="TBI130" s="0"/>
      <c r="TBJ130" s="0"/>
      <c r="TBK130" s="0"/>
      <c r="TBL130" s="0"/>
      <c r="TBM130" s="0"/>
      <c r="TBN130" s="0"/>
      <c r="TBO130" s="0"/>
      <c r="TBP130" s="0"/>
      <c r="TBQ130" s="0"/>
      <c r="TBR130" s="0"/>
      <c r="TBS130" s="0"/>
      <c r="TBT130" s="0"/>
      <c r="TBU130" s="0"/>
      <c r="TBV130" s="0"/>
      <c r="TBW130" s="0"/>
      <c r="TBX130" s="0"/>
      <c r="TBY130" s="0"/>
      <c r="TBZ130" s="0"/>
      <c r="TCA130" s="0"/>
      <c r="TCB130" s="0"/>
      <c r="TCC130" s="0"/>
      <c r="TCD130" s="0"/>
      <c r="TCE130" s="0"/>
      <c r="TCF130" s="0"/>
      <c r="TCG130" s="0"/>
      <c r="TCH130" s="0"/>
      <c r="TCI130" s="0"/>
      <c r="TCJ130" s="0"/>
      <c r="TCK130" s="0"/>
      <c r="TCL130" s="0"/>
      <c r="TCM130" s="0"/>
      <c r="TCN130" s="0"/>
      <c r="TCO130" s="0"/>
      <c r="TCP130" s="0"/>
      <c r="TCQ130" s="0"/>
      <c r="TCR130" s="0"/>
      <c r="TCS130" s="0"/>
      <c r="TCT130" s="0"/>
      <c r="TCU130" s="0"/>
      <c r="TCV130" s="0"/>
      <c r="TCW130" s="0"/>
      <c r="TCX130" s="0"/>
      <c r="TCY130" s="0"/>
      <c r="TCZ130" s="0"/>
      <c r="TDA130" s="0"/>
      <c r="TDB130" s="0"/>
      <c r="TDC130" s="0"/>
      <c r="TDD130" s="0"/>
      <c r="TDE130" s="0"/>
      <c r="TDF130" s="0"/>
      <c r="TDG130" s="0"/>
      <c r="TDH130" s="0"/>
      <c r="TDI130" s="0"/>
      <c r="TDJ130" s="0"/>
      <c r="TDK130" s="0"/>
      <c r="TDL130" s="0"/>
      <c r="TDM130" s="0"/>
      <c r="TDN130" s="0"/>
      <c r="TDO130" s="0"/>
      <c r="TDP130" s="0"/>
      <c r="TDQ130" s="0"/>
      <c r="TDR130" s="0"/>
      <c r="TDS130" s="0"/>
      <c r="TDT130" s="0"/>
      <c r="TDU130" s="0"/>
      <c r="TDV130" s="0"/>
      <c r="TDW130" s="0"/>
      <c r="TDX130" s="0"/>
      <c r="TDY130" s="0"/>
      <c r="TDZ130" s="0"/>
      <c r="TEA130" s="0"/>
      <c r="TEB130" s="0"/>
      <c r="TEC130" s="0"/>
      <c r="TED130" s="0"/>
      <c r="TEE130" s="0"/>
      <c r="TEF130" s="0"/>
      <c r="TEG130" s="0"/>
      <c r="TEH130" s="0"/>
      <c r="TEI130" s="0"/>
      <c r="TEJ130" s="0"/>
      <c r="TEK130" s="0"/>
      <c r="TEL130" s="0"/>
      <c r="TEM130" s="0"/>
      <c r="TEN130" s="0"/>
      <c r="TEO130" s="0"/>
      <c r="TEP130" s="0"/>
      <c r="TEQ130" s="0"/>
      <c r="TER130" s="0"/>
      <c r="TES130" s="0"/>
      <c r="TET130" s="0"/>
      <c r="TEU130" s="0"/>
      <c r="TEV130" s="0"/>
      <c r="TEW130" s="0"/>
      <c r="TEX130" s="0"/>
      <c r="TEY130" s="0"/>
      <c r="TEZ130" s="0"/>
      <c r="TFA130" s="0"/>
      <c r="TFB130" s="0"/>
      <c r="TFC130" s="0"/>
      <c r="TFD130" s="0"/>
      <c r="TFE130" s="0"/>
      <c r="TFF130" s="0"/>
      <c r="TFG130" s="0"/>
      <c r="TFH130" s="0"/>
      <c r="TFI130" s="0"/>
      <c r="TFJ130" s="0"/>
      <c r="TFK130" s="0"/>
      <c r="TFL130" s="0"/>
      <c r="TFM130" s="0"/>
      <c r="TFN130" s="0"/>
      <c r="TFO130" s="0"/>
      <c r="TFP130" s="0"/>
      <c r="TFQ130" s="0"/>
      <c r="TFR130" s="0"/>
      <c r="TFS130" s="0"/>
      <c r="TFT130" s="0"/>
      <c r="TFU130" s="0"/>
      <c r="TFV130" s="0"/>
      <c r="TFW130" s="0"/>
      <c r="TFX130" s="0"/>
      <c r="TFY130" s="0"/>
      <c r="TFZ130" s="0"/>
      <c r="TGA130" s="0"/>
      <c r="TGB130" s="0"/>
      <c r="TGC130" s="0"/>
      <c r="TGD130" s="0"/>
      <c r="TGE130" s="0"/>
      <c r="TGF130" s="0"/>
      <c r="TGG130" s="0"/>
      <c r="TGH130" s="0"/>
      <c r="TGI130" s="0"/>
      <c r="TGJ130" s="0"/>
      <c r="TGK130" s="0"/>
      <c r="TGL130" s="0"/>
      <c r="TGM130" s="0"/>
      <c r="TGN130" s="0"/>
      <c r="TGO130" s="0"/>
      <c r="TGP130" s="0"/>
      <c r="TGQ130" s="0"/>
      <c r="TGR130" s="0"/>
      <c r="TGS130" s="0"/>
      <c r="TGT130" s="0"/>
      <c r="TGU130" s="0"/>
      <c r="TGV130" s="0"/>
      <c r="TGW130" s="0"/>
      <c r="TGX130" s="0"/>
      <c r="TGY130" s="0"/>
      <c r="TGZ130" s="0"/>
      <c r="THA130" s="0"/>
      <c r="THB130" s="0"/>
      <c r="THC130" s="0"/>
      <c r="THD130" s="0"/>
      <c r="THE130" s="0"/>
      <c r="THF130" s="0"/>
      <c r="THG130" s="0"/>
      <c r="THH130" s="0"/>
      <c r="THI130" s="0"/>
      <c r="THJ130" s="0"/>
      <c r="THK130" s="0"/>
      <c r="THL130" s="0"/>
      <c r="THM130" s="0"/>
      <c r="THN130" s="0"/>
      <c r="THO130" s="0"/>
      <c r="THP130" s="0"/>
      <c r="THQ130" s="0"/>
      <c r="THR130" s="0"/>
      <c r="THS130" s="0"/>
      <c r="THT130" s="0"/>
      <c r="THU130" s="0"/>
      <c r="THV130" s="0"/>
      <c r="THW130" s="0"/>
      <c r="THX130" s="0"/>
      <c r="THY130" s="0"/>
      <c r="THZ130" s="0"/>
      <c r="TIA130" s="0"/>
      <c r="TIB130" s="0"/>
      <c r="TIC130" s="0"/>
      <c r="TID130" s="0"/>
      <c r="TIE130" s="0"/>
      <c r="TIF130" s="0"/>
      <c r="TIG130" s="0"/>
      <c r="TIH130" s="0"/>
      <c r="TII130" s="0"/>
      <c r="TIJ130" s="0"/>
      <c r="TIK130" s="0"/>
      <c r="TIL130" s="0"/>
      <c r="TIM130" s="0"/>
      <c r="TIN130" s="0"/>
      <c r="TIO130" s="0"/>
      <c r="TIP130" s="0"/>
      <c r="TIQ130" s="0"/>
      <c r="TIR130" s="0"/>
      <c r="TIS130" s="0"/>
      <c r="TIT130" s="0"/>
      <c r="TIU130" s="0"/>
      <c r="TIV130" s="0"/>
      <c r="TIW130" s="0"/>
      <c r="TIX130" s="0"/>
      <c r="TIY130" s="0"/>
      <c r="TIZ130" s="0"/>
      <c r="TJA130" s="0"/>
      <c r="TJB130" s="0"/>
      <c r="TJC130" s="0"/>
      <c r="TJD130" s="0"/>
      <c r="TJE130" s="0"/>
      <c r="TJF130" s="0"/>
      <c r="TJG130" s="0"/>
      <c r="TJH130" s="0"/>
      <c r="TJI130" s="0"/>
      <c r="TJJ130" s="0"/>
      <c r="TJK130" s="0"/>
      <c r="TJL130" s="0"/>
      <c r="TJM130" s="0"/>
      <c r="TJN130" s="0"/>
      <c r="TJO130" s="0"/>
      <c r="TJP130" s="0"/>
      <c r="TJQ130" s="0"/>
      <c r="TJR130" s="0"/>
      <c r="TJS130" s="0"/>
      <c r="TJT130" s="0"/>
      <c r="TJU130" s="0"/>
      <c r="TJV130" s="0"/>
      <c r="TJW130" s="0"/>
      <c r="TJX130" s="0"/>
      <c r="TJY130" s="0"/>
      <c r="TJZ130" s="0"/>
      <c r="TKA130" s="0"/>
      <c r="TKB130" s="0"/>
      <c r="TKC130" s="0"/>
      <c r="TKD130" s="0"/>
      <c r="TKE130" s="0"/>
      <c r="TKF130" s="0"/>
      <c r="TKG130" s="0"/>
      <c r="TKH130" s="0"/>
      <c r="TKI130" s="0"/>
      <c r="TKJ130" s="0"/>
      <c r="TKK130" s="0"/>
      <c r="TKL130" s="0"/>
      <c r="TKM130" s="0"/>
      <c r="TKN130" s="0"/>
      <c r="TKO130" s="0"/>
      <c r="TKP130" s="0"/>
      <c r="TKQ130" s="0"/>
      <c r="TKR130" s="0"/>
      <c r="TKS130" s="0"/>
      <c r="TKT130" s="0"/>
      <c r="TKU130" s="0"/>
      <c r="TKV130" s="0"/>
      <c r="TKW130" s="0"/>
      <c r="TKX130" s="0"/>
      <c r="TKY130" s="0"/>
      <c r="TKZ130" s="0"/>
      <c r="TLA130" s="0"/>
      <c r="TLB130" s="0"/>
      <c r="TLC130" s="0"/>
      <c r="TLD130" s="0"/>
      <c r="TLE130" s="0"/>
      <c r="TLF130" s="0"/>
      <c r="TLG130" s="0"/>
      <c r="TLH130" s="0"/>
      <c r="TLI130" s="0"/>
      <c r="TLJ130" s="0"/>
      <c r="TLK130" s="0"/>
      <c r="TLL130" s="0"/>
      <c r="TLM130" s="0"/>
      <c r="TLN130" s="0"/>
      <c r="TLO130" s="0"/>
      <c r="TLP130" s="0"/>
      <c r="TLQ130" s="0"/>
      <c r="TLR130" s="0"/>
      <c r="TLS130" s="0"/>
      <c r="TLT130" s="0"/>
      <c r="TLU130" s="0"/>
      <c r="TLV130" s="0"/>
      <c r="TLW130" s="0"/>
      <c r="TLX130" s="0"/>
      <c r="TLY130" s="0"/>
      <c r="TLZ130" s="0"/>
      <c r="TMA130" s="0"/>
      <c r="TMB130" s="0"/>
      <c r="TMC130" s="0"/>
      <c r="TMD130" s="0"/>
      <c r="TME130" s="0"/>
      <c r="TMF130" s="0"/>
      <c r="TMG130" s="0"/>
      <c r="TMH130" s="0"/>
      <c r="TMI130" s="0"/>
      <c r="TMJ130" s="0"/>
      <c r="TMK130" s="0"/>
      <c r="TML130" s="0"/>
      <c r="TMM130" s="0"/>
      <c r="TMN130" s="0"/>
      <c r="TMO130" s="0"/>
      <c r="TMP130" s="0"/>
      <c r="TMQ130" s="0"/>
      <c r="TMR130" s="0"/>
      <c r="TMS130" s="0"/>
      <c r="TMT130" s="0"/>
      <c r="TMU130" s="0"/>
      <c r="TMV130" s="0"/>
      <c r="TMW130" s="0"/>
      <c r="TMX130" s="0"/>
      <c r="TMY130" s="0"/>
      <c r="TMZ130" s="0"/>
      <c r="TNA130" s="0"/>
      <c r="TNB130" s="0"/>
      <c r="TNC130" s="0"/>
      <c r="TND130" s="0"/>
      <c r="TNE130" s="0"/>
      <c r="TNF130" s="0"/>
      <c r="TNG130" s="0"/>
      <c r="TNH130" s="0"/>
      <c r="TNI130" s="0"/>
      <c r="TNJ130" s="0"/>
      <c r="TNK130" s="0"/>
      <c r="TNL130" s="0"/>
      <c r="TNM130" s="0"/>
      <c r="TNN130" s="0"/>
      <c r="TNO130" s="0"/>
      <c r="TNP130" s="0"/>
      <c r="TNQ130" s="0"/>
      <c r="TNR130" s="0"/>
      <c r="TNS130" s="0"/>
      <c r="TNT130" s="0"/>
      <c r="TNU130" s="0"/>
      <c r="TNV130" s="0"/>
      <c r="TNW130" s="0"/>
      <c r="TNX130" s="0"/>
      <c r="TNY130" s="0"/>
      <c r="TNZ130" s="0"/>
      <c r="TOA130" s="0"/>
      <c r="TOB130" s="0"/>
      <c r="TOC130" s="0"/>
      <c r="TOD130" s="0"/>
      <c r="TOE130" s="0"/>
      <c r="TOF130" s="0"/>
      <c r="TOG130" s="0"/>
      <c r="TOH130" s="0"/>
      <c r="TOI130" s="0"/>
      <c r="TOJ130" s="0"/>
      <c r="TOK130" s="0"/>
      <c r="TOL130" s="0"/>
      <c r="TOM130" s="0"/>
      <c r="TON130" s="0"/>
      <c r="TOO130" s="0"/>
      <c r="TOP130" s="0"/>
      <c r="TOQ130" s="0"/>
      <c r="TOR130" s="0"/>
      <c r="TOS130" s="0"/>
      <c r="TOT130" s="0"/>
      <c r="TOU130" s="0"/>
      <c r="TOV130" s="0"/>
      <c r="TOW130" s="0"/>
      <c r="TOX130" s="0"/>
      <c r="TOY130" s="0"/>
      <c r="TOZ130" s="0"/>
      <c r="TPA130" s="0"/>
      <c r="TPB130" s="0"/>
      <c r="TPC130" s="0"/>
      <c r="TPD130" s="0"/>
      <c r="TPE130" s="0"/>
      <c r="TPF130" s="0"/>
      <c r="TPG130" s="0"/>
      <c r="TPH130" s="0"/>
      <c r="TPI130" s="0"/>
      <c r="TPJ130" s="0"/>
      <c r="TPK130" s="0"/>
      <c r="TPL130" s="0"/>
      <c r="TPM130" s="0"/>
      <c r="TPN130" s="0"/>
      <c r="TPO130" s="0"/>
      <c r="TPP130" s="0"/>
      <c r="TPQ130" s="0"/>
      <c r="TPR130" s="0"/>
      <c r="TPS130" s="0"/>
      <c r="TPT130" s="0"/>
      <c r="TPU130" s="0"/>
      <c r="TPV130" s="0"/>
      <c r="TPW130" s="0"/>
      <c r="TPX130" s="0"/>
      <c r="TPY130" s="0"/>
      <c r="TPZ130" s="0"/>
      <c r="TQA130" s="0"/>
      <c r="TQB130" s="0"/>
      <c r="TQC130" s="0"/>
      <c r="TQD130" s="0"/>
      <c r="TQE130" s="0"/>
      <c r="TQF130" s="0"/>
      <c r="TQG130" s="0"/>
      <c r="TQH130" s="0"/>
      <c r="TQI130" s="0"/>
      <c r="TQJ130" s="0"/>
      <c r="TQK130" s="0"/>
      <c r="TQL130" s="0"/>
      <c r="TQM130" s="0"/>
      <c r="TQN130" s="0"/>
      <c r="TQO130" s="0"/>
      <c r="TQP130" s="0"/>
      <c r="TQQ130" s="0"/>
      <c r="TQR130" s="0"/>
      <c r="TQS130" s="0"/>
      <c r="TQT130" s="0"/>
      <c r="TQU130" s="0"/>
      <c r="TQV130" s="0"/>
      <c r="TQW130" s="0"/>
      <c r="TQX130" s="0"/>
      <c r="TQY130" s="0"/>
      <c r="TQZ130" s="0"/>
      <c r="TRA130" s="0"/>
      <c r="TRB130" s="0"/>
      <c r="TRC130" s="0"/>
      <c r="TRD130" s="0"/>
      <c r="TRE130" s="0"/>
      <c r="TRF130" s="0"/>
      <c r="TRG130" s="0"/>
      <c r="TRH130" s="0"/>
      <c r="TRI130" s="0"/>
      <c r="TRJ130" s="0"/>
      <c r="TRK130" s="0"/>
      <c r="TRL130" s="0"/>
      <c r="TRM130" s="0"/>
      <c r="TRN130" s="0"/>
      <c r="TRO130" s="0"/>
      <c r="TRP130" s="0"/>
      <c r="TRQ130" s="0"/>
      <c r="TRR130" s="0"/>
      <c r="TRS130" s="0"/>
      <c r="TRT130" s="0"/>
      <c r="TRU130" s="0"/>
      <c r="TRV130" s="0"/>
      <c r="TRW130" s="0"/>
      <c r="TRX130" s="0"/>
      <c r="TRY130" s="0"/>
      <c r="TRZ130" s="0"/>
      <c r="TSA130" s="0"/>
      <c r="TSB130" s="0"/>
      <c r="TSC130" s="0"/>
      <c r="TSD130" s="0"/>
      <c r="TSE130" s="0"/>
      <c r="TSF130" s="0"/>
      <c r="TSG130" s="0"/>
      <c r="TSH130" s="0"/>
      <c r="TSI130" s="0"/>
      <c r="TSJ130" s="0"/>
      <c r="TSK130" s="0"/>
      <c r="TSL130" s="0"/>
      <c r="TSM130" s="0"/>
      <c r="TSN130" s="0"/>
      <c r="TSO130" s="0"/>
      <c r="TSP130" s="0"/>
      <c r="TSQ130" s="0"/>
      <c r="TSR130" s="0"/>
      <c r="TSS130" s="0"/>
      <c r="TST130" s="0"/>
      <c r="TSU130" s="0"/>
      <c r="TSV130" s="0"/>
      <c r="TSW130" s="0"/>
      <c r="TSX130" s="0"/>
      <c r="TSY130" s="0"/>
      <c r="TSZ130" s="0"/>
      <c r="TTA130" s="0"/>
      <c r="TTB130" s="0"/>
      <c r="TTC130" s="0"/>
      <c r="TTD130" s="0"/>
      <c r="TTE130" s="0"/>
      <c r="TTF130" s="0"/>
      <c r="TTG130" s="0"/>
      <c r="TTH130" s="0"/>
      <c r="TTI130" s="0"/>
      <c r="TTJ130" s="0"/>
      <c r="TTK130" s="0"/>
      <c r="TTL130" s="0"/>
      <c r="TTM130" s="0"/>
      <c r="TTN130" s="0"/>
      <c r="TTO130" s="0"/>
      <c r="TTP130" s="0"/>
      <c r="TTQ130" s="0"/>
      <c r="TTR130" s="0"/>
      <c r="TTS130" s="0"/>
      <c r="TTT130" s="0"/>
      <c r="TTU130" s="0"/>
      <c r="TTV130" s="0"/>
      <c r="TTW130" s="0"/>
      <c r="TTX130" s="0"/>
      <c r="TTY130" s="0"/>
      <c r="TTZ130" s="0"/>
      <c r="TUA130" s="0"/>
      <c r="TUB130" s="0"/>
      <c r="TUC130" s="0"/>
      <c r="TUD130" s="0"/>
      <c r="TUE130" s="0"/>
      <c r="TUF130" s="0"/>
      <c r="TUG130" s="0"/>
      <c r="TUH130" s="0"/>
      <c r="TUI130" s="0"/>
      <c r="TUJ130" s="0"/>
      <c r="TUK130" s="0"/>
      <c r="TUL130" s="0"/>
      <c r="TUM130" s="0"/>
      <c r="TUN130" s="0"/>
      <c r="TUO130" s="0"/>
      <c r="TUP130" s="0"/>
      <c r="TUQ130" s="0"/>
      <c r="TUR130" s="0"/>
      <c r="TUS130" s="0"/>
      <c r="TUT130" s="0"/>
      <c r="TUU130" s="0"/>
      <c r="TUV130" s="0"/>
      <c r="TUW130" s="0"/>
      <c r="TUX130" s="0"/>
      <c r="TUY130" s="0"/>
      <c r="TUZ130" s="0"/>
      <c r="TVA130" s="0"/>
      <c r="TVB130" s="0"/>
      <c r="TVC130" s="0"/>
      <c r="TVD130" s="0"/>
      <c r="TVE130" s="0"/>
      <c r="TVF130" s="0"/>
      <c r="TVG130" s="0"/>
      <c r="TVH130" s="0"/>
      <c r="TVI130" s="0"/>
      <c r="TVJ130" s="0"/>
      <c r="TVK130" s="0"/>
      <c r="TVL130" s="0"/>
      <c r="TVM130" s="0"/>
      <c r="TVN130" s="0"/>
      <c r="TVO130" s="0"/>
      <c r="TVP130" s="0"/>
      <c r="TVQ130" s="0"/>
      <c r="TVR130" s="0"/>
      <c r="TVS130" s="0"/>
      <c r="TVT130" s="0"/>
      <c r="TVU130" s="0"/>
      <c r="TVV130" s="0"/>
      <c r="TVW130" s="0"/>
      <c r="TVX130" s="0"/>
      <c r="TVY130" s="0"/>
      <c r="TVZ130" s="0"/>
      <c r="TWA130" s="0"/>
      <c r="TWB130" s="0"/>
      <c r="TWC130" s="0"/>
      <c r="TWD130" s="0"/>
      <c r="TWE130" s="0"/>
      <c r="TWF130" s="0"/>
      <c r="TWG130" s="0"/>
      <c r="TWH130" s="0"/>
      <c r="TWI130" s="0"/>
      <c r="TWJ130" s="0"/>
      <c r="TWK130" s="0"/>
      <c r="TWL130" s="0"/>
      <c r="TWM130" s="0"/>
      <c r="TWN130" s="0"/>
      <c r="TWO130" s="0"/>
      <c r="TWP130" s="0"/>
      <c r="TWQ130" s="0"/>
      <c r="TWR130" s="0"/>
      <c r="TWS130" s="0"/>
      <c r="TWT130" s="0"/>
      <c r="TWU130" s="0"/>
      <c r="TWV130" s="0"/>
      <c r="TWW130" s="0"/>
      <c r="TWX130" s="0"/>
      <c r="TWY130" s="0"/>
      <c r="TWZ130" s="0"/>
      <c r="TXA130" s="0"/>
      <c r="TXB130" s="0"/>
      <c r="TXC130" s="0"/>
      <c r="TXD130" s="0"/>
      <c r="TXE130" s="0"/>
      <c r="TXF130" s="0"/>
      <c r="TXG130" s="0"/>
      <c r="TXH130" s="0"/>
      <c r="TXI130" s="0"/>
      <c r="TXJ130" s="0"/>
      <c r="TXK130" s="0"/>
      <c r="TXL130" s="0"/>
      <c r="TXM130" s="0"/>
      <c r="TXN130" s="0"/>
      <c r="TXO130" s="0"/>
      <c r="TXP130" s="0"/>
      <c r="TXQ130" s="0"/>
      <c r="TXR130" s="0"/>
      <c r="TXS130" s="0"/>
      <c r="TXT130" s="0"/>
      <c r="TXU130" s="0"/>
      <c r="TXV130" s="0"/>
      <c r="TXW130" s="0"/>
      <c r="TXX130" s="0"/>
      <c r="TXY130" s="0"/>
      <c r="TXZ130" s="0"/>
      <c r="TYA130" s="0"/>
      <c r="TYB130" s="0"/>
      <c r="TYC130" s="0"/>
      <c r="TYD130" s="0"/>
      <c r="TYE130" s="0"/>
      <c r="TYF130" s="0"/>
      <c r="TYG130" s="0"/>
      <c r="TYH130" s="0"/>
      <c r="TYI130" s="0"/>
      <c r="TYJ130" s="0"/>
      <c r="TYK130" s="0"/>
      <c r="TYL130" s="0"/>
      <c r="TYM130" s="0"/>
      <c r="TYN130" s="0"/>
      <c r="TYO130" s="0"/>
      <c r="TYP130" s="0"/>
      <c r="TYQ130" s="0"/>
      <c r="TYR130" s="0"/>
      <c r="TYS130" s="0"/>
      <c r="TYT130" s="0"/>
      <c r="TYU130" s="0"/>
      <c r="TYV130" s="0"/>
      <c r="TYW130" s="0"/>
      <c r="TYX130" s="0"/>
      <c r="TYY130" s="0"/>
      <c r="TYZ130" s="0"/>
      <c r="TZA130" s="0"/>
      <c r="TZB130" s="0"/>
      <c r="TZC130" s="0"/>
      <c r="TZD130" s="0"/>
      <c r="TZE130" s="0"/>
      <c r="TZF130" s="0"/>
      <c r="TZG130" s="0"/>
      <c r="TZH130" s="0"/>
      <c r="TZI130" s="0"/>
      <c r="TZJ130" s="0"/>
      <c r="TZK130" s="0"/>
      <c r="TZL130" s="0"/>
      <c r="TZM130" s="0"/>
      <c r="TZN130" s="0"/>
      <c r="TZO130" s="0"/>
      <c r="TZP130" s="0"/>
      <c r="TZQ130" s="0"/>
      <c r="TZR130" s="0"/>
      <c r="TZS130" s="0"/>
      <c r="TZT130" s="0"/>
      <c r="TZU130" s="0"/>
      <c r="TZV130" s="0"/>
      <c r="TZW130" s="0"/>
      <c r="TZX130" s="0"/>
      <c r="TZY130" s="0"/>
      <c r="TZZ130" s="0"/>
      <c r="UAA130" s="0"/>
      <c r="UAB130" s="0"/>
      <c r="UAC130" s="0"/>
      <c r="UAD130" s="0"/>
      <c r="UAE130" s="0"/>
      <c r="UAF130" s="0"/>
      <c r="UAG130" s="0"/>
      <c r="UAH130" s="0"/>
      <c r="UAI130" s="0"/>
      <c r="UAJ130" s="0"/>
      <c r="UAK130" s="0"/>
      <c r="UAL130" s="0"/>
      <c r="UAM130" s="0"/>
      <c r="UAN130" s="0"/>
      <c r="UAO130" s="0"/>
      <c r="UAP130" s="0"/>
      <c r="UAQ130" s="0"/>
      <c r="UAR130" s="0"/>
      <c r="UAS130" s="0"/>
      <c r="UAT130" s="0"/>
      <c r="UAU130" s="0"/>
      <c r="UAV130" s="0"/>
      <c r="UAW130" s="0"/>
      <c r="UAX130" s="0"/>
      <c r="UAY130" s="0"/>
      <c r="UAZ130" s="0"/>
      <c r="UBA130" s="0"/>
      <c r="UBB130" s="0"/>
      <c r="UBC130" s="0"/>
      <c r="UBD130" s="0"/>
      <c r="UBE130" s="0"/>
      <c r="UBF130" s="0"/>
      <c r="UBG130" s="0"/>
      <c r="UBH130" s="0"/>
      <c r="UBI130" s="0"/>
      <c r="UBJ130" s="0"/>
      <c r="UBK130" s="0"/>
      <c r="UBL130" s="0"/>
      <c r="UBM130" s="0"/>
      <c r="UBN130" s="0"/>
      <c r="UBO130" s="0"/>
      <c r="UBP130" s="0"/>
      <c r="UBQ130" s="0"/>
      <c r="UBR130" s="0"/>
      <c r="UBS130" s="0"/>
      <c r="UBT130" s="0"/>
      <c r="UBU130" s="0"/>
      <c r="UBV130" s="0"/>
      <c r="UBW130" s="0"/>
      <c r="UBX130" s="0"/>
      <c r="UBY130" s="0"/>
      <c r="UBZ130" s="0"/>
      <c r="UCA130" s="0"/>
      <c r="UCB130" s="0"/>
      <c r="UCC130" s="0"/>
      <c r="UCD130" s="0"/>
      <c r="UCE130" s="0"/>
      <c r="UCF130" s="0"/>
      <c r="UCG130" s="0"/>
      <c r="UCH130" s="0"/>
      <c r="UCI130" s="0"/>
      <c r="UCJ130" s="0"/>
      <c r="UCK130" s="0"/>
      <c r="UCL130" s="0"/>
      <c r="UCM130" s="0"/>
      <c r="UCN130" s="0"/>
      <c r="UCO130" s="0"/>
      <c r="UCP130" s="0"/>
      <c r="UCQ130" s="0"/>
      <c r="UCR130" s="0"/>
      <c r="UCS130" s="0"/>
      <c r="UCT130" s="0"/>
      <c r="UCU130" s="0"/>
      <c r="UCV130" s="0"/>
      <c r="UCW130" s="0"/>
      <c r="UCX130" s="0"/>
      <c r="UCY130" s="0"/>
      <c r="UCZ130" s="0"/>
      <c r="UDA130" s="0"/>
      <c r="UDB130" s="0"/>
      <c r="UDC130" s="0"/>
      <c r="UDD130" s="0"/>
      <c r="UDE130" s="0"/>
      <c r="UDF130" s="0"/>
      <c r="UDG130" s="0"/>
      <c r="UDH130" s="0"/>
      <c r="UDI130" s="0"/>
      <c r="UDJ130" s="0"/>
      <c r="UDK130" s="0"/>
      <c r="UDL130" s="0"/>
      <c r="UDM130" s="0"/>
      <c r="UDN130" s="0"/>
      <c r="UDO130" s="0"/>
      <c r="UDP130" s="0"/>
      <c r="UDQ130" s="0"/>
      <c r="UDR130" s="0"/>
      <c r="UDS130" s="0"/>
      <c r="UDT130" s="0"/>
      <c r="UDU130" s="0"/>
      <c r="UDV130" s="0"/>
      <c r="UDW130" s="0"/>
      <c r="UDX130" s="0"/>
      <c r="UDY130" s="0"/>
      <c r="UDZ130" s="0"/>
      <c r="UEA130" s="0"/>
      <c r="UEB130" s="0"/>
      <c r="UEC130" s="0"/>
      <c r="UED130" s="0"/>
      <c r="UEE130" s="0"/>
      <c r="UEF130" s="0"/>
      <c r="UEG130" s="0"/>
      <c r="UEH130" s="0"/>
      <c r="UEI130" s="0"/>
      <c r="UEJ130" s="0"/>
      <c r="UEK130" s="0"/>
      <c r="UEL130" s="0"/>
      <c r="UEM130" s="0"/>
      <c r="UEN130" s="0"/>
      <c r="UEO130" s="0"/>
      <c r="UEP130" s="0"/>
      <c r="UEQ130" s="0"/>
      <c r="UER130" s="0"/>
      <c r="UES130" s="0"/>
      <c r="UET130" s="0"/>
      <c r="UEU130" s="0"/>
      <c r="UEV130" s="0"/>
      <c r="UEW130" s="0"/>
      <c r="UEX130" s="0"/>
      <c r="UEY130" s="0"/>
      <c r="UEZ130" s="0"/>
      <c r="UFA130" s="0"/>
      <c r="UFB130" s="0"/>
      <c r="UFC130" s="0"/>
      <c r="UFD130" s="0"/>
      <c r="UFE130" s="0"/>
      <c r="UFF130" s="0"/>
      <c r="UFG130" s="0"/>
      <c r="UFH130" s="0"/>
      <c r="UFI130" s="0"/>
      <c r="UFJ130" s="0"/>
      <c r="UFK130" s="0"/>
      <c r="UFL130" s="0"/>
      <c r="UFM130" s="0"/>
      <c r="UFN130" s="0"/>
      <c r="UFO130" s="0"/>
      <c r="UFP130" s="0"/>
      <c r="UFQ130" s="0"/>
      <c r="UFR130" s="0"/>
      <c r="UFS130" s="0"/>
      <c r="UFT130" s="0"/>
      <c r="UFU130" s="0"/>
      <c r="UFV130" s="0"/>
      <c r="UFW130" s="0"/>
      <c r="UFX130" s="0"/>
      <c r="UFY130" s="0"/>
      <c r="UFZ130" s="0"/>
      <c r="UGA130" s="0"/>
      <c r="UGB130" s="0"/>
      <c r="UGC130" s="0"/>
      <c r="UGD130" s="0"/>
      <c r="UGE130" s="0"/>
      <c r="UGF130" s="0"/>
      <c r="UGG130" s="0"/>
      <c r="UGH130" s="0"/>
      <c r="UGI130" s="0"/>
      <c r="UGJ130" s="0"/>
      <c r="UGK130" s="0"/>
      <c r="UGL130" s="0"/>
      <c r="UGM130" s="0"/>
      <c r="UGN130" s="0"/>
      <c r="UGO130" s="0"/>
      <c r="UGP130" s="0"/>
      <c r="UGQ130" s="0"/>
      <c r="UGR130" s="0"/>
      <c r="UGS130" s="0"/>
      <c r="UGT130" s="0"/>
      <c r="UGU130" s="0"/>
      <c r="UGV130" s="0"/>
      <c r="UGW130" s="0"/>
      <c r="UGX130" s="0"/>
      <c r="UGY130" s="0"/>
      <c r="UGZ130" s="0"/>
      <c r="UHA130" s="0"/>
      <c r="UHB130" s="0"/>
      <c r="UHC130" s="0"/>
      <c r="UHD130" s="0"/>
      <c r="UHE130" s="0"/>
      <c r="UHF130" s="0"/>
      <c r="UHG130" s="0"/>
      <c r="UHH130" s="0"/>
      <c r="UHI130" s="0"/>
      <c r="UHJ130" s="0"/>
      <c r="UHK130" s="0"/>
      <c r="UHL130" s="0"/>
      <c r="UHM130" s="0"/>
      <c r="UHN130" s="0"/>
      <c r="UHO130" s="0"/>
      <c r="UHP130" s="0"/>
      <c r="UHQ130" s="0"/>
      <c r="UHR130" s="0"/>
      <c r="UHS130" s="0"/>
      <c r="UHT130" s="0"/>
      <c r="UHU130" s="0"/>
      <c r="UHV130" s="0"/>
      <c r="UHW130" s="0"/>
      <c r="UHX130" s="0"/>
      <c r="UHY130" s="0"/>
      <c r="UHZ130" s="0"/>
      <c r="UIA130" s="0"/>
      <c r="UIB130" s="0"/>
      <c r="UIC130" s="0"/>
      <c r="UID130" s="0"/>
      <c r="UIE130" s="0"/>
      <c r="UIF130" s="0"/>
      <c r="UIG130" s="0"/>
      <c r="UIH130" s="0"/>
      <c r="UII130" s="0"/>
      <c r="UIJ130" s="0"/>
      <c r="UIK130" s="0"/>
      <c r="UIL130" s="0"/>
      <c r="UIM130" s="0"/>
      <c r="UIN130" s="0"/>
      <c r="UIO130" s="0"/>
      <c r="UIP130" s="0"/>
      <c r="UIQ130" s="0"/>
      <c r="UIR130" s="0"/>
      <c r="UIS130" s="0"/>
      <c r="UIT130" s="0"/>
      <c r="UIU130" s="0"/>
      <c r="UIV130" s="0"/>
      <c r="UIW130" s="0"/>
      <c r="UIX130" s="0"/>
      <c r="UIY130" s="0"/>
      <c r="UIZ130" s="0"/>
      <c r="UJA130" s="0"/>
      <c r="UJB130" s="0"/>
      <c r="UJC130" s="0"/>
      <c r="UJD130" s="0"/>
      <c r="UJE130" s="0"/>
      <c r="UJF130" s="0"/>
      <c r="UJG130" s="0"/>
      <c r="UJH130" s="0"/>
      <c r="UJI130" s="0"/>
      <c r="UJJ130" s="0"/>
      <c r="UJK130" s="0"/>
      <c r="UJL130" s="0"/>
      <c r="UJM130" s="0"/>
      <c r="UJN130" s="0"/>
      <c r="UJO130" s="0"/>
      <c r="UJP130" s="0"/>
      <c r="UJQ130" s="0"/>
      <c r="UJR130" s="0"/>
      <c r="UJS130" s="0"/>
      <c r="UJT130" s="0"/>
      <c r="UJU130" s="0"/>
      <c r="UJV130" s="0"/>
      <c r="UJW130" s="0"/>
      <c r="UJX130" s="0"/>
      <c r="UJY130" s="0"/>
      <c r="UJZ130" s="0"/>
      <c r="UKA130" s="0"/>
      <c r="UKB130" s="0"/>
      <c r="UKC130" s="0"/>
      <c r="UKD130" s="0"/>
      <c r="UKE130" s="0"/>
      <c r="UKF130" s="0"/>
      <c r="UKG130" s="0"/>
      <c r="UKH130" s="0"/>
      <c r="UKI130" s="0"/>
      <c r="UKJ130" s="0"/>
      <c r="UKK130" s="0"/>
      <c r="UKL130" s="0"/>
      <c r="UKM130" s="0"/>
      <c r="UKN130" s="0"/>
      <c r="UKO130" s="0"/>
      <c r="UKP130" s="0"/>
      <c r="UKQ130" s="0"/>
      <c r="UKR130" s="0"/>
      <c r="UKS130" s="0"/>
      <c r="UKT130" s="0"/>
      <c r="UKU130" s="0"/>
      <c r="UKV130" s="0"/>
      <c r="UKW130" s="0"/>
      <c r="UKX130" s="0"/>
      <c r="UKY130" s="0"/>
      <c r="UKZ130" s="0"/>
      <c r="ULA130" s="0"/>
      <c r="ULB130" s="0"/>
      <c r="ULC130" s="0"/>
      <c r="ULD130" s="0"/>
      <c r="ULE130" s="0"/>
      <c r="ULF130" s="0"/>
      <c r="ULG130" s="0"/>
      <c r="ULH130" s="0"/>
      <c r="ULI130" s="0"/>
      <c r="ULJ130" s="0"/>
      <c r="ULK130" s="0"/>
      <c r="ULL130" s="0"/>
      <c r="ULM130" s="0"/>
      <c r="ULN130" s="0"/>
      <c r="ULO130" s="0"/>
      <c r="ULP130" s="0"/>
      <c r="ULQ130" s="0"/>
      <c r="ULR130" s="0"/>
      <c r="ULS130" s="0"/>
      <c r="ULT130" s="0"/>
      <c r="ULU130" s="0"/>
      <c r="ULV130" s="0"/>
      <c r="ULW130" s="0"/>
      <c r="ULX130" s="0"/>
      <c r="ULY130" s="0"/>
      <c r="ULZ130" s="0"/>
      <c r="UMA130" s="0"/>
      <c r="UMB130" s="0"/>
      <c r="UMC130" s="0"/>
      <c r="UMD130" s="0"/>
      <c r="UME130" s="0"/>
      <c r="UMF130" s="0"/>
      <c r="UMG130" s="0"/>
      <c r="UMH130" s="0"/>
      <c r="UMI130" s="0"/>
      <c r="UMJ130" s="0"/>
      <c r="UMK130" s="0"/>
      <c r="UML130" s="0"/>
      <c r="UMM130" s="0"/>
      <c r="UMN130" s="0"/>
      <c r="UMO130" s="0"/>
      <c r="UMP130" s="0"/>
      <c r="UMQ130" s="0"/>
      <c r="UMR130" s="0"/>
      <c r="UMS130" s="0"/>
      <c r="UMT130" s="0"/>
      <c r="UMU130" s="0"/>
      <c r="UMV130" s="0"/>
      <c r="UMW130" s="0"/>
      <c r="UMX130" s="0"/>
      <c r="UMY130" s="0"/>
      <c r="UMZ130" s="0"/>
      <c r="UNA130" s="0"/>
      <c r="UNB130" s="0"/>
      <c r="UNC130" s="0"/>
      <c r="UND130" s="0"/>
      <c r="UNE130" s="0"/>
      <c r="UNF130" s="0"/>
      <c r="UNG130" s="0"/>
      <c r="UNH130" s="0"/>
      <c r="UNI130" s="0"/>
      <c r="UNJ130" s="0"/>
      <c r="UNK130" s="0"/>
      <c r="UNL130" s="0"/>
      <c r="UNM130" s="0"/>
      <c r="UNN130" s="0"/>
      <c r="UNO130" s="0"/>
      <c r="UNP130" s="0"/>
      <c r="UNQ130" s="0"/>
      <c r="UNR130" s="0"/>
      <c r="UNS130" s="0"/>
      <c r="UNT130" s="0"/>
      <c r="UNU130" s="0"/>
      <c r="UNV130" s="0"/>
      <c r="UNW130" s="0"/>
      <c r="UNX130" s="0"/>
      <c r="UNY130" s="0"/>
      <c r="UNZ130" s="0"/>
      <c r="UOA130" s="0"/>
      <c r="UOB130" s="0"/>
      <c r="UOC130" s="0"/>
      <c r="UOD130" s="0"/>
      <c r="UOE130" s="0"/>
      <c r="UOF130" s="0"/>
      <c r="UOG130" s="0"/>
      <c r="UOH130" s="0"/>
      <c r="UOI130" s="0"/>
      <c r="UOJ130" s="0"/>
      <c r="UOK130" s="0"/>
      <c r="UOL130" s="0"/>
      <c r="UOM130" s="0"/>
      <c r="UON130" s="0"/>
      <c r="UOO130" s="0"/>
      <c r="UOP130" s="0"/>
      <c r="UOQ130" s="0"/>
      <c r="UOR130" s="0"/>
      <c r="UOS130" s="0"/>
      <c r="UOT130" s="0"/>
      <c r="UOU130" s="0"/>
      <c r="UOV130" s="0"/>
      <c r="UOW130" s="0"/>
      <c r="UOX130" s="0"/>
      <c r="UOY130" s="0"/>
      <c r="UOZ130" s="0"/>
      <c r="UPA130" s="0"/>
      <c r="UPB130" s="0"/>
      <c r="UPC130" s="0"/>
      <c r="UPD130" s="0"/>
      <c r="UPE130" s="0"/>
      <c r="UPF130" s="0"/>
      <c r="UPG130" s="0"/>
      <c r="UPH130" s="0"/>
      <c r="UPI130" s="0"/>
      <c r="UPJ130" s="0"/>
      <c r="UPK130" s="0"/>
      <c r="UPL130" s="0"/>
      <c r="UPM130" s="0"/>
      <c r="UPN130" s="0"/>
      <c r="UPO130" s="0"/>
      <c r="UPP130" s="0"/>
      <c r="UPQ130" s="0"/>
      <c r="UPR130" s="0"/>
      <c r="UPS130" s="0"/>
      <c r="UPT130" s="0"/>
      <c r="UPU130" s="0"/>
      <c r="UPV130" s="0"/>
      <c r="UPW130" s="0"/>
      <c r="UPX130" s="0"/>
      <c r="UPY130" s="0"/>
      <c r="UPZ130" s="0"/>
      <c r="UQA130" s="0"/>
      <c r="UQB130" s="0"/>
      <c r="UQC130" s="0"/>
      <c r="UQD130" s="0"/>
      <c r="UQE130" s="0"/>
      <c r="UQF130" s="0"/>
      <c r="UQG130" s="0"/>
      <c r="UQH130" s="0"/>
      <c r="UQI130" s="0"/>
      <c r="UQJ130" s="0"/>
      <c r="UQK130" s="0"/>
      <c r="UQL130" s="0"/>
      <c r="UQM130" s="0"/>
      <c r="UQN130" s="0"/>
      <c r="UQO130" s="0"/>
      <c r="UQP130" s="0"/>
      <c r="UQQ130" s="0"/>
      <c r="UQR130" s="0"/>
      <c r="UQS130" s="0"/>
      <c r="UQT130" s="0"/>
      <c r="UQU130" s="0"/>
      <c r="UQV130" s="0"/>
      <c r="UQW130" s="0"/>
      <c r="UQX130" s="0"/>
      <c r="UQY130" s="0"/>
      <c r="UQZ130" s="0"/>
      <c r="URA130" s="0"/>
      <c r="URB130" s="0"/>
      <c r="URC130" s="0"/>
      <c r="URD130" s="0"/>
      <c r="URE130" s="0"/>
      <c r="URF130" s="0"/>
      <c r="URG130" s="0"/>
      <c r="URH130" s="0"/>
      <c r="URI130" s="0"/>
      <c r="URJ130" s="0"/>
      <c r="URK130" s="0"/>
      <c r="URL130" s="0"/>
      <c r="URM130" s="0"/>
      <c r="URN130" s="0"/>
      <c r="URO130" s="0"/>
      <c r="URP130" s="0"/>
      <c r="URQ130" s="0"/>
      <c r="URR130" s="0"/>
      <c r="URS130" s="0"/>
      <c r="URT130" s="0"/>
      <c r="URU130" s="0"/>
      <c r="URV130" s="0"/>
      <c r="URW130" s="0"/>
      <c r="URX130" s="0"/>
      <c r="URY130" s="0"/>
      <c r="URZ130" s="0"/>
      <c r="USA130" s="0"/>
      <c r="USB130" s="0"/>
      <c r="USC130" s="0"/>
      <c r="USD130" s="0"/>
      <c r="USE130" s="0"/>
      <c r="USF130" s="0"/>
      <c r="USG130" s="0"/>
      <c r="USH130" s="0"/>
      <c r="USI130" s="0"/>
      <c r="USJ130" s="0"/>
      <c r="USK130" s="0"/>
      <c r="USL130" s="0"/>
      <c r="USM130" s="0"/>
      <c r="USN130" s="0"/>
      <c r="USO130" s="0"/>
      <c r="USP130" s="0"/>
      <c r="USQ130" s="0"/>
      <c r="USR130" s="0"/>
      <c r="USS130" s="0"/>
      <c r="UST130" s="0"/>
      <c r="USU130" s="0"/>
      <c r="USV130" s="0"/>
      <c r="USW130" s="0"/>
      <c r="USX130" s="0"/>
      <c r="USY130" s="0"/>
      <c r="USZ130" s="0"/>
      <c r="UTA130" s="0"/>
      <c r="UTB130" s="0"/>
      <c r="UTC130" s="0"/>
      <c r="UTD130" s="0"/>
      <c r="UTE130" s="0"/>
      <c r="UTF130" s="0"/>
      <c r="UTG130" s="0"/>
      <c r="UTH130" s="0"/>
      <c r="UTI130" s="0"/>
      <c r="UTJ130" s="0"/>
      <c r="UTK130" s="0"/>
      <c r="UTL130" s="0"/>
      <c r="UTM130" s="0"/>
      <c r="UTN130" s="0"/>
      <c r="UTO130" s="0"/>
      <c r="UTP130" s="0"/>
      <c r="UTQ130" s="0"/>
      <c r="UTR130" s="0"/>
      <c r="UTS130" s="0"/>
      <c r="UTT130" s="0"/>
      <c r="UTU130" s="0"/>
      <c r="UTV130" s="0"/>
      <c r="UTW130" s="0"/>
      <c r="UTX130" s="0"/>
      <c r="UTY130" s="0"/>
      <c r="UTZ130" s="0"/>
      <c r="UUA130" s="0"/>
      <c r="UUB130" s="0"/>
      <c r="UUC130" s="0"/>
      <c r="UUD130" s="0"/>
      <c r="UUE130" s="0"/>
      <c r="UUF130" s="0"/>
      <c r="UUG130" s="0"/>
      <c r="UUH130" s="0"/>
      <c r="UUI130" s="0"/>
      <c r="UUJ130" s="0"/>
      <c r="UUK130" s="0"/>
      <c r="UUL130" s="0"/>
      <c r="UUM130" s="0"/>
      <c r="UUN130" s="0"/>
      <c r="UUO130" s="0"/>
      <c r="UUP130" s="0"/>
      <c r="UUQ130" s="0"/>
      <c r="UUR130" s="0"/>
      <c r="UUS130" s="0"/>
      <c r="UUT130" s="0"/>
      <c r="UUU130" s="0"/>
      <c r="UUV130" s="0"/>
      <c r="UUW130" s="0"/>
      <c r="UUX130" s="0"/>
      <c r="UUY130" s="0"/>
      <c r="UUZ130" s="0"/>
      <c r="UVA130" s="0"/>
      <c r="UVB130" s="0"/>
      <c r="UVC130" s="0"/>
      <c r="UVD130" s="0"/>
      <c r="UVE130" s="0"/>
      <c r="UVF130" s="0"/>
      <c r="UVG130" s="0"/>
      <c r="UVH130" s="0"/>
      <c r="UVI130" s="0"/>
      <c r="UVJ130" s="0"/>
      <c r="UVK130" s="0"/>
      <c r="UVL130" s="0"/>
      <c r="UVM130" s="0"/>
      <c r="UVN130" s="0"/>
      <c r="UVO130" s="0"/>
      <c r="UVP130" s="0"/>
      <c r="UVQ130" s="0"/>
      <c r="UVR130" s="0"/>
      <c r="UVS130" s="0"/>
      <c r="UVT130" s="0"/>
      <c r="UVU130" s="0"/>
      <c r="UVV130" s="0"/>
      <c r="UVW130" s="0"/>
      <c r="UVX130" s="0"/>
      <c r="UVY130" s="0"/>
      <c r="UVZ130" s="0"/>
      <c r="UWA130" s="0"/>
      <c r="UWB130" s="0"/>
      <c r="UWC130" s="0"/>
      <c r="UWD130" s="0"/>
      <c r="UWE130" s="0"/>
      <c r="UWF130" s="0"/>
      <c r="UWG130" s="0"/>
      <c r="UWH130" s="0"/>
      <c r="UWI130" s="0"/>
      <c r="UWJ130" s="0"/>
      <c r="UWK130" s="0"/>
      <c r="UWL130" s="0"/>
      <c r="UWM130" s="0"/>
      <c r="UWN130" s="0"/>
      <c r="UWO130" s="0"/>
      <c r="UWP130" s="0"/>
      <c r="UWQ130" s="0"/>
      <c r="UWR130" s="0"/>
      <c r="UWS130" s="0"/>
      <c r="UWT130" s="0"/>
      <c r="UWU130" s="0"/>
      <c r="UWV130" s="0"/>
      <c r="UWW130" s="0"/>
      <c r="UWX130" s="0"/>
      <c r="UWY130" s="0"/>
      <c r="UWZ130" s="0"/>
      <c r="UXA130" s="0"/>
      <c r="UXB130" s="0"/>
      <c r="UXC130" s="0"/>
      <c r="UXD130" s="0"/>
      <c r="UXE130" s="0"/>
      <c r="UXF130" s="0"/>
      <c r="UXG130" s="0"/>
      <c r="UXH130" s="0"/>
      <c r="UXI130" s="0"/>
      <c r="UXJ130" s="0"/>
      <c r="UXK130" s="0"/>
      <c r="UXL130" s="0"/>
      <c r="UXM130" s="0"/>
      <c r="UXN130" s="0"/>
      <c r="UXO130" s="0"/>
      <c r="UXP130" s="0"/>
      <c r="UXQ130" s="0"/>
      <c r="UXR130" s="0"/>
      <c r="UXS130" s="0"/>
      <c r="UXT130" s="0"/>
      <c r="UXU130" s="0"/>
      <c r="UXV130" s="0"/>
      <c r="UXW130" s="0"/>
      <c r="UXX130" s="0"/>
      <c r="UXY130" s="0"/>
      <c r="UXZ130" s="0"/>
      <c r="UYA130" s="0"/>
      <c r="UYB130" s="0"/>
      <c r="UYC130" s="0"/>
      <c r="UYD130" s="0"/>
      <c r="UYE130" s="0"/>
      <c r="UYF130" s="0"/>
      <c r="UYG130" s="0"/>
      <c r="UYH130" s="0"/>
      <c r="UYI130" s="0"/>
      <c r="UYJ130" s="0"/>
      <c r="UYK130" s="0"/>
      <c r="UYL130" s="0"/>
      <c r="UYM130" s="0"/>
      <c r="UYN130" s="0"/>
      <c r="UYO130" s="0"/>
      <c r="UYP130" s="0"/>
      <c r="UYQ130" s="0"/>
      <c r="UYR130" s="0"/>
      <c r="UYS130" s="0"/>
      <c r="UYT130" s="0"/>
      <c r="UYU130" s="0"/>
      <c r="UYV130" s="0"/>
      <c r="UYW130" s="0"/>
      <c r="UYX130" s="0"/>
      <c r="UYY130" s="0"/>
      <c r="UYZ130" s="0"/>
      <c r="UZA130" s="0"/>
      <c r="UZB130" s="0"/>
      <c r="UZC130" s="0"/>
      <c r="UZD130" s="0"/>
      <c r="UZE130" s="0"/>
      <c r="UZF130" s="0"/>
      <c r="UZG130" s="0"/>
      <c r="UZH130" s="0"/>
      <c r="UZI130" s="0"/>
      <c r="UZJ130" s="0"/>
      <c r="UZK130" s="0"/>
      <c r="UZL130" s="0"/>
      <c r="UZM130" s="0"/>
      <c r="UZN130" s="0"/>
      <c r="UZO130" s="0"/>
      <c r="UZP130" s="0"/>
      <c r="UZQ130" s="0"/>
      <c r="UZR130" s="0"/>
      <c r="UZS130" s="0"/>
      <c r="UZT130" s="0"/>
      <c r="UZU130" s="0"/>
      <c r="UZV130" s="0"/>
      <c r="UZW130" s="0"/>
      <c r="UZX130" s="0"/>
      <c r="UZY130" s="0"/>
      <c r="UZZ130" s="0"/>
      <c r="VAA130" s="0"/>
      <c r="VAB130" s="0"/>
      <c r="VAC130" s="0"/>
      <c r="VAD130" s="0"/>
      <c r="VAE130" s="0"/>
      <c r="VAF130" s="0"/>
      <c r="VAG130" s="0"/>
      <c r="VAH130" s="0"/>
      <c r="VAI130" s="0"/>
      <c r="VAJ130" s="0"/>
      <c r="VAK130" s="0"/>
      <c r="VAL130" s="0"/>
      <c r="VAM130" s="0"/>
      <c r="VAN130" s="0"/>
      <c r="VAO130" s="0"/>
      <c r="VAP130" s="0"/>
      <c r="VAQ130" s="0"/>
      <c r="VAR130" s="0"/>
      <c r="VAS130" s="0"/>
      <c r="VAT130" s="0"/>
      <c r="VAU130" s="0"/>
      <c r="VAV130" s="0"/>
      <c r="VAW130" s="0"/>
      <c r="VAX130" s="0"/>
      <c r="VAY130" s="0"/>
      <c r="VAZ130" s="0"/>
      <c r="VBA130" s="0"/>
      <c r="VBB130" s="0"/>
      <c r="VBC130" s="0"/>
      <c r="VBD130" s="0"/>
      <c r="VBE130" s="0"/>
      <c r="VBF130" s="0"/>
      <c r="VBG130" s="0"/>
      <c r="VBH130" s="0"/>
      <c r="VBI130" s="0"/>
      <c r="VBJ130" s="0"/>
      <c r="VBK130" s="0"/>
      <c r="VBL130" s="0"/>
      <c r="VBM130" s="0"/>
      <c r="VBN130" s="0"/>
      <c r="VBO130" s="0"/>
      <c r="VBP130" s="0"/>
      <c r="VBQ130" s="0"/>
      <c r="VBR130" s="0"/>
      <c r="VBS130" s="0"/>
      <c r="VBT130" s="0"/>
      <c r="VBU130" s="0"/>
      <c r="VBV130" s="0"/>
      <c r="VBW130" s="0"/>
      <c r="VBX130" s="0"/>
      <c r="VBY130" s="0"/>
      <c r="VBZ130" s="0"/>
      <c r="VCA130" s="0"/>
      <c r="VCB130" s="0"/>
      <c r="VCC130" s="0"/>
      <c r="VCD130" s="0"/>
      <c r="VCE130" s="0"/>
      <c r="VCF130" s="0"/>
      <c r="VCG130" s="0"/>
      <c r="VCH130" s="0"/>
      <c r="VCI130" s="0"/>
      <c r="VCJ130" s="0"/>
      <c r="VCK130" s="0"/>
      <c r="VCL130" s="0"/>
      <c r="VCM130" s="0"/>
      <c r="VCN130" s="0"/>
      <c r="VCO130" s="0"/>
      <c r="VCP130" s="0"/>
      <c r="VCQ130" s="0"/>
      <c r="VCR130" s="0"/>
      <c r="VCS130" s="0"/>
      <c r="VCT130" s="0"/>
      <c r="VCU130" s="0"/>
      <c r="VCV130" s="0"/>
      <c r="VCW130" s="0"/>
      <c r="VCX130" s="0"/>
      <c r="VCY130" s="0"/>
      <c r="VCZ130" s="0"/>
      <c r="VDA130" s="0"/>
      <c r="VDB130" s="0"/>
      <c r="VDC130" s="0"/>
      <c r="VDD130" s="0"/>
      <c r="VDE130" s="0"/>
      <c r="VDF130" s="0"/>
      <c r="VDG130" s="0"/>
      <c r="VDH130" s="0"/>
      <c r="VDI130" s="0"/>
      <c r="VDJ130" s="0"/>
      <c r="VDK130" s="0"/>
      <c r="VDL130" s="0"/>
      <c r="VDM130" s="0"/>
      <c r="VDN130" s="0"/>
      <c r="VDO130" s="0"/>
      <c r="VDP130" s="0"/>
      <c r="VDQ130" s="0"/>
      <c r="VDR130" s="0"/>
      <c r="VDS130" s="0"/>
      <c r="VDT130" s="0"/>
      <c r="VDU130" s="0"/>
      <c r="VDV130" s="0"/>
      <c r="VDW130" s="0"/>
      <c r="VDX130" s="0"/>
      <c r="VDY130" s="0"/>
      <c r="VDZ130" s="0"/>
      <c r="VEA130" s="0"/>
      <c r="VEB130" s="0"/>
      <c r="VEC130" s="0"/>
      <c r="VED130" s="0"/>
      <c r="VEE130" s="0"/>
      <c r="VEF130" s="0"/>
      <c r="VEG130" s="0"/>
      <c r="VEH130" s="0"/>
      <c r="VEI130" s="0"/>
      <c r="VEJ130" s="0"/>
      <c r="VEK130" s="0"/>
      <c r="VEL130" s="0"/>
      <c r="VEM130" s="0"/>
      <c r="VEN130" s="0"/>
      <c r="VEO130" s="0"/>
      <c r="VEP130" s="0"/>
      <c r="VEQ130" s="0"/>
      <c r="VER130" s="0"/>
      <c r="VES130" s="0"/>
      <c r="VET130" s="0"/>
      <c r="VEU130" s="0"/>
      <c r="VEV130" s="0"/>
      <c r="VEW130" s="0"/>
      <c r="VEX130" s="0"/>
      <c r="VEY130" s="0"/>
      <c r="VEZ130" s="0"/>
      <c r="VFA130" s="0"/>
      <c r="VFB130" s="0"/>
      <c r="VFC130" s="0"/>
      <c r="VFD130" s="0"/>
      <c r="VFE130" s="0"/>
      <c r="VFF130" s="0"/>
      <c r="VFG130" s="0"/>
      <c r="VFH130" s="0"/>
      <c r="VFI130" s="0"/>
      <c r="VFJ130" s="0"/>
      <c r="VFK130" s="0"/>
      <c r="VFL130" s="0"/>
      <c r="VFM130" s="0"/>
      <c r="VFN130" s="0"/>
      <c r="VFO130" s="0"/>
      <c r="VFP130" s="0"/>
      <c r="VFQ130" s="0"/>
      <c r="VFR130" s="0"/>
      <c r="VFS130" s="0"/>
      <c r="VFT130" s="0"/>
      <c r="VFU130" s="0"/>
      <c r="VFV130" s="0"/>
      <c r="VFW130" s="0"/>
      <c r="VFX130" s="0"/>
      <c r="VFY130" s="0"/>
      <c r="VFZ130" s="0"/>
      <c r="VGA130" s="0"/>
      <c r="VGB130" s="0"/>
      <c r="VGC130" s="0"/>
      <c r="VGD130" s="0"/>
      <c r="VGE130" s="0"/>
      <c r="VGF130" s="0"/>
      <c r="VGG130" s="0"/>
      <c r="VGH130" s="0"/>
      <c r="VGI130" s="0"/>
      <c r="VGJ130" s="0"/>
      <c r="VGK130" s="0"/>
      <c r="VGL130" s="0"/>
      <c r="VGM130" s="0"/>
      <c r="VGN130" s="0"/>
      <c r="VGO130" s="0"/>
      <c r="VGP130" s="0"/>
      <c r="VGQ130" s="0"/>
      <c r="VGR130" s="0"/>
      <c r="VGS130" s="0"/>
      <c r="VGT130" s="0"/>
      <c r="VGU130" s="0"/>
      <c r="VGV130" s="0"/>
      <c r="VGW130" s="0"/>
      <c r="VGX130" s="0"/>
      <c r="VGY130" s="0"/>
      <c r="VGZ130" s="0"/>
      <c r="VHA130" s="0"/>
      <c r="VHB130" s="0"/>
      <c r="VHC130" s="0"/>
      <c r="VHD130" s="0"/>
      <c r="VHE130" s="0"/>
      <c r="VHF130" s="0"/>
      <c r="VHG130" s="0"/>
      <c r="VHH130" s="0"/>
      <c r="VHI130" s="0"/>
      <c r="VHJ130" s="0"/>
      <c r="VHK130" s="0"/>
      <c r="VHL130" s="0"/>
      <c r="VHM130" s="0"/>
      <c r="VHN130" s="0"/>
      <c r="VHO130" s="0"/>
      <c r="VHP130" s="0"/>
      <c r="VHQ130" s="0"/>
      <c r="VHR130" s="0"/>
      <c r="VHS130" s="0"/>
      <c r="VHT130" s="0"/>
      <c r="VHU130" s="0"/>
      <c r="VHV130" s="0"/>
      <c r="VHW130" s="0"/>
      <c r="VHX130" s="0"/>
      <c r="VHY130" s="0"/>
      <c r="VHZ130" s="0"/>
      <c r="VIA130" s="0"/>
      <c r="VIB130" s="0"/>
      <c r="VIC130" s="0"/>
      <c r="VID130" s="0"/>
      <c r="VIE130" s="0"/>
      <c r="VIF130" s="0"/>
      <c r="VIG130" s="0"/>
      <c r="VIH130" s="0"/>
      <c r="VII130" s="0"/>
      <c r="VIJ130" s="0"/>
      <c r="VIK130" s="0"/>
      <c r="VIL130" s="0"/>
      <c r="VIM130" s="0"/>
      <c r="VIN130" s="0"/>
      <c r="VIO130" s="0"/>
      <c r="VIP130" s="0"/>
      <c r="VIQ130" s="0"/>
      <c r="VIR130" s="0"/>
      <c r="VIS130" s="0"/>
      <c r="VIT130" s="0"/>
      <c r="VIU130" s="0"/>
      <c r="VIV130" s="0"/>
      <c r="VIW130" s="0"/>
      <c r="VIX130" s="0"/>
      <c r="VIY130" s="0"/>
      <c r="VIZ130" s="0"/>
      <c r="VJA130" s="0"/>
      <c r="VJB130" s="0"/>
      <c r="VJC130" s="0"/>
      <c r="VJD130" s="0"/>
      <c r="VJE130" s="0"/>
      <c r="VJF130" s="0"/>
      <c r="VJG130" s="0"/>
      <c r="VJH130" s="0"/>
      <c r="VJI130" s="0"/>
      <c r="VJJ130" s="0"/>
      <c r="VJK130" s="0"/>
      <c r="VJL130" s="0"/>
      <c r="VJM130" s="0"/>
      <c r="VJN130" s="0"/>
      <c r="VJO130" s="0"/>
      <c r="VJP130" s="0"/>
      <c r="VJQ130" s="0"/>
      <c r="VJR130" s="0"/>
      <c r="VJS130" s="0"/>
      <c r="VJT130" s="0"/>
      <c r="VJU130" s="0"/>
      <c r="VJV130" s="0"/>
      <c r="VJW130" s="0"/>
      <c r="VJX130" s="0"/>
      <c r="VJY130" s="0"/>
      <c r="VJZ130" s="0"/>
      <c r="VKA130" s="0"/>
      <c r="VKB130" s="0"/>
      <c r="VKC130" s="0"/>
      <c r="VKD130" s="0"/>
      <c r="VKE130" s="0"/>
      <c r="VKF130" s="0"/>
      <c r="VKG130" s="0"/>
      <c r="VKH130" s="0"/>
      <c r="VKI130" s="0"/>
      <c r="VKJ130" s="0"/>
      <c r="VKK130" s="0"/>
      <c r="VKL130" s="0"/>
      <c r="VKM130" s="0"/>
      <c r="VKN130" s="0"/>
      <c r="VKO130" s="0"/>
      <c r="VKP130" s="0"/>
      <c r="VKQ130" s="0"/>
      <c r="VKR130" s="0"/>
      <c r="VKS130" s="0"/>
      <c r="VKT130" s="0"/>
      <c r="VKU130" s="0"/>
      <c r="VKV130" s="0"/>
      <c r="VKW130" s="0"/>
      <c r="VKX130" s="0"/>
      <c r="VKY130" s="0"/>
      <c r="VKZ130" s="0"/>
      <c r="VLA130" s="0"/>
      <c r="VLB130" s="0"/>
      <c r="VLC130" s="0"/>
      <c r="VLD130" s="0"/>
      <c r="VLE130" s="0"/>
      <c r="VLF130" s="0"/>
      <c r="VLG130" s="0"/>
      <c r="VLH130" s="0"/>
      <c r="VLI130" s="0"/>
      <c r="VLJ130" s="0"/>
      <c r="VLK130" s="0"/>
      <c r="VLL130" s="0"/>
      <c r="VLM130" s="0"/>
      <c r="VLN130" s="0"/>
      <c r="VLO130" s="0"/>
      <c r="VLP130" s="0"/>
      <c r="VLQ130" s="0"/>
      <c r="VLR130" s="0"/>
      <c r="VLS130" s="0"/>
      <c r="VLT130" s="0"/>
      <c r="VLU130" s="0"/>
      <c r="VLV130" s="0"/>
      <c r="VLW130" s="0"/>
      <c r="VLX130" s="0"/>
      <c r="VLY130" s="0"/>
      <c r="VLZ130" s="0"/>
      <c r="VMA130" s="0"/>
      <c r="VMB130" s="0"/>
      <c r="VMC130" s="0"/>
      <c r="VMD130" s="0"/>
      <c r="VME130" s="0"/>
      <c r="VMF130" s="0"/>
      <c r="VMG130" s="0"/>
      <c r="VMH130" s="0"/>
      <c r="VMI130" s="0"/>
      <c r="VMJ130" s="0"/>
      <c r="VMK130" s="0"/>
      <c r="VML130" s="0"/>
      <c r="VMM130" s="0"/>
      <c r="VMN130" s="0"/>
      <c r="VMO130" s="0"/>
      <c r="VMP130" s="0"/>
      <c r="VMQ130" s="0"/>
      <c r="VMR130" s="0"/>
      <c r="VMS130" s="0"/>
      <c r="VMT130" s="0"/>
      <c r="VMU130" s="0"/>
      <c r="VMV130" s="0"/>
      <c r="VMW130" s="0"/>
      <c r="VMX130" s="0"/>
      <c r="VMY130" s="0"/>
      <c r="VMZ130" s="0"/>
      <c r="VNA130" s="0"/>
      <c r="VNB130" s="0"/>
      <c r="VNC130" s="0"/>
      <c r="VND130" s="0"/>
      <c r="VNE130" s="0"/>
      <c r="VNF130" s="0"/>
      <c r="VNG130" s="0"/>
      <c r="VNH130" s="0"/>
      <c r="VNI130" s="0"/>
      <c r="VNJ130" s="0"/>
      <c r="VNK130" s="0"/>
      <c r="VNL130" s="0"/>
      <c r="VNM130" s="0"/>
      <c r="VNN130" s="0"/>
      <c r="VNO130" s="0"/>
      <c r="VNP130" s="0"/>
      <c r="VNQ130" s="0"/>
      <c r="VNR130" s="0"/>
      <c r="VNS130" s="0"/>
      <c r="VNT130" s="0"/>
      <c r="VNU130" s="0"/>
      <c r="VNV130" s="0"/>
      <c r="VNW130" s="0"/>
      <c r="VNX130" s="0"/>
      <c r="VNY130" s="0"/>
      <c r="VNZ130" s="0"/>
      <c r="VOA130" s="0"/>
      <c r="VOB130" s="0"/>
      <c r="VOC130" s="0"/>
      <c r="VOD130" s="0"/>
      <c r="VOE130" s="0"/>
      <c r="VOF130" s="0"/>
      <c r="VOG130" s="0"/>
      <c r="VOH130" s="0"/>
      <c r="VOI130" s="0"/>
      <c r="VOJ130" s="0"/>
      <c r="VOK130" s="0"/>
      <c r="VOL130" s="0"/>
      <c r="VOM130" s="0"/>
      <c r="VON130" s="0"/>
      <c r="VOO130" s="0"/>
      <c r="VOP130" s="0"/>
      <c r="VOQ130" s="0"/>
      <c r="VOR130" s="0"/>
      <c r="VOS130" s="0"/>
      <c r="VOT130" s="0"/>
      <c r="VOU130" s="0"/>
      <c r="VOV130" s="0"/>
      <c r="VOW130" s="0"/>
      <c r="VOX130" s="0"/>
      <c r="VOY130" s="0"/>
      <c r="VOZ130" s="0"/>
      <c r="VPA130" s="0"/>
      <c r="VPB130" s="0"/>
      <c r="VPC130" s="0"/>
      <c r="VPD130" s="0"/>
      <c r="VPE130" s="0"/>
      <c r="VPF130" s="0"/>
      <c r="VPG130" s="0"/>
      <c r="VPH130" s="0"/>
      <c r="VPI130" s="0"/>
      <c r="VPJ130" s="0"/>
      <c r="VPK130" s="0"/>
      <c r="VPL130" s="0"/>
      <c r="VPM130" s="0"/>
      <c r="VPN130" s="0"/>
      <c r="VPO130" s="0"/>
      <c r="VPP130" s="0"/>
      <c r="VPQ130" s="0"/>
      <c r="VPR130" s="0"/>
      <c r="VPS130" s="0"/>
      <c r="VPT130" s="0"/>
      <c r="VPU130" s="0"/>
      <c r="VPV130" s="0"/>
      <c r="VPW130" s="0"/>
      <c r="VPX130" s="0"/>
      <c r="VPY130" s="0"/>
      <c r="VPZ130" s="0"/>
      <c r="VQA130" s="0"/>
      <c r="VQB130" s="0"/>
      <c r="VQC130" s="0"/>
      <c r="VQD130" s="0"/>
      <c r="VQE130" s="0"/>
      <c r="VQF130" s="0"/>
      <c r="VQG130" s="0"/>
      <c r="VQH130" s="0"/>
      <c r="VQI130" s="0"/>
      <c r="VQJ130" s="0"/>
      <c r="VQK130" s="0"/>
      <c r="VQL130" s="0"/>
      <c r="VQM130" s="0"/>
      <c r="VQN130" s="0"/>
      <c r="VQO130" s="0"/>
      <c r="VQP130" s="0"/>
      <c r="VQQ130" s="0"/>
      <c r="VQR130" s="0"/>
      <c r="VQS130" s="0"/>
      <c r="VQT130" s="0"/>
      <c r="VQU130" s="0"/>
      <c r="VQV130" s="0"/>
      <c r="VQW130" s="0"/>
      <c r="VQX130" s="0"/>
      <c r="VQY130" s="0"/>
      <c r="VQZ130" s="0"/>
      <c r="VRA130" s="0"/>
      <c r="VRB130" s="0"/>
      <c r="VRC130" s="0"/>
      <c r="VRD130" s="0"/>
      <c r="VRE130" s="0"/>
      <c r="VRF130" s="0"/>
      <c r="VRG130" s="0"/>
      <c r="VRH130" s="0"/>
      <c r="VRI130" s="0"/>
      <c r="VRJ130" s="0"/>
      <c r="VRK130" s="0"/>
      <c r="VRL130" s="0"/>
      <c r="VRM130" s="0"/>
      <c r="VRN130" s="0"/>
      <c r="VRO130" s="0"/>
      <c r="VRP130" s="0"/>
      <c r="VRQ130" s="0"/>
      <c r="VRR130" s="0"/>
      <c r="VRS130" s="0"/>
      <c r="VRT130" s="0"/>
      <c r="VRU130" s="0"/>
      <c r="VRV130" s="0"/>
      <c r="VRW130" s="0"/>
      <c r="VRX130" s="0"/>
      <c r="VRY130" s="0"/>
      <c r="VRZ130" s="0"/>
      <c r="VSA130" s="0"/>
      <c r="VSB130" s="0"/>
      <c r="VSC130" s="0"/>
      <c r="VSD130" s="0"/>
      <c r="VSE130" s="0"/>
      <c r="VSF130" s="0"/>
      <c r="VSG130" s="0"/>
      <c r="VSH130" s="0"/>
      <c r="VSI130" s="0"/>
      <c r="VSJ130" s="0"/>
      <c r="VSK130" s="0"/>
      <c r="VSL130" s="0"/>
      <c r="VSM130" s="0"/>
      <c r="VSN130" s="0"/>
      <c r="VSO130" s="0"/>
      <c r="VSP130" s="0"/>
      <c r="VSQ130" s="0"/>
      <c r="VSR130" s="0"/>
      <c r="VSS130" s="0"/>
      <c r="VST130" s="0"/>
      <c r="VSU130" s="0"/>
      <c r="VSV130" s="0"/>
      <c r="VSW130" s="0"/>
      <c r="VSX130" s="0"/>
      <c r="VSY130" s="0"/>
      <c r="VSZ130" s="0"/>
      <c r="VTA130" s="0"/>
      <c r="VTB130" s="0"/>
      <c r="VTC130" s="0"/>
      <c r="VTD130" s="0"/>
      <c r="VTE130" s="0"/>
      <c r="VTF130" s="0"/>
      <c r="VTG130" s="0"/>
      <c r="VTH130" s="0"/>
      <c r="VTI130" s="0"/>
      <c r="VTJ130" s="0"/>
      <c r="VTK130" s="0"/>
      <c r="VTL130" s="0"/>
      <c r="VTM130" s="0"/>
      <c r="VTN130" s="0"/>
      <c r="VTO130" s="0"/>
      <c r="VTP130" s="0"/>
      <c r="VTQ130" s="0"/>
      <c r="VTR130" s="0"/>
      <c r="VTS130" s="0"/>
      <c r="VTT130" s="0"/>
      <c r="VTU130" s="0"/>
      <c r="VTV130" s="0"/>
      <c r="VTW130" s="0"/>
      <c r="VTX130" s="0"/>
      <c r="VTY130" s="0"/>
      <c r="VTZ130" s="0"/>
      <c r="VUA130" s="0"/>
      <c r="VUB130" s="0"/>
      <c r="VUC130" s="0"/>
      <c r="VUD130" s="0"/>
      <c r="VUE130" s="0"/>
      <c r="VUF130" s="0"/>
      <c r="VUG130" s="0"/>
      <c r="VUH130" s="0"/>
      <c r="VUI130" s="0"/>
      <c r="VUJ130" s="0"/>
      <c r="VUK130" s="0"/>
      <c r="VUL130" s="0"/>
      <c r="VUM130" s="0"/>
      <c r="VUN130" s="0"/>
      <c r="VUO130" s="0"/>
      <c r="VUP130" s="0"/>
      <c r="VUQ130" s="0"/>
      <c r="VUR130" s="0"/>
      <c r="VUS130" s="0"/>
      <c r="VUT130" s="0"/>
      <c r="VUU130" s="0"/>
      <c r="VUV130" s="0"/>
      <c r="VUW130" s="0"/>
      <c r="VUX130" s="0"/>
      <c r="VUY130" s="0"/>
      <c r="VUZ130" s="0"/>
      <c r="VVA130" s="0"/>
      <c r="VVB130" s="0"/>
      <c r="VVC130" s="0"/>
      <c r="VVD130" s="0"/>
      <c r="VVE130" s="0"/>
      <c r="VVF130" s="0"/>
      <c r="VVG130" s="0"/>
      <c r="VVH130" s="0"/>
      <c r="VVI130" s="0"/>
      <c r="VVJ130" s="0"/>
      <c r="VVK130" s="0"/>
      <c r="VVL130" s="0"/>
      <c r="VVM130" s="0"/>
      <c r="VVN130" s="0"/>
      <c r="VVO130" s="0"/>
      <c r="VVP130" s="0"/>
      <c r="VVQ130" s="0"/>
      <c r="VVR130" s="0"/>
      <c r="VVS130" s="0"/>
      <c r="VVT130" s="0"/>
      <c r="VVU130" s="0"/>
      <c r="VVV130" s="0"/>
      <c r="VVW130" s="0"/>
      <c r="VVX130" s="0"/>
      <c r="VVY130" s="0"/>
      <c r="VVZ130" s="0"/>
      <c r="VWA130" s="0"/>
      <c r="VWB130" s="0"/>
      <c r="VWC130" s="0"/>
      <c r="VWD130" s="0"/>
      <c r="VWE130" s="0"/>
      <c r="VWF130" s="0"/>
      <c r="VWG130" s="0"/>
      <c r="VWH130" s="0"/>
      <c r="VWI130" s="0"/>
      <c r="VWJ130" s="0"/>
      <c r="VWK130" s="0"/>
      <c r="VWL130" s="0"/>
      <c r="VWM130" s="0"/>
      <c r="VWN130" s="0"/>
      <c r="VWO130" s="0"/>
      <c r="VWP130" s="0"/>
      <c r="VWQ130" s="0"/>
      <c r="VWR130" s="0"/>
      <c r="VWS130" s="0"/>
      <c r="VWT130" s="0"/>
      <c r="VWU130" s="0"/>
      <c r="VWV130" s="0"/>
      <c r="VWW130" s="0"/>
      <c r="VWX130" s="0"/>
      <c r="VWY130" s="0"/>
      <c r="VWZ130" s="0"/>
      <c r="VXA130" s="0"/>
      <c r="VXB130" s="0"/>
      <c r="VXC130" s="0"/>
      <c r="VXD130" s="0"/>
      <c r="VXE130" s="0"/>
      <c r="VXF130" s="0"/>
      <c r="VXG130" s="0"/>
      <c r="VXH130" s="0"/>
      <c r="VXI130" s="0"/>
      <c r="VXJ130" s="0"/>
      <c r="VXK130" s="0"/>
      <c r="VXL130" s="0"/>
      <c r="VXM130" s="0"/>
      <c r="VXN130" s="0"/>
      <c r="VXO130" s="0"/>
      <c r="VXP130" s="0"/>
      <c r="VXQ130" s="0"/>
      <c r="VXR130" s="0"/>
      <c r="VXS130" s="0"/>
      <c r="VXT130" s="0"/>
      <c r="VXU130" s="0"/>
      <c r="VXV130" s="0"/>
      <c r="VXW130" s="0"/>
      <c r="VXX130" s="0"/>
      <c r="VXY130" s="0"/>
      <c r="VXZ130" s="0"/>
      <c r="VYA130" s="0"/>
      <c r="VYB130" s="0"/>
      <c r="VYC130" s="0"/>
      <c r="VYD130" s="0"/>
      <c r="VYE130" s="0"/>
      <c r="VYF130" s="0"/>
      <c r="VYG130" s="0"/>
      <c r="VYH130" s="0"/>
      <c r="VYI130" s="0"/>
      <c r="VYJ130" s="0"/>
      <c r="VYK130" s="0"/>
      <c r="VYL130" s="0"/>
      <c r="VYM130" s="0"/>
      <c r="VYN130" s="0"/>
      <c r="VYO130" s="0"/>
      <c r="VYP130" s="0"/>
      <c r="VYQ130" s="0"/>
      <c r="VYR130" s="0"/>
      <c r="VYS130" s="0"/>
      <c r="VYT130" s="0"/>
      <c r="VYU130" s="0"/>
      <c r="VYV130" s="0"/>
      <c r="VYW130" s="0"/>
      <c r="VYX130" s="0"/>
      <c r="VYY130" s="0"/>
      <c r="VYZ130" s="0"/>
      <c r="VZA130" s="0"/>
      <c r="VZB130" s="0"/>
      <c r="VZC130" s="0"/>
      <c r="VZD130" s="0"/>
      <c r="VZE130" s="0"/>
      <c r="VZF130" s="0"/>
      <c r="VZG130" s="0"/>
      <c r="VZH130" s="0"/>
      <c r="VZI130" s="0"/>
      <c r="VZJ130" s="0"/>
      <c r="VZK130" s="0"/>
      <c r="VZL130" s="0"/>
      <c r="VZM130" s="0"/>
      <c r="VZN130" s="0"/>
      <c r="VZO130" s="0"/>
      <c r="VZP130" s="0"/>
      <c r="VZQ130" s="0"/>
      <c r="VZR130" s="0"/>
      <c r="VZS130" s="0"/>
      <c r="VZT130" s="0"/>
      <c r="VZU130" s="0"/>
      <c r="VZV130" s="0"/>
      <c r="VZW130" s="0"/>
      <c r="VZX130" s="0"/>
      <c r="VZY130" s="0"/>
      <c r="VZZ130" s="0"/>
      <c r="WAA130" s="0"/>
      <c r="WAB130" s="0"/>
      <c r="WAC130" s="0"/>
      <c r="WAD130" s="0"/>
      <c r="WAE130" s="0"/>
      <c r="WAF130" s="0"/>
      <c r="WAG130" s="0"/>
      <c r="WAH130" s="0"/>
      <c r="WAI130" s="0"/>
      <c r="WAJ130" s="0"/>
      <c r="WAK130" s="0"/>
      <c r="WAL130" s="0"/>
      <c r="WAM130" s="0"/>
      <c r="WAN130" s="0"/>
      <c r="WAO130" s="0"/>
      <c r="WAP130" s="0"/>
      <c r="WAQ130" s="0"/>
      <c r="WAR130" s="0"/>
      <c r="WAS130" s="0"/>
      <c r="WAT130" s="0"/>
      <c r="WAU130" s="0"/>
      <c r="WAV130" s="0"/>
      <c r="WAW130" s="0"/>
      <c r="WAX130" s="0"/>
      <c r="WAY130" s="0"/>
      <c r="WAZ130" s="0"/>
      <c r="WBA130" s="0"/>
      <c r="WBB130" s="0"/>
      <c r="WBC130" s="0"/>
      <c r="WBD130" s="0"/>
      <c r="WBE130" s="0"/>
      <c r="WBF130" s="0"/>
      <c r="WBG130" s="0"/>
      <c r="WBH130" s="0"/>
      <c r="WBI130" s="0"/>
      <c r="WBJ130" s="0"/>
      <c r="WBK130" s="0"/>
      <c r="WBL130" s="0"/>
      <c r="WBM130" s="0"/>
      <c r="WBN130" s="0"/>
      <c r="WBO130" s="0"/>
      <c r="WBP130" s="0"/>
      <c r="WBQ130" s="0"/>
      <c r="WBR130" s="0"/>
      <c r="WBS130" s="0"/>
      <c r="WBT130" s="0"/>
      <c r="WBU130" s="0"/>
      <c r="WBV130" s="0"/>
      <c r="WBW130" s="0"/>
      <c r="WBX130" s="0"/>
      <c r="WBY130" s="0"/>
      <c r="WBZ130" s="0"/>
      <c r="WCA130" s="0"/>
      <c r="WCB130" s="0"/>
      <c r="WCC130" s="0"/>
      <c r="WCD130" s="0"/>
      <c r="WCE130" s="0"/>
      <c r="WCF130" s="0"/>
      <c r="WCG130" s="0"/>
      <c r="WCH130" s="0"/>
      <c r="WCI130" s="0"/>
      <c r="WCJ130" s="0"/>
      <c r="WCK130" s="0"/>
      <c r="WCL130" s="0"/>
      <c r="WCM130" s="0"/>
      <c r="WCN130" s="0"/>
      <c r="WCO130" s="0"/>
      <c r="WCP130" s="0"/>
      <c r="WCQ130" s="0"/>
      <c r="WCR130" s="0"/>
      <c r="WCS130" s="0"/>
      <c r="WCT130" s="0"/>
      <c r="WCU130" s="0"/>
      <c r="WCV130" s="0"/>
      <c r="WCW130" s="0"/>
      <c r="WCX130" s="0"/>
      <c r="WCY130" s="0"/>
      <c r="WCZ130" s="0"/>
      <c r="WDA130" s="0"/>
      <c r="WDB130" s="0"/>
      <c r="WDC130" s="0"/>
      <c r="WDD130" s="0"/>
      <c r="WDE130" s="0"/>
      <c r="WDF130" s="0"/>
      <c r="WDG130" s="0"/>
      <c r="WDH130" s="0"/>
      <c r="WDI130" s="0"/>
      <c r="WDJ130" s="0"/>
      <c r="WDK130" s="0"/>
      <c r="WDL130" s="0"/>
      <c r="WDM130" s="0"/>
      <c r="WDN130" s="0"/>
      <c r="WDO130" s="0"/>
      <c r="WDP130" s="0"/>
      <c r="WDQ130" s="0"/>
      <c r="WDR130" s="0"/>
      <c r="WDS130" s="0"/>
      <c r="WDT130" s="0"/>
      <c r="WDU130" s="0"/>
      <c r="WDV130" s="0"/>
      <c r="WDW130" s="0"/>
      <c r="WDX130" s="0"/>
      <c r="WDY130" s="0"/>
      <c r="WDZ130" s="0"/>
      <c r="WEA130" s="0"/>
      <c r="WEB130" s="0"/>
      <c r="WEC130" s="0"/>
      <c r="WED130" s="0"/>
      <c r="WEE130" s="0"/>
      <c r="WEF130" s="0"/>
      <c r="WEG130" s="0"/>
      <c r="WEH130" s="0"/>
      <c r="WEI130" s="0"/>
      <c r="WEJ130" s="0"/>
      <c r="WEK130" s="0"/>
      <c r="WEL130" s="0"/>
      <c r="WEM130" s="0"/>
      <c r="WEN130" s="0"/>
      <c r="WEO130" s="0"/>
      <c r="WEP130" s="0"/>
      <c r="WEQ130" s="0"/>
      <c r="WER130" s="0"/>
      <c r="WES130" s="0"/>
      <c r="WET130" s="0"/>
      <c r="WEU130" s="0"/>
      <c r="WEV130" s="0"/>
      <c r="WEW130" s="0"/>
      <c r="WEX130" s="0"/>
      <c r="WEY130" s="0"/>
      <c r="WEZ130" s="0"/>
      <c r="WFA130" s="0"/>
      <c r="WFB130" s="0"/>
      <c r="WFC130" s="0"/>
      <c r="WFD130" s="0"/>
      <c r="WFE130" s="0"/>
      <c r="WFF130" s="0"/>
      <c r="WFG130" s="0"/>
      <c r="WFH130" s="0"/>
      <c r="WFI130" s="0"/>
      <c r="WFJ130" s="0"/>
      <c r="WFK130" s="0"/>
      <c r="WFL130" s="0"/>
      <c r="WFM130" s="0"/>
      <c r="WFN130" s="0"/>
      <c r="WFO130" s="0"/>
      <c r="WFP130" s="0"/>
      <c r="WFQ130" s="0"/>
      <c r="WFR130" s="0"/>
      <c r="WFS130" s="0"/>
      <c r="WFT130" s="0"/>
      <c r="WFU130" s="0"/>
      <c r="WFV130" s="0"/>
      <c r="WFW130" s="0"/>
      <c r="WFX130" s="0"/>
      <c r="WFY130" s="0"/>
      <c r="WFZ130" s="0"/>
      <c r="WGA130" s="0"/>
      <c r="WGB130" s="0"/>
      <c r="WGC130" s="0"/>
      <c r="WGD130" s="0"/>
      <c r="WGE130" s="0"/>
      <c r="WGF130" s="0"/>
      <c r="WGG130" s="0"/>
      <c r="WGH130" s="0"/>
      <c r="WGI130" s="0"/>
      <c r="WGJ130" s="0"/>
      <c r="WGK130" s="0"/>
      <c r="WGL130" s="0"/>
      <c r="WGM130" s="0"/>
      <c r="WGN130" s="0"/>
      <c r="WGO130" s="0"/>
      <c r="WGP130" s="0"/>
      <c r="WGQ130" s="0"/>
      <c r="WGR130" s="0"/>
      <c r="WGS130" s="0"/>
      <c r="WGT130" s="0"/>
      <c r="WGU130" s="0"/>
      <c r="WGV130" s="0"/>
      <c r="WGW130" s="0"/>
      <c r="WGX130" s="0"/>
      <c r="WGY130" s="0"/>
      <c r="WGZ130" s="0"/>
      <c r="WHA130" s="0"/>
      <c r="WHB130" s="0"/>
      <c r="WHC130" s="0"/>
      <c r="WHD130" s="0"/>
      <c r="WHE130" s="0"/>
      <c r="WHF130" s="0"/>
      <c r="WHG130" s="0"/>
      <c r="WHH130" s="0"/>
      <c r="WHI130" s="0"/>
      <c r="WHJ130" s="0"/>
      <c r="WHK130" s="0"/>
      <c r="WHL130" s="0"/>
      <c r="WHM130" s="0"/>
      <c r="WHN130" s="0"/>
      <c r="WHO130" s="0"/>
      <c r="WHP130" s="0"/>
      <c r="WHQ130" s="0"/>
      <c r="WHR130" s="0"/>
      <c r="WHS130" s="0"/>
      <c r="WHT130" s="0"/>
      <c r="WHU130" s="0"/>
      <c r="WHV130" s="0"/>
      <c r="WHW130" s="0"/>
      <c r="WHX130" s="0"/>
      <c r="WHY130" s="0"/>
      <c r="WHZ130" s="0"/>
      <c r="WIA130" s="0"/>
      <c r="WIB130" s="0"/>
      <c r="WIC130" s="0"/>
      <c r="WID130" s="0"/>
      <c r="WIE130" s="0"/>
      <c r="WIF130" s="0"/>
      <c r="WIG130" s="0"/>
      <c r="WIH130" s="0"/>
      <c r="WII130" s="0"/>
      <c r="WIJ130" s="0"/>
      <c r="WIK130" s="0"/>
      <c r="WIL130" s="0"/>
      <c r="WIM130" s="0"/>
      <c r="WIN130" s="0"/>
      <c r="WIO130" s="0"/>
      <c r="WIP130" s="0"/>
      <c r="WIQ130" s="0"/>
      <c r="WIR130" s="0"/>
      <c r="WIS130" s="0"/>
      <c r="WIT130" s="0"/>
      <c r="WIU130" s="0"/>
      <c r="WIV130" s="0"/>
      <c r="WIW130" s="0"/>
      <c r="WIX130" s="0"/>
      <c r="WIY130" s="0"/>
      <c r="WIZ130" s="0"/>
      <c r="WJA130" s="0"/>
      <c r="WJB130" s="0"/>
      <c r="WJC130" s="0"/>
      <c r="WJD130" s="0"/>
      <c r="WJE130" s="0"/>
      <c r="WJF130" s="0"/>
      <c r="WJG130" s="0"/>
      <c r="WJH130" s="0"/>
      <c r="WJI130" s="0"/>
      <c r="WJJ130" s="0"/>
      <c r="WJK130" s="0"/>
      <c r="WJL130" s="0"/>
      <c r="WJM130" s="0"/>
      <c r="WJN130" s="0"/>
      <c r="WJO130" s="0"/>
      <c r="WJP130" s="0"/>
      <c r="WJQ130" s="0"/>
      <c r="WJR130" s="0"/>
      <c r="WJS130" s="0"/>
      <c r="WJT130" s="0"/>
      <c r="WJU130" s="0"/>
      <c r="WJV130" s="0"/>
      <c r="WJW130" s="0"/>
      <c r="WJX130" s="0"/>
      <c r="WJY130" s="0"/>
      <c r="WJZ130" s="0"/>
      <c r="WKA130" s="0"/>
      <c r="WKB130" s="0"/>
      <c r="WKC130" s="0"/>
      <c r="WKD130" s="0"/>
      <c r="WKE130" s="0"/>
      <c r="WKF130" s="0"/>
      <c r="WKG130" s="0"/>
      <c r="WKH130" s="0"/>
      <c r="WKI130" s="0"/>
      <c r="WKJ130" s="0"/>
      <c r="WKK130" s="0"/>
      <c r="WKL130" s="0"/>
      <c r="WKM130" s="0"/>
      <c r="WKN130" s="0"/>
      <c r="WKO130" s="0"/>
      <c r="WKP130" s="0"/>
      <c r="WKQ130" s="0"/>
      <c r="WKR130" s="0"/>
      <c r="WKS130" s="0"/>
      <c r="WKT130" s="0"/>
      <c r="WKU130" s="0"/>
      <c r="WKV130" s="0"/>
      <c r="WKW130" s="0"/>
      <c r="WKX130" s="0"/>
      <c r="WKY130" s="0"/>
      <c r="WKZ130" s="0"/>
      <c r="WLA130" s="0"/>
      <c r="WLB130" s="0"/>
      <c r="WLC130" s="0"/>
      <c r="WLD130" s="0"/>
      <c r="WLE130" s="0"/>
      <c r="WLF130" s="0"/>
      <c r="WLG130" s="0"/>
      <c r="WLH130" s="0"/>
      <c r="WLI130" s="0"/>
      <c r="WLJ130" s="0"/>
      <c r="WLK130" s="0"/>
      <c r="WLL130" s="0"/>
      <c r="WLM130" s="0"/>
      <c r="WLN130" s="0"/>
      <c r="WLO130" s="0"/>
      <c r="WLP130" s="0"/>
      <c r="WLQ130" s="0"/>
      <c r="WLR130" s="0"/>
      <c r="WLS130" s="0"/>
      <c r="WLT130" s="0"/>
      <c r="WLU130" s="0"/>
      <c r="WLV130" s="0"/>
      <c r="WLW130" s="0"/>
      <c r="WLX130" s="0"/>
      <c r="WLY130" s="0"/>
      <c r="WLZ130" s="0"/>
      <c r="WMA130" s="0"/>
      <c r="WMB130" s="0"/>
      <c r="WMC130" s="0"/>
      <c r="WMD130" s="0"/>
      <c r="WME130" s="0"/>
      <c r="WMF130" s="0"/>
      <c r="WMG130" s="0"/>
      <c r="WMH130" s="0"/>
      <c r="WMI130" s="0"/>
      <c r="WMJ130" s="0"/>
      <c r="WMK130" s="0"/>
      <c r="WML130" s="0"/>
      <c r="WMM130" s="0"/>
      <c r="WMN130" s="0"/>
      <c r="WMO130" s="0"/>
      <c r="WMP130" s="0"/>
      <c r="WMQ130" s="0"/>
      <c r="WMR130" s="0"/>
      <c r="WMS130" s="0"/>
      <c r="WMT130" s="0"/>
      <c r="WMU130" s="0"/>
      <c r="WMV130" s="0"/>
      <c r="WMW130" s="0"/>
      <c r="WMX130" s="0"/>
      <c r="WMY130" s="0"/>
      <c r="WMZ130" s="0"/>
      <c r="WNA130" s="0"/>
      <c r="WNB130" s="0"/>
      <c r="WNC130" s="0"/>
      <c r="WND130" s="0"/>
      <c r="WNE130" s="0"/>
      <c r="WNF130" s="0"/>
      <c r="WNG130" s="0"/>
      <c r="WNH130" s="0"/>
      <c r="WNI130" s="0"/>
      <c r="WNJ130" s="0"/>
      <c r="WNK130" s="0"/>
      <c r="WNL130" s="0"/>
      <c r="WNM130" s="0"/>
      <c r="WNN130" s="0"/>
      <c r="WNO130" s="0"/>
      <c r="WNP130" s="0"/>
      <c r="WNQ130" s="0"/>
      <c r="WNR130" s="0"/>
      <c r="WNS130" s="0"/>
      <c r="WNT130" s="0"/>
      <c r="WNU130" s="0"/>
      <c r="WNV130" s="0"/>
      <c r="WNW130" s="0"/>
      <c r="WNX130" s="0"/>
      <c r="WNY130" s="0"/>
      <c r="WNZ130" s="0"/>
      <c r="WOA130" s="0"/>
      <c r="WOB130" s="0"/>
      <c r="WOC130" s="0"/>
      <c r="WOD130" s="0"/>
      <c r="WOE130" s="0"/>
      <c r="WOF130" s="0"/>
      <c r="WOG130" s="0"/>
      <c r="WOH130" s="0"/>
      <c r="WOI130" s="0"/>
      <c r="WOJ130" s="0"/>
      <c r="WOK130" s="0"/>
      <c r="WOL130" s="0"/>
      <c r="WOM130" s="0"/>
      <c r="WON130" s="0"/>
      <c r="WOO130" s="0"/>
      <c r="WOP130" s="0"/>
      <c r="WOQ130" s="0"/>
      <c r="WOR130" s="0"/>
      <c r="WOS130" s="0"/>
      <c r="WOT130" s="0"/>
      <c r="WOU130" s="0"/>
      <c r="WOV130" s="0"/>
      <c r="WOW130" s="0"/>
      <c r="WOX130" s="0"/>
      <c r="WOY130" s="0"/>
      <c r="WOZ130" s="0"/>
      <c r="WPA130" s="0"/>
      <c r="WPB130" s="0"/>
      <c r="WPC130" s="0"/>
      <c r="WPD130" s="0"/>
      <c r="WPE130" s="0"/>
      <c r="WPF130" s="0"/>
      <c r="WPG130" s="0"/>
      <c r="WPH130" s="0"/>
      <c r="WPI130" s="0"/>
      <c r="WPJ130" s="0"/>
      <c r="WPK130" s="0"/>
      <c r="WPL130" s="0"/>
      <c r="WPM130" s="0"/>
      <c r="WPN130" s="0"/>
      <c r="WPO130" s="0"/>
      <c r="WPP130" s="0"/>
      <c r="WPQ130" s="0"/>
      <c r="WPR130" s="0"/>
      <c r="WPS130" s="0"/>
      <c r="WPT130" s="0"/>
      <c r="WPU130" s="0"/>
      <c r="WPV130" s="0"/>
      <c r="WPW130" s="0"/>
      <c r="WPX130" s="0"/>
      <c r="WPY130" s="0"/>
      <c r="WPZ130" s="0"/>
      <c r="WQA130" s="0"/>
      <c r="WQB130" s="0"/>
      <c r="WQC130" s="0"/>
      <c r="WQD130" s="0"/>
      <c r="WQE130" s="0"/>
      <c r="WQF130" s="0"/>
      <c r="WQG130" s="0"/>
      <c r="WQH130" s="0"/>
      <c r="WQI130" s="0"/>
      <c r="WQJ130" s="0"/>
      <c r="WQK130" s="0"/>
      <c r="WQL130" s="0"/>
      <c r="WQM130" s="0"/>
      <c r="WQN130" s="0"/>
      <c r="WQO130" s="0"/>
      <c r="WQP130" s="0"/>
      <c r="WQQ130" s="0"/>
      <c r="WQR130" s="0"/>
      <c r="WQS130" s="0"/>
      <c r="WQT130" s="0"/>
      <c r="WQU130" s="0"/>
      <c r="WQV130" s="0"/>
      <c r="WQW130" s="0"/>
      <c r="WQX130" s="0"/>
      <c r="WQY130" s="0"/>
      <c r="WQZ130" s="0"/>
      <c r="WRA130" s="0"/>
      <c r="WRB130" s="0"/>
      <c r="WRC130" s="0"/>
      <c r="WRD130" s="0"/>
      <c r="WRE130" s="0"/>
      <c r="WRF130" s="0"/>
      <c r="WRG130" s="0"/>
      <c r="WRH130" s="0"/>
      <c r="WRI130" s="0"/>
      <c r="WRJ130" s="0"/>
      <c r="WRK130" s="0"/>
      <c r="WRL130" s="0"/>
      <c r="WRM130" s="0"/>
      <c r="WRN130" s="0"/>
      <c r="WRO130" s="0"/>
      <c r="WRP130" s="0"/>
      <c r="WRQ130" s="0"/>
      <c r="WRR130" s="0"/>
      <c r="WRS130" s="0"/>
      <c r="WRT130" s="0"/>
      <c r="WRU130" s="0"/>
      <c r="WRV130" s="0"/>
      <c r="WRW130" s="0"/>
      <c r="WRX130" s="0"/>
      <c r="WRY130" s="0"/>
      <c r="WRZ130" s="0"/>
      <c r="WSA130" s="0"/>
      <c r="WSB130" s="0"/>
      <c r="WSC130" s="0"/>
      <c r="WSD130" s="0"/>
      <c r="WSE130" s="0"/>
      <c r="WSF130" s="0"/>
      <c r="WSG130" s="0"/>
      <c r="WSH130" s="0"/>
      <c r="WSI130" s="0"/>
      <c r="WSJ130" s="0"/>
      <c r="WSK130" s="0"/>
      <c r="WSL130" s="0"/>
      <c r="WSM130" s="0"/>
      <c r="WSN130" s="0"/>
      <c r="WSO130" s="0"/>
      <c r="WSP130" s="0"/>
      <c r="WSQ130" s="0"/>
      <c r="WSR130" s="0"/>
      <c r="WSS130" s="0"/>
      <c r="WST130" s="0"/>
      <c r="WSU130" s="0"/>
      <c r="WSV130" s="0"/>
      <c r="WSW130" s="0"/>
      <c r="WSX130" s="0"/>
      <c r="WSY130" s="0"/>
      <c r="WSZ130" s="0"/>
      <c r="WTA130" s="0"/>
      <c r="WTB130" s="0"/>
      <c r="WTC130" s="0"/>
      <c r="WTD130" s="0"/>
      <c r="WTE130" s="0"/>
      <c r="WTF130" s="0"/>
      <c r="WTG130" s="0"/>
      <c r="WTH130" s="0"/>
      <c r="WTI130" s="0"/>
      <c r="WTJ130" s="0"/>
      <c r="WTK130" s="0"/>
      <c r="WTL130" s="0"/>
      <c r="WTM130" s="0"/>
      <c r="WTN130" s="0"/>
      <c r="WTO130" s="0"/>
      <c r="WTP130" s="0"/>
      <c r="WTQ130" s="0"/>
      <c r="WTR130" s="0"/>
      <c r="WTS130" s="0"/>
      <c r="WTT130" s="0"/>
      <c r="WTU130" s="0"/>
      <c r="WTV130" s="0"/>
      <c r="WTW130" s="0"/>
      <c r="WTX130" s="0"/>
      <c r="WTY130" s="0"/>
      <c r="WTZ130" s="0"/>
      <c r="WUA130" s="0"/>
      <c r="WUB130" s="0"/>
      <c r="WUC130" s="0"/>
      <c r="WUD130" s="0"/>
      <c r="WUE130" s="0"/>
      <c r="WUF130" s="0"/>
      <c r="WUG130" s="0"/>
      <c r="WUH130" s="0"/>
      <c r="WUI130" s="0"/>
      <c r="WUJ130" s="0"/>
      <c r="WUK130" s="0"/>
      <c r="WUL130" s="0"/>
      <c r="WUM130" s="0"/>
      <c r="WUN130" s="0"/>
      <c r="WUO130" s="0"/>
      <c r="WUP130" s="0"/>
      <c r="WUQ130" s="0"/>
      <c r="WUR130" s="0"/>
      <c r="WUS130" s="0"/>
      <c r="WUT130" s="0"/>
      <c r="WUU130" s="0"/>
      <c r="WUV130" s="0"/>
      <c r="WUW130" s="0"/>
      <c r="WUX130" s="0"/>
      <c r="WUY130" s="0"/>
      <c r="WUZ130" s="0"/>
      <c r="WVA130" s="0"/>
      <c r="WVB130" s="0"/>
      <c r="WVC130" s="0"/>
      <c r="WVD130" s="0"/>
      <c r="WVE130" s="0"/>
      <c r="WVF130" s="0"/>
      <c r="WVG130" s="0"/>
      <c r="WVH130" s="0"/>
      <c r="WVI130" s="0"/>
      <c r="WVJ130" s="0"/>
      <c r="WVK130" s="0"/>
      <c r="WVL130" s="0"/>
      <c r="WVM130" s="0"/>
      <c r="WVN130" s="0"/>
      <c r="WVO130" s="0"/>
      <c r="WVP130" s="0"/>
      <c r="WVQ130" s="0"/>
      <c r="WVR130" s="0"/>
      <c r="WVS130" s="0"/>
      <c r="WVT130" s="0"/>
      <c r="WVU130" s="0"/>
      <c r="WVV130" s="0"/>
      <c r="WVW130" s="0"/>
      <c r="WVX130" s="0"/>
      <c r="WVY130" s="0"/>
      <c r="WVZ130" s="0"/>
      <c r="WWA130" s="0"/>
      <c r="WWB130" s="0"/>
      <c r="WWC130" s="0"/>
      <c r="WWD130" s="0"/>
      <c r="WWE130" s="0"/>
      <c r="WWF130" s="0"/>
      <c r="WWG130" s="0"/>
      <c r="WWH130" s="0"/>
      <c r="WWI130" s="0"/>
      <c r="WWJ130" s="0"/>
      <c r="WWK130" s="0"/>
      <c r="WWL130" s="0"/>
      <c r="WWM130" s="0"/>
      <c r="WWN130" s="0"/>
      <c r="WWO130" s="0"/>
      <c r="WWP130" s="0"/>
      <c r="WWQ130" s="0"/>
      <c r="WWR130" s="0"/>
      <c r="WWS130" s="0"/>
      <c r="WWT130" s="0"/>
      <c r="WWU130" s="0"/>
      <c r="WWV130" s="0"/>
      <c r="WWW130" s="0"/>
      <c r="WWX130" s="0"/>
      <c r="WWY130" s="0"/>
      <c r="WWZ130" s="0"/>
      <c r="WXA130" s="0"/>
      <c r="WXB130" s="0"/>
      <c r="WXC130" s="0"/>
      <c r="WXD130" s="0"/>
      <c r="WXE130" s="0"/>
      <c r="WXF130" s="0"/>
      <c r="WXG130" s="0"/>
      <c r="WXH130" s="0"/>
      <c r="WXI130" s="0"/>
      <c r="WXJ130" s="0"/>
      <c r="WXK130" s="0"/>
      <c r="WXL130" s="0"/>
      <c r="WXM130" s="0"/>
      <c r="WXN130" s="0"/>
      <c r="WXO130" s="0"/>
      <c r="WXP130" s="0"/>
      <c r="WXQ130" s="0"/>
      <c r="WXR130" s="0"/>
      <c r="WXS130" s="0"/>
      <c r="WXT130" s="0"/>
      <c r="WXU130" s="0"/>
      <c r="WXV130" s="0"/>
      <c r="WXW130" s="0"/>
      <c r="WXX130" s="0"/>
      <c r="WXY130" s="0"/>
      <c r="WXZ130" s="0"/>
      <c r="WYA130" s="0"/>
      <c r="WYB130" s="0"/>
      <c r="WYC130" s="0"/>
      <c r="WYD130" s="0"/>
      <c r="WYE130" s="0"/>
      <c r="WYF130" s="0"/>
      <c r="WYG130" s="0"/>
      <c r="WYH130" s="0"/>
      <c r="WYI130" s="0"/>
      <c r="WYJ130" s="0"/>
      <c r="WYK130" s="0"/>
      <c r="WYL130" s="0"/>
      <c r="WYM130" s="0"/>
      <c r="WYN130" s="0"/>
      <c r="WYO130" s="0"/>
      <c r="WYP130" s="0"/>
      <c r="WYQ130" s="0"/>
      <c r="WYR130" s="0"/>
      <c r="WYS130" s="0"/>
      <c r="WYT130" s="0"/>
      <c r="WYU130" s="0"/>
      <c r="WYV130" s="0"/>
      <c r="WYW130" s="0"/>
      <c r="WYX130" s="0"/>
      <c r="WYY130" s="0"/>
      <c r="WYZ130" s="0"/>
      <c r="WZA130" s="0"/>
      <c r="WZB130" s="0"/>
      <c r="WZC130" s="0"/>
      <c r="WZD130" s="0"/>
      <c r="WZE130" s="0"/>
      <c r="WZF130" s="0"/>
      <c r="WZG130" s="0"/>
      <c r="WZH130" s="0"/>
      <c r="WZI130" s="0"/>
      <c r="WZJ130" s="0"/>
      <c r="WZK130" s="0"/>
      <c r="WZL130" s="0"/>
      <c r="WZM130" s="0"/>
      <c r="WZN130" s="0"/>
      <c r="WZO130" s="0"/>
      <c r="WZP130" s="0"/>
      <c r="WZQ130" s="0"/>
      <c r="WZR130" s="0"/>
      <c r="WZS130" s="0"/>
      <c r="WZT130" s="0"/>
      <c r="WZU130" s="0"/>
      <c r="WZV130" s="0"/>
      <c r="WZW130" s="0"/>
      <c r="WZX130" s="0"/>
      <c r="WZY130" s="0"/>
      <c r="WZZ130" s="0"/>
      <c r="XAA130" s="0"/>
      <c r="XAB130" s="0"/>
      <c r="XAC130" s="0"/>
      <c r="XAD130" s="0"/>
      <c r="XAE130" s="0"/>
      <c r="XAF130" s="0"/>
      <c r="XAG130" s="0"/>
      <c r="XAH130" s="0"/>
      <c r="XAI130" s="0"/>
      <c r="XAJ130" s="0"/>
      <c r="XAK130" s="0"/>
      <c r="XAL130" s="0"/>
      <c r="XAM130" s="0"/>
      <c r="XAN130" s="0"/>
      <c r="XAO130" s="0"/>
      <c r="XAP130" s="0"/>
      <c r="XAQ130" s="0"/>
      <c r="XAR130" s="0"/>
      <c r="XAS130" s="0"/>
      <c r="XAT130" s="0"/>
      <c r="XAU130" s="0"/>
      <c r="XAV130" s="0"/>
      <c r="XAW130" s="0"/>
      <c r="XAX130" s="0"/>
      <c r="XAY130" s="0"/>
      <c r="XAZ130" s="0"/>
      <c r="XBA130" s="0"/>
      <c r="XBB130" s="0"/>
      <c r="XBC130" s="0"/>
      <c r="XBD130" s="0"/>
      <c r="XBE130" s="0"/>
      <c r="XBF130" s="0"/>
      <c r="XBG130" s="0"/>
      <c r="XBH130" s="0"/>
      <c r="XBI130" s="0"/>
      <c r="XBJ130" s="0"/>
      <c r="XBK130" s="0"/>
      <c r="XBL130" s="0"/>
      <c r="XBM130" s="0"/>
      <c r="XBN130" s="0"/>
      <c r="XBO130" s="0"/>
      <c r="XBP130" s="0"/>
      <c r="XBQ130" s="0"/>
      <c r="XBR130" s="0"/>
      <c r="XBS130" s="0"/>
      <c r="XBT130" s="0"/>
      <c r="XBU130" s="0"/>
      <c r="XBV130" s="0"/>
      <c r="XBW130" s="0"/>
      <c r="XBX130" s="0"/>
      <c r="XBY130" s="0"/>
      <c r="XBZ130" s="0"/>
      <c r="XCA130" s="0"/>
      <c r="XCB130" s="0"/>
      <c r="XCC130" s="0"/>
      <c r="XCD130" s="0"/>
      <c r="XCE130" s="0"/>
      <c r="XCF130" s="0"/>
      <c r="XCG130" s="0"/>
      <c r="XCH130" s="0"/>
      <c r="XCI130" s="0"/>
      <c r="XCJ130" s="0"/>
      <c r="XCK130" s="0"/>
      <c r="XCL130" s="0"/>
      <c r="XCM130" s="0"/>
      <c r="XCN130" s="0"/>
      <c r="XCO130" s="0"/>
      <c r="XCP130" s="0"/>
      <c r="XCQ130" s="0"/>
      <c r="XCR130" s="0"/>
      <c r="XCS130" s="0"/>
      <c r="XCT130" s="0"/>
      <c r="XCU130" s="0"/>
      <c r="XCV130" s="0"/>
      <c r="XCW130" s="0"/>
      <c r="XCX130" s="0"/>
      <c r="XCY130" s="0"/>
      <c r="XCZ130" s="0"/>
      <c r="XDA130" s="0"/>
      <c r="XDB130" s="0"/>
      <c r="XDC130" s="0"/>
      <c r="XDD130" s="0"/>
      <c r="XDE130" s="0"/>
      <c r="XDF130" s="0"/>
      <c r="XDG130" s="0"/>
      <c r="XDH130" s="0"/>
      <c r="XDI130" s="0"/>
      <c r="XDJ130" s="0"/>
      <c r="XDK130" s="0"/>
      <c r="XDL130" s="0"/>
      <c r="XDM130" s="0"/>
      <c r="XDN130" s="0"/>
      <c r="XDO130" s="0"/>
      <c r="XDP130" s="0"/>
      <c r="XDQ130" s="0"/>
      <c r="XDR130" s="0"/>
      <c r="XDS130" s="0"/>
      <c r="XDT130" s="0"/>
      <c r="XDU130" s="0"/>
      <c r="XDV130" s="0"/>
      <c r="XDW130" s="0"/>
      <c r="XDX130" s="0"/>
      <c r="XDY130" s="0"/>
      <c r="XDZ130" s="0"/>
      <c r="XEA130" s="0"/>
      <c r="XEB130" s="0"/>
      <c r="XEC130" s="0"/>
      <c r="XED130" s="0"/>
      <c r="XEE130" s="0"/>
      <c r="XEF130" s="0"/>
      <c r="XEG130" s="0"/>
      <c r="XEH130" s="0"/>
      <c r="XEI130" s="0"/>
      <c r="XEJ130" s="0"/>
      <c r="XEK130" s="0"/>
      <c r="XEL130" s="0"/>
      <c r="XEM130" s="0"/>
      <c r="XEN130" s="0"/>
      <c r="XEO130" s="0"/>
      <c r="XEP130" s="0"/>
      <c r="XEQ130" s="0"/>
      <c r="XER130" s="0"/>
      <c r="XES130" s="0"/>
      <c r="XET130" s="0"/>
      <c r="XEU130" s="0"/>
      <c r="XEV130" s="0"/>
      <c r="XEW130" s="0"/>
      <c r="XEX130" s="0"/>
      <c r="XEY130" s="0"/>
      <c r="XEZ130" s="0"/>
      <c r="XFA130" s="0"/>
      <c r="XFB130" s="0"/>
      <c r="XFC130" s="0"/>
      <c r="XFD130" s="0"/>
    </row>
    <row r="131" customFormat="false" ht="24" hidden="false" customHeight="true" outlineLevel="0" collapsed="false">
      <c r="A131" s="31" t="s">
        <v>24</v>
      </c>
      <c r="B131" s="58" t="s">
        <v>25</v>
      </c>
      <c r="C131" s="58"/>
      <c r="D131" s="58"/>
      <c r="E131" s="58"/>
      <c r="F131" s="58"/>
      <c r="G131" s="58"/>
      <c r="H131" s="153" t="s">
        <v>127</v>
      </c>
      <c r="I131" s="153"/>
      <c r="J131" s="66"/>
      <c r="K131" s="66"/>
      <c r="L131" s="4"/>
      <c r="M131" s="31" t="s">
        <v>24</v>
      </c>
      <c r="N131" s="64" t="s">
        <v>128</v>
      </c>
      <c r="O131" s="64"/>
      <c r="P131" s="154"/>
      <c r="Q131" s="154"/>
      <c r="R131" s="64" t="s">
        <v>129</v>
      </c>
      <c r="S131" s="64"/>
      <c r="T131" s="154"/>
      <c r="U131" s="154"/>
      <c r="V131" s="64" t="s">
        <v>130</v>
      </c>
      <c r="W131" s="64"/>
    </row>
    <row r="132" customFormat="false" ht="24" hidden="false" customHeight="true" outlineLevel="0" collapsed="false">
      <c r="A132" s="31" t="s">
        <v>26</v>
      </c>
      <c r="B132" s="58"/>
      <c r="C132" s="58"/>
      <c r="D132" s="58"/>
      <c r="E132" s="58"/>
      <c r="F132" s="58"/>
      <c r="G132" s="58"/>
      <c r="H132" s="153"/>
      <c r="I132" s="153"/>
      <c r="J132" s="67"/>
      <c r="K132" s="67"/>
      <c r="L132" s="4"/>
      <c r="M132" s="31" t="s">
        <v>26</v>
      </c>
      <c r="N132" s="64"/>
      <c r="O132" s="64"/>
      <c r="P132" s="95"/>
      <c r="Q132" s="95"/>
      <c r="R132" s="64"/>
      <c r="S132" s="64"/>
      <c r="T132" s="95"/>
      <c r="U132" s="95"/>
      <c r="V132" s="64"/>
      <c r="W132" s="64"/>
    </row>
    <row r="133" customFormat="false" ht="24" hidden="false" customHeight="true" outlineLevel="0" collapsed="false">
      <c r="A133" s="31" t="s">
        <v>27</v>
      </c>
      <c r="B133" s="58"/>
      <c r="C133" s="58"/>
      <c r="D133" s="58"/>
      <c r="E133" s="58"/>
      <c r="F133" s="58"/>
      <c r="G133" s="58"/>
      <c r="H133" s="153"/>
      <c r="I133" s="153"/>
      <c r="J133" s="67"/>
      <c r="K133" s="67"/>
      <c r="L133" s="4"/>
      <c r="M133" s="31" t="s">
        <v>27</v>
      </c>
      <c r="N133" s="64"/>
      <c r="O133" s="64"/>
      <c r="P133" s="95"/>
      <c r="Q133" s="95"/>
      <c r="R133" s="64"/>
      <c r="S133" s="64"/>
      <c r="T133" s="95"/>
      <c r="U133" s="95"/>
      <c r="V133" s="64"/>
      <c r="W133" s="64"/>
    </row>
    <row r="134" customFormat="false" ht="24" hidden="false" customHeight="true" outlineLevel="0" collapsed="false">
      <c r="A134" s="31" t="s">
        <v>28</v>
      </c>
      <c r="B134" s="58"/>
      <c r="C134" s="58"/>
      <c r="D134" s="58"/>
      <c r="E134" s="58"/>
      <c r="F134" s="58"/>
      <c r="G134" s="58"/>
      <c r="H134" s="65"/>
      <c r="I134" s="65"/>
      <c r="J134" s="67"/>
      <c r="K134" s="67"/>
      <c r="L134" s="4"/>
      <c r="M134" s="31" t="s">
        <v>28</v>
      </c>
      <c r="N134" s="103"/>
      <c r="O134" s="96"/>
      <c r="P134" s="155"/>
      <c r="Q134" s="155"/>
      <c r="R134" s="103"/>
      <c r="S134" s="96"/>
      <c r="T134" s="155"/>
      <c r="U134" s="155"/>
      <c r="V134" s="103"/>
      <c r="W134" s="96"/>
    </row>
    <row r="135" customFormat="false" ht="24" hidden="false" customHeight="true" outlineLevel="0" collapsed="false">
      <c r="A135" s="31" t="s">
        <v>29</v>
      </c>
      <c r="B135" s="58"/>
      <c r="C135" s="58"/>
      <c r="D135" s="58"/>
      <c r="E135" s="58"/>
      <c r="F135" s="58"/>
      <c r="G135" s="58"/>
      <c r="H135" s="65"/>
      <c r="I135" s="65"/>
      <c r="J135" s="67"/>
      <c r="K135" s="67"/>
      <c r="L135" s="4"/>
      <c r="M135" s="31" t="s">
        <v>29</v>
      </c>
      <c r="N135" s="103"/>
      <c r="O135" s="96"/>
      <c r="P135" s="95"/>
      <c r="Q135" s="95"/>
      <c r="R135" s="103"/>
      <c r="S135" s="96"/>
      <c r="T135" s="95"/>
      <c r="U135" s="95"/>
      <c r="V135" s="103"/>
      <c r="W135" s="96"/>
    </row>
    <row r="136" customFormat="false" ht="24" hidden="false" customHeight="true" outlineLevel="0" collapsed="false">
      <c r="A136" s="31" t="s">
        <v>30</v>
      </c>
      <c r="B136" s="58"/>
      <c r="C136" s="58"/>
      <c r="D136" s="58"/>
      <c r="E136" s="58"/>
      <c r="F136" s="58"/>
      <c r="G136" s="58"/>
      <c r="H136" s="65"/>
      <c r="I136" s="65"/>
      <c r="J136" s="67"/>
      <c r="K136" s="67"/>
      <c r="L136" s="4"/>
      <c r="M136" s="31" t="s">
        <v>30</v>
      </c>
      <c r="N136" s="103"/>
      <c r="O136" s="96"/>
      <c r="P136" s="95"/>
      <c r="Q136" s="95"/>
      <c r="R136" s="103"/>
      <c r="S136" s="96"/>
      <c r="T136" s="95"/>
      <c r="U136" s="95"/>
      <c r="V136" s="103"/>
      <c r="W136" s="96"/>
    </row>
    <row r="137" customFormat="false" ht="24" hidden="false" customHeight="true" outlineLevel="0" collapsed="false">
      <c r="A137" s="31" t="s">
        <v>32</v>
      </c>
      <c r="B137" s="58"/>
      <c r="C137" s="58"/>
      <c r="D137" s="58"/>
      <c r="E137" s="58"/>
      <c r="F137" s="58"/>
      <c r="G137" s="58"/>
      <c r="H137" s="65"/>
      <c r="I137" s="65"/>
      <c r="J137" s="67"/>
      <c r="K137" s="67"/>
      <c r="L137" s="4"/>
      <c r="M137" s="31" t="s">
        <v>32</v>
      </c>
      <c r="N137" s="103"/>
      <c r="O137" s="96"/>
      <c r="P137" s="95"/>
      <c r="Q137" s="95"/>
      <c r="R137" s="103"/>
      <c r="S137" s="96"/>
      <c r="T137" s="95"/>
      <c r="U137" s="95"/>
      <c r="V137" s="103"/>
      <c r="W137" s="96"/>
    </row>
    <row r="138" customFormat="false" ht="24" hidden="false" customHeight="true" outlineLevel="0" collapsed="false">
      <c r="A138" s="31" t="s">
        <v>33</v>
      </c>
      <c r="B138" s="58"/>
      <c r="C138" s="58"/>
      <c r="D138" s="58"/>
      <c r="E138" s="58"/>
      <c r="F138" s="58"/>
      <c r="G138" s="58"/>
      <c r="H138" s="65"/>
      <c r="I138" s="65"/>
      <c r="J138" s="67"/>
      <c r="K138" s="67"/>
      <c r="L138" s="4"/>
      <c r="M138" s="31" t="s">
        <v>33</v>
      </c>
      <c r="N138" s="103"/>
      <c r="O138" s="96"/>
      <c r="P138" s="95"/>
      <c r="Q138" s="95"/>
      <c r="R138" s="103"/>
      <c r="S138" s="96"/>
      <c r="T138" s="77"/>
      <c r="U138" s="77"/>
      <c r="V138" s="103"/>
      <c r="W138" s="96"/>
    </row>
    <row r="139" customFormat="false" ht="24" hidden="false" customHeight="true" outlineLevel="0" collapsed="false">
      <c r="A139" s="31" t="s">
        <v>34</v>
      </c>
      <c r="B139" s="58"/>
      <c r="C139" s="58"/>
      <c r="D139" s="58"/>
      <c r="E139" s="58"/>
      <c r="F139" s="58"/>
      <c r="G139" s="58"/>
      <c r="H139" s="65"/>
      <c r="I139" s="65"/>
      <c r="J139" s="67"/>
      <c r="K139" s="67"/>
      <c r="L139" s="4"/>
      <c r="M139" s="31" t="s">
        <v>34</v>
      </c>
      <c r="N139" s="103"/>
      <c r="O139" s="96"/>
      <c r="P139" s="77"/>
      <c r="Q139" s="77"/>
      <c r="R139" s="103"/>
      <c r="S139" s="96"/>
      <c r="T139" s="77"/>
      <c r="U139" s="77"/>
      <c r="V139" s="103"/>
      <c r="W139" s="96"/>
    </row>
    <row r="140" customFormat="false" ht="24" hidden="false" customHeight="true" outlineLevel="0" collapsed="false">
      <c r="A140" s="31" t="s">
        <v>35</v>
      </c>
      <c r="B140" s="58"/>
      <c r="C140" s="58"/>
      <c r="D140" s="58"/>
      <c r="E140" s="58"/>
      <c r="F140" s="58"/>
      <c r="G140" s="58"/>
      <c r="H140" s="65"/>
      <c r="I140" s="65"/>
      <c r="J140" s="67"/>
      <c r="K140" s="67"/>
      <c r="L140" s="4"/>
      <c r="M140" s="31" t="s">
        <v>35</v>
      </c>
      <c r="N140" s="103"/>
      <c r="O140" s="96"/>
      <c r="P140" s="77"/>
      <c r="Q140" s="77"/>
      <c r="R140" s="103"/>
      <c r="S140" s="96"/>
      <c r="T140" s="77"/>
      <c r="U140" s="77"/>
      <c r="V140" s="103"/>
      <c r="W140" s="96"/>
    </row>
    <row r="141" customFormat="false" ht="24" hidden="false" customHeight="true" outlineLevel="0" collapsed="false">
      <c r="A141" s="31" t="s">
        <v>36</v>
      </c>
      <c r="B141" s="58"/>
      <c r="C141" s="58"/>
      <c r="D141" s="58"/>
      <c r="E141" s="58"/>
      <c r="F141" s="58"/>
      <c r="G141" s="58"/>
      <c r="H141" s="156"/>
      <c r="I141" s="156"/>
      <c r="J141" s="79"/>
      <c r="K141" s="79"/>
      <c r="L141" s="4"/>
      <c r="M141" s="31" t="s">
        <v>36</v>
      </c>
      <c r="N141" s="131"/>
      <c r="O141" s="132"/>
      <c r="P141" s="122"/>
      <c r="Q141" s="122"/>
      <c r="R141" s="131"/>
      <c r="S141" s="132"/>
      <c r="T141" s="133"/>
      <c r="U141" s="133"/>
      <c r="V141" s="131"/>
      <c r="W141" s="132"/>
    </row>
    <row r="142" customFormat="false" ht="24" hidden="false" customHeight="true" outlineLevel="0" collapsed="false"/>
    <row r="143" customFormat="false" ht="24" hidden="false" customHeight="true" outlineLevel="0" collapsed="false">
      <c r="A143" s="27"/>
      <c r="B143" s="63" t="n">
        <f aca="false">V130+3</f>
        <v>46405</v>
      </c>
      <c r="C143" s="63"/>
      <c r="D143" s="63" t="n">
        <f aca="false">B143+1</f>
        <v>46406</v>
      </c>
      <c r="E143" s="63"/>
      <c r="F143" s="63" t="n">
        <f aca="false">D143+1</f>
        <v>46407</v>
      </c>
      <c r="G143" s="63"/>
      <c r="H143" s="63" t="n">
        <f aca="false">F143+1</f>
        <v>46408</v>
      </c>
      <c r="I143" s="63"/>
      <c r="J143" s="63" t="n">
        <f aca="false">H143+1</f>
        <v>46409</v>
      </c>
      <c r="K143" s="63"/>
      <c r="L143" s="29"/>
      <c r="M143" s="35"/>
      <c r="N143" s="63" t="n">
        <f aca="false">H143+4</f>
        <v>46412</v>
      </c>
      <c r="O143" s="63"/>
      <c r="P143" s="63" t="n">
        <f aca="false">N143+1</f>
        <v>46413</v>
      </c>
      <c r="Q143" s="63"/>
      <c r="R143" s="63" t="n">
        <f aca="false">P143+1</f>
        <v>46414</v>
      </c>
      <c r="S143" s="63"/>
      <c r="T143" s="63" t="n">
        <f aca="false">R143+1</f>
        <v>46415</v>
      </c>
      <c r="U143" s="63"/>
      <c r="V143" s="63" t="n">
        <f aca="false">T143+1</f>
        <v>46416</v>
      </c>
      <c r="W143" s="63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  <c r="CS143" s="0"/>
      <c r="CT143" s="0"/>
      <c r="CU143" s="0"/>
      <c r="CV143" s="0"/>
      <c r="CW143" s="0"/>
      <c r="CX143" s="0"/>
      <c r="CY143" s="0"/>
      <c r="CZ143" s="0"/>
      <c r="DA143" s="0"/>
      <c r="DB143" s="0"/>
      <c r="DC143" s="0"/>
      <c r="DD143" s="0"/>
      <c r="DE143" s="0"/>
      <c r="DF143" s="0"/>
      <c r="DG143" s="0"/>
      <c r="DH143" s="0"/>
      <c r="DI143" s="0"/>
      <c r="DJ143" s="0"/>
      <c r="DK143" s="0"/>
      <c r="DL143" s="0"/>
      <c r="DM143" s="0"/>
      <c r="DN143" s="0"/>
      <c r="DO143" s="0"/>
      <c r="DP143" s="0"/>
      <c r="DQ143" s="0"/>
      <c r="DR143" s="0"/>
      <c r="DS143" s="0"/>
      <c r="DT143" s="0"/>
      <c r="DU143" s="0"/>
      <c r="DV143" s="0"/>
      <c r="DW143" s="0"/>
      <c r="DX143" s="0"/>
      <c r="DY143" s="0"/>
      <c r="DZ143" s="0"/>
      <c r="EA143" s="0"/>
      <c r="EB143" s="0"/>
      <c r="EC143" s="0"/>
      <c r="ED143" s="0"/>
      <c r="EE143" s="0"/>
      <c r="EF143" s="0"/>
      <c r="EG143" s="0"/>
      <c r="EH143" s="0"/>
      <c r="EI143" s="0"/>
      <c r="EJ143" s="0"/>
      <c r="EK143" s="0"/>
      <c r="EL143" s="0"/>
      <c r="EM143" s="0"/>
      <c r="EN143" s="0"/>
      <c r="EO143" s="0"/>
      <c r="EP143" s="0"/>
      <c r="EQ143" s="0"/>
      <c r="ER143" s="0"/>
      <c r="ES143" s="0"/>
      <c r="ET143" s="0"/>
      <c r="EU143" s="0"/>
      <c r="EV143" s="0"/>
      <c r="EW143" s="0"/>
      <c r="EX143" s="0"/>
      <c r="EY143" s="0"/>
      <c r="EZ143" s="0"/>
      <c r="FA143" s="0"/>
      <c r="FB143" s="0"/>
      <c r="FC143" s="0"/>
      <c r="FD143" s="0"/>
      <c r="FE143" s="0"/>
      <c r="FF143" s="0"/>
      <c r="FG143" s="0"/>
      <c r="FH143" s="0"/>
      <c r="FI143" s="0"/>
      <c r="FJ143" s="0"/>
      <c r="FK143" s="0"/>
      <c r="FL143" s="0"/>
      <c r="FM143" s="0"/>
      <c r="FN143" s="0"/>
      <c r="FO143" s="0"/>
      <c r="FP143" s="0"/>
      <c r="FQ143" s="0"/>
      <c r="FR143" s="0"/>
      <c r="FS143" s="0"/>
      <c r="FT143" s="0"/>
      <c r="FU143" s="0"/>
      <c r="FV143" s="0"/>
      <c r="FW143" s="0"/>
      <c r="FX143" s="0"/>
      <c r="FY143" s="0"/>
      <c r="FZ143" s="0"/>
      <c r="GA143" s="0"/>
      <c r="GB143" s="0"/>
      <c r="GC143" s="0"/>
      <c r="GD143" s="0"/>
      <c r="GE143" s="0"/>
      <c r="GF143" s="0"/>
      <c r="GG143" s="0"/>
      <c r="GH143" s="0"/>
      <c r="GI143" s="0"/>
      <c r="GJ143" s="0"/>
      <c r="GK143" s="0"/>
      <c r="GL143" s="0"/>
      <c r="GM143" s="0"/>
      <c r="GN143" s="0"/>
      <c r="GO143" s="0"/>
      <c r="GP143" s="0"/>
      <c r="GQ143" s="0"/>
      <c r="GR143" s="0"/>
      <c r="GS143" s="0"/>
      <c r="GT143" s="0"/>
      <c r="GU143" s="0"/>
      <c r="GV143" s="0"/>
      <c r="GW143" s="0"/>
      <c r="GX143" s="0"/>
      <c r="GY143" s="0"/>
      <c r="GZ143" s="0"/>
      <c r="HA143" s="0"/>
      <c r="HB143" s="0"/>
      <c r="HC143" s="0"/>
      <c r="HD143" s="0"/>
      <c r="HE143" s="0"/>
      <c r="HF143" s="0"/>
      <c r="HG143" s="0"/>
      <c r="HH143" s="0"/>
      <c r="HI143" s="0"/>
      <c r="HJ143" s="0"/>
      <c r="HK143" s="0"/>
      <c r="HL143" s="0"/>
      <c r="HM143" s="0"/>
      <c r="HN143" s="0"/>
      <c r="HO143" s="0"/>
      <c r="HP143" s="0"/>
      <c r="HQ143" s="0"/>
      <c r="HR143" s="0"/>
      <c r="HS143" s="0"/>
      <c r="HT143" s="0"/>
      <c r="HU143" s="0"/>
      <c r="HV143" s="0"/>
      <c r="HW143" s="0"/>
      <c r="HX143" s="0"/>
      <c r="HY143" s="0"/>
      <c r="HZ143" s="0"/>
      <c r="IA143" s="0"/>
      <c r="IB143" s="0"/>
      <c r="IC143" s="0"/>
      <c r="ID143" s="0"/>
      <c r="IE143" s="0"/>
      <c r="IF143" s="0"/>
      <c r="IG143" s="0"/>
      <c r="IH143" s="0"/>
      <c r="II143" s="0"/>
      <c r="IJ143" s="0"/>
      <c r="IK143" s="0"/>
      <c r="IL143" s="0"/>
      <c r="IM143" s="0"/>
      <c r="IN143" s="0"/>
      <c r="IO143" s="0"/>
      <c r="IP143" s="0"/>
      <c r="IQ143" s="0"/>
      <c r="IR143" s="0"/>
      <c r="IS143" s="0"/>
      <c r="IT143" s="0"/>
      <c r="IU143" s="0"/>
      <c r="IV143" s="0"/>
      <c r="IW143" s="0"/>
      <c r="IX143" s="0"/>
      <c r="IY143" s="0"/>
      <c r="IZ143" s="0"/>
      <c r="JA143" s="0"/>
      <c r="JB143" s="0"/>
      <c r="JC143" s="0"/>
      <c r="JD143" s="0"/>
      <c r="JE143" s="0"/>
      <c r="JF143" s="0"/>
      <c r="JG143" s="0"/>
      <c r="JH143" s="0"/>
      <c r="JI143" s="0"/>
      <c r="JJ143" s="0"/>
      <c r="JK143" s="0"/>
      <c r="JL143" s="0"/>
      <c r="JM143" s="0"/>
      <c r="JN143" s="0"/>
      <c r="JO143" s="0"/>
      <c r="JP143" s="0"/>
      <c r="JQ143" s="0"/>
      <c r="JR143" s="0"/>
      <c r="JS143" s="0"/>
      <c r="JT143" s="0"/>
      <c r="JU143" s="0"/>
      <c r="JV143" s="0"/>
      <c r="JW143" s="0"/>
      <c r="JX143" s="0"/>
      <c r="JY143" s="0"/>
      <c r="JZ143" s="0"/>
      <c r="KA143" s="0"/>
      <c r="KB143" s="0"/>
      <c r="KC143" s="0"/>
      <c r="KD143" s="0"/>
      <c r="KE143" s="0"/>
      <c r="KF143" s="0"/>
      <c r="KG143" s="0"/>
      <c r="KH143" s="0"/>
      <c r="KI143" s="0"/>
      <c r="KJ143" s="0"/>
      <c r="KK143" s="0"/>
      <c r="KL143" s="0"/>
      <c r="KM143" s="0"/>
      <c r="KN143" s="0"/>
      <c r="KO143" s="0"/>
      <c r="KP143" s="0"/>
      <c r="KQ143" s="0"/>
      <c r="KR143" s="0"/>
      <c r="KS143" s="0"/>
      <c r="KT143" s="0"/>
      <c r="KU143" s="0"/>
      <c r="KV143" s="0"/>
      <c r="KW143" s="0"/>
      <c r="KX143" s="0"/>
      <c r="KY143" s="0"/>
      <c r="KZ143" s="0"/>
      <c r="LA143" s="0"/>
      <c r="LB143" s="0"/>
      <c r="LC143" s="0"/>
      <c r="LD143" s="0"/>
      <c r="LE143" s="0"/>
      <c r="LF143" s="0"/>
      <c r="LG143" s="0"/>
      <c r="LH143" s="0"/>
      <c r="LI143" s="0"/>
      <c r="LJ143" s="0"/>
      <c r="LK143" s="0"/>
      <c r="LL143" s="0"/>
      <c r="LM143" s="0"/>
      <c r="LN143" s="0"/>
      <c r="LO143" s="0"/>
      <c r="LP143" s="0"/>
      <c r="LQ143" s="0"/>
      <c r="LR143" s="0"/>
      <c r="LS143" s="0"/>
      <c r="LT143" s="0"/>
      <c r="LU143" s="0"/>
      <c r="LV143" s="0"/>
      <c r="LW143" s="0"/>
      <c r="LX143" s="0"/>
      <c r="LY143" s="0"/>
      <c r="LZ143" s="0"/>
      <c r="MA143" s="0"/>
      <c r="MB143" s="0"/>
      <c r="MC143" s="0"/>
      <c r="MD143" s="0"/>
      <c r="ME143" s="0"/>
      <c r="MF143" s="0"/>
      <c r="MG143" s="0"/>
      <c r="MH143" s="0"/>
      <c r="MI143" s="0"/>
      <c r="MJ143" s="0"/>
      <c r="MK143" s="0"/>
      <c r="ML143" s="0"/>
      <c r="MM143" s="0"/>
      <c r="MN143" s="0"/>
      <c r="MO143" s="0"/>
      <c r="MP143" s="0"/>
      <c r="MQ143" s="0"/>
      <c r="MR143" s="0"/>
      <c r="MS143" s="0"/>
      <c r="MT143" s="0"/>
      <c r="MU143" s="0"/>
      <c r="MV143" s="0"/>
      <c r="MW143" s="0"/>
      <c r="MX143" s="0"/>
      <c r="MY143" s="0"/>
      <c r="MZ143" s="0"/>
      <c r="NA143" s="0"/>
      <c r="NB143" s="0"/>
      <c r="NC143" s="0"/>
      <c r="ND143" s="0"/>
      <c r="NE143" s="0"/>
      <c r="NF143" s="0"/>
      <c r="NG143" s="0"/>
      <c r="NH143" s="0"/>
      <c r="NI143" s="0"/>
      <c r="NJ143" s="0"/>
      <c r="NK143" s="0"/>
      <c r="NL143" s="0"/>
      <c r="NM143" s="0"/>
      <c r="NN143" s="0"/>
      <c r="NO143" s="0"/>
      <c r="NP143" s="0"/>
      <c r="NQ143" s="0"/>
      <c r="NR143" s="0"/>
      <c r="NS143" s="0"/>
      <c r="NT143" s="0"/>
      <c r="NU143" s="0"/>
      <c r="NV143" s="0"/>
      <c r="NW143" s="0"/>
      <c r="NX143" s="0"/>
      <c r="NY143" s="0"/>
      <c r="NZ143" s="0"/>
      <c r="OA143" s="0"/>
      <c r="OB143" s="0"/>
      <c r="OC143" s="0"/>
      <c r="OD143" s="0"/>
      <c r="OE143" s="0"/>
      <c r="OF143" s="0"/>
      <c r="OG143" s="0"/>
      <c r="OH143" s="0"/>
      <c r="OI143" s="0"/>
      <c r="OJ143" s="0"/>
      <c r="OK143" s="0"/>
      <c r="OL143" s="0"/>
      <c r="OM143" s="0"/>
      <c r="ON143" s="0"/>
      <c r="OO143" s="0"/>
      <c r="OP143" s="0"/>
      <c r="OQ143" s="0"/>
      <c r="OR143" s="0"/>
      <c r="OS143" s="0"/>
      <c r="OT143" s="0"/>
      <c r="OU143" s="0"/>
      <c r="OV143" s="0"/>
      <c r="OW143" s="0"/>
      <c r="OX143" s="0"/>
      <c r="OY143" s="0"/>
      <c r="OZ143" s="0"/>
      <c r="PA143" s="0"/>
      <c r="PB143" s="0"/>
      <c r="PC143" s="0"/>
      <c r="PD143" s="0"/>
      <c r="PE143" s="0"/>
      <c r="PF143" s="0"/>
      <c r="PG143" s="0"/>
      <c r="PH143" s="0"/>
      <c r="PI143" s="0"/>
      <c r="PJ143" s="0"/>
      <c r="PK143" s="0"/>
      <c r="PL143" s="0"/>
      <c r="PM143" s="0"/>
      <c r="PN143" s="0"/>
      <c r="PO143" s="0"/>
      <c r="PP143" s="0"/>
      <c r="PQ143" s="0"/>
      <c r="PR143" s="0"/>
      <c r="PS143" s="0"/>
      <c r="PT143" s="0"/>
      <c r="PU143" s="0"/>
      <c r="PV143" s="0"/>
      <c r="PW143" s="0"/>
      <c r="PX143" s="0"/>
      <c r="PY143" s="0"/>
      <c r="PZ143" s="0"/>
      <c r="QA143" s="0"/>
      <c r="QB143" s="0"/>
      <c r="QC143" s="0"/>
      <c r="QD143" s="0"/>
      <c r="QE143" s="0"/>
      <c r="QF143" s="0"/>
      <c r="QG143" s="0"/>
      <c r="QH143" s="0"/>
      <c r="QI143" s="0"/>
      <c r="QJ143" s="0"/>
      <c r="QK143" s="0"/>
      <c r="QL143" s="0"/>
      <c r="QM143" s="0"/>
      <c r="QN143" s="0"/>
      <c r="QO143" s="0"/>
      <c r="QP143" s="0"/>
      <c r="QQ143" s="0"/>
      <c r="QR143" s="0"/>
      <c r="QS143" s="0"/>
      <c r="QT143" s="0"/>
      <c r="QU143" s="0"/>
      <c r="QV143" s="0"/>
      <c r="QW143" s="0"/>
      <c r="QX143" s="0"/>
      <c r="QY143" s="0"/>
      <c r="QZ143" s="0"/>
      <c r="RA143" s="0"/>
      <c r="RB143" s="0"/>
      <c r="RC143" s="0"/>
      <c r="RD143" s="0"/>
      <c r="RE143" s="0"/>
      <c r="RF143" s="0"/>
      <c r="RG143" s="0"/>
      <c r="RH143" s="0"/>
      <c r="RI143" s="0"/>
      <c r="RJ143" s="0"/>
      <c r="RK143" s="0"/>
      <c r="RL143" s="0"/>
      <c r="RM143" s="0"/>
      <c r="RN143" s="0"/>
      <c r="RO143" s="0"/>
      <c r="RP143" s="0"/>
      <c r="RQ143" s="0"/>
      <c r="RR143" s="0"/>
      <c r="RS143" s="0"/>
      <c r="RT143" s="0"/>
      <c r="RU143" s="0"/>
      <c r="RV143" s="0"/>
      <c r="RW143" s="0"/>
      <c r="RX143" s="0"/>
      <c r="RY143" s="0"/>
      <c r="RZ143" s="0"/>
      <c r="SA143" s="0"/>
      <c r="SB143" s="0"/>
      <c r="SC143" s="0"/>
      <c r="SD143" s="0"/>
      <c r="SE143" s="0"/>
      <c r="SF143" s="0"/>
      <c r="SG143" s="0"/>
      <c r="SH143" s="0"/>
      <c r="SI143" s="0"/>
      <c r="SJ143" s="0"/>
      <c r="SK143" s="0"/>
      <c r="SL143" s="0"/>
      <c r="SM143" s="0"/>
      <c r="SN143" s="0"/>
      <c r="SO143" s="0"/>
      <c r="SP143" s="0"/>
      <c r="SQ143" s="0"/>
      <c r="SR143" s="0"/>
      <c r="SS143" s="0"/>
      <c r="ST143" s="0"/>
      <c r="SU143" s="0"/>
      <c r="SV143" s="0"/>
      <c r="SW143" s="0"/>
      <c r="SX143" s="0"/>
      <c r="SY143" s="0"/>
      <c r="SZ143" s="0"/>
      <c r="TA143" s="0"/>
      <c r="TB143" s="0"/>
      <c r="TC143" s="0"/>
      <c r="TD143" s="0"/>
      <c r="TE143" s="0"/>
      <c r="TF143" s="0"/>
      <c r="TG143" s="0"/>
      <c r="TH143" s="0"/>
      <c r="TI143" s="0"/>
      <c r="TJ143" s="0"/>
      <c r="TK143" s="0"/>
      <c r="TL143" s="0"/>
      <c r="TM143" s="0"/>
      <c r="TN143" s="0"/>
      <c r="TO143" s="0"/>
      <c r="TP143" s="0"/>
      <c r="TQ143" s="0"/>
      <c r="TR143" s="0"/>
      <c r="TS143" s="0"/>
      <c r="TT143" s="0"/>
      <c r="TU143" s="0"/>
      <c r="TV143" s="0"/>
      <c r="TW143" s="0"/>
      <c r="TX143" s="0"/>
      <c r="TY143" s="0"/>
      <c r="TZ143" s="0"/>
      <c r="UA143" s="0"/>
      <c r="UB143" s="0"/>
      <c r="UC143" s="0"/>
      <c r="UD143" s="0"/>
      <c r="UE143" s="0"/>
      <c r="UF143" s="0"/>
      <c r="UG143" s="0"/>
      <c r="UH143" s="0"/>
      <c r="UI143" s="0"/>
      <c r="UJ143" s="0"/>
      <c r="UK143" s="0"/>
      <c r="UL143" s="0"/>
      <c r="UM143" s="0"/>
      <c r="UN143" s="0"/>
      <c r="UO143" s="0"/>
      <c r="UP143" s="0"/>
      <c r="UQ143" s="0"/>
      <c r="UR143" s="0"/>
      <c r="US143" s="0"/>
      <c r="UT143" s="0"/>
      <c r="UU143" s="0"/>
      <c r="UV143" s="0"/>
      <c r="UW143" s="0"/>
      <c r="UX143" s="0"/>
      <c r="UY143" s="0"/>
      <c r="UZ143" s="0"/>
      <c r="VA143" s="0"/>
      <c r="VB143" s="0"/>
      <c r="VC143" s="0"/>
      <c r="VD143" s="0"/>
      <c r="VE143" s="0"/>
      <c r="VF143" s="0"/>
      <c r="VG143" s="0"/>
      <c r="VH143" s="0"/>
      <c r="VI143" s="0"/>
      <c r="VJ143" s="0"/>
      <c r="VK143" s="0"/>
      <c r="VL143" s="0"/>
      <c r="VM143" s="0"/>
      <c r="VN143" s="0"/>
      <c r="VO143" s="0"/>
      <c r="VP143" s="0"/>
      <c r="VQ143" s="0"/>
      <c r="VR143" s="0"/>
      <c r="VS143" s="0"/>
      <c r="VT143" s="0"/>
      <c r="VU143" s="0"/>
      <c r="VV143" s="0"/>
      <c r="VW143" s="0"/>
      <c r="VX143" s="0"/>
      <c r="VY143" s="0"/>
      <c r="VZ143" s="0"/>
      <c r="WA143" s="0"/>
      <c r="WB143" s="0"/>
      <c r="WC143" s="0"/>
      <c r="WD143" s="0"/>
      <c r="WE143" s="0"/>
      <c r="WF143" s="0"/>
      <c r="WG143" s="0"/>
      <c r="WH143" s="0"/>
      <c r="WI143" s="0"/>
      <c r="WJ143" s="0"/>
      <c r="WK143" s="0"/>
      <c r="WL143" s="0"/>
      <c r="WM143" s="0"/>
      <c r="WN143" s="0"/>
      <c r="WO143" s="0"/>
      <c r="WP143" s="0"/>
      <c r="WQ143" s="0"/>
      <c r="WR143" s="0"/>
      <c r="WS143" s="0"/>
      <c r="WT143" s="0"/>
      <c r="WU143" s="0"/>
      <c r="WV143" s="0"/>
      <c r="WW143" s="0"/>
      <c r="WX143" s="0"/>
      <c r="WY143" s="0"/>
      <c r="WZ143" s="0"/>
      <c r="XA143" s="0"/>
      <c r="XB143" s="0"/>
      <c r="XC143" s="0"/>
      <c r="XD143" s="0"/>
      <c r="XE143" s="0"/>
      <c r="XF143" s="0"/>
      <c r="XG143" s="0"/>
      <c r="XH143" s="0"/>
      <c r="XI143" s="0"/>
      <c r="XJ143" s="0"/>
      <c r="XK143" s="0"/>
      <c r="XL143" s="0"/>
      <c r="XM143" s="0"/>
      <c r="XN143" s="0"/>
      <c r="XO143" s="0"/>
      <c r="XP143" s="0"/>
      <c r="XQ143" s="0"/>
      <c r="XR143" s="0"/>
      <c r="XS143" s="0"/>
      <c r="XT143" s="0"/>
      <c r="XU143" s="0"/>
      <c r="XV143" s="0"/>
      <c r="XW143" s="0"/>
      <c r="XX143" s="0"/>
      <c r="XY143" s="0"/>
      <c r="XZ143" s="0"/>
      <c r="YA143" s="0"/>
      <c r="YB143" s="0"/>
      <c r="YC143" s="0"/>
      <c r="YD143" s="0"/>
      <c r="YE143" s="0"/>
      <c r="YF143" s="0"/>
      <c r="YG143" s="0"/>
      <c r="YH143" s="0"/>
      <c r="YI143" s="0"/>
      <c r="YJ143" s="0"/>
      <c r="YK143" s="0"/>
      <c r="YL143" s="0"/>
      <c r="YM143" s="0"/>
      <c r="YN143" s="0"/>
      <c r="YO143" s="0"/>
      <c r="YP143" s="0"/>
      <c r="YQ143" s="0"/>
      <c r="YR143" s="0"/>
      <c r="YS143" s="0"/>
      <c r="YT143" s="0"/>
      <c r="YU143" s="0"/>
      <c r="YV143" s="0"/>
      <c r="YW143" s="0"/>
      <c r="YX143" s="0"/>
      <c r="YY143" s="0"/>
      <c r="YZ143" s="0"/>
      <c r="ZA143" s="0"/>
      <c r="ZB143" s="0"/>
      <c r="ZC143" s="0"/>
      <c r="ZD143" s="0"/>
      <c r="ZE143" s="0"/>
      <c r="ZF143" s="0"/>
      <c r="ZG143" s="0"/>
      <c r="ZH143" s="0"/>
      <c r="ZI143" s="0"/>
      <c r="ZJ143" s="0"/>
      <c r="ZK143" s="0"/>
      <c r="ZL143" s="0"/>
      <c r="ZM143" s="0"/>
      <c r="ZN143" s="0"/>
      <c r="ZO143" s="0"/>
      <c r="ZP143" s="0"/>
      <c r="ZQ143" s="0"/>
      <c r="ZR143" s="0"/>
      <c r="ZS143" s="0"/>
      <c r="ZT143" s="0"/>
      <c r="ZU143" s="0"/>
      <c r="ZV143" s="0"/>
      <c r="ZW143" s="0"/>
      <c r="ZX143" s="0"/>
      <c r="ZY143" s="0"/>
      <c r="ZZ143" s="0"/>
      <c r="AAA143" s="0"/>
      <c r="AAB143" s="0"/>
      <c r="AAC143" s="0"/>
      <c r="AAD143" s="0"/>
      <c r="AAE143" s="0"/>
      <c r="AAF143" s="0"/>
      <c r="AAG143" s="0"/>
      <c r="AAH143" s="0"/>
      <c r="AAI143" s="0"/>
      <c r="AAJ143" s="0"/>
      <c r="AAK143" s="0"/>
      <c r="AAL143" s="0"/>
      <c r="AAM143" s="0"/>
      <c r="AAN143" s="0"/>
      <c r="AAO143" s="0"/>
      <c r="AAP143" s="0"/>
      <c r="AAQ143" s="0"/>
      <c r="AAR143" s="0"/>
      <c r="AAS143" s="0"/>
      <c r="AAT143" s="0"/>
      <c r="AAU143" s="0"/>
      <c r="AAV143" s="0"/>
      <c r="AAW143" s="0"/>
      <c r="AAX143" s="0"/>
      <c r="AAY143" s="0"/>
      <c r="AAZ143" s="0"/>
      <c r="ABA143" s="0"/>
      <c r="ABB143" s="0"/>
      <c r="ABC143" s="0"/>
      <c r="ABD143" s="0"/>
      <c r="ABE143" s="0"/>
      <c r="ABF143" s="0"/>
      <c r="ABG143" s="0"/>
      <c r="ABH143" s="0"/>
      <c r="ABI143" s="0"/>
      <c r="ABJ143" s="0"/>
      <c r="ABK143" s="0"/>
      <c r="ABL143" s="0"/>
      <c r="ABM143" s="0"/>
      <c r="ABN143" s="0"/>
      <c r="ABO143" s="0"/>
      <c r="ABP143" s="0"/>
      <c r="ABQ143" s="0"/>
      <c r="ABR143" s="0"/>
      <c r="ABS143" s="0"/>
      <c r="ABT143" s="0"/>
      <c r="ABU143" s="0"/>
      <c r="ABV143" s="0"/>
      <c r="ABW143" s="0"/>
      <c r="ABX143" s="0"/>
      <c r="ABY143" s="0"/>
      <c r="ABZ143" s="0"/>
      <c r="ACA143" s="0"/>
      <c r="ACB143" s="0"/>
      <c r="ACC143" s="0"/>
      <c r="ACD143" s="0"/>
      <c r="ACE143" s="0"/>
      <c r="ACF143" s="0"/>
      <c r="ACG143" s="0"/>
      <c r="ACH143" s="0"/>
      <c r="ACI143" s="0"/>
      <c r="ACJ143" s="0"/>
      <c r="ACK143" s="0"/>
      <c r="ACL143" s="0"/>
      <c r="ACM143" s="0"/>
      <c r="ACN143" s="0"/>
      <c r="ACO143" s="0"/>
      <c r="ACP143" s="0"/>
      <c r="ACQ143" s="0"/>
      <c r="ACR143" s="0"/>
      <c r="ACS143" s="0"/>
      <c r="ACT143" s="0"/>
      <c r="ACU143" s="0"/>
      <c r="ACV143" s="0"/>
      <c r="ACW143" s="0"/>
      <c r="ACX143" s="0"/>
      <c r="ACY143" s="0"/>
      <c r="ACZ143" s="0"/>
      <c r="ADA143" s="0"/>
      <c r="ADB143" s="0"/>
      <c r="ADC143" s="0"/>
      <c r="ADD143" s="0"/>
      <c r="ADE143" s="0"/>
      <c r="ADF143" s="0"/>
      <c r="ADG143" s="0"/>
      <c r="ADH143" s="0"/>
      <c r="ADI143" s="0"/>
      <c r="ADJ143" s="0"/>
      <c r="ADK143" s="0"/>
      <c r="ADL143" s="0"/>
      <c r="ADM143" s="0"/>
      <c r="ADN143" s="0"/>
      <c r="ADO143" s="0"/>
      <c r="ADP143" s="0"/>
      <c r="ADQ143" s="0"/>
      <c r="ADR143" s="0"/>
      <c r="ADS143" s="0"/>
      <c r="ADT143" s="0"/>
      <c r="ADU143" s="0"/>
      <c r="ADV143" s="0"/>
      <c r="ADW143" s="0"/>
      <c r="ADX143" s="0"/>
      <c r="ADY143" s="0"/>
      <c r="ADZ143" s="0"/>
      <c r="AEA143" s="0"/>
      <c r="AEB143" s="0"/>
      <c r="AEC143" s="0"/>
      <c r="AED143" s="0"/>
      <c r="AEE143" s="0"/>
      <c r="AEF143" s="0"/>
      <c r="AEG143" s="0"/>
      <c r="AEH143" s="0"/>
      <c r="AEI143" s="0"/>
      <c r="AEJ143" s="0"/>
      <c r="AEK143" s="0"/>
      <c r="AEL143" s="0"/>
      <c r="AEM143" s="0"/>
      <c r="AEN143" s="0"/>
      <c r="AEO143" s="0"/>
      <c r="AEP143" s="0"/>
      <c r="AEQ143" s="0"/>
      <c r="AER143" s="0"/>
      <c r="AES143" s="0"/>
      <c r="AET143" s="0"/>
      <c r="AEU143" s="0"/>
      <c r="AEV143" s="0"/>
      <c r="AEW143" s="0"/>
      <c r="AEX143" s="0"/>
      <c r="AEY143" s="0"/>
      <c r="AEZ143" s="0"/>
      <c r="AFA143" s="0"/>
      <c r="AFB143" s="0"/>
      <c r="AFC143" s="0"/>
      <c r="AFD143" s="0"/>
      <c r="AFE143" s="0"/>
      <c r="AFF143" s="0"/>
      <c r="AFG143" s="0"/>
      <c r="AFH143" s="0"/>
      <c r="AFI143" s="0"/>
      <c r="AFJ143" s="0"/>
      <c r="AFK143" s="0"/>
      <c r="AFL143" s="0"/>
      <c r="AFM143" s="0"/>
      <c r="AFN143" s="0"/>
      <c r="AFO143" s="0"/>
      <c r="AFP143" s="0"/>
      <c r="AFQ143" s="0"/>
      <c r="AFR143" s="0"/>
      <c r="AFS143" s="0"/>
      <c r="AFT143" s="0"/>
      <c r="AFU143" s="0"/>
      <c r="AFV143" s="0"/>
      <c r="AFW143" s="0"/>
      <c r="AFX143" s="0"/>
      <c r="AFY143" s="0"/>
      <c r="AFZ143" s="0"/>
      <c r="AGA143" s="0"/>
      <c r="AGB143" s="0"/>
      <c r="AGC143" s="0"/>
      <c r="AGD143" s="0"/>
      <c r="AGE143" s="0"/>
      <c r="AGF143" s="0"/>
      <c r="AGG143" s="0"/>
      <c r="AGH143" s="0"/>
      <c r="AGI143" s="0"/>
      <c r="AGJ143" s="0"/>
      <c r="AGK143" s="0"/>
      <c r="AGL143" s="0"/>
      <c r="AGM143" s="0"/>
      <c r="AGN143" s="0"/>
      <c r="AGO143" s="0"/>
      <c r="AGP143" s="0"/>
      <c r="AGQ143" s="0"/>
      <c r="AGR143" s="0"/>
      <c r="AGS143" s="0"/>
      <c r="AGT143" s="0"/>
      <c r="AGU143" s="0"/>
      <c r="AGV143" s="0"/>
      <c r="AGW143" s="0"/>
      <c r="AGX143" s="0"/>
      <c r="AGY143" s="0"/>
      <c r="AGZ143" s="0"/>
      <c r="AHA143" s="0"/>
      <c r="AHB143" s="0"/>
      <c r="AHC143" s="0"/>
      <c r="AHD143" s="0"/>
      <c r="AHE143" s="0"/>
      <c r="AHF143" s="0"/>
      <c r="AHG143" s="0"/>
      <c r="AHH143" s="0"/>
      <c r="AHI143" s="0"/>
      <c r="AHJ143" s="0"/>
      <c r="AHK143" s="0"/>
      <c r="AHL143" s="0"/>
      <c r="AHM143" s="0"/>
      <c r="AHN143" s="0"/>
      <c r="AHO143" s="0"/>
      <c r="AHP143" s="0"/>
      <c r="AHQ143" s="0"/>
      <c r="AHR143" s="0"/>
      <c r="AHS143" s="0"/>
      <c r="AHT143" s="0"/>
      <c r="AHU143" s="0"/>
      <c r="AHV143" s="0"/>
      <c r="AHW143" s="0"/>
      <c r="AHX143" s="0"/>
      <c r="AHY143" s="0"/>
      <c r="AHZ143" s="0"/>
      <c r="AIA143" s="0"/>
      <c r="AIB143" s="0"/>
      <c r="AIC143" s="0"/>
      <c r="AID143" s="0"/>
      <c r="AIE143" s="0"/>
      <c r="AIF143" s="0"/>
      <c r="AIG143" s="0"/>
      <c r="AIH143" s="0"/>
      <c r="AII143" s="0"/>
      <c r="AIJ143" s="0"/>
      <c r="AIK143" s="0"/>
      <c r="AIL143" s="0"/>
      <c r="AIM143" s="0"/>
      <c r="AIN143" s="0"/>
      <c r="AIO143" s="0"/>
      <c r="AIP143" s="0"/>
      <c r="AIQ143" s="0"/>
      <c r="AIR143" s="0"/>
      <c r="AIS143" s="0"/>
      <c r="AIT143" s="0"/>
      <c r="AIU143" s="0"/>
      <c r="AIV143" s="0"/>
      <c r="AIW143" s="0"/>
      <c r="AIX143" s="0"/>
      <c r="AIY143" s="0"/>
      <c r="AIZ143" s="0"/>
      <c r="AJA143" s="0"/>
      <c r="AJB143" s="0"/>
      <c r="AJC143" s="0"/>
      <c r="AJD143" s="0"/>
      <c r="AJE143" s="0"/>
      <c r="AJF143" s="0"/>
      <c r="AJG143" s="0"/>
      <c r="AJH143" s="0"/>
      <c r="AJI143" s="0"/>
      <c r="AJJ143" s="0"/>
      <c r="AJK143" s="0"/>
      <c r="AJL143" s="0"/>
      <c r="AJM143" s="0"/>
      <c r="AJN143" s="0"/>
      <c r="AJO143" s="0"/>
      <c r="AJP143" s="0"/>
      <c r="AJQ143" s="0"/>
      <c r="AJR143" s="0"/>
      <c r="AJS143" s="0"/>
      <c r="AJT143" s="0"/>
      <c r="AJU143" s="0"/>
      <c r="AJV143" s="0"/>
      <c r="AJW143" s="0"/>
      <c r="AJX143" s="0"/>
      <c r="AJY143" s="0"/>
      <c r="AJZ143" s="0"/>
      <c r="AKA143" s="0"/>
      <c r="AKB143" s="0"/>
      <c r="AKC143" s="0"/>
      <c r="AKD143" s="0"/>
      <c r="AKE143" s="0"/>
      <c r="AKF143" s="0"/>
      <c r="AKG143" s="0"/>
      <c r="AKH143" s="0"/>
      <c r="AKI143" s="0"/>
      <c r="AKJ143" s="0"/>
      <c r="AKK143" s="0"/>
      <c r="AKL143" s="0"/>
      <c r="AKM143" s="0"/>
      <c r="AKN143" s="0"/>
      <c r="AKO143" s="0"/>
      <c r="AKP143" s="0"/>
      <c r="AKQ143" s="0"/>
      <c r="AKR143" s="0"/>
      <c r="AKS143" s="0"/>
      <c r="AKT143" s="0"/>
      <c r="AKU143" s="0"/>
      <c r="AKV143" s="0"/>
      <c r="AKW143" s="0"/>
      <c r="AKX143" s="0"/>
      <c r="AKY143" s="0"/>
      <c r="AKZ143" s="0"/>
      <c r="ALA143" s="0"/>
      <c r="ALB143" s="0"/>
      <c r="ALC143" s="0"/>
      <c r="ALD143" s="0"/>
      <c r="ALE143" s="0"/>
      <c r="ALF143" s="0"/>
      <c r="ALG143" s="0"/>
      <c r="ALH143" s="0"/>
      <c r="ALI143" s="0"/>
      <c r="ALJ143" s="0"/>
      <c r="ALK143" s="0"/>
      <c r="ALL143" s="0"/>
      <c r="ALM143" s="0"/>
      <c r="ALN143" s="0"/>
      <c r="ALO143" s="0"/>
      <c r="ALP143" s="0"/>
      <c r="ALQ143" s="0"/>
      <c r="ALR143" s="0"/>
      <c r="ALS143" s="0"/>
      <c r="ALT143" s="0"/>
      <c r="ALU143" s="0"/>
      <c r="ALV143" s="0"/>
      <c r="ALW143" s="0"/>
      <c r="ALX143" s="0"/>
      <c r="ALY143" s="0"/>
      <c r="ALZ143" s="0"/>
      <c r="AMA143" s="0"/>
      <c r="AMB143" s="0"/>
      <c r="AMC143" s="0"/>
      <c r="AMD143" s="0"/>
      <c r="AME143" s="0"/>
      <c r="AMF143" s="0"/>
      <c r="AMG143" s="0"/>
      <c r="AMH143" s="0"/>
      <c r="AMI143" s="0"/>
      <c r="AMJ143" s="0"/>
      <c r="AMK143" s="0"/>
      <c r="AML143" s="0"/>
      <c r="AMM143" s="0"/>
      <c r="AMN143" s="0"/>
      <c r="AMO143" s="0"/>
      <c r="AMP143" s="0"/>
      <c r="AMQ143" s="0"/>
      <c r="AMR143" s="0"/>
      <c r="AMS143" s="0"/>
      <c r="AMT143" s="0"/>
      <c r="AMU143" s="0"/>
      <c r="AMV143" s="0"/>
      <c r="AMW143" s="0"/>
      <c r="AMX143" s="0"/>
      <c r="AMY143" s="0"/>
      <c r="AMZ143" s="0"/>
      <c r="ANA143" s="0"/>
      <c r="ANB143" s="0"/>
      <c r="ANC143" s="0"/>
      <c r="AND143" s="0"/>
      <c r="ANE143" s="0"/>
      <c r="ANF143" s="0"/>
      <c r="ANG143" s="0"/>
      <c r="ANH143" s="0"/>
      <c r="ANI143" s="0"/>
      <c r="ANJ143" s="0"/>
      <c r="ANK143" s="0"/>
      <c r="ANL143" s="0"/>
      <c r="ANM143" s="0"/>
      <c r="ANN143" s="0"/>
      <c r="ANO143" s="0"/>
      <c r="ANP143" s="0"/>
      <c r="ANQ143" s="0"/>
      <c r="ANR143" s="0"/>
      <c r="ANS143" s="0"/>
      <c r="ANT143" s="0"/>
      <c r="ANU143" s="0"/>
      <c r="ANV143" s="0"/>
      <c r="ANW143" s="0"/>
      <c r="ANX143" s="0"/>
      <c r="ANY143" s="0"/>
      <c r="ANZ143" s="0"/>
      <c r="AOA143" s="0"/>
      <c r="AOB143" s="0"/>
      <c r="AOC143" s="0"/>
      <c r="AOD143" s="0"/>
      <c r="AOE143" s="0"/>
      <c r="AOF143" s="0"/>
      <c r="AOG143" s="0"/>
      <c r="AOH143" s="0"/>
      <c r="AOI143" s="0"/>
      <c r="AOJ143" s="0"/>
      <c r="AOK143" s="0"/>
      <c r="AOL143" s="0"/>
      <c r="AOM143" s="0"/>
      <c r="AON143" s="0"/>
      <c r="AOO143" s="0"/>
      <c r="AOP143" s="0"/>
      <c r="AOQ143" s="0"/>
      <c r="AOR143" s="0"/>
      <c r="AOS143" s="0"/>
      <c r="AOT143" s="0"/>
      <c r="AOU143" s="0"/>
      <c r="AOV143" s="0"/>
      <c r="AOW143" s="0"/>
      <c r="AOX143" s="0"/>
      <c r="AOY143" s="0"/>
      <c r="AOZ143" s="0"/>
      <c r="APA143" s="0"/>
      <c r="APB143" s="0"/>
      <c r="APC143" s="0"/>
      <c r="APD143" s="0"/>
      <c r="APE143" s="0"/>
      <c r="APF143" s="0"/>
      <c r="APG143" s="0"/>
      <c r="APH143" s="0"/>
      <c r="API143" s="0"/>
      <c r="APJ143" s="0"/>
      <c r="APK143" s="0"/>
      <c r="APL143" s="0"/>
      <c r="APM143" s="0"/>
      <c r="APN143" s="0"/>
      <c r="APO143" s="0"/>
      <c r="APP143" s="0"/>
      <c r="APQ143" s="0"/>
      <c r="APR143" s="0"/>
      <c r="APS143" s="0"/>
      <c r="APT143" s="0"/>
      <c r="APU143" s="0"/>
      <c r="APV143" s="0"/>
      <c r="APW143" s="0"/>
      <c r="APX143" s="0"/>
      <c r="APY143" s="0"/>
      <c r="APZ143" s="0"/>
      <c r="AQA143" s="0"/>
      <c r="AQB143" s="0"/>
      <c r="AQC143" s="0"/>
      <c r="AQD143" s="0"/>
      <c r="AQE143" s="0"/>
      <c r="AQF143" s="0"/>
      <c r="AQG143" s="0"/>
      <c r="AQH143" s="0"/>
      <c r="AQI143" s="0"/>
      <c r="AQJ143" s="0"/>
      <c r="AQK143" s="0"/>
      <c r="AQL143" s="0"/>
      <c r="AQM143" s="0"/>
      <c r="AQN143" s="0"/>
      <c r="AQO143" s="0"/>
      <c r="AQP143" s="0"/>
      <c r="AQQ143" s="0"/>
      <c r="AQR143" s="0"/>
      <c r="AQS143" s="0"/>
      <c r="AQT143" s="0"/>
      <c r="AQU143" s="0"/>
      <c r="AQV143" s="0"/>
      <c r="AQW143" s="0"/>
      <c r="AQX143" s="0"/>
      <c r="AQY143" s="0"/>
      <c r="AQZ143" s="0"/>
      <c r="ARA143" s="0"/>
      <c r="ARB143" s="0"/>
      <c r="ARC143" s="0"/>
      <c r="ARD143" s="0"/>
      <c r="ARE143" s="0"/>
      <c r="ARF143" s="0"/>
      <c r="ARG143" s="0"/>
      <c r="ARH143" s="0"/>
      <c r="ARI143" s="0"/>
      <c r="ARJ143" s="0"/>
      <c r="ARK143" s="0"/>
      <c r="ARL143" s="0"/>
      <c r="ARM143" s="0"/>
      <c r="ARN143" s="0"/>
      <c r="ARO143" s="0"/>
      <c r="ARP143" s="0"/>
      <c r="ARQ143" s="0"/>
      <c r="ARR143" s="0"/>
      <c r="ARS143" s="0"/>
      <c r="ART143" s="0"/>
      <c r="ARU143" s="0"/>
      <c r="ARV143" s="0"/>
      <c r="ARW143" s="0"/>
      <c r="ARX143" s="0"/>
      <c r="ARY143" s="0"/>
      <c r="ARZ143" s="0"/>
      <c r="ASA143" s="0"/>
      <c r="ASB143" s="0"/>
      <c r="ASC143" s="0"/>
      <c r="ASD143" s="0"/>
      <c r="ASE143" s="0"/>
      <c r="ASF143" s="0"/>
      <c r="ASG143" s="0"/>
      <c r="ASH143" s="0"/>
      <c r="ASI143" s="0"/>
      <c r="ASJ143" s="0"/>
      <c r="ASK143" s="0"/>
      <c r="ASL143" s="0"/>
      <c r="ASM143" s="0"/>
      <c r="ASN143" s="0"/>
      <c r="ASO143" s="0"/>
      <c r="ASP143" s="0"/>
      <c r="ASQ143" s="0"/>
      <c r="ASR143" s="0"/>
      <c r="ASS143" s="0"/>
      <c r="AST143" s="0"/>
      <c r="ASU143" s="0"/>
      <c r="ASV143" s="0"/>
      <c r="ASW143" s="0"/>
      <c r="ASX143" s="0"/>
      <c r="ASY143" s="0"/>
      <c r="ASZ143" s="0"/>
      <c r="ATA143" s="0"/>
      <c r="ATB143" s="0"/>
      <c r="ATC143" s="0"/>
      <c r="ATD143" s="0"/>
      <c r="ATE143" s="0"/>
      <c r="ATF143" s="0"/>
      <c r="ATG143" s="0"/>
      <c r="ATH143" s="0"/>
      <c r="ATI143" s="0"/>
      <c r="ATJ143" s="0"/>
      <c r="ATK143" s="0"/>
      <c r="ATL143" s="0"/>
      <c r="ATM143" s="0"/>
      <c r="ATN143" s="0"/>
      <c r="ATO143" s="0"/>
      <c r="ATP143" s="0"/>
      <c r="ATQ143" s="0"/>
      <c r="ATR143" s="0"/>
      <c r="ATS143" s="0"/>
      <c r="ATT143" s="0"/>
      <c r="ATU143" s="0"/>
      <c r="ATV143" s="0"/>
      <c r="ATW143" s="0"/>
      <c r="ATX143" s="0"/>
      <c r="ATY143" s="0"/>
      <c r="ATZ143" s="0"/>
      <c r="AUA143" s="0"/>
      <c r="AUB143" s="0"/>
      <c r="AUC143" s="0"/>
      <c r="AUD143" s="0"/>
      <c r="AUE143" s="0"/>
      <c r="AUF143" s="0"/>
      <c r="AUG143" s="0"/>
      <c r="AUH143" s="0"/>
      <c r="AUI143" s="0"/>
      <c r="AUJ143" s="0"/>
      <c r="AUK143" s="0"/>
      <c r="AUL143" s="0"/>
      <c r="AUM143" s="0"/>
      <c r="AUN143" s="0"/>
      <c r="AUO143" s="0"/>
      <c r="AUP143" s="0"/>
      <c r="AUQ143" s="0"/>
      <c r="AUR143" s="0"/>
      <c r="AUS143" s="0"/>
      <c r="AUT143" s="0"/>
      <c r="AUU143" s="0"/>
      <c r="AUV143" s="0"/>
      <c r="AUW143" s="0"/>
      <c r="AUX143" s="0"/>
      <c r="AUY143" s="0"/>
      <c r="AUZ143" s="0"/>
      <c r="AVA143" s="0"/>
      <c r="AVB143" s="0"/>
      <c r="AVC143" s="0"/>
      <c r="AVD143" s="0"/>
      <c r="AVE143" s="0"/>
      <c r="AVF143" s="0"/>
      <c r="AVG143" s="0"/>
      <c r="AVH143" s="0"/>
      <c r="AVI143" s="0"/>
      <c r="AVJ143" s="0"/>
      <c r="AVK143" s="0"/>
      <c r="AVL143" s="0"/>
      <c r="AVM143" s="0"/>
      <c r="AVN143" s="0"/>
      <c r="AVO143" s="0"/>
      <c r="AVP143" s="0"/>
      <c r="AVQ143" s="0"/>
      <c r="AVR143" s="0"/>
      <c r="AVS143" s="0"/>
      <c r="AVT143" s="0"/>
      <c r="AVU143" s="0"/>
      <c r="AVV143" s="0"/>
      <c r="AVW143" s="0"/>
      <c r="AVX143" s="0"/>
      <c r="AVY143" s="0"/>
      <c r="AVZ143" s="0"/>
      <c r="AWA143" s="0"/>
      <c r="AWB143" s="0"/>
      <c r="AWC143" s="0"/>
      <c r="AWD143" s="0"/>
      <c r="AWE143" s="0"/>
      <c r="AWF143" s="0"/>
      <c r="AWG143" s="0"/>
      <c r="AWH143" s="0"/>
      <c r="AWI143" s="0"/>
      <c r="AWJ143" s="0"/>
      <c r="AWK143" s="0"/>
      <c r="AWL143" s="0"/>
      <c r="AWM143" s="0"/>
      <c r="AWN143" s="0"/>
      <c r="AWO143" s="0"/>
      <c r="AWP143" s="0"/>
      <c r="AWQ143" s="0"/>
      <c r="AWR143" s="0"/>
      <c r="AWS143" s="0"/>
      <c r="AWT143" s="0"/>
      <c r="AWU143" s="0"/>
      <c r="AWV143" s="0"/>
      <c r="AWW143" s="0"/>
      <c r="AWX143" s="0"/>
      <c r="AWY143" s="0"/>
      <c r="AWZ143" s="0"/>
      <c r="AXA143" s="0"/>
      <c r="AXB143" s="0"/>
      <c r="AXC143" s="0"/>
      <c r="AXD143" s="0"/>
      <c r="AXE143" s="0"/>
      <c r="AXF143" s="0"/>
      <c r="AXG143" s="0"/>
      <c r="AXH143" s="0"/>
      <c r="AXI143" s="0"/>
      <c r="AXJ143" s="0"/>
      <c r="AXK143" s="0"/>
      <c r="AXL143" s="0"/>
      <c r="AXM143" s="0"/>
      <c r="AXN143" s="0"/>
      <c r="AXO143" s="0"/>
      <c r="AXP143" s="0"/>
      <c r="AXQ143" s="0"/>
      <c r="AXR143" s="0"/>
      <c r="AXS143" s="0"/>
      <c r="AXT143" s="0"/>
      <c r="AXU143" s="0"/>
      <c r="AXV143" s="0"/>
      <c r="AXW143" s="0"/>
      <c r="AXX143" s="0"/>
      <c r="AXY143" s="0"/>
      <c r="AXZ143" s="0"/>
      <c r="AYA143" s="0"/>
      <c r="AYB143" s="0"/>
      <c r="AYC143" s="0"/>
      <c r="AYD143" s="0"/>
      <c r="AYE143" s="0"/>
      <c r="AYF143" s="0"/>
      <c r="AYG143" s="0"/>
      <c r="AYH143" s="0"/>
      <c r="AYI143" s="0"/>
      <c r="AYJ143" s="0"/>
      <c r="AYK143" s="0"/>
      <c r="AYL143" s="0"/>
      <c r="AYM143" s="0"/>
      <c r="AYN143" s="0"/>
      <c r="AYO143" s="0"/>
      <c r="AYP143" s="0"/>
      <c r="AYQ143" s="0"/>
      <c r="AYR143" s="0"/>
      <c r="AYS143" s="0"/>
      <c r="AYT143" s="0"/>
      <c r="AYU143" s="0"/>
      <c r="AYV143" s="0"/>
      <c r="AYW143" s="0"/>
      <c r="AYX143" s="0"/>
      <c r="AYY143" s="0"/>
      <c r="AYZ143" s="0"/>
      <c r="AZA143" s="0"/>
      <c r="AZB143" s="0"/>
      <c r="AZC143" s="0"/>
      <c r="AZD143" s="0"/>
      <c r="AZE143" s="0"/>
      <c r="AZF143" s="0"/>
      <c r="AZG143" s="0"/>
      <c r="AZH143" s="0"/>
      <c r="AZI143" s="0"/>
      <c r="AZJ143" s="0"/>
      <c r="AZK143" s="0"/>
      <c r="AZL143" s="0"/>
      <c r="AZM143" s="0"/>
      <c r="AZN143" s="0"/>
      <c r="AZO143" s="0"/>
      <c r="AZP143" s="0"/>
      <c r="AZQ143" s="0"/>
      <c r="AZR143" s="0"/>
      <c r="AZS143" s="0"/>
      <c r="AZT143" s="0"/>
      <c r="AZU143" s="0"/>
      <c r="AZV143" s="0"/>
      <c r="AZW143" s="0"/>
      <c r="AZX143" s="0"/>
      <c r="AZY143" s="0"/>
      <c r="AZZ143" s="0"/>
      <c r="BAA143" s="0"/>
      <c r="BAB143" s="0"/>
      <c r="BAC143" s="0"/>
      <c r="BAD143" s="0"/>
      <c r="BAE143" s="0"/>
      <c r="BAF143" s="0"/>
      <c r="BAG143" s="0"/>
      <c r="BAH143" s="0"/>
      <c r="BAI143" s="0"/>
      <c r="BAJ143" s="0"/>
      <c r="BAK143" s="0"/>
      <c r="BAL143" s="0"/>
      <c r="BAM143" s="0"/>
      <c r="BAN143" s="0"/>
      <c r="BAO143" s="0"/>
      <c r="BAP143" s="0"/>
      <c r="BAQ143" s="0"/>
      <c r="BAR143" s="0"/>
      <c r="BAS143" s="0"/>
      <c r="BAT143" s="0"/>
      <c r="BAU143" s="0"/>
      <c r="BAV143" s="0"/>
      <c r="BAW143" s="0"/>
      <c r="BAX143" s="0"/>
      <c r="BAY143" s="0"/>
      <c r="BAZ143" s="0"/>
      <c r="BBA143" s="0"/>
      <c r="BBB143" s="0"/>
      <c r="BBC143" s="0"/>
      <c r="BBD143" s="0"/>
      <c r="BBE143" s="0"/>
      <c r="BBF143" s="0"/>
      <c r="BBG143" s="0"/>
      <c r="BBH143" s="0"/>
      <c r="BBI143" s="0"/>
      <c r="BBJ143" s="0"/>
      <c r="BBK143" s="0"/>
      <c r="BBL143" s="0"/>
      <c r="BBM143" s="0"/>
      <c r="BBN143" s="0"/>
      <c r="BBO143" s="0"/>
      <c r="BBP143" s="0"/>
      <c r="BBQ143" s="0"/>
      <c r="BBR143" s="0"/>
      <c r="BBS143" s="0"/>
      <c r="BBT143" s="0"/>
      <c r="BBU143" s="0"/>
      <c r="BBV143" s="0"/>
      <c r="BBW143" s="0"/>
      <c r="BBX143" s="0"/>
      <c r="BBY143" s="0"/>
      <c r="BBZ143" s="0"/>
      <c r="BCA143" s="0"/>
      <c r="BCB143" s="0"/>
      <c r="BCC143" s="0"/>
      <c r="BCD143" s="0"/>
      <c r="BCE143" s="0"/>
      <c r="BCF143" s="0"/>
      <c r="BCG143" s="0"/>
      <c r="BCH143" s="0"/>
      <c r="BCI143" s="0"/>
      <c r="BCJ143" s="0"/>
      <c r="BCK143" s="0"/>
      <c r="BCL143" s="0"/>
      <c r="BCM143" s="0"/>
      <c r="BCN143" s="0"/>
      <c r="BCO143" s="0"/>
      <c r="BCP143" s="0"/>
      <c r="BCQ143" s="0"/>
      <c r="BCR143" s="0"/>
      <c r="BCS143" s="0"/>
      <c r="BCT143" s="0"/>
      <c r="BCU143" s="0"/>
      <c r="BCV143" s="0"/>
      <c r="BCW143" s="0"/>
      <c r="BCX143" s="0"/>
      <c r="BCY143" s="0"/>
      <c r="BCZ143" s="0"/>
      <c r="BDA143" s="0"/>
      <c r="BDB143" s="0"/>
      <c r="BDC143" s="0"/>
      <c r="BDD143" s="0"/>
      <c r="BDE143" s="0"/>
      <c r="BDF143" s="0"/>
      <c r="BDG143" s="0"/>
      <c r="BDH143" s="0"/>
      <c r="BDI143" s="0"/>
      <c r="BDJ143" s="0"/>
      <c r="BDK143" s="0"/>
      <c r="BDL143" s="0"/>
      <c r="BDM143" s="0"/>
      <c r="BDN143" s="0"/>
      <c r="BDO143" s="0"/>
      <c r="BDP143" s="0"/>
      <c r="BDQ143" s="0"/>
      <c r="BDR143" s="0"/>
      <c r="BDS143" s="0"/>
      <c r="BDT143" s="0"/>
      <c r="BDU143" s="0"/>
      <c r="BDV143" s="0"/>
      <c r="BDW143" s="0"/>
      <c r="BDX143" s="0"/>
      <c r="BDY143" s="0"/>
      <c r="BDZ143" s="0"/>
      <c r="BEA143" s="0"/>
      <c r="BEB143" s="0"/>
      <c r="BEC143" s="0"/>
      <c r="BED143" s="0"/>
      <c r="BEE143" s="0"/>
      <c r="BEF143" s="0"/>
      <c r="BEG143" s="0"/>
      <c r="BEH143" s="0"/>
      <c r="BEI143" s="0"/>
      <c r="BEJ143" s="0"/>
      <c r="BEK143" s="0"/>
      <c r="BEL143" s="0"/>
      <c r="BEM143" s="0"/>
      <c r="BEN143" s="0"/>
      <c r="BEO143" s="0"/>
      <c r="BEP143" s="0"/>
      <c r="BEQ143" s="0"/>
      <c r="BER143" s="0"/>
      <c r="BES143" s="0"/>
      <c r="BET143" s="0"/>
      <c r="BEU143" s="0"/>
      <c r="BEV143" s="0"/>
      <c r="BEW143" s="0"/>
      <c r="BEX143" s="0"/>
      <c r="BEY143" s="0"/>
      <c r="BEZ143" s="0"/>
      <c r="BFA143" s="0"/>
      <c r="BFB143" s="0"/>
      <c r="BFC143" s="0"/>
      <c r="BFD143" s="0"/>
      <c r="BFE143" s="0"/>
      <c r="BFF143" s="0"/>
      <c r="BFG143" s="0"/>
      <c r="BFH143" s="0"/>
      <c r="BFI143" s="0"/>
      <c r="BFJ143" s="0"/>
      <c r="BFK143" s="0"/>
      <c r="BFL143" s="0"/>
      <c r="BFM143" s="0"/>
      <c r="BFN143" s="0"/>
      <c r="BFO143" s="0"/>
      <c r="BFP143" s="0"/>
      <c r="BFQ143" s="0"/>
      <c r="BFR143" s="0"/>
      <c r="BFS143" s="0"/>
      <c r="BFT143" s="0"/>
      <c r="BFU143" s="0"/>
      <c r="BFV143" s="0"/>
      <c r="BFW143" s="0"/>
      <c r="BFX143" s="0"/>
      <c r="BFY143" s="0"/>
      <c r="BFZ143" s="0"/>
      <c r="BGA143" s="0"/>
      <c r="BGB143" s="0"/>
      <c r="BGC143" s="0"/>
      <c r="BGD143" s="0"/>
      <c r="BGE143" s="0"/>
      <c r="BGF143" s="0"/>
      <c r="BGG143" s="0"/>
      <c r="BGH143" s="0"/>
      <c r="BGI143" s="0"/>
      <c r="BGJ143" s="0"/>
      <c r="BGK143" s="0"/>
      <c r="BGL143" s="0"/>
      <c r="BGM143" s="0"/>
      <c r="BGN143" s="0"/>
      <c r="BGO143" s="0"/>
      <c r="BGP143" s="0"/>
      <c r="BGQ143" s="0"/>
      <c r="BGR143" s="0"/>
      <c r="BGS143" s="0"/>
      <c r="BGT143" s="0"/>
      <c r="BGU143" s="0"/>
      <c r="BGV143" s="0"/>
      <c r="BGW143" s="0"/>
      <c r="BGX143" s="0"/>
      <c r="BGY143" s="0"/>
      <c r="BGZ143" s="0"/>
      <c r="BHA143" s="0"/>
      <c r="BHB143" s="0"/>
      <c r="BHC143" s="0"/>
      <c r="BHD143" s="0"/>
      <c r="BHE143" s="0"/>
      <c r="BHF143" s="0"/>
      <c r="BHG143" s="0"/>
      <c r="BHH143" s="0"/>
      <c r="BHI143" s="0"/>
      <c r="BHJ143" s="0"/>
      <c r="BHK143" s="0"/>
      <c r="BHL143" s="0"/>
      <c r="BHM143" s="0"/>
      <c r="BHN143" s="0"/>
      <c r="BHO143" s="0"/>
      <c r="BHP143" s="0"/>
      <c r="BHQ143" s="0"/>
      <c r="BHR143" s="0"/>
      <c r="BHS143" s="0"/>
      <c r="BHT143" s="0"/>
      <c r="BHU143" s="0"/>
      <c r="BHV143" s="0"/>
      <c r="BHW143" s="0"/>
      <c r="BHX143" s="0"/>
      <c r="BHY143" s="0"/>
      <c r="BHZ143" s="0"/>
      <c r="BIA143" s="0"/>
      <c r="BIB143" s="0"/>
      <c r="BIC143" s="0"/>
      <c r="BID143" s="0"/>
      <c r="BIE143" s="0"/>
      <c r="BIF143" s="0"/>
      <c r="BIG143" s="0"/>
      <c r="BIH143" s="0"/>
      <c r="BII143" s="0"/>
      <c r="BIJ143" s="0"/>
      <c r="BIK143" s="0"/>
      <c r="BIL143" s="0"/>
      <c r="BIM143" s="0"/>
      <c r="BIN143" s="0"/>
      <c r="BIO143" s="0"/>
      <c r="BIP143" s="0"/>
      <c r="BIQ143" s="0"/>
      <c r="BIR143" s="0"/>
      <c r="BIS143" s="0"/>
      <c r="BIT143" s="0"/>
      <c r="BIU143" s="0"/>
      <c r="BIV143" s="0"/>
      <c r="BIW143" s="0"/>
      <c r="BIX143" s="0"/>
      <c r="BIY143" s="0"/>
      <c r="BIZ143" s="0"/>
      <c r="BJA143" s="0"/>
      <c r="BJB143" s="0"/>
      <c r="BJC143" s="0"/>
      <c r="BJD143" s="0"/>
      <c r="BJE143" s="0"/>
      <c r="BJF143" s="0"/>
      <c r="BJG143" s="0"/>
      <c r="BJH143" s="0"/>
      <c r="BJI143" s="0"/>
      <c r="BJJ143" s="0"/>
      <c r="BJK143" s="0"/>
      <c r="BJL143" s="0"/>
      <c r="BJM143" s="0"/>
      <c r="BJN143" s="0"/>
      <c r="BJO143" s="0"/>
      <c r="BJP143" s="0"/>
      <c r="BJQ143" s="0"/>
      <c r="BJR143" s="0"/>
      <c r="BJS143" s="0"/>
      <c r="BJT143" s="0"/>
      <c r="BJU143" s="0"/>
      <c r="BJV143" s="0"/>
      <c r="BJW143" s="0"/>
      <c r="BJX143" s="0"/>
      <c r="BJY143" s="0"/>
      <c r="BJZ143" s="0"/>
      <c r="BKA143" s="0"/>
      <c r="BKB143" s="0"/>
      <c r="BKC143" s="0"/>
      <c r="BKD143" s="0"/>
      <c r="BKE143" s="0"/>
      <c r="BKF143" s="0"/>
      <c r="BKG143" s="0"/>
      <c r="BKH143" s="0"/>
      <c r="BKI143" s="0"/>
      <c r="BKJ143" s="0"/>
      <c r="BKK143" s="0"/>
      <c r="BKL143" s="0"/>
      <c r="BKM143" s="0"/>
      <c r="BKN143" s="0"/>
      <c r="BKO143" s="0"/>
      <c r="BKP143" s="0"/>
      <c r="BKQ143" s="0"/>
      <c r="BKR143" s="0"/>
      <c r="BKS143" s="0"/>
      <c r="BKT143" s="0"/>
      <c r="BKU143" s="0"/>
      <c r="BKV143" s="0"/>
      <c r="BKW143" s="0"/>
      <c r="BKX143" s="0"/>
      <c r="BKY143" s="0"/>
      <c r="BKZ143" s="0"/>
      <c r="BLA143" s="0"/>
      <c r="BLB143" s="0"/>
      <c r="BLC143" s="0"/>
      <c r="BLD143" s="0"/>
      <c r="BLE143" s="0"/>
      <c r="BLF143" s="0"/>
      <c r="BLG143" s="0"/>
      <c r="BLH143" s="0"/>
      <c r="BLI143" s="0"/>
      <c r="BLJ143" s="0"/>
      <c r="BLK143" s="0"/>
      <c r="BLL143" s="0"/>
      <c r="BLM143" s="0"/>
      <c r="BLN143" s="0"/>
      <c r="BLO143" s="0"/>
      <c r="BLP143" s="0"/>
      <c r="BLQ143" s="0"/>
      <c r="BLR143" s="0"/>
      <c r="BLS143" s="0"/>
      <c r="BLT143" s="0"/>
      <c r="BLU143" s="0"/>
      <c r="BLV143" s="0"/>
      <c r="BLW143" s="0"/>
      <c r="BLX143" s="0"/>
      <c r="BLY143" s="0"/>
      <c r="BLZ143" s="0"/>
      <c r="BMA143" s="0"/>
      <c r="BMB143" s="0"/>
      <c r="BMC143" s="0"/>
      <c r="BMD143" s="0"/>
      <c r="BME143" s="0"/>
      <c r="BMF143" s="0"/>
      <c r="BMG143" s="0"/>
      <c r="BMH143" s="0"/>
      <c r="BMI143" s="0"/>
      <c r="BMJ143" s="0"/>
      <c r="BMK143" s="0"/>
      <c r="BML143" s="0"/>
      <c r="BMM143" s="0"/>
      <c r="BMN143" s="0"/>
      <c r="BMO143" s="0"/>
      <c r="BMP143" s="0"/>
      <c r="BMQ143" s="0"/>
      <c r="BMR143" s="0"/>
      <c r="BMS143" s="0"/>
      <c r="BMT143" s="0"/>
      <c r="BMU143" s="0"/>
      <c r="BMV143" s="0"/>
      <c r="BMW143" s="0"/>
      <c r="BMX143" s="0"/>
      <c r="BMY143" s="0"/>
      <c r="BMZ143" s="0"/>
      <c r="BNA143" s="0"/>
      <c r="BNB143" s="0"/>
      <c r="BNC143" s="0"/>
      <c r="BND143" s="0"/>
      <c r="BNE143" s="0"/>
      <c r="BNF143" s="0"/>
      <c r="BNG143" s="0"/>
      <c r="BNH143" s="0"/>
      <c r="BNI143" s="0"/>
      <c r="BNJ143" s="0"/>
      <c r="BNK143" s="0"/>
      <c r="BNL143" s="0"/>
      <c r="BNM143" s="0"/>
      <c r="BNN143" s="0"/>
      <c r="BNO143" s="0"/>
      <c r="BNP143" s="0"/>
      <c r="BNQ143" s="0"/>
      <c r="BNR143" s="0"/>
      <c r="BNS143" s="0"/>
      <c r="BNT143" s="0"/>
      <c r="BNU143" s="0"/>
      <c r="BNV143" s="0"/>
      <c r="BNW143" s="0"/>
      <c r="BNX143" s="0"/>
      <c r="BNY143" s="0"/>
      <c r="BNZ143" s="0"/>
      <c r="BOA143" s="0"/>
      <c r="BOB143" s="0"/>
      <c r="BOC143" s="0"/>
      <c r="BOD143" s="0"/>
      <c r="BOE143" s="0"/>
      <c r="BOF143" s="0"/>
      <c r="BOG143" s="0"/>
      <c r="BOH143" s="0"/>
      <c r="BOI143" s="0"/>
      <c r="BOJ143" s="0"/>
      <c r="BOK143" s="0"/>
      <c r="BOL143" s="0"/>
      <c r="BOM143" s="0"/>
      <c r="BON143" s="0"/>
      <c r="BOO143" s="0"/>
      <c r="BOP143" s="0"/>
      <c r="BOQ143" s="0"/>
      <c r="BOR143" s="0"/>
      <c r="BOS143" s="0"/>
      <c r="BOT143" s="0"/>
      <c r="BOU143" s="0"/>
      <c r="BOV143" s="0"/>
      <c r="BOW143" s="0"/>
      <c r="BOX143" s="0"/>
      <c r="BOY143" s="0"/>
      <c r="BOZ143" s="0"/>
      <c r="BPA143" s="0"/>
      <c r="BPB143" s="0"/>
      <c r="BPC143" s="0"/>
      <c r="BPD143" s="0"/>
      <c r="BPE143" s="0"/>
      <c r="BPF143" s="0"/>
      <c r="BPG143" s="0"/>
      <c r="BPH143" s="0"/>
      <c r="BPI143" s="0"/>
      <c r="BPJ143" s="0"/>
      <c r="BPK143" s="0"/>
      <c r="BPL143" s="0"/>
      <c r="BPM143" s="0"/>
      <c r="BPN143" s="0"/>
      <c r="BPO143" s="0"/>
      <c r="BPP143" s="0"/>
      <c r="BPQ143" s="0"/>
      <c r="BPR143" s="0"/>
      <c r="BPS143" s="0"/>
      <c r="BPT143" s="0"/>
      <c r="BPU143" s="0"/>
      <c r="BPV143" s="0"/>
      <c r="BPW143" s="0"/>
      <c r="BPX143" s="0"/>
      <c r="BPY143" s="0"/>
      <c r="BPZ143" s="0"/>
      <c r="BQA143" s="0"/>
      <c r="BQB143" s="0"/>
      <c r="BQC143" s="0"/>
      <c r="BQD143" s="0"/>
      <c r="BQE143" s="0"/>
      <c r="BQF143" s="0"/>
      <c r="BQG143" s="0"/>
      <c r="BQH143" s="0"/>
      <c r="BQI143" s="0"/>
      <c r="BQJ143" s="0"/>
      <c r="BQK143" s="0"/>
      <c r="BQL143" s="0"/>
      <c r="BQM143" s="0"/>
      <c r="BQN143" s="0"/>
      <c r="BQO143" s="0"/>
      <c r="BQP143" s="0"/>
      <c r="BQQ143" s="0"/>
      <c r="BQR143" s="0"/>
      <c r="BQS143" s="0"/>
      <c r="BQT143" s="0"/>
      <c r="BQU143" s="0"/>
      <c r="BQV143" s="0"/>
      <c r="BQW143" s="0"/>
      <c r="BQX143" s="0"/>
      <c r="BQY143" s="0"/>
      <c r="BQZ143" s="0"/>
      <c r="BRA143" s="0"/>
      <c r="BRB143" s="0"/>
      <c r="BRC143" s="0"/>
      <c r="BRD143" s="0"/>
      <c r="BRE143" s="0"/>
      <c r="BRF143" s="0"/>
      <c r="BRG143" s="0"/>
      <c r="BRH143" s="0"/>
      <c r="BRI143" s="0"/>
      <c r="BRJ143" s="0"/>
      <c r="BRK143" s="0"/>
      <c r="BRL143" s="0"/>
      <c r="BRM143" s="0"/>
      <c r="BRN143" s="0"/>
      <c r="BRO143" s="0"/>
      <c r="BRP143" s="0"/>
      <c r="BRQ143" s="0"/>
      <c r="BRR143" s="0"/>
      <c r="BRS143" s="0"/>
      <c r="BRT143" s="0"/>
      <c r="BRU143" s="0"/>
      <c r="BRV143" s="0"/>
      <c r="BRW143" s="0"/>
      <c r="BRX143" s="0"/>
      <c r="BRY143" s="0"/>
      <c r="BRZ143" s="0"/>
      <c r="BSA143" s="0"/>
      <c r="BSB143" s="0"/>
      <c r="BSC143" s="0"/>
      <c r="BSD143" s="0"/>
      <c r="BSE143" s="0"/>
      <c r="BSF143" s="0"/>
      <c r="BSG143" s="0"/>
      <c r="BSH143" s="0"/>
      <c r="BSI143" s="0"/>
      <c r="BSJ143" s="0"/>
      <c r="BSK143" s="0"/>
      <c r="BSL143" s="0"/>
      <c r="BSM143" s="0"/>
      <c r="BSN143" s="0"/>
      <c r="BSO143" s="0"/>
      <c r="BSP143" s="0"/>
      <c r="BSQ143" s="0"/>
      <c r="BSR143" s="0"/>
      <c r="BSS143" s="0"/>
      <c r="BST143" s="0"/>
      <c r="BSU143" s="0"/>
      <c r="BSV143" s="0"/>
      <c r="BSW143" s="0"/>
      <c r="BSX143" s="0"/>
      <c r="BSY143" s="0"/>
      <c r="BSZ143" s="0"/>
      <c r="BTA143" s="0"/>
      <c r="BTB143" s="0"/>
      <c r="BTC143" s="0"/>
      <c r="BTD143" s="0"/>
      <c r="BTE143" s="0"/>
      <c r="BTF143" s="0"/>
      <c r="BTG143" s="0"/>
      <c r="BTH143" s="0"/>
      <c r="BTI143" s="0"/>
      <c r="BTJ143" s="0"/>
      <c r="BTK143" s="0"/>
      <c r="BTL143" s="0"/>
      <c r="BTM143" s="0"/>
      <c r="BTN143" s="0"/>
      <c r="BTO143" s="0"/>
      <c r="BTP143" s="0"/>
      <c r="BTQ143" s="0"/>
      <c r="BTR143" s="0"/>
      <c r="BTS143" s="0"/>
      <c r="BTT143" s="0"/>
      <c r="BTU143" s="0"/>
      <c r="BTV143" s="0"/>
      <c r="BTW143" s="0"/>
      <c r="BTX143" s="0"/>
      <c r="BTY143" s="0"/>
      <c r="BTZ143" s="0"/>
      <c r="BUA143" s="0"/>
      <c r="BUB143" s="0"/>
      <c r="BUC143" s="0"/>
      <c r="BUD143" s="0"/>
      <c r="BUE143" s="0"/>
      <c r="BUF143" s="0"/>
      <c r="BUG143" s="0"/>
      <c r="BUH143" s="0"/>
      <c r="BUI143" s="0"/>
      <c r="BUJ143" s="0"/>
      <c r="BUK143" s="0"/>
      <c r="BUL143" s="0"/>
      <c r="BUM143" s="0"/>
      <c r="BUN143" s="0"/>
      <c r="BUO143" s="0"/>
      <c r="BUP143" s="0"/>
      <c r="BUQ143" s="0"/>
      <c r="BUR143" s="0"/>
      <c r="BUS143" s="0"/>
      <c r="BUT143" s="0"/>
      <c r="BUU143" s="0"/>
      <c r="BUV143" s="0"/>
      <c r="BUW143" s="0"/>
      <c r="BUX143" s="0"/>
      <c r="BUY143" s="0"/>
      <c r="BUZ143" s="0"/>
      <c r="BVA143" s="0"/>
      <c r="BVB143" s="0"/>
      <c r="BVC143" s="0"/>
      <c r="BVD143" s="0"/>
      <c r="BVE143" s="0"/>
      <c r="BVF143" s="0"/>
      <c r="BVG143" s="0"/>
      <c r="BVH143" s="0"/>
      <c r="BVI143" s="0"/>
      <c r="BVJ143" s="0"/>
      <c r="BVK143" s="0"/>
      <c r="BVL143" s="0"/>
      <c r="BVM143" s="0"/>
      <c r="BVN143" s="0"/>
      <c r="BVO143" s="0"/>
      <c r="BVP143" s="0"/>
      <c r="BVQ143" s="0"/>
      <c r="BVR143" s="0"/>
      <c r="BVS143" s="0"/>
      <c r="BVT143" s="0"/>
      <c r="BVU143" s="0"/>
      <c r="BVV143" s="0"/>
      <c r="BVW143" s="0"/>
      <c r="BVX143" s="0"/>
      <c r="BVY143" s="0"/>
      <c r="BVZ143" s="0"/>
      <c r="BWA143" s="0"/>
      <c r="BWB143" s="0"/>
      <c r="BWC143" s="0"/>
      <c r="BWD143" s="0"/>
      <c r="BWE143" s="0"/>
      <c r="BWF143" s="0"/>
      <c r="BWG143" s="0"/>
      <c r="BWH143" s="0"/>
      <c r="BWI143" s="0"/>
      <c r="BWJ143" s="0"/>
      <c r="BWK143" s="0"/>
      <c r="BWL143" s="0"/>
      <c r="BWM143" s="0"/>
      <c r="BWN143" s="0"/>
      <c r="BWO143" s="0"/>
      <c r="BWP143" s="0"/>
      <c r="BWQ143" s="0"/>
      <c r="BWR143" s="0"/>
      <c r="BWS143" s="0"/>
      <c r="BWT143" s="0"/>
      <c r="BWU143" s="0"/>
      <c r="BWV143" s="0"/>
      <c r="BWW143" s="0"/>
      <c r="BWX143" s="0"/>
      <c r="BWY143" s="0"/>
      <c r="BWZ143" s="0"/>
      <c r="BXA143" s="0"/>
      <c r="BXB143" s="0"/>
      <c r="BXC143" s="0"/>
      <c r="BXD143" s="0"/>
      <c r="BXE143" s="0"/>
      <c r="BXF143" s="0"/>
      <c r="BXG143" s="0"/>
      <c r="BXH143" s="0"/>
      <c r="BXI143" s="0"/>
      <c r="BXJ143" s="0"/>
      <c r="BXK143" s="0"/>
      <c r="BXL143" s="0"/>
      <c r="BXM143" s="0"/>
      <c r="BXN143" s="0"/>
      <c r="BXO143" s="0"/>
      <c r="BXP143" s="0"/>
      <c r="BXQ143" s="0"/>
      <c r="BXR143" s="0"/>
      <c r="BXS143" s="0"/>
      <c r="BXT143" s="0"/>
      <c r="BXU143" s="0"/>
      <c r="BXV143" s="0"/>
      <c r="BXW143" s="0"/>
      <c r="BXX143" s="0"/>
      <c r="BXY143" s="0"/>
      <c r="BXZ143" s="0"/>
      <c r="BYA143" s="0"/>
      <c r="BYB143" s="0"/>
      <c r="BYC143" s="0"/>
      <c r="BYD143" s="0"/>
      <c r="BYE143" s="0"/>
      <c r="BYF143" s="0"/>
      <c r="BYG143" s="0"/>
      <c r="BYH143" s="0"/>
      <c r="BYI143" s="0"/>
      <c r="BYJ143" s="0"/>
      <c r="BYK143" s="0"/>
      <c r="BYL143" s="0"/>
      <c r="BYM143" s="0"/>
      <c r="BYN143" s="0"/>
      <c r="BYO143" s="0"/>
      <c r="BYP143" s="0"/>
      <c r="BYQ143" s="0"/>
      <c r="BYR143" s="0"/>
      <c r="BYS143" s="0"/>
      <c r="BYT143" s="0"/>
      <c r="BYU143" s="0"/>
      <c r="BYV143" s="0"/>
      <c r="BYW143" s="0"/>
      <c r="BYX143" s="0"/>
      <c r="BYY143" s="0"/>
      <c r="BYZ143" s="0"/>
      <c r="BZA143" s="0"/>
      <c r="BZB143" s="0"/>
      <c r="BZC143" s="0"/>
      <c r="BZD143" s="0"/>
      <c r="BZE143" s="0"/>
      <c r="BZF143" s="0"/>
      <c r="BZG143" s="0"/>
      <c r="BZH143" s="0"/>
      <c r="BZI143" s="0"/>
      <c r="BZJ143" s="0"/>
      <c r="BZK143" s="0"/>
      <c r="BZL143" s="0"/>
      <c r="BZM143" s="0"/>
      <c r="BZN143" s="0"/>
      <c r="BZO143" s="0"/>
      <c r="BZP143" s="0"/>
      <c r="BZQ143" s="0"/>
      <c r="BZR143" s="0"/>
      <c r="BZS143" s="0"/>
      <c r="BZT143" s="0"/>
      <c r="BZU143" s="0"/>
      <c r="BZV143" s="0"/>
      <c r="BZW143" s="0"/>
      <c r="BZX143" s="0"/>
      <c r="BZY143" s="0"/>
      <c r="BZZ143" s="0"/>
      <c r="CAA143" s="0"/>
      <c r="CAB143" s="0"/>
      <c r="CAC143" s="0"/>
      <c r="CAD143" s="0"/>
      <c r="CAE143" s="0"/>
      <c r="CAF143" s="0"/>
      <c r="CAG143" s="0"/>
      <c r="CAH143" s="0"/>
      <c r="CAI143" s="0"/>
      <c r="CAJ143" s="0"/>
      <c r="CAK143" s="0"/>
      <c r="CAL143" s="0"/>
      <c r="CAM143" s="0"/>
      <c r="CAN143" s="0"/>
      <c r="CAO143" s="0"/>
      <c r="CAP143" s="0"/>
      <c r="CAQ143" s="0"/>
      <c r="CAR143" s="0"/>
      <c r="CAS143" s="0"/>
      <c r="CAT143" s="0"/>
      <c r="CAU143" s="0"/>
      <c r="CAV143" s="0"/>
      <c r="CAW143" s="0"/>
      <c r="CAX143" s="0"/>
      <c r="CAY143" s="0"/>
      <c r="CAZ143" s="0"/>
      <c r="CBA143" s="0"/>
      <c r="CBB143" s="0"/>
      <c r="CBC143" s="0"/>
      <c r="CBD143" s="0"/>
      <c r="CBE143" s="0"/>
      <c r="CBF143" s="0"/>
      <c r="CBG143" s="0"/>
      <c r="CBH143" s="0"/>
      <c r="CBI143" s="0"/>
      <c r="CBJ143" s="0"/>
      <c r="CBK143" s="0"/>
      <c r="CBL143" s="0"/>
      <c r="CBM143" s="0"/>
      <c r="CBN143" s="0"/>
      <c r="CBO143" s="0"/>
      <c r="CBP143" s="0"/>
      <c r="CBQ143" s="0"/>
      <c r="CBR143" s="0"/>
      <c r="CBS143" s="0"/>
      <c r="CBT143" s="0"/>
      <c r="CBU143" s="0"/>
      <c r="CBV143" s="0"/>
      <c r="CBW143" s="0"/>
      <c r="CBX143" s="0"/>
      <c r="CBY143" s="0"/>
      <c r="CBZ143" s="0"/>
      <c r="CCA143" s="0"/>
      <c r="CCB143" s="0"/>
      <c r="CCC143" s="0"/>
      <c r="CCD143" s="0"/>
      <c r="CCE143" s="0"/>
      <c r="CCF143" s="0"/>
      <c r="CCG143" s="0"/>
      <c r="CCH143" s="0"/>
      <c r="CCI143" s="0"/>
      <c r="CCJ143" s="0"/>
      <c r="CCK143" s="0"/>
      <c r="CCL143" s="0"/>
      <c r="CCM143" s="0"/>
      <c r="CCN143" s="0"/>
      <c r="CCO143" s="0"/>
      <c r="CCP143" s="0"/>
      <c r="CCQ143" s="0"/>
      <c r="CCR143" s="0"/>
      <c r="CCS143" s="0"/>
      <c r="CCT143" s="0"/>
      <c r="CCU143" s="0"/>
      <c r="CCV143" s="0"/>
      <c r="CCW143" s="0"/>
      <c r="CCX143" s="0"/>
      <c r="CCY143" s="0"/>
      <c r="CCZ143" s="0"/>
      <c r="CDA143" s="0"/>
      <c r="CDB143" s="0"/>
      <c r="CDC143" s="0"/>
      <c r="CDD143" s="0"/>
      <c r="CDE143" s="0"/>
      <c r="CDF143" s="0"/>
      <c r="CDG143" s="0"/>
      <c r="CDH143" s="0"/>
      <c r="CDI143" s="0"/>
      <c r="CDJ143" s="0"/>
      <c r="CDK143" s="0"/>
      <c r="CDL143" s="0"/>
      <c r="CDM143" s="0"/>
      <c r="CDN143" s="0"/>
      <c r="CDO143" s="0"/>
      <c r="CDP143" s="0"/>
      <c r="CDQ143" s="0"/>
      <c r="CDR143" s="0"/>
      <c r="CDS143" s="0"/>
      <c r="CDT143" s="0"/>
      <c r="CDU143" s="0"/>
      <c r="CDV143" s="0"/>
      <c r="CDW143" s="0"/>
      <c r="CDX143" s="0"/>
      <c r="CDY143" s="0"/>
      <c r="CDZ143" s="0"/>
      <c r="CEA143" s="0"/>
      <c r="CEB143" s="0"/>
      <c r="CEC143" s="0"/>
      <c r="CED143" s="0"/>
      <c r="CEE143" s="0"/>
      <c r="CEF143" s="0"/>
      <c r="CEG143" s="0"/>
      <c r="CEH143" s="0"/>
      <c r="CEI143" s="0"/>
      <c r="CEJ143" s="0"/>
      <c r="CEK143" s="0"/>
      <c r="CEL143" s="0"/>
      <c r="CEM143" s="0"/>
      <c r="CEN143" s="0"/>
      <c r="CEO143" s="0"/>
      <c r="CEP143" s="0"/>
      <c r="CEQ143" s="0"/>
      <c r="CER143" s="0"/>
      <c r="CES143" s="0"/>
      <c r="CET143" s="0"/>
      <c r="CEU143" s="0"/>
      <c r="CEV143" s="0"/>
      <c r="CEW143" s="0"/>
      <c r="CEX143" s="0"/>
      <c r="CEY143" s="0"/>
      <c r="CEZ143" s="0"/>
      <c r="CFA143" s="0"/>
      <c r="CFB143" s="0"/>
      <c r="CFC143" s="0"/>
      <c r="CFD143" s="0"/>
      <c r="CFE143" s="0"/>
      <c r="CFF143" s="0"/>
      <c r="CFG143" s="0"/>
      <c r="CFH143" s="0"/>
      <c r="CFI143" s="0"/>
      <c r="CFJ143" s="0"/>
      <c r="CFK143" s="0"/>
      <c r="CFL143" s="0"/>
      <c r="CFM143" s="0"/>
      <c r="CFN143" s="0"/>
      <c r="CFO143" s="0"/>
      <c r="CFP143" s="0"/>
      <c r="CFQ143" s="0"/>
      <c r="CFR143" s="0"/>
      <c r="CFS143" s="0"/>
      <c r="CFT143" s="0"/>
      <c r="CFU143" s="0"/>
      <c r="CFV143" s="0"/>
      <c r="CFW143" s="0"/>
      <c r="CFX143" s="0"/>
      <c r="CFY143" s="0"/>
      <c r="CFZ143" s="0"/>
      <c r="CGA143" s="0"/>
      <c r="CGB143" s="0"/>
      <c r="CGC143" s="0"/>
      <c r="CGD143" s="0"/>
      <c r="CGE143" s="0"/>
      <c r="CGF143" s="0"/>
      <c r="CGG143" s="0"/>
      <c r="CGH143" s="0"/>
      <c r="CGI143" s="0"/>
      <c r="CGJ143" s="0"/>
      <c r="CGK143" s="0"/>
      <c r="CGL143" s="0"/>
      <c r="CGM143" s="0"/>
      <c r="CGN143" s="0"/>
      <c r="CGO143" s="0"/>
      <c r="CGP143" s="0"/>
      <c r="CGQ143" s="0"/>
      <c r="CGR143" s="0"/>
      <c r="CGS143" s="0"/>
      <c r="CGT143" s="0"/>
      <c r="CGU143" s="0"/>
      <c r="CGV143" s="0"/>
      <c r="CGW143" s="0"/>
      <c r="CGX143" s="0"/>
      <c r="CGY143" s="0"/>
      <c r="CGZ143" s="0"/>
      <c r="CHA143" s="0"/>
      <c r="CHB143" s="0"/>
      <c r="CHC143" s="0"/>
      <c r="CHD143" s="0"/>
      <c r="CHE143" s="0"/>
      <c r="CHF143" s="0"/>
      <c r="CHG143" s="0"/>
      <c r="CHH143" s="0"/>
      <c r="CHI143" s="0"/>
      <c r="CHJ143" s="0"/>
      <c r="CHK143" s="0"/>
      <c r="CHL143" s="0"/>
      <c r="CHM143" s="0"/>
      <c r="CHN143" s="0"/>
      <c r="CHO143" s="0"/>
      <c r="CHP143" s="0"/>
      <c r="CHQ143" s="0"/>
      <c r="CHR143" s="0"/>
      <c r="CHS143" s="0"/>
      <c r="CHT143" s="0"/>
      <c r="CHU143" s="0"/>
      <c r="CHV143" s="0"/>
      <c r="CHW143" s="0"/>
      <c r="CHX143" s="0"/>
      <c r="CHY143" s="0"/>
      <c r="CHZ143" s="0"/>
      <c r="CIA143" s="0"/>
      <c r="CIB143" s="0"/>
      <c r="CIC143" s="0"/>
      <c r="CID143" s="0"/>
      <c r="CIE143" s="0"/>
      <c r="CIF143" s="0"/>
      <c r="CIG143" s="0"/>
      <c r="CIH143" s="0"/>
      <c r="CII143" s="0"/>
      <c r="CIJ143" s="0"/>
      <c r="CIK143" s="0"/>
      <c r="CIL143" s="0"/>
      <c r="CIM143" s="0"/>
      <c r="CIN143" s="0"/>
      <c r="CIO143" s="0"/>
      <c r="CIP143" s="0"/>
      <c r="CIQ143" s="0"/>
      <c r="CIR143" s="0"/>
      <c r="CIS143" s="0"/>
      <c r="CIT143" s="0"/>
      <c r="CIU143" s="0"/>
      <c r="CIV143" s="0"/>
      <c r="CIW143" s="0"/>
      <c r="CIX143" s="0"/>
      <c r="CIY143" s="0"/>
      <c r="CIZ143" s="0"/>
      <c r="CJA143" s="0"/>
      <c r="CJB143" s="0"/>
      <c r="CJC143" s="0"/>
      <c r="CJD143" s="0"/>
      <c r="CJE143" s="0"/>
      <c r="CJF143" s="0"/>
      <c r="CJG143" s="0"/>
      <c r="CJH143" s="0"/>
      <c r="CJI143" s="0"/>
      <c r="CJJ143" s="0"/>
      <c r="CJK143" s="0"/>
      <c r="CJL143" s="0"/>
      <c r="CJM143" s="0"/>
      <c r="CJN143" s="0"/>
      <c r="CJO143" s="0"/>
      <c r="CJP143" s="0"/>
      <c r="CJQ143" s="0"/>
      <c r="CJR143" s="0"/>
      <c r="CJS143" s="0"/>
      <c r="CJT143" s="0"/>
      <c r="CJU143" s="0"/>
      <c r="CJV143" s="0"/>
      <c r="CJW143" s="0"/>
      <c r="CJX143" s="0"/>
      <c r="CJY143" s="0"/>
      <c r="CJZ143" s="0"/>
      <c r="CKA143" s="0"/>
      <c r="CKB143" s="0"/>
      <c r="CKC143" s="0"/>
      <c r="CKD143" s="0"/>
      <c r="CKE143" s="0"/>
      <c r="CKF143" s="0"/>
      <c r="CKG143" s="0"/>
      <c r="CKH143" s="0"/>
      <c r="CKI143" s="0"/>
      <c r="CKJ143" s="0"/>
      <c r="CKK143" s="0"/>
      <c r="CKL143" s="0"/>
      <c r="CKM143" s="0"/>
      <c r="CKN143" s="0"/>
      <c r="CKO143" s="0"/>
      <c r="CKP143" s="0"/>
      <c r="CKQ143" s="0"/>
      <c r="CKR143" s="0"/>
      <c r="CKS143" s="0"/>
      <c r="CKT143" s="0"/>
      <c r="CKU143" s="0"/>
      <c r="CKV143" s="0"/>
      <c r="CKW143" s="0"/>
      <c r="CKX143" s="0"/>
      <c r="CKY143" s="0"/>
      <c r="CKZ143" s="0"/>
      <c r="CLA143" s="0"/>
      <c r="CLB143" s="0"/>
      <c r="CLC143" s="0"/>
      <c r="CLD143" s="0"/>
      <c r="CLE143" s="0"/>
      <c r="CLF143" s="0"/>
      <c r="CLG143" s="0"/>
      <c r="CLH143" s="0"/>
      <c r="CLI143" s="0"/>
      <c r="CLJ143" s="0"/>
      <c r="CLK143" s="0"/>
      <c r="CLL143" s="0"/>
      <c r="CLM143" s="0"/>
      <c r="CLN143" s="0"/>
      <c r="CLO143" s="0"/>
      <c r="CLP143" s="0"/>
      <c r="CLQ143" s="0"/>
      <c r="CLR143" s="0"/>
      <c r="CLS143" s="0"/>
      <c r="CLT143" s="0"/>
      <c r="CLU143" s="0"/>
      <c r="CLV143" s="0"/>
      <c r="CLW143" s="0"/>
      <c r="CLX143" s="0"/>
      <c r="CLY143" s="0"/>
      <c r="CLZ143" s="0"/>
      <c r="CMA143" s="0"/>
      <c r="CMB143" s="0"/>
      <c r="CMC143" s="0"/>
      <c r="CMD143" s="0"/>
      <c r="CME143" s="0"/>
      <c r="CMF143" s="0"/>
      <c r="CMG143" s="0"/>
      <c r="CMH143" s="0"/>
      <c r="CMI143" s="0"/>
      <c r="CMJ143" s="0"/>
      <c r="CMK143" s="0"/>
      <c r="CML143" s="0"/>
      <c r="CMM143" s="0"/>
      <c r="CMN143" s="0"/>
      <c r="CMO143" s="0"/>
      <c r="CMP143" s="0"/>
      <c r="CMQ143" s="0"/>
      <c r="CMR143" s="0"/>
      <c r="CMS143" s="0"/>
      <c r="CMT143" s="0"/>
      <c r="CMU143" s="0"/>
      <c r="CMV143" s="0"/>
      <c r="CMW143" s="0"/>
      <c r="CMX143" s="0"/>
      <c r="CMY143" s="0"/>
      <c r="CMZ143" s="0"/>
      <c r="CNA143" s="0"/>
      <c r="CNB143" s="0"/>
      <c r="CNC143" s="0"/>
      <c r="CND143" s="0"/>
      <c r="CNE143" s="0"/>
      <c r="CNF143" s="0"/>
      <c r="CNG143" s="0"/>
      <c r="CNH143" s="0"/>
      <c r="CNI143" s="0"/>
      <c r="CNJ143" s="0"/>
      <c r="CNK143" s="0"/>
      <c r="CNL143" s="0"/>
      <c r="CNM143" s="0"/>
      <c r="CNN143" s="0"/>
      <c r="CNO143" s="0"/>
      <c r="CNP143" s="0"/>
      <c r="CNQ143" s="0"/>
      <c r="CNR143" s="0"/>
      <c r="CNS143" s="0"/>
      <c r="CNT143" s="0"/>
      <c r="CNU143" s="0"/>
      <c r="CNV143" s="0"/>
      <c r="CNW143" s="0"/>
      <c r="CNX143" s="0"/>
      <c r="CNY143" s="0"/>
      <c r="CNZ143" s="0"/>
      <c r="COA143" s="0"/>
      <c r="COB143" s="0"/>
      <c r="COC143" s="0"/>
      <c r="COD143" s="0"/>
      <c r="COE143" s="0"/>
      <c r="COF143" s="0"/>
      <c r="COG143" s="0"/>
      <c r="COH143" s="0"/>
      <c r="COI143" s="0"/>
      <c r="COJ143" s="0"/>
      <c r="COK143" s="0"/>
      <c r="COL143" s="0"/>
      <c r="COM143" s="0"/>
      <c r="CON143" s="0"/>
      <c r="COO143" s="0"/>
      <c r="COP143" s="0"/>
      <c r="COQ143" s="0"/>
      <c r="COR143" s="0"/>
      <c r="COS143" s="0"/>
      <c r="COT143" s="0"/>
      <c r="COU143" s="0"/>
      <c r="COV143" s="0"/>
      <c r="COW143" s="0"/>
      <c r="COX143" s="0"/>
      <c r="COY143" s="0"/>
      <c r="COZ143" s="0"/>
      <c r="CPA143" s="0"/>
      <c r="CPB143" s="0"/>
      <c r="CPC143" s="0"/>
      <c r="CPD143" s="0"/>
      <c r="CPE143" s="0"/>
      <c r="CPF143" s="0"/>
      <c r="CPG143" s="0"/>
      <c r="CPH143" s="0"/>
      <c r="CPI143" s="0"/>
      <c r="CPJ143" s="0"/>
      <c r="CPK143" s="0"/>
      <c r="CPL143" s="0"/>
      <c r="CPM143" s="0"/>
      <c r="CPN143" s="0"/>
      <c r="CPO143" s="0"/>
      <c r="CPP143" s="0"/>
      <c r="CPQ143" s="0"/>
      <c r="CPR143" s="0"/>
      <c r="CPS143" s="0"/>
      <c r="CPT143" s="0"/>
      <c r="CPU143" s="0"/>
      <c r="CPV143" s="0"/>
      <c r="CPW143" s="0"/>
      <c r="CPX143" s="0"/>
      <c r="CPY143" s="0"/>
      <c r="CPZ143" s="0"/>
      <c r="CQA143" s="0"/>
      <c r="CQB143" s="0"/>
      <c r="CQC143" s="0"/>
      <c r="CQD143" s="0"/>
      <c r="CQE143" s="0"/>
      <c r="CQF143" s="0"/>
      <c r="CQG143" s="0"/>
      <c r="CQH143" s="0"/>
      <c r="CQI143" s="0"/>
      <c r="CQJ143" s="0"/>
      <c r="CQK143" s="0"/>
      <c r="CQL143" s="0"/>
      <c r="CQM143" s="0"/>
      <c r="CQN143" s="0"/>
      <c r="CQO143" s="0"/>
      <c r="CQP143" s="0"/>
      <c r="CQQ143" s="0"/>
      <c r="CQR143" s="0"/>
      <c r="CQS143" s="0"/>
      <c r="CQT143" s="0"/>
      <c r="CQU143" s="0"/>
      <c r="CQV143" s="0"/>
      <c r="CQW143" s="0"/>
      <c r="CQX143" s="0"/>
      <c r="CQY143" s="0"/>
      <c r="CQZ143" s="0"/>
      <c r="CRA143" s="0"/>
      <c r="CRB143" s="0"/>
      <c r="CRC143" s="0"/>
      <c r="CRD143" s="0"/>
      <c r="CRE143" s="0"/>
      <c r="CRF143" s="0"/>
      <c r="CRG143" s="0"/>
      <c r="CRH143" s="0"/>
      <c r="CRI143" s="0"/>
      <c r="CRJ143" s="0"/>
      <c r="CRK143" s="0"/>
      <c r="CRL143" s="0"/>
      <c r="CRM143" s="0"/>
      <c r="CRN143" s="0"/>
      <c r="CRO143" s="0"/>
      <c r="CRP143" s="0"/>
      <c r="CRQ143" s="0"/>
      <c r="CRR143" s="0"/>
      <c r="CRS143" s="0"/>
      <c r="CRT143" s="0"/>
      <c r="CRU143" s="0"/>
      <c r="CRV143" s="0"/>
      <c r="CRW143" s="0"/>
      <c r="CRX143" s="0"/>
      <c r="CRY143" s="0"/>
      <c r="CRZ143" s="0"/>
      <c r="CSA143" s="0"/>
      <c r="CSB143" s="0"/>
      <c r="CSC143" s="0"/>
      <c r="CSD143" s="0"/>
      <c r="CSE143" s="0"/>
      <c r="CSF143" s="0"/>
      <c r="CSG143" s="0"/>
      <c r="CSH143" s="0"/>
      <c r="CSI143" s="0"/>
      <c r="CSJ143" s="0"/>
      <c r="CSK143" s="0"/>
      <c r="CSL143" s="0"/>
      <c r="CSM143" s="0"/>
      <c r="CSN143" s="0"/>
      <c r="CSO143" s="0"/>
      <c r="CSP143" s="0"/>
      <c r="CSQ143" s="0"/>
      <c r="CSR143" s="0"/>
      <c r="CSS143" s="0"/>
      <c r="CST143" s="0"/>
      <c r="CSU143" s="0"/>
      <c r="CSV143" s="0"/>
      <c r="CSW143" s="0"/>
      <c r="CSX143" s="0"/>
      <c r="CSY143" s="0"/>
      <c r="CSZ143" s="0"/>
      <c r="CTA143" s="0"/>
      <c r="CTB143" s="0"/>
      <c r="CTC143" s="0"/>
      <c r="CTD143" s="0"/>
      <c r="CTE143" s="0"/>
      <c r="CTF143" s="0"/>
      <c r="CTG143" s="0"/>
      <c r="CTH143" s="0"/>
      <c r="CTI143" s="0"/>
      <c r="CTJ143" s="0"/>
      <c r="CTK143" s="0"/>
      <c r="CTL143" s="0"/>
      <c r="CTM143" s="0"/>
      <c r="CTN143" s="0"/>
      <c r="CTO143" s="0"/>
      <c r="CTP143" s="0"/>
      <c r="CTQ143" s="0"/>
      <c r="CTR143" s="0"/>
      <c r="CTS143" s="0"/>
      <c r="CTT143" s="0"/>
      <c r="CTU143" s="0"/>
      <c r="CTV143" s="0"/>
      <c r="CTW143" s="0"/>
      <c r="CTX143" s="0"/>
      <c r="CTY143" s="0"/>
      <c r="CTZ143" s="0"/>
      <c r="CUA143" s="0"/>
      <c r="CUB143" s="0"/>
      <c r="CUC143" s="0"/>
      <c r="CUD143" s="0"/>
      <c r="CUE143" s="0"/>
      <c r="CUF143" s="0"/>
      <c r="CUG143" s="0"/>
      <c r="CUH143" s="0"/>
      <c r="CUI143" s="0"/>
      <c r="CUJ143" s="0"/>
      <c r="CUK143" s="0"/>
      <c r="CUL143" s="0"/>
      <c r="CUM143" s="0"/>
      <c r="CUN143" s="0"/>
      <c r="CUO143" s="0"/>
      <c r="CUP143" s="0"/>
      <c r="CUQ143" s="0"/>
      <c r="CUR143" s="0"/>
      <c r="CUS143" s="0"/>
      <c r="CUT143" s="0"/>
      <c r="CUU143" s="0"/>
      <c r="CUV143" s="0"/>
      <c r="CUW143" s="0"/>
      <c r="CUX143" s="0"/>
      <c r="CUY143" s="0"/>
      <c r="CUZ143" s="0"/>
      <c r="CVA143" s="0"/>
      <c r="CVB143" s="0"/>
      <c r="CVC143" s="0"/>
      <c r="CVD143" s="0"/>
      <c r="CVE143" s="0"/>
      <c r="CVF143" s="0"/>
      <c r="CVG143" s="0"/>
      <c r="CVH143" s="0"/>
      <c r="CVI143" s="0"/>
      <c r="CVJ143" s="0"/>
      <c r="CVK143" s="0"/>
      <c r="CVL143" s="0"/>
      <c r="CVM143" s="0"/>
      <c r="CVN143" s="0"/>
      <c r="CVO143" s="0"/>
      <c r="CVP143" s="0"/>
      <c r="CVQ143" s="0"/>
      <c r="CVR143" s="0"/>
      <c r="CVS143" s="0"/>
      <c r="CVT143" s="0"/>
      <c r="CVU143" s="0"/>
      <c r="CVV143" s="0"/>
      <c r="CVW143" s="0"/>
      <c r="CVX143" s="0"/>
      <c r="CVY143" s="0"/>
      <c r="CVZ143" s="0"/>
      <c r="CWA143" s="0"/>
      <c r="CWB143" s="0"/>
      <c r="CWC143" s="0"/>
      <c r="CWD143" s="0"/>
      <c r="CWE143" s="0"/>
      <c r="CWF143" s="0"/>
      <c r="CWG143" s="0"/>
      <c r="CWH143" s="0"/>
      <c r="CWI143" s="0"/>
      <c r="CWJ143" s="0"/>
      <c r="CWK143" s="0"/>
      <c r="CWL143" s="0"/>
      <c r="CWM143" s="0"/>
      <c r="CWN143" s="0"/>
      <c r="CWO143" s="0"/>
      <c r="CWP143" s="0"/>
      <c r="CWQ143" s="0"/>
      <c r="CWR143" s="0"/>
      <c r="CWS143" s="0"/>
      <c r="CWT143" s="0"/>
      <c r="CWU143" s="0"/>
      <c r="CWV143" s="0"/>
      <c r="CWW143" s="0"/>
      <c r="CWX143" s="0"/>
      <c r="CWY143" s="0"/>
      <c r="CWZ143" s="0"/>
      <c r="CXA143" s="0"/>
      <c r="CXB143" s="0"/>
      <c r="CXC143" s="0"/>
      <c r="CXD143" s="0"/>
      <c r="CXE143" s="0"/>
      <c r="CXF143" s="0"/>
      <c r="CXG143" s="0"/>
      <c r="CXH143" s="0"/>
      <c r="CXI143" s="0"/>
      <c r="CXJ143" s="0"/>
      <c r="CXK143" s="0"/>
      <c r="CXL143" s="0"/>
      <c r="CXM143" s="0"/>
      <c r="CXN143" s="0"/>
      <c r="CXO143" s="0"/>
      <c r="CXP143" s="0"/>
      <c r="CXQ143" s="0"/>
      <c r="CXR143" s="0"/>
      <c r="CXS143" s="0"/>
      <c r="CXT143" s="0"/>
      <c r="CXU143" s="0"/>
      <c r="CXV143" s="0"/>
      <c r="CXW143" s="0"/>
      <c r="CXX143" s="0"/>
      <c r="CXY143" s="0"/>
      <c r="CXZ143" s="0"/>
      <c r="CYA143" s="0"/>
      <c r="CYB143" s="0"/>
      <c r="CYC143" s="0"/>
      <c r="CYD143" s="0"/>
      <c r="CYE143" s="0"/>
      <c r="CYF143" s="0"/>
      <c r="CYG143" s="0"/>
      <c r="CYH143" s="0"/>
      <c r="CYI143" s="0"/>
      <c r="CYJ143" s="0"/>
      <c r="CYK143" s="0"/>
      <c r="CYL143" s="0"/>
      <c r="CYM143" s="0"/>
      <c r="CYN143" s="0"/>
      <c r="CYO143" s="0"/>
      <c r="CYP143" s="0"/>
      <c r="CYQ143" s="0"/>
      <c r="CYR143" s="0"/>
      <c r="CYS143" s="0"/>
      <c r="CYT143" s="0"/>
      <c r="CYU143" s="0"/>
      <c r="CYV143" s="0"/>
      <c r="CYW143" s="0"/>
      <c r="CYX143" s="0"/>
      <c r="CYY143" s="0"/>
      <c r="CYZ143" s="0"/>
      <c r="CZA143" s="0"/>
      <c r="CZB143" s="0"/>
      <c r="CZC143" s="0"/>
      <c r="CZD143" s="0"/>
      <c r="CZE143" s="0"/>
      <c r="CZF143" s="0"/>
      <c r="CZG143" s="0"/>
      <c r="CZH143" s="0"/>
      <c r="CZI143" s="0"/>
      <c r="CZJ143" s="0"/>
      <c r="CZK143" s="0"/>
      <c r="CZL143" s="0"/>
      <c r="CZM143" s="0"/>
      <c r="CZN143" s="0"/>
      <c r="CZO143" s="0"/>
      <c r="CZP143" s="0"/>
      <c r="CZQ143" s="0"/>
      <c r="CZR143" s="0"/>
      <c r="CZS143" s="0"/>
      <c r="CZT143" s="0"/>
      <c r="CZU143" s="0"/>
      <c r="CZV143" s="0"/>
      <c r="CZW143" s="0"/>
      <c r="CZX143" s="0"/>
      <c r="CZY143" s="0"/>
      <c r="CZZ143" s="0"/>
      <c r="DAA143" s="0"/>
      <c r="DAB143" s="0"/>
      <c r="DAC143" s="0"/>
      <c r="DAD143" s="0"/>
      <c r="DAE143" s="0"/>
      <c r="DAF143" s="0"/>
      <c r="DAG143" s="0"/>
      <c r="DAH143" s="0"/>
      <c r="DAI143" s="0"/>
      <c r="DAJ143" s="0"/>
      <c r="DAK143" s="0"/>
      <c r="DAL143" s="0"/>
      <c r="DAM143" s="0"/>
      <c r="DAN143" s="0"/>
      <c r="DAO143" s="0"/>
      <c r="DAP143" s="0"/>
      <c r="DAQ143" s="0"/>
      <c r="DAR143" s="0"/>
      <c r="DAS143" s="0"/>
      <c r="DAT143" s="0"/>
      <c r="DAU143" s="0"/>
      <c r="DAV143" s="0"/>
      <c r="DAW143" s="0"/>
      <c r="DAX143" s="0"/>
      <c r="DAY143" s="0"/>
      <c r="DAZ143" s="0"/>
      <c r="DBA143" s="0"/>
      <c r="DBB143" s="0"/>
      <c r="DBC143" s="0"/>
      <c r="DBD143" s="0"/>
      <c r="DBE143" s="0"/>
      <c r="DBF143" s="0"/>
      <c r="DBG143" s="0"/>
      <c r="DBH143" s="0"/>
      <c r="DBI143" s="0"/>
      <c r="DBJ143" s="0"/>
      <c r="DBK143" s="0"/>
      <c r="DBL143" s="0"/>
      <c r="DBM143" s="0"/>
      <c r="DBN143" s="0"/>
      <c r="DBO143" s="0"/>
      <c r="DBP143" s="0"/>
      <c r="DBQ143" s="0"/>
      <c r="DBR143" s="0"/>
      <c r="DBS143" s="0"/>
      <c r="DBT143" s="0"/>
      <c r="DBU143" s="0"/>
      <c r="DBV143" s="0"/>
      <c r="DBW143" s="0"/>
      <c r="DBX143" s="0"/>
      <c r="DBY143" s="0"/>
      <c r="DBZ143" s="0"/>
      <c r="DCA143" s="0"/>
      <c r="DCB143" s="0"/>
      <c r="DCC143" s="0"/>
      <c r="DCD143" s="0"/>
      <c r="DCE143" s="0"/>
      <c r="DCF143" s="0"/>
      <c r="DCG143" s="0"/>
      <c r="DCH143" s="0"/>
      <c r="DCI143" s="0"/>
      <c r="DCJ143" s="0"/>
      <c r="DCK143" s="0"/>
      <c r="DCL143" s="0"/>
      <c r="DCM143" s="0"/>
      <c r="DCN143" s="0"/>
      <c r="DCO143" s="0"/>
      <c r="DCP143" s="0"/>
      <c r="DCQ143" s="0"/>
      <c r="DCR143" s="0"/>
      <c r="DCS143" s="0"/>
      <c r="DCT143" s="0"/>
      <c r="DCU143" s="0"/>
      <c r="DCV143" s="0"/>
      <c r="DCW143" s="0"/>
      <c r="DCX143" s="0"/>
      <c r="DCY143" s="0"/>
      <c r="DCZ143" s="0"/>
      <c r="DDA143" s="0"/>
      <c r="DDB143" s="0"/>
      <c r="DDC143" s="0"/>
      <c r="DDD143" s="0"/>
      <c r="DDE143" s="0"/>
      <c r="DDF143" s="0"/>
      <c r="DDG143" s="0"/>
      <c r="DDH143" s="0"/>
      <c r="DDI143" s="0"/>
      <c r="DDJ143" s="0"/>
      <c r="DDK143" s="0"/>
      <c r="DDL143" s="0"/>
      <c r="DDM143" s="0"/>
      <c r="DDN143" s="0"/>
      <c r="DDO143" s="0"/>
      <c r="DDP143" s="0"/>
      <c r="DDQ143" s="0"/>
      <c r="DDR143" s="0"/>
      <c r="DDS143" s="0"/>
      <c r="DDT143" s="0"/>
      <c r="DDU143" s="0"/>
      <c r="DDV143" s="0"/>
      <c r="DDW143" s="0"/>
      <c r="DDX143" s="0"/>
      <c r="DDY143" s="0"/>
      <c r="DDZ143" s="0"/>
      <c r="DEA143" s="0"/>
      <c r="DEB143" s="0"/>
      <c r="DEC143" s="0"/>
      <c r="DED143" s="0"/>
      <c r="DEE143" s="0"/>
      <c r="DEF143" s="0"/>
      <c r="DEG143" s="0"/>
      <c r="DEH143" s="0"/>
      <c r="DEI143" s="0"/>
      <c r="DEJ143" s="0"/>
      <c r="DEK143" s="0"/>
      <c r="DEL143" s="0"/>
      <c r="DEM143" s="0"/>
      <c r="DEN143" s="0"/>
      <c r="DEO143" s="0"/>
      <c r="DEP143" s="0"/>
      <c r="DEQ143" s="0"/>
      <c r="DER143" s="0"/>
      <c r="DES143" s="0"/>
      <c r="DET143" s="0"/>
      <c r="DEU143" s="0"/>
      <c r="DEV143" s="0"/>
      <c r="DEW143" s="0"/>
      <c r="DEX143" s="0"/>
      <c r="DEY143" s="0"/>
      <c r="DEZ143" s="0"/>
      <c r="DFA143" s="0"/>
      <c r="DFB143" s="0"/>
      <c r="DFC143" s="0"/>
      <c r="DFD143" s="0"/>
      <c r="DFE143" s="0"/>
      <c r="DFF143" s="0"/>
      <c r="DFG143" s="0"/>
      <c r="DFH143" s="0"/>
      <c r="DFI143" s="0"/>
      <c r="DFJ143" s="0"/>
      <c r="DFK143" s="0"/>
      <c r="DFL143" s="0"/>
      <c r="DFM143" s="0"/>
      <c r="DFN143" s="0"/>
      <c r="DFO143" s="0"/>
      <c r="DFP143" s="0"/>
      <c r="DFQ143" s="0"/>
      <c r="DFR143" s="0"/>
      <c r="DFS143" s="0"/>
      <c r="DFT143" s="0"/>
      <c r="DFU143" s="0"/>
      <c r="DFV143" s="0"/>
      <c r="DFW143" s="0"/>
      <c r="DFX143" s="0"/>
      <c r="DFY143" s="0"/>
      <c r="DFZ143" s="0"/>
      <c r="DGA143" s="0"/>
      <c r="DGB143" s="0"/>
      <c r="DGC143" s="0"/>
      <c r="DGD143" s="0"/>
      <c r="DGE143" s="0"/>
      <c r="DGF143" s="0"/>
      <c r="DGG143" s="0"/>
      <c r="DGH143" s="0"/>
      <c r="DGI143" s="0"/>
      <c r="DGJ143" s="0"/>
      <c r="DGK143" s="0"/>
      <c r="DGL143" s="0"/>
      <c r="DGM143" s="0"/>
      <c r="DGN143" s="0"/>
      <c r="DGO143" s="0"/>
      <c r="DGP143" s="0"/>
      <c r="DGQ143" s="0"/>
      <c r="DGR143" s="0"/>
      <c r="DGS143" s="0"/>
      <c r="DGT143" s="0"/>
      <c r="DGU143" s="0"/>
      <c r="DGV143" s="0"/>
      <c r="DGW143" s="0"/>
      <c r="DGX143" s="0"/>
      <c r="DGY143" s="0"/>
      <c r="DGZ143" s="0"/>
      <c r="DHA143" s="0"/>
      <c r="DHB143" s="0"/>
      <c r="DHC143" s="0"/>
      <c r="DHD143" s="0"/>
      <c r="DHE143" s="0"/>
      <c r="DHF143" s="0"/>
      <c r="DHG143" s="0"/>
      <c r="DHH143" s="0"/>
      <c r="DHI143" s="0"/>
      <c r="DHJ143" s="0"/>
      <c r="DHK143" s="0"/>
      <c r="DHL143" s="0"/>
      <c r="DHM143" s="0"/>
      <c r="DHN143" s="0"/>
      <c r="DHO143" s="0"/>
      <c r="DHP143" s="0"/>
      <c r="DHQ143" s="0"/>
      <c r="DHR143" s="0"/>
      <c r="DHS143" s="0"/>
      <c r="DHT143" s="0"/>
      <c r="DHU143" s="0"/>
      <c r="DHV143" s="0"/>
      <c r="DHW143" s="0"/>
      <c r="DHX143" s="0"/>
      <c r="DHY143" s="0"/>
      <c r="DHZ143" s="0"/>
      <c r="DIA143" s="0"/>
      <c r="DIB143" s="0"/>
      <c r="DIC143" s="0"/>
      <c r="DID143" s="0"/>
      <c r="DIE143" s="0"/>
      <c r="DIF143" s="0"/>
      <c r="DIG143" s="0"/>
      <c r="DIH143" s="0"/>
      <c r="DII143" s="0"/>
      <c r="DIJ143" s="0"/>
      <c r="DIK143" s="0"/>
      <c r="DIL143" s="0"/>
      <c r="DIM143" s="0"/>
      <c r="DIN143" s="0"/>
      <c r="DIO143" s="0"/>
      <c r="DIP143" s="0"/>
      <c r="DIQ143" s="0"/>
      <c r="DIR143" s="0"/>
      <c r="DIS143" s="0"/>
      <c r="DIT143" s="0"/>
      <c r="DIU143" s="0"/>
      <c r="DIV143" s="0"/>
      <c r="DIW143" s="0"/>
      <c r="DIX143" s="0"/>
      <c r="DIY143" s="0"/>
      <c r="DIZ143" s="0"/>
      <c r="DJA143" s="0"/>
      <c r="DJB143" s="0"/>
      <c r="DJC143" s="0"/>
      <c r="DJD143" s="0"/>
      <c r="DJE143" s="0"/>
      <c r="DJF143" s="0"/>
      <c r="DJG143" s="0"/>
      <c r="DJH143" s="0"/>
      <c r="DJI143" s="0"/>
      <c r="DJJ143" s="0"/>
      <c r="DJK143" s="0"/>
      <c r="DJL143" s="0"/>
      <c r="DJM143" s="0"/>
      <c r="DJN143" s="0"/>
      <c r="DJO143" s="0"/>
      <c r="DJP143" s="0"/>
      <c r="DJQ143" s="0"/>
      <c r="DJR143" s="0"/>
      <c r="DJS143" s="0"/>
      <c r="DJT143" s="0"/>
      <c r="DJU143" s="0"/>
      <c r="DJV143" s="0"/>
      <c r="DJW143" s="0"/>
      <c r="DJX143" s="0"/>
      <c r="DJY143" s="0"/>
      <c r="DJZ143" s="0"/>
      <c r="DKA143" s="0"/>
      <c r="DKB143" s="0"/>
      <c r="DKC143" s="0"/>
      <c r="DKD143" s="0"/>
      <c r="DKE143" s="0"/>
      <c r="DKF143" s="0"/>
      <c r="DKG143" s="0"/>
      <c r="DKH143" s="0"/>
      <c r="DKI143" s="0"/>
      <c r="DKJ143" s="0"/>
      <c r="DKK143" s="0"/>
      <c r="DKL143" s="0"/>
      <c r="DKM143" s="0"/>
      <c r="DKN143" s="0"/>
      <c r="DKO143" s="0"/>
      <c r="DKP143" s="0"/>
      <c r="DKQ143" s="0"/>
      <c r="DKR143" s="0"/>
      <c r="DKS143" s="0"/>
      <c r="DKT143" s="0"/>
      <c r="DKU143" s="0"/>
      <c r="DKV143" s="0"/>
      <c r="DKW143" s="0"/>
      <c r="DKX143" s="0"/>
      <c r="DKY143" s="0"/>
      <c r="DKZ143" s="0"/>
      <c r="DLA143" s="0"/>
      <c r="DLB143" s="0"/>
      <c r="DLC143" s="0"/>
      <c r="DLD143" s="0"/>
      <c r="DLE143" s="0"/>
      <c r="DLF143" s="0"/>
      <c r="DLG143" s="0"/>
      <c r="DLH143" s="0"/>
      <c r="DLI143" s="0"/>
      <c r="DLJ143" s="0"/>
      <c r="DLK143" s="0"/>
      <c r="DLL143" s="0"/>
      <c r="DLM143" s="0"/>
      <c r="DLN143" s="0"/>
      <c r="DLO143" s="0"/>
      <c r="DLP143" s="0"/>
      <c r="DLQ143" s="0"/>
      <c r="DLR143" s="0"/>
      <c r="DLS143" s="0"/>
      <c r="DLT143" s="0"/>
      <c r="DLU143" s="0"/>
      <c r="DLV143" s="0"/>
      <c r="DLW143" s="0"/>
      <c r="DLX143" s="0"/>
      <c r="DLY143" s="0"/>
      <c r="DLZ143" s="0"/>
      <c r="DMA143" s="0"/>
      <c r="DMB143" s="0"/>
      <c r="DMC143" s="0"/>
      <c r="DMD143" s="0"/>
      <c r="DME143" s="0"/>
      <c r="DMF143" s="0"/>
      <c r="DMG143" s="0"/>
      <c r="DMH143" s="0"/>
      <c r="DMI143" s="0"/>
      <c r="DMJ143" s="0"/>
      <c r="DMK143" s="0"/>
      <c r="DML143" s="0"/>
      <c r="DMM143" s="0"/>
      <c r="DMN143" s="0"/>
      <c r="DMO143" s="0"/>
      <c r="DMP143" s="0"/>
      <c r="DMQ143" s="0"/>
      <c r="DMR143" s="0"/>
      <c r="DMS143" s="0"/>
      <c r="DMT143" s="0"/>
      <c r="DMU143" s="0"/>
      <c r="DMV143" s="0"/>
      <c r="DMW143" s="0"/>
      <c r="DMX143" s="0"/>
      <c r="DMY143" s="0"/>
      <c r="DMZ143" s="0"/>
      <c r="DNA143" s="0"/>
      <c r="DNB143" s="0"/>
      <c r="DNC143" s="0"/>
      <c r="DND143" s="0"/>
      <c r="DNE143" s="0"/>
      <c r="DNF143" s="0"/>
      <c r="DNG143" s="0"/>
      <c r="DNH143" s="0"/>
      <c r="DNI143" s="0"/>
      <c r="DNJ143" s="0"/>
      <c r="DNK143" s="0"/>
      <c r="DNL143" s="0"/>
      <c r="DNM143" s="0"/>
      <c r="DNN143" s="0"/>
      <c r="DNO143" s="0"/>
      <c r="DNP143" s="0"/>
      <c r="DNQ143" s="0"/>
      <c r="DNR143" s="0"/>
      <c r="DNS143" s="0"/>
      <c r="DNT143" s="0"/>
      <c r="DNU143" s="0"/>
      <c r="DNV143" s="0"/>
      <c r="DNW143" s="0"/>
      <c r="DNX143" s="0"/>
      <c r="DNY143" s="0"/>
      <c r="DNZ143" s="0"/>
      <c r="DOA143" s="0"/>
      <c r="DOB143" s="0"/>
      <c r="DOC143" s="0"/>
      <c r="DOD143" s="0"/>
      <c r="DOE143" s="0"/>
      <c r="DOF143" s="0"/>
      <c r="DOG143" s="0"/>
      <c r="DOH143" s="0"/>
      <c r="DOI143" s="0"/>
      <c r="DOJ143" s="0"/>
      <c r="DOK143" s="0"/>
      <c r="DOL143" s="0"/>
      <c r="DOM143" s="0"/>
      <c r="DON143" s="0"/>
      <c r="DOO143" s="0"/>
      <c r="DOP143" s="0"/>
      <c r="DOQ143" s="0"/>
      <c r="DOR143" s="0"/>
      <c r="DOS143" s="0"/>
      <c r="DOT143" s="0"/>
      <c r="DOU143" s="0"/>
      <c r="DOV143" s="0"/>
      <c r="DOW143" s="0"/>
      <c r="DOX143" s="0"/>
      <c r="DOY143" s="0"/>
      <c r="DOZ143" s="0"/>
      <c r="DPA143" s="0"/>
      <c r="DPB143" s="0"/>
      <c r="DPC143" s="0"/>
      <c r="DPD143" s="0"/>
      <c r="DPE143" s="0"/>
      <c r="DPF143" s="0"/>
      <c r="DPG143" s="0"/>
      <c r="DPH143" s="0"/>
      <c r="DPI143" s="0"/>
      <c r="DPJ143" s="0"/>
      <c r="DPK143" s="0"/>
      <c r="DPL143" s="0"/>
      <c r="DPM143" s="0"/>
      <c r="DPN143" s="0"/>
      <c r="DPO143" s="0"/>
      <c r="DPP143" s="0"/>
      <c r="DPQ143" s="0"/>
      <c r="DPR143" s="0"/>
      <c r="DPS143" s="0"/>
      <c r="DPT143" s="0"/>
      <c r="DPU143" s="0"/>
      <c r="DPV143" s="0"/>
      <c r="DPW143" s="0"/>
      <c r="DPX143" s="0"/>
      <c r="DPY143" s="0"/>
      <c r="DPZ143" s="0"/>
      <c r="DQA143" s="0"/>
      <c r="DQB143" s="0"/>
      <c r="DQC143" s="0"/>
      <c r="DQD143" s="0"/>
      <c r="DQE143" s="0"/>
      <c r="DQF143" s="0"/>
      <c r="DQG143" s="0"/>
      <c r="DQH143" s="0"/>
      <c r="DQI143" s="0"/>
      <c r="DQJ143" s="0"/>
      <c r="DQK143" s="0"/>
      <c r="DQL143" s="0"/>
      <c r="DQM143" s="0"/>
      <c r="DQN143" s="0"/>
      <c r="DQO143" s="0"/>
      <c r="DQP143" s="0"/>
      <c r="DQQ143" s="0"/>
      <c r="DQR143" s="0"/>
      <c r="DQS143" s="0"/>
      <c r="DQT143" s="0"/>
      <c r="DQU143" s="0"/>
      <c r="DQV143" s="0"/>
      <c r="DQW143" s="0"/>
      <c r="DQX143" s="0"/>
      <c r="DQY143" s="0"/>
      <c r="DQZ143" s="0"/>
      <c r="DRA143" s="0"/>
      <c r="DRB143" s="0"/>
      <c r="DRC143" s="0"/>
      <c r="DRD143" s="0"/>
      <c r="DRE143" s="0"/>
      <c r="DRF143" s="0"/>
      <c r="DRG143" s="0"/>
      <c r="DRH143" s="0"/>
      <c r="DRI143" s="0"/>
      <c r="DRJ143" s="0"/>
      <c r="DRK143" s="0"/>
      <c r="DRL143" s="0"/>
      <c r="DRM143" s="0"/>
      <c r="DRN143" s="0"/>
      <c r="DRO143" s="0"/>
      <c r="DRP143" s="0"/>
      <c r="DRQ143" s="0"/>
      <c r="DRR143" s="0"/>
      <c r="DRS143" s="0"/>
      <c r="DRT143" s="0"/>
      <c r="DRU143" s="0"/>
      <c r="DRV143" s="0"/>
      <c r="DRW143" s="0"/>
      <c r="DRX143" s="0"/>
      <c r="DRY143" s="0"/>
      <c r="DRZ143" s="0"/>
      <c r="DSA143" s="0"/>
      <c r="DSB143" s="0"/>
      <c r="DSC143" s="0"/>
      <c r="DSD143" s="0"/>
      <c r="DSE143" s="0"/>
      <c r="DSF143" s="0"/>
      <c r="DSG143" s="0"/>
      <c r="DSH143" s="0"/>
      <c r="DSI143" s="0"/>
      <c r="DSJ143" s="0"/>
      <c r="DSK143" s="0"/>
      <c r="DSL143" s="0"/>
      <c r="DSM143" s="0"/>
      <c r="DSN143" s="0"/>
      <c r="DSO143" s="0"/>
      <c r="DSP143" s="0"/>
      <c r="DSQ143" s="0"/>
      <c r="DSR143" s="0"/>
      <c r="DSS143" s="0"/>
      <c r="DST143" s="0"/>
      <c r="DSU143" s="0"/>
      <c r="DSV143" s="0"/>
      <c r="DSW143" s="0"/>
      <c r="DSX143" s="0"/>
      <c r="DSY143" s="0"/>
      <c r="DSZ143" s="0"/>
      <c r="DTA143" s="0"/>
      <c r="DTB143" s="0"/>
      <c r="DTC143" s="0"/>
      <c r="DTD143" s="0"/>
      <c r="DTE143" s="0"/>
      <c r="DTF143" s="0"/>
      <c r="DTG143" s="0"/>
      <c r="DTH143" s="0"/>
      <c r="DTI143" s="0"/>
      <c r="DTJ143" s="0"/>
      <c r="DTK143" s="0"/>
      <c r="DTL143" s="0"/>
      <c r="DTM143" s="0"/>
      <c r="DTN143" s="0"/>
      <c r="DTO143" s="0"/>
      <c r="DTP143" s="0"/>
      <c r="DTQ143" s="0"/>
      <c r="DTR143" s="0"/>
      <c r="DTS143" s="0"/>
      <c r="DTT143" s="0"/>
      <c r="DTU143" s="0"/>
      <c r="DTV143" s="0"/>
      <c r="DTW143" s="0"/>
      <c r="DTX143" s="0"/>
      <c r="DTY143" s="0"/>
      <c r="DTZ143" s="0"/>
      <c r="DUA143" s="0"/>
      <c r="DUB143" s="0"/>
      <c r="DUC143" s="0"/>
      <c r="DUD143" s="0"/>
      <c r="DUE143" s="0"/>
      <c r="DUF143" s="0"/>
      <c r="DUG143" s="0"/>
      <c r="DUH143" s="0"/>
      <c r="DUI143" s="0"/>
      <c r="DUJ143" s="0"/>
      <c r="DUK143" s="0"/>
      <c r="DUL143" s="0"/>
      <c r="DUM143" s="0"/>
      <c r="DUN143" s="0"/>
      <c r="DUO143" s="0"/>
      <c r="DUP143" s="0"/>
      <c r="DUQ143" s="0"/>
      <c r="DUR143" s="0"/>
      <c r="DUS143" s="0"/>
      <c r="DUT143" s="0"/>
      <c r="DUU143" s="0"/>
      <c r="DUV143" s="0"/>
      <c r="DUW143" s="0"/>
      <c r="DUX143" s="0"/>
      <c r="DUY143" s="0"/>
      <c r="DUZ143" s="0"/>
      <c r="DVA143" s="0"/>
      <c r="DVB143" s="0"/>
      <c r="DVC143" s="0"/>
      <c r="DVD143" s="0"/>
      <c r="DVE143" s="0"/>
      <c r="DVF143" s="0"/>
      <c r="DVG143" s="0"/>
      <c r="DVH143" s="0"/>
      <c r="DVI143" s="0"/>
      <c r="DVJ143" s="0"/>
      <c r="DVK143" s="0"/>
      <c r="DVL143" s="0"/>
      <c r="DVM143" s="0"/>
      <c r="DVN143" s="0"/>
      <c r="DVO143" s="0"/>
      <c r="DVP143" s="0"/>
      <c r="DVQ143" s="0"/>
      <c r="DVR143" s="0"/>
      <c r="DVS143" s="0"/>
      <c r="DVT143" s="0"/>
      <c r="DVU143" s="0"/>
      <c r="DVV143" s="0"/>
      <c r="DVW143" s="0"/>
      <c r="DVX143" s="0"/>
      <c r="DVY143" s="0"/>
      <c r="DVZ143" s="0"/>
      <c r="DWA143" s="0"/>
      <c r="DWB143" s="0"/>
      <c r="DWC143" s="0"/>
      <c r="DWD143" s="0"/>
      <c r="DWE143" s="0"/>
      <c r="DWF143" s="0"/>
      <c r="DWG143" s="0"/>
      <c r="DWH143" s="0"/>
      <c r="DWI143" s="0"/>
      <c r="DWJ143" s="0"/>
      <c r="DWK143" s="0"/>
      <c r="DWL143" s="0"/>
      <c r="DWM143" s="0"/>
      <c r="DWN143" s="0"/>
      <c r="DWO143" s="0"/>
      <c r="DWP143" s="0"/>
      <c r="DWQ143" s="0"/>
      <c r="DWR143" s="0"/>
      <c r="DWS143" s="0"/>
      <c r="DWT143" s="0"/>
      <c r="DWU143" s="0"/>
      <c r="DWV143" s="0"/>
      <c r="DWW143" s="0"/>
      <c r="DWX143" s="0"/>
      <c r="DWY143" s="0"/>
      <c r="DWZ143" s="0"/>
      <c r="DXA143" s="0"/>
      <c r="DXB143" s="0"/>
      <c r="DXC143" s="0"/>
      <c r="DXD143" s="0"/>
      <c r="DXE143" s="0"/>
      <c r="DXF143" s="0"/>
      <c r="DXG143" s="0"/>
      <c r="DXH143" s="0"/>
      <c r="DXI143" s="0"/>
      <c r="DXJ143" s="0"/>
      <c r="DXK143" s="0"/>
      <c r="DXL143" s="0"/>
      <c r="DXM143" s="0"/>
      <c r="DXN143" s="0"/>
      <c r="DXO143" s="0"/>
      <c r="DXP143" s="0"/>
      <c r="DXQ143" s="0"/>
      <c r="DXR143" s="0"/>
      <c r="DXS143" s="0"/>
      <c r="DXT143" s="0"/>
      <c r="DXU143" s="0"/>
      <c r="DXV143" s="0"/>
      <c r="DXW143" s="0"/>
      <c r="DXX143" s="0"/>
      <c r="DXY143" s="0"/>
      <c r="DXZ143" s="0"/>
      <c r="DYA143" s="0"/>
      <c r="DYB143" s="0"/>
      <c r="DYC143" s="0"/>
      <c r="DYD143" s="0"/>
      <c r="DYE143" s="0"/>
      <c r="DYF143" s="0"/>
      <c r="DYG143" s="0"/>
      <c r="DYH143" s="0"/>
      <c r="DYI143" s="0"/>
      <c r="DYJ143" s="0"/>
      <c r="DYK143" s="0"/>
      <c r="DYL143" s="0"/>
      <c r="DYM143" s="0"/>
      <c r="DYN143" s="0"/>
      <c r="DYO143" s="0"/>
      <c r="DYP143" s="0"/>
      <c r="DYQ143" s="0"/>
      <c r="DYR143" s="0"/>
      <c r="DYS143" s="0"/>
      <c r="DYT143" s="0"/>
      <c r="DYU143" s="0"/>
      <c r="DYV143" s="0"/>
      <c r="DYW143" s="0"/>
      <c r="DYX143" s="0"/>
      <c r="DYY143" s="0"/>
      <c r="DYZ143" s="0"/>
      <c r="DZA143" s="0"/>
      <c r="DZB143" s="0"/>
      <c r="DZC143" s="0"/>
      <c r="DZD143" s="0"/>
      <c r="DZE143" s="0"/>
      <c r="DZF143" s="0"/>
      <c r="DZG143" s="0"/>
      <c r="DZH143" s="0"/>
      <c r="DZI143" s="0"/>
      <c r="DZJ143" s="0"/>
      <c r="DZK143" s="0"/>
      <c r="DZL143" s="0"/>
      <c r="DZM143" s="0"/>
      <c r="DZN143" s="0"/>
      <c r="DZO143" s="0"/>
      <c r="DZP143" s="0"/>
      <c r="DZQ143" s="0"/>
      <c r="DZR143" s="0"/>
      <c r="DZS143" s="0"/>
      <c r="DZT143" s="0"/>
      <c r="DZU143" s="0"/>
      <c r="DZV143" s="0"/>
      <c r="DZW143" s="0"/>
      <c r="DZX143" s="0"/>
      <c r="DZY143" s="0"/>
      <c r="DZZ143" s="0"/>
      <c r="EAA143" s="0"/>
      <c r="EAB143" s="0"/>
      <c r="EAC143" s="0"/>
      <c r="EAD143" s="0"/>
      <c r="EAE143" s="0"/>
      <c r="EAF143" s="0"/>
      <c r="EAG143" s="0"/>
      <c r="EAH143" s="0"/>
      <c r="EAI143" s="0"/>
      <c r="EAJ143" s="0"/>
      <c r="EAK143" s="0"/>
      <c r="EAL143" s="0"/>
      <c r="EAM143" s="0"/>
      <c r="EAN143" s="0"/>
      <c r="EAO143" s="0"/>
      <c r="EAP143" s="0"/>
      <c r="EAQ143" s="0"/>
      <c r="EAR143" s="0"/>
      <c r="EAS143" s="0"/>
      <c r="EAT143" s="0"/>
      <c r="EAU143" s="0"/>
      <c r="EAV143" s="0"/>
      <c r="EAW143" s="0"/>
      <c r="EAX143" s="0"/>
      <c r="EAY143" s="0"/>
      <c r="EAZ143" s="0"/>
      <c r="EBA143" s="0"/>
      <c r="EBB143" s="0"/>
      <c r="EBC143" s="0"/>
      <c r="EBD143" s="0"/>
      <c r="EBE143" s="0"/>
      <c r="EBF143" s="0"/>
      <c r="EBG143" s="0"/>
      <c r="EBH143" s="0"/>
      <c r="EBI143" s="0"/>
      <c r="EBJ143" s="0"/>
      <c r="EBK143" s="0"/>
      <c r="EBL143" s="0"/>
      <c r="EBM143" s="0"/>
      <c r="EBN143" s="0"/>
      <c r="EBO143" s="0"/>
      <c r="EBP143" s="0"/>
      <c r="EBQ143" s="0"/>
      <c r="EBR143" s="0"/>
      <c r="EBS143" s="0"/>
      <c r="EBT143" s="0"/>
      <c r="EBU143" s="0"/>
      <c r="EBV143" s="0"/>
      <c r="EBW143" s="0"/>
      <c r="EBX143" s="0"/>
      <c r="EBY143" s="0"/>
      <c r="EBZ143" s="0"/>
      <c r="ECA143" s="0"/>
      <c r="ECB143" s="0"/>
      <c r="ECC143" s="0"/>
      <c r="ECD143" s="0"/>
      <c r="ECE143" s="0"/>
      <c r="ECF143" s="0"/>
      <c r="ECG143" s="0"/>
      <c r="ECH143" s="0"/>
      <c r="ECI143" s="0"/>
      <c r="ECJ143" s="0"/>
      <c r="ECK143" s="0"/>
      <c r="ECL143" s="0"/>
      <c r="ECM143" s="0"/>
      <c r="ECN143" s="0"/>
      <c r="ECO143" s="0"/>
      <c r="ECP143" s="0"/>
      <c r="ECQ143" s="0"/>
      <c r="ECR143" s="0"/>
      <c r="ECS143" s="0"/>
      <c r="ECT143" s="0"/>
      <c r="ECU143" s="0"/>
      <c r="ECV143" s="0"/>
      <c r="ECW143" s="0"/>
      <c r="ECX143" s="0"/>
      <c r="ECY143" s="0"/>
      <c r="ECZ143" s="0"/>
      <c r="EDA143" s="0"/>
      <c r="EDB143" s="0"/>
      <c r="EDC143" s="0"/>
      <c r="EDD143" s="0"/>
      <c r="EDE143" s="0"/>
      <c r="EDF143" s="0"/>
      <c r="EDG143" s="0"/>
      <c r="EDH143" s="0"/>
      <c r="EDI143" s="0"/>
      <c r="EDJ143" s="0"/>
      <c r="EDK143" s="0"/>
      <c r="EDL143" s="0"/>
      <c r="EDM143" s="0"/>
      <c r="EDN143" s="0"/>
      <c r="EDO143" s="0"/>
      <c r="EDP143" s="0"/>
      <c r="EDQ143" s="0"/>
      <c r="EDR143" s="0"/>
      <c r="EDS143" s="0"/>
      <c r="EDT143" s="0"/>
      <c r="EDU143" s="0"/>
      <c r="EDV143" s="0"/>
      <c r="EDW143" s="0"/>
      <c r="EDX143" s="0"/>
      <c r="EDY143" s="0"/>
      <c r="EDZ143" s="0"/>
      <c r="EEA143" s="0"/>
      <c r="EEB143" s="0"/>
      <c r="EEC143" s="0"/>
      <c r="EED143" s="0"/>
      <c r="EEE143" s="0"/>
      <c r="EEF143" s="0"/>
      <c r="EEG143" s="0"/>
      <c r="EEH143" s="0"/>
      <c r="EEI143" s="0"/>
      <c r="EEJ143" s="0"/>
      <c r="EEK143" s="0"/>
      <c r="EEL143" s="0"/>
      <c r="EEM143" s="0"/>
      <c r="EEN143" s="0"/>
      <c r="EEO143" s="0"/>
      <c r="EEP143" s="0"/>
      <c r="EEQ143" s="0"/>
      <c r="EER143" s="0"/>
      <c r="EES143" s="0"/>
      <c r="EET143" s="0"/>
      <c r="EEU143" s="0"/>
      <c r="EEV143" s="0"/>
      <c r="EEW143" s="0"/>
      <c r="EEX143" s="0"/>
      <c r="EEY143" s="0"/>
      <c r="EEZ143" s="0"/>
      <c r="EFA143" s="0"/>
      <c r="EFB143" s="0"/>
      <c r="EFC143" s="0"/>
      <c r="EFD143" s="0"/>
      <c r="EFE143" s="0"/>
      <c r="EFF143" s="0"/>
      <c r="EFG143" s="0"/>
      <c r="EFH143" s="0"/>
      <c r="EFI143" s="0"/>
      <c r="EFJ143" s="0"/>
      <c r="EFK143" s="0"/>
      <c r="EFL143" s="0"/>
      <c r="EFM143" s="0"/>
      <c r="EFN143" s="0"/>
      <c r="EFO143" s="0"/>
      <c r="EFP143" s="0"/>
      <c r="EFQ143" s="0"/>
      <c r="EFR143" s="0"/>
      <c r="EFS143" s="0"/>
      <c r="EFT143" s="0"/>
      <c r="EFU143" s="0"/>
      <c r="EFV143" s="0"/>
      <c r="EFW143" s="0"/>
      <c r="EFX143" s="0"/>
      <c r="EFY143" s="0"/>
      <c r="EFZ143" s="0"/>
      <c r="EGA143" s="0"/>
      <c r="EGB143" s="0"/>
      <c r="EGC143" s="0"/>
      <c r="EGD143" s="0"/>
      <c r="EGE143" s="0"/>
      <c r="EGF143" s="0"/>
      <c r="EGG143" s="0"/>
      <c r="EGH143" s="0"/>
      <c r="EGI143" s="0"/>
      <c r="EGJ143" s="0"/>
      <c r="EGK143" s="0"/>
      <c r="EGL143" s="0"/>
      <c r="EGM143" s="0"/>
      <c r="EGN143" s="0"/>
      <c r="EGO143" s="0"/>
      <c r="EGP143" s="0"/>
      <c r="EGQ143" s="0"/>
      <c r="EGR143" s="0"/>
      <c r="EGS143" s="0"/>
      <c r="EGT143" s="0"/>
      <c r="EGU143" s="0"/>
      <c r="EGV143" s="0"/>
      <c r="EGW143" s="0"/>
      <c r="EGX143" s="0"/>
      <c r="EGY143" s="0"/>
      <c r="EGZ143" s="0"/>
      <c r="EHA143" s="0"/>
      <c r="EHB143" s="0"/>
      <c r="EHC143" s="0"/>
      <c r="EHD143" s="0"/>
      <c r="EHE143" s="0"/>
      <c r="EHF143" s="0"/>
      <c r="EHG143" s="0"/>
      <c r="EHH143" s="0"/>
      <c r="EHI143" s="0"/>
      <c r="EHJ143" s="0"/>
      <c r="EHK143" s="0"/>
      <c r="EHL143" s="0"/>
      <c r="EHM143" s="0"/>
      <c r="EHN143" s="0"/>
      <c r="EHO143" s="0"/>
      <c r="EHP143" s="0"/>
      <c r="EHQ143" s="0"/>
      <c r="EHR143" s="0"/>
      <c r="EHS143" s="0"/>
      <c r="EHT143" s="0"/>
      <c r="EHU143" s="0"/>
      <c r="EHV143" s="0"/>
      <c r="EHW143" s="0"/>
      <c r="EHX143" s="0"/>
      <c r="EHY143" s="0"/>
      <c r="EHZ143" s="0"/>
      <c r="EIA143" s="0"/>
      <c r="EIB143" s="0"/>
      <c r="EIC143" s="0"/>
      <c r="EID143" s="0"/>
      <c r="EIE143" s="0"/>
      <c r="EIF143" s="0"/>
      <c r="EIG143" s="0"/>
      <c r="EIH143" s="0"/>
      <c r="EII143" s="0"/>
      <c r="EIJ143" s="0"/>
      <c r="EIK143" s="0"/>
      <c r="EIL143" s="0"/>
      <c r="EIM143" s="0"/>
      <c r="EIN143" s="0"/>
      <c r="EIO143" s="0"/>
      <c r="EIP143" s="0"/>
      <c r="EIQ143" s="0"/>
      <c r="EIR143" s="0"/>
      <c r="EIS143" s="0"/>
      <c r="EIT143" s="0"/>
      <c r="EIU143" s="0"/>
      <c r="EIV143" s="0"/>
      <c r="EIW143" s="0"/>
      <c r="EIX143" s="0"/>
      <c r="EIY143" s="0"/>
      <c r="EIZ143" s="0"/>
      <c r="EJA143" s="0"/>
      <c r="EJB143" s="0"/>
      <c r="EJC143" s="0"/>
      <c r="EJD143" s="0"/>
      <c r="EJE143" s="0"/>
      <c r="EJF143" s="0"/>
      <c r="EJG143" s="0"/>
      <c r="EJH143" s="0"/>
      <c r="EJI143" s="0"/>
      <c r="EJJ143" s="0"/>
      <c r="EJK143" s="0"/>
      <c r="EJL143" s="0"/>
      <c r="EJM143" s="0"/>
      <c r="EJN143" s="0"/>
      <c r="EJO143" s="0"/>
      <c r="EJP143" s="0"/>
      <c r="EJQ143" s="0"/>
      <c r="EJR143" s="0"/>
      <c r="EJS143" s="0"/>
      <c r="EJT143" s="0"/>
      <c r="EJU143" s="0"/>
      <c r="EJV143" s="0"/>
      <c r="EJW143" s="0"/>
      <c r="EJX143" s="0"/>
      <c r="EJY143" s="0"/>
      <c r="EJZ143" s="0"/>
      <c r="EKA143" s="0"/>
      <c r="EKB143" s="0"/>
      <c r="EKC143" s="0"/>
      <c r="EKD143" s="0"/>
      <c r="EKE143" s="0"/>
      <c r="EKF143" s="0"/>
      <c r="EKG143" s="0"/>
      <c r="EKH143" s="0"/>
      <c r="EKI143" s="0"/>
      <c r="EKJ143" s="0"/>
      <c r="EKK143" s="0"/>
      <c r="EKL143" s="0"/>
      <c r="EKM143" s="0"/>
      <c r="EKN143" s="0"/>
      <c r="EKO143" s="0"/>
      <c r="EKP143" s="0"/>
      <c r="EKQ143" s="0"/>
      <c r="EKR143" s="0"/>
      <c r="EKS143" s="0"/>
      <c r="EKT143" s="0"/>
      <c r="EKU143" s="0"/>
      <c r="EKV143" s="0"/>
      <c r="EKW143" s="0"/>
      <c r="EKX143" s="0"/>
      <c r="EKY143" s="0"/>
      <c r="EKZ143" s="0"/>
      <c r="ELA143" s="0"/>
      <c r="ELB143" s="0"/>
      <c r="ELC143" s="0"/>
      <c r="ELD143" s="0"/>
      <c r="ELE143" s="0"/>
      <c r="ELF143" s="0"/>
      <c r="ELG143" s="0"/>
      <c r="ELH143" s="0"/>
      <c r="ELI143" s="0"/>
      <c r="ELJ143" s="0"/>
      <c r="ELK143" s="0"/>
      <c r="ELL143" s="0"/>
      <c r="ELM143" s="0"/>
      <c r="ELN143" s="0"/>
      <c r="ELO143" s="0"/>
      <c r="ELP143" s="0"/>
      <c r="ELQ143" s="0"/>
      <c r="ELR143" s="0"/>
      <c r="ELS143" s="0"/>
      <c r="ELT143" s="0"/>
      <c r="ELU143" s="0"/>
      <c r="ELV143" s="0"/>
      <c r="ELW143" s="0"/>
      <c r="ELX143" s="0"/>
      <c r="ELY143" s="0"/>
      <c r="ELZ143" s="0"/>
      <c r="EMA143" s="0"/>
      <c r="EMB143" s="0"/>
      <c r="EMC143" s="0"/>
      <c r="EMD143" s="0"/>
      <c r="EME143" s="0"/>
      <c r="EMF143" s="0"/>
      <c r="EMG143" s="0"/>
      <c r="EMH143" s="0"/>
      <c r="EMI143" s="0"/>
      <c r="EMJ143" s="0"/>
      <c r="EMK143" s="0"/>
      <c r="EML143" s="0"/>
      <c r="EMM143" s="0"/>
      <c r="EMN143" s="0"/>
      <c r="EMO143" s="0"/>
      <c r="EMP143" s="0"/>
      <c r="EMQ143" s="0"/>
      <c r="EMR143" s="0"/>
      <c r="EMS143" s="0"/>
      <c r="EMT143" s="0"/>
      <c r="EMU143" s="0"/>
      <c r="EMV143" s="0"/>
      <c r="EMW143" s="0"/>
      <c r="EMX143" s="0"/>
      <c r="EMY143" s="0"/>
      <c r="EMZ143" s="0"/>
      <c r="ENA143" s="0"/>
      <c r="ENB143" s="0"/>
      <c r="ENC143" s="0"/>
      <c r="END143" s="0"/>
      <c r="ENE143" s="0"/>
      <c r="ENF143" s="0"/>
      <c r="ENG143" s="0"/>
      <c r="ENH143" s="0"/>
      <c r="ENI143" s="0"/>
      <c r="ENJ143" s="0"/>
      <c r="ENK143" s="0"/>
      <c r="ENL143" s="0"/>
      <c r="ENM143" s="0"/>
      <c r="ENN143" s="0"/>
      <c r="ENO143" s="0"/>
      <c r="ENP143" s="0"/>
      <c r="ENQ143" s="0"/>
      <c r="ENR143" s="0"/>
      <c r="ENS143" s="0"/>
      <c r="ENT143" s="0"/>
      <c r="ENU143" s="0"/>
      <c r="ENV143" s="0"/>
      <c r="ENW143" s="0"/>
      <c r="ENX143" s="0"/>
      <c r="ENY143" s="0"/>
      <c r="ENZ143" s="0"/>
      <c r="EOA143" s="0"/>
      <c r="EOB143" s="0"/>
      <c r="EOC143" s="0"/>
      <c r="EOD143" s="0"/>
      <c r="EOE143" s="0"/>
      <c r="EOF143" s="0"/>
      <c r="EOG143" s="0"/>
      <c r="EOH143" s="0"/>
      <c r="EOI143" s="0"/>
      <c r="EOJ143" s="0"/>
      <c r="EOK143" s="0"/>
      <c r="EOL143" s="0"/>
      <c r="EOM143" s="0"/>
      <c r="EON143" s="0"/>
      <c r="EOO143" s="0"/>
      <c r="EOP143" s="0"/>
      <c r="EOQ143" s="0"/>
      <c r="EOR143" s="0"/>
      <c r="EOS143" s="0"/>
      <c r="EOT143" s="0"/>
      <c r="EOU143" s="0"/>
      <c r="EOV143" s="0"/>
      <c r="EOW143" s="0"/>
      <c r="EOX143" s="0"/>
      <c r="EOY143" s="0"/>
      <c r="EOZ143" s="0"/>
      <c r="EPA143" s="0"/>
      <c r="EPB143" s="0"/>
      <c r="EPC143" s="0"/>
      <c r="EPD143" s="0"/>
      <c r="EPE143" s="0"/>
      <c r="EPF143" s="0"/>
      <c r="EPG143" s="0"/>
      <c r="EPH143" s="0"/>
      <c r="EPI143" s="0"/>
      <c r="EPJ143" s="0"/>
      <c r="EPK143" s="0"/>
      <c r="EPL143" s="0"/>
      <c r="EPM143" s="0"/>
      <c r="EPN143" s="0"/>
      <c r="EPO143" s="0"/>
      <c r="EPP143" s="0"/>
      <c r="EPQ143" s="0"/>
      <c r="EPR143" s="0"/>
      <c r="EPS143" s="0"/>
      <c r="EPT143" s="0"/>
      <c r="EPU143" s="0"/>
      <c r="EPV143" s="0"/>
      <c r="EPW143" s="0"/>
      <c r="EPX143" s="0"/>
      <c r="EPY143" s="0"/>
      <c r="EPZ143" s="0"/>
      <c r="EQA143" s="0"/>
      <c r="EQB143" s="0"/>
      <c r="EQC143" s="0"/>
      <c r="EQD143" s="0"/>
      <c r="EQE143" s="0"/>
      <c r="EQF143" s="0"/>
      <c r="EQG143" s="0"/>
      <c r="EQH143" s="0"/>
      <c r="EQI143" s="0"/>
      <c r="EQJ143" s="0"/>
      <c r="EQK143" s="0"/>
      <c r="EQL143" s="0"/>
      <c r="EQM143" s="0"/>
      <c r="EQN143" s="0"/>
      <c r="EQO143" s="0"/>
      <c r="EQP143" s="0"/>
      <c r="EQQ143" s="0"/>
      <c r="EQR143" s="0"/>
      <c r="EQS143" s="0"/>
      <c r="EQT143" s="0"/>
      <c r="EQU143" s="0"/>
      <c r="EQV143" s="0"/>
      <c r="EQW143" s="0"/>
      <c r="EQX143" s="0"/>
      <c r="EQY143" s="0"/>
      <c r="EQZ143" s="0"/>
      <c r="ERA143" s="0"/>
      <c r="ERB143" s="0"/>
      <c r="ERC143" s="0"/>
      <c r="ERD143" s="0"/>
      <c r="ERE143" s="0"/>
      <c r="ERF143" s="0"/>
      <c r="ERG143" s="0"/>
      <c r="ERH143" s="0"/>
      <c r="ERI143" s="0"/>
      <c r="ERJ143" s="0"/>
      <c r="ERK143" s="0"/>
      <c r="ERL143" s="0"/>
      <c r="ERM143" s="0"/>
      <c r="ERN143" s="0"/>
      <c r="ERO143" s="0"/>
      <c r="ERP143" s="0"/>
      <c r="ERQ143" s="0"/>
      <c r="ERR143" s="0"/>
      <c r="ERS143" s="0"/>
      <c r="ERT143" s="0"/>
      <c r="ERU143" s="0"/>
      <c r="ERV143" s="0"/>
      <c r="ERW143" s="0"/>
      <c r="ERX143" s="0"/>
      <c r="ERY143" s="0"/>
      <c r="ERZ143" s="0"/>
      <c r="ESA143" s="0"/>
      <c r="ESB143" s="0"/>
      <c r="ESC143" s="0"/>
      <c r="ESD143" s="0"/>
      <c r="ESE143" s="0"/>
      <c r="ESF143" s="0"/>
      <c r="ESG143" s="0"/>
      <c r="ESH143" s="0"/>
      <c r="ESI143" s="0"/>
      <c r="ESJ143" s="0"/>
      <c r="ESK143" s="0"/>
      <c r="ESL143" s="0"/>
      <c r="ESM143" s="0"/>
      <c r="ESN143" s="0"/>
      <c r="ESO143" s="0"/>
      <c r="ESP143" s="0"/>
      <c r="ESQ143" s="0"/>
      <c r="ESR143" s="0"/>
      <c r="ESS143" s="0"/>
      <c r="EST143" s="0"/>
      <c r="ESU143" s="0"/>
      <c r="ESV143" s="0"/>
      <c r="ESW143" s="0"/>
      <c r="ESX143" s="0"/>
      <c r="ESY143" s="0"/>
      <c r="ESZ143" s="0"/>
      <c r="ETA143" s="0"/>
      <c r="ETB143" s="0"/>
      <c r="ETC143" s="0"/>
      <c r="ETD143" s="0"/>
      <c r="ETE143" s="0"/>
      <c r="ETF143" s="0"/>
      <c r="ETG143" s="0"/>
      <c r="ETH143" s="0"/>
      <c r="ETI143" s="0"/>
      <c r="ETJ143" s="0"/>
      <c r="ETK143" s="0"/>
      <c r="ETL143" s="0"/>
      <c r="ETM143" s="0"/>
      <c r="ETN143" s="0"/>
      <c r="ETO143" s="0"/>
      <c r="ETP143" s="0"/>
      <c r="ETQ143" s="0"/>
      <c r="ETR143" s="0"/>
      <c r="ETS143" s="0"/>
      <c r="ETT143" s="0"/>
      <c r="ETU143" s="0"/>
      <c r="ETV143" s="0"/>
      <c r="ETW143" s="0"/>
      <c r="ETX143" s="0"/>
      <c r="ETY143" s="0"/>
      <c r="ETZ143" s="0"/>
      <c r="EUA143" s="0"/>
      <c r="EUB143" s="0"/>
      <c r="EUC143" s="0"/>
      <c r="EUD143" s="0"/>
      <c r="EUE143" s="0"/>
      <c r="EUF143" s="0"/>
      <c r="EUG143" s="0"/>
      <c r="EUH143" s="0"/>
      <c r="EUI143" s="0"/>
      <c r="EUJ143" s="0"/>
      <c r="EUK143" s="0"/>
      <c r="EUL143" s="0"/>
      <c r="EUM143" s="0"/>
      <c r="EUN143" s="0"/>
      <c r="EUO143" s="0"/>
      <c r="EUP143" s="0"/>
      <c r="EUQ143" s="0"/>
      <c r="EUR143" s="0"/>
      <c r="EUS143" s="0"/>
      <c r="EUT143" s="0"/>
      <c r="EUU143" s="0"/>
      <c r="EUV143" s="0"/>
      <c r="EUW143" s="0"/>
      <c r="EUX143" s="0"/>
      <c r="EUY143" s="0"/>
      <c r="EUZ143" s="0"/>
      <c r="EVA143" s="0"/>
      <c r="EVB143" s="0"/>
      <c r="EVC143" s="0"/>
      <c r="EVD143" s="0"/>
      <c r="EVE143" s="0"/>
      <c r="EVF143" s="0"/>
      <c r="EVG143" s="0"/>
      <c r="EVH143" s="0"/>
      <c r="EVI143" s="0"/>
      <c r="EVJ143" s="0"/>
      <c r="EVK143" s="0"/>
      <c r="EVL143" s="0"/>
      <c r="EVM143" s="0"/>
      <c r="EVN143" s="0"/>
      <c r="EVO143" s="0"/>
      <c r="EVP143" s="0"/>
      <c r="EVQ143" s="0"/>
      <c r="EVR143" s="0"/>
      <c r="EVS143" s="0"/>
      <c r="EVT143" s="0"/>
      <c r="EVU143" s="0"/>
      <c r="EVV143" s="0"/>
      <c r="EVW143" s="0"/>
      <c r="EVX143" s="0"/>
      <c r="EVY143" s="0"/>
      <c r="EVZ143" s="0"/>
      <c r="EWA143" s="0"/>
      <c r="EWB143" s="0"/>
      <c r="EWC143" s="0"/>
      <c r="EWD143" s="0"/>
      <c r="EWE143" s="0"/>
      <c r="EWF143" s="0"/>
      <c r="EWG143" s="0"/>
      <c r="EWH143" s="0"/>
      <c r="EWI143" s="0"/>
      <c r="EWJ143" s="0"/>
      <c r="EWK143" s="0"/>
      <c r="EWL143" s="0"/>
      <c r="EWM143" s="0"/>
      <c r="EWN143" s="0"/>
      <c r="EWO143" s="0"/>
      <c r="EWP143" s="0"/>
      <c r="EWQ143" s="0"/>
      <c r="EWR143" s="0"/>
      <c r="EWS143" s="0"/>
      <c r="EWT143" s="0"/>
      <c r="EWU143" s="0"/>
      <c r="EWV143" s="0"/>
      <c r="EWW143" s="0"/>
      <c r="EWX143" s="0"/>
      <c r="EWY143" s="0"/>
      <c r="EWZ143" s="0"/>
      <c r="EXA143" s="0"/>
      <c r="EXB143" s="0"/>
      <c r="EXC143" s="0"/>
      <c r="EXD143" s="0"/>
      <c r="EXE143" s="0"/>
      <c r="EXF143" s="0"/>
      <c r="EXG143" s="0"/>
      <c r="EXH143" s="0"/>
      <c r="EXI143" s="0"/>
      <c r="EXJ143" s="0"/>
      <c r="EXK143" s="0"/>
      <c r="EXL143" s="0"/>
      <c r="EXM143" s="0"/>
      <c r="EXN143" s="0"/>
      <c r="EXO143" s="0"/>
      <c r="EXP143" s="0"/>
      <c r="EXQ143" s="0"/>
      <c r="EXR143" s="0"/>
      <c r="EXS143" s="0"/>
      <c r="EXT143" s="0"/>
      <c r="EXU143" s="0"/>
      <c r="EXV143" s="0"/>
      <c r="EXW143" s="0"/>
      <c r="EXX143" s="0"/>
      <c r="EXY143" s="0"/>
      <c r="EXZ143" s="0"/>
      <c r="EYA143" s="0"/>
      <c r="EYB143" s="0"/>
      <c r="EYC143" s="0"/>
      <c r="EYD143" s="0"/>
      <c r="EYE143" s="0"/>
      <c r="EYF143" s="0"/>
      <c r="EYG143" s="0"/>
      <c r="EYH143" s="0"/>
      <c r="EYI143" s="0"/>
      <c r="EYJ143" s="0"/>
      <c r="EYK143" s="0"/>
      <c r="EYL143" s="0"/>
      <c r="EYM143" s="0"/>
      <c r="EYN143" s="0"/>
      <c r="EYO143" s="0"/>
      <c r="EYP143" s="0"/>
      <c r="EYQ143" s="0"/>
      <c r="EYR143" s="0"/>
      <c r="EYS143" s="0"/>
      <c r="EYT143" s="0"/>
      <c r="EYU143" s="0"/>
      <c r="EYV143" s="0"/>
      <c r="EYW143" s="0"/>
      <c r="EYX143" s="0"/>
      <c r="EYY143" s="0"/>
      <c r="EYZ143" s="0"/>
      <c r="EZA143" s="0"/>
      <c r="EZB143" s="0"/>
      <c r="EZC143" s="0"/>
      <c r="EZD143" s="0"/>
      <c r="EZE143" s="0"/>
      <c r="EZF143" s="0"/>
      <c r="EZG143" s="0"/>
      <c r="EZH143" s="0"/>
      <c r="EZI143" s="0"/>
      <c r="EZJ143" s="0"/>
      <c r="EZK143" s="0"/>
      <c r="EZL143" s="0"/>
      <c r="EZM143" s="0"/>
      <c r="EZN143" s="0"/>
      <c r="EZO143" s="0"/>
      <c r="EZP143" s="0"/>
      <c r="EZQ143" s="0"/>
      <c r="EZR143" s="0"/>
      <c r="EZS143" s="0"/>
      <c r="EZT143" s="0"/>
      <c r="EZU143" s="0"/>
      <c r="EZV143" s="0"/>
      <c r="EZW143" s="0"/>
      <c r="EZX143" s="0"/>
      <c r="EZY143" s="0"/>
      <c r="EZZ143" s="0"/>
      <c r="FAA143" s="0"/>
      <c r="FAB143" s="0"/>
      <c r="FAC143" s="0"/>
      <c r="FAD143" s="0"/>
      <c r="FAE143" s="0"/>
      <c r="FAF143" s="0"/>
      <c r="FAG143" s="0"/>
      <c r="FAH143" s="0"/>
      <c r="FAI143" s="0"/>
      <c r="FAJ143" s="0"/>
      <c r="FAK143" s="0"/>
      <c r="FAL143" s="0"/>
      <c r="FAM143" s="0"/>
      <c r="FAN143" s="0"/>
      <c r="FAO143" s="0"/>
      <c r="FAP143" s="0"/>
      <c r="FAQ143" s="0"/>
      <c r="FAR143" s="0"/>
      <c r="FAS143" s="0"/>
      <c r="FAT143" s="0"/>
      <c r="FAU143" s="0"/>
      <c r="FAV143" s="0"/>
      <c r="FAW143" s="0"/>
      <c r="FAX143" s="0"/>
      <c r="FAY143" s="0"/>
      <c r="FAZ143" s="0"/>
      <c r="FBA143" s="0"/>
      <c r="FBB143" s="0"/>
      <c r="FBC143" s="0"/>
      <c r="FBD143" s="0"/>
      <c r="FBE143" s="0"/>
      <c r="FBF143" s="0"/>
      <c r="FBG143" s="0"/>
      <c r="FBH143" s="0"/>
      <c r="FBI143" s="0"/>
      <c r="FBJ143" s="0"/>
      <c r="FBK143" s="0"/>
      <c r="FBL143" s="0"/>
      <c r="FBM143" s="0"/>
      <c r="FBN143" s="0"/>
      <c r="FBO143" s="0"/>
      <c r="FBP143" s="0"/>
      <c r="FBQ143" s="0"/>
      <c r="FBR143" s="0"/>
      <c r="FBS143" s="0"/>
      <c r="FBT143" s="0"/>
      <c r="FBU143" s="0"/>
      <c r="FBV143" s="0"/>
      <c r="FBW143" s="0"/>
      <c r="FBX143" s="0"/>
      <c r="FBY143" s="0"/>
      <c r="FBZ143" s="0"/>
      <c r="FCA143" s="0"/>
      <c r="FCB143" s="0"/>
      <c r="FCC143" s="0"/>
      <c r="FCD143" s="0"/>
      <c r="FCE143" s="0"/>
      <c r="FCF143" s="0"/>
      <c r="FCG143" s="0"/>
      <c r="FCH143" s="0"/>
      <c r="FCI143" s="0"/>
      <c r="FCJ143" s="0"/>
      <c r="FCK143" s="0"/>
      <c r="FCL143" s="0"/>
      <c r="FCM143" s="0"/>
      <c r="FCN143" s="0"/>
      <c r="FCO143" s="0"/>
      <c r="FCP143" s="0"/>
      <c r="FCQ143" s="0"/>
      <c r="FCR143" s="0"/>
      <c r="FCS143" s="0"/>
      <c r="FCT143" s="0"/>
      <c r="FCU143" s="0"/>
      <c r="FCV143" s="0"/>
      <c r="FCW143" s="0"/>
      <c r="FCX143" s="0"/>
      <c r="FCY143" s="0"/>
      <c r="FCZ143" s="0"/>
      <c r="FDA143" s="0"/>
      <c r="FDB143" s="0"/>
      <c r="FDC143" s="0"/>
      <c r="FDD143" s="0"/>
      <c r="FDE143" s="0"/>
      <c r="FDF143" s="0"/>
      <c r="FDG143" s="0"/>
      <c r="FDH143" s="0"/>
      <c r="FDI143" s="0"/>
      <c r="FDJ143" s="0"/>
      <c r="FDK143" s="0"/>
      <c r="FDL143" s="0"/>
      <c r="FDM143" s="0"/>
      <c r="FDN143" s="0"/>
      <c r="FDO143" s="0"/>
      <c r="FDP143" s="0"/>
      <c r="FDQ143" s="0"/>
      <c r="FDR143" s="0"/>
      <c r="FDS143" s="0"/>
      <c r="FDT143" s="0"/>
      <c r="FDU143" s="0"/>
      <c r="FDV143" s="0"/>
      <c r="FDW143" s="0"/>
      <c r="FDX143" s="0"/>
      <c r="FDY143" s="0"/>
      <c r="FDZ143" s="0"/>
      <c r="FEA143" s="0"/>
      <c r="FEB143" s="0"/>
      <c r="FEC143" s="0"/>
      <c r="FED143" s="0"/>
      <c r="FEE143" s="0"/>
      <c r="FEF143" s="0"/>
      <c r="FEG143" s="0"/>
      <c r="FEH143" s="0"/>
      <c r="FEI143" s="0"/>
      <c r="FEJ143" s="0"/>
      <c r="FEK143" s="0"/>
      <c r="FEL143" s="0"/>
      <c r="FEM143" s="0"/>
      <c r="FEN143" s="0"/>
      <c r="FEO143" s="0"/>
      <c r="FEP143" s="0"/>
      <c r="FEQ143" s="0"/>
      <c r="FER143" s="0"/>
      <c r="FES143" s="0"/>
      <c r="FET143" s="0"/>
      <c r="FEU143" s="0"/>
      <c r="FEV143" s="0"/>
      <c r="FEW143" s="0"/>
      <c r="FEX143" s="0"/>
      <c r="FEY143" s="0"/>
      <c r="FEZ143" s="0"/>
      <c r="FFA143" s="0"/>
      <c r="FFB143" s="0"/>
      <c r="FFC143" s="0"/>
      <c r="FFD143" s="0"/>
      <c r="FFE143" s="0"/>
      <c r="FFF143" s="0"/>
      <c r="FFG143" s="0"/>
      <c r="FFH143" s="0"/>
      <c r="FFI143" s="0"/>
      <c r="FFJ143" s="0"/>
      <c r="FFK143" s="0"/>
      <c r="FFL143" s="0"/>
      <c r="FFM143" s="0"/>
      <c r="FFN143" s="0"/>
      <c r="FFO143" s="0"/>
      <c r="FFP143" s="0"/>
      <c r="FFQ143" s="0"/>
      <c r="FFR143" s="0"/>
      <c r="FFS143" s="0"/>
      <c r="FFT143" s="0"/>
      <c r="FFU143" s="0"/>
      <c r="FFV143" s="0"/>
      <c r="FFW143" s="0"/>
      <c r="FFX143" s="0"/>
      <c r="FFY143" s="0"/>
      <c r="FFZ143" s="0"/>
      <c r="FGA143" s="0"/>
      <c r="FGB143" s="0"/>
      <c r="FGC143" s="0"/>
      <c r="FGD143" s="0"/>
      <c r="FGE143" s="0"/>
      <c r="FGF143" s="0"/>
      <c r="FGG143" s="0"/>
      <c r="FGH143" s="0"/>
      <c r="FGI143" s="0"/>
      <c r="FGJ143" s="0"/>
      <c r="FGK143" s="0"/>
      <c r="FGL143" s="0"/>
      <c r="FGM143" s="0"/>
      <c r="FGN143" s="0"/>
      <c r="FGO143" s="0"/>
      <c r="FGP143" s="0"/>
      <c r="FGQ143" s="0"/>
      <c r="FGR143" s="0"/>
      <c r="FGS143" s="0"/>
      <c r="FGT143" s="0"/>
      <c r="FGU143" s="0"/>
      <c r="FGV143" s="0"/>
      <c r="FGW143" s="0"/>
      <c r="FGX143" s="0"/>
      <c r="FGY143" s="0"/>
      <c r="FGZ143" s="0"/>
      <c r="FHA143" s="0"/>
      <c r="FHB143" s="0"/>
      <c r="FHC143" s="0"/>
      <c r="FHD143" s="0"/>
      <c r="FHE143" s="0"/>
      <c r="FHF143" s="0"/>
      <c r="FHG143" s="0"/>
      <c r="FHH143" s="0"/>
      <c r="FHI143" s="0"/>
      <c r="FHJ143" s="0"/>
      <c r="FHK143" s="0"/>
      <c r="FHL143" s="0"/>
      <c r="FHM143" s="0"/>
      <c r="FHN143" s="0"/>
      <c r="FHO143" s="0"/>
      <c r="FHP143" s="0"/>
      <c r="FHQ143" s="0"/>
      <c r="FHR143" s="0"/>
      <c r="FHS143" s="0"/>
      <c r="FHT143" s="0"/>
      <c r="FHU143" s="0"/>
      <c r="FHV143" s="0"/>
      <c r="FHW143" s="0"/>
      <c r="FHX143" s="0"/>
      <c r="FHY143" s="0"/>
      <c r="FHZ143" s="0"/>
      <c r="FIA143" s="0"/>
      <c r="FIB143" s="0"/>
      <c r="FIC143" s="0"/>
      <c r="FID143" s="0"/>
      <c r="FIE143" s="0"/>
      <c r="FIF143" s="0"/>
      <c r="FIG143" s="0"/>
      <c r="FIH143" s="0"/>
      <c r="FII143" s="0"/>
      <c r="FIJ143" s="0"/>
      <c r="FIK143" s="0"/>
      <c r="FIL143" s="0"/>
      <c r="FIM143" s="0"/>
      <c r="FIN143" s="0"/>
      <c r="FIO143" s="0"/>
      <c r="FIP143" s="0"/>
      <c r="FIQ143" s="0"/>
      <c r="FIR143" s="0"/>
      <c r="FIS143" s="0"/>
      <c r="FIT143" s="0"/>
      <c r="FIU143" s="0"/>
      <c r="FIV143" s="0"/>
      <c r="FIW143" s="0"/>
      <c r="FIX143" s="0"/>
      <c r="FIY143" s="0"/>
      <c r="FIZ143" s="0"/>
      <c r="FJA143" s="0"/>
      <c r="FJB143" s="0"/>
      <c r="FJC143" s="0"/>
      <c r="FJD143" s="0"/>
      <c r="FJE143" s="0"/>
      <c r="FJF143" s="0"/>
      <c r="FJG143" s="0"/>
      <c r="FJH143" s="0"/>
      <c r="FJI143" s="0"/>
      <c r="FJJ143" s="0"/>
      <c r="FJK143" s="0"/>
      <c r="FJL143" s="0"/>
      <c r="FJM143" s="0"/>
      <c r="FJN143" s="0"/>
      <c r="FJO143" s="0"/>
      <c r="FJP143" s="0"/>
      <c r="FJQ143" s="0"/>
      <c r="FJR143" s="0"/>
      <c r="FJS143" s="0"/>
      <c r="FJT143" s="0"/>
      <c r="FJU143" s="0"/>
      <c r="FJV143" s="0"/>
      <c r="FJW143" s="0"/>
      <c r="FJX143" s="0"/>
      <c r="FJY143" s="0"/>
      <c r="FJZ143" s="0"/>
      <c r="FKA143" s="0"/>
      <c r="FKB143" s="0"/>
      <c r="FKC143" s="0"/>
      <c r="FKD143" s="0"/>
      <c r="FKE143" s="0"/>
      <c r="FKF143" s="0"/>
      <c r="FKG143" s="0"/>
      <c r="FKH143" s="0"/>
      <c r="FKI143" s="0"/>
      <c r="FKJ143" s="0"/>
      <c r="FKK143" s="0"/>
      <c r="FKL143" s="0"/>
      <c r="FKM143" s="0"/>
      <c r="FKN143" s="0"/>
      <c r="FKO143" s="0"/>
      <c r="FKP143" s="0"/>
      <c r="FKQ143" s="0"/>
      <c r="FKR143" s="0"/>
      <c r="FKS143" s="0"/>
      <c r="FKT143" s="0"/>
      <c r="FKU143" s="0"/>
      <c r="FKV143" s="0"/>
      <c r="FKW143" s="0"/>
      <c r="FKX143" s="0"/>
      <c r="FKY143" s="0"/>
      <c r="FKZ143" s="0"/>
      <c r="FLA143" s="0"/>
      <c r="FLB143" s="0"/>
      <c r="FLC143" s="0"/>
      <c r="FLD143" s="0"/>
      <c r="FLE143" s="0"/>
      <c r="FLF143" s="0"/>
      <c r="FLG143" s="0"/>
      <c r="FLH143" s="0"/>
      <c r="FLI143" s="0"/>
      <c r="FLJ143" s="0"/>
      <c r="FLK143" s="0"/>
      <c r="FLL143" s="0"/>
      <c r="FLM143" s="0"/>
      <c r="FLN143" s="0"/>
      <c r="FLO143" s="0"/>
      <c r="FLP143" s="0"/>
      <c r="FLQ143" s="0"/>
      <c r="FLR143" s="0"/>
      <c r="FLS143" s="0"/>
      <c r="FLT143" s="0"/>
      <c r="FLU143" s="0"/>
      <c r="FLV143" s="0"/>
      <c r="FLW143" s="0"/>
      <c r="FLX143" s="0"/>
      <c r="FLY143" s="0"/>
      <c r="FLZ143" s="0"/>
      <c r="FMA143" s="0"/>
      <c r="FMB143" s="0"/>
      <c r="FMC143" s="0"/>
      <c r="FMD143" s="0"/>
      <c r="FME143" s="0"/>
      <c r="FMF143" s="0"/>
      <c r="FMG143" s="0"/>
      <c r="FMH143" s="0"/>
      <c r="FMI143" s="0"/>
      <c r="FMJ143" s="0"/>
      <c r="FMK143" s="0"/>
      <c r="FML143" s="0"/>
      <c r="FMM143" s="0"/>
      <c r="FMN143" s="0"/>
      <c r="FMO143" s="0"/>
      <c r="FMP143" s="0"/>
      <c r="FMQ143" s="0"/>
      <c r="FMR143" s="0"/>
      <c r="FMS143" s="0"/>
      <c r="FMT143" s="0"/>
      <c r="FMU143" s="0"/>
      <c r="FMV143" s="0"/>
      <c r="FMW143" s="0"/>
      <c r="FMX143" s="0"/>
      <c r="FMY143" s="0"/>
      <c r="FMZ143" s="0"/>
      <c r="FNA143" s="0"/>
      <c r="FNB143" s="0"/>
      <c r="FNC143" s="0"/>
      <c r="FND143" s="0"/>
      <c r="FNE143" s="0"/>
      <c r="FNF143" s="0"/>
      <c r="FNG143" s="0"/>
      <c r="FNH143" s="0"/>
      <c r="FNI143" s="0"/>
      <c r="FNJ143" s="0"/>
      <c r="FNK143" s="0"/>
      <c r="FNL143" s="0"/>
      <c r="FNM143" s="0"/>
      <c r="FNN143" s="0"/>
      <c r="FNO143" s="0"/>
      <c r="FNP143" s="0"/>
      <c r="FNQ143" s="0"/>
      <c r="FNR143" s="0"/>
      <c r="FNS143" s="0"/>
      <c r="FNT143" s="0"/>
      <c r="FNU143" s="0"/>
      <c r="FNV143" s="0"/>
      <c r="FNW143" s="0"/>
      <c r="FNX143" s="0"/>
      <c r="FNY143" s="0"/>
      <c r="FNZ143" s="0"/>
      <c r="FOA143" s="0"/>
      <c r="FOB143" s="0"/>
      <c r="FOC143" s="0"/>
      <c r="FOD143" s="0"/>
      <c r="FOE143" s="0"/>
      <c r="FOF143" s="0"/>
      <c r="FOG143" s="0"/>
      <c r="FOH143" s="0"/>
      <c r="FOI143" s="0"/>
      <c r="FOJ143" s="0"/>
      <c r="FOK143" s="0"/>
      <c r="FOL143" s="0"/>
      <c r="FOM143" s="0"/>
      <c r="FON143" s="0"/>
      <c r="FOO143" s="0"/>
      <c r="FOP143" s="0"/>
      <c r="FOQ143" s="0"/>
      <c r="FOR143" s="0"/>
      <c r="FOS143" s="0"/>
      <c r="FOT143" s="0"/>
      <c r="FOU143" s="0"/>
      <c r="FOV143" s="0"/>
      <c r="FOW143" s="0"/>
      <c r="FOX143" s="0"/>
      <c r="FOY143" s="0"/>
      <c r="FOZ143" s="0"/>
      <c r="FPA143" s="0"/>
      <c r="FPB143" s="0"/>
      <c r="FPC143" s="0"/>
      <c r="FPD143" s="0"/>
      <c r="FPE143" s="0"/>
      <c r="FPF143" s="0"/>
      <c r="FPG143" s="0"/>
      <c r="FPH143" s="0"/>
      <c r="FPI143" s="0"/>
      <c r="FPJ143" s="0"/>
      <c r="FPK143" s="0"/>
      <c r="FPL143" s="0"/>
      <c r="FPM143" s="0"/>
      <c r="FPN143" s="0"/>
      <c r="FPO143" s="0"/>
      <c r="FPP143" s="0"/>
      <c r="FPQ143" s="0"/>
      <c r="FPR143" s="0"/>
      <c r="FPS143" s="0"/>
      <c r="FPT143" s="0"/>
      <c r="FPU143" s="0"/>
      <c r="FPV143" s="0"/>
      <c r="FPW143" s="0"/>
      <c r="FPX143" s="0"/>
      <c r="FPY143" s="0"/>
      <c r="FPZ143" s="0"/>
      <c r="FQA143" s="0"/>
      <c r="FQB143" s="0"/>
      <c r="FQC143" s="0"/>
      <c r="FQD143" s="0"/>
      <c r="FQE143" s="0"/>
      <c r="FQF143" s="0"/>
      <c r="FQG143" s="0"/>
      <c r="FQH143" s="0"/>
      <c r="FQI143" s="0"/>
      <c r="FQJ143" s="0"/>
      <c r="FQK143" s="0"/>
      <c r="FQL143" s="0"/>
      <c r="FQM143" s="0"/>
      <c r="FQN143" s="0"/>
      <c r="FQO143" s="0"/>
      <c r="FQP143" s="0"/>
      <c r="FQQ143" s="0"/>
      <c r="FQR143" s="0"/>
      <c r="FQS143" s="0"/>
      <c r="FQT143" s="0"/>
      <c r="FQU143" s="0"/>
      <c r="FQV143" s="0"/>
      <c r="FQW143" s="0"/>
      <c r="FQX143" s="0"/>
      <c r="FQY143" s="0"/>
      <c r="FQZ143" s="0"/>
      <c r="FRA143" s="0"/>
      <c r="FRB143" s="0"/>
      <c r="FRC143" s="0"/>
      <c r="FRD143" s="0"/>
      <c r="FRE143" s="0"/>
      <c r="FRF143" s="0"/>
      <c r="FRG143" s="0"/>
      <c r="FRH143" s="0"/>
      <c r="FRI143" s="0"/>
      <c r="FRJ143" s="0"/>
      <c r="FRK143" s="0"/>
      <c r="FRL143" s="0"/>
      <c r="FRM143" s="0"/>
      <c r="FRN143" s="0"/>
      <c r="FRO143" s="0"/>
      <c r="FRP143" s="0"/>
      <c r="FRQ143" s="0"/>
      <c r="FRR143" s="0"/>
      <c r="FRS143" s="0"/>
      <c r="FRT143" s="0"/>
      <c r="FRU143" s="0"/>
      <c r="FRV143" s="0"/>
      <c r="FRW143" s="0"/>
      <c r="FRX143" s="0"/>
      <c r="FRY143" s="0"/>
      <c r="FRZ143" s="0"/>
      <c r="FSA143" s="0"/>
      <c r="FSB143" s="0"/>
      <c r="FSC143" s="0"/>
      <c r="FSD143" s="0"/>
      <c r="FSE143" s="0"/>
      <c r="FSF143" s="0"/>
      <c r="FSG143" s="0"/>
      <c r="FSH143" s="0"/>
      <c r="FSI143" s="0"/>
      <c r="FSJ143" s="0"/>
      <c r="FSK143" s="0"/>
      <c r="FSL143" s="0"/>
      <c r="FSM143" s="0"/>
      <c r="FSN143" s="0"/>
      <c r="FSO143" s="0"/>
      <c r="FSP143" s="0"/>
      <c r="FSQ143" s="0"/>
      <c r="FSR143" s="0"/>
      <c r="FSS143" s="0"/>
      <c r="FST143" s="0"/>
      <c r="FSU143" s="0"/>
      <c r="FSV143" s="0"/>
      <c r="FSW143" s="0"/>
      <c r="FSX143" s="0"/>
      <c r="FSY143" s="0"/>
      <c r="FSZ143" s="0"/>
      <c r="FTA143" s="0"/>
      <c r="FTB143" s="0"/>
      <c r="FTC143" s="0"/>
      <c r="FTD143" s="0"/>
      <c r="FTE143" s="0"/>
      <c r="FTF143" s="0"/>
      <c r="FTG143" s="0"/>
      <c r="FTH143" s="0"/>
      <c r="FTI143" s="0"/>
      <c r="FTJ143" s="0"/>
      <c r="FTK143" s="0"/>
      <c r="FTL143" s="0"/>
      <c r="FTM143" s="0"/>
      <c r="FTN143" s="0"/>
      <c r="FTO143" s="0"/>
      <c r="FTP143" s="0"/>
      <c r="FTQ143" s="0"/>
      <c r="FTR143" s="0"/>
      <c r="FTS143" s="0"/>
      <c r="FTT143" s="0"/>
      <c r="FTU143" s="0"/>
      <c r="FTV143" s="0"/>
      <c r="FTW143" s="0"/>
      <c r="FTX143" s="0"/>
      <c r="FTY143" s="0"/>
      <c r="FTZ143" s="0"/>
      <c r="FUA143" s="0"/>
      <c r="FUB143" s="0"/>
      <c r="FUC143" s="0"/>
      <c r="FUD143" s="0"/>
      <c r="FUE143" s="0"/>
      <c r="FUF143" s="0"/>
      <c r="FUG143" s="0"/>
      <c r="FUH143" s="0"/>
      <c r="FUI143" s="0"/>
      <c r="FUJ143" s="0"/>
      <c r="FUK143" s="0"/>
      <c r="FUL143" s="0"/>
      <c r="FUM143" s="0"/>
      <c r="FUN143" s="0"/>
      <c r="FUO143" s="0"/>
      <c r="FUP143" s="0"/>
      <c r="FUQ143" s="0"/>
      <c r="FUR143" s="0"/>
      <c r="FUS143" s="0"/>
      <c r="FUT143" s="0"/>
      <c r="FUU143" s="0"/>
      <c r="FUV143" s="0"/>
      <c r="FUW143" s="0"/>
      <c r="FUX143" s="0"/>
      <c r="FUY143" s="0"/>
      <c r="FUZ143" s="0"/>
      <c r="FVA143" s="0"/>
      <c r="FVB143" s="0"/>
      <c r="FVC143" s="0"/>
      <c r="FVD143" s="0"/>
      <c r="FVE143" s="0"/>
      <c r="FVF143" s="0"/>
      <c r="FVG143" s="0"/>
      <c r="FVH143" s="0"/>
      <c r="FVI143" s="0"/>
      <c r="FVJ143" s="0"/>
      <c r="FVK143" s="0"/>
      <c r="FVL143" s="0"/>
      <c r="FVM143" s="0"/>
      <c r="FVN143" s="0"/>
      <c r="FVO143" s="0"/>
      <c r="FVP143" s="0"/>
      <c r="FVQ143" s="0"/>
      <c r="FVR143" s="0"/>
      <c r="FVS143" s="0"/>
      <c r="FVT143" s="0"/>
      <c r="FVU143" s="0"/>
      <c r="FVV143" s="0"/>
      <c r="FVW143" s="0"/>
      <c r="FVX143" s="0"/>
      <c r="FVY143" s="0"/>
      <c r="FVZ143" s="0"/>
      <c r="FWA143" s="0"/>
      <c r="FWB143" s="0"/>
      <c r="FWC143" s="0"/>
      <c r="FWD143" s="0"/>
      <c r="FWE143" s="0"/>
      <c r="FWF143" s="0"/>
      <c r="FWG143" s="0"/>
      <c r="FWH143" s="0"/>
      <c r="FWI143" s="0"/>
      <c r="FWJ143" s="0"/>
      <c r="FWK143" s="0"/>
      <c r="FWL143" s="0"/>
      <c r="FWM143" s="0"/>
      <c r="FWN143" s="0"/>
      <c r="FWO143" s="0"/>
      <c r="FWP143" s="0"/>
      <c r="FWQ143" s="0"/>
      <c r="FWR143" s="0"/>
      <c r="FWS143" s="0"/>
      <c r="FWT143" s="0"/>
      <c r="FWU143" s="0"/>
      <c r="FWV143" s="0"/>
      <c r="FWW143" s="0"/>
      <c r="FWX143" s="0"/>
      <c r="FWY143" s="0"/>
      <c r="FWZ143" s="0"/>
      <c r="FXA143" s="0"/>
      <c r="FXB143" s="0"/>
      <c r="FXC143" s="0"/>
      <c r="FXD143" s="0"/>
      <c r="FXE143" s="0"/>
      <c r="FXF143" s="0"/>
      <c r="FXG143" s="0"/>
      <c r="FXH143" s="0"/>
      <c r="FXI143" s="0"/>
      <c r="FXJ143" s="0"/>
      <c r="FXK143" s="0"/>
      <c r="FXL143" s="0"/>
      <c r="FXM143" s="0"/>
      <c r="FXN143" s="0"/>
      <c r="FXO143" s="0"/>
      <c r="FXP143" s="0"/>
      <c r="FXQ143" s="0"/>
      <c r="FXR143" s="0"/>
      <c r="FXS143" s="0"/>
      <c r="FXT143" s="0"/>
      <c r="FXU143" s="0"/>
      <c r="FXV143" s="0"/>
      <c r="FXW143" s="0"/>
      <c r="FXX143" s="0"/>
      <c r="FXY143" s="0"/>
      <c r="FXZ143" s="0"/>
      <c r="FYA143" s="0"/>
      <c r="FYB143" s="0"/>
      <c r="FYC143" s="0"/>
      <c r="FYD143" s="0"/>
      <c r="FYE143" s="0"/>
      <c r="FYF143" s="0"/>
      <c r="FYG143" s="0"/>
      <c r="FYH143" s="0"/>
      <c r="FYI143" s="0"/>
      <c r="FYJ143" s="0"/>
      <c r="FYK143" s="0"/>
      <c r="FYL143" s="0"/>
      <c r="FYM143" s="0"/>
      <c r="FYN143" s="0"/>
      <c r="FYO143" s="0"/>
      <c r="FYP143" s="0"/>
      <c r="FYQ143" s="0"/>
      <c r="FYR143" s="0"/>
      <c r="FYS143" s="0"/>
      <c r="FYT143" s="0"/>
      <c r="FYU143" s="0"/>
      <c r="FYV143" s="0"/>
      <c r="FYW143" s="0"/>
      <c r="FYX143" s="0"/>
      <c r="FYY143" s="0"/>
      <c r="FYZ143" s="0"/>
      <c r="FZA143" s="0"/>
      <c r="FZB143" s="0"/>
      <c r="FZC143" s="0"/>
      <c r="FZD143" s="0"/>
      <c r="FZE143" s="0"/>
      <c r="FZF143" s="0"/>
      <c r="FZG143" s="0"/>
      <c r="FZH143" s="0"/>
      <c r="FZI143" s="0"/>
      <c r="FZJ143" s="0"/>
      <c r="FZK143" s="0"/>
      <c r="FZL143" s="0"/>
      <c r="FZM143" s="0"/>
      <c r="FZN143" s="0"/>
      <c r="FZO143" s="0"/>
      <c r="FZP143" s="0"/>
      <c r="FZQ143" s="0"/>
      <c r="FZR143" s="0"/>
      <c r="FZS143" s="0"/>
      <c r="FZT143" s="0"/>
      <c r="FZU143" s="0"/>
      <c r="FZV143" s="0"/>
      <c r="FZW143" s="0"/>
      <c r="FZX143" s="0"/>
      <c r="FZY143" s="0"/>
      <c r="FZZ143" s="0"/>
      <c r="GAA143" s="0"/>
      <c r="GAB143" s="0"/>
      <c r="GAC143" s="0"/>
      <c r="GAD143" s="0"/>
      <c r="GAE143" s="0"/>
      <c r="GAF143" s="0"/>
      <c r="GAG143" s="0"/>
      <c r="GAH143" s="0"/>
      <c r="GAI143" s="0"/>
      <c r="GAJ143" s="0"/>
      <c r="GAK143" s="0"/>
      <c r="GAL143" s="0"/>
      <c r="GAM143" s="0"/>
      <c r="GAN143" s="0"/>
      <c r="GAO143" s="0"/>
      <c r="GAP143" s="0"/>
      <c r="GAQ143" s="0"/>
      <c r="GAR143" s="0"/>
      <c r="GAS143" s="0"/>
      <c r="GAT143" s="0"/>
      <c r="GAU143" s="0"/>
      <c r="GAV143" s="0"/>
      <c r="GAW143" s="0"/>
      <c r="GAX143" s="0"/>
      <c r="GAY143" s="0"/>
      <c r="GAZ143" s="0"/>
      <c r="GBA143" s="0"/>
      <c r="GBB143" s="0"/>
      <c r="GBC143" s="0"/>
      <c r="GBD143" s="0"/>
      <c r="GBE143" s="0"/>
      <c r="GBF143" s="0"/>
      <c r="GBG143" s="0"/>
      <c r="GBH143" s="0"/>
      <c r="GBI143" s="0"/>
      <c r="GBJ143" s="0"/>
      <c r="GBK143" s="0"/>
      <c r="GBL143" s="0"/>
      <c r="GBM143" s="0"/>
      <c r="GBN143" s="0"/>
      <c r="GBO143" s="0"/>
      <c r="GBP143" s="0"/>
      <c r="GBQ143" s="0"/>
      <c r="GBR143" s="0"/>
      <c r="GBS143" s="0"/>
      <c r="GBT143" s="0"/>
      <c r="GBU143" s="0"/>
      <c r="GBV143" s="0"/>
      <c r="GBW143" s="0"/>
      <c r="GBX143" s="0"/>
      <c r="GBY143" s="0"/>
      <c r="GBZ143" s="0"/>
      <c r="GCA143" s="0"/>
      <c r="GCB143" s="0"/>
      <c r="GCC143" s="0"/>
      <c r="GCD143" s="0"/>
      <c r="GCE143" s="0"/>
      <c r="GCF143" s="0"/>
      <c r="GCG143" s="0"/>
      <c r="GCH143" s="0"/>
      <c r="GCI143" s="0"/>
      <c r="GCJ143" s="0"/>
      <c r="GCK143" s="0"/>
      <c r="GCL143" s="0"/>
      <c r="GCM143" s="0"/>
      <c r="GCN143" s="0"/>
      <c r="GCO143" s="0"/>
      <c r="GCP143" s="0"/>
      <c r="GCQ143" s="0"/>
      <c r="GCR143" s="0"/>
      <c r="GCS143" s="0"/>
      <c r="GCT143" s="0"/>
      <c r="GCU143" s="0"/>
      <c r="GCV143" s="0"/>
      <c r="GCW143" s="0"/>
      <c r="GCX143" s="0"/>
      <c r="GCY143" s="0"/>
      <c r="GCZ143" s="0"/>
      <c r="GDA143" s="0"/>
      <c r="GDB143" s="0"/>
      <c r="GDC143" s="0"/>
      <c r="GDD143" s="0"/>
      <c r="GDE143" s="0"/>
      <c r="GDF143" s="0"/>
      <c r="GDG143" s="0"/>
      <c r="GDH143" s="0"/>
      <c r="GDI143" s="0"/>
      <c r="GDJ143" s="0"/>
      <c r="GDK143" s="0"/>
      <c r="GDL143" s="0"/>
      <c r="GDM143" s="0"/>
      <c r="GDN143" s="0"/>
      <c r="GDO143" s="0"/>
      <c r="GDP143" s="0"/>
      <c r="GDQ143" s="0"/>
      <c r="GDR143" s="0"/>
      <c r="GDS143" s="0"/>
      <c r="GDT143" s="0"/>
      <c r="GDU143" s="0"/>
      <c r="GDV143" s="0"/>
      <c r="GDW143" s="0"/>
      <c r="GDX143" s="0"/>
      <c r="GDY143" s="0"/>
      <c r="GDZ143" s="0"/>
      <c r="GEA143" s="0"/>
      <c r="GEB143" s="0"/>
      <c r="GEC143" s="0"/>
      <c r="GED143" s="0"/>
      <c r="GEE143" s="0"/>
      <c r="GEF143" s="0"/>
      <c r="GEG143" s="0"/>
      <c r="GEH143" s="0"/>
      <c r="GEI143" s="0"/>
      <c r="GEJ143" s="0"/>
      <c r="GEK143" s="0"/>
      <c r="GEL143" s="0"/>
      <c r="GEM143" s="0"/>
      <c r="GEN143" s="0"/>
      <c r="GEO143" s="0"/>
      <c r="GEP143" s="0"/>
      <c r="GEQ143" s="0"/>
      <c r="GER143" s="0"/>
      <c r="GES143" s="0"/>
      <c r="GET143" s="0"/>
      <c r="GEU143" s="0"/>
      <c r="GEV143" s="0"/>
      <c r="GEW143" s="0"/>
      <c r="GEX143" s="0"/>
      <c r="GEY143" s="0"/>
      <c r="GEZ143" s="0"/>
      <c r="GFA143" s="0"/>
      <c r="GFB143" s="0"/>
      <c r="GFC143" s="0"/>
      <c r="GFD143" s="0"/>
      <c r="GFE143" s="0"/>
      <c r="GFF143" s="0"/>
      <c r="GFG143" s="0"/>
      <c r="GFH143" s="0"/>
      <c r="GFI143" s="0"/>
      <c r="GFJ143" s="0"/>
      <c r="GFK143" s="0"/>
      <c r="GFL143" s="0"/>
      <c r="GFM143" s="0"/>
      <c r="GFN143" s="0"/>
      <c r="GFO143" s="0"/>
      <c r="GFP143" s="0"/>
      <c r="GFQ143" s="0"/>
      <c r="GFR143" s="0"/>
      <c r="GFS143" s="0"/>
      <c r="GFT143" s="0"/>
      <c r="GFU143" s="0"/>
      <c r="GFV143" s="0"/>
      <c r="GFW143" s="0"/>
      <c r="GFX143" s="0"/>
      <c r="GFY143" s="0"/>
      <c r="GFZ143" s="0"/>
      <c r="GGA143" s="0"/>
      <c r="GGB143" s="0"/>
      <c r="GGC143" s="0"/>
      <c r="GGD143" s="0"/>
      <c r="GGE143" s="0"/>
      <c r="GGF143" s="0"/>
      <c r="GGG143" s="0"/>
      <c r="GGH143" s="0"/>
      <c r="GGI143" s="0"/>
      <c r="GGJ143" s="0"/>
      <c r="GGK143" s="0"/>
      <c r="GGL143" s="0"/>
      <c r="GGM143" s="0"/>
      <c r="GGN143" s="0"/>
      <c r="GGO143" s="0"/>
      <c r="GGP143" s="0"/>
      <c r="GGQ143" s="0"/>
      <c r="GGR143" s="0"/>
      <c r="GGS143" s="0"/>
      <c r="GGT143" s="0"/>
      <c r="GGU143" s="0"/>
      <c r="GGV143" s="0"/>
      <c r="GGW143" s="0"/>
      <c r="GGX143" s="0"/>
      <c r="GGY143" s="0"/>
      <c r="GGZ143" s="0"/>
      <c r="GHA143" s="0"/>
      <c r="GHB143" s="0"/>
      <c r="GHC143" s="0"/>
      <c r="GHD143" s="0"/>
      <c r="GHE143" s="0"/>
      <c r="GHF143" s="0"/>
      <c r="GHG143" s="0"/>
      <c r="GHH143" s="0"/>
      <c r="GHI143" s="0"/>
      <c r="GHJ143" s="0"/>
      <c r="GHK143" s="0"/>
      <c r="GHL143" s="0"/>
      <c r="GHM143" s="0"/>
      <c r="GHN143" s="0"/>
      <c r="GHO143" s="0"/>
      <c r="GHP143" s="0"/>
      <c r="GHQ143" s="0"/>
      <c r="GHR143" s="0"/>
      <c r="GHS143" s="0"/>
      <c r="GHT143" s="0"/>
      <c r="GHU143" s="0"/>
      <c r="GHV143" s="0"/>
      <c r="GHW143" s="0"/>
      <c r="GHX143" s="0"/>
      <c r="GHY143" s="0"/>
      <c r="GHZ143" s="0"/>
      <c r="GIA143" s="0"/>
      <c r="GIB143" s="0"/>
      <c r="GIC143" s="0"/>
      <c r="GID143" s="0"/>
      <c r="GIE143" s="0"/>
      <c r="GIF143" s="0"/>
      <c r="GIG143" s="0"/>
      <c r="GIH143" s="0"/>
      <c r="GII143" s="0"/>
      <c r="GIJ143" s="0"/>
      <c r="GIK143" s="0"/>
      <c r="GIL143" s="0"/>
      <c r="GIM143" s="0"/>
      <c r="GIN143" s="0"/>
      <c r="GIO143" s="0"/>
      <c r="GIP143" s="0"/>
      <c r="GIQ143" s="0"/>
      <c r="GIR143" s="0"/>
      <c r="GIS143" s="0"/>
      <c r="GIT143" s="0"/>
      <c r="GIU143" s="0"/>
      <c r="GIV143" s="0"/>
      <c r="GIW143" s="0"/>
      <c r="GIX143" s="0"/>
      <c r="GIY143" s="0"/>
      <c r="GIZ143" s="0"/>
      <c r="GJA143" s="0"/>
      <c r="GJB143" s="0"/>
      <c r="GJC143" s="0"/>
      <c r="GJD143" s="0"/>
      <c r="GJE143" s="0"/>
      <c r="GJF143" s="0"/>
      <c r="GJG143" s="0"/>
      <c r="GJH143" s="0"/>
      <c r="GJI143" s="0"/>
      <c r="GJJ143" s="0"/>
      <c r="GJK143" s="0"/>
      <c r="GJL143" s="0"/>
      <c r="GJM143" s="0"/>
      <c r="GJN143" s="0"/>
      <c r="GJO143" s="0"/>
      <c r="GJP143" s="0"/>
      <c r="GJQ143" s="0"/>
      <c r="GJR143" s="0"/>
      <c r="GJS143" s="0"/>
      <c r="GJT143" s="0"/>
      <c r="GJU143" s="0"/>
      <c r="GJV143" s="0"/>
      <c r="GJW143" s="0"/>
      <c r="GJX143" s="0"/>
      <c r="GJY143" s="0"/>
      <c r="GJZ143" s="0"/>
      <c r="GKA143" s="0"/>
      <c r="GKB143" s="0"/>
      <c r="GKC143" s="0"/>
      <c r="GKD143" s="0"/>
      <c r="GKE143" s="0"/>
      <c r="GKF143" s="0"/>
      <c r="GKG143" s="0"/>
      <c r="GKH143" s="0"/>
      <c r="GKI143" s="0"/>
      <c r="GKJ143" s="0"/>
      <c r="GKK143" s="0"/>
      <c r="GKL143" s="0"/>
      <c r="GKM143" s="0"/>
      <c r="GKN143" s="0"/>
      <c r="GKO143" s="0"/>
      <c r="GKP143" s="0"/>
      <c r="GKQ143" s="0"/>
      <c r="GKR143" s="0"/>
      <c r="GKS143" s="0"/>
      <c r="GKT143" s="0"/>
      <c r="GKU143" s="0"/>
      <c r="GKV143" s="0"/>
      <c r="GKW143" s="0"/>
      <c r="GKX143" s="0"/>
      <c r="GKY143" s="0"/>
      <c r="GKZ143" s="0"/>
      <c r="GLA143" s="0"/>
      <c r="GLB143" s="0"/>
      <c r="GLC143" s="0"/>
      <c r="GLD143" s="0"/>
      <c r="GLE143" s="0"/>
      <c r="GLF143" s="0"/>
      <c r="GLG143" s="0"/>
      <c r="GLH143" s="0"/>
      <c r="GLI143" s="0"/>
      <c r="GLJ143" s="0"/>
      <c r="GLK143" s="0"/>
      <c r="GLL143" s="0"/>
      <c r="GLM143" s="0"/>
      <c r="GLN143" s="0"/>
      <c r="GLO143" s="0"/>
      <c r="GLP143" s="0"/>
      <c r="GLQ143" s="0"/>
      <c r="GLR143" s="0"/>
      <c r="GLS143" s="0"/>
      <c r="GLT143" s="0"/>
      <c r="GLU143" s="0"/>
      <c r="GLV143" s="0"/>
      <c r="GLW143" s="0"/>
      <c r="GLX143" s="0"/>
      <c r="GLY143" s="0"/>
      <c r="GLZ143" s="0"/>
      <c r="GMA143" s="0"/>
      <c r="GMB143" s="0"/>
      <c r="GMC143" s="0"/>
      <c r="GMD143" s="0"/>
      <c r="GME143" s="0"/>
      <c r="GMF143" s="0"/>
      <c r="GMG143" s="0"/>
      <c r="GMH143" s="0"/>
      <c r="GMI143" s="0"/>
      <c r="GMJ143" s="0"/>
      <c r="GMK143" s="0"/>
      <c r="GML143" s="0"/>
      <c r="GMM143" s="0"/>
      <c r="GMN143" s="0"/>
      <c r="GMO143" s="0"/>
      <c r="GMP143" s="0"/>
      <c r="GMQ143" s="0"/>
      <c r="GMR143" s="0"/>
      <c r="GMS143" s="0"/>
      <c r="GMT143" s="0"/>
      <c r="GMU143" s="0"/>
      <c r="GMV143" s="0"/>
      <c r="GMW143" s="0"/>
      <c r="GMX143" s="0"/>
      <c r="GMY143" s="0"/>
      <c r="GMZ143" s="0"/>
      <c r="GNA143" s="0"/>
      <c r="GNB143" s="0"/>
      <c r="GNC143" s="0"/>
      <c r="GND143" s="0"/>
      <c r="GNE143" s="0"/>
      <c r="GNF143" s="0"/>
      <c r="GNG143" s="0"/>
      <c r="GNH143" s="0"/>
      <c r="GNI143" s="0"/>
      <c r="GNJ143" s="0"/>
      <c r="GNK143" s="0"/>
      <c r="GNL143" s="0"/>
      <c r="GNM143" s="0"/>
      <c r="GNN143" s="0"/>
      <c r="GNO143" s="0"/>
      <c r="GNP143" s="0"/>
      <c r="GNQ143" s="0"/>
      <c r="GNR143" s="0"/>
      <c r="GNS143" s="0"/>
      <c r="GNT143" s="0"/>
      <c r="GNU143" s="0"/>
      <c r="GNV143" s="0"/>
      <c r="GNW143" s="0"/>
      <c r="GNX143" s="0"/>
      <c r="GNY143" s="0"/>
      <c r="GNZ143" s="0"/>
      <c r="GOA143" s="0"/>
      <c r="GOB143" s="0"/>
      <c r="GOC143" s="0"/>
      <c r="GOD143" s="0"/>
      <c r="GOE143" s="0"/>
      <c r="GOF143" s="0"/>
      <c r="GOG143" s="0"/>
      <c r="GOH143" s="0"/>
      <c r="GOI143" s="0"/>
      <c r="GOJ143" s="0"/>
      <c r="GOK143" s="0"/>
      <c r="GOL143" s="0"/>
      <c r="GOM143" s="0"/>
      <c r="GON143" s="0"/>
      <c r="GOO143" s="0"/>
      <c r="GOP143" s="0"/>
      <c r="GOQ143" s="0"/>
      <c r="GOR143" s="0"/>
      <c r="GOS143" s="0"/>
      <c r="GOT143" s="0"/>
      <c r="GOU143" s="0"/>
      <c r="GOV143" s="0"/>
      <c r="GOW143" s="0"/>
      <c r="GOX143" s="0"/>
      <c r="GOY143" s="0"/>
      <c r="GOZ143" s="0"/>
      <c r="GPA143" s="0"/>
      <c r="GPB143" s="0"/>
      <c r="GPC143" s="0"/>
      <c r="GPD143" s="0"/>
      <c r="GPE143" s="0"/>
      <c r="GPF143" s="0"/>
      <c r="GPG143" s="0"/>
      <c r="GPH143" s="0"/>
      <c r="GPI143" s="0"/>
      <c r="GPJ143" s="0"/>
      <c r="GPK143" s="0"/>
      <c r="GPL143" s="0"/>
      <c r="GPM143" s="0"/>
      <c r="GPN143" s="0"/>
      <c r="GPO143" s="0"/>
      <c r="GPP143" s="0"/>
      <c r="GPQ143" s="0"/>
      <c r="GPR143" s="0"/>
      <c r="GPS143" s="0"/>
      <c r="GPT143" s="0"/>
      <c r="GPU143" s="0"/>
      <c r="GPV143" s="0"/>
      <c r="GPW143" s="0"/>
      <c r="GPX143" s="0"/>
      <c r="GPY143" s="0"/>
      <c r="GPZ143" s="0"/>
      <c r="GQA143" s="0"/>
      <c r="GQB143" s="0"/>
      <c r="GQC143" s="0"/>
      <c r="GQD143" s="0"/>
      <c r="GQE143" s="0"/>
      <c r="GQF143" s="0"/>
      <c r="GQG143" s="0"/>
      <c r="GQH143" s="0"/>
      <c r="GQI143" s="0"/>
      <c r="GQJ143" s="0"/>
      <c r="GQK143" s="0"/>
      <c r="GQL143" s="0"/>
      <c r="GQM143" s="0"/>
      <c r="GQN143" s="0"/>
      <c r="GQO143" s="0"/>
      <c r="GQP143" s="0"/>
      <c r="GQQ143" s="0"/>
      <c r="GQR143" s="0"/>
      <c r="GQS143" s="0"/>
      <c r="GQT143" s="0"/>
      <c r="GQU143" s="0"/>
      <c r="GQV143" s="0"/>
      <c r="GQW143" s="0"/>
      <c r="GQX143" s="0"/>
      <c r="GQY143" s="0"/>
      <c r="GQZ143" s="0"/>
      <c r="GRA143" s="0"/>
      <c r="GRB143" s="0"/>
      <c r="GRC143" s="0"/>
      <c r="GRD143" s="0"/>
      <c r="GRE143" s="0"/>
      <c r="GRF143" s="0"/>
      <c r="GRG143" s="0"/>
      <c r="GRH143" s="0"/>
      <c r="GRI143" s="0"/>
      <c r="GRJ143" s="0"/>
      <c r="GRK143" s="0"/>
      <c r="GRL143" s="0"/>
      <c r="GRM143" s="0"/>
      <c r="GRN143" s="0"/>
      <c r="GRO143" s="0"/>
      <c r="GRP143" s="0"/>
      <c r="GRQ143" s="0"/>
      <c r="GRR143" s="0"/>
      <c r="GRS143" s="0"/>
      <c r="GRT143" s="0"/>
      <c r="GRU143" s="0"/>
      <c r="GRV143" s="0"/>
      <c r="GRW143" s="0"/>
      <c r="GRX143" s="0"/>
      <c r="GRY143" s="0"/>
      <c r="GRZ143" s="0"/>
      <c r="GSA143" s="0"/>
      <c r="GSB143" s="0"/>
      <c r="GSC143" s="0"/>
      <c r="GSD143" s="0"/>
      <c r="GSE143" s="0"/>
      <c r="GSF143" s="0"/>
      <c r="GSG143" s="0"/>
      <c r="GSH143" s="0"/>
      <c r="GSI143" s="0"/>
      <c r="GSJ143" s="0"/>
      <c r="GSK143" s="0"/>
      <c r="GSL143" s="0"/>
      <c r="GSM143" s="0"/>
      <c r="GSN143" s="0"/>
      <c r="GSO143" s="0"/>
      <c r="GSP143" s="0"/>
      <c r="GSQ143" s="0"/>
      <c r="GSR143" s="0"/>
      <c r="GSS143" s="0"/>
      <c r="GST143" s="0"/>
      <c r="GSU143" s="0"/>
      <c r="GSV143" s="0"/>
      <c r="GSW143" s="0"/>
      <c r="GSX143" s="0"/>
      <c r="GSY143" s="0"/>
      <c r="GSZ143" s="0"/>
      <c r="GTA143" s="0"/>
      <c r="GTB143" s="0"/>
      <c r="GTC143" s="0"/>
      <c r="GTD143" s="0"/>
      <c r="GTE143" s="0"/>
      <c r="GTF143" s="0"/>
      <c r="GTG143" s="0"/>
      <c r="GTH143" s="0"/>
      <c r="GTI143" s="0"/>
      <c r="GTJ143" s="0"/>
      <c r="GTK143" s="0"/>
      <c r="GTL143" s="0"/>
      <c r="GTM143" s="0"/>
      <c r="GTN143" s="0"/>
      <c r="GTO143" s="0"/>
      <c r="GTP143" s="0"/>
      <c r="GTQ143" s="0"/>
      <c r="GTR143" s="0"/>
      <c r="GTS143" s="0"/>
      <c r="GTT143" s="0"/>
      <c r="GTU143" s="0"/>
      <c r="GTV143" s="0"/>
      <c r="GTW143" s="0"/>
      <c r="GTX143" s="0"/>
      <c r="GTY143" s="0"/>
      <c r="GTZ143" s="0"/>
      <c r="GUA143" s="0"/>
      <c r="GUB143" s="0"/>
      <c r="GUC143" s="0"/>
      <c r="GUD143" s="0"/>
      <c r="GUE143" s="0"/>
      <c r="GUF143" s="0"/>
      <c r="GUG143" s="0"/>
      <c r="GUH143" s="0"/>
      <c r="GUI143" s="0"/>
      <c r="GUJ143" s="0"/>
      <c r="GUK143" s="0"/>
      <c r="GUL143" s="0"/>
      <c r="GUM143" s="0"/>
      <c r="GUN143" s="0"/>
      <c r="GUO143" s="0"/>
      <c r="GUP143" s="0"/>
      <c r="GUQ143" s="0"/>
      <c r="GUR143" s="0"/>
      <c r="GUS143" s="0"/>
      <c r="GUT143" s="0"/>
      <c r="GUU143" s="0"/>
      <c r="GUV143" s="0"/>
      <c r="GUW143" s="0"/>
      <c r="GUX143" s="0"/>
      <c r="GUY143" s="0"/>
      <c r="GUZ143" s="0"/>
      <c r="GVA143" s="0"/>
      <c r="GVB143" s="0"/>
      <c r="GVC143" s="0"/>
      <c r="GVD143" s="0"/>
      <c r="GVE143" s="0"/>
      <c r="GVF143" s="0"/>
      <c r="GVG143" s="0"/>
      <c r="GVH143" s="0"/>
      <c r="GVI143" s="0"/>
      <c r="GVJ143" s="0"/>
      <c r="GVK143" s="0"/>
      <c r="GVL143" s="0"/>
      <c r="GVM143" s="0"/>
      <c r="GVN143" s="0"/>
      <c r="GVO143" s="0"/>
      <c r="GVP143" s="0"/>
      <c r="GVQ143" s="0"/>
      <c r="GVR143" s="0"/>
      <c r="GVS143" s="0"/>
      <c r="GVT143" s="0"/>
      <c r="GVU143" s="0"/>
      <c r="GVV143" s="0"/>
      <c r="GVW143" s="0"/>
      <c r="GVX143" s="0"/>
      <c r="GVY143" s="0"/>
      <c r="GVZ143" s="0"/>
      <c r="GWA143" s="0"/>
      <c r="GWB143" s="0"/>
      <c r="GWC143" s="0"/>
      <c r="GWD143" s="0"/>
      <c r="GWE143" s="0"/>
      <c r="GWF143" s="0"/>
      <c r="GWG143" s="0"/>
      <c r="GWH143" s="0"/>
      <c r="GWI143" s="0"/>
      <c r="GWJ143" s="0"/>
      <c r="GWK143" s="0"/>
      <c r="GWL143" s="0"/>
      <c r="GWM143" s="0"/>
      <c r="GWN143" s="0"/>
      <c r="GWO143" s="0"/>
      <c r="GWP143" s="0"/>
      <c r="GWQ143" s="0"/>
      <c r="GWR143" s="0"/>
      <c r="GWS143" s="0"/>
      <c r="GWT143" s="0"/>
      <c r="GWU143" s="0"/>
      <c r="GWV143" s="0"/>
      <c r="GWW143" s="0"/>
      <c r="GWX143" s="0"/>
      <c r="GWY143" s="0"/>
      <c r="GWZ143" s="0"/>
      <c r="GXA143" s="0"/>
      <c r="GXB143" s="0"/>
      <c r="GXC143" s="0"/>
      <c r="GXD143" s="0"/>
      <c r="GXE143" s="0"/>
      <c r="GXF143" s="0"/>
      <c r="GXG143" s="0"/>
      <c r="GXH143" s="0"/>
      <c r="GXI143" s="0"/>
      <c r="GXJ143" s="0"/>
      <c r="GXK143" s="0"/>
      <c r="GXL143" s="0"/>
      <c r="GXM143" s="0"/>
      <c r="GXN143" s="0"/>
      <c r="GXO143" s="0"/>
      <c r="GXP143" s="0"/>
      <c r="GXQ143" s="0"/>
      <c r="GXR143" s="0"/>
      <c r="GXS143" s="0"/>
      <c r="GXT143" s="0"/>
      <c r="GXU143" s="0"/>
      <c r="GXV143" s="0"/>
      <c r="GXW143" s="0"/>
      <c r="GXX143" s="0"/>
      <c r="GXY143" s="0"/>
      <c r="GXZ143" s="0"/>
      <c r="GYA143" s="0"/>
      <c r="GYB143" s="0"/>
      <c r="GYC143" s="0"/>
      <c r="GYD143" s="0"/>
      <c r="GYE143" s="0"/>
      <c r="GYF143" s="0"/>
      <c r="GYG143" s="0"/>
      <c r="GYH143" s="0"/>
      <c r="GYI143" s="0"/>
      <c r="GYJ143" s="0"/>
      <c r="GYK143" s="0"/>
      <c r="GYL143" s="0"/>
      <c r="GYM143" s="0"/>
      <c r="GYN143" s="0"/>
      <c r="GYO143" s="0"/>
      <c r="GYP143" s="0"/>
      <c r="GYQ143" s="0"/>
      <c r="GYR143" s="0"/>
      <c r="GYS143" s="0"/>
      <c r="GYT143" s="0"/>
      <c r="GYU143" s="0"/>
      <c r="GYV143" s="0"/>
      <c r="GYW143" s="0"/>
      <c r="GYX143" s="0"/>
      <c r="GYY143" s="0"/>
      <c r="GYZ143" s="0"/>
      <c r="GZA143" s="0"/>
      <c r="GZB143" s="0"/>
      <c r="GZC143" s="0"/>
      <c r="GZD143" s="0"/>
      <c r="GZE143" s="0"/>
      <c r="GZF143" s="0"/>
      <c r="GZG143" s="0"/>
      <c r="GZH143" s="0"/>
      <c r="GZI143" s="0"/>
      <c r="GZJ143" s="0"/>
      <c r="GZK143" s="0"/>
      <c r="GZL143" s="0"/>
      <c r="GZM143" s="0"/>
      <c r="GZN143" s="0"/>
      <c r="GZO143" s="0"/>
      <c r="GZP143" s="0"/>
      <c r="GZQ143" s="0"/>
      <c r="GZR143" s="0"/>
      <c r="GZS143" s="0"/>
      <c r="GZT143" s="0"/>
      <c r="GZU143" s="0"/>
      <c r="GZV143" s="0"/>
      <c r="GZW143" s="0"/>
      <c r="GZX143" s="0"/>
      <c r="GZY143" s="0"/>
      <c r="GZZ143" s="0"/>
      <c r="HAA143" s="0"/>
      <c r="HAB143" s="0"/>
      <c r="HAC143" s="0"/>
      <c r="HAD143" s="0"/>
      <c r="HAE143" s="0"/>
      <c r="HAF143" s="0"/>
      <c r="HAG143" s="0"/>
      <c r="HAH143" s="0"/>
      <c r="HAI143" s="0"/>
      <c r="HAJ143" s="0"/>
      <c r="HAK143" s="0"/>
      <c r="HAL143" s="0"/>
      <c r="HAM143" s="0"/>
      <c r="HAN143" s="0"/>
      <c r="HAO143" s="0"/>
      <c r="HAP143" s="0"/>
      <c r="HAQ143" s="0"/>
      <c r="HAR143" s="0"/>
      <c r="HAS143" s="0"/>
      <c r="HAT143" s="0"/>
      <c r="HAU143" s="0"/>
      <c r="HAV143" s="0"/>
      <c r="HAW143" s="0"/>
      <c r="HAX143" s="0"/>
      <c r="HAY143" s="0"/>
      <c r="HAZ143" s="0"/>
      <c r="HBA143" s="0"/>
      <c r="HBB143" s="0"/>
      <c r="HBC143" s="0"/>
      <c r="HBD143" s="0"/>
      <c r="HBE143" s="0"/>
      <c r="HBF143" s="0"/>
      <c r="HBG143" s="0"/>
      <c r="HBH143" s="0"/>
      <c r="HBI143" s="0"/>
      <c r="HBJ143" s="0"/>
      <c r="HBK143" s="0"/>
      <c r="HBL143" s="0"/>
      <c r="HBM143" s="0"/>
      <c r="HBN143" s="0"/>
      <c r="HBO143" s="0"/>
      <c r="HBP143" s="0"/>
      <c r="HBQ143" s="0"/>
      <c r="HBR143" s="0"/>
      <c r="HBS143" s="0"/>
      <c r="HBT143" s="0"/>
      <c r="HBU143" s="0"/>
      <c r="HBV143" s="0"/>
      <c r="HBW143" s="0"/>
      <c r="HBX143" s="0"/>
      <c r="HBY143" s="0"/>
      <c r="HBZ143" s="0"/>
      <c r="HCA143" s="0"/>
      <c r="HCB143" s="0"/>
      <c r="HCC143" s="0"/>
      <c r="HCD143" s="0"/>
      <c r="HCE143" s="0"/>
      <c r="HCF143" s="0"/>
      <c r="HCG143" s="0"/>
      <c r="HCH143" s="0"/>
      <c r="HCI143" s="0"/>
      <c r="HCJ143" s="0"/>
      <c r="HCK143" s="0"/>
      <c r="HCL143" s="0"/>
      <c r="HCM143" s="0"/>
      <c r="HCN143" s="0"/>
      <c r="HCO143" s="0"/>
      <c r="HCP143" s="0"/>
      <c r="HCQ143" s="0"/>
      <c r="HCR143" s="0"/>
      <c r="HCS143" s="0"/>
      <c r="HCT143" s="0"/>
      <c r="HCU143" s="0"/>
      <c r="HCV143" s="0"/>
      <c r="HCW143" s="0"/>
      <c r="HCX143" s="0"/>
      <c r="HCY143" s="0"/>
      <c r="HCZ143" s="0"/>
      <c r="HDA143" s="0"/>
      <c r="HDB143" s="0"/>
      <c r="HDC143" s="0"/>
      <c r="HDD143" s="0"/>
      <c r="HDE143" s="0"/>
      <c r="HDF143" s="0"/>
      <c r="HDG143" s="0"/>
      <c r="HDH143" s="0"/>
      <c r="HDI143" s="0"/>
      <c r="HDJ143" s="0"/>
      <c r="HDK143" s="0"/>
      <c r="HDL143" s="0"/>
      <c r="HDM143" s="0"/>
      <c r="HDN143" s="0"/>
      <c r="HDO143" s="0"/>
      <c r="HDP143" s="0"/>
      <c r="HDQ143" s="0"/>
      <c r="HDR143" s="0"/>
      <c r="HDS143" s="0"/>
      <c r="HDT143" s="0"/>
      <c r="HDU143" s="0"/>
      <c r="HDV143" s="0"/>
      <c r="HDW143" s="0"/>
      <c r="HDX143" s="0"/>
      <c r="HDY143" s="0"/>
      <c r="HDZ143" s="0"/>
      <c r="HEA143" s="0"/>
      <c r="HEB143" s="0"/>
      <c r="HEC143" s="0"/>
      <c r="HED143" s="0"/>
      <c r="HEE143" s="0"/>
      <c r="HEF143" s="0"/>
      <c r="HEG143" s="0"/>
      <c r="HEH143" s="0"/>
      <c r="HEI143" s="0"/>
      <c r="HEJ143" s="0"/>
      <c r="HEK143" s="0"/>
      <c r="HEL143" s="0"/>
      <c r="HEM143" s="0"/>
      <c r="HEN143" s="0"/>
      <c r="HEO143" s="0"/>
      <c r="HEP143" s="0"/>
      <c r="HEQ143" s="0"/>
      <c r="HER143" s="0"/>
      <c r="HES143" s="0"/>
      <c r="HET143" s="0"/>
      <c r="HEU143" s="0"/>
      <c r="HEV143" s="0"/>
      <c r="HEW143" s="0"/>
      <c r="HEX143" s="0"/>
      <c r="HEY143" s="0"/>
      <c r="HEZ143" s="0"/>
      <c r="HFA143" s="0"/>
      <c r="HFB143" s="0"/>
      <c r="HFC143" s="0"/>
      <c r="HFD143" s="0"/>
      <c r="HFE143" s="0"/>
      <c r="HFF143" s="0"/>
      <c r="HFG143" s="0"/>
      <c r="HFH143" s="0"/>
      <c r="HFI143" s="0"/>
      <c r="HFJ143" s="0"/>
      <c r="HFK143" s="0"/>
      <c r="HFL143" s="0"/>
      <c r="HFM143" s="0"/>
      <c r="HFN143" s="0"/>
      <c r="HFO143" s="0"/>
      <c r="HFP143" s="0"/>
      <c r="HFQ143" s="0"/>
      <c r="HFR143" s="0"/>
      <c r="HFS143" s="0"/>
      <c r="HFT143" s="0"/>
      <c r="HFU143" s="0"/>
      <c r="HFV143" s="0"/>
      <c r="HFW143" s="0"/>
      <c r="HFX143" s="0"/>
      <c r="HFY143" s="0"/>
      <c r="HFZ143" s="0"/>
      <c r="HGA143" s="0"/>
      <c r="HGB143" s="0"/>
      <c r="HGC143" s="0"/>
      <c r="HGD143" s="0"/>
      <c r="HGE143" s="0"/>
      <c r="HGF143" s="0"/>
      <c r="HGG143" s="0"/>
      <c r="HGH143" s="0"/>
      <c r="HGI143" s="0"/>
      <c r="HGJ143" s="0"/>
      <c r="HGK143" s="0"/>
      <c r="HGL143" s="0"/>
      <c r="HGM143" s="0"/>
      <c r="HGN143" s="0"/>
      <c r="HGO143" s="0"/>
      <c r="HGP143" s="0"/>
      <c r="HGQ143" s="0"/>
      <c r="HGR143" s="0"/>
      <c r="HGS143" s="0"/>
      <c r="HGT143" s="0"/>
      <c r="HGU143" s="0"/>
      <c r="HGV143" s="0"/>
      <c r="HGW143" s="0"/>
      <c r="HGX143" s="0"/>
      <c r="HGY143" s="0"/>
      <c r="HGZ143" s="0"/>
      <c r="HHA143" s="0"/>
      <c r="HHB143" s="0"/>
      <c r="HHC143" s="0"/>
      <c r="HHD143" s="0"/>
      <c r="HHE143" s="0"/>
      <c r="HHF143" s="0"/>
      <c r="HHG143" s="0"/>
      <c r="HHH143" s="0"/>
      <c r="HHI143" s="0"/>
      <c r="HHJ143" s="0"/>
      <c r="HHK143" s="0"/>
      <c r="HHL143" s="0"/>
      <c r="HHM143" s="0"/>
      <c r="HHN143" s="0"/>
      <c r="HHO143" s="0"/>
      <c r="HHP143" s="0"/>
      <c r="HHQ143" s="0"/>
      <c r="HHR143" s="0"/>
      <c r="HHS143" s="0"/>
      <c r="HHT143" s="0"/>
      <c r="HHU143" s="0"/>
      <c r="HHV143" s="0"/>
      <c r="HHW143" s="0"/>
      <c r="HHX143" s="0"/>
      <c r="HHY143" s="0"/>
      <c r="HHZ143" s="0"/>
      <c r="HIA143" s="0"/>
      <c r="HIB143" s="0"/>
      <c r="HIC143" s="0"/>
      <c r="HID143" s="0"/>
      <c r="HIE143" s="0"/>
      <c r="HIF143" s="0"/>
      <c r="HIG143" s="0"/>
      <c r="HIH143" s="0"/>
      <c r="HII143" s="0"/>
      <c r="HIJ143" s="0"/>
      <c r="HIK143" s="0"/>
      <c r="HIL143" s="0"/>
      <c r="HIM143" s="0"/>
      <c r="HIN143" s="0"/>
      <c r="HIO143" s="0"/>
      <c r="HIP143" s="0"/>
      <c r="HIQ143" s="0"/>
      <c r="HIR143" s="0"/>
      <c r="HIS143" s="0"/>
      <c r="HIT143" s="0"/>
      <c r="HIU143" s="0"/>
      <c r="HIV143" s="0"/>
      <c r="HIW143" s="0"/>
      <c r="HIX143" s="0"/>
      <c r="HIY143" s="0"/>
      <c r="HIZ143" s="0"/>
      <c r="HJA143" s="0"/>
      <c r="HJB143" s="0"/>
      <c r="HJC143" s="0"/>
      <c r="HJD143" s="0"/>
      <c r="HJE143" s="0"/>
      <c r="HJF143" s="0"/>
      <c r="HJG143" s="0"/>
      <c r="HJH143" s="0"/>
      <c r="HJI143" s="0"/>
      <c r="HJJ143" s="0"/>
      <c r="HJK143" s="0"/>
      <c r="HJL143" s="0"/>
      <c r="HJM143" s="0"/>
      <c r="HJN143" s="0"/>
      <c r="HJO143" s="0"/>
      <c r="HJP143" s="0"/>
      <c r="HJQ143" s="0"/>
      <c r="HJR143" s="0"/>
      <c r="HJS143" s="0"/>
      <c r="HJT143" s="0"/>
      <c r="HJU143" s="0"/>
      <c r="HJV143" s="0"/>
      <c r="HJW143" s="0"/>
      <c r="HJX143" s="0"/>
      <c r="HJY143" s="0"/>
      <c r="HJZ143" s="0"/>
      <c r="HKA143" s="0"/>
      <c r="HKB143" s="0"/>
      <c r="HKC143" s="0"/>
      <c r="HKD143" s="0"/>
      <c r="HKE143" s="0"/>
      <c r="HKF143" s="0"/>
      <c r="HKG143" s="0"/>
      <c r="HKH143" s="0"/>
      <c r="HKI143" s="0"/>
      <c r="HKJ143" s="0"/>
      <c r="HKK143" s="0"/>
      <c r="HKL143" s="0"/>
      <c r="HKM143" s="0"/>
      <c r="HKN143" s="0"/>
      <c r="HKO143" s="0"/>
      <c r="HKP143" s="0"/>
      <c r="HKQ143" s="0"/>
      <c r="HKR143" s="0"/>
      <c r="HKS143" s="0"/>
      <c r="HKT143" s="0"/>
      <c r="HKU143" s="0"/>
      <c r="HKV143" s="0"/>
      <c r="HKW143" s="0"/>
      <c r="HKX143" s="0"/>
      <c r="HKY143" s="0"/>
      <c r="HKZ143" s="0"/>
      <c r="HLA143" s="0"/>
      <c r="HLB143" s="0"/>
      <c r="HLC143" s="0"/>
      <c r="HLD143" s="0"/>
      <c r="HLE143" s="0"/>
      <c r="HLF143" s="0"/>
      <c r="HLG143" s="0"/>
      <c r="HLH143" s="0"/>
      <c r="HLI143" s="0"/>
      <c r="HLJ143" s="0"/>
      <c r="HLK143" s="0"/>
      <c r="HLL143" s="0"/>
      <c r="HLM143" s="0"/>
      <c r="HLN143" s="0"/>
      <c r="HLO143" s="0"/>
      <c r="HLP143" s="0"/>
      <c r="HLQ143" s="0"/>
      <c r="HLR143" s="0"/>
      <c r="HLS143" s="0"/>
      <c r="HLT143" s="0"/>
      <c r="HLU143" s="0"/>
      <c r="HLV143" s="0"/>
      <c r="HLW143" s="0"/>
      <c r="HLX143" s="0"/>
      <c r="HLY143" s="0"/>
      <c r="HLZ143" s="0"/>
      <c r="HMA143" s="0"/>
      <c r="HMB143" s="0"/>
      <c r="HMC143" s="0"/>
      <c r="HMD143" s="0"/>
      <c r="HME143" s="0"/>
      <c r="HMF143" s="0"/>
      <c r="HMG143" s="0"/>
      <c r="HMH143" s="0"/>
      <c r="HMI143" s="0"/>
      <c r="HMJ143" s="0"/>
      <c r="HMK143" s="0"/>
      <c r="HML143" s="0"/>
      <c r="HMM143" s="0"/>
      <c r="HMN143" s="0"/>
      <c r="HMO143" s="0"/>
      <c r="HMP143" s="0"/>
      <c r="HMQ143" s="0"/>
      <c r="HMR143" s="0"/>
      <c r="HMS143" s="0"/>
      <c r="HMT143" s="0"/>
      <c r="HMU143" s="0"/>
      <c r="HMV143" s="0"/>
      <c r="HMW143" s="0"/>
      <c r="HMX143" s="0"/>
      <c r="HMY143" s="0"/>
      <c r="HMZ143" s="0"/>
      <c r="HNA143" s="0"/>
      <c r="HNB143" s="0"/>
      <c r="HNC143" s="0"/>
      <c r="HND143" s="0"/>
      <c r="HNE143" s="0"/>
      <c r="HNF143" s="0"/>
      <c r="HNG143" s="0"/>
      <c r="HNH143" s="0"/>
      <c r="HNI143" s="0"/>
      <c r="HNJ143" s="0"/>
      <c r="HNK143" s="0"/>
      <c r="HNL143" s="0"/>
      <c r="HNM143" s="0"/>
      <c r="HNN143" s="0"/>
      <c r="HNO143" s="0"/>
      <c r="HNP143" s="0"/>
      <c r="HNQ143" s="0"/>
      <c r="HNR143" s="0"/>
      <c r="HNS143" s="0"/>
      <c r="HNT143" s="0"/>
      <c r="HNU143" s="0"/>
      <c r="HNV143" s="0"/>
      <c r="HNW143" s="0"/>
      <c r="HNX143" s="0"/>
      <c r="HNY143" s="0"/>
      <c r="HNZ143" s="0"/>
      <c r="HOA143" s="0"/>
      <c r="HOB143" s="0"/>
      <c r="HOC143" s="0"/>
      <c r="HOD143" s="0"/>
      <c r="HOE143" s="0"/>
      <c r="HOF143" s="0"/>
      <c r="HOG143" s="0"/>
      <c r="HOH143" s="0"/>
      <c r="HOI143" s="0"/>
      <c r="HOJ143" s="0"/>
      <c r="HOK143" s="0"/>
      <c r="HOL143" s="0"/>
      <c r="HOM143" s="0"/>
      <c r="HON143" s="0"/>
      <c r="HOO143" s="0"/>
      <c r="HOP143" s="0"/>
      <c r="HOQ143" s="0"/>
      <c r="HOR143" s="0"/>
      <c r="HOS143" s="0"/>
      <c r="HOT143" s="0"/>
      <c r="HOU143" s="0"/>
      <c r="HOV143" s="0"/>
      <c r="HOW143" s="0"/>
      <c r="HOX143" s="0"/>
      <c r="HOY143" s="0"/>
      <c r="HOZ143" s="0"/>
      <c r="HPA143" s="0"/>
      <c r="HPB143" s="0"/>
      <c r="HPC143" s="0"/>
      <c r="HPD143" s="0"/>
      <c r="HPE143" s="0"/>
      <c r="HPF143" s="0"/>
      <c r="HPG143" s="0"/>
      <c r="HPH143" s="0"/>
      <c r="HPI143" s="0"/>
      <c r="HPJ143" s="0"/>
      <c r="HPK143" s="0"/>
      <c r="HPL143" s="0"/>
      <c r="HPM143" s="0"/>
      <c r="HPN143" s="0"/>
      <c r="HPO143" s="0"/>
      <c r="HPP143" s="0"/>
      <c r="HPQ143" s="0"/>
      <c r="HPR143" s="0"/>
      <c r="HPS143" s="0"/>
      <c r="HPT143" s="0"/>
      <c r="HPU143" s="0"/>
      <c r="HPV143" s="0"/>
      <c r="HPW143" s="0"/>
      <c r="HPX143" s="0"/>
      <c r="HPY143" s="0"/>
      <c r="HPZ143" s="0"/>
      <c r="HQA143" s="0"/>
      <c r="HQB143" s="0"/>
      <c r="HQC143" s="0"/>
      <c r="HQD143" s="0"/>
      <c r="HQE143" s="0"/>
      <c r="HQF143" s="0"/>
      <c r="HQG143" s="0"/>
      <c r="HQH143" s="0"/>
      <c r="HQI143" s="0"/>
      <c r="HQJ143" s="0"/>
      <c r="HQK143" s="0"/>
      <c r="HQL143" s="0"/>
      <c r="HQM143" s="0"/>
      <c r="HQN143" s="0"/>
      <c r="HQO143" s="0"/>
      <c r="HQP143" s="0"/>
      <c r="HQQ143" s="0"/>
      <c r="HQR143" s="0"/>
      <c r="HQS143" s="0"/>
      <c r="HQT143" s="0"/>
      <c r="HQU143" s="0"/>
      <c r="HQV143" s="0"/>
      <c r="HQW143" s="0"/>
      <c r="HQX143" s="0"/>
      <c r="HQY143" s="0"/>
      <c r="HQZ143" s="0"/>
      <c r="HRA143" s="0"/>
      <c r="HRB143" s="0"/>
      <c r="HRC143" s="0"/>
      <c r="HRD143" s="0"/>
      <c r="HRE143" s="0"/>
      <c r="HRF143" s="0"/>
      <c r="HRG143" s="0"/>
      <c r="HRH143" s="0"/>
      <c r="HRI143" s="0"/>
      <c r="HRJ143" s="0"/>
      <c r="HRK143" s="0"/>
      <c r="HRL143" s="0"/>
      <c r="HRM143" s="0"/>
      <c r="HRN143" s="0"/>
      <c r="HRO143" s="0"/>
      <c r="HRP143" s="0"/>
      <c r="HRQ143" s="0"/>
      <c r="HRR143" s="0"/>
      <c r="HRS143" s="0"/>
      <c r="HRT143" s="0"/>
      <c r="HRU143" s="0"/>
      <c r="HRV143" s="0"/>
      <c r="HRW143" s="0"/>
      <c r="HRX143" s="0"/>
      <c r="HRY143" s="0"/>
      <c r="HRZ143" s="0"/>
      <c r="HSA143" s="0"/>
      <c r="HSB143" s="0"/>
      <c r="HSC143" s="0"/>
      <c r="HSD143" s="0"/>
      <c r="HSE143" s="0"/>
      <c r="HSF143" s="0"/>
      <c r="HSG143" s="0"/>
      <c r="HSH143" s="0"/>
      <c r="HSI143" s="0"/>
      <c r="HSJ143" s="0"/>
      <c r="HSK143" s="0"/>
      <c r="HSL143" s="0"/>
      <c r="HSM143" s="0"/>
      <c r="HSN143" s="0"/>
      <c r="HSO143" s="0"/>
      <c r="HSP143" s="0"/>
      <c r="HSQ143" s="0"/>
      <c r="HSR143" s="0"/>
      <c r="HSS143" s="0"/>
      <c r="HST143" s="0"/>
      <c r="HSU143" s="0"/>
      <c r="HSV143" s="0"/>
      <c r="HSW143" s="0"/>
      <c r="HSX143" s="0"/>
      <c r="HSY143" s="0"/>
      <c r="HSZ143" s="0"/>
      <c r="HTA143" s="0"/>
      <c r="HTB143" s="0"/>
      <c r="HTC143" s="0"/>
      <c r="HTD143" s="0"/>
      <c r="HTE143" s="0"/>
      <c r="HTF143" s="0"/>
      <c r="HTG143" s="0"/>
      <c r="HTH143" s="0"/>
      <c r="HTI143" s="0"/>
      <c r="HTJ143" s="0"/>
      <c r="HTK143" s="0"/>
      <c r="HTL143" s="0"/>
      <c r="HTM143" s="0"/>
      <c r="HTN143" s="0"/>
      <c r="HTO143" s="0"/>
      <c r="HTP143" s="0"/>
      <c r="HTQ143" s="0"/>
      <c r="HTR143" s="0"/>
      <c r="HTS143" s="0"/>
      <c r="HTT143" s="0"/>
      <c r="HTU143" s="0"/>
      <c r="HTV143" s="0"/>
      <c r="HTW143" s="0"/>
      <c r="HTX143" s="0"/>
      <c r="HTY143" s="0"/>
      <c r="HTZ143" s="0"/>
      <c r="HUA143" s="0"/>
      <c r="HUB143" s="0"/>
      <c r="HUC143" s="0"/>
      <c r="HUD143" s="0"/>
      <c r="HUE143" s="0"/>
      <c r="HUF143" s="0"/>
      <c r="HUG143" s="0"/>
      <c r="HUH143" s="0"/>
      <c r="HUI143" s="0"/>
      <c r="HUJ143" s="0"/>
      <c r="HUK143" s="0"/>
      <c r="HUL143" s="0"/>
      <c r="HUM143" s="0"/>
      <c r="HUN143" s="0"/>
      <c r="HUO143" s="0"/>
      <c r="HUP143" s="0"/>
      <c r="HUQ143" s="0"/>
      <c r="HUR143" s="0"/>
      <c r="HUS143" s="0"/>
      <c r="HUT143" s="0"/>
      <c r="HUU143" s="0"/>
      <c r="HUV143" s="0"/>
      <c r="HUW143" s="0"/>
      <c r="HUX143" s="0"/>
      <c r="HUY143" s="0"/>
      <c r="HUZ143" s="0"/>
      <c r="HVA143" s="0"/>
      <c r="HVB143" s="0"/>
      <c r="HVC143" s="0"/>
      <c r="HVD143" s="0"/>
      <c r="HVE143" s="0"/>
      <c r="HVF143" s="0"/>
      <c r="HVG143" s="0"/>
      <c r="HVH143" s="0"/>
      <c r="HVI143" s="0"/>
      <c r="HVJ143" s="0"/>
      <c r="HVK143" s="0"/>
      <c r="HVL143" s="0"/>
      <c r="HVM143" s="0"/>
      <c r="HVN143" s="0"/>
      <c r="HVO143" s="0"/>
      <c r="HVP143" s="0"/>
      <c r="HVQ143" s="0"/>
      <c r="HVR143" s="0"/>
      <c r="HVS143" s="0"/>
      <c r="HVT143" s="0"/>
      <c r="HVU143" s="0"/>
      <c r="HVV143" s="0"/>
      <c r="HVW143" s="0"/>
      <c r="HVX143" s="0"/>
      <c r="HVY143" s="0"/>
      <c r="HVZ143" s="0"/>
      <c r="HWA143" s="0"/>
      <c r="HWB143" s="0"/>
      <c r="HWC143" s="0"/>
      <c r="HWD143" s="0"/>
      <c r="HWE143" s="0"/>
      <c r="HWF143" s="0"/>
      <c r="HWG143" s="0"/>
      <c r="HWH143" s="0"/>
      <c r="HWI143" s="0"/>
      <c r="HWJ143" s="0"/>
      <c r="HWK143" s="0"/>
      <c r="HWL143" s="0"/>
      <c r="HWM143" s="0"/>
      <c r="HWN143" s="0"/>
      <c r="HWO143" s="0"/>
      <c r="HWP143" s="0"/>
      <c r="HWQ143" s="0"/>
      <c r="HWR143" s="0"/>
      <c r="HWS143" s="0"/>
      <c r="HWT143" s="0"/>
      <c r="HWU143" s="0"/>
      <c r="HWV143" s="0"/>
      <c r="HWW143" s="0"/>
      <c r="HWX143" s="0"/>
      <c r="HWY143" s="0"/>
      <c r="HWZ143" s="0"/>
      <c r="HXA143" s="0"/>
      <c r="HXB143" s="0"/>
      <c r="HXC143" s="0"/>
      <c r="HXD143" s="0"/>
      <c r="HXE143" s="0"/>
      <c r="HXF143" s="0"/>
      <c r="HXG143" s="0"/>
      <c r="HXH143" s="0"/>
      <c r="HXI143" s="0"/>
      <c r="HXJ143" s="0"/>
      <c r="HXK143" s="0"/>
      <c r="HXL143" s="0"/>
      <c r="HXM143" s="0"/>
      <c r="HXN143" s="0"/>
      <c r="HXO143" s="0"/>
      <c r="HXP143" s="0"/>
      <c r="HXQ143" s="0"/>
      <c r="HXR143" s="0"/>
      <c r="HXS143" s="0"/>
      <c r="HXT143" s="0"/>
      <c r="HXU143" s="0"/>
      <c r="HXV143" s="0"/>
      <c r="HXW143" s="0"/>
      <c r="HXX143" s="0"/>
      <c r="HXY143" s="0"/>
      <c r="HXZ143" s="0"/>
      <c r="HYA143" s="0"/>
      <c r="HYB143" s="0"/>
      <c r="HYC143" s="0"/>
      <c r="HYD143" s="0"/>
      <c r="HYE143" s="0"/>
      <c r="HYF143" s="0"/>
      <c r="HYG143" s="0"/>
      <c r="HYH143" s="0"/>
      <c r="HYI143" s="0"/>
      <c r="HYJ143" s="0"/>
      <c r="HYK143" s="0"/>
      <c r="HYL143" s="0"/>
      <c r="HYM143" s="0"/>
      <c r="HYN143" s="0"/>
      <c r="HYO143" s="0"/>
      <c r="HYP143" s="0"/>
      <c r="HYQ143" s="0"/>
      <c r="HYR143" s="0"/>
      <c r="HYS143" s="0"/>
      <c r="HYT143" s="0"/>
      <c r="HYU143" s="0"/>
      <c r="HYV143" s="0"/>
      <c r="HYW143" s="0"/>
      <c r="HYX143" s="0"/>
      <c r="HYY143" s="0"/>
      <c r="HYZ143" s="0"/>
      <c r="HZA143" s="0"/>
      <c r="HZB143" s="0"/>
      <c r="HZC143" s="0"/>
      <c r="HZD143" s="0"/>
      <c r="HZE143" s="0"/>
      <c r="HZF143" s="0"/>
      <c r="HZG143" s="0"/>
      <c r="HZH143" s="0"/>
      <c r="HZI143" s="0"/>
      <c r="HZJ143" s="0"/>
      <c r="HZK143" s="0"/>
      <c r="HZL143" s="0"/>
      <c r="HZM143" s="0"/>
      <c r="HZN143" s="0"/>
      <c r="HZO143" s="0"/>
      <c r="HZP143" s="0"/>
      <c r="HZQ143" s="0"/>
      <c r="HZR143" s="0"/>
      <c r="HZS143" s="0"/>
      <c r="HZT143" s="0"/>
      <c r="HZU143" s="0"/>
      <c r="HZV143" s="0"/>
      <c r="HZW143" s="0"/>
      <c r="HZX143" s="0"/>
      <c r="HZY143" s="0"/>
      <c r="HZZ143" s="0"/>
      <c r="IAA143" s="0"/>
      <c r="IAB143" s="0"/>
      <c r="IAC143" s="0"/>
      <c r="IAD143" s="0"/>
      <c r="IAE143" s="0"/>
      <c r="IAF143" s="0"/>
      <c r="IAG143" s="0"/>
      <c r="IAH143" s="0"/>
      <c r="IAI143" s="0"/>
      <c r="IAJ143" s="0"/>
      <c r="IAK143" s="0"/>
      <c r="IAL143" s="0"/>
      <c r="IAM143" s="0"/>
      <c r="IAN143" s="0"/>
      <c r="IAO143" s="0"/>
      <c r="IAP143" s="0"/>
      <c r="IAQ143" s="0"/>
      <c r="IAR143" s="0"/>
      <c r="IAS143" s="0"/>
      <c r="IAT143" s="0"/>
      <c r="IAU143" s="0"/>
      <c r="IAV143" s="0"/>
      <c r="IAW143" s="0"/>
      <c r="IAX143" s="0"/>
      <c r="IAY143" s="0"/>
      <c r="IAZ143" s="0"/>
      <c r="IBA143" s="0"/>
      <c r="IBB143" s="0"/>
      <c r="IBC143" s="0"/>
      <c r="IBD143" s="0"/>
      <c r="IBE143" s="0"/>
      <c r="IBF143" s="0"/>
      <c r="IBG143" s="0"/>
      <c r="IBH143" s="0"/>
      <c r="IBI143" s="0"/>
      <c r="IBJ143" s="0"/>
      <c r="IBK143" s="0"/>
      <c r="IBL143" s="0"/>
      <c r="IBM143" s="0"/>
      <c r="IBN143" s="0"/>
      <c r="IBO143" s="0"/>
      <c r="IBP143" s="0"/>
      <c r="IBQ143" s="0"/>
      <c r="IBR143" s="0"/>
      <c r="IBS143" s="0"/>
      <c r="IBT143" s="0"/>
      <c r="IBU143" s="0"/>
      <c r="IBV143" s="0"/>
      <c r="IBW143" s="0"/>
      <c r="IBX143" s="0"/>
      <c r="IBY143" s="0"/>
      <c r="IBZ143" s="0"/>
      <c r="ICA143" s="0"/>
      <c r="ICB143" s="0"/>
      <c r="ICC143" s="0"/>
      <c r="ICD143" s="0"/>
      <c r="ICE143" s="0"/>
      <c r="ICF143" s="0"/>
      <c r="ICG143" s="0"/>
      <c r="ICH143" s="0"/>
      <c r="ICI143" s="0"/>
      <c r="ICJ143" s="0"/>
      <c r="ICK143" s="0"/>
      <c r="ICL143" s="0"/>
      <c r="ICM143" s="0"/>
      <c r="ICN143" s="0"/>
      <c r="ICO143" s="0"/>
      <c r="ICP143" s="0"/>
      <c r="ICQ143" s="0"/>
      <c r="ICR143" s="0"/>
      <c r="ICS143" s="0"/>
      <c r="ICT143" s="0"/>
      <c r="ICU143" s="0"/>
      <c r="ICV143" s="0"/>
      <c r="ICW143" s="0"/>
      <c r="ICX143" s="0"/>
      <c r="ICY143" s="0"/>
      <c r="ICZ143" s="0"/>
      <c r="IDA143" s="0"/>
      <c r="IDB143" s="0"/>
      <c r="IDC143" s="0"/>
      <c r="IDD143" s="0"/>
      <c r="IDE143" s="0"/>
      <c r="IDF143" s="0"/>
      <c r="IDG143" s="0"/>
      <c r="IDH143" s="0"/>
      <c r="IDI143" s="0"/>
      <c r="IDJ143" s="0"/>
      <c r="IDK143" s="0"/>
      <c r="IDL143" s="0"/>
      <c r="IDM143" s="0"/>
      <c r="IDN143" s="0"/>
      <c r="IDO143" s="0"/>
      <c r="IDP143" s="0"/>
      <c r="IDQ143" s="0"/>
      <c r="IDR143" s="0"/>
      <c r="IDS143" s="0"/>
      <c r="IDT143" s="0"/>
      <c r="IDU143" s="0"/>
      <c r="IDV143" s="0"/>
      <c r="IDW143" s="0"/>
      <c r="IDX143" s="0"/>
      <c r="IDY143" s="0"/>
      <c r="IDZ143" s="0"/>
      <c r="IEA143" s="0"/>
      <c r="IEB143" s="0"/>
      <c r="IEC143" s="0"/>
      <c r="IED143" s="0"/>
      <c r="IEE143" s="0"/>
      <c r="IEF143" s="0"/>
      <c r="IEG143" s="0"/>
      <c r="IEH143" s="0"/>
      <c r="IEI143" s="0"/>
      <c r="IEJ143" s="0"/>
      <c r="IEK143" s="0"/>
      <c r="IEL143" s="0"/>
      <c r="IEM143" s="0"/>
      <c r="IEN143" s="0"/>
      <c r="IEO143" s="0"/>
      <c r="IEP143" s="0"/>
      <c r="IEQ143" s="0"/>
      <c r="IER143" s="0"/>
      <c r="IES143" s="0"/>
      <c r="IET143" s="0"/>
      <c r="IEU143" s="0"/>
      <c r="IEV143" s="0"/>
      <c r="IEW143" s="0"/>
      <c r="IEX143" s="0"/>
      <c r="IEY143" s="0"/>
      <c r="IEZ143" s="0"/>
      <c r="IFA143" s="0"/>
      <c r="IFB143" s="0"/>
      <c r="IFC143" s="0"/>
      <c r="IFD143" s="0"/>
      <c r="IFE143" s="0"/>
      <c r="IFF143" s="0"/>
      <c r="IFG143" s="0"/>
      <c r="IFH143" s="0"/>
      <c r="IFI143" s="0"/>
      <c r="IFJ143" s="0"/>
      <c r="IFK143" s="0"/>
      <c r="IFL143" s="0"/>
      <c r="IFM143" s="0"/>
      <c r="IFN143" s="0"/>
      <c r="IFO143" s="0"/>
      <c r="IFP143" s="0"/>
      <c r="IFQ143" s="0"/>
      <c r="IFR143" s="0"/>
      <c r="IFS143" s="0"/>
      <c r="IFT143" s="0"/>
      <c r="IFU143" s="0"/>
      <c r="IFV143" s="0"/>
      <c r="IFW143" s="0"/>
      <c r="IFX143" s="0"/>
      <c r="IFY143" s="0"/>
      <c r="IFZ143" s="0"/>
      <c r="IGA143" s="0"/>
      <c r="IGB143" s="0"/>
      <c r="IGC143" s="0"/>
      <c r="IGD143" s="0"/>
      <c r="IGE143" s="0"/>
      <c r="IGF143" s="0"/>
      <c r="IGG143" s="0"/>
      <c r="IGH143" s="0"/>
      <c r="IGI143" s="0"/>
      <c r="IGJ143" s="0"/>
      <c r="IGK143" s="0"/>
      <c r="IGL143" s="0"/>
      <c r="IGM143" s="0"/>
      <c r="IGN143" s="0"/>
      <c r="IGO143" s="0"/>
      <c r="IGP143" s="0"/>
      <c r="IGQ143" s="0"/>
      <c r="IGR143" s="0"/>
      <c r="IGS143" s="0"/>
      <c r="IGT143" s="0"/>
      <c r="IGU143" s="0"/>
      <c r="IGV143" s="0"/>
      <c r="IGW143" s="0"/>
      <c r="IGX143" s="0"/>
      <c r="IGY143" s="0"/>
      <c r="IGZ143" s="0"/>
      <c r="IHA143" s="0"/>
      <c r="IHB143" s="0"/>
      <c r="IHC143" s="0"/>
      <c r="IHD143" s="0"/>
      <c r="IHE143" s="0"/>
      <c r="IHF143" s="0"/>
      <c r="IHG143" s="0"/>
      <c r="IHH143" s="0"/>
      <c r="IHI143" s="0"/>
      <c r="IHJ143" s="0"/>
      <c r="IHK143" s="0"/>
      <c r="IHL143" s="0"/>
      <c r="IHM143" s="0"/>
      <c r="IHN143" s="0"/>
      <c r="IHO143" s="0"/>
      <c r="IHP143" s="0"/>
      <c r="IHQ143" s="0"/>
      <c r="IHR143" s="0"/>
      <c r="IHS143" s="0"/>
      <c r="IHT143" s="0"/>
      <c r="IHU143" s="0"/>
      <c r="IHV143" s="0"/>
      <c r="IHW143" s="0"/>
      <c r="IHX143" s="0"/>
      <c r="IHY143" s="0"/>
      <c r="IHZ143" s="0"/>
      <c r="IIA143" s="0"/>
      <c r="IIB143" s="0"/>
      <c r="IIC143" s="0"/>
      <c r="IID143" s="0"/>
      <c r="IIE143" s="0"/>
      <c r="IIF143" s="0"/>
      <c r="IIG143" s="0"/>
      <c r="IIH143" s="0"/>
      <c r="III143" s="0"/>
      <c r="IIJ143" s="0"/>
      <c r="IIK143" s="0"/>
      <c r="IIL143" s="0"/>
      <c r="IIM143" s="0"/>
      <c r="IIN143" s="0"/>
      <c r="IIO143" s="0"/>
      <c r="IIP143" s="0"/>
      <c r="IIQ143" s="0"/>
      <c r="IIR143" s="0"/>
      <c r="IIS143" s="0"/>
      <c r="IIT143" s="0"/>
      <c r="IIU143" s="0"/>
      <c r="IIV143" s="0"/>
      <c r="IIW143" s="0"/>
      <c r="IIX143" s="0"/>
      <c r="IIY143" s="0"/>
      <c r="IIZ143" s="0"/>
      <c r="IJA143" s="0"/>
      <c r="IJB143" s="0"/>
      <c r="IJC143" s="0"/>
      <c r="IJD143" s="0"/>
      <c r="IJE143" s="0"/>
      <c r="IJF143" s="0"/>
      <c r="IJG143" s="0"/>
      <c r="IJH143" s="0"/>
      <c r="IJI143" s="0"/>
      <c r="IJJ143" s="0"/>
      <c r="IJK143" s="0"/>
      <c r="IJL143" s="0"/>
      <c r="IJM143" s="0"/>
      <c r="IJN143" s="0"/>
      <c r="IJO143" s="0"/>
      <c r="IJP143" s="0"/>
      <c r="IJQ143" s="0"/>
      <c r="IJR143" s="0"/>
      <c r="IJS143" s="0"/>
      <c r="IJT143" s="0"/>
      <c r="IJU143" s="0"/>
      <c r="IJV143" s="0"/>
      <c r="IJW143" s="0"/>
      <c r="IJX143" s="0"/>
      <c r="IJY143" s="0"/>
      <c r="IJZ143" s="0"/>
      <c r="IKA143" s="0"/>
      <c r="IKB143" s="0"/>
      <c r="IKC143" s="0"/>
      <c r="IKD143" s="0"/>
      <c r="IKE143" s="0"/>
      <c r="IKF143" s="0"/>
      <c r="IKG143" s="0"/>
      <c r="IKH143" s="0"/>
      <c r="IKI143" s="0"/>
      <c r="IKJ143" s="0"/>
      <c r="IKK143" s="0"/>
      <c r="IKL143" s="0"/>
      <c r="IKM143" s="0"/>
      <c r="IKN143" s="0"/>
      <c r="IKO143" s="0"/>
      <c r="IKP143" s="0"/>
      <c r="IKQ143" s="0"/>
      <c r="IKR143" s="0"/>
      <c r="IKS143" s="0"/>
      <c r="IKT143" s="0"/>
      <c r="IKU143" s="0"/>
      <c r="IKV143" s="0"/>
      <c r="IKW143" s="0"/>
      <c r="IKX143" s="0"/>
      <c r="IKY143" s="0"/>
      <c r="IKZ143" s="0"/>
      <c r="ILA143" s="0"/>
      <c r="ILB143" s="0"/>
      <c r="ILC143" s="0"/>
      <c r="ILD143" s="0"/>
      <c r="ILE143" s="0"/>
      <c r="ILF143" s="0"/>
      <c r="ILG143" s="0"/>
      <c r="ILH143" s="0"/>
      <c r="ILI143" s="0"/>
      <c r="ILJ143" s="0"/>
      <c r="ILK143" s="0"/>
      <c r="ILL143" s="0"/>
      <c r="ILM143" s="0"/>
      <c r="ILN143" s="0"/>
      <c r="ILO143" s="0"/>
      <c r="ILP143" s="0"/>
      <c r="ILQ143" s="0"/>
      <c r="ILR143" s="0"/>
      <c r="ILS143" s="0"/>
      <c r="ILT143" s="0"/>
      <c r="ILU143" s="0"/>
      <c r="ILV143" s="0"/>
      <c r="ILW143" s="0"/>
      <c r="ILX143" s="0"/>
      <c r="ILY143" s="0"/>
      <c r="ILZ143" s="0"/>
      <c r="IMA143" s="0"/>
      <c r="IMB143" s="0"/>
      <c r="IMC143" s="0"/>
      <c r="IMD143" s="0"/>
      <c r="IME143" s="0"/>
      <c r="IMF143" s="0"/>
      <c r="IMG143" s="0"/>
      <c r="IMH143" s="0"/>
      <c r="IMI143" s="0"/>
      <c r="IMJ143" s="0"/>
      <c r="IMK143" s="0"/>
      <c r="IML143" s="0"/>
      <c r="IMM143" s="0"/>
      <c r="IMN143" s="0"/>
      <c r="IMO143" s="0"/>
      <c r="IMP143" s="0"/>
      <c r="IMQ143" s="0"/>
      <c r="IMR143" s="0"/>
      <c r="IMS143" s="0"/>
      <c r="IMT143" s="0"/>
      <c r="IMU143" s="0"/>
      <c r="IMV143" s="0"/>
      <c r="IMW143" s="0"/>
      <c r="IMX143" s="0"/>
      <c r="IMY143" s="0"/>
      <c r="IMZ143" s="0"/>
      <c r="INA143" s="0"/>
      <c r="INB143" s="0"/>
      <c r="INC143" s="0"/>
      <c r="IND143" s="0"/>
      <c r="INE143" s="0"/>
      <c r="INF143" s="0"/>
      <c r="ING143" s="0"/>
      <c r="INH143" s="0"/>
      <c r="INI143" s="0"/>
      <c r="INJ143" s="0"/>
      <c r="INK143" s="0"/>
      <c r="INL143" s="0"/>
      <c r="INM143" s="0"/>
      <c r="INN143" s="0"/>
      <c r="INO143" s="0"/>
      <c r="INP143" s="0"/>
      <c r="INQ143" s="0"/>
      <c r="INR143" s="0"/>
      <c r="INS143" s="0"/>
      <c r="INT143" s="0"/>
      <c r="INU143" s="0"/>
      <c r="INV143" s="0"/>
      <c r="INW143" s="0"/>
      <c r="INX143" s="0"/>
      <c r="INY143" s="0"/>
      <c r="INZ143" s="0"/>
      <c r="IOA143" s="0"/>
      <c r="IOB143" s="0"/>
      <c r="IOC143" s="0"/>
      <c r="IOD143" s="0"/>
      <c r="IOE143" s="0"/>
      <c r="IOF143" s="0"/>
      <c r="IOG143" s="0"/>
      <c r="IOH143" s="0"/>
      <c r="IOI143" s="0"/>
      <c r="IOJ143" s="0"/>
      <c r="IOK143" s="0"/>
      <c r="IOL143" s="0"/>
      <c r="IOM143" s="0"/>
      <c r="ION143" s="0"/>
      <c r="IOO143" s="0"/>
      <c r="IOP143" s="0"/>
      <c r="IOQ143" s="0"/>
      <c r="IOR143" s="0"/>
      <c r="IOS143" s="0"/>
      <c r="IOT143" s="0"/>
      <c r="IOU143" s="0"/>
      <c r="IOV143" s="0"/>
      <c r="IOW143" s="0"/>
      <c r="IOX143" s="0"/>
      <c r="IOY143" s="0"/>
      <c r="IOZ143" s="0"/>
      <c r="IPA143" s="0"/>
      <c r="IPB143" s="0"/>
      <c r="IPC143" s="0"/>
      <c r="IPD143" s="0"/>
      <c r="IPE143" s="0"/>
      <c r="IPF143" s="0"/>
      <c r="IPG143" s="0"/>
      <c r="IPH143" s="0"/>
      <c r="IPI143" s="0"/>
      <c r="IPJ143" s="0"/>
      <c r="IPK143" s="0"/>
      <c r="IPL143" s="0"/>
      <c r="IPM143" s="0"/>
      <c r="IPN143" s="0"/>
      <c r="IPO143" s="0"/>
      <c r="IPP143" s="0"/>
      <c r="IPQ143" s="0"/>
      <c r="IPR143" s="0"/>
      <c r="IPS143" s="0"/>
      <c r="IPT143" s="0"/>
      <c r="IPU143" s="0"/>
      <c r="IPV143" s="0"/>
      <c r="IPW143" s="0"/>
      <c r="IPX143" s="0"/>
      <c r="IPY143" s="0"/>
      <c r="IPZ143" s="0"/>
      <c r="IQA143" s="0"/>
      <c r="IQB143" s="0"/>
      <c r="IQC143" s="0"/>
      <c r="IQD143" s="0"/>
      <c r="IQE143" s="0"/>
      <c r="IQF143" s="0"/>
      <c r="IQG143" s="0"/>
      <c r="IQH143" s="0"/>
      <c r="IQI143" s="0"/>
      <c r="IQJ143" s="0"/>
      <c r="IQK143" s="0"/>
      <c r="IQL143" s="0"/>
      <c r="IQM143" s="0"/>
      <c r="IQN143" s="0"/>
      <c r="IQO143" s="0"/>
      <c r="IQP143" s="0"/>
      <c r="IQQ143" s="0"/>
      <c r="IQR143" s="0"/>
      <c r="IQS143" s="0"/>
      <c r="IQT143" s="0"/>
      <c r="IQU143" s="0"/>
      <c r="IQV143" s="0"/>
      <c r="IQW143" s="0"/>
      <c r="IQX143" s="0"/>
      <c r="IQY143" s="0"/>
      <c r="IQZ143" s="0"/>
      <c r="IRA143" s="0"/>
      <c r="IRB143" s="0"/>
      <c r="IRC143" s="0"/>
      <c r="IRD143" s="0"/>
      <c r="IRE143" s="0"/>
      <c r="IRF143" s="0"/>
      <c r="IRG143" s="0"/>
      <c r="IRH143" s="0"/>
      <c r="IRI143" s="0"/>
      <c r="IRJ143" s="0"/>
      <c r="IRK143" s="0"/>
      <c r="IRL143" s="0"/>
      <c r="IRM143" s="0"/>
      <c r="IRN143" s="0"/>
      <c r="IRO143" s="0"/>
      <c r="IRP143" s="0"/>
      <c r="IRQ143" s="0"/>
      <c r="IRR143" s="0"/>
      <c r="IRS143" s="0"/>
      <c r="IRT143" s="0"/>
      <c r="IRU143" s="0"/>
      <c r="IRV143" s="0"/>
      <c r="IRW143" s="0"/>
      <c r="IRX143" s="0"/>
      <c r="IRY143" s="0"/>
      <c r="IRZ143" s="0"/>
      <c r="ISA143" s="0"/>
      <c r="ISB143" s="0"/>
      <c r="ISC143" s="0"/>
      <c r="ISD143" s="0"/>
      <c r="ISE143" s="0"/>
      <c r="ISF143" s="0"/>
      <c r="ISG143" s="0"/>
      <c r="ISH143" s="0"/>
      <c r="ISI143" s="0"/>
      <c r="ISJ143" s="0"/>
      <c r="ISK143" s="0"/>
      <c r="ISL143" s="0"/>
      <c r="ISM143" s="0"/>
      <c r="ISN143" s="0"/>
      <c r="ISO143" s="0"/>
      <c r="ISP143" s="0"/>
      <c r="ISQ143" s="0"/>
      <c r="ISR143" s="0"/>
      <c r="ISS143" s="0"/>
      <c r="IST143" s="0"/>
      <c r="ISU143" s="0"/>
      <c r="ISV143" s="0"/>
      <c r="ISW143" s="0"/>
      <c r="ISX143" s="0"/>
      <c r="ISY143" s="0"/>
      <c r="ISZ143" s="0"/>
      <c r="ITA143" s="0"/>
      <c r="ITB143" s="0"/>
      <c r="ITC143" s="0"/>
      <c r="ITD143" s="0"/>
      <c r="ITE143" s="0"/>
      <c r="ITF143" s="0"/>
      <c r="ITG143" s="0"/>
      <c r="ITH143" s="0"/>
      <c r="ITI143" s="0"/>
      <c r="ITJ143" s="0"/>
      <c r="ITK143" s="0"/>
      <c r="ITL143" s="0"/>
      <c r="ITM143" s="0"/>
      <c r="ITN143" s="0"/>
      <c r="ITO143" s="0"/>
      <c r="ITP143" s="0"/>
      <c r="ITQ143" s="0"/>
      <c r="ITR143" s="0"/>
      <c r="ITS143" s="0"/>
      <c r="ITT143" s="0"/>
      <c r="ITU143" s="0"/>
      <c r="ITV143" s="0"/>
      <c r="ITW143" s="0"/>
      <c r="ITX143" s="0"/>
      <c r="ITY143" s="0"/>
      <c r="ITZ143" s="0"/>
      <c r="IUA143" s="0"/>
      <c r="IUB143" s="0"/>
      <c r="IUC143" s="0"/>
      <c r="IUD143" s="0"/>
      <c r="IUE143" s="0"/>
      <c r="IUF143" s="0"/>
      <c r="IUG143" s="0"/>
      <c r="IUH143" s="0"/>
      <c r="IUI143" s="0"/>
      <c r="IUJ143" s="0"/>
      <c r="IUK143" s="0"/>
      <c r="IUL143" s="0"/>
      <c r="IUM143" s="0"/>
      <c r="IUN143" s="0"/>
      <c r="IUO143" s="0"/>
      <c r="IUP143" s="0"/>
      <c r="IUQ143" s="0"/>
      <c r="IUR143" s="0"/>
      <c r="IUS143" s="0"/>
      <c r="IUT143" s="0"/>
      <c r="IUU143" s="0"/>
      <c r="IUV143" s="0"/>
      <c r="IUW143" s="0"/>
      <c r="IUX143" s="0"/>
      <c r="IUY143" s="0"/>
      <c r="IUZ143" s="0"/>
      <c r="IVA143" s="0"/>
      <c r="IVB143" s="0"/>
      <c r="IVC143" s="0"/>
      <c r="IVD143" s="0"/>
      <c r="IVE143" s="0"/>
      <c r="IVF143" s="0"/>
      <c r="IVG143" s="0"/>
      <c r="IVH143" s="0"/>
      <c r="IVI143" s="0"/>
      <c r="IVJ143" s="0"/>
      <c r="IVK143" s="0"/>
      <c r="IVL143" s="0"/>
      <c r="IVM143" s="0"/>
      <c r="IVN143" s="0"/>
      <c r="IVO143" s="0"/>
      <c r="IVP143" s="0"/>
      <c r="IVQ143" s="0"/>
      <c r="IVR143" s="0"/>
      <c r="IVS143" s="0"/>
      <c r="IVT143" s="0"/>
      <c r="IVU143" s="0"/>
      <c r="IVV143" s="0"/>
      <c r="IVW143" s="0"/>
      <c r="IVX143" s="0"/>
      <c r="IVY143" s="0"/>
      <c r="IVZ143" s="0"/>
      <c r="IWA143" s="0"/>
      <c r="IWB143" s="0"/>
      <c r="IWC143" s="0"/>
      <c r="IWD143" s="0"/>
      <c r="IWE143" s="0"/>
      <c r="IWF143" s="0"/>
      <c r="IWG143" s="0"/>
      <c r="IWH143" s="0"/>
      <c r="IWI143" s="0"/>
      <c r="IWJ143" s="0"/>
      <c r="IWK143" s="0"/>
      <c r="IWL143" s="0"/>
      <c r="IWM143" s="0"/>
      <c r="IWN143" s="0"/>
      <c r="IWO143" s="0"/>
      <c r="IWP143" s="0"/>
      <c r="IWQ143" s="0"/>
      <c r="IWR143" s="0"/>
      <c r="IWS143" s="0"/>
      <c r="IWT143" s="0"/>
      <c r="IWU143" s="0"/>
      <c r="IWV143" s="0"/>
      <c r="IWW143" s="0"/>
      <c r="IWX143" s="0"/>
      <c r="IWY143" s="0"/>
      <c r="IWZ143" s="0"/>
      <c r="IXA143" s="0"/>
      <c r="IXB143" s="0"/>
      <c r="IXC143" s="0"/>
      <c r="IXD143" s="0"/>
      <c r="IXE143" s="0"/>
      <c r="IXF143" s="0"/>
      <c r="IXG143" s="0"/>
      <c r="IXH143" s="0"/>
      <c r="IXI143" s="0"/>
      <c r="IXJ143" s="0"/>
      <c r="IXK143" s="0"/>
      <c r="IXL143" s="0"/>
      <c r="IXM143" s="0"/>
      <c r="IXN143" s="0"/>
      <c r="IXO143" s="0"/>
      <c r="IXP143" s="0"/>
      <c r="IXQ143" s="0"/>
      <c r="IXR143" s="0"/>
      <c r="IXS143" s="0"/>
      <c r="IXT143" s="0"/>
      <c r="IXU143" s="0"/>
      <c r="IXV143" s="0"/>
      <c r="IXW143" s="0"/>
      <c r="IXX143" s="0"/>
      <c r="IXY143" s="0"/>
      <c r="IXZ143" s="0"/>
      <c r="IYA143" s="0"/>
      <c r="IYB143" s="0"/>
      <c r="IYC143" s="0"/>
      <c r="IYD143" s="0"/>
      <c r="IYE143" s="0"/>
      <c r="IYF143" s="0"/>
      <c r="IYG143" s="0"/>
      <c r="IYH143" s="0"/>
      <c r="IYI143" s="0"/>
      <c r="IYJ143" s="0"/>
      <c r="IYK143" s="0"/>
      <c r="IYL143" s="0"/>
      <c r="IYM143" s="0"/>
      <c r="IYN143" s="0"/>
      <c r="IYO143" s="0"/>
      <c r="IYP143" s="0"/>
      <c r="IYQ143" s="0"/>
      <c r="IYR143" s="0"/>
      <c r="IYS143" s="0"/>
      <c r="IYT143" s="0"/>
      <c r="IYU143" s="0"/>
      <c r="IYV143" s="0"/>
      <c r="IYW143" s="0"/>
      <c r="IYX143" s="0"/>
      <c r="IYY143" s="0"/>
      <c r="IYZ143" s="0"/>
      <c r="IZA143" s="0"/>
      <c r="IZB143" s="0"/>
      <c r="IZC143" s="0"/>
      <c r="IZD143" s="0"/>
      <c r="IZE143" s="0"/>
      <c r="IZF143" s="0"/>
      <c r="IZG143" s="0"/>
      <c r="IZH143" s="0"/>
      <c r="IZI143" s="0"/>
      <c r="IZJ143" s="0"/>
      <c r="IZK143" s="0"/>
      <c r="IZL143" s="0"/>
      <c r="IZM143" s="0"/>
      <c r="IZN143" s="0"/>
      <c r="IZO143" s="0"/>
      <c r="IZP143" s="0"/>
      <c r="IZQ143" s="0"/>
      <c r="IZR143" s="0"/>
      <c r="IZS143" s="0"/>
      <c r="IZT143" s="0"/>
      <c r="IZU143" s="0"/>
      <c r="IZV143" s="0"/>
      <c r="IZW143" s="0"/>
      <c r="IZX143" s="0"/>
      <c r="IZY143" s="0"/>
      <c r="IZZ143" s="0"/>
      <c r="JAA143" s="0"/>
      <c r="JAB143" s="0"/>
      <c r="JAC143" s="0"/>
      <c r="JAD143" s="0"/>
      <c r="JAE143" s="0"/>
      <c r="JAF143" s="0"/>
      <c r="JAG143" s="0"/>
      <c r="JAH143" s="0"/>
      <c r="JAI143" s="0"/>
      <c r="JAJ143" s="0"/>
      <c r="JAK143" s="0"/>
      <c r="JAL143" s="0"/>
      <c r="JAM143" s="0"/>
      <c r="JAN143" s="0"/>
      <c r="JAO143" s="0"/>
      <c r="JAP143" s="0"/>
      <c r="JAQ143" s="0"/>
      <c r="JAR143" s="0"/>
      <c r="JAS143" s="0"/>
      <c r="JAT143" s="0"/>
      <c r="JAU143" s="0"/>
      <c r="JAV143" s="0"/>
      <c r="JAW143" s="0"/>
      <c r="JAX143" s="0"/>
      <c r="JAY143" s="0"/>
      <c r="JAZ143" s="0"/>
      <c r="JBA143" s="0"/>
      <c r="JBB143" s="0"/>
      <c r="JBC143" s="0"/>
      <c r="JBD143" s="0"/>
      <c r="JBE143" s="0"/>
      <c r="JBF143" s="0"/>
      <c r="JBG143" s="0"/>
      <c r="JBH143" s="0"/>
      <c r="JBI143" s="0"/>
      <c r="JBJ143" s="0"/>
      <c r="JBK143" s="0"/>
      <c r="JBL143" s="0"/>
      <c r="JBM143" s="0"/>
      <c r="JBN143" s="0"/>
      <c r="JBO143" s="0"/>
      <c r="JBP143" s="0"/>
      <c r="JBQ143" s="0"/>
      <c r="JBR143" s="0"/>
      <c r="JBS143" s="0"/>
      <c r="JBT143" s="0"/>
      <c r="JBU143" s="0"/>
      <c r="JBV143" s="0"/>
      <c r="JBW143" s="0"/>
      <c r="JBX143" s="0"/>
      <c r="JBY143" s="0"/>
      <c r="JBZ143" s="0"/>
      <c r="JCA143" s="0"/>
      <c r="JCB143" s="0"/>
      <c r="JCC143" s="0"/>
      <c r="JCD143" s="0"/>
      <c r="JCE143" s="0"/>
      <c r="JCF143" s="0"/>
      <c r="JCG143" s="0"/>
      <c r="JCH143" s="0"/>
      <c r="JCI143" s="0"/>
      <c r="JCJ143" s="0"/>
      <c r="JCK143" s="0"/>
      <c r="JCL143" s="0"/>
      <c r="JCM143" s="0"/>
      <c r="JCN143" s="0"/>
      <c r="JCO143" s="0"/>
      <c r="JCP143" s="0"/>
      <c r="JCQ143" s="0"/>
      <c r="JCR143" s="0"/>
      <c r="JCS143" s="0"/>
      <c r="JCT143" s="0"/>
      <c r="JCU143" s="0"/>
      <c r="JCV143" s="0"/>
      <c r="JCW143" s="0"/>
      <c r="JCX143" s="0"/>
      <c r="JCY143" s="0"/>
      <c r="JCZ143" s="0"/>
      <c r="JDA143" s="0"/>
      <c r="JDB143" s="0"/>
      <c r="JDC143" s="0"/>
      <c r="JDD143" s="0"/>
      <c r="JDE143" s="0"/>
      <c r="JDF143" s="0"/>
      <c r="JDG143" s="0"/>
      <c r="JDH143" s="0"/>
      <c r="JDI143" s="0"/>
      <c r="JDJ143" s="0"/>
      <c r="JDK143" s="0"/>
      <c r="JDL143" s="0"/>
      <c r="JDM143" s="0"/>
      <c r="JDN143" s="0"/>
      <c r="JDO143" s="0"/>
      <c r="JDP143" s="0"/>
      <c r="JDQ143" s="0"/>
      <c r="JDR143" s="0"/>
      <c r="JDS143" s="0"/>
      <c r="JDT143" s="0"/>
      <c r="JDU143" s="0"/>
      <c r="JDV143" s="0"/>
      <c r="JDW143" s="0"/>
      <c r="JDX143" s="0"/>
      <c r="JDY143" s="0"/>
      <c r="JDZ143" s="0"/>
      <c r="JEA143" s="0"/>
      <c r="JEB143" s="0"/>
      <c r="JEC143" s="0"/>
      <c r="JED143" s="0"/>
      <c r="JEE143" s="0"/>
      <c r="JEF143" s="0"/>
      <c r="JEG143" s="0"/>
      <c r="JEH143" s="0"/>
      <c r="JEI143" s="0"/>
      <c r="JEJ143" s="0"/>
      <c r="JEK143" s="0"/>
      <c r="JEL143" s="0"/>
      <c r="JEM143" s="0"/>
      <c r="JEN143" s="0"/>
      <c r="JEO143" s="0"/>
      <c r="JEP143" s="0"/>
      <c r="JEQ143" s="0"/>
      <c r="JER143" s="0"/>
      <c r="JES143" s="0"/>
      <c r="JET143" s="0"/>
      <c r="JEU143" s="0"/>
      <c r="JEV143" s="0"/>
      <c r="JEW143" s="0"/>
      <c r="JEX143" s="0"/>
      <c r="JEY143" s="0"/>
      <c r="JEZ143" s="0"/>
      <c r="JFA143" s="0"/>
      <c r="JFB143" s="0"/>
      <c r="JFC143" s="0"/>
      <c r="JFD143" s="0"/>
      <c r="JFE143" s="0"/>
      <c r="JFF143" s="0"/>
      <c r="JFG143" s="0"/>
      <c r="JFH143" s="0"/>
      <c r="JFI143" s="0"/>
      <c r="JFJ143" s="0"/>
      <c r="JFK143" s="0"/>
      <c r="JFL143" s="0"/>
      <c r="JFM143" s="0"/>
      <c r="JFN143" s="0"/>
      <c r="JFO143" s="0"/>
      <c r="JFP143" s="0"/>
      <c r="JFQ143" s="0"/>
      <c r="JFR143" s="0"/>
      <c r="JFS143" s="0"/>
      <c r="JFT143" s="0"/>
      <c r="JFU143" s="0"/>
      <c r="JFV143" s="0"/>
      <c r="JFW143" s="0"/>
      <c r="JFX143" s="0"/>
      <c r="JFY143" s="0"/>
      <c r="JFZ143" s="0"/>
      <c r="JGA143" s="0"/>
      <c r="JGB143" s="0"/>
      <c r="JGC143" s="0"/>
      <c r="JGD143" s="0"/>
      <c r="JGE143" s="0"/>
      <c r="JGF143" s="0"/>
      <c r="JGG143" s="0"/>
      <c r="JGH143" s="0"/>
      <c r="JGI143" s="0"/>
      <c r="JGJ143" s="0"/>
      <c r="JGK143" s="0"/>
      <c r="JGL143" s="0"/>
      <c r="JGM143" s="0"/>
      <c r="JGN143" s="0"/>
      <c r="JGO143" s="0"/>
      <c r="JGP143" s="0"/>
      <c r="JGQ143" s="0"/>
      <c r="JGR143" s="0"/>
      <c r="JGS143" s="0"/>
      <c r="JGT143" s="0"/>
      <c r="JGU143" s="0"/>
      <c r="JGV143" s="0"/>
      <c r="JGW143" s="0"/>
      <c r="JGX143" s="0"/>
      <c r="JGY143" s="0"/>
      <c r="JGZ143" s="0"/>
      <c r="JHA143" s="0"/>
      <c r="JHB143" s="0"/>
      <c r="JHC143" s="0"/>
      <c r="JHD143" s="0"/>
      <c r="JHE143" s="0"/>
      <c r="JHF143" s="0"/>
      <c r="JHG143" s="0"/>
      <c r="JHH143" s="0"/>
      <c r="JHI143" s="0"/>
      <c r="JHJ143" s="0"/>
      <c r="JHK143" s="0"/>
      <c r="JHL143" s="0"/>
      <c r="JHM143" s="0"/>
      <c r="JHN143" s="0"/>
      <c r="JHO143" s="0"/>
      <c r="JHP143" s="0"/>
      <c r="JHQ143" s="0"/>
      <c r="JHR143" s="0"/>
      <c r="JHS143" s="0"/>
      <c r="JHT143" s="0"/>
      <c r="JHU143" s="0"/>
      <c r="JHV143" s="0"/>
      <c r="JHW143" s="0"/>
      <c r="JHX143" s="0"/>
      <c r="JHY143" s="0"/>
      <c r="JHZ143" s="0"/>
      <c r="JIA143" s="0"/>
      <c r="JIB143" s="0"/>
      <c r="JIC143" s="0"/>
      <c r="JID143" s="0"/>
      <c r="JIE143" s="0"/>
      <c r="JIF143" s="0"/>
      <c r="JIG143" s="0"/>
      <c r="JIH143" s="0"/>
      <c r="JII143" s="0"/>
      <c r="JIJ143" s="0"/>
      <c r="JIK143" s="0"/>
      <c r="JIL143" s="0"/>
      <c r="JIM143" s="0"/>
      <c r="JIN143" s="0"/>
      <c r="JIO143" s="0"/>
      <c r="JIP143" s="0"/>
      <c r="JIQ143" s="0"/>
      <c r="JIR143" s="0"/>
      <c r="JIS143" s="0"/>
      <c r="JIT143" s="0"/>
      <c r="JIU143" s="0"/>
      <c r="JIV143" s="0"/>
      <c r="JIW143" s="0"/>
      <c r="JIX143" s="0"/>
      <c r="JIY143" s="0"/>
      <c r="JIZ143" s="0"/>
      <c r="JJA143" s="0"/>
      <c r="JJB143" s="0"/>
      <c r="JJC143" s="0"/>
      <c r="JJD143" s="0"/>
      <c r="JJE143" s="0"/>
      <c r="JJF143" s="0"/>
      <c r="JJG143" s="0"/>
      <c r="JJH143" s="0"/>
      <c r="JJI143" s="0"/>
      <c r="JJJ143" s="0"/>
      <c r="JJK143" s="0"/>
      <c r="JJL143" s="0"/>
      <c r="JJM143" s="0"/>
      <c r="JJN143" s="0"/>
      <c r="JJO143" s="0"/>
      <c r="JJP143" s="0"/>
      <c r="JJQ143" s="0"/>
      <c r="JJR143" s="0"/>
      <c r="JJS143" s="0"/>
      <c r="JJT143" s="0"/>
      <c r="JJU143" s="0"/>
      <c r="JJV143" s="0"/>
      <c r="JJW143" s="0"/>
      <c r="JJX143" s="0"/>
      <c r="JJY143" s="0"/>
      <c r="JJZ143" s="0"/>
      <c r="JKA143" s="0"/>
      <c r="JKB143" s="0"/>
      <c r="JKC143" s="0"/>
      <c r="JKD143" s="0"/>
      <c r="JKE143" s="0"/>
      <c r="JKF143" s="0"/>
      <c r="JKG143" s="0"/>
      <c r="JKH143" s="0"/>
      <c r="JKI143" s="0"/>
      <c r="JKJ143" s="0"/>
      <c r="JKK143" s="0"/>
      <c r="JKL143" s="0"/>
      <c r="JKM143" s="0"/>
      <c r="JKN143" s="0"/>
      <c r="JKO143" s="0"/>
      <c r="JKP143" s="0"/>
      <c r="JKQ143" s="0"/>
      <c r="JKR143" s="0"/>
      <c r="JKS143" s="0"/>
      <c r="JKT143" s="0"/>
      <c r="JKU143" s="0"/>
      <c r="JKV143" s="0"/>
      <c r="JKW143" s="0"/>
      <c r="JKX143" s="0"/>
      <c r="JKY143" s="0"/>
      <c r="JKZ143" s="0"/>
      <c r="JLA143" s="0"/>
      <c r="JLB143" s="0"/>
      <c r="JLC143" s="0"/>
      <c r="JLD143" s="0"/>
      <c r="JLE143" s="0"/>
      <c r="JLF143" s="0"/>
      <c r="JLG143" s="0"/>
      <c r="JLH143" s="0"/>
      <c r="JLI143" s="0"/>
      <c r="JLJ143" s="0"/>
      <c r="JLK143" s="0"/>
      <c r="JLL143" s="0"/>
      <c r="JLM143" s="0"/>
      <c r="JLN143" s="0"/>
      <c r="JLO143" s="0"/>
      <c r="JLP143" s="0"/>
      <c r="JLQ143" s="0"/>
      <c r="JLR143" s="0"/>
      <c r="JLS143" s="0"/>
      <c r="JLT143" s="0"/>
      <c r="JLU143" s="0"/>
      <c r="JLV143" s="0"/>
      <c r="JLW143" s="0"/>
      <c r="JLX143" s="0"/>
      <c r="JLY143" s="0"/>
      <c r="JLZ143" s="0"/>
      <c r="JMA143" s="0"/>
      <c r="JMB143" s="0"/>
      <c r="JMC143" s="0"/>
      <c r="JMD143" s="0"/>
      <c r="JME143" s="0"/>
      <c r="JMF143" s="0"/>
      <c r="JMG143" s="0"/>
      <c r="JMH143" s="0"/>
      <c r="JMI143" s="0"/>
      <c r="JMJ143" s="0"/>
      <c r="JMK143" s="0"/>
      <c r="JML143" s="0"/>
      <c r="JMM143" s="0"/>
      <c r="JMN143" s="0"/>
      <c r="JMO143" s="0"/>
      <c r="JMP143" s="0"/>
      <c r="JMQ143" s="0"/>
      <c r="JMR143" s="0"/>
      <c r="JMS143" s="0"/>
      <c r="JMT143" s="0"/>
      <c r="JMU143" s="0"/>
      <c r="JMV143" s="0"/>
      <c r="JMW143" s="0"/>
      <c r="JMX143" s="0"/>
      <c r="JMY143" s="0"/>
      <c r="JMZ143" s="0"/>
      <c r="JNA143" s="0"/>
      <c r="JNB143" s="0"/>
      <c r="JNC143" s="0"/>
      <c r="JND143" s="0"/>
      <c r="JNE143" s="0"/>
      <c r="JNF143" s="0"/>
      <c r="JNG143" s="0"/>
      <c r="JNH143" s="0"/>
      <c r="JNI143" s="0"/>
      <c r="JNJ143" s="0"/>
      <c r="JNK143" s="0"/>
      <c r="JNL143" s="0"/>
      <c r="JNM143" s="0"/>
      <c r="JNN143" s="0"/>
      <c r="JNO143" s="0"/>
      <c r="JNP143" s="0"/>
      <c r="JNQ143" s="0"/>
      <c r="JNR143" s="0"/>
      <c r="JNS143" s="0"/>
      <c r="JNT143" s="0"/>
      <c r="JNU143" s="0"/>
      <c r="JNV143" s="0"/>
      <c r="JNW143" s="0"/>
      <c r="JNX143" s="0"/>
      <c r="JNY143" s="0"/>
      <c r="JNZ143" s="0"/>
      <c r="JOA143" s="0"/>
      <c r="JOB143" s="0"/>
      <c r="JOC143" s="0"/>
      <c r="JOD143" s="0"/>
      <c r="JOE143" s="0"/>
      <c r="JOF143" s="0"/>
      <c r="JOG143" s="0"/>
      <c r="JOH143" s="0"/>
      <c r="JOI143" s="0"/>
      <c r="JOJ143" s="0"/>
      <c r="JOK143" s="0"/>
      <c r="JOL143" s="0"/>
      <c r="JOM143" s="0"/>
      <c r="JON143" s="0"/>
      <c r="JOO143" s="0"/>
      <c r="JOP143" s="0"/>
      <c r="JOQ143" s="0"/>
      <c r="JOR143" s="0"/>
      <c r="JOS143" s="0"/>
      <c r="JOT143" s="0"/>
      <c r="JOU143" s="0"/>
      <c r="JOV143" s="0"/>
      <c r="JOW143" s="0"/>
      <c r="JOX143" s="0"/>
      <c r="JOY143" s="0"/>
      <c r="JOZ143" s="0"/>
      <c r="JPA143" s="0"/>
      <c r="JPB143" s="0"/>
      <c r="JPC143" s="0"/>
      <c r="JPD143" s="0"/>
      <c r="JPE143" s="0"/>
      <c r="JPF143" s="0"/>
      <c r="JPG143" s="0"/>
      <c r="JPH143" s="0"/>
      <c r="JPI143" s="0"/>
      <c r="JPJ143" s="0"/>
      <c r="JPK143" s="0"/>
      <c r="JPL143" s="0"/>
      <c r="JPM143" s="0"/>
      <c r="JPN143" s="0"/>
      <c r="JPO143" s="0"/>
      <c r="JPP143" s="0"/>
      <c r="JPQ143" s="0"/>
      <c r="JPR143" s="0"/>
      <c r="JPS143" s="0"/>
      <c r="JPT143" s="0"/>
      <c r="JPU143" s="0"/>
      <c r="JPV143" s="0"/>
      <c r="JPW143" s="0"/>
      <c r="JPX143" s="0"/>
      <c r="JPY143" s="0"/>
      <c r="JPZ143" s="0"/>
      <c r="JQA143" s="0"/>
      <c r="JQB143" s="0"/>
      <c r="JQC143" s="0"/>
      <c r="JQD143" s="0"/>
      <c r="JQE143" s="0"/>
      <c r="JQF143" s="0"/>
      <c r="JQG143" s="0"/>
      <c r="JQH143" s="0"/>
      <c r="JQI143" s="0"/>
      <c r="JQJ143" s="0"/>
      <c r="JQK143" s="0"/>
      <c r="JQL143" s="0"/>
      <c r="JQM143" s="0"/>
      <c r="JQN143" s="0"/>
      <c r="JQO143" s="0"/>
      <c r="JQP143" s="0"/>
      <c r="JQQ143" s="0"/>
      <c r="JQR143" s="0"/>
      <c r="JQS143" s="0"/>
      <c r="JQT143" s="0"/>
      <c r="JQU143" s="0"/>
      <c r="JQV143" s="0"/>
      <c r="JQW143" s="0"/>
      <c r="JQX143" s="0"/>
      <c r="JQY143" s="0"/>
      <c r="JQZ143" s="0"/>
      <c r="JRA143" s="0"/>
      <c r="JRB143" s="0"/>
      <c r="JRC143" s="0"/>
      <c r="JRD143" s="0"/>
      <c r="JRE143" s="0"/>
      <c r="JRF143" s="0"/>
      <c r="JRG143" s="0"/>
      <c r="JRH143" s="0"/>
      <c r="JRI143" s="0"/>
      <c r="JRJ143" s="0"/>
      <c r="JRK143" s="0"/>
      <c r="JRL143" s="0"/>
      <c r="JRM143" s="0"/>
      <c r="JRN143" s="0"/>
      <c r="JRO143" s="0"/>
      <c r="JRP143" s="0"/>
      <c r="JRQ143" s="0"/>
      <c r="JRR143" s="0"/>
      <c r="JRS143" s="0"/>
      <c r="JRT143" s="0"/>
      <c r="JRU143" s="0"/>
      <c r="JRV143" s="0"/>
      <c r="JRW143" s="0"/>
      <c r="JRX143" s="0"/>
      <c r="JRY143" s="0"/>
      <c r="JRZ143" s="0"/>
      <c r="JSA143" s="0"/>
      <c r="JSB143" s="0"/>
      <c r="JSC143" s="0"/>
      <c r="JSD143" s="0"/>
      <c r="JSE143" s="0"/>
      <c r="JSF143" s="0"/>
      <c r="JSG143" s="0"/>
      <c r="JSH143" s="0"/>
      <c r="JSI143" s="0"/>
      <c r="JSJ143" s="0"/>
      <c r="JSK143" s="0"/>
      <c r="JSL143" s="0"/>
      <c r="JSM143" s="0"/>
      <c r="JSN143" s="0"/>
      <c r="JSO143" s="0"/>
      <c r="JSP143" s="0"/>
      <c r="JSQ143" s="0"/>
      <c r="JSR143" s="0"/>
      <c r="JSS143" s="0"/>
      <c r="JST143" s="0"/>
      <c r="JSU143" s="0"/>
      <c r="JSV143" s="0"/>
      <c r="JSW143" s="0"/>
      <c r="JSX143" s="0"/>
      <c r="JSY143" s="0"/>
      <c r="JSZ143" s="0"/>
      <c r="JTA143" s="0"/>
      <c r="JTB143" s="0"/>
      <c r="JTC143" s="0"/>
      <c r="JTD143" s="0"/>
      <c r="JTE143" s="0"/>
      <c r="JTF143" s="0"/>
      <c r="JTG143" s="0"/>
      <c r="JTH143" s="0"/>
      <c r="JTI143" s="0"/>
      <c r="JTJ143" s="0"/>
      <c r="JTK143" s="0"/>
      <c r="JTL143" s="0"/>
      <c r="JTM143" s="0"/>
      <c r="JTN143" s="0"/>
      <c r="JTO143" s="0"/>
      <c r="JTP143" s="0"/>
      <c r="JTQ143" s="0"/>
      <c r="JTR143" s="0"/>
      <c r="JTS143" s="0"/>
      <c r="JTT143" s="0"/>
      <c r="JTU143" s="0"/>
      <c r="JTV143" s="0"/>
      <c r="JTW143" s="0"/>
      <c r="JTX143" s="0"/>
      <c r="JTY143" s="0"/>
      <c r="JTZ143" s="0"/>
      <c r="JUA143" s="0"/>
      <c r="JUB143" s="0"/>
      <c r="JUC143" s="0"/>
      <c r="JUD143" s="0"/>
      <c r="JUE143" s="0"/>
      <c r="JUF143" s="0"/>
      <c r="JUG143" s="0"/>
      <c r="JUH143" s="0"/>
      <c r="JUI143" s="0"/>
      <c r="JUJ143" s="0"/>
      <c r="JUK143" s="0"/>
      <c r="JUL143" s="0"/>
      <c r="JUM143" s="0"/>
      <c r="JUN143" s="0"/>
      <c r="JUO143" s="0"/>
      <c r="JUP143" s="0"/>
      <c r="JUQ143" s="0"/>
      <c r="JUR143" s="0"/>
      <c r="JUS143" s="0"/>
      <c r="JUT143" s="0"/>
      <c r="JUU143" s="0"/>
      <c r="JUV143" s="0"/>
      <c r="JUW143" s="0"/>
      <c r="JUX143" s="0"/>
      <c r="JUY143" s="0"/>
      <c r="JUZ143" s="0"/>
      <c r="JVA143" s="0"/>
      <c r="JVB143" s="0"/>
      <c r="JVC143" s="0"/>
      <c r="JVD143" s="0"/>
      <c r="JVE143" s="0"/>
      <c r="JVF143" s="0"/>
      <c r="JVG143" s="0"/>
      <c r="JVH143" s="0"/>
      <c r="JVI143" s="0"/>
      <c r="JVJ143" s="0"/>
      <c r="JVK143" s="0"/>
      <c r="JVL143" s="0"/>
      <c r="JVM143" s="0"/>
      <c r="JVN143" s="0"/>
      <c r="JVO143" s="0"/>
      <c r="JVP143" s="0"/>
      <c r="JVQ143" s="0"/>
      <c r="JVR143" s="0"/>
      <c r="JVS143" s="0"/>
      <c r="JVT143" s="0"/>
      <c r="JVU143" s="0"/>
      <c r="JVV143" s="0"/>
      <c r="JVW143" s="0"/>
      <c r="JVX143" s="0"/>
      <c r="JVY143" s="0"/>
      <c r="JVZ143" s="0"/>
      <c r="JWA143" s="0"/>
      <c r="JWB143" s="0"/>
      <c r="JWC143" s="0"/>
      <c r="JWD143" s="0"/>
      <c r="JWE143" s="0"/>
      <c r="JWF143" s="0"/>
      <c r="JWG143" s="0"/>
      <c r="JWH143" s="0"/>
      <c r="JWI143" s="0"/>
      <c r="JWJ143" s="0"/>
      <c r="JWK143" s="0"/>
      <c r="JWL143" s="0"/>
      <c r="JWM143" s="0"/>
      <c r="JWN143" s="0"/>
      <c r="JWO143" s="0"/>
      <c r="JWP143" s="0"/>
      <c r="JWQ143" s="0"/>
      <c r="JWR143" s="0"/>
      <c r="JWS143" s="0"/>
      <c r="JWT143" s="0"/>
      <c r="JWU143" s="0"/>
      <c r="JWV143" s="0"/>
      <c r="JWW143" s="0"/>
      <c r="JWX143" s="0"/>
      <c r="JWY143" s="0"/>
      <c r="JWZ143" s="0"/>
      <c r="JXA143" s="0"/>
      <c r="JXB143" s="0"/>
      <c r="JXC143" s="0"/>
      <c r="JXD143" s="0"/>
      <c r="JXE143" s="0"/>
      <c r="JXF143" s="0"/>
      <c r="JXG143" s="0"/>
      <c r="JXH143" s="0"/>
      <c r="JXI143" s="0"/>
      <c r="JXJ143" s="0"/>
      <c r="JXK143" s="0"/>
      <c r="JXL143" s="0"/>
      <c r="JXM143" s="0"/>
      <c r="JXN143" s="0"/>
      <c r="JXO143" s="0"/>
      <c r="JXP143" s="0"/>
      <c r="JXQ143" s="0"/>
      <c r="JXR143" s="0"/>
      <c r="JXS143" s="0"/>
      <c r="JXT143" s="0"/>
      <c r="JXU143" s="0"/>
      <c r="JXV143" s="0"/>
      <c r="JXW143" s="0"/>
      <c r="JXX143" s="0"/>
      <c r="JXY143" s="0"/>
      <c r="JXZ143" s="0"/>
      <c r="JYA143" s="0"/>
      <c r="JYB143" s="0"/>
      <c r="JYC143" s="0"/>
      <c r="JYD143" s="0"/>
      <c r="JYE143" s="0"/>
      <c r="JYF143" s="0"/>
      <c r="JYG143" s="0"/>
      <c r="JYH143" s="0"/>
      <c r="JYI143" s="0"/>
      <c r="JYJ143" s="0"/>
      <c r="JYK143" s="0"/>
      <c r="JYL143" s="0"/>
      <c r="JYM143" s="0"/>
      <c r="JYN143" s="0"/>
      <c r="JYO143" s="0"/>
      <c r="JYP143" s="0"/>
      <c r="JYQ143" s="0"/>
      <c r="JYR143" s="0"/>
      <c r="JYS143" s="0"/>
      <c r="JYT143" s="0"/>
      <c r="JYU143" s="0"/>
      <c r="JYV143" s="0"/>
      <c r="JYW143" s="0"/>
      <c r="JYX143" s="0"/>
      <c r="JYY143" s="0"/>
      <c r="JYZ143" s="0"/>
      <c r="JZA143" s="0"/>
      <c r="JZB143" s="0"/>
      <c r="JZC143" s="0"/>
      <c r="JZD143" s="0"/>
      <c r="JZE143" s="0"/>
      <c r="JZF143" s="0"/>
      <c r="JZG143" s="0"/>
      <c r="JZH143" s="0"/>
      <c r="JZI143" s="0"/>
      <c r="JZJ143" s="0"/>
      <c r="JZK143" s="0"/>
      <c r="JZL143" s="0"/>
      <c r="JZM143" s="0"/>
      <c r="JZN143" s="0"/>
      <c r="JZO143" s="0"/>
      <c r="JZP143" s="0"/>
      <c r="JZQ143" s="0"/>
      <c r="JZR143" s="0"/>
      <c r="JZS143" s="0"/>
      <c r="JZT143" s="0"/>
      <c r="JZU143" s="0"/>
      <c r="JZV143" s="0"/>
      <c r="JZW143" s="0"/>
      <c r="JZX143" s="0"/>
      <c r="JZY143" s="0"/>
      <c r="JZZ143" s="0"/>
      <c r="KAA143" s="0"/>
      <c r="KAB143" s="0"/>
      <c r="KAC143" s="0"/>
      <c r="KAD143" s="0"/>
      <c r="KAE143" s="0"/>
      <c r="KAF143" s="0"/>
      <c r="KAG143" s="0"/>
      <c r="KAH143" s="0"/>
      <c r="KAI143" s="0"/>
      <c r="KAJ143" s="0"/>
      <c r="KAK143" s="0"/>
      <c r="KAL143" s="0"/>
      <c r="KAM143" s="0"/>
      <c r="KAN143" s="0"/>
      <c r="KAO143" s="0"/>
      <c r="KAP143" s="0"/>
      <c r="KAQ143" s="0"/>
      <c r="KAR143" s="0"/>
      <c r="KAS143" s="0"/>
      <c r="KAT143" s="0"/>
      <c r="KAU143" s="0"/>
      <c r="KAV143" s="0"/>
      <c r="KAW143" s="0"/>
      <c r="KAX143" s="0"/>
      <c r="KAY143" s="0"/>
      <c r="KAZ143" s="0"/>
      <c r="KBA143" s="0"/>
      <c r="KBB143" s="0"/>
      <c r="KBC143" s="0"/>
      <c r="KBD143" s="0"/>
      <c r="KBE143" s="0"/>
      <c r="KBF143" s="0"/>
      <c r="KBG143" s="0"/>
      <c r="KBH143" s="0"/>
      <c r="KBI143" s="0"/>
      <c r="KBJ143" s="0"/>
      <c r="KBK143" s="0"/>
      <c r="KBL143" s="0"/>
      <c r="KBM143" s="0"/>
      <c r="KBN143" s="0"/>
      <c r="KBO143" s="0"/>
      <c r="KBP143" s="0"/>
      <c r="KBQ143" s="0"/>
      <c r="KBR143" s="0"/>
      <c r="KBS143" s="0"/>
      <c r="KBT143" s="0"/>
      <c r="KBU143" s="0"/>
      <c r="KBV143" s="0"/>
      <c r="KBW143" s="0"/>
      <c r="KBX143" s="0"/>
      <c r="KBY143" s="0"/>
      <c r="KBZ143" s="0"/>
      <c r="KCA143" s="0"/>
      <c r="KCB143" s="0"/>
      <c r="KCC143" s="0"/>
      <c r="KCD143" s="0"/>
      <c r="KCE143" s="0"/>
      <c r="KCF143" s="0"/>
      <c r="KCG143" s="0"/>
      <c r="KCH143" s="0"/>
      <c r="KCI143" s="0"/>
      <c r="KCJ143" s="0"/>
      <c r="KCK143" s="0"/>
      <c r="KCL143" s="0"/>
      <c r="KCM143" s="0"/>
      <c r="KCN143" s="0"/>
      <c r="KCO143" s="0"/>
      <c r="KCP143" s="0"/>
      <c r="KCQ143" s="0"/>
      <c r="KCR143" s="0"/>
      <c r="KCS143" s="0"/>
      <c r="KCT143" s="0"/>
      <c r="KCU143" s="0"/>
      <c r="KCV143" s="0"/>
      <c r="KCW143" s="0"/>
      <c r="KCX143" s="0"/>
      <c r="KCY143" s="0"/>
      <c r="KCZ143" s="0"/>
      <c r="KDA143" s="0"/>
      <c r="KDB143" s="0"/>
      <c r="KDC143" s="0"/>
      <c r="KDD143" s="0"/>
      <c r="KDE143" s="0"/>
      <c r="KDF143" s="0"/>
      <c r="KDG143" s="0"/>
      <c r="KDH143" s="0"/>
      <c r="KDI143" s="0"/>
      <c r="KDJ143" s="0"/>
      <c r="KDK143" s="0"/>
      <c r="KDL143" s="0"/>
      <c r="KDM143" s="0"/>
      <c r="KDN143" s="0"/>
      <c r="KDO143" s="0"/>
      <c r="KDP143" s="0"/>
      <c r="KDQ143" s="0"/>
      <c r="KDR143" s="0"/>
      <c r="KDS143" s="0"/>
      <c r="KDT143" s="0"/>
      <c r="KDU143" s="0"/>
      <c r="KDV143" s="0"/>
      <c r="KDW143" s="0"/>
      <c r="KDX143" s="0"/>
      <c r="KDY143" s="0"/>
      <c r="KDZ143" s="0"/>
      <c r="KEA143" s="0"/>
      <c r="KEB143" s="0"/>
      <c r="KEC143" s="0"/>
      <c r="KED143" s="0"/>
      <c r="KEE143" s="0"/>
      <c r="KEF143" s="0"/>
      <c r="KEG143" s="0"/>
      <c r="KEH143" s="0"/>
      <c r="KEI143" s="0"/>
      <c r="KEJ143" s="0"/>
      <c r="KEK143" s="0"/>
      <c r="KEL143" s="0"/>
      <c r="KEM143" s="0"/>
      <c r="KEN143" s="0"/>
      <c r="KEO143" s="0"/>
      <c r="KEP143" s="0"/>
      <c r="KEQ143" s="0"/>
      <c r="KER143" s="0"/>
      <c r="KES143" s="0"/>
      <c r="KET143" s="0"/>
      <c r="KEU143" s="0"/>
      <c r="KEV143" s="0"/>
      <c r="KEW143" s="0"/>
      <c r="KEX143" s="0"/>
      <c r="KEY143" s="0"/>
      <c r="KEZ143" s="0"/>
      <c r="KFA143" s="0"/>
      <c r="KFB143" s="0"/>
      <c r="KFC143" s="0"/>
      <c r="KFD143" s="0"/>
      <c r="KFE143" s="0"/>
      <c r="KFF143" s="0"/>
      <c r="KFG143" s="0"/>
      <c r="KFH143" s="0"/>
      <c r="KFI143" s="0"/>
      <c r="KFJ143" s="0"/>
      <c r="KFK143" s="0"/>
      <c r="KFL143" s="0"/>
      <c r="KFM143" s="0"/>
      <c r="KFN143" s="0"/>
      <c r="KFO143" s="0"/>
      <c r="KFP143" s="0"/>
      <c r="KFQ143" s="0"/>
      <c r="KFR143" s="0"/>
      <c r="KFS143" s="0"/>
      <c r="KFT143" s="0"/>
      <c r="KFU143" s="0"/>
      <c r="KFV143" s="0"/>
      <c r="KFW143" s="0"/>
      <c r="KFX143" s="0"/>
      <c r="KFY143" s="0"/>
      <c r="KFZ143" s="0"/>
      <c r="KGA143" s="0"/>
      <c r="KGB143" s="0"/>
      <c r="KGC143" s="0"/>
      <c r="KGD143" s="0"/>
      <c r="KGE143" s="0"/>
      <c r="KGF143" s="0"/>
      <c r="KGG143" s="0"/>
      <c r="KGH143" s="0"/>
      <c r="KGI143" s="0"/>
      <c r="KGJ143" s="0"/>
      <c r="KGK143" s="0"/>
      <c r="KGL143" s="0"/>
      <c r="KGM143" s="0"/>
      <c r="KGN143" s="0"/>
      <c r="KGO143" s="0"/>
      <c r="KGP143" s="0"/>
      <c r="KGQ143" s="0"/>
      <c r="KGR143" s="0"/>
      <c r="KGS143" s="0"/>
      <c r="KGT143" s="0"/>
      <c r="KGU143" s="0"/>
      <c r="KGV143" s="0"/>
      <c r="KGW143" s="0"/>
      <c r="KGX143" s="0"/>
      <c r="KGY143" s="0"/>
      <c r="KGZ143" s="0"/>
      <c r="KHA143" s="0"/>
      <c r="KHB143" s="0"/>
      <c r="KHC143" s="0"/>
      <c r="KHD143" s="0"/>
      <c r="KHE143" s="0"/>
      <c r="KHF143" s="0"/>
      <c r="KHG143" s="0"/>
      <c r="KHH143" s="0"/>
      <c r="KHI143" s="0"/>
      <c r="KHJ143" s="0"/>
      <c r="KHK143" s="0"/>
      <c r="KHL143" s="0"/>
      <c r="KHM143" s="0"/>
      <c r="KHN143" s="0"/>
      <c r="KHO143" s="0"/>
      <c r="KHP143" s="0"/>
      <c r="KHQ143" s="0"/>
      <c r="KHR143" s="0"/>
      <c r="KHS143" s="0"/>
      <c r="KHT143" s="0"/>
      <c r="KHU143" s="0"/>
      <c r="KHV143" s="0"/>
      <c r="KHW143" s="0"/>
      <c r="KHX143" s="0"/>
      <c r="KHY143" s="0"/>
      <c r="KHZ143" s="0"/>
      <c r="KIA143" s="0"/>
      <c r="KIB143" s="0"/>
      <c r="KIC143" s="0"/>
      <c r="KID143" s="0"/>
      <c r="KIE143" s="0"/>
      <c r="KIF143" s="0"/>
      <c r="KIG143" s="0"/>
      <c r="KIH143" s="0"/>
      <c r="KII143" s="0"/>
      <c r="KIJ143" s="0"/>
      <c r="KIK143" s="0"/>
      <c r="KIL143" s="0"/>
      <c r="KIM143" s="0"/>
      <c r="KIN143" s="0"/>
      <c r="KIO143" s="0"/>
      <c r="KIP143" s="0"/>
      <c r="KIQ143" s="0"/>
      <c r="KIR143" s="0"/>
      <c r="KIS143" s="0"/>
      <c r="KIT143" s="0"/>
      <c r="KIU143" s="0"/>
      <c r="KIV143" s="0"/>
      <c r="KIW143" s="0"/>
      <c r="KIX143" s="0"/>
      <c r="KIY143" s="0"/>
      <c r="KIZ143" s="0"/>
      <c r="KJA143" s="0"/>
      <c r="KJB143" s="0"/>
      <c r="KJC143" s="0"/>
      <c r="KJD143" s="0"/>
      <c r="KJE143" s="0"/>
      <c r="KJF143" s="0"/>
      <c r="KJG143" s="0"/>
      <c r="KJH143" s="0"/>
      <c r="KJI143" s="0"/>
      <c r="KJJ143" s="0"/>
      <c r="KJK143" s="0"/>
      <c r="KJL143" s="0"/>
      <c r="KJM143" s="0"/>
      <c r="KJN143" s="0"/>
      <c r="KJO143" s="0"/>
      <c r="KJP143" s="0"/>
      <c r="KJQ143" s="0"/>
      <c r="KJR143" s="0"/>
      <c r="KJS143" s="0"/>
      <c r="KJT143" s="0"/>
      <c r="KJU143" s="0"/>
      <c r="KJV143" s="0"/>
      <c r="KJW143" s="0"/>
      <c r="KJX143" s="0"/>
      <c r="KJY143" s="0"/>
      <c r="KJZ143" s="0"/>
      <c r="KKA143" s="0"/>
      <c r="KKB143" s="0"/>
      <c r="KKC143" s="0"/>
      <c r="KKD143" s="0"/>
      <c r="KKE143" s="0"/>
      <c r="KKF143" s="0"/>
      <c r="KKG143" s="0"/>
      <c r="KKH143" s="0"/>
      <c r="KKI143" s="0"/>
      <c r="KKJ143" s="0"/>
      <c r="KKK143" s="0"/>
      <c r="KKL143" s="0"/>
      <c r="KKM143" s="0"/>
      <c r="KKN143" s="0"/>
      <c r="KKO143" s="0"/>
      <c r="KKP143" s="0"/>
      <c r="KKQ143" s="0"/>
      <c r="KKR143" s="0"/>
      <c r="KKS143" s="0"/>
      <c r="KKT143" s="0"/>
      <c r="KKU143" s="0"/>
      <c r="KKV143" s="0"/>
      <c r="KKW143" s="0"/>
      <c r="KKX143" s="0"/>
      <c r="KKY143" s="0"/>
      <c r="KKZ143" s="0"/>
      <c r="KLA143" s="0"/>
      <c r="KLB143" s="0"/>
      <c r="KLC143" s="0"/>
      <c r="KLD143" s="0"/>
      <c r="KLE143" s="0"/>
      <c r="KLF143" s="0"/>
      <c r="KLG143" s="0"/>
      <c r="KLH143" s="0"/>
      <c r="KLI143" s="0"/>
      <c r="KLJ143" s="0"/>
      <c r="KLK143" s="0"/>
      <c r="KLL143" s="0"/>
      <c r="KLM143" s="0"/>
      <c r="KLN143" s="0"/>
      <c r="KLO143" s="0"/>
      <c r="KLP143" s="0"/>
      <c r="KLQ143" s="0"/>
      <c r="KLR143" s="0"/>
      <c r="KLS143" s="0"/>
      <c r="KLT143" s="0"/>
      <c r="KLU143" s="0"/>
      <c r="KLV143" s="0"/>
      <c r="KLW143" s="0"/>
      <c r="KLX143" s="0"/>
      <c r="KLY143" s="0"/>
      <c r="KLZ143" s="0"/>
      <c r="KMA143" s="0"/>
      <c r="KMB143" s="0"/>
      <c r="KMC143" s="0"/>
      <c r="KMD143" s="0"/>
      <c r="KME143" s="0"/>
      <c r="KMF143" s="0"/>
      <c r="KMG143" s="0"/>
      <c r="KMH143" s="0"/>
      <c r="KMI143" s="0"/>
      <c r="KMJ143" s="0"/>
      <c r="KMK143" s="0"/>
      <c r="KML143" s="0"/>
      <c r="KMM143" s="0"/>
      <c r="KMN143" s="0"/>
      <c r="KMO143" s="0"/>
      <c r="KMP143" s="0"/>
      <c r="KMQ143" s="0"/>
      <c r="KMR143" s="0"/>
      <c r="KMS143" s="0"/>
      <c r="KMT143" s="0"/>
      <c r="KMU143" s="0"/>
      <c r="KMV143" s="0"/>
      <c r="KMW143" s="0"/>
      <c r="KMX143" s="0"/>
      <c r="KMY143" s="0"/>
      <c r="KMZ143" s="0"/>
      <c r="KNA143" s="0"/>
      <c r="KNB143" s="0"/>
      <c r="KNC143" s="0"/>
      <c r="KND143" s="0"/>
      <c r="KNE143" s="0"/>
      <c r="KNF143" s="0"/>
      <c r="KNG143" s="0"/>
      <c r="KNH143" s="0"/>
      <c r="KNI143" s="0"/>
      <c r="KNJ143" s="0"/>
      <c r="KNK143" s="0"/>
      <c r="KNL143" s="0"/>
      <c r="KNM143" s="0"/>
      <c r="KNN143" s="0"/>
      <c r="KNO143" s="0"/>
      <c r="KNP143" s="0"/>
      <c r="KNQ143" s="0"/>
      <c r="KNR143" s="0"/>
      <c r="KNS143" s="0"/>
      <c r="KNT143" s="0"/>
      <c r="KNU143" s="0"/>
      <c r="KNV143" s="0"/>
      <c r="KNW143" s="0"/>
      <c r="KNX143" s="0"/>
      <c r="KNY143" s="0"/>
      <c r="KNZ143" s="0"/>
      <c r="KOA143" s="0"/>
      <c r="KOB143" s="0"/>
      <c r="KOC143" s="0"/>
      <c r="KOD143" s="0"/>
      <c r="KOE143" s="0"/>
      <c r="KOF143" s="0"/>
      <c r="KOG143" s="0"/>
      <c r="KOH143" s="0"/>
      <c r="KOI143" s="0"/>
      <c r="KOJ143" s="0"/>
      <c r="KOK143" s="0"/>
      <c r="KOL143" s="0"/>
      <c r="KOM143" s="0"/>
      <c r="KON143" s="0"/>
      <c r="KOO143" s="0"/>
      <c r="KOP143" s="0"/>
      <c r="KOQ143" s="0"/>
      <c r="KOR143" s="0"/>
      <c r="KOS143" s="0"/>
      <c r="KOT143" s="0"/>
      <c r="KOU143" s="0"/>
      <c r="KOV143" s="0"/>
      <c r="KOW143" s="0"/>
      <c r="KOX143" s="0"/>
      <c r="KOY143" s="0"/>
      <c r="KOZ143" s="0"/>
      <c r="KPA143" s="0"/>
      <c r="KPB143" s="0"/>
      <c r="KPC143" s="0"/>
      <c r="KPD143" s="0"/>
      <c r="KPE143" s="0"/>
      <c r="KPF143" s="0"/>
      <c r="KPG143" s="0"/>
      <c r="KPH143" s="0"/>
      <c r="KPI143" s="0"/>
      <c r="KPJ143" s="0"/>
      <c r="KPK143" s="0"/>
      <c r="KPL143" s="0"/>
      <c r="KPM143" s="0"/>
      <c r="KPN143" s="0"/>
      <c r="KPO143" s="0"/>
      <c r="KPP143" s="0"/>
      <c r="KPQ143" s="0"/>
      <c r="KPR143" s="0"/>
      <c r="KPS143" s="0"/>
      <c r="KPT143" s="0"/>
      <c r="KPU143" s="0"/>
      <c r="KPV143" s="0"/>
      <c r="KPW143" s="0"/>
      <c r="KPX143" s="0"/>
      <c r="KPY143" s="0"/>
      <c r="KPZ143" s="0"/>
      <c r="KQA143" s="0"/>
      <c r="KQB143" s="0"/>
      <c r="KQC143" s="0"/>
      <c r="KQD143" s="0"/>
      <c r="KQE143" s="0"/>
      <c r="KQF143" s="0"/>
      <c r="KQG143" s="0"/>
      <c r="KQH143" s="0"/>
      <c r="KQI143" s="0"/>
      <c r="KQJ143" s="0"/>
      <c r="KQK143" s="0"/>
      <c r="KQL143" s="0"/>
      <c r="KQM143" s="0"/>
      <c r="KQN143" s="0"/>
      <c r="KQO143" s="0"/>
      <c r="KQP143" s="0"/>
      <c r="KQQ143" s="0"/>
      <c r="KQR143" s="0"/>
      <c r="KQS143" s="0"/>
      <c r="KQT143" s="0"/>
      <c r="KQU143" s="0"/>
      <c r="KQV143" s="0"/>
      <c r="KQW143" s="0"/>
      <c r="KQX143" s="0"/>
      <c r="KQY143" s="0"/>
      <c r="KQZ143" s="0"/>
      <c r="KRA143" s="0"/>
      <c r="KRB143" s="0"/>
      <c r="KRC143" s="0"/>
      <c r="KRD143" s="0"/>
      <c r="KRE143" s="0"/>
      <c r="KRF143" s="0"/>
      <c r="KRG143" s="0"/>
      <c r="KRH143" s="0"/>
      <c r="KRI143" s="0"/>
      <c r="KRJ143" s="0"/>
      <c r="KRK143" s="0"/>
      <c r="KRL143" s="0"/>
      <c r="KRM143" s="0"/>
      <c r="KRN143" s="0"/>
      <c r="KRO143" s="0"/>
      <c r="KRP143" s="0"/>
      <c r="KRQ143" s="0"/>
      <c r="KRR143" s="0"/>
      <c r="KRS143" s="0"/>
      <c r="KRT143" s="0"/>
      <c r="KRU143" s="0"/>
      <c r="KRV143" s="0"/>
      <c r="KRW143" s="0"/>
      <c r="KRX143" s="0"/>
      <c r="KRY143" s="0"/>
      <c r="KRZ143" s="0"/>
      <c r="KSA143" s="0"/>
      <c r="KSB143" s="0"/>
      <c r="KSC143" s="0"/>
      <c r="KSD143" s="0"/>
      <c r="KSE143" s="0"/>
      <c r="KSF143" s="0"/>
      <c r="KSG143" s="0"/>
      <c r="KSH143" s="0"/>
      <c r="KSI143" s="0"/>
      <c r="KSJ143" s="0"/>
      <c r="KSK143" s="0"/>
      <c r="KSL143" s="0"/>
      <c r="KSM143" s="0"/>
      <c r="KSN143" s="0"/>
      <c r="KSO143" s="0"/>
      <c r="KSP143" s="0"/>
      <c r="KSQ143" s="0"/>
      <c r="KSR143" s="0"/>
      <c r="KSS143" s="0"/>
      <c r="KST143" s="0"/>
      <c r="KSU143" s="0"/>
      <c r="KSV143" s="0"/>
      <c r="KSW143" s="0"/>
      <c r="KSX143" s="0"/>
      <c r="KSY143" s="0"/>
      <c r="KSZ143" s="0"/>
      <c r="KTA143" s="0"/>
      <c r="KTB143" s="0"/>
      <c r="KTC143" s="0"/>
      <c r="KTD143" s="0"/>
      <c r="KTE143" s="0"/>
      <c r="KTF143" s="0"/>
      <c r="KTG143" s="0"/>
      <c r="KTH143" s="0"/>
      <c r="KTI143" s="0"/>
      <c r="KTJ143" s="0"/>
      <c r="KTK143" s="0"/>
      <c r="KTL143" s="0"/>
      <c r="KTM143" s="0"/>
      <c r="KTN143" s="0"/>
      <c r="KTO143" s="0"/>
      <c r="KTP143" s="0"/>
      <c r="KTQ143" s="0"/>
      <c r="KTR143" s="0"/>
      <c r="KTS143" s="0"/>
      <c r="KTT143" s="0"/>
      <c r="KTU143" s="0"/>
      <c r="KTV143" s="0"/>
      <c r="KTW143" s="0"/>
      <c r="KTX143" s="0"/>
      <c r="KTY143" s="0"/>
      <c r="KTZ143" s="0"/>
      <c r="KUA143" s="0"/>
      <c r="KUB143" s="0"/>
      <c r="KUC143" s="0"/>
      <c r="KUD143" s="0"/>
      <c r="KUE143" s="0"/>
      <c r="KUF143" s="0"/>
      <c r="KUG143" s="0"/>
      <c r="KUH143" s="0"/>
      <c r="KUI143" s="0"/>
      <c r="KUJ143" s="0"/>
      <c r="KUK143" s="0"/>
      <c r="KUL143" s="0"/>
      <c r="KUM143" s="0"/>
      <c r="KUN143" s="0"/>
      <c r="KUO143" s="0"/>
      <c r="KUP143" s="0"/>
      <c r="KUQ143" s="0"/>
      <c r="KUR143" s="0"/>
      <c r="KUS143" s="0"/>
      <c r="KUT143" s="0"/>
      <c r="KUU143" s="0"/>
      <c r="KUV143" s="0"/>
      <c r="KUW143" s="0"/>
      <c r="KUX143" s="0"/>
      <c r="KUY143" s="0"/>
      <c r="KUZ143" s="0"/>
      <c r="KVA143" s="0"/>
      <c r="KVB143" s="0"/>
      <c r="KVC143" s="0"/>
      <c r="KVD143" s="0"/>
      <c r="KVE143" s="0"/>
      <c r="KVF143" s="0"/>
      <c r="KVG143" s="0"/>
      <c r="KVH143" s="0"/>
      <c r="KVI143" s="0"/>
      <c r="KVJ143" s="0"/>
      <c r="KVK143" s="0"/>
      <c r="KVL143" s="0"/>
      <c r="KVM143" s="0"/>
      <c r="KVN143" s="0"/>
      <c r="KVO143" s="0"/>
      <c r="KVP143" s="0"/>
      <c r="KVQ143" s="0"/>
      <c r="KVR143" s="0"/>
      <c r="KVS143" s="0"/>
      <c r="KVT143" s="0"/>
      <c r="KVU143" s="0"/>
      <c r="KVV143" s="0"/>
      <c r="KVW143" s="0"/>
      <c r="KVX143" s="0"/>
      <c r="KVY143" s="0"/>
      <c r="KVZ143" s="0"/>
      <c r="KWA143" s="0"/>
      <c r="KWB143" s="0"/>
      <c r="KWC143" s="0"/>
      <c r="KWD143" s="0"/>
      <c r="KWE143" s="0"/>
      <c r="KWF143" s="0"/>
      <c r="KWG143" s="0"/>
      <c r="KWH143" s="0"/>
      <c r="KWI143" s="0"/>
      <c r="KWJ143" s="0"/>
      <c r="KWK143" s="0"/>
      <c r="KWL143" s="0"/>
      <c r="KWM143" s="0"/>
      <c r="KWN143" s="0"/>
      <c r="KWO143" s="0"/>
      <c r="KWP143" s="0"/>
      <c r="KWQ143" s="0"/>
      <c r="KWR143" s="0"/>
      <c r="KWS143" s="0"/>
      <c r="KWT143" s="0"/>
      <c r="KWU143" s="0"/>
      <c r="KWV143" s="0"/>
      <c r="KWW143" s="0"/>
      <c r="KWX143" s="0"/>
      <c r="KWY143" s="0"/>
      <c r="KWZ143" s="0"/>
      <c r="KXA143" s="0"/>
      <c r="KXB143" s="0"/>
      <c r="KXC143" s="0"/>
      <c r="KXD143" s="0"/>
      <c r="KXE143" s="0"/>
      <c r="KXF143" s="0"/>
      <c r="KXG143" s="0"/>
      <c r="KXH143" s="0"/>
      <c r="KXI143" s="0"/>
      <c r="KXJ143" s="0"/>
      <c r="KXK143" s="0"/>
      <c r="KXL143" s="0"/>
      <c r="KXM143" s="0"/>
      <c r="KXN143" s="0"/>
      <c r="KXO143" s="0"/>
      <c r="KXP143" s="0"/>
      <c r="KXQ143" s="0"/>
      <c r="KXR143" s="0"/>
      <c r="KXS143" s="0"/>
      <c r="KXT143" s="0"/>
      <c r="KXU143" s="0"/>
      <c r="KXV143" s="0"/>
      <c r="KXW143" s="0"/>
      <c r="KXX143" s="0"/>
      <c r="KXY143" s="0"/>
      <c r="KXZ143" s="0"/>
      <c r="KYA143" s="0"/>
      <c r="KYB143" s="0"/>
      <c r="KYC143" s="0"/>
      <c r="KYD143" s="0"/>
      <c r="KYE143" s="0"/>
      <c r="KYF143" s="0"/>
      <c r="KYG143" s="0"/>
      <c r="KYH143" s="0"/>
      <c r="KYI143" s="0"/>
      <c r="KYJ143" s="0"/>
      <c r="KYK143" s="0"/>
      <c r="KYL143" s="0"/>
      <c r="KYM143" s="0"/>
      <c r="KYN143" s="0"/>
      <c r="KYO143" s="0"/>
      <c r="KYP143" s="0"/>
      <c r="KYQ143" s="0"/>
      <c r="KYR143" s="0"/>
      <c r="KYS143" s="0"/>
      <c r="KYT143" s="0"/>
      <c r="KYU143" s="0"/>
      <c r="KYV143" s="0"/>
      <c r="KYW143" s="0"/>
      <c r="KYX143" s="0"/>
      <c r="KYY143" s="0"/>
      <c r="KYZ143" s="0"/>
      <c r="KZA143" s="0"/>
      <c r="KZB143" s="0"/>
      <c r="KZC143" s="0"/>
      <c r="KZD143" s="0"/>
      <c r="KZE143" s="0"/>
      <c r="KZF143" s="0"/>
      <c r="KZG143" s="0"/>
      <c r="KZH143" s="0"/>
      <c r="KZI143" s="0"/>
      <c r="KZJ143" s="0"/>
      <c r="KZK143" s="0"/>
      <c r="KZL143" s="0"/>
      <c r="KZM143" s="0"/>
      <c r="KZN143" s="0"/>
      <c r="KZO143" s="0"/>
      <c r="KZP143" s="0"/>
      <c r="KZQ143" s="0"/>
      <c r="KZR143" s="0"/>
      <c r="KZS143" s="0"/>
      <c r="KZT143" s="0"/>
      <c r="KZU143" s="0"/>
      <c r="KZV143" s="0"/>
      <c r="KZW143" s="0"/>
      <c r="KZX143" s="0"/>
      <c r="KZY143" s="0"/>
      <c r="KZZ143" s="0"/>
      <c r="LAA143" s="0"/>
      <c r="LAB143" s="0"/>
      <c r="LAC143" s="0"/>
      <c r="LAD143" s="0"/>
      <c r="LAE143" s="0"/>
      <c r="LAF143" s="0"/>
      <c r="LAG143" s="0"/>
      <c r="LAH143" s="0"/>
      <c r="LAI143" s="0"/>
      <c r="LAJ143" s="0"/>
      <c r="LAK143" s="0"/>
      <c r="LAL143" s="0"/>
      <c r="LAM143" s="0"/>
      <c r="LAN143" s="0"/>
      <c r="LAO143" s="0"/>
      <c r="LAP143" s="0"/>
      <c r="LAQ143" s="0"/>
      <c r="LAR143" s="0"/>
      <c r="LAS143" s="0"/>
      <c r="LAT143" s="0"/>
      <c r="LAU143" s="0"/>
      <c r="LAV143" s="0"/>
      <c r="LAW143" s="0"/>
      <c r="LAX143" s="0"/>
      <c r="LAY143" s="0"/>
      <c r="LAZ143" s="0"/>
      <c r="LBA143" s="0"/>
      <c r="LBB143" s="0"/>
      <c r="LBC143" s="0"/>
      <c r="LBD143" s="0"/>
      <c r="LBE143" s="0"/>
      <c r="LBF143" s="0"/>
      <c r="LBG143" s="0"/>
      <c r="LBH143" s="0"/>
      <c r="LBI143" s="0"/>
      <c r="LBJ143" s="0"/>
      <c r="LBK143" s="0"/>
      <c r="LBL143" s="0"/>
      <c r="LBM143" s="0"/>
      <c r="LBN143" s="0"/>
      <c r="LBO143" s="0"/>
      <c r="LBP143" s="0"/>
      <c r="LBQ143" s="0"/>
      <c r="LBR143" s="0"/>
      <c r="LBS143" s="0"/>
      <c r="LBT143" s="0"/>
      <c r="LBU143" s="0"/>
      <c r="LBV143" s="0"/>
      <c r="LBW143" s="0"/>
      <c r="LBX143" s="0"/>
      <c r="LBY143" s="0"/>
      <c r="LBZ143" s="0"/>
      <c r="LCA143" s="0"/>
      <c r="LCB143" s="0"/>
      <c r="LCC143" s="0"/>
      <c r="LCD143" s="0"/>
      <c r="LCE143" s="0"/>
      <c r="LCF143" s="0"/>
      <c r="LCG143" s="0"/>
      <c r="LCH143" s="0"/>
      <c r="LCI143" s="0"/>
      <c r="LCJ143" s="0"/>
      <c r="LCK143" s="0"/>
      <c r="LCL143" s="0"/>
      <c r="LCM143" s="0"/>
      <c r="LCN143" s="0"/>
      <c r="LCO143" s="0"/>
      <c r="LCP143" s="0"/>
      <c r="LCQ143" s="0"/>
      <c r="LCR143" s="0"/>
      <c r="LCS143" s="0"/>
      <c r="LCT143" s="0"/>
      <c r="LCU143" s="0"/>
      <c r="LCV143" s="0"/>
      <c r="LCW143" s="0"/>
      <c r="LCX143" s="0"/>
      <c r="LCY143" s="0"/>
      <c r="LCZ143" s="0"/>
      <c r="LDA143" s="0"/>
      <c r="LDB143" s="0"/>
      <c r="LDC143" s="0"/>
      <c r="LDD143" s="0"/>
      <c r="LDE143" s="0"/>
      <c r="LDF143" s="0"/>
      <c r="LDG143" s="0"/>
      <c r="LDH143" s="0"/>
      <c r="LDI143" s="0"/>
      <c r="LDJ143" s="0"/>
      <c r="LDK143" s="0"/>
      <c r="LDL143" s="0"/>
      <c r="LDM143" s="0"/>
      <c r="LDN143" s="0"/>
      <c r="LDO143" s="0"/>
      <c r="LDP143" s="0"/>
      <c r="LDQ143" s="0"/>
      <c r="LDR143" s="0"/>
      <c r="LDS143" s="0"/>
      <c r="LDT143" s="0"/>
      <c r="LDU143" s="0"/>
      <c r="LDV143" s="0"/>
      <c r="LDW143" s="0"/>
      <c r="LDX143" s="0"/>
      <c r="LDY143" s="0"/>
      <c r="LDZ143" s="0"/>
      <c r="LEA143" s="0"/>
      <c r="LEB143" s="0"/>
      <c r="LEC143" s="0"/>
      <c r="LED143" s="0"/>
      <c r="LEE143" s="0"/>
      <c r="LEF143" s="0"/>
      <c r="LEG143" s="0"/>
      <c r="LEH143" s="0"/>
      <c r="LEI143" s="0"/>
      <c r="LEJ143" s="0"/>
      <c r="LEK143" s="0"/>
      <c r="LEL143" s="0"/>
      <c r="LEM143" s="0"/>
      <c r="LEN143" s="0"/>
      <c r="LEO143" s="0"/>
      <c r="LEP143" s="0"/>
      <c r="LEQ143" s="0"/>
      <c r="LER143" s="0"/>
      <c r="LES143" s="0"/>
      <c r="LET143" s="0"/>
      <c r="LEU143" s="0"/>
      <c r="LEV143" s="0"/>
      <c r="LEW143" s="0"/>
      <c r="LEX143" s="0"/>
      <c r="LEY143" s="0"/>
      <c r="LEZ143" s="0"/>
      <c r="LFA143" s="0"/>
      <c r="LFB143" s="0"/>
      <c r="LFC143" s="0"/>
      <c r="LFD143" s="0"/>
      <c r="LFE143" s="0"/>
      <c r="LFF143" s="0"/>
      <c r="LFG143" s="0"/>
      <c r="LFH143" s="0"/>
      <c r="LFI143" s="0"/>
      <c r="LFJ143" s="0"/>
      <c r="LFK143" s="0"/>
      <c r="LFL143" s="0"/>
      <c r="LFM143" s="0"/>
      <c r="LFN143" s="0"/>
      <c r="LFO143" s="0"/>
      <c r="LFP143" s="0"/>
      <c r="LFQ143" s="0"/>
      <c r="LFR143" s="0"/>
      <c r="LFS143" s="0"/>
      <c r="LFT143" s="0"/>
      <c r="LFU143" s="0"/>
      <c r="LFV143" s="0"/>
      <c r="LFW143" s="0"/>
      <c r="LFX143" s="0"/>
      <c r="LFY143" s="0"/>
      <c r="LFZ143" s="0"/>
      <c r="LGA143" s="0"/>
      <c r="LGB143" s="0"/>
      <c r="LGC143" s="0"/>
      <c r="LGD143" s="0"/>
      <c r="LGE143" s="0"/>
      <c r="LGF143" s="0"/>
      <c r="LGG143" s="0"/>
      <c r="LGH143" s="0"/>
      <c r="LGI143" s="0"/>
      <c r="LGJ143" s="0"/>
      <c r="LGK143" s="0"/>
      <c r="LGL143" s="0"/>
      <c r="LGM143" s="0"/>
      <c r="LGN143" s="0"/>
      <c r="LGO143" s="0"/>
      <c r="LGP143" s="0"/>
      <c r="LGQ143" s="0"/>
      <c r="LGR143" s="0"/>
      <c r="LGS143" s="0"/>
      <c r="LGT143" s="0"/>
      <c r="LGU143" s="0"/>
      <c r="LGV143" s="0"/>
      <c r="LGW143" s="0"/>
      <c r="LGX143" s="0"/>
      <c r="LGY143" s="0"/>
      <c r="LGZ143" s="0"/>
      <c r="LHA143" s="0"/>
      <c r="LHB143" s="0"/>
      <c r="LHC143" s="0"/>
      <c r="LHD143" s="0"/>
      <c r="LHE143" s="0"/>
      <c r="LHF143" s="0"/>
      <c r="LHG143" s="0"/>
      <c r="LHH143" s="0"/>
      <c r="LHI143" s="0"/>
      <c r="LHJ143" s="0"/>
      <c r="LHK143" s="0"/>
      <c r="LHL143" s="0"/>
      <c r="LHM143" s="0"/>
      <c r="LHN143" s="0"/>
      <c r="LHO143" s="0"/>
      <c r="LHP143" s="0"/>
      <c r="LHQ143" s="0"/>
      <c r="LHR143" s="0"/>
      <c r="LHS143" s="0"/>
      <c r="LHT143" s="0"/>
      <c r="LHU143" s="0"/>
      <c r="LHV143" s="0"/>
      <c r="LHW143" s="0"/>
      <c r="LHX143" s="0"/>
      <c r="LHY143" s="0"/>
      <c r="LHZ143" s="0"/>
      <c r="LIA143" s="0"/>
      <c r="LIB143" s="0"/>
      <c r="LIC143" s="0"/>
      <c r="LID143" s="0"/>
      <c r="LIE143" s="0"/>
      <c r="LIF143" s="0"/>
      <c r="LIG143" s="0"/>
      <c r="LIH143" s="0"/>
      <c r="LII143" s="0"/>
      <c r="LIJ143" s="0"/>
      <c r="LIK143" s="0"/>
      <c r="LIL143" s="0"/>
      <c r="LIM143" s="0"/>
      <c r="LIN143" s="0"/>
      <c r="LIO143" s="0"/>
      <c r="LIP143" s="0"/>
      <c r="LIQ143" s="0"/>
      <c r="LIR143" s="0"/>
      <c r="LIS143" s="0"/>
      <c r="LIT143" s="0"/>
      <c r="LIU143" s="0"/>
      <c r="LIV143" s="0"/>
      <c r="LIW143" s="0"/>
      <c r="LIX143" s="0"/>
      <c r="LIY143" s="0"/>
      <c r="LIZ143" s="0"/>
      <c r="LJA143" s="0"/>
      <c r="LJB143" s="0"/>
      <c r="LJC143" s="0"/>
      <c r="LJD143" s="0"/>
      <c r="LJE143" s="0"/>
      <c r="LJF143" s="0"/>
      <c r="LJG143" s="0"/>
      <c r="LJH143" s="0"/>
      <c r="LJI143" s="0"/>
      <c r="LJJ143" s="0"/>
      <c r="LJK143" s="0"/>
      <c r="LJL143" s="0"/>
      <c r="LJM143" s="0"/>
      <c r="LJN143" s="0"/>
      <c r="LJO143" s="0"/>
      <c r="LJP143" s="0"/>
      <c r="LJQ143" s="0"/>
      <c r="LJR143" s="0"/>
      <c r="LJS143" s="0"/>
      <c r="LJT143" s="0"/>
      <c r="LJU143" s="0"/>
      <c r="LJV143" s="0"/>
      <c r="LJW143" s="0"/>
      <c r="LJX143" s="0"/>
      <c r="LJY143" s="0"/>
      <c r="LJZ143" s="0"/>
      <c r="LKA143" s="0"/>
      <c r="LKB143" s="0"/>
      <c r="LKC143" s="0"/>
      <c r="LKD143" s="0"/>
      <c r="LKE143" s="0"/>
      <c r="LKF143" s="0"/>
      <c r="LKG143" s="0"/>
      <c r="LKH143" s="0"/>
      <c r="LKI143" s="0"/>
      <c r="LKJ143" s="0"/>
      <c r="LKK143" s="0"/>
      <c r="LKL143" s="0"/>
      <c r="LKM143" s="0"/>
      <c r="LKN143" s="0"/>
      <c r="LKO143" s="0"/>
      <c r="LKP143" s="0"/>
      <c r="LKQ143" s="0"/>
      <c r="LKR143" s="0"/>
      <c r="LKS143" s="0"/>
      <c r="LKT143" s="0"/>
      <c r="LKU143" s="0"/>
      <c r="LKV143" s="0"/>
      <c r="LKW143" s="0"/>
      <c r="LKX143" s="0"/>
      <c r="LKY143" s="0"/>
      <c r="LKZ143" s="0"/>
      <c r="LLA143" s="0"/>
      <c r="LLB143" s="0"/>
      <c r="LLC143" s="0"/>
      <c r="LLD143" s="0"/>
      <c r="LLE143" s="0"/>
      <c r="LLF143" s="0"/>
      <c r="LLG143" s="0"/>
      <c r="LLH143" s="0"/>
      <c r="LLI143" s="0"/>
      <c r="LLJ143" s="0"/>
      <c r="LLK143" s="0"/>
      <c r="LLL143" s="0"/>
      <c r="LLM143" s="0"/>
      <c r="LLN143" s="0"/>
      <c r="LLO143" s="0"/>
      <c r="LLP143" s="0"/>
      <c r="LLQ143" s="0"/>
      <c r="LLR143" s="0"/>
      <c r="LLS143" s="0"/>
      <c r="LLT143" s="0"/>
      <c r="LLU143" s="0"/>
      <c r="LLV143" s="0"/>
      <c r="LLW143" s="0"/>
      <c r="LLX143" s="0"/>
      <c r="LLY143" s="0"/>
      <c r="LLZ143" s="0"/>
      <c r="LMA143" s="0"/>
      <c r="LMB143" s="0"/>
      <c r="LMC143" s="0"/>
      <c r="LMD143" s="0"/>
      <c r="LME143" s="0"/>
      <c r="LMF143" s="0"/>
      <c r="LMG143" s="0"/>
      <c r="LMH143" s="0"/>
      <c r="LMI143" s="0"/>
      <c r="LMJ143" s="0"/>
      <c r="LMK143" s="0"/>
      <c r="LML143" s="0"/>
      <c r="LMM143" s="0"/>
      <c r="LMN143" s="0"/>
      <c r="LMO143" s="0"/>
      <c r="LMP143" s="0"/>
      <c r="LMQ143" s="0"/>
      <c r="LMR143" s="0"/>
      <c r="LMS143" s="0"/>
      <c r="LMT143" s="0"/>
      <c r="LMU143" s="0"/>
      <c r="LMV143" s="0"/>
      <c r="LMW143" s="0"/>
      <c r="LMX143" s="0"/>
      <c r="LMY143" s="0"/>
      <c r="LMZ143" s="0"/>
      <c r="LNA143" s="0"/>
      <c r="LNB143" s="0"/>
      <c r="LNC143" s="0"/>
      <c r="LND143" s="0"/>
      <c r="LNE143" s="0"/>
      <c r="LNF143" s="0"/>
      <c r="LNG143" s="0"/>
      <c r="LNH143" s="0"/>
      <c r="LNI143" s="0"/>
      <c r="LNJ143" s="0"/>
      <c r="LNK143" s="0"/>
      <c r="LNL143" s="0"/>
      <c r="LNM143" s="0"/>
      <c r="LNN143" s="0"/>
      <c r="LNO143" s="0"/>
      <c r="LNP143" s="0"/>
      <c r="LNQ143" s="0"/>
      <c r="LNR143" s="0"/>
      <c r="LNS143" s="0"/>
      <c r="LNT143" s="0"/>
      <c r="LNU143" s="0"/>
      <c r="LNV143" s="0"/>
      <c r="LNW143" s="0"/>
      <c r="LNX143" s="0"/>
      <c r="LNY143" s="0"/>
      <c r="LNZ143" s="0"/>
      <c r="LOA143" s="0"/>
      <c r="LOB143" s="0"/>
      <c r="LOC143" s="0"/>
      <c r="LOD143" s="0"/>
      <c r="LOE143" s="0"/>
      <c r="LOF143" s="0"/>
      <c r="LOG143" s="0"/>
      <c r="LOH143" s="0"/>
      <c r="LOI143" s="0"/>
      <c r="LOJ143" s="0"/>
      <c r="LOK143" s="0"/>
      <c r="LOL143" s="0"/>
      <c r="LOM143" s="0"/>
      <c r="LON143" s="0"/>
      <c r="LOO143" s="0"/>
      <c r="LOP143" s="0"/>
      <c r="LOQ143" s="0"/>
      <c r="LOR143" s="0"/>
      <c r="LOS143" s="0"/>
      <c r="LOT143" s="0"/>
      <c r="LOU143" s="0"/>
      <c r="LOV143" s="0"/>
      <c r="LOW143" s="0"/>
      <c r="LOX143" s="0"/>
      <c r="LOY143" s="0"/>
      <c r="LOZ143" s="0"/>
      <c r="LPA143" s="0"/>
      <c r="LPB143" s="0"/>
      <c r="LPC143" s="0"/>
      <c r="LPD143" s="0"/>
      <c r="LPE143" s="0"/>
      <c r="LPF143" s="0"/>
      <c r="LPG143" s="0"/>
      <c r="LPH143" s="0"/>
      <c r="LPI143" s="0"/>
      <c r="LPJ143" s="0"/>
      <c r="LPK143" s="0"/>
      <c r="LPL143" s="0"/>
      <c r="LPM143" s="0"/>
      <c r="LPN143" s="0"/>
      <c r="LPO143" s="0"/>
      <c r="LPP143" s="0"/>
      <c r="LPQ143" s="0"/>
      <c r="LPR143" s="0"/>
      <c r="LPS143" s="0"/>
      <c r="LPT143" s="0"/>
      <c r="LPU143" s="0"/>
      <c r="LPV143" s="0"/>
      <c r="LPW143" s="0"/>
      <c r="LPX143" s="0"/>
      <c r="LPY143" s="0"/>
      <c r="LPZ143" s="0"/>
      <c r="LQA143" s="0"/>
      <c r="LQB143" s="0"/>
      <c r="LQC143" s="0"/>
      <c r="LQD143" s="0"/>
      <c r="LQE143" s="0"/>
      <c r="LQF143" s="0"/>
      <c r="LQG143" s="0"/>
      <c r="LQH143" s="0"/>
      <c r="LQI143" s="0"/>
      <c r="LQJ143" s="0"/>
      <c r="LQK143" s="0"/>
      <c r="LQL143" s="0"/>
      <c r="LQM143" s="0"/>
      <c r="LQN143" s="0"/>
      <c r="LQO143" s="0"/>
      <c r="LQP143" s="0"/>
      <c r="LQQ143" s="0"/>
      <c r="LQR143" s="0"/>
      <c r="LQS143" s="0"/>
      <c r="LQT143" s="0"/>
      <c r="LQU143" s="0"/>
      <c r="LQV143" s="0"/>
      <c r="LQW143" s="0"/>
      <c r="LQX143" s="0"/>
      <c r="LQY143" s="0"/>
      <c r="LQZ143" s="0"/>
      <c r="LRA143" s="0"/>
      <c r="LRB143" s="0"/>
      <c r="LRC143" s="0"/>
      <c r="LRD143" s="0"/>
      <c r="LRE143" s="0"/>
      <c r="LRF143" s="0"/>
      <c r="LRG143" s="0"/>
      <c r="LRH143" s="0"/>
      <c r="LRI143" s="0"/>
      <c r="LRJ143" s="0"/>
      <c r="LRK143" s="0"/>
      <c r="LRL143" s="0"/>
      <c r="LRM143" s="0"/>
      <c r="LRN143" s="0"/>
      <c r="LRO143" s="0"/>
      <c r="LRP143" s="0"/>
      <c r="LRQ143" s="0"/>
      <c r="LRR143" s="0"/>
      <c r="LRS143" s="0"/>
      <c r="LRT143" s="0"/>
      <c r="LRU143" s="0"/>
      <c r="LRV143" s="0"/>
      <c r="LRW143" s="0"/>
      <c r="LRX143" s="0"/>
      <c r="LRY143" s="0"/>
      <c r="LRZ143" s="0"/>
      <c r="LSA143" s="0"/>
      <c r="LSB143" s="0"/>
      <c r="LSC143" s="0"/>
      <c r="LSD143" s="0"/>
      <c r="LSE143" s="0"/>
      <c r="LSF143" s="0"/>
      <c r="LSG143" s="0"/>
      <c r="LSH143" s="0"/>
      <c r="LSI143" s="0"/>
      <c r="LSJ143" s="0"/>
      <c r="LSK143" s="0"/>
      <c r="LSL143" s="0"/>
      <c r="LSM143" s="0"/>
      <c r="LSN143" s="0"/>
      <c r="LSO143" s="0"/>
      <c r="LSP143" s="0"/>
      <c r="LSQ143" s="0"/>
      <c r="LSR143" s="0"/>
      <c r="LSS143" s="0"/>
      <c r="LST143" s="0"/>
      <c r="LSU143" s="0"/>
      <c r="LSV143" s="0"/>
      <c r="LSW143" s="0"/>
      <c r="LSX143" s="0"/>
      <c r="LSY143" s="0"/>
      <c r="LSZ143" s="0"/>
      <c r="LTA143" s="0"/>
      <c r="LTB143" s="0"/>
      <c r="LTC143" s="0"/>
      <c r="LTD143" s="0"/>
      <c r="LTE143" s="0"/>
      <c r="LTF143" s="0"/>
      <c r="LTG143" s="0"/>
      <c r="LTH143" s="0"/>
      <c r="LTI143" s="0"/>
      <c r="LTJ143" s="0"/>
      <c r="LTK143" s="0"/>
      <c r="LTL143" s="0"/>
      <c r="LTM143" s="0"/>
      <c r="LTN143" s="0"/>
      <c r="LTO143" s="0"/>
      <c r="LTP143" s="0"/>
      <c r="LTQ143" s="0"/>
      <c r="LTR143" s="0"/>
      <c r="LTS143" s="0"/>
      <c r="LTT143" s="0"/>
      <c r="LTU143" s="0"/>
      <c r="LTV143" s="0"/>
      <c r="LTW143" s="0"/>
      <c r="LTX143" s="0"/>
      <c r="LTY143" s="0"/>
      <c r="LTZ143" s="0"/>
      <c r="LUA143" s="0"/>
      <c r="LUB143" s="0"/>
      <c r="LUC143" s="0"/>
      <c r="LUD143" s="0"/>
      <c r="LUE143" s="0"/>
      <c r="LUF143" s="0"/>
      <c r="LUG143" s="0"/>
      <c r="LUH143" s="0"/>
      <c r="LUI143" s="0"/>
      <c r="LUJ143" s="0"/>
      <c r="LUK143" s="0"/>
      <c r="LUL143" s="0"/>
      <c r="LUM143" s="0"/>
      <c r="LUN143" s="0"/>
      <c r="LUO143" s="0"/>
      <c r="LUP143" s="0"/>
      <c r="LUQ143" s="0"/>
      <c r="LUR143" s="0"/>
      <c r="LUS143" s="0"/>
      <c r="LUT143" s="0"/>
      <c r="LUU143" s="0"/>
      <c r="LUV143" s="0"/>
      <c r="LUW143" s="0"/>
      <c r="LUX143" s="0"/>
      <c r="LUY143" s="0"/>
      <c r="LUZ143" s="0"/>
      <c r="LVA143" s="0"/>
      <c r="LVB143" s="0"/>
      <c r="LVC143" s="0"/>
      <c r="LVD143" s="0"/>
      <c r="LVE143" s="0"/>
      <c r="LVF143" s="0"/>
      <c r="LVG143" s="0"/>
      <c r="LVH143" s="0"/>
      <c r="LVI143" s="0"/>
      <c r="LVJ143" s="0"/>
      <c r="LVK143" s="0"/>
      <c r="LVL143" s="0"/>
      <c r="LVM143" s="0"/>
      <c r="LVN143" s="0"/>
      <c r="LVO143" s="0"/>
      <c r="LVP143" s="0"/>
      <c r="LVQ143" s="0"/>
      <c r="LVR143" s="0"/>
      <c r="LVS143" s="0"/>
      <c r="LVT143" s="0"/>
      <c r="LVU143" s="0"/>
      <c r="LVV143" s="0"/>
      <c r="LVW143" s="0"/>
      <c r="LVX143" s="0"/>
      <c r="LVY143" s="0"/>
      <c r="LVZ143" s="0"/>
      <c r="LWA143" s="0"/>
      <c r="LWB143" s="0"/>
      <c r="LWC143" s="0"/>
      <c r="LWD143" s="0"/>
      <c r="LWE143" s="0"/>
      <c r="LWF143" s="0"/>
      <c r="LWG143" s="0"/>
      <c r="LWH143" s="0"/>
      <c r="LWI143" s="0"/>
      <c r="LWJ143" s="0"/>
      <c r="LWK143" s="0"/>
      <c r="LWL143" s="0"/>
      <c r="LWM143" s="0"/>
      <c r="LWN143" s="0"/>
      <c r="LWO143" s="0"/>
      <c r="LWP143" s="0"/>
      <c r="LWQ143" s="0"/>
      <c r="LWR143" s="0"/>
      <c r="LWS143" s="0"/>
      <c r="LWT143" s="0"/>
      <c r="LWU143" s="0"/>
      <c r="LWV143" s="0"/>
      <c r="LWW143" s="0"/>
      <c r="LWX143" s="0"/>
      <c r="LWY143" s="0"/>
      <c r="LWZ143" s="0"/>
      <c r="LXA143" s="0"/>
      <c r="LXB143" s="0"/>
      <c r="LXC143" s="0"/>
      <c r="LXD143" s="0"/>
      <c r="LXE143" s="0"/>
      <c r="LXF143" s="0"/>
      <c r="LXG143" s="0"/>
      <c r="LXH143" s="0"/>
      <c r="LXI143" s="0"/>
      <c r="LXJ143" s="0"/>
      <c r="LXK143" s="0"/>
      <c r="LXL143" s="0"/>
      <c r="LXM143" s="0"/>
      <c r="LXN143" s="0"/>
      <c r="LXO143" s="0"/>
      <c r="LXP143" s="0"/>
      <c r="LXQ143" s="0"/>
      <c r="LXR143" s="0"/>
      <c r="LXS143" s="0"/>
      <c r="LXT143" s="0"/>
      <c r="LXU143" s="0"/>
      <c r="LXV143" s="0"/>
      <c r="LXW143" s="0"/>
      <c r="LXX143" s="0"/>
      <c r="LXY143" s="0"/>
      <c r="LXZ143" s="0"/>
      <c r="LYA143" s="0"/>
      <c r="LYB143" s="0"/>
      <c r="LYC143" s="0"/>
      <c r="LYD143" s="0"/>
      <c r="LYE143" s="0"/>
      <c r="LYF143" s="0"/>
      <c r="LYG143" s="0"/>
      <c r="LYH143" s="0"/>
      <c r="LYI143" s="0"/>
      <c r="LYJ143" s="0"/>
      <c r="LYK143" s="0"/>
      <c r="LYL143" s="0"/>
      <c r="LYM143" s="0"/>
      <c r="LYN143" s="0"/>
      <c r="LYO143" s="0"/>
      <c r="LYP143" s="0"/>
      <c r="LYQ143" s="0"/>
      <c r="LYR143" s="0"/>
      <c r="LYS143" s="0"/>
      <c r="LYT143" s="0"/>
      <c r="LYU143" s="0"/>
      <c r="LYV143" s="0"/>
      <c r="LYW143" s="0"/>
      <c r="LYX143" s="0"/>
      <c r="LYY143" s="0"/>
      <c r="LYZ143" s="0"/>
      <c r="LZA143" s="0"/>
      <c r="LZB143" s="0"/>
      <c r="LZC143" s="0"/>
      <c r="LZD143" s="0"/>
      <c r="LZE143" s="0"/>
      <c r="LZF143" s="0"/>
      <c r="LZG143" s="0"/>
      <c r="LZH143" s="0"/>
      <c r="LZI143" s="0"/>
      <c r="LZJ143" s="0"/>
      <c r="LZK143" s="0"/>
      <c r="LZL143" s="0"/>
      <c r="LZM143" s="0"/>
      <c r="LZN143" s="0"/>
      <c r="LZO143" s="0"/>
      <c r="LZP143" s="0"/>
      <c r="LZQ143" s="0"/>
      <c r="LZR143" s="0"/>
      <c r="LZS143" s="0"/>
      <c r="LZT143" s="0"/>
      <c r="LZU143" s="0"/>
      <c r="LZV143" s="0"/>
      <c r="LZW143" s="0"/>
      <c r="LZX143" s="0"/>
      <c r="LZY143" s="0"/>
      <c r="LZZ143" s="0"/>
      <c r="MAA143" s="0"/>
      <c r="MAB143" s="0"/>
      <c r="MAC143" s="0"/>
      <c r="MAD143" s="0"/>
      <c r="MAE143" s="0"/>
      <c r="MAF143" s="0"/>
      <c r="MAG143" s="0"/>
      <c r="MAH143" s="0"/>
      <c r="MAI143" s="0"/>
      <c r="MAJ143" s="0"/>
      <c r="MAK143" s="0"/>
      <c r="MAL143" s="0"/>
      <c r="MAM143" s="0"/>
      <c r="MAN143" s="0"/>
      <c r="MAO143" s="0"/>
      <c r="MAP143" s="0"/>
      <c r="MAQ143" s="0"/>
      <c r="MAR143" s="0"/>
      <c r="MAS143" s="0"/>
      <c r="MAT143" s="0"/>
      <c r="MAU143" s="0"/>
      <c r="MAV143" s="0"/>
      <c r="MAW143" s="0"/>
      <c r="MAX143" s="0"/>
      <c r="MAY143" s="0"/>
      <c r="MAZ143" s="0"/>
      <c r="MBA143" s="0"/>
      <c r="MBB143" s="0"/>
      <c r="MBC143" s="0"/>
      <c r="MBD143" s="0"/>
      <c r="MBE143" s="0"/>
      <c r="MBF143" s="0"/>
      <c r="MBG143" s="0"/>
      <c r="MBH143" s="0"/>
      <c r="MBI143" s="0"/>
      <c r="MBJ143" s="0"/>
      <c r="MBK143" s="0"/>
      <c r="MBL143" s="0"/>
      <c r="MBM143" s="0"/>
      <c r="MBN143" s="0"/>
      <c r="MBO143" s="0"/>
      <c r="MBP143" s="0"/>
      <c r="MBQ143" s="0"/>
      <c r="MBR143" s="0"/>
      <c r="MBS143" s="0"/>
      <c r="MBT143" s="0"/>
      <c r="MBU143" s="0"/>
      <c r="MBV143" s="0"/>
      <c r="MBW143" s="0"/>
      <c r="MBX143" s="0"/>
      <c r="MBY143" s="0"/>
      <c r="MBZ143" s="0"/>
      <c r="MCA143" s="0"/>
      <c r="MCB143" s="0"/>
      <c r="MCC143" s="0"/>
      <c r="MCD143" s="0"/>
      <c r="MCE143" s="0"/>
      <c r="MCF143" s="0"/>
      <c r="MCG143" s="0"/>
      <c r="MCH143" s="0"/>
      <c r="MCI143" s="0"/>
      <c r="MCJ143" s="0"/>
      <c r="MCK143" s="0"/>
      <c r="MCL143" s="0"/>
      <c r="MCM143" s="0"/>
      <c r="MCN143" s="0"/>
      <c r="MCO143" s="0"/>
      <c r="MCP143" s="0"/>
      <c r="MCQ143" s="0"/>
      <c r="MCR143" s="0"/>
      <c r="MCS143" s="0"/>
      <c r="MCT143" s="0"/>
      <c r="MCU143" s="0"/>
      <c r="MCV143" s="0"/>
      <c r="MCW143" s="0"/>
      <c r="MCX143" s="0"/>
      <c r="MCY143" s="0"/>
      <c r="MCZ143" s="0"/>
      <c r="MDA143" s="0"/>
      <c r="MDB143" s="0"/>
      <c r="MDC143" s="0"/>
      <c r="MDD143" s="0"/>
      <c r="MDE143" s="0"/>
      <c r="MDF143" s="0"/>
      <c r="MDG143" s="0"/>
      <c r="MDH143" s="0"/>
      <c r="MDI143" s="0"/>
      <c r="MDJ143" s="0"/>
      <c r="MDK143" s="0"/>
      <c r="MDL143" s="0"/>
      <c r="MDM143" s="0"/>
      <c r="MDN143" s="0"/>
      <c r="MDO143" s="0"/>
      <c r="MDP143" s="0"/>
      <c r="MDQ143" s="0"/>
      <c r="MDR143" s="0"/>
      <c r="MDS143" s="0"/>
      <c r="MDT143" s="0"/>
      <c r="MDU143" s="0"/>
      <c r="MDV143" s="0"/>
      <c r="MDW143" s="0"/>
      <c r="MDX143" s="0"/>
      <c r="MDY143" s="0"/>
      <c r="MDZ143" s="0"/>
      <c r="MEA143" s="0"/>
      <c r="MEB143" s="0"/>
      <c r="MEC143" s="0"/>
      <c r="MED143" s="0"/>
      <c r="MEE143" s="0"/>
      <c r="MEF143" s="0"/>
      <c r="MEG143" s="0"/>
      <c r="MEH143" s="0"/>
      <c r="MEI143" s="0"/>
      <c r="MEJ143" s="0"/>
      <c r="MEK143" s="0"/>
      <c r="MEL143" s="0"/>
      <c r="MEM143" s="0"/>
      <c r="MEN143" s="0"/>
      <c r="MEO143" s="0"/>
      <c r="MEP143" s="0"/>
      <c r="MEQ143" s="0"/>
      <c r="MER143" s="0"/>
      <c r="MES143" s="0"/>
      <c r="MET143" s="0"/>
      <c r="MEU143" s="0"/>
      <c r="MEV143" s="0"/>
      <c r="MEW143" s="0"/>
      <c r="MEX143" s="0"/>
      <c r="MEY143" s="0"/>
      <c r="MEZ143" s="0"/>
      <c r="MFA143" s="0"/>
      <c r="MFB143" s="0"/>
      <c r="MFC143" s="0"/>
      <c r="MFD143" s="0"/>
      <c r="MFE143" s="0"/>
      <c r="MFF143" s="0"/>
      <c r="MFG143" s="0"/>
      <c r="MFH143" s="0"/>
      <c r="MFI143" s="0"/>
      <c r="MFJ143" s="0"/>
      <c r="MFK143" s="0"/>
      <c r="MFL143" s="0"/>
      <c r="MFM143" s="0"/>
      <c r="MFN143" s="0"/>
      <c r="MFO143" s="0"/>
      <c r="MFP143" s="0"/>
      <c r="MFQ143" s="0"/>
      <c r="MFR143" s="0"/>
      <c r="MFS143" s="0"/>
      <c r="MFT143" s="0"/>
      <c r="MFU143" s="0"/>
      <c r="MFV143" s="0"/>
      <c r="MFW143" s="0"/>
      <c r="MFX143" s="0"/>
      <c r="MFY143" s="0"/>
      <c r="MFZ143" s="0"/>
      <c r="MGA143" s="0"/>
      <c r="MGB143" s="0"/>
      <c r="MGC143" s="0"/>
      <c r="MGD143" s="0"/>
      <c r="MGE143" s="0"/>
      <c r="MGF143" s="0"/>
      <c r="MGG143" s="0"/>
      <c r="MGH143" s="0"/>
      <c r="MGI143" s="0"/>
      <c r="MGJ143" s="0"/>
      <c r="MGK143" s="0"/>
      <c r="MGL143" s="0"/>
      <c r="MGM143" s="0"/>
      <c r="MGN143" s="0"/>
      <c r="MGO143" s="0"/>
      <c r="MGP143" s="0"/>
      <c r="MGQ143" s="0"/>
      <c r="MGR143" s="0"/>
      <c r="MGS143" s="0"/>
      <c r="MGT143" s="0"/>
      <c r="MGU143" s="0"/>
      <c r="MGV143" s="0"/>
      <c r="MGW143" s="0"/>
      <c r="MGX143" s="0"/>
      <c r="MGY143" s="0"/>
      <c r="MGZ143" s="0"/>
      <c r="MHA143" s="0"/>
      <c r="MHB143" s="0"/>
      <c r="MHC143" s="0"/>
      <c r="MHD143" s="0"/>
      <c r="MHE143" s="0"/>
      <c r="MHF143" s="0"/>
      <c r="MHG143" s="0"/>
      <c r="MHH143" s="0"/>
      <c r="MHI143" s="0"/>
      <c r="MHJ143" s="0"/>
      <c r="MHK143" s="0"/>
      <c r="MHL143" s="0"/>
      <c r="MHM143" s="0"/>
      <c r="MHN143" s="0"/>
      <c r="MHO143" s="0"/>
      <c r="MHP143" s="0"/>
      <c r="MHQ143" s="0"/>
      <c r="MHR143" s="0"/>
      <c r="MHS143" s="0"/>
      <c r="MHT143" s="0"/>
      <c r="MHU143" s="0"/>
      <c r="MHV143" s="0"/>
      <c r="MHW143" s="0"/>
      <c r="MHX143" s="0"/>
      <c r="MHY143" s="0"/>
      <c r="MHZ143" s="0"/>
      <c r="MIA143" s="0"/>
      <c r="MIB143" s="0"/>
      <c r="MIC143" s="0"/>
      <c r="MID143" s="0"/>
      <c r="MIE143" s="0"/>
      <c r="MIF143" s="0"/>
      <c r="MIG143" s="0"/>
      <c r="MIH143" s="0"/>
      <c r="MII143" s="0"/>
      <c r="MIJ143" s="0"/>
      <c r="MIK143" s="0"/>
      <c r="MIL143" s="0"/>
      <c r="MIM143" s="0"/>
      <c r="MIN143" s="0"/>
      <c r="MIO143" s="0"/>
      <c r="MIP143" s="0"/>
      <c r="MIQ143" s="0"/>
      <c r="MIR143" s="0"/>
      <c r="MIS143" s="0"/>
      <c r="MIT143" s="0"/>
      <c r="MIU143" s="0"/>
      <c r="MIV143" s="0"/>
      <c r="MIW143" s="0"/>
      <c r="MIX143" s="0"/>
      <c r="MIY143" s="0"/>
      <c r="MIZ143" s="0"/>
      <c r="MJA143" s="0"/>
      <c r="MJB143" s="0"/>
      <c r="MJC143" s="0"/>
      <c r="MJD143" s="0"/>
      <c r="MJE143" s="0"/>
      <c r="MJF143" s="0"/>
      <c r="MJG143" s="0"/>
      <c r="MJH143" s="0"/>
      <c r="MJI143" s="0"/>
      <c r="MJJ143" s="0"/>
      <c r="MJK143" s="0"/>
      <c r="MJL143" s="0"/>
      <c r="MJM143" s="0"/>
      <c r="MJN143" s="0"/>
      <c r="MJO143" s="0"/>
      <c r="MJP143" s="0"/>
      <c r="MJQ143" s="0"/>
      <c r="MJR143" s="0"/>
      <c r="MJS143" s="0"/>
      <c r="MJT143" s="0"/>
      <c r="MJU143" s="0"/>
      <c r="MJV143" s="0"/>
      <c r="MJW143" s="0"/>
      <c r="MJX143" s="0"/>
      <c r="MJY143" s="0"/>
      <c r="MJZ143" s="0"/>
      <c r="MKA143" s="0"/>
      <c r="MKB143" s="0"/>
      <c r="MKC143" s="0"/>
      <c r="MKD143" s="0"/>
      <c r="MKE143" s="0"/>
      <c r="MKF143" s="0"/>
      <c r="MKG143" s="0"/>
      <c r="MKH143" s="0"/>
      <c r="MKI143" s="0"/>
      <c r="MKJ143" s="0"/>
      <c r="MKK143" s="0"/>
      <c r="MKL143" s="0"/>
      <c r="MKM143" s="0"/>
      <c r="MKN143" s="0"/>
      <c r="MKO143" s="0"/>
      <c r="MKP143" s="0"/>
      <c r="MKQ143" s="0"/>
      <c r="MKR143" s="0"/>
      <c r="MKS143" s="0"/>
      <c r="MKT143" s="0"/>
      <c r="MKU143" s="0"/>
      <c r="MKV143" s="0"/>
      <c r="MKW143" s="0"/>
      <c r="MKX143" s="0"/>
      <c r="MKY143" s="0"/>
      <c r="MKZ143" s="0"/>
      <c r="MLA143" s="0"/>
      <c r="MLB143" s="0"/>
      <c r="MLC143" s="0"/>
      <c r="MLD143" s="0"/>
      <c r="MLE143" s="0"/>
      <c r="MLF143" s="0"/>
      <c r="MLG143" s="0"/>
      <c r="MLH143" s="0"/>
      <c r="MLI143" s="0"/>
      <c r="MLJ143" s="0"/>
      <c r="MLK143" s="0"/>
      <c r="MLL143" s="0"/>
      <c r="MLM143" s="0"/>
      <c r="MLN143" s="0"/>
      <c r="MLO143" s="0"/>
      <c r="MLP143" s="0"/>
      <c r="MLQ143" s="0"/>
      <c r="MLR143" s="0"/>
      <c r="MLS143" s="0"/>
      <c r="MLT143" s="0"/>
      <c r="MLU143" s="0"/>
      <c r="MLV143" s="0"/>
      <c r="MLW143" s="0"/>
      <c r="MLX143" s="0"/>
      <c r="MLY143" s="0"/>
      <c r="MLZ143" s="0"/>
      <c r="MMA143" s="0"/>
      <c r="MMB143" s="0"/>
      <c r="MMC143" s="0"/>
      <c r="MMD143" s="0"/>
      <c r="MME143" s="0"/>
      <c r="MMF143" s="0"/>
      <c r="MMG143" s="0"/>
      <c r="MMH143" s="0"/>
      <c r="MMI143" s="0"/>
      <c r="MMJ143" s="0"/>
      <c r="MMK143" s="0"/>
      <c r="MML143" s="0"/>
      <c r="MMM143" s="0"/>
      <c r="MMN143" s="0"/>
      <c r="MMO143" s="0"/>
      <c r="MMP143" s="0"/>
      <c r="MMQ143" s="0"/>
      <c r="MMR143" s="0"/>
      <c r="MMS143" s="0"/>
      <c r="MMT143" s="0"/>
      <c r="MMU143" s="0"/>
      <c r="MMV143" s="0"/>
      <c r="MMW143" s="0"/>
      <c r="MMX143" s="0"/>
      <c r="MMY143" s="0"/>
      <c r="MMZ143" s="0"/>
      <c r="MNA143" s="0"/>
      <c r="MNB143" s="0"/>
      <c r="MNC143" s="0"/>
      <c r="MND143" s="0"/>
      <c r="MNE143" s="0"/>
      <c r="MNF143" s="0"/>
      <c r="MNG143" s="0"/>
      <c r="MNH143" s="0"/>
      <c r="MNI143" s="0"/>
      <c r="MNJ143" s="0"/>
      <c r="MNK143" s="0"/>
      <c r="MNL143" s="0"/>
      <c r="MNM143" s="0"/>
      <c r="MNN143" s="0"/>
      <c r="MNO143" s="0"/>
      <c r="MNP143" s="0"/>
      <c r="MNQ143" s="0"/>
      <c r="MNR143" s="0"/>
      <c r="MNS143" s="0"/>
      <c r="MNT143" s="0"/>
      <c r="MNU143" s="0"/>
      <c r="MNV143" s="0"/>
      <c r="MNW143" s="0"/>
      <c r="MNX143" s="0"/>
      <c r="MNY143" s="0"/>
      <c r="MNZ143" s="0"/>
      <c r="MOA143" s="0"/>
      <c r="MOB143" s="0"/>
      <c r="MOC143" s="0"/>
      <c r="MOD143" s="0"/>
      <c r="MOE143" s="0"/>
      <c r="MOF143" s="0"/>
      <c r="MOG143" s="0"/>
      <c r="MOH143" s="0"/>
      <c r="MOI143" s="0"/>
      <c r="MOJ143" s="0"/>
      <c r="MOK143" s="0"/>
      <c r="MOL143" s="0"/>
      <c r="MOM143" s="0"/>
      <c r="MON143" s="0"/>
      <c r="MOO143" s="0"/>
      <c r="MOP143" s="0"/>
      <c r="MOQ143" s="0"/>
      <c r="MOR143" s="0"/>
      <c r="MOS143" s="0"/>
      <c r="MOT143" s="0"/>
      <c r="MOU143" s="0"/>
      <c r="MOV143" s="0"/>
      <c r="MOW143" s="0"/>
      <c r="MOX143" s="0"/>
      <c r="MOY143" s="0"/>
      <c r="MOZ143" s="0"/>
      <c r="MPA143" s="0"/>
      <c r="MPB143" s="0"/>
      <c r="MPC143" s="0"/>
      <c r="MPD143" s="0"/>
      <c r="MPE143" s="0"/>
      <c r="MPF143" s="0"/>
      <c r="MPG143" s="0"/>
      <c r="MPH143" s="0"/>
      <c r="MPI143" s="0"/>
      <c r="MPJ143" s="0"/>
      <c r="MPK143" s="0"/>
      <c r="MPL143" s="0"/>
      <c r="MPM143" s="0"/>
      <c r="MPN143" s="0"/>
      <c r="MPO143" s="0"/>
      <c r="MPP143" s="0"/>
      <c r="MPQ143" s="0"/>
      <c r="MPR143" s="0"/>
      <c r="MPS143" s="0"/>
      <c r="MPT143" s="0"/>
      <c r="MPU143" s="0"/>
      <c r="MPV143" s="0"/>
      <c r="MPW143" s="0"/>
      <c r="MPX143" s="0"/>
      <c r="MPY143" s="0"/>
      <c r="MPZ143" s="0"/>
      <c r="MQA143" s="0"/>
      <c r="MQB143" s="0"/>
      <c r="MQC143" s="0"/>
      <c r="MQD143" s="0"/>
      <c r="MQE143" s="0"/>
      <c r="MQF143" s="0"/>
      <c r="MQG143" s="0"/>
      <c r="MQH143" s="0"/>
      <c r="MQI143" s="0"/>
      <c r="MQJ143" s="0"/>
      <c r="MQK143" s="0"/>
      <c r="MQL143" s="0"/>
      <c r="MQM143" s="0"/>
      <c r="MQN143" s="0"/>
      <c r="MQO143" s="0"/>
      <c r="MQP143" s="0"/>
      <c r="MQQ143" s="0"/>
      <c r="MQR143" s="0"/>
      <c r="MQS143" s="0"/>
      <c r="MQT143" s="0"/>
      <c r="MQU143" s="0"/>
      <c r="MQV143" s="0"/>
      <c r="MQW143" s="0"/>
      <c r="MQX143" s="0"/>
      <c r="MQY143" s="0"/>
      <c r="MQZ143" s="0"/>
      <c r="MRA143" s="0"/>
      <c r="MRB143" s="0"/>
      <c r="MRC143" s="0"/>
      <c r="MRD143" s="0"/>
      <c r="MRE143" s="0"/>
      <c r="MRF143" s="0"/>
      <c r="MRG143" s="0"/>
      <c r="MRH143" s="0"/>
      <c r="MRI143" s="0"/>
      <c r="MRJ143" s="0"/>
      <c r="MRK143" s="0"/>
      <c r="MRL143" s="0"/>
      <c r="MRM143" s="0"/>
      <c r="MRN143" s="0"/>
      <c r="MRO143" s="0"/>
      <c r="MRP143" s="0"/>
      <c r="MRQ143" s="0"/>
      <c r="MRR143" s="0"/>
      <c r="MRS143" s="0"/>
      <c r="MRT143" s="0"/>
      <c r="MRU143" s="0"/>
      <c r="MRV143" s="0"/>
      <c r="MRW143" s="0"/>
      <c r="MRX143" s="0"/>
      <c r="MRY143" s="0"/>
      <c r="MRZ143" s="0"/>
      <c r="MSA143" s="0"/>
      <c r="MSB143" s="0"/>
      <c r="MSC143" s="0"/>
      <c r="MSD143" s="0"/>
      <c r="MSE143" s="0"/>
      <c r="MSF143" s="0"/>
      <c r="MSG143" s="0"/>
      <c r="MSH143" s="0"/>
      <c r="MSI143" s="0"/>
      <c r="MSJ143" s="0"/>
      <c r="MSK143" s="0"/>
      <c r="MSL143" s="0"/>
      <c r="MSM143" s="0"/>
      <c r="MSN143" s="0"/>
      <c r="MSO143" s="0"/>
      <c r="MSP143" s="0"/>
      <c r="MSQ143" s="0"/>
      <c r="MSR143" s="0"/>
      <c r="MSS143" s="0"/>
      <c r="MST143" s="0"/>
      <c r="MSU143" s="0"/>
      <c r="MSV143" s="0"/>
      <c r="MSW143" s="0"/>
      <c r="MSX143" s="0"/>
      <c r="MSY143" s="0"/>
      <c r="MSZ143" s="0"/>
      <c r="MTA143" s="0"/>
      <c r="MTB143" s="0"/>
      <c r="MTC143" s="0"/>
      <c r="MTD143" s="0"/>
      <c r="MTE143" s="0"/>
      <c r="MTF143" s="0"/>
      <c r="MTG143" s="0"/>
      <c r="MTH143" s="0"/>
      <c r="MTI143" s="0"/>
      <c r="MTJ143" s="0"/>
      <c r="MTK143" s="0"/>
      <c r="MTL143" s="0"/>
      <c r="MTM143" s="0"/>
      <c r="MTN143" s="0"/>
      <c r="MTO143" s="0"/>
      <c r="MTP143" s="0"/>
      <c r="MTQ143" s="0"/>
      <c r="MTR143" s="0"/>
      <c r="MTS143" s="0"/>
      <c r="MTT143" s="0"/>
      <c r="MTU143" s="0"/>
      <c r="MTV143" s="0"/>
      <c r="MTW143" s="0"/>
      <c r="MTX143" s="0"/>
      <c r="MTY143" s="0"/>
      <c r="MTZ143" s="0"/>
      <c r="MUA143" s="0"/>
      <c r="MUB143" s="0"/>
      <c r="MUC143" s="0"/>
      <c r="MUD143" s="0"/>
      <c r="MUE143" s="0"/>
      <c r="MUF143" s="0"/>
      <c r="MUG143" s="0"/>
      <c r="MUH143" s="0"/>
      <c r="MUI143" s="0"/>
      <c r="MUJ143" s="0"/>
      <c r="MUK143" s="0"/>
      <c r="MUL143" s="0"/>
      <c r="MUM143" s="0"/>
      <c r="MUN143" s="0"/>
      <c r="MUO143" s="0"/>
      <c r="MUP143" s="0"/>
      <c r="MUQ143" s="0"/>
      <c r="MUR143" s="0"/>
      <c r="MUS143" s="0"/>
      <c r="MUT143" s="0"/>
      <c r="MUU143" s="0"/>
      <c r="MUV143" s="0"/>
      <c r="MUW143" s="0"/>
      <c r="MUX143" s="0"/>
      <c r="MUY143" s="0"/>
      <c r="MUZ143" s="0"/>
      <c r="MVA143" s="0"/>
      <c r="MVB143" s="0"/>
      <c r="MVC143" s="0"/>
      <c r="MVD143" s="0"/>
      <c r="MVE143" s="0"/>
      <c r="MVF143" s="0"/>
      <c r="MVG143" s="0"/>
      <c r="MVH143" s="0"/>
      <c r="MVI143" s="0"/>
      <c r="MVJ143" s="0"/>
      <c r="MVK143" s="0"/>
      <c r="MVL143" s="0"/>
      <c r="MVM143" s="0"/>
      <c r="MVN143" s="0"/>
      <c r="MVO143" s="0"/>
      <c r="MVP143" s="0"/>
      <c r="MVQ143" s="0"/>
      <c r="MVR143" s="0"/>
      <c r="MVS143" s="0"/>
      <c r="MVT143" s="0"/>
      <c r="MVU143" s="0"/>
      <c r="MVV143" s="0"/>
      <c r="MVW143" s="0"/>
      <c r="MVX143" s="0"/>
      <c r="MVY143" s="0"/>
      <c r="MVZ143" s="0"/>
      <c r="MWA143" s="0"/>
      <c r="MWB143" s="0"/>
      <c r="MWC143" s="0"/>
      <c r="MWD143" s="0"/>
      <c r="MWE143" s="0"/>
      <c r="MWF143" s="0"/>
      <c r="MWG143" s="0"/>
      <c r="MWH143" s="0"/>
      <c r="MWI143" s="0"/>
      <c r="MWJ143" s="0"/>
      <c r="MWK143" s="0"/>
      <c r="MWL143" s="0"/>
      <c r="MWM143" s="0"/>
      <c r="MWN143" s="0"/>
      <c r="MWO143" s="0"/>
      <c r="MWP143" s="0"/>
      <c r="MWQ143" s="0"/>
      <c r="MWR143" s="0"/>
      <c r="MWS143" s="0"/>
      <c r="MWT143" s="0"/>
      <c r="MWU143" s="0"/>
      <c r="MWV143" s="0"/>
      <c r="MWW143" s="0"/>
      <c r="MWX143" s="0"/>
      <c r="MWY143" s="0"/>
      <c r="MWZ143" s="0"/>
      <c r="MXA143" s="0"/>
      <c r="MXB143" s="0"/>
      <c r="MXC143" s="0"/>
      <c r="MXD143" s="0"/>
      <c r="MXE143" s="0"/>
      <c r="MXF143" s="0"/>
      <c r="MXG143" s="0"/>
      <c r="MXH143" s="0"/>
      <c r="MXI143" s="0"/>
      <c r="MXJ143" s="0"/>
      <c r="MXK143" s="0"/>
      <c r="MXL143" s="0"/>
      <c r="MXM143" s="0"/>
      <c r="MXN143" s="0"/>
      <c r="MXO143" s="0"/>
      <c r="MXP143" s="0"/>
      <c r="MXQ143" s="0"/>
      <c r="MXR143" s="0"/>
      <c r="MXS143" s="0"/>
      <c r="MXT143" s="0"/>
      <c r="MXU143" s="0"/>
      <c r="MXV143" s="0"/>
      <c r="MXW143" s="0"/>
      <c r="MXX143" s="0"/>
      <c r="MXY143" s="0"/>
      <c r="MXZ143" s="0"/>
      <c r="MYA143" s="0"/>
      <c r="MYB143" s="0"/>
      <c r="MYC143" s="0"/>
      <c r="MYD143" s="0"/>
      <c r="MYE143" s="0"/>
      <c r="MYF143" s="0"/>
      <c r="MYG143" s="0"/>
      <c r="MYH143" s="0"/>
      <c r="MYI143" s="0"/>
      <c r="MYJ143" s="0"/>
      <c r="MYK143" s="0"/>
      <c r="MYL143" s="0"/>
      <c r="MYM143" s="0"/>
      <c r="MYN143" s="0"/>
      <c r="MYO143" s="0"/>
      <c r="MYP143" s="0"/>
      <c r="MYQ143" s="0"/>
      <c r="MYR143" s="0"/>
      <c r="MYS143" s="0"/>
      <c r="MYT143" s="0"/>
      <c r="MYU143" s="0"/>
      <c r="MYV143" s="0"/>
      <c r="MYW143" s="0"/>
      <c r="MYX143" s="0"/>
      <c r="MYY143" s="0"/>
      <c r="MYZ143" s="0"/>
      <c r="MZA143" s="0"/>
      <c r="MZB143" s="0"/>
      <c r="MZC143" s="0"/>
      <c r="MZD143" s="0"/>
      <c r="MZE143" s="0"/>
      <c r="MZF143" s="0"/>
      <c r="MZG143" s="0"/>
      <c r="MZH143" s="0"/>
      <c r="MZI143" s="0"/>
      <c r="MZJ143" s="0"/>
      <c r="MZK143" s="0"/>
      <c r="MZL143" s="0"/>
      <c r="MZM143" s="0"/>
      <c r="MZN143" s="0"/>
      <c r="MZO143" s="0"/>
      <c r="MZP143" s="0"/>
      <c r="MZQ143" s="0"/>
      <c r="MZR143" s="0"/>
      <c r="MZS143" s="0"/>
      <c r="MZT143" s="0"/>
      <c r="MZU143" s="0"/>
      <c r="MZV143" s="0"/>
      <c r="MZW143" s="0"/>
      <c r="MZX143" s="0"/>
      <c r="MZY143" s="0"/>
      <c r="MZZ143" s="0"/>
      <c r="NAA143" s="0"/>
      <c r="NAB143" s="0"/>
      <c r="NAC143" s="0"/>
      <c r="NAD143" s="0"/>
      <c r="NAE143" s="0"/>
      <c r="NAF143" s="0"/>
      <c r="NAG143" s="0"/>
      <c r="NAH143" s="0"/>
      <c r="NAI143" s="0"/>
      <c r="NAJ143" s="0"/>
      <c r="NAK143" s="0"/>
      <c r="NAL143" s="0"/>
      <c r="NAM143" s="0"/>
      <c r="NAN143" s="0"/>
      <c r="NAO143" s="0"/>
      <c r="NAP143" s="0"/>
      <c r="NAQ143" s="0"/>
      <c r="NAR143" s="0"/>
      <c r="NAS143" s="0"/>
      <c r="NAT143" s="0"/>
      <c r="NAU143" s="0"/>
      <c r="NAV143" s="0"/>
      <c r="NAW143" s="0"/>
      <c r="NAX143" s="0"/>
      <c r="NAY143" s="0"/>
      <c r="NAZ143" s="0"/>
      <c r="NBA143" s="0"/>
      <c r="NBB143" s="0"/>
      <c r="NBC143" s="0"/>
      <c r="NBD143" s="0"/>
      <c r="NBE143" s="0"/>
      <c r="NBF143" s="0"/>
      <c r="NBG143" s="0"/>
      <c r="NBH143" s="0"/>
      <c r="NBI143" s="0"/>
      <c r="NBJ143" s="0"/>
      <c r="NBK143" s="0"/>
      <c r="NBL143" s="0"/>
      <c r="NBM143" s="0"/>
      <c r="NBN143" s="0"/>
      <c r="NBO143" s="0"/>
      <c r="NBP143" s="0"/>
      <c r="NBQ143" s="0"/>
      <c r="NBR143" s="0"/>
      <c r="NBS143" s="0"/>
      <c r="NBT143" s="0"/>
      <c r="NBU143" s="0"/>
      <c r="NBV143" s="0"/>
      <c r="NBW143" s="0"/>
      <c r="NBX143" s="0"/>
      <c r="NBY143" s="0"/>
      <c r="NBZ143" s="0"/>
      <c r="NCA143" s="0"/>
      <c r="NCB143" s="0"/>
      <c r="NCC143" s="0"/>
      <c r="NCD143" s="0"/>
      <c r="NCE143" s="0"/>
      <c r="NCF143" s="0"/>
      <c r="NCG143" s="0"/>
      <c r="NCH143" s="0"/>
      <c r="NCI143" s="0"/>
      <c r="NCJ143" s="0"/>
      <c r="NCK143" s="0"/>
      <c r="NCL143" s="0"/>
      <c r="NCM143" s="0"/>
      <c r="NCN143" s="0"/>
      <c r="NCO143" s="0"/>
      <c r="NCP143" s="0"/>
      <c r="NCQ143" s="0"/>
      <c r="NCR143" s="0"/>
      <c r="NCS143" s="0"/>
      <c r="NCT143" s="0"/>
      <c r="NCU143" s="0"/>
      <c r="NCV143" s="0"/>
      <c r="NCW143" s="0"/>
      <c r="NCX143" s="0"/>
      <c r="NCY143" s="0"/>
      <c r="NCZ143" s="0"/>
      <c r="NDA143" s="0"/>
      <c r="NDB143" s="0"/>
      <c r="NDC143" s="0"/>
      <c r="NDD143" s="0"/>
      <c r="NDE143" s="0"/>
      <c r="NDF143" s="0"/>
      <c r="NDG143" s="0"/>
      <c r="NDH143" s="0"/>
      <c r="NDI143" s="0"/>
      <c r="NDJ143" s="0"/>
      <c r="NDK143" s="0"/>
      <c r="NDL143" s="0"/>
      <c r="NDM143" s="0"/>
      <c r="NDN143" s="0"/>
      <c r="NDO143" s="0"/>
      <c r="NDP143" s="0"/>
      <c r="NDQ143" s="0"/>
      <c r="NDR143" s="0"/>
      <c r="NDS143" s="0"/>
      <c r="NDT143" s="0"/>
      <c r="NDU143" s="0"/>
      <c r="NDV143" s="0"/>
      <c r="NDW143" s="0"/>
      <c r="NDX143" s="0"/>
      <c r="NDY143" s="0"/>
      <c r="NDZ143" s="0"/>
      <c r="NEA143" s="0"/>
      <c r="NEB143" s="0"/>
      <c r="NEC143" s="0"/>
      <c r="NED143" s="0"/>
      <c r="NEE143" s="0"/>
      <c r="NEF143" s="0"/>
      <c r="NEG143" s="0"/>
      <c r="NEH143" s="0"/>
      <c r="NEI143" s="0"/>
      <c r="NEJ143" s="0"/>
      <c r="NEK143" s="0"/>
      <c r="NEL143" s="0"/>
      <c r="NEM143" s="0"/>
      <c r="NEN143" s="0"/>
      <c r="NEO143" s="0"/>
      <c r="NEP143" s="0"/>
      <c r="NEQ143" s="0"/>
      <c r="NER143" s="0"/>
      <c r="NES143" s="0"/>
      <c r="NET143" s="0"/>
      <c r="NEU143" s="0"/>
      <c r="NEV143" s="0"/>
      <c r="NEW143" s="0"/>
      <c r="NEX143" s="0"/>
      <c r="NEY143" s="0"/>
      <c r="NEZ143" s="0"/>
      <c r="NFA143" s="0"/>
      <c r="NFB143" s="0"/>
      <c r="NFC143" s="0"/>
      <c r="NFD143" s="0"/>
      <c r="NFE143" s="0"/>
      <c r="NFF143" s="0"/>
      <c r="NFG143" s="0"/>
      <c r="NFH143" s="0"/>
      <c r="NFI143" s="0"/>
      <c r="NFJ143" s="0"/>
      <c r="NFK143" s="0"/>
      <c r="NFL143" s="0"/>
      <c r="NFM143" s="0"/>
      <c r="NFN143" s="0"/>
      <c r="NFO143" s="0"/>
      <c r="NFP143" s="0"/>
      <c r="NFQ143" s="0"/>
      <c r="NFR143" s="0"/>
      <c r="NFS143" s="0"/>
      <c r="NFT143" s="0"/>
      <c r="NFU143" s="0"/>
      <c r="NFV143" s="0"/>
      <c r="NFW143" s="0"/>
      <c r="NFX143" s="0"/>
      <c r="NFY143" s="0"/>
      <c r="NFZ143" s="0"/>
      <c r="NGA143" s="0"/>
      <c r="NGB143" s="0"/>
      <c r="NGC143" s="0"/>
      <c r="NGD143" s="0"/>
      <c r="NGE143" s="0"/>
      <c r="NGF143" s="0"/>
      <c r="NGG143" s="0"/>
      <c r="NGH143" s="0"/>
      <c r="NGI143" s="0"/>
      <c r="NGJ143" s="0"/>
      <c r="NGK143" s="0"/>
      <c r="NGL143" s="0"/>
      <c r="NGM143" s="0"/>
      <c r="NGN143" s="0"/>
      <c r="NGO143" s="0"/>
      <c r="NGP143" s="0"/>
      <c r="NGQ143" s="0"/>
      <c r="NGR143" s="0"/>
      <c r="NGS143" s="0"/>
      <c r="NGT143" s="0"/>
      <c r="NGU143" s="0"/>
      <c r="NGV143" s="0"/>
      <c r="NGW143" s="0"/>
      <c r="NGX143" s="0"/>
      <c r="NGY143" s="0"/>
      <c r="NGZ143" s="0"/>
      <c r="NHA143" s="0"/>
      <c r="NHB143" s="0"/>
      <c r="NHC143" s="0"/>
      <c r="NHD143" s="0"/>
      <c r="NHE143" s="0"/>
      <c r="NHF143" s="0"/>
      <c r="NHG143" s="0"/>
      <c r="NHH143" s="0"/>
      <c r="NHI143" s="0"/>
      <c r="NHJ143" s="0"/>
      <c r="NHK143" s="0"/>
      <c r="NHL143" s="0"/>
      <c r="NHM143" s="0"/>
      <c r="NHN143" s="0"/>
      <c r="NHO143" s="0"/>
      <c r="NHP143" s="0"/>
      <c r="NHQ143" s="0"/>
      <c r="NHR143" s="0"/>
      <c r="NHS143" s="0"/>
      <c r="NHT143" s="0"/>
      <c r="NHU143" s="0"/>
      <c r="NHV143" s="0"/>
      <c r="NHW143" s="0"/>
      <c r="NHX143" s="0"/>
      <c r="NHY143" s="0"/>
      <c r="NHZ143" s="0"/>
      <c r="NIA143" s="0"/>
      <c r="NIB143" s="0"/>
      <c r="NIC143" s="0"/>
      <c r="NID143" s="0"/>
      <c r="NIE143" s="0"/>
      <c r="NIF143" s="0"/>
      <c r="NIG143" s="0"/>
      <c r="NIH143" s="0"/>
      <c r="NII143" s="0"/>
      <c r="NIJ143" s="0"/>
      <c r="NIK143" s="0"/>
      <c r="NIL143" s="0"/>
      <c r="NIM143" s="0"/>
      <c r="NIN143" s="0"/>
      <c r="NIO143" s="0"/>
      <c r="NIP143" s="0"/>
      <c r="NIQ143" s="0"/>
      <c r="NIR143" s="0"/>
      <c r="NIS143" s="0"/>
      <c r="NIT143" s="0"/>
      <c r="NIU143" s="0"/>
      <c r="NIV143" s="0"/>
      <c r="NIW143" s="0"/>
      <c r="NIX143" s="0"/>
      <c r="NIY143" s="0"/>
      <c r="NIZ143" s="0"/>
      <c r="NJA143" s="0"/>
      <c r="NJB143" s="0"/>
      <c r="NJC143" s="0"/>
      <c r="NJD143" s="0"/>
      <c r="NJE143" s="0"/>
      <c r="NJF143" s="0"/>
      <c r="NJG143" s="0"/>
      <c r="NJH143" s="0"/>
      <c r="NJI143" s="0"/>
      <c r="NJJ143" s="0"/>
      <c r="NJK143" s="0"/>
      <c r="NJL143" s="0"/>
      <c r="NJM143" s="0"/>
      <c r="NJN143" s="0"/>
      <c r="NJO143" s="0"/>
      <c r="NJP143" s="0"/>
      <c r="NJQ143" s="0"/>
      <c r="NJR143" s="0"/>
      <c r="NJS143" s="0"/>
      <c r="NJT143" s="0"/>
      <c r="NJU143" s="0"/>
      <c r="NJV143" s="0"/>
      <c r="NJW143" s="0"/>
      <c r="NJX143" s="0"/>
      <c r="NJY143" s="0"/>
      <c r="NJZ143" s="0"/>
      <c r="NKA143" s="0"/>
      <c r="NKB143" s="0"/>
      <c r="NKC143" s="0"/>
      <c r="NKD143" s="0"/>
      <c r="NKE143" s="0"/>
      <c r="NKF143" s="0"/>
      <c r="NKG143" s="0"/>
      <c r="NKH143" s="0"/>
      <c r="NKI143" s="0"/>
      <c r="NKJ143" s="0"/>
      <c r="NKK143" s="0"/>
      <c r="NKL143" s="0"/>
      <c r="NKM143" s="0"/>
      <c r="NKN143" s="0"/>
      <c r="NKO143" s="0"/>
      <c r="NKP143" s="0"/>
      <c r="NKQ143" s="0"/>
      <c r="NKR143" s="0"/>
      <c r="NKS143" s="0"/>
      <c r="NKT143" s="0"/>
      <c r="NKU143" s="0"/>
      <c r="NKV143" s="0"/>
      <c r="NKW143" s="0"/>
      <c r="NKX143" s="0"/>
      <c r="NKY143" s="0"/>
      <c r="NKZ143" s="0"/>
      <c r="NLA143" s="0"/>
      <c r="NLB143" s="0"/>
      <c r="NLC143" s="0"/>
      <c r="NLD143" s="0"/>
      <c r="NLE143" s="0"/>
      <c r="NLF143" s="0"/>
      <c r="NLG143" s="0"/>
      <c r="NLH143" s="0"/>
      <c r="NLI143" s="0"/>
      <c r="NLJ143" s="0"/>
      <c r="NLK143" s="0"/>
      <c r="NLL143" s="0"/>
      <c r="NLM143" s="0"/>
      <c r="NLN143" s="0"/>
      <c r="NLO143" s="0"/>
      <c r="NLP143" s="0"/>
      <c r="NLQ143" s="0"/>
      <c r="NLR143" s="0"/>
      <c r="NLS143" s="0"/>
      <c r="NLT143" s="0"/>
      <c r="NLU143" s="0"/>
      <c r="NLV143" s="0"/>
      <c r="NLW143" s="0"/>
      <c r="NLX143" s="0"/>
      <c r="NLY143" s="0"/>
      <c r="NLZ143" s="0"/>
      <c r="NMA143" s="0"/>
      <c r="NMB143" s="0"/>
      <c r="NMC143" s="0"/>
      <c r="NMD143" s="0"/>
      <c r="NME143" s="0"/>
      <c r="NMF143" s="0"/>
      <c r="NMG143" s="0"/>
      <c r="NMH143" s="0"/>
      <c r="NMI143" s="0"/>
      <c r="NMJ143" s="0"/>
      <c r="NMK143" s="0"/>
      <c r="NML143" s="0"/>
      <c r="NMM143" s="0"/>
      <c r="NMN143" s="0"/>
      <c r="NMO143" s="0"/>
      <c r="NMP143" s="0"/>
      <c r="NMQ143" s="0"/>
      <c r="NMR143" s="0"/>
      <c r="NMS143" s="0"/>
      <c r="NMT143" s="0"/>
      <c r="NMU143" s="0"/>
      <c r="NMV143" s="0"/>
      <c r="NMW143" s="0"/>
      <c r="NMX143" s="0"/>
      <c r="NMY143" s="0"/>
      <c r="NMZ143" s="0"/>
      <c r="NNA143" s="0"/>
      <c r="NNB143" s="0"/>
      <c r="NNC143" s="0"/>
      <c r="NND143" s="0"/>
      <c r="NNE143" s="0"/>
      <c r="NNF143" s="0"/>
      <c r="NNG143" s="0"/>
      <c r="NNH143" s="0"/>
      <c r="NNI143" s="0"/>
      <c r="NNJ143" s="0"/>
      <c r="NNK143" s="0"/>
      <c r="NNL143" s="0"/>
      <c r="NNM143" s="0"/>
      <c r="NNN143" s="0"/>
      <c r="NNO143" s="0"/>
      <c r="NNP143" s="0"/>
      <c r="NNQ143" s="0"/>
      <c r="NNR143" s="0"/>
      <c r="NNS143" s="0"/>
      <c r="NNT143" s="0"/>
      <c r="NNU143" s="0"/>
      <c r="NNV143" s="0"/>
      <c r="NNW143" s="0"/>
      <c r="NNX143" s="0"/>
      <c r="NNY143" s="0"/>
      <c r="NNZ143" s="0"/>
      <c r="NOA143" s="0"/>
      <c r="NOB143" s="0"/>
      <c r="NOC143" s="0"/>
      <c r="NOD143" s="0"/>
      <c r="NOE143" s="0"/>
      <c r="NOF143" s="0"/>
      <c r="NOG143" s="0"/>
      <c r="NOH143" s="0"/>
      <c r="NOI143" s="0"/>
      <c r="NOJ143" s="0"/>
      <c r="NOK143" s="0"/>
      <c r="NOL143" s="0"/>
      <c r="NOM143" s="0"/>
      <c r="NON143" s="0"/>
      <c r="NOO143" s="0"/>
      <c r="NOP143" s="0"/>
      <c r="NOQ143" s="0"/>
      <c r="NOR143" s="0"/>
      <c r="NOS143" s="0"/>
      <c r="NOT143" s="0"/>
      <c r="NOU143" s="0"/>
      <c r="NOV143" s="0"/>
      <c r="NOW143" s="0"/>
      <c r="NOX143" s="0"/>
      <c r="NOY143" s="0"/>
      <c r="NOZ143" s="0"/>
      <c r="NPA143" s="0"/>
      <c r="NPB143" s="0"/>
      <c r="NPC143" s="0"/>
      <c r="NPD143" s="0"/>
      <c r="NPE143" s="0"/>
      <c r="NPF143" s="0"/>
      <c r="NPG143" s="0"/>
      <c r="NPH143" s="0"/>
      <c r="NPI143" s="0"/>
      <c r="NPJ143" s="0"/>
      <c r="NPK143" s="0"/>
      <c r="NPL143" s="0"/>
      <c r="NPM143" s="0"/>
      <c r="NPN143" s="0"/>
      <c r="NPO143" s="0"/>
      <c r="NPP143" s="0"/>
      <c r="NPQ143" s="0"/>
      <c r="NPR143" s="0"/>
      <c r="NPS143" s="0"/>
      <c r="NPT143" s="0"/>
      <c r="NPU143" s="0"/>
      <c r="NPV143" s="0"/>
      <c r="NPW143" s="0"/>
      <c r="NPX143" s="0"/>
      <c r="NPY143" s="0"/>
      <c r="NPZ143" s="0"/>
      <c r="NQA143" s="0"/>
      <c r="NQB143" s="0"/>
      <c r="NQC143" s="0"/>
      <c r="NQD143" s="0"/>
      <c r="NQE143" s="0"/>
      <c r="NQF143" s="0"/>
      <c r="NQG143" s="0"/>
      <c r="NQH143" s="0"/>
      <c r="NQI143" s="0"/>
      <c r="NQJ143" s="0"/>
      <c r="NQK143" s="0"/>
      <c r="NQL143" s="0"/>
      <c r="NQM143" s="0"/>
      <c r="NQN143" s="0"/>
      <c r="NQO143" s="0"/>
      <c r="NQP143" s="0"/>
      <c r="NQQ143" s="0"/>
      <c r="NQR143" s="0"/>
      <c r="NQS143" s="0"/>
      <c r="NQT143" s="0"/>
      <c r="NQU143" s="0"/>
      <c r="NQV143" s="0"/>
      <c r="NQW143" s="0"/>
      <c r="NQX143" s="0"/>
      <c r="NQY143" s="0"/>
      <c r="NQZ143" s="0"/>
      <c r="NRA143" s="0"/>
      <c r="NRB143" s="0"/>
      <c r="NRC143" s="0"/>
      <c r="NRD143" s="0"/>
      <c r="NRE143" s="0"/>
      <c r="NRF143" s="0"/>
      <c r="NRG143" s="0"/>
      <c r="NRH143" s="0"/>
      <c r="NRI143" s="0"/>
      <c r="NRJ143" s="0"/>
      <c r="NRK143" s="0"/>
      <c r="NRL143" s="0"/>
      <c r="NRM143" s="0"/>
      <c r="NRN143" s="0"/>
      <c r="NRO143" s="0"/>
      <c r="NRP143" s="0"/>
      <c r="NRQ143" s="0"/>
      <c r="NRR143" s="0"/>
      <c r="NRS143" s="0"/>
      <c r="NRT143" s="0"/>
      <c r="NRU143" s="0"/>
      <c r="NRV143" s="0"/>
      <c r="NRW143" s="0"/>
      <c r="NRX143" s="0"/>
      <c r="NRY143" s="0"/>
      <c r="NRZ143" s="0"/>
      <c r="NSA143" s="0"/>
      <c r="NSB143" s="0"/>
      <c r="NSC143" s="0"/>
      <c r="NSD143" s="0"/>
      <c r="NSE143" s="0"/>
      <c r="NSF143" s="0"/>
      <c r="NSG143" s="0"/>
      <c r="NSH143" s="0"/>
      <c r="NSI143" s="0"/>
      <c r="NSJ143" s="0"/>
      <c r="NSK143" s="0"/>
      <c r="NSL143" s="0"/>
      <c r="NSM143" s="0"/>
      <c r="NSN143" s="0"/>
      <c r="NSO143" s="0"/>
      <c r="NSP143" s="0"/>
      <c r="NSQ143" s="0"/>
      <c r="NSR143" s="0"/>
      <c r="NSS143" s="0"/>
      <c r="NST143" s="0"/>
      <c r="NSU143" s="0"/>
      <c r="NSV143" s="0"/>
      <c r="NSW143" s="0"/>
      <c r="NSX143" s="0"/>
      <c r="NSY143" s="0"/>
      <c r="NSZ143" s="0"/>
      <c r="NTA143" s="0"/>
      <c r="NTB143" s="0"/>
      <c r="NTC143" s="0"/>
      <c r="NTD143" s="0"/>
      <c r="NTE143" s="0"/>
      <c r="NTF143" s="0"/>
      <c r="NTG143" s="0"/>
      <c r="NTH143" s="0"/>
      <c r="NTI143" s="0"/>
      <c r="NTJ143" s="0"/>
      <c r="NTK143" s="0"/>
      <c r="NTL143" s="0"/>
      <c r="NTM143" s="0"/>
      <c r="NTN143" s="0"/>
      <c r="NTO143" s="0"/>
      <c r="NTP143" s="0"/>
      <c r="NTQ143" s="0"/>
      <c r="NTR143" s="0"/>
      <c r="NTS143" s="0"/>
      <c r="NTT143" s="0"/>
      <c r="NTU143" s="0"/>
      <c r="NTV143" s="0"/>
      <c r="NTW143" s="0"/>
      <c r="NTX143" s="0"/>
      <c r="NTY143" s="0"/>
      <c r="NTZ143" s="0"/>
      <c r="NUA143" s="0"/>
      <c r="NUB143" s="0"/>
      <c r="NUC143" s="0"/>
      <c r="NUD143" s="0"/>
      <c r="NUE143" s="0"/>
      <c r="NUF143" s="0"/>
      <c r="NUG143" s="0"/>
      <c r="NUH143" s="0"/>
      <c r="NUI143" s="0"/>
      <c r="NUJ143" s="0"/>
      <c r="NUK143" s="0"/>
      <c r="NUL143" s="0"/>
      <c r="NUM143" s="0"/>
      <c r="NUN143" s="0"/>
      <c r="NUO143" s="0"/>
      <c r="NUP143" s="0"/>
      <c r="NUQ143" s="0"/>
      <c r="NUR143" s="0"/>
      <c r="NUS143" s="0"/>
      <c r="NUT143" s="0"/>
      <c r="NUU143" s="0"/>
      <c r="NUV143" s="0"/>
      <c r="NUW143" s="0"/>
      <c r="NUX143" s="0"/>
      <c r="NUY143" s="0"/>
      <c r="NUZ143" s="0"/>
      <c r="NVA143" s="0"/>
      <c r="NVB143" s="0"/>
      <c r="NVC143" s="0"/>
      <c r="NVD143" s="0"/>
      <c r="NVE143" s="0"/>
      <c r="NVF143" s="0"/>
      <c r="NVG143" s="0"/>
      <c r="NVH143" s="0"/>
      <c r="NVI143" s="0"/>
      <c r="NVJ143" s="0"/>
      <c r="NVK143" s="0"/>
      <c r="NVL143" s="0"/>
      <c r="NVM143" s="0"/>
      <c r="NVN143" s="0"/>
      <c r="NVO143" s="0"/>
      <c r="NVP143" s="0"/>
      <c r="NVQ143" s="0"/>
      <c r="NVR143" s="0"/>
      <c r="NVS143" s="0"/>
      <c r="NVT143" s="0"/>
      <c r="NVU143" s="0"/>
      <c r="NVV143" s="0"/>
      <c r="NVW143" s="0"/>
      <c r="NVX143" s="0"/>
      <c r="NVY143" s="0"/>
      <c r="NVZ143" s="0"/>
      <c r="NWA143" s="0"/>
      <c r="NWB143" s="0"/>
      <c r="NWC143" s="0"/>
      <c r="NWD143" s="0"/>
      <c r="NWE143" s="0"/>
      <c r="NWF143" s="0"/>
      <c r="NWG143" s="0"/>
      <c r="NWH143" s="0"/>
      <c r="NWI143" s="0"/>
      <c r="NWJ143" s="0"/>
      <c r="NWK143" s="0"/>
      <c r="NWL143" s="0"/>
      <c r="NWM143" s="0"/>
      <c r="NWN143" s="0"/>
      <c r="NWO143" s="0"/>
      <c r="NWP143" s="0"/>
      <c r="NWQ143" s="0"/>
      <c r="NWR143" s="0"/>
      <c r="NWS143" s="0"/>
      <c r="NWT143" s="0"/>
      <c r="NWU143" s="0"/>
      <c r="NWV143" s="0"/>
      <c r="NWW143" s="0"/>
      <c r="NWX143" s="0"/>
      <c r="NWY143" s="0"/>
      <c r="NWZ143" s="0"/>
      <c r="NXA143" s="0"/>
      <c r="NXB143" s="0"/>
      <c r="NXC143" s="0"/>
      <c r="NXD143" s="0"/>
      <c r="NXE143" s="0"/>
      <c r="NXF143" s="0"/>
      <c r="NXG143" s="0"/>
      <c r="NXH143" s="0"/>
      <c r="NXI143" s="0"/>
      <c r="NXJ143" s="0"/>
      <c r="NXK143" s="0"/>
      <c r="NXL143" s="0"/>
      <c r="NXM143" s="0"/>
      <c r="NXN143" s="0"/>
      <c r="NXO143" s="0"/>
      <c r="NXP143" s="0"/>
      <c r="NXQ143" s="0"/>
      <c r="NXR143" s="0"/>
      <c r="NXS143" s="0"/>
      <c r="NXT143" s="0"/>
      <c r="NXU143" s="0"/>
      <c r="NXV143" s="0"/>
      <c r="NXW143" s="0"/>
      <c r="NXX143" s="0"/>
      <c r="NXY143" s="0"/>
      <c r="NXZ143" s="0"/>
      <c r="NYA143" s="0"/>
      <c r="NYB143" s="0"/>
      <c r="NYC143" s="0"/>
      <c r="NYD143" s="0"/>
      <c r="NYE143" s="0"/>
      <c r="NYF143" s="0"/>
      <c r="NYG143" s="0"/>
      <c r="NYH143" s="0"/>
      <c r="NYI143" s="0"/>
      <c r="NYJ143" s="0"/>
      <c r="NYK143" s="0"/>
      <c r="NYL143" s="0"/>
      <c r="NYM143" s="0"/>
      <c r="NYN143" s="0"/>
      <c r="NYO143" s="0"/>
      <c r="NYP143" s="0"/>
      <c r="NYQ143" s="0"/>
      <c r="NYR143" s="0"/>
      <c r="NYS143" s="0"/>
      <c r="NYT143" s="0"/>
      <c r="NYU143" s="0"/>
      <c r="NYV143" s="0"/>
      <c r="NYW143" s="0"/>
      <c r="NYX143" s="0"/>
      <c r="NYY143" s="0"/>
      <c r="NYZ143" s="0"/>
      <c r="NZA143" s="0"/>
      <c r="NZB143" s="0"/>
      <c r="NZC143" s="0"/>
      <c r="NZD143" s="0"/>
      <c r="NZE143" s="0"/>
      <c r="NZF143" s="0"/>
      <c r="NZG143" s="0"/>
      <c r="NZH143" s="0"/>
      <c r="NZI143" s="0"/>
      <c r="NZJ143" s="0"/>
      <c r="NZK143" s="0"/>
      <c r="NZL143" s="0"/>
      <c r="NZM143" s="0"/>
      <c r="NZN143" s="0"/>
      <c r="NZO143" s="0"/>
      <c r="NZP143" s="0"/>
      <c r="NZQ143" s="0"/>
      <c r="NZR143" s="0"/>
      <c r="NZS143" s="0"/>
      <c r="NZT143" s="0"/>
      <c r="NZU143" s="0"/>
      <c r="NZV143" s="0"/>
      <c r="NZW143" s="0"/>
      <c r="NZX143" s="0"/>
      <c r="NZY143" s="0"/>
      <c r="NZZ143" s="0"/>
      <c r="OAA143" s="0"/>
      <c r="OAB143" s="0"/>
      <c r="OAC143" s="0"/>
      <c r="OAD143" s="0"/>
      <c r="OAE143" s="0"/>
      <c r="OAF143" s="0"/>
      <c r="OAG143" s="0"/>
      <c r="OAH143" s="0"/>
      <c r="OAI143" s="0"/>
      <c r="OAJ143" s="0"/>
      <c r="OAK143" s="0"/>
      <c r="OAL143" s="0"/>
      <c r="OAM143" s="0"/>
      <c r="OAN143" s="0"/>
      <c r="OAO143" s="0"/>
      <c r="OAP143" s="0"/>
      <c r="OAQ143" s="0"/>
      <c r="OAR143" s="0"/>
      <c r="OAS143" s="0"/>
      <c r="OAT143" s="0"/>
      <c r="OAU143" s="0"/>
      <c r="OAV143" s="0"/>
      <c r="OAW143" s="0"/>
      <c r="OAX143" s="0"/>
      <c r="OAY143" s="0"/>
      <c r="OAZ143" s="0"/>
      <c r="OBA143" s="0"/>
      <c r="OBB143" s="0"/>
      <c r="OBC143" s="0"/>
      <c r="OBD143" s="0"/>
      <c r="OBE143" s="0"/>
      <c r="OBF143" s="0"/>
      <c r="OBG143" s="0"/>
      <c r="OBH143" s="0"/>
      <c r="OBI143" s="0"/>
      <c r="OBJ143" s="0"/>
      <c r="OBK143" s="0"/>
      <c r="OBL143" s="0"/>
      <c r="OBM143" s="0"/>
      <c r="OBN143" s="0"/>
      <c r="OBO143" s="0"/>
      <c r="OBP143" s="0"/>
      <c r="OBQ143" s="0"/>
      <c r="OBR143" s="0"/>
      <c r="OBS143" s="0"/>
      <c r="OBT143" s="0"/>
      <c r="OBU143" s="0"/>
      <c r="OBV143" s="0"/>
      <c r="OBW143" s="0"/>
      <c r="OBX143" s="0"/>
      <c r="OBY143" s="0"/>
      <c r="OBZ143" s="0"/>
      <c r="OCA143" s="0"/>
      <c r="OCB143" s="0"/>
      <c r="OCC143" s="0"/>
      <c r="OCD143" s="0"/>
      <c r="OCE143" s="0"/>
      <c r="OCF143" s="0"/>
      <c r="OCG143" s="0"/>
      <c r="OCH143" s="0"/>
      <c r="OCI143" s="0"/>
      <c r="OCJ143" s="0"/>
      <c r="OCK143" s="0"/>
      <c r="OCL143" s="0"/>
      <c r="OCM143" s="0"/>
      <c r="OCN143" s="0"/>
      <c r="OCO143" s="0"/>
      <c r="OCP143" s="0"/>
      <c r="OCQ143" s="0"/>
      <c r="OCR143" s="0"/>
      <c r="OCS143" s="0"/>
      <c r="OCT143" s="0"/>
      <c r="OCU143" s="0"/>
      <c r="OCV143" s="0"/>
      <c r="OCW143" s="0"/>
      <c r="OCX143" s="0"/>
      <c r="OCY143" s="0"/>
      <c r="OCZ143" s="0"/>
      <c r="ODA143" s="0"/>
      <c r="ODB143" s="0"/>
      <c r="ODC143" s="0"/>
      <c r="ODD143" s="0"/>
      <c r="ODE143" s="0"/>
      <c r="ODF143" s="0"/>
      <c r="ODG143" s="0"/>
      <c r="ODH143" s="0"/>
      <c r="ODI143" s="0"/>
      <c r="ODJ143" s="0"/>
      <c r="ODK143" s="0"/>
      <c r="ODL143" s="0"/>
      <c r="ODM143" s="0"/>
      <c r="ODN143" s="0"/>
      <c r="ODO143" s="0"/>
      <c r="ODP143" s="0"/>
      <c r="ODQ143" s="0"/>
      <c r="ODR143" s="0"/>
      <c r="ODS143" s="0"/>
      <c r="ODT143" s="0"/>
      <c r="ODU143" s="0"/>
      <c r="ODV143" s="0"/>
      <c r="ODW143" s="0"/>
      <c r="ODX143" s="0"/>
      <c r="ODY143" s="0"/>
      <c r="ODZ143" s="0"/>
      <c r="OEA143" s="0"/>
      <c r="OEB143" s="0"/>
      <c r="OEC143" s="0"/>
      <c r="OED143" s="0"/>
      <c r="OEE143" s="0"/>
      <c r="OEF143" s="0"/>
      <c r="OEG143" s="0"/>
      <c r="OEH143" s="0"/>
      <c r="OEI143" s="0"/>
      <c r="OEJ143" s="0"/>
      <c r="OEK143" s="0"/>
      <c r="OEL143" s="0"/>
      <c r="OEM143" s="0"/>
      <c r="OEN143" s="0"/>
      <c r="OEO143" s="0"/>
      <c r="OEP143" s="0"/>
      <c r="OEQ143" s="0"/>
      <c r="OER143" s="0"/>
      <c r="OES143" s="0"/>
      <c r="OET143" s="0"/>
      <c r="OEU143" s="0"/>
      <c r="OEV143" s="0"/>
      <c r="OEW143" s="0"/>
      <c r="OEX143" s="0"/>
      <c r="OEY143" s="0"/>
      <c r="OEZ143" s="0"/>
      <c r="OFA143" s="0"/>
      <c r="OFB143" s="0"/>
      <c r="OFC143" s="0"/>
      <c r="OFD143" s="0"/>
      <c r="OFE143" s="0"/>
      <c r="OFF143" s="0"/>
      <c r="OFG143" s="0"/>
      <c r="OFH143" s="0"/>
      <c r="OFI143" s="0"/>
      <c r="OFJ143" s="0"/>
      <c r="OFK143" s="0"/>
      <c r="OFL143" s="0"/>
      <c r="OFM143" s="0"/>
      <c r="OFN143" s="0"/>
      <c r="OFO143" s="0"/>
      <c r="OFP143" s="0"/>
      <c r="OFQ143" s="0"/>
      <c r="OFR143" s="0"/>
      <c r="OFS143" s="0"/>
      <c r="OFT143" s="0"/>
      <c r="OFU143" s="0"/>
      <c r="OFV143" s="0"/>
      <c r="OFW143" s="0"/>
      <c r="OFX143" s="0"/>
      <c r="OFY143" s="0"/>
      <c r="OFZ143" s="0"/>
      <c r="OGA143" s="0"/>
      <c r="OGB143" s="0"/>
      <c r="OGC143" s="0"/>
      <c r="OGD143" s="0"/>
      <c r="OGE143" s="0"/>
      <c r="OGF143" s="0"/>
      <c r="OGG143" s="0"/>
      <c r="OGH143" s="0"/>
      <c r="OGI143" s="0"/>
      <c r="OGJ143" s="0"/>
      <c r="OGK143" s="0"/>
      <c r="OGL143" s="0"/>
      <c r="OGM143" s="0"/>
      <c r="OGN143" s="0"/>
      <c r="OGO143" s="0"/>
      <c r="OGP143" s="0"/>
      <c r="OGQ143" s="0"/>
      <c r="OGR143" s="0"/>
      <c r="OGS143" s="0"/>
      <c r="OGT143" s="0"/>
      <c r="OGU143" s="0"/>
      <c r="OGV143" s="0"/>
      <c r="OGW143" s="0"/>
      <c r="OGX143" s="0"/>
      <c r="OGY143" s="0"/>
      <c r="OGZ143" s="0"/>
      <c r="OHA143" s="0"/>
      <c r="OHB143" s="0"/>
      <c r="OHC143" s="0"/>
      <c r="OHD143" s="0"/>
      <c r="OHE143" s="0"/>
      <c r="OHF143" s="0"/>
      <c r="OHG143" s="0"/>
      <c r="OHH143" s="0"/>
      <c r="OHI143" s="0"/>
      <c r="OHJ143" s="0"/>
      <c r="OHK143" s="0"/>
      <c r="OHL143" s="0"/>
      <c r="OHM143" s="0"/>
      <c r="OHN143" s="0"/>
      <c r="OHO143" s="0"/>
      <c r="OHP143" s="0"/>
      <c r="OHQ143" s="0"/>
      <c r="OHR143" s="0"/>
      <c r="OHS143" s="0"/>
      <c r="OHT143" s="0"/>
      <c r="OHU143" s="0"/>
      <c r="OHV143" s="0"/>
      <c r="OHW143" s="0"/>
      <c r="OHX143" s="0"/>
      <c r="OHY143" s="0"/>
      <c r="OHZ143" s="0"/>
      <c r="OIA143" s="0"/>
      <c r="OIB143" s="0"/>
      <c r="OIC143" s="0"/>
      <c r="OID143" s="0"/>
      <c r="OIE143" s="0"/>
      <c r="OIF143" s="0"/>
      <c r="OIG143" s="0"/>
      <c r="OIH143" s="0"/>
      <c r="OII143" s="0"/>
      <c r="OIJ143" s="0"/>
      <c r="OIK143" s="0"/>
      <c r="OIL143" s="0"/>
      <c r="OIM143" s="0"/>
      <c r="OIN143" s="0"/>
      <c r="OIO143" s="0"/>
      <c r="OIP143" s="0"/>
      <c r="OIQ143" s="0"/>
      <c r="OIR143" s="0"/>
      <c r="OIS143" s="0"/>
      <c r="OIT143" s="0"/>
      <c r="OIU143" s="0"/>
      <c r="OIV143" s="0"/>
      <c r="OIW143" s="0"/>
      <c r="OIX143" s="0"/>
      <c r="OIY143" s="0"/>
      <c r="OIZ143" s="0"/>
      <c r="OJA143" s="0"/>
      <c r="OJB143" s="0"/>
      <c r="OJC143" s="0"/>
      <c r="OJD143" s="0"/>
      <c r="OJE143" s="0"/>
      <c r="OJF143" s="0"/>
      <c r="OJG143" s="0"/>
      <c r="OJH143" s="0"/>
      <c r="OJI143" s="0"/>
      <c r="OJJ143" s="0"/>
      <c r="OJK143" s="0"/>
      <c r="OJL143" s="0"/>
      <c r="OJM143" s="0"/>
      <c r="OJN143" s="0"/>
      <c r="OJO143" s="0"/>
      <c r="OJP143" s="0"/>
      <c r="OJQ143" s="0"/>
      <c r="OJR143" s="0"/>
      <c r="OJS143" s="0"/>
      <c r="OJT143" s="0"/>
      <c r="OJU143" s="0"/>
      <c r="OJV143" s="0"/>
      <c r="OJW143" s="0"/>
      <c r="OJX143" s="0"/>
      <c r="OJY143" s="0"/>
      <c r="OJZ143" s="0"/>
      <c r="OKA143" s="0"/>
      <c r="OKB143" s="0"/>
      <c r="OKC143" s="0"/>
      <c r="OKD143" s="0"/>
      <c r="OKE143" s="0"/>
      <c r="OKF143" s="0"/>
      <c r="OKG143" s="0"/>
      <c r="OKH143" s="0"/>
      <c r="OKI143" s="0"/>
      <c r="OKJ143" s="0"/>
      <c r="OKK143" s="0"/>
      <c r="OKL143" s="0"/>
      <c r="OKM143" s="0"/>
      <c r="OKN143" s="0"/>
      <c r="OKO143" s="0"/>
      <c r="OKP143" s="0"/>
      <c r="OKQ143" s="0"/>
      <c r="OKR143" s="0"/>
      <c r="OKS143" s="0"/>
      <c r="OKT143" s="0"/>
      <c r="OKU143" s="0"/>
      <c r="OKV143" s="0"/>
      <c r="OKW143" s="0"/>
      <c r="OKX143" s="0"/>
      <c r="OKY143" s="0"/>
      <c r="OKZ143" s="0"/>
      <c r="OLA143" s="0"/>
      <c r="OLB143" s="0"/>
      <c r="OLC143" s="0"/>
      <c r="OLD143" s="0"/>
      <c r="OLE143" s="0"/>
      <c r="OLF143" s="0"/>
      <c r="OLG143" s="0"/>
      <c r="OLH143" s="0"/>
      <c r="OLI143" s="0"/>
      <c r="OLJ143" s="0"/>
      <c r="OLK143" s="0"/>
      <c r="OLL143" s="0"/>
      <c r="OLM143" s="0"/>
      <c r="OLN143" s="0"/>
      <c r="OLO143" s="0"/>
      <c r="OLP143" s="0"/>
      <c r="OLQ143" s="0"/>
      <c r="OLR143" s="0"/>
      <c r="OLS143" s="0"/>
      <c r="OLT143" s="0"/>
      <c r="OLU143" s="0"/>
      <c r="OLV143" s="0"/>
      <c r="OLW143" s="0"/>
      <c r="OLX143" s="0"/>
      <c r="OLY143" s="0"/>
      <c r="OLZ143" s="0"/>
      <c r="OMA143" s="0"/>
      <c r="OMB143" s="0"/>
      <c r="OMC143" s="0"/>
      <c r="OMD143" s="0"/>
      <c r="OME143" s="0"/>
      <c r="OMF143" s="0"/>
      <c r="OMG143" s="0"/>
      <c r="OMH143" s="0"/>
      <c r="OMI143" s="0"/>
      <c r="OMJ143" s="0"/>
      <c r="OMK143" s="0"/>
      <c r="OML143" s="0"/>
      <c r="OMM143" s="0"/>
      <c r="OMN143" s="0"/>
      <c r="OMO143" s="0"/>
      <c r="OMP143" s="0"/>
      <c r="OMQ143" s="0"/>
      <c r="OMR143" s="0"/>
      <c r="OMS143" s="0"/>
      <c r="OMT143" s="0"/>
      <c r="OMU143" s="0"/>
      <c r="OMV143" s="0"/>
      <c r="OMW143" s="0"/>
      <c r="OMX143" s="0"/>
      <c r="OMY143" s="0"/>
      <c r="OMZ143" s="0"/>
      <c r="ONA143" s="0"/>
      <c r="ONB143" s="0"/>
      <c r="ONC143" s="0"/>
      <c r="OND143" s="0"/>
      <c r="ONE143" s="0"/>
      <c r="ONF143" s="0"/>
      <c r="ONG143" s="0"/>
      <c r="ONH143" s="0"/>
      <c r="ONI143" s="0"/>
      <c r="ONJ143" s="0"/>
      <c r="ONK143" s="0"/>
      <c r="ONL143" s="0"/>
      <c r="ONM143" s="0"/>
      <c r="ONN143" s="0"/>
      <c r="ONO143" s="0"/>
      <c r="ONP143" s="0"/>
      <c r="ONQ143" s="0"/>
      <c r="ONR143" s="0"/>
      <c r="ONS143" s="0"/>
      <c r="ONT143" s="0"/>
      <c r="ONU143" s="0"/>
      <c r="ONV143" s="0"/>
      <c r="ONW143" s="0"/>
      <c r="ONX143" s="0"/>
      <c r="ONY143" s="0"/>
      <c r="ONZ143" s="0"/>
      <c r="OOA143" s="0"/>
      <c r="OOB143" s="0"/>
      <c r="OOC143" s="0"/>
      <c r="OOD143" s="0"/>
      <c r="OOE143" s="0"/>
      <c r="OOF143" s="0"/>
      <c r="OOG143" s="0"/>
      <c r="OOH143" s="0"/>
      <c r="OOI143" s="0"/>
      <c r="OOJ143" s="0"/>
      <c r="OOK143" s="0"/>
      <c r="OOL143" s="0"/>
      <c r="OOM143" s="0"/>
      <c r="OON143" s="0"/>
      <c r="OOO143" s="0"/>
      <c r="OOP143" s="0"/>
      <c r="OOQ143" s="0"/>
      <c r="OOR143" s="0"/>
      <c r="OOS143" s="0"/>
      <c r="OOT143" s="0"/>
      <c r="OOU143" s="0"/>
      <c r="OOV143" s="0"/>
      <c r="OOW143" s="0"/>
      <c r="OOX143" s="0"/>
      <c r="OOY143" s="0"/>
      <c r="OOZ143" s="0"/>
      <c r="OPA143" s="0"/>
      <c r="OPB143" s="0"/>
      <c r="OPC143" s="0"/>
      <c r="OPD143" s="0"/>
      <c r="OPE143" s="0"/>
      <c r="OPF143" s="0"/>
      <c r="OPG143" s="0"/>
      <c r="OPH143" s="0"/>
      <c r="OPI143" s="0"/>
      <c r="OPJ143" s="0"/>
      <c r="OPK143" s="0"/>
      <c r="OPL143" s="0"/>
      <c r="OPM143" s="0"/>
      <c r="OPN143" s="0"/>
      <c r="OPO143" s="0"/>
      <c r="OPP143" s="0"/>
      <c r="OPQ143" s="0"/>
      <c r="OPR143" s="0"/>
      <c r="OPS143" s="0"/>
      <c r="OPT143" s="0"/>
      <c r="OPU143" s="0"/>
      <c r="OPV143" s="0"/>
      <c r="OPW143" s="0"/>
      <c r="OPX143" s="0"/>
      <c r="OPY143" s="0"/>
      <c r="OPZ143" s="0"/>
      <c r="OQA143" s="0"/>
      <c r="OQB143" s="0"/>
      <c r="OQC143" s="0"/>
      <c r="OQD143" s="0"/>
      <c r="OQE143" s="0"/>
      <c r="OQF143" s="0"/>
      <c r="OQG143" s="0"/>
      <c r="OQH143" s="0"/>
      <c r="OQI143" s="0"/>
      <c r="OQJ143" s="0"/>
      <c r="OQK143" s="0"/>
      <c r="OQL143" s="0"/>
      <c r="OQM143" s="0"/>
      <c r="OQN143" s="0"/>
      <c r="OQO143" s="0"/>
      <c r="OQP143" s="0"/>
      <c r="OQQ143" s="0"/>
      <c r="OQR143" s="0"/>
      <c r="OQS143" s="0"/>
      <c r="OQT143" s="0"/>
      <c r="OQU143" s="0"/>
      <c r="OQV143" s="0"/>
      <c r="OQW143" s="0"/>
      <c r="OQX143" s="0"/>
      <c r="OQY143" s="0"/>
      <c r="OQZ143" s="0"/>
      <c r="ORA143" s="0"/>
      <c r="ORB143" s="0"/>
      <c r="ORC143" s="0"/>
      <c r="ORD143" s="0"/>
      <c r="ORE143" s="0"/>
      <c r="ORF143" s="0"/>
      <c r="ORG143" s="0"/>
      <c r="ORH143" s="0"/>
      <c r="ORI143" s="0"/>
      <c r="ORJ143" s="0"/>
      <c r="ORK143" s="0"/>
      <c r="ORL143" s="0"/>
      <c r="ORM143" s="0"/>
      <c r="ORN143" s="0"/>
      <c r="ORO143" s="0"/>
      <c r="ORP143" s="0"/>
      <c r="ORQ143" s="0"/>
      <c r="ORR143" s="0"/>
      <c r="ORS143" s="0"/>
      <c r="ORT143" s="0"/>
      <c r="ORU143" s="0"/>
      <c r="ORV143" s="0"/>
      <c r="ORW143" s="0"/>
      <c r="ORX143" s="0"/>
      <c r="ORY143" s="0"/>
      <c r="ORZ143" s="0"/>
      <c r="OSA143" s="0"/>
      <c r="OSB143" s="0"/>
      <c r="OSC143" s="0"/>
      <c r="OSD143" s="0"/>
      <c r="OSE143" s="0"/>
      <c r="OSF143" s="0"/>
      <c r="OSG143" s="0"/>
      <c r="OSH143" s="0"/>
      <c r="OSI143" s="0"/>
      <c r="OSJ143" s="0"/>
      <c r="OSK143" s="0"/>
      <c r="OSL143" s="0"/>
      <c r="OSM143" s="0"/>
      <c r="OSN143" s="0"/>
      <c r="OSO143" s="0"/>
      <c r="OSP143" s="0"/>
      <c r="OSQ143" s="0"/>
      <c r="OSR143" s="0"/>
      <c r="OSS143" s="0"/>
      <c r="OST143" s="0"/>
      <c r="OSU143" s="0"/>
      <c r="OSV143" s="0"/>
      <c r="OSW143" s="0"/>
      <c r="OSX143" s="0"/>
      <c r="OSY143" s="0"/>
      <c r="OSZ143" s="0"/>
      <c r="OTA143" s="0"/>
      <c r="OTB143" s="0"/>
      <c r="OTC143" s="0"/>
      <c r="OTD143" s="0"/>
      <c r="OTE143" s="0"/>
      <c r="OTF143" s="0"/>
      <c r="OTG143" s="0"/>
      <c r="OTH143" s="0"/>
      <c r="OTI143" s="0"/>
      <c r="OTJ143" s="0"/>
      <c r="OTK143" s="0"/>
      <c r="OTL143" s="0"/>
      <c r="OTM143" s="0"/>
      <c r="OTN143" s="0"/>
      <c r="OTO143" s="0"/>
      <c r="OTP143" s="0"/>
      <c r="OTQ143" s="0"/>
      <c r="OTR143" s="0"/>
      <c r="OTS143" s="0"/>
      <c r="OTT143" s="0"/>
      <c r="OTU143" s="0"/>
      <c r="OTV143" s="0"/>
      <c r="OTW143" s="0"/>
      <c r="OTX143" s="0"/>
      <c r="OTY143" s="0"/>
      <c r="OTZ143" s="0"/>
      <c r="OUA143" s="0"/>
      <c r="OUB143" s="0"/>
      <c r="OUC143" s="0"/>
      <c r="OUD143" s="0"/>
      <c r="OUE143" s="0"/>
      <c r="OUF143" s="0"/>
      <c r="OUG143" s="0"/>
      <c r="OUH143" s="0"/>
      <c r="OUI143" s="0"/>
      <c r="OUJ143" s="0"/>
      <c r="OUK143" s="0"/>
      <c r="OUL143" s="0"/>
      <c r="OUM143" s="0"/>
      <c r="OUN143" s="0"/>
      <c r="OUO143" s="0"/>
      <c r="OUP143" s="0"/>
      <c r="OUQ143" s="0"/>
      <c r="OUR143" s="0"/>
      <c r="OUS143" s="0"/>
      <c r="OUT143" s="0"/>
      <c r="OUU143" s="0"/>
      <c r="OUV143" s="0"/>
      <c r="OUW143" s="0"/>
      <c r="OUX143" s="0"/>
      <c r="OUY143" s="0"/>
      <c r="OUZ143" s="0"/>
      <c r="OVA143" s="0"/>
      <c r="OVB143" s="0"/>
      <c r="OVC143" s="0"/>
      <c r="OVD143" s="0"/>
      <c r="OVE143" s="0"/>
      <c r="OVF143" s="0"/>
      <c r="OVG143" s="0"/>
      <c r="OVH143" s="0"/>
      <c r="OVI143" s="0"/>
      <c r="OVJ143" s="0"/>
      <c r="OVK143" s="0"/>
      <c r="OVL143" s="0"/>
      <c r="OVM143" s="0"/>
      <c r="OVN143" s="0"/>
      <c r="OVO143" s="0"/>
      <c r="OVP143" s="0"/>
      <c r="OVQ143" s="0"/>
      <c r="OVR143" s="0"/>
      <c r="OVS143" s="0"/>
      <c r="OVT143" s="0"/>
      <c r="OVU143" s="0"/>
      <c r="OVV143" s="0"/>
      <c r="OVW143" s="0"/>
      <c r="OVX143" s="0"/>
      <c r="OVY143" s="0"/>
      <c r="OVZ143" s="0"/>
      <c r="OWA143" s="0"/>
      <c r="OWB143" s="0"/>
      <c r="OWC143" s="0"/>
      <c r="OWD143" s="0"/>
      <c r="OWE143" s="0"/>
      <c r="OWF143" s="0"/>
      <c r="OWG143" s="0"/>
      <c r="OWH143" s="0"/>
      <c r="OWI143" s="0"/>
      <c r="OWJ143" s="0"/>
      <c r="OWK143" s="0"/>
      <c r="OWL143" s="0"/>
      <c r="OWM143" s="0"/>
      <c r="OWN143" s="0"/>
      <c r="OWO143" s="0"/>
      <c r="OWP143" s="0"/>
      <c r="OWQ143" s="0"/>
      <c r="OWR143" s="0"/>
      <c r="OWS143" s="0"/>
      <c r="OWT143" s="0"/>
      <c r="OWU143" s="0"/>
      <c r="OWV143" s="0"/>
      <c r="OWW143" s="0"/>
      <c r="OWX143" s="0"/>
      <c r="OWY143" s="0"/>
      <c r="OWZ143" s="0"/>
      <c r="OXA143" s="0"/>
      <c r="OXB143" s="0"/>
      <c r="OXC143" s="0"/>
      <c r="OXD143" s="0"/>
      <c r="OXE143" s="0"/>
      <c r="OXF143" s="0"/>
      <c r="OXG143" s="0"/>
      <c r="OXH143" s="0"/>
      <c r="OXI143" s="0"/>
      <c r="OXJ143" s="0"/>
      <c r="OXK143" s="0"/>
      <c r="OXL143" s="0"/>
      <c r="OXM143" s="0"/>
      <c r="OXN143" s="0"/>
      <c r="OXO143" s="0"/>
      <c r="OXP143" s="0"/>
      <c r="OXQ143" s="0"/>
      <c r="OXR143" s="0"/>
      <c r="OXS143" s="0"/>
      <c r="OXT143" s="0"/>
      <c r="OXU143" s="0"/>
      <c r="OXV143" s="0"/>
      <c r="OXW143" s="0"/>
      <c r="OXX143" s="0"/>
      <c r="OXY143" s="0"/>
      <c r="OXZ143" s="0"/>
      <c r="OYA143" s="0"/>
      <c r="OYB143" s="0"/>
      <c r="OYC143" s="0"/>
      <c r="OYD143" s="0"/>
      <c r="OYE143" s="0"/>
      <c r="OYF143" s="0"/>
      <c r="OYG143" s="0"/>
      <c r="OYH143" s="0"/>
      <c r="OYI143" s="0"/>
      <c r="OYJ143" s="0"/>
      <c r="OYK143" s="0"/>
      <c r="OYL143" s="0"/>
      <c r="OYM143" s="0"/>
      <c r="OYN143" s="0"/>
      <c r="OYO143" s="0"/>
      <c r="OYP143" s="0"/>
      <c r="OYQ143" s="0"/>
      <c r="OYR143" s="0"/>
      <c r="OYS143" s="0"/>
      <c r="OYT143" s="0"/>
      <c r="OYU143" s="0"/>
      <c r="OYV143" s="0"/>
      <c r="OYW143" s="0"/>
      <c r="OYX143" s="0"/>
      <c r="OYY143" s="0"/>
      <c r="OYZ143" s="0"/>
      <c r="OZA143" s="0"/>
      <c r="OZB143" s="0"/>
      <c r="OZC143" s="0"/>
      <c r="OZD143" s="0"/>
      <c r="OZE143" s="0"/>
      <c r="OZF143" s="0"/>
      <c r="OZG143" s="0"/>
      <c r="OZH143" s="0"/>
      <c r="OZI143" s="0"/>
      <c r="OZJ143" s="0"/>
      <c r="OZK143" s="0"/>
      <c r="OZL143" s="0"/>
      <c r="OZM143" s="0"/>
      <c r="OZN143" s="0"/>
      <c r="OZO143" s="0"/>
      <c r="OZP143" s="0"/>
      <c r="OZQ143" s="0"/>
      <c r="OZR143" s="0"/>
      <c r="OZS143" s="0"/>
      <c r="OZT143" s="0"/>
      <c r="OZU143" s="0"/>
      <c r="OZV143" s="0"/>
      <c r="OZW143" s="0"/>
      <c r="OZX143" s="0"/>
      <c r="OZY143" s="0"/>
      <c r="OZZ143" s="0"/>
      <c r="PAA143" s="0"/>
      <c r="PAB143" s="0"/>
      <c r="PAC143" s="0"/>
      <c r="PAD143" s="0"/>
      <c r="PAE143" s="0"/>
      <c r="PAF143" s="0"/>
      <c r="PAG143" s="0"/>
      <c r="PAH143" s="0"/>
      <c r="PAI143" s="0"/>
      <c r="PAJ143" s="0"/>
      <c r="PAK143" s="0"/>
      <c r="PAL143" s="0"/>
      <c r="PAM143" s="0"/>
      <c r="PAN143" s="0"/>
      <c r="PAO143" s="0"/>
      <c r="PAP143" s="0"/>
      <c r="PAQ143" s="0"/>
      <c r="PAR143" s="0"/>
      <c r="PAS143" s="0"/>
      <c r="PAT143" s="0"/>
      <c r="PAU143" s="0"/>
      <c r="PAV143" s="0"/>
      <c r="PAW143" s="0"/>
      <c r="PAX143" s="0"/>
      <c r="PAY143" s="0"/>
      <c r="PAZ143" s="0"/>
      <c r="PBA143" s="0"/>
      <c r="PBB143" s="0"/>
      <c r="PBC143" s="0"/>
      <c r="PBD143" s="0"/>
      <c r="PBE143" s="0"/>
      <c r="PBF143" s="0"/>
      <c r="PBG143" s="0"/>
      <c r="PBH143" s="0"/>
      <c r="PBI143" s="0"/>
      <c r="PBJ143" s="0"/>
      <c r="PBK143" s="0"/>
      <c r="PBL143" s="0"/>
      <c r="PBM143" s="0"/>
      <c r="PBN143" s="0"/>
      <c r="PBO143" s="0"/>
      <c r="PBP143" s="0"/>
      <c r="PBQ143" s="0"/>
      <c r="PBR143" s="0"/>
      <c r="PBS143" s="0"/>
      <c r="PBT143" s="0"/>
      <c r="PBU143" s="0"/>
      <c r="PBV143" s="0"/>
      <c r="PBW143" s="0"/>
      <c r="PBX143" s="0"/>
      <c r="PBY143" s="0"/>
      <c r="PBZ143" s="0"/>
      <c r="PCA143" s="0"/>
      <c r="PCB143" s="0"/>
      <c r="PCC143" s="0"/>
      <c r="PCD143" s="0"/>
      <c r="PCE143" s="0"/>
      <c r="PCF143" s="0"/>
      <c r="PCG143" s="0"/>
      <c r="PCH143" s="0"/>
      <c r="PCI143" s="0"/>
      <c r="PCJ143" s="0"/>
      <c r="PCK143" s="0"/>
      <c r="PCL143" s="0"/>
      <c r="PCM143" s="0"/>
      <c r="PCN143" s="0"/>
      <c r="PCO143" s="0"/>
      <c r="PCP143" s="0"/>
      <c r="PCQ143" s="0"/>
      <c r="PCR143" s="0"/>
      <c r="PCS143" s="0"/>
      <c r="PCT143" s="0"/>
      <c r="PCU143" s="0"/>
      <c r="PCV143" s="0"/>
      <c r="PCW143" s="0"/>
      <c r="PCX143" s="0"/>
      <c r="PCY143" s="0"/>
      <c r="PCZ143" s="0"/>
      <c r="PDA143" s="0"/>
      <c r="PDB143" s="0"/>
      <c r="PDC143" s="0"/>
      <c r="PDD143" s="0"/>
      <c r="PDE143" s="0"/>
      <c r="PDF143" s="0"/>
      <c r="PDG143" s="0"/>
      <c r="PDH143" s="0"/>
      <c r="PDI143" s="0"/>
      <c r="PDJ143" s="0"/>
      <c r="PDK143" s="0"/>
      <c r="PDL143" s="0"/>
      <c r="PDM143" s="0"/>
      <c r="PDN143" s="0"/>
      <c r="PDO143" s="0"/>
      <c r="PDP143" s="0"/>
      <c r="PDQ143" s="0"/>
      <c r="PDR143" s="0"/>
      <c r="PDS143" s="0"/>
      <c r="PDT143" s="0"/>
      <c r="PDU143" s="0"/>
      <c r="PDV143" s="0"/>
      <c r="PDW143" s="0"/>
      <c r="PDX143" s="0"/>
      <c r="PDY143" s="0"/>
      <c r="PDZ143" s="0"/>
      <c r="PEA143" s="0"/>
      <c r="PEB143" s="0"/>
      <c r="PEC143" s="0"/>
      <c r="PED143" s="0"/>
      <c r="PEE143" s="0"/>
      <c r="PEF143" s="0"/>
      <c r="PEG143" s="0"/>
      <c r="PEH143" s="0"/>
      <c r="PEI143" s="0"/>
      <c r="PEJ143" s="0"/>
      <c r="PEK143" s="0"/>
      <c r="PEL143" s="0"/>
      <c r="PEM143" s="0"/>
      <c r="PEN143" s="0"/>
      <c r="PEO143" s="0"/>
      <c r="PEP143" s="0"/>
      <c r="PEQ143" s="0"/>
      <c r="PER143" s="0"/>
      <c r="PES143" s="0"/>
      <c r="PET143" s="0"/>
      <c r="PEU143" s="0"/>
      <c r="PEV143" s="0"/>
      <c r="PEW143" s="0"/>
      <c r="PEX143" s="0"/>
      <c r="PEY143" s="0"/>
      <c r="PEZ143" s="0"/>
      <c r="PFA143" s="0"/>
      <c r="PFB143" s="0"/>
      <c r="PFC143" s="0"/>
      <c r="PFD143" s="0"/>
      <c r="PFE143" s="0"/>
      <c r="PFF143" s="0"/>
      <c r="PFG143" s="0"/>
      <c r="PFH143" s="0"/>
      <c r="PFI143" s="0"/>
      <c r="PFJ143" s="0"/>
      <c r="PFK143" s="0"/>
      <c r="PFL143" s="0"/>
      <c r="PFM143" s="0"/>
      <c r="PFN143" s="0"/>
      <c r="PFO143" s="0"/>
      <c r="PFP143" s="0"/>
      <c r="PFQ143" s="0"/>
      <c r="PFR143" s="0"/>
      <c r="PFS143" s="0"/>
      <c r="PFT143" s="0"/>
      <c r="PFU143" s="0"/>
      <c r="PFV143" s="0"/>
      <c r="PFW143" s="0"/>
      <c r="PFX143" s="0"/>
      <c r="PFY143" s="0"/>
      <c r="PFZ143" s="0"/>
      <c r="PGA143" s="0"/>
      <c r="PGB143" s="0"/>
      <c r="PGC143" s="0"/>
      <c r="PGD143" s="0"/>
      <c r="PGE143" s="0"/>
      <c r="PGF143" s="0"/>
      <c r="PGG143" s="0"/>
      <c r="PGH143" s="0"/>
      <c r="PGI143" s="0"/>
      <c r="PGJ143" s="0"/>
      <c r="PGK143" s="0"/>
      <c r="PGL143" s="0"/>
      <c r="PGM143" s="0"/>
      <c r="PGN143" s="0"/>
      <c r="PGO143" s="0"/>
      <c r="PGP143" s="0"/>
      <c r="PGQ143" s="0"/>
      <c r="PGR143" s="0"/>
      <c r="PGS143" s="0"/>
      <c r="PGT143" s="0"/>
      <c r="PGU143" s="0"/>
      <c r="PGV143" s="0"/>
      <c r="PGW143" s="0"/>
      <c r="PGX143" s="0"/>
      <c r="PGY143" s="0"/>
      <c r="PGZ143" s="0"/>
      <c r="PHA143" s="0"/>
      <c r="PHB143" s="0"/>
      <c r="PHC143" s="0"/>
      <c r="PHD143" s="0"/>
      <c r="PHE143" s="0"/>
      <c r="PHF143" s="0"/>
      <c r="PHG143" s="0"/>
      <c r="PHH143" s="0"/>
      <c r="PHI143" s="0"/>
      <c r="PHJ143" s="0"/>
      <c r="PHK143" s="0"/>
      <c r="PHL143" s="0"/>
      <c r="PHM143" s="0"/>
      <c r="PHN143" s="0"/>
      <c r="PHO143" s="0"/>
      <c r="PHP143" s="0"/>
      <c r="PHQ143" s="0"/>
      <c r="PHR143" s="0"/>
      <c r="PHS143" s="0"/>
      <c r="PHT143" s="0"/>
      <c r="PHU143" s="0"/>
      <c r="PHV143" s="0"/>
      <c r="PHW143" s="0"/>
      <c r="PHX143" s="0"/>
      <c r="PHY143" s="0"/>
      <c r="PHZ143" s="0"/>
      <c r="PIA143" s="0"/>
      <c r="PIB143" s="0"/>
      <c r="PIC143" s="0"/>
      <c r="PID143" s="0"/>
      <c r="PIE143" s="0"/>
      <c r="PIF143" s="0"/>
      <c r="PIG143" s="0"/>
      <c r="PIH143" s="0"/>
      <c r="PII143" s="0"/>
      <c r="PIJ143" s="0"/>
      <c r="PIK143" s="0"/>
      <c r="PIL143" s="0"/>
      <c r="PIM143" s="0"/>
      <c r="PIN143" s="0"/>
      <c r="PIO143" s="0"/>
      <c r="PIP143" s="0"/>
      <c r="PIQ143" s="0"/>
      <c r="PIR143" s="0"/>
      <c r="PIS143" s="0"/>
      <c r="PIT143" s="0"/>
      <c r="PIU143" s="0"/>
      <c r="PIV143" s="0"/>
      <c r="PIW143" s="0"/>
      <c r="PIX143" s="0"/>
      <c r="PIY143" s="0"/>
      <c r="PIZ143" s="0"/>
      <c r="PJA143" s="0"/>
      <c r="PJB143" s="0"/>
      <c r="PJC143" s="0"/>
      <c r="PJD143" s="0"/>
      <c r="PJE143" s="0"/>
      <c r="PJF143" s="0"/>
      <c r="PJG143" s="0"/>
      <c r="PJH143" s="0"/>
      <c r="PJI143" s="0"/>
      <c r="PJJ143" s="0"/>
      <c r="PJK143" s="0"/>
      <c r="PJL143" s="0"/>
      <c r="PJM143" s="0"/>
      <c r="PJN143" s="0"/>
      <c r="PJO143" s="0"/>
      <c r="PJP143" s="0"/>
      <c r="PJQ143" s="0"/>
      <c r="PJR143" s="0"/>
      <c r="PJS143" s="0"/>
      <c r="PJT143" s="0"/>
      <c r="PJU143" s="0"/>
      <c r="PJV143" s="0"/>
      <c r="PJW143" s="0"/>
      <c r="PJX143" s="0"/>
      <c r="PJY143" s="0"/>
      <c r="PJZ143" s="0"/>
      <c r="PKA143" s="0"/>
      <c r="PKB143" s="0"/>
      <c r="PKC143" s="0"/>
      <c r="PKD143" s="0"/>
      <c r="PKE143" s="0"/>
      <c r="PKF143" s="0"/>
      <c r="PKG143" s="0"/>
      <c r="PKH143" s="0"/>
      <c r="PKI143" s="0"/>
      <c r="PKJ143" s="0"/>
      <c r="PKK143" s="0"/>
      <c r="PKL143" s="0"/>
      <c r="PKM143" s="0"/>
      <c r="PKN143" s="0"/>
      <c r="PKO143" s="0"/>
      <c r="PKP143" s="0"/>
      <c r="PKQ143" s="0"/>
      <c r="PKR143" s="0"/>
      <c r="PKS143" s="0"/>
      <c r="PKT143" s="0"/>
      <c r="PKU143" s="0"/>
      <c r="PKV143" s="0"/>
      <c r="PKW143" s="0"/>
      <c r="PKX143" s="0"/>
      <c r="PKY143" s="0"/>
      <c r="PKZ143" s="0"/>
      <c r="PLA143" s="0"/>
      <c r="PLB143" s="0"/>
      <c r="PLC143" s="0"/>
      <c r="PLD143" s="0"/>
      <c r="PLE143" s="0"/>
      <c r="PLF143" s="0"/>
      <c r="PLG143" s="0"/>
      <c r="PLH143" s="0"/>
      <c r="PLI143" s="0"/>
      <c r="PLJ143" s="0"/>
      <c r="PLK143" s="0"/>
      <c r="PLL143" s="0"/>
      <c r="PLM143" s="0"/>
      <c r="PLN143" s="0"/>
      <c r="PLO143" s="0"/>
      <c r="PLP143" s="0"/>
      <c r="PLQ143" s="0"/>
      <c r="PLR143" s="0"/>
      <c r="PLS143" s="0"/>
      <c r="PLT143" s="0"/>
      <c r="PLU143" s="0"/>
      <c r="PLV143" s="0"/>
      <c r="PLW143" s="0"/>
      <c r="PLX143" s="0"/>
      <c r="PLY143" s="0"/>
      <c r="PLZ143" s="0"/>
      <c r="PMA143" s="0"/>
      <c r="PMB143" s="0"/>
      <c r="PMC143" s="0"/>
      <c r="PMD143" s="0"/>
      <c r="PME143" s="0"/>
      <c r="PMF143" s="0"/>
      <c r="PMG143" s="0"/>
      <c r="PMH143" s="0"/>
      <c r="PMI143" s="0"/>
      <c r="PMJ143" s="0"/>
      <c r="PMK143" s="0"/>
      <c r="PML143" s="0"/>
      <c r="PMM143" s="0"/>
      <c r="PMN143" s="0"/>
      <c r="PMO143" s="0"/>
      <c r="PMP143" s="0"/>
      <c r="PMQ143" s="0"/>
      <c r="PMR143" s="0"/>
      <c r="PMS143" s="0"/>
      <c r="PMT143" s="0"/>
      <c r="PMU143" s="0"/>
      <c r="PMV143" s="0"/>
      <c r="PMW143" s="0"/>
      <c r="PMX143" s="0"/>
      <c r="PMY143" s="0"/>
      <c r="PMZ143" s="0"/>
      <c r="PNA143" s="0"/>
      <c r="PNB143" s="0"/>
      <c r="PNC143" s="0"/>
      <c r="PND143" s="0"/>
      <c r="PNE143" s="0"/>
      <c r="PNF143" s="0"/>
      <c r="PNG143" s="0"/>
      <c r="PNH143" s="0"/>
      <c r="PNI143" s="0"/>
      <c r="PNJ143" s="0"/>
      <c r="PNK143" s="0"/>
      <c r="PNL143" s="0"/>
      <c r="PNM143" s="0"/>
      <c r="PNN143" s="0"/>
      <c r="PNO143" s="0"/>
      <c r="PNP143" s="0"/>
      <c r="PNQ143" s="0"/>
      <c r="PNR143" s="0"/>
      <c r="PNS143" s="0"/>
      <c r="PNT143" s="0"/>
      <c r="PNU143" s="0"/>
      <c r="PNV143" s="0"/>
      <c r="PNW143" s="0"/>
      <c r="PNX143" s="0"/>
      <c r="PNY143" s="0"/>
      <c r="PNZ143" s="0"/>
      <c r="POA143" s="0"/>
      <c r="POB143" s="0"/>
      <c r="POC143" s="0"/>
      <c r="POD143" s="0"/>
      <c r="POE143" s="0"/>
      <c r="POF143" s="0"/>
      <c r="POG143" s="0"/>
      <c r="POH143" s="0"/>
      <c r="POI143" s="0"/>
      <c r="POJ143" s="0"/>
      <c r="POK143" s="0"/>
      <c r="POL143" s="0"/>
      <c r="POM143" s="0"/>
      <c r="PON143" s="0"/>
      <c r="POO143" s="0"/>
      <c r="POP143" s="0"/>
      <c r="POQ143" s="0"/>
      <c r="POR143" s="0"/>
      <c r="POS143" s="0"/>
      <c r="POT143" s="0"/>
      <c r="POU143" s="0"/>
      <c r="POV143" s="0"/>
      <c r="POW143" s="0"/>
      <c r="POX143" s="0"/>
      <c r="POY143" s="0"/>
      <c r="POZ143" s="0"/>
      <c r="PPA143" s="0"/>
      <c r="PPB143" s="0"/>
      <c r="PPC143" s="0"/>
      <c r="PPD143" s="0"/>
      <c r="PPE143" s="0"/>
      <c r="PPF143" s="0"/>
      <c r="PPG143" s="0"/>
      <c r="PPH143" s="0"/>
      <c r="PPI143" s="0"/>
      <c r="PPJ143" s="0"/>
      <c r="PPK143" s="0"/>
      <c r="PPL143" s="0"/>
      <c r="PPM143" s="0"/>
      <c r="PPN143" s="0"/>
      <c r="PPO143" s="0"/>
      <c r="PPP143" s="0"/>
      <c r="PPQ143" s="0"/>
      <c r="PPR143" s="0"/>
      <c r="PPS143" s="0"/>
      <c r="PPT143" s="0"/>
      <c r="PPU143" s="0"/>
      <c r="PPV143" s="0"/>
      <c r="PPW143" s="0"/>
      <c r="PPX143" s="0"/>
      <c r="PPY143" s="0"/>
      <c r="PPZ143" s="0"/>
      <c r="PQA143" s="0"/>
      <c r="PQB143" s="0"/>
      <c r="PQC143" s="0"/>
      <c r="PQD143" s="0"/>
      <c r="PQE143" s="0"/>
      <c r="PQF143" s="0"/>
      <c r="PQG143" s="0"/>
      <c r="PQH143" s="0"/>
      <c r="PQI143" s="0"/>
      <c r="PQJ143" s="0"/>
      <c r="PQK143" s="0"/>
      <c r="PQL143" s="0"/>
      <c r="PQM143" s="0"/>
      <c r="PQN143" s="0"/>
      <c r="PQO143" s="0"/>
      <c r="PQP143" s="0"/>
      <c r="PQQ143" s="0"/>
      <c r="PQR143" s="0"/>
      <c r="PQS143" s="0"/>
      <c r="PQT143" s="0"/>
      <c r="PQU143" s="0"/>
      <c r="PQV143" s="0"/>
      <c r="PQW143" s="0"/>
      <c r="PQX143" s="0"/>
      <c r="PQY143" s="0"/>
      <c r="PQZ143" s="0"/>
      <c r="PRA143" s="0"/>
      <c r="PRB143" s="0"/>
      <c r="PRC143" s="0"/>
      <c r="PRD143" s="0"/>
      <c r="PRE143" s="0"/>
      <c r="PRF143" s="0"/>
      <c r="PRG143" s="0"/>
      <c r="PRH143" s="0"/>
      <c r="PRI143" s="0"/>
      <c r="PRJ143" s="0"/>
      <c r="PRK143" s="0"/>
      <c r="PRL143" s="0"/>
      <c r="PRM143" s="0"/>
      <c r="PRN143" s="0"/>
      <c r="PRO143" s="0"/>
      <c r="PRP143" s="0"/>
      <c r="PRQ143" s="0"/>
      <c r="PRR143" s="0"/>
      <c r="PRS143" s="0"/>
      <c r="PRT143" s="0"/>
      <c r="PRU143" s="0"/>
      <c r="PRV143" s="0"/>
      <c r="PRW143" s="0"/>
      <c r="PRX143" s="0"/>
      <c r="PRY143" s="0"/>
      <c r="PRZ143" s="0"/>
      <c r="PSA143" s="0"/>
      <c r="PSB143" s="0"/>
      <c r="PSC143" s="0"/>
      <c r="PSD143" s="0"/>
      <c r="PSE143" s="0"/>
      <c r="PSF143" s="0"/>
      <c r="PSG143" s="0"/>
      <c r="PSH143" s="0"/>
      <c r="PSI143" s="0"/>
      <c r="PSJ143" s="0"/>
      <c r="PSK143" s="0"/>
      <c r="PSL143" s="0"/>
      <c r="PSM143" s="0"/>
      <c r="PSN143" s="0"/>
      <c r="PSO143" s="0"/>
      <c r="PSP143" s="0"/>
      <c r="PSQ143" s="0"/>
      <c r="PSR143" s="0"/>
      <c r="PSS143" s="0"/>
      <c r="PST143" s="0"/>
      <c r="PSU143" s="0"/>
      <c r="PSV143" s="0"/>
      <c r="PSW143" s="0"/>
      <c r="PSX143" s="0"/>
      <c r="PSY143" s="0"/>
      <c r="PSZ143" s="0"/>
      <c r="PTA143" s="0"/>
      <c r="PTB143" s="0"/>
      <c r="PTC143" s="0"/>
      <c r="PTD143" s="0"/>
      <c r="PTE143" s="0"/>
      <c r="PTF143" s="0"/>
      <c r="PTG143" s="0"/>
      <c r="PTH143" s="0"/>
      <c r="PTI143" s="0"/>
      <c r="PTJ143" s="0"/>
      <c r="PTK143" s="0"/>
      <c r="PTL143" s="0"/>
      <c r="PTM143" s="0"/>
      <c r="PTN143" s="0"/>
      <c r="PTO143" s="0"/>
      <c r="PTP143" s="0"/>
      <c r="PTQ143" s="0"/>
      <c r="PTR143" s="0"/>
      <c r="PTS143" s="0"/>
      <c r="PTT143" s="0"/>
      <c r="PTU143" s="0"/>
      <c r="PTV143" s="0"/>
      <c r="PTW143" s="0"/>
      <c r="PTX143" s="0"/>
      <c r="PTY143" s="0"/>
      <c r="PTZ143" s="0"/>
      <c r="PUA143" s="0"/>
      <c r="PUB143" s="0"/>
      <c r="PUC143" s="0"/>
      <c r="PUD143" s="0"/>
      <c r="PUE143" s="0"/>
      <c r="PUF143" s="0"/>
      <c r="PUG143" s="0"/>
      <c r="PUH143" s="0"/>
      <c r="PUI143" s="0"/>
      <c r="PUJ143" s="0"/>
      <c r="PUK143" s="0"/>
      <c r="PUL143" s="0"/>
      <c r="PUM143" s="0"/>
      <c r="PUN143" s="0"/>
      <c r="PUO143" s="0"/>
      <c r="PUP143" s="0"/>
      <c r="PUQ143" s="0"/>
      <c r="PUR143" s="0"/>
      <c r="PUS143" s="0"/>
      <c r="PUT143" s="0"/>
      <c r="PUU143" s="0"/>
      <c r="PUV143" s="0"/>
      <c r="PUW143" s="0"/>
      <c r="PUX143" s="0"/>
      <c r="PUY143" s="0"/>
      <c r="PUZ143" s="0"/>
      <c r="PVA143" s="0"/>
      <c r="PVB143" s="0"/>
      <c r="PVC143" s="0"/>
      <c r="PVD143" s="0"/>
      <c r="PVE143" s="0"/>
      <c r="PVF143" s="0"/>
      <c r="PVG143" s="0"/>
      <c r="PVH143" s="0"/>
      <c r="PVI143" s="0"/>
      <c r="PVJ143" s="0"/>
      <c r="PVK143" s="0"/>
      <c r="PVL143" s="0"/>
      <c r="PVM143" s="0"/>
      <c r="PVN143" s="0"/>
      <c r="PVO143" s="0"/>
      <c r="PVP143" s="0"/>
      <c r="PVQ143" s="0"/>
      <c r="PVR143" s="0"/>
      <c r="PVS143" s="0"/>
      <c r="PVT143" s="0"/>
      <c r="PVU143" s="0"/>
      <c r="PVV143" s="0"/>
      <c r="PVW143" s="0"/>
      <c r="PVX143" s="0"/>
      <c r="PVY143" s="0"/>
      <c r="PVZ143" s="0"/>
      <c r="PWA143" s="0"/>
      <c r="PWB143" s="0"/>
      <c r="PWC143" s="0"/>
      <c r="PWD143" s="0"/>
      <c r="PWE143" s="0"/>
      <c r="PWF143" s="0"/>
      <c r="PWG143" s="0"/>
      <c r="PWH143" s="0"/>
      <c r="PWI143" s="0"/>
      <c r="PWJ143" s="0"/>
      <c r="PWK143" s="0"/>
      <c r="PWL143" s="0"/>
      <c r="PWM143" s="0"/>
      <c r="PWN143" s="0"/>
      <c r="PWO143" s="0"/>
      <c r="PWP143" s="0"/>
      <c r="PWQ143" s="0"/>
      <c r="PWR143" s="0"/>
      <c r="PWS143" s="0"/>
      <c r="PWT143" s="0"/>
      <c r="PWU143" s="0"/>
      <c r="PWV143" s="0"/>
      <c r="PWW143" s="0"/>
      <c r="PWX143" s="0"/>
      <c r="PWY143" s="0"/>
      <c r="PWZ143" s="0"/>
      <c r="PXA143" s="0"/>
      <c r="PXB143" s="0"/>
      <c r="PXC143" s="0"/>
      <c r="PXD143" s="0"/>
      <c r="PXE143" s="0"/>
      <c r="PXF143" s="0"/>
      <c r="PXG143" s="0"/>
      <c r="PXH143" s="0"/>
      <c r="PXI143" s="0"/>
      <c r="PXJ143" s="0"/>
      <c r="PXK143" s="0"/>
      <c r="PXL143" s="0"/>
      <c r="PXM143" s="0"/>
      <c r="PXN143" s="0"/>
      <c r="PXO143" s="0"/>
      <c r="PXP143" s="0"/>
      <c r="PXQ143" s="0"/>
      <c r="PXR143" s="0"/>
      <c r="PXS143" s="0"/>
      <c r="PXT143" s="0"/>
      <c r="PXU143" s="0"/>
      <c r="PXV143" s="0"/>
      <c r="PXW143" s="0"/>
      <c r="PXX143" s="0"/>
      <c r="PXY143" s="0"/>
      <c r="PXZ143" s="0"/>
      <c r="PYA143" s="0"/>
      <c r="PYB143" s="0"/>
      <c r="PYC143" s="0"/>
      <c r="PYD143" s="0"/>
      <c r="PYE143" s="0"/>
      <c r="PYF143" s="0"/>
      <c r="PYG143" s="0"/>
      <c r="PYH143" s="0"/>
      <c r="PYI143" s="0"/>
      <c r="PYJ143" s="0"/>
      <c r="PYK143" s="0"/>
      <c r="PYL143" s="0"/>
      <c r="PYM143" s="0"/>
      <c r="PYN143" s="0"/>
      <c r="PYO143" s="0"/>
      <c r="PYP143" s="0"/>
      <c r="PYQ143" s="0"/>
      <c r="PYR143" s="0"/>
      <c r="PYS143" s="0"/>
      <c r="PYT143" s="0"/>
      <c r="PYU143" s="0"/>
      <c r="PYV143" s="0"/>
      <c r="PYW143" s="0"/>
      <c r="PYX143" s="0"/>
      <c r="PYY143" s="0"/>
      <c r="PYZ143" s="0"/>
      <c r="PZA143" s="0"/>
      <c r="PZB143" s="0"/>
      <c r="PZC143" s="0"/>
      <c r="PZD143" s="0"/>
      <c r="PZE143" s="0"/>
      <c r="PZF143" s="0"/>
      <c r="PZG143" s="0"/>
      <c r="PZH143" s="0"/>
      <c r="PZI143" s="0"/>
      <c r="PZJ143" s="0"/>
      <c r="PZK143" s="0"/>
      <c r="PZL143" s="0"/>
      <c r="PZM143" s="0"/>
      <c r="PZN143" s="0"/>
      <c r="PZO143" s="0"/>
      <c r="PZP143" s="0"/>
      <c r="PZQ143" s="0"/>
      <c r="PZR143" s="0"/>
      <c r="PZS143" s="0"/>
      <c r="PZT143" s="0"/>
      <c r="PZU143" s="0"/>
      <c r="PZV143" s="0"/>
      <c r="PZW143" s="0"/>
      <c r="PZX143" s="0"/>
      <c r="PZY143" s="0"/>
      <c r="PZZ143" s="0"/>
      <c r="QAA143" s="0"/>
      <c r="QAB143" s="0"/>
      <c r="QAC143" s="0"/>
      <c r="QAD143" s="0"/>
      <c r="QAE143" s="0"/>
      <c r="QAF143" s="0"/>
      <c r="QAG143" s="0"/>
      <c r="QAH143" s="0"/>
      <c r="QAI143" s="0"/>
      <c r="QAJ143" s="0"/>
      <c r="QAK143" s="0"/>
      <c r="QAL143" s="0"/>
      <c r="QAM143" s="0"/>
      <c r="QAN143" s="0"/>
      <c r="QAO143" s="0"/>
      <c r="QAP143" s="0"/>
      <c r="QAQ143" s="0"/>
      <c r="QAR143" s="0"/>
      <c r="QAS143" s="0"/>
      <c r="QAT143" s="0"/>
      <c r="QAU143" s="0"/>
      <c r="QAV143" s="0"/>
      <c r="QAW143" s="0"/>
      <c r="QAX143" s="0"/>
      <c r="QAY143" s="0"/>
      <c r="QAZ143" s="0"/>
      <c r="QBA143" s="0"/>
      <c r="QBB143" s="0"/>
      <c r="QBC143" s="0"/>
      <c r="QBD143" s="0"/>
      <c r="QBE143" s="0"/>
      <c r="QBF143" s="0"/>
      <c r="QBG143" s="0"/>
      <c r="QBH143" s="0"/>
      <c r="QBI143" s="0"/>
      <c r="QBJ143" s="0"/>
      <c r="QBK143" s="0"/>
      <c r="QBL143" s="0"/>
      <c r="QBM143" s="0"/>
      <c r="QBN143" s="0"/>
      <c r="QBO143" s="0"/>
      <c r="QBP143" s="0"/>
      <c r="QBQ143" s="0"/>
      <c r="QBR143" s="0"/>
      <c r="QBS143" s="0"/>
      <c r="QBT143" s="0"/>
      <c r="QBU143" s="0"/>
      <c r="QBV143" s="0"/>
      <c r="QBW143" s="0"/>
      <c r="QBX143" s="0"/>
      <c r="QBY143" s="0"/>
      <c r="QBZ143" s="0"/>
      <c r="QCA143" s="0"/>
      <c r="QCB143" s="0"/>
      <c r="QCC143" s="0"/>
      <c r="QCD143" s="0"/>
      <c r="QCE143" s="0"/>
      <c r="QCF143" s="0"/>
      <c r="QCG143" s="0"/>
      <c r="QCH143" s="0"/>
      <c r="QCI143" s="0"/>
      <c r="QCJ143" s="0"/>
      <c r="QCK143" s="0"/>
      <c r="QCL143" s="0"/>
      <c r="QCM143" s="0"/>
      <c r="QCN143" s="0"/>
      <c r="QCO143" s="0"/>
      <c r="QCP143" s="0"/>
      <c r="QCQ143" s="0"/>
      <c r="QCR143" s="0"/>
      <c r="QCS143" s="0"/>
      <c r="QCT143" s="0"/>
      <c r="QCU143" s="0"/>
      <c r="QCV143" s="0"/>
      <c r="QCW143" s="0"/>
      <c r="QCX143" s="0"/>
      <c r="QCY143" s="0"/>
      <c r="QCZ143" s="0"/>
      <c r="QDA143" s="0"/>
      <c r="QDB143" s="0"/>
      <c r="QDC143" s="0"/>
      <c r="QDD143" s="0"/>
      <c r="QDE143" s="0"/>
      <c r="QDF143" s="0"/>
      <c r="QDG143" s="0"/>
      <c r="QDH143" s="0"/>
      <c r="QDI143" s="0"/>
      <c r="QDJ143" s="0"/>
      <c r="QDK143" s="0"/>
      <c r="QDL143" s="0"/>
      <c r="QDM143" s="0"/>
      <c r="QDN143" s="0"/>
      <c r="QDO143" s="0"/>
      <c r="QDP143" s="0"/>
      <c r="QDQ143" s="0"/>
      <c r="QDR143" s="0"/>
      <c r="QDS143" s="0"/>
      <c r="QDT143" s="0"/>
      <c r="QDU143" s="0"/>
      <c r="QDV143" s="0"/>
      <c r="QDW143" s="0"/>
      <c r="QDX143" s="0"/>
      <c r="QDY143" s="0"/>
      <c r="QDZ143" s="0"/>
      <c r="QEA143" s="0"/>
      <c r="QEB143" s="0"/>
      <c r="QEC143" s="0"/>
      <c r="QED143" s="0"/>
      <c r="QEE143" s="0"/>
      <c r="QEF143" s="0"/>
      <c r="QEG143" s="0"/>
      <c r="QEH143" s="0"/>
      <c r="QEI143" s="0"/>
      <c r="QEJ143" s="0"/>
      <c r="QEK143" s="0"/>
      <c r="QEL143" s="0"/>
      <c r="QEM143" s="0"/>
      <c r="QEN143" s="0"/>
      <c r="QEO143" s="0"/>
      <c r="QEP143" s="0"/>
      <c r="QEQ143" s="0"/>
      <c r="QER143" s="0"/>
      <c r="QES143" s="0"/>
      <c r="QET143" s="0"/>
      <c r="QEU143" s="0"/>
      <c r="QEV143" s="0"/>
      <c r="QEW143" s="0"/>
      <c r="QEX143" s="0"/>
      <c r="QEY143" s="0"/>
      <c r="QEZ143" s="0"/>
      <c r="QFA143" s="0"/>
      <c r="QFB143" s="0"/>
      <c r="QFC143" s="0"/>
      <c r="QFD143" s="0"/>
      <c r="QFE143" s="0"/>
      <c r="QFF143" s="0"/>
      <c r="QFG143" s="0"/>
      <c r="QFH143" s="0"/>
      <c r="QFI143" s="0"/>
      <c r="QFJ143" s="0"/>
      <c r="QFK143" s="0"/>
      <c r="QFL143" s="0"/>
      <c r="QFM143" s="0"/>
      <c r="QFN143" s="0"/>
      <c r="QFO143" s="0"/>
      <c r="QFP143" s="0"/>
      <c r="QFQ143" s="0"/>
      <c r="QFR143" s="0"/>
      <c r="QFS143" s="0"/>
      <c r="QFT143" s="0"/>
      <c r="QFU143" s="0"/>
      <c r="QFV143" s="0"/>
      <c r="QFW143" s="0"/>
      <c r="QFX143" s="0"/>
      <c r="QFY143" s="0"/>
      <c r="QFZ143" s="0"/>
      <c r="QGA143" s="0"/>
      <c r="QGB143" s="0"/>
      <c r="QGC143" s="0"/>
      <c r="QGD143" s="0"/>
      <c r="QGE143" s="0"/>
      <c r="QGF143" s="0"/>
      <c r="QGG143" s="0"/>
      <c r="QGH143" s="0"/>
      <c r="QGI143" s="0"/>
      <c r="QGJ143" s="0"/>
      <c r="QGK143" s="0"/>
      <c r="QGL143" s="0"/>
      <c r="QGM143" s="0"/>
      <c r="QGN143" s="0"/>
      <c r="QGO143" s="0"/>
      <c r="QGP143" s="0"/>
      <c r="QGQ143" s="0"/>
      <c r="QGR143" s="0"/>
      <c r="QGS143" s="0"/>
      <c r="QGT143" s="0"/>
      <c r="QGU143" s="0"/>
      <c r="QGV143" s="0"/>
      <c r="QGW143" s="0"/>
      <c r="QGX143" s="0"/>
      <c r="QGY143" s="0"/>
      <c r="QGZ143" s="0"/>
      <c r="QHA143" s="0"/>
      <c r="QHB143" s="0"/>
      <c r="QHC143" s="0"/>
      <c r="QHD143" s="0"/>
      <c r="QHE143" s="0"/>
      <c r="QHF143" s="0"/>
      <c r="QHG143" s="0"/>
      <c r="QHH143" s="0"/>
      <c r="QHI143" s="0"/>
      <c r="QHJ143" s="0"/>
      <c r="QHK143" s="0"/>
      <c r="QHL143" s="0"/>
      <c r="QHM143" s="0"/>
      <c r="QHN143" s="0"/>
      <c r="QHO143" s="0"/>
      <c r="QHP143" s="0"/>
      <c r="QHQ143" s="0"/>
      <c r="QHR143" s="0"/>
      <c r="QHS143" s="0"/>
      <c r="QHT143" s="0"/>
      <c r="QHU143" s="0"/>
      <c r="QHV143" s="0"/>
      <c r="QHW143" s="0"/>
      <c r="QHX143" s="0"/>
      <c r="QHY143" s="0"/>
      <c r="QHZ143" s="0"/>
      <c r="QIA143" s="0"/>
      <c r="QIB143" s="0"/>
      <c r="QIC143" s="0"/>
      <c r="QID143" s="0"/>
      <c r="QIE143" s="0"/>
      <c r="QIF143" s="0"/>
      <c r="QIG143" s="0"/>
      <c r="QIH143" s="0"/>
      <c r="QII143" s="0"/>
      <c r="QIJ143" s="0"/>
      <c r="QIK143" s="0"/>
      <c r="QIL143" s="0"/>
      <c r="QIM143" s="0"/>
      <c r="QIN143" s="0"/>
      <c r="QIO143" s="0"/>
      <c r="QIP143" s="0"/>
      <c r="QIQ143" s="0"/>
      <c r="QIR143" s="0"/>
      <c r="QIS143" s="0"/>
      <c r="QIT143" s="0"/>
      <c r="QIU143" s="0"/>
      <c r="QIV143" s="0"/>
      <c r="QIW143" s="0"/>
      <c r="QIX143" s="0"/>
      <c r="QIY143" s="0"/>
      <c r="QIZ143" s="0"/>
      <c r="QJA143" s="0"/>
      <c r="QJB143" s="0"/>
      <c r="QJC143" s="0"/>
      <c r="QJD143" s="0"/>
      <c r="QJE143" s="0"/>
      <c r="QJF143" s="0"/>
      <c r="QJG143" s="0"/>
      <c r="QJH143" s="0"/>
      <c r="QJI143" s="0"/>
      <c r="QJJ143" s="0"/>
      <c r="QJK143" s="0"/>
      <c r="QJL143" s="0"/>
      <c r="QJM143" s="0"/>
      <c r="QJN143" s="0"/>
      <c r="QJO143" s="0"/>
      <c r="QJP143" s="0"/>
      <c r="QJQ143" s="0"/>
      <c r="QJR143" s="0"/>
      <c r="QJS143" s="0"/>
      <c r="QJT143" s="0"/>
      <c r="QJU143" s="0"/>
      <c r="QJV143" s="0"/>
      <c r="QJW143" s="0"/>
      <c r="QJX143" s="0"/>
      <c r="QJY143" s="0"/>
      <c r="QJZ143" s="0"/>
      <c r="QKA143" s="0"/>
      <c r="QKB143" s="0"/>
      <c r="QKC143" s="0"/>
      <c r="QKD143" s="0"/>
      <c r="QKE143" s="0"/>
      <c r="QKF143" s="0"/>
      <c r="QKG143" s="0"/>
      <c r="QKH143" s="0"/>
      <c r="QKI143" s="0"/>
      <c r="QKJ143" s="0"/>
      <c r="QKK143" s="0"/>
      <c r="QKL143" s="0"/>
      <c r="QKM143" s="0"/>
      <c r="QKN143" s="0"/>
      <c r="QKO143" s="0"/>
      <c r="QKP143" s="0"/>
      <c r="QKQ143" s="0"/>
      <c r="QKR143" s="0"/>
      <c r="QKS143" s="0"/>
      <c r="QKT143" s="0"/>
      <c r="QKU143" s="0"/>
      <c r="QKV143" s="0"/>
      <c r="QKW143" s="0"/>
      <c r="QKX143" s="0"/>
      <c r="QKY143" s="0"/>
      <c r="QKZ143" s="0"/>
      <c r="QLA143" s="0"/>
      <c r="QLB143" s="0"/>
      <c r="QLC143" s="0"/>
      <c r="QLD143" s="0"/>
      <c r="QLE143" s="0"/>
      <c r="QLF143" s="0"/>
      <c r="QLG143" s="0"/>
      <c r="QLH143" s="0"/>
      <c r="QLI143" s="0"/>
      <c r="QLJ143" s="0"/>
      <c r="QLK143" s="0"/>
      <c r="QLL143" s="0"/>
      <c r="QLM143" s="0"/>
      <c r="QLN143" s="0"/>
      <c r="QLO143" s="0"/>
      <c r="QLP143" s="0"/>
      <c r="QLQ143" s="0"/>
      <c r="QLR143" s="0"/>
      <c r="QLS143" s="0"/>
      <c r="QLT143" s="0"/>
      <c r="QLU143" s="0"/>
      <c r="QLV143" s="0"/>
      <c r="QLW143" s="0"/>
      <c r="QLX143" s="0"/>
      <c r="QLY143" s="0"/>
      <c r="QLZ143" s="0"/>
      <c r="QMA143" s="0"/>
      <c r="QMB143" s="0"/>
      <c r="QMC143" s="0"/>
      <c r="QMD143" s="0"/>
      <c r="QME143" s="0"/>
      <c r="QMF143" s="0"/>
      <c r="QMG143" s="0"/>
      <c r="QMH143" s="0"/>
      <c r="QMI143" s="0"/>
      <c r="QMJ143" s="0"/>
      <c r="QMK143" s="0"/>
      <c r="QML143" s="0"/>
      <c r="QMM143" s="0"/>
      <c r="QMN143" s="0"/>
      <c r="QMO143" s="0"/>
      <c r="QMP143" s="0"/>
      <c r="QMQ143" s="0"/>
      <c r="QMR143" s="0"/>
      <c r="QMS143" s="0"/>
      <c r="QMT143" s="0"/>
      <c r="QMU143" s="0"/>
      <c r="QMV143" s="0"/>
      <c r="QMW143" s="0"/>
      <c r="QMX143" s="0"/>
      <c r="QMY143" s="0"/>
      <c r="QMZ143" s="0"/>
      <c r="QNA143" s="0"/>
      <c r="QNB143" s="0"/>
      <c r="QNC143" s="0"/>
      <c r="QND143" s="0"/>
      <c r="QNE143" s="0"/>
      <c r="QNF143" s="0"/>
      <c r="QNG143" s="0"/>
      <c r="QNH143" s="0"/>
      <c r="QNI143" s="0"/>
      <c r="QNJ143" s="0"/>
      <c r="QNK143" s="0"/>
      <c r="QNL143" s="0"/>
      <c r="QNM143" s="0"/>
      <c r="QNN143" s="0"/>
      <c r="QNO143" s="0"/>
      <c r="QNP143" s="0"/>
      <c r="QNQ143" s="0"/>
      <c r="QNR143" s="0"/>
      <c r="QNS143" s="0"/>
      <c r="QNT143" s="0"/>
      <c r="QNU143" s="0"/>
      <c r="QNV143" s="0"/>
      <c r="QNW143" s="0"/>
      <c r="QNX143" s="0"/>
      <c r="QNY143" s="0"/>
      <c r="QNZ143" s="0"/>
      <c r="QOA143" s="0"/>
      <c r="QOB143" s="0"/>
      <c r="QOC143" s="0"/>
      <c r="QOD143" s="0"/>
      <c r="QOE143" s="0"/>
      <c r="QOF143" s="0"/>
      <c r="QOG143" s="0"/>
      <c r="QOH143" s="0"/>
      <c r="QOI143" s="0"/>
      <c r="QOJ143" s="0"/>
      <c r="QOK143" s="0"/>
      <c r="QOL143" s="0"/>
      <c r="QOM143" s="0"/>
      <c r="QON143" s="0"/>
      <c r="QOO143" s="0"/>
      <c r="QOP143" s="0"/>
      <c r="QOQ143" s="0"/>
      <c r="QOR143" s="0"/>
      <c r="QOS143" s="0"/>
      <c r="QOT143" s="0"/>
      <c r="QOU143" s="0"/>
      <c r="QOV143" s="0"/>
      <c r="QOW143" s="0"/>
      <c r="QOX143" s="0"/>
      <c r="QOY143" s="0"/>
      <c r="QOZ143" s="0"/>
      <c r="QPA143" s="0"/>
      <c r="QPB143" s="0"/>
      <c r="QPC143" s="0"/>
      <c r="QPD143" s="0"/>
      <c r="QPE143" s="0"/>
      <c r="QPF143" s="0"/>
      <c r="QPG143" s="0"/>
      <c r="QPH143" s="0"/>
      <c r="QPI143" s="0"/>
      <c r="QPJ143" s="0"/>
      <c r="QPK143" s="0"/>
      <c r="QPL143" s="0"/>
      <c r="QPM143" s="0"/>
      <c r="QPN143" s="0"/>
      <c r="QPO143" s="0"/>
      <c r="QPP143" s="0"/>
      <c r="QPQ143" s="0"/>
      <c r="QPR143" s="0"/>
      <c r="QPS143" s="0"/>
      <c r="QPT143" s="0"/>
      <c r="QPU143" s="0"/>
      <c r="QPV143" s="0"/>
      <c r="QPW143" s="0"/>
      <c r="QPX143" s="0"/>
      <c r="QPY143" s="0"/>
      <c r="QPZ143" s="0"/>
      <c r="QQA143" s="0"/>
      <c r="QQB143" s="0"/>
      <c r="QQC143" s="0"/>
      <c r="QQD143" s="0"/>
      <c r="QQE143" s="0"/>
      <c r="QQF143" s="0"/>
      <c r="QQG143" s="0"/>
      <c r="QQH143" s="0"/>
      <c r="QQI143" s="0"/>
      <c r="QQJ143" s="0"/>
      <c r="QQK143" s="0"/>
      <c r="QQL143" s="0"/>
      <c r="QQM143" s="0"/>
      <c r="QQN143" s="0"/>
      <c r="QQO143" s="0"/>
      <c r="QQP143" s="0"/>
      <c r="QQQ143" s="0"/>
      <c r="QQR143" s="0"/>
      <c r="QQS143" s="0"/>
      <c r="QQT143" s="0"/>
      <c r="QQU143" s="0"/>
      <c r="QQV143" s="0"/>
      <c r="QQW143" s="0"/>
      <c r="QQX143" s="0"/>
      <c r="QQY143" s="0"/>
      <c r="QQZ143" s="0"/>
      <c r="QRA143" s="0"/>
      <c r="QRB143" s="0"/>
      <c r="QRC143" s="0"/>
      <c r="QRD143" s="0"/>
      <c r="QRE143" s="0"/>
      <c r="QRF143" s="0"/>
      <c r="QRG143" s="0"/>
      <c r="QRH143" s="0"/>
      <c r="QRI143" s="0"/>
      <c r="QRJ143" s="0"/>
      <c r="QRK143" s="0"/>
      <c r="QRL143" s="0"/>
      <c r="QRM143" s="0"/>
      <c r="QRN143" s="0"/>
      <c r="QRO143" s="0"/>
      <c r="QRP143" s="0"/>
      <c r="QRQ143" s="0"/>
      <c r="QRR143" s="0"/>
      <c r="QRS143" s="0"/>
      <c r="QRT143" s="0"/>
      <c r="QRU143" s="0"/>
      <c r="QRV143" s="0"/>
      <c r="QRW143" s="0"/>
      <c r="QRX143" s="0"/>
      <c r="QRY143" s="0"/>
      <c r="QRZ143" s="0"/>
      <c r="QSA143" s="0"/>
      <c r="QSB143" s="0"/>
      <c r="QSC143" s="0"/>
      <c r="QSD143" s="0"/>
      <c r="QSE143" s="0"/>
      <c r="QSF143" s="0"/>
      <c r="QSG143" s="0"/>
      <c r="QSH143" s="0"/>
      <c r="QSI143" s="0"/>
      <c r="QSJ143" s="0"/>
      <c r="QSK143" s="0"/>
      <c r="QSL143" s="0"/>
      <c r="QSM143" s="0"/>
      <c r="QSN143" s="0"/>
      <c r="QSO143" s="0"/>
      <c r="QSP143" s="0"/>
      <c r="QSQ143" s="0"/>
      <c r="QSR143" s="0"/>
      <c r="QSS143" s="0"/>
      <c r="QST143" s="0"/>
      <c r="QSU143" s="0"/>
      <c r="QSV143" s="0"/>
      <c r="QSW143" s="0"/>
      <c r="QSX143" s="0"/>
      <c r="QSY143" s="0"/>
      <c r="QSZ143" s="0"/>
      <c r="QTA143" s="0"/>
      <c r="QTB143" s="0"/>
      <c r="QTC143" s="0"/>
      <c r="QTD143" s="0"/>
      <c r="QTE143" s="0"/>
      <c r="QTF143" s="0"/>
      <c r="QTG143" s="0"/>
      <c r="QTH143" s="0"/>
      <c r="QTI143" s="0"/>
      <c r="QTJ143" s="0"/>
      <c r="QTK143" s="0"/>
      <c r="QTL143" s="0"/>
      <c r="QTM143" s="0"/>
      <c r="QTN143" s="0"/>
      <c r="QTO143" s="0"/>
      <c r="QTP143" s="0"/>
      <c r="QTQ143" s="0"/>
      <c r="QTR143" s="0"/>
      <c r="QTS143" s="0"/>
      <c r="QTT143" s="0"/>
      <c r="QTU143" s="0"/>
      <c r="QTV143" s="0"/>
      <c r="QTW143" s="0"/>
      <c r="QTX143" s="0"/>
      <c r="QTY143" s="0"/>
      <c r="QTZ143" s="0"/>
      <c r="QUA143" s="0"/>
      <c r="QUB143" s="0"/>
      <c r="QUC143" s="0"/>
      <c r="QUD143" s="0"/>
      <c r="QUE143" s="0"/>
      <c r="QUF143" s="0"/>
      <c r="QUG143" s="0"/>
      <c r="QUH143" s="0"/>
      <c r="QUI143" s="0"/>
      <c r="QUJ143" s="0"/>
      <c r="QUK143" s="0"/>
      <c r="QUL143" s="0"/>
      <c r="QUM143" s="0"/>
      <c r="QUN143" s="0"/>
      <c r="QUO143" s="0"/>
      <c r="QUP143" s="0"/>
      <c r="QUQ143" s="0"/>
      <c r="QUR143" s="0"/>
      <c r="QUS143" s="0"/>
      <c r="QUT143" s="0"/>
      <c r="QUU143" s="0"/>
      <c r="QUV143" s="0"/>
      <c r="QUW143" s="0"/>
      <c r="QUX143" s="0"/>
      <c r="QUY143" s="0"/>
      <c r="QUZ143" s="0"/>
      <c r="QVA143" s="0"/>
      <c r="QVB143" s="0"/>
      <c r="QVC143" s="0"/>
      <c r="QVD143" s="0"/>
      <c r="QVE143" s="0"/>
      <c r="QVF143" s="0"/>
      <c r="QVG143" s="0"/>
      <c r="QVH143" s="0"/>
      <c r="QVI143" s="0"/>
      <c r="QVJ143" s="0"/>
      <c r="QVK143" s="0"/>
      <c r="QVL143" s="0"/>
      <c r="QVM143" s="0"/>
      <c r="QVN143" s="0"/>
      <c r="QVO143" s="0"/>
      <c r="QVP143" s="0"/>
      <c r="QVQ143" s="0"/>
      <c r="QVR143" s="0"/>
      <c r="QVS143" s="0"/>
      <c r="QVT143" s="0"/>
      <c r="QVU143" s="0"/>
      <c r="QVV143" s="0"/>
      <c r="QVW143" s="0"/>
      <c r="QVX143" s="0"/>
      <c r="QVY143" s="0"/>
      <c r="QVZ143" s="0"/>
      <c r="QWA143" s="0"/>
      <c r="QWB143" s="0"/>
      <c r="QWC143" s="0"/>
      <c r="QWD143" s="0"/>
      <c r="QWE143" s="0"/>
      <c r="QWF143" s="0"/>
      <c r="QWG143" s="0"/>
      <c r="QWH143" s="0"/>
      <c r="QWI143" s="0"/>
      <c r="QWJ143" s="0"/>
      <c r="QWK143" s="0"/>
      <c r="QWL143" s="0"/>
      <c r="QWM143" s="0"/>
      <c r="QWN143" s="0"/>
      <c r="QWO143" s="0"/>
      <c r="QWP143" s="0"/>
      <c r="QWQ143" s="0"/>
      <c r="QWR143" s="0"/>
      <c r="QWS143" s="0"/>
      <c r="QWT143" s="0"/>
      <c r="QWU143" s="0"/>
      <c r="QWV143" s="0"/>
      <c r="QWW143" s="0"/>
      <c r="QWX143" s="0"/>
      <c r="QWY143" s="0"/>
      <c r="QWZ143" s="0"/>
      <c r="QXA143" s="0"/>
      <c r="QXB143" s="0"/>
      <c r="QXC143" s="0"/>
      <c r="QXD143" s="0"/>
      <c r="QXE143" s="0"/>
      <c r="QXF143" s="0"/>
      <c r="QXG143" s="0"/>
      <c r="QXH143" s="0"/>
      <c r="QXI143" s="0"/>
      <c r="QXJ143" s="0"/>
      <c r="QXK143" s="0"/>
      <c r="QXL143" s="0"/>
      <c r="QXM143" s="0"/>
      <c r="QXN143" s="0"/>
      <c r="QXO143" s="0"/>
      <c r="QXP143" s="0"/>
      <c r="QXQ143" s="0"/>
      <c r="QXR143" s="0"/>
      <c r="QXS143" s="0"/>
      <c r="QXT143" s="0"/>
      <c r="QXU143" s="0"/>
      <c r="QXV143" s="0"/>
      <c r="QXW143" s="0"/>
      <c r="QXX143" s="0"/>
      <c r="QXY143" s="0"/>
      <c r="QXZ143" s="0"/>
      <c r="QYA143" s="0"/>
      <c r="QYB143" s="0"/>
      <c r="QYC143" s="0"/>
      <c r="QYD143" s="0"/>
      <c r="QYE143" s="0"/>
      <c r="QYF143" s="0"/>
      <c r="QYG143" s="0"/>
      <c r="QYH143" s="0"/>
      <c r="QYI143" s="0"/>
      <c r="QYJ143" s="0"/>
      <c r="QYK143" s="0"/>
      <c r="QYL143" s="0"/>
      <c r="QYM143" s="0"/>
      <c r="QYN143" s="0"/>
      <c r="QYO143" s="0"/>
      <c r="QYP143" s="0"/>
      <c r="QYQ143" s="0"/>
      <c r="QYR143" s="0"/>
      <c r="QYS143" s="0"/>
      <c r="QYT143" s="0"/>
      <c r="QYU143" s="0"/>
      <c r="QYV143" s="0"/>
      <c r="QYW143" s="0"/>
      <c r="QYX143" s="0"/>
      <c r="QYY143" s="0"/>
      <c r="QYZ143" s="0"/>
      <c r="QZA143" s="0"/>
      <c r="QZB143" s="0"/>
      <c r="QZC143" s="0"/>
      <c r="QZD143" s="0"/>
      <c r="QZE143" s="0"/>
      <c r="QZF143" s="0"/>
      <c r="QZG143" s="0"/>
      <c r="QZH143" s="0"/>
      <c r="QZI143" s="0"/>
      <c r="QZJ143" s="0"/>
      <c r="QZK143" s="0"/>
      <c r="QZL143" s="0"/>
      <c r="QZM143" s="0"/>
      <c r="QZN143" s="0"/>
      <c r="QZO143" s="0"/>
      <c r="QZP143" s="0"/>
      <c r="QZQ143" s="0"/>
      <c r="QZR143" s="0"/>
      <c r="QZS143" s="0"/>
      <c r="QZT143" s="0"/>
      <c r="QZU143" s="0"/>
      <c r="QZV143" s="0"/>
      <c r="QZW143" s="0"/>
      <c r="QZX143" s="0"/>
      <c r="QZY143" s="0"/>
      <c r="QZZ143" s="0"/>
      <c r="RAA143" s="0"/>
      <c r="RAB143" s="0"/>
      <c r="RAC143" s="0"/>
      <c r="RAD143" s="0"/>
      <c r="RAE143" s="0"/>
      <c r="RAF143" s="0"/>
      <c r="RAG143" s="0"/>
      <c r="RAH143" s="0"/>
      <c r="RAI143" s="0"/>
      <c r="RAJ143" s="0"/>
      <c r="RAK143" s="0"/>
      <c r="RAL143" s="0"/>
      <c r="RAM143" s="0"/>
      <c r="RAN143" s="0"/>
      <c r="RAO143" s="0"/>
      <c r="RAP143" s="0"/>
      <c r="RAQ143" s="0"/>
      <c r="RAR143" s="0"/>
      <c r="RAS143" s="0"/>
      <c r="RAT143" s="0"/>
      <c r="RAU143" s="0"/>
      <c r="RAV143" s="0"/>
      <c r="RAW143" s="0"/>
      <c r="RAX143" s="0"/>
      <c r="RAY143" s="0"/>
      <c r="RAZ143" s="0"/>
      <c r="RBA143" s="0"/>
      <c r="RBB143" s="0"/>
      <c r="RBC143" s="0"/>
      <c r="RBD143" s="0"/>
      <c r="RBE143" s="0"/>
      <c r="RBF143" s="0"/>
      <c r="RBG143" s="0"/>
      <c r="RBH143" s="0"/>
      <c r="RBI143" s="0"/>
      <c r="RBJ143" s="0"/>
      <c r="RBK143" s="0"/>
      <c r="RBL143" s="0"/>
      <c r="RBM143" s="0"/>
      <c r="RBN143" s="0"/>
      <c r="RBO143" s="0"/>
      <c r="RBP143" s="0"/>
      <c r="RBQ143" s="0"/>
      <c r="RBR143" s="0"/>
      <c r="RBS143" s="0"/>
      <c r="RBT143" s="0"/>
      <c r="RBU143" s="0"/>
      <c r="RBV143" s="0"/>
      <c r="RBW143" s="0"/>
      <c r="RBX143" s="0"/>
      <c r="RBY143" s="0"/>
      <c r="RBZ143" s="0"/>
      <c r="RCA143" s="0"/>
      <c r="RCB143" s="0"/>
      <c r="RCC143" s="0"/>
      <c r="RCD143" s="0"/>
      <c r="RCE143" s="0"/>
      <c r="RCF143" s="0"/>
      <c r="RCG143" s="0"/>
      <c r="RCH143" s="0"/>
      <c r="RCI143" s="0"/>
      <c r="RCJ143" s="0"/>
      <c r="RCK143" s="0"/>
      <c r="RCL143" s="0"/>
      <c r="RCM143" s="0"/>
      <c r="RCN143" s="0"/>
      <c r="RCO143" s="0"/>
      <c r="RCP143" s="0"/>
      <c r="RCQ143" s="0"/>
      <c r="RCR143" s="0"/>
      <c r="RCS143" s="0"/>
      <c r="RCT143" s="0"/>
      <c r="RCU143" s="0"/>
      <c r="RCV143" s="0"/>
      <c r="RCW143" s="0"/>
      <c r="RCX143" s="0"/>
      <c r="RCY143" s="0"/>
      <c r="RCZ143" s="0"/>
      <c r="RDA143" s="0"/>
      <c r="RDB143" s="0"/>
      <c r="RDC143" s="0"/>
      <c r="RDD143" s="0"/>
      <c r="RDE143" s="0"/>
      <c r="RDF143" s="0"/>
      <c r="RDG143" s="0"/>
      <c r="RDH143" s="0"/>
      <c r="RDI143" s="0"/>
      <c r="RDJ143" s="0"/>
      <c r="RDK143" s="0"/>
      <c r="RDL143" s="0"/>
      <c r="RDM143" s="0"/>
      <c r="RDN143" s="0"/>
      <c r="RDO143" s="0"/>
      <c r="RDP143" s="0"/>
      <c r="RDQ143" s="0"/>
      <c r="RDR143" s="0"/>
      <c r="RDS143" s="0"/>
      <c r="RDT143" s="0"/>
      <c r="RDU143" s="0"/>
      <c r="RDV143" s="0"/>
      <c r="RDW143" s="0"/>
      <c r="RDX143" s="0"/>
      <c r="RDY143" s="0"/>
      <c r="RDZ143" s="0"/>
      <c r="REA143" s="0"/>
      <c r="REB143" s="0"/>
      <c r="REC143" s="0"/>
      <c r="RED143" s="0"/>
      <c r="REE143" s="0"/>
      <c r="REF143" s="0"/>
      <c r="REG143" s="0"/>
      <c r="REH143" s="0"/>
      <c r="REI143" s="0"/>
      <c r="REJ143" s="0"/>
      <c r="REK143" s="0"/>
      <c r="REL143" s="0"/>
      <c r="REM143" s="0"/>
      <c r="REN143" s="0"/>
      <c r="REO143" s="0"/>
      <c r="REP143" s="0"/>
      <c r="REQ143" s="0"/>
      <c r="RER143" s="0"/>
      <c r="RES143" s="0"/>
      <c r="RET143" s="0"/>
      <c r="REU143" s="0"/>
      <c r="REV143" s="0"/>
      <c r="REW143" s="0"/>
      <c r="REX143" s="0"/>
      <c r="REY143" s="0"/>
      <c r="REZ143" s="0"/>
      <c r="RFA143" s="0"/>
      <c r="RFB143" s="0"/>
      <c r="RFC143" s="0"/>
      <c r="RFD143" s="0"/>
      <c r="RFE143" s="0"/>
      <c r="RFF143" s="0"/>
      <c r="RFG143" s="0"/>
      <c r="RFH143" s="0"/>
      <c r="RFI143" s="0"/>
      <c r="RFJ143" s="0"/>
      <c r="RFK143" s="0"/>
      <c r="RFL143" s="0"/>
      <c r="RFM143" s="0"/>
      <c r="RFN143" s="0"/>
      <c r="RFO143" s="0"/>
      <c r="RFP143" s="0"/>
      <c r="RFQ143" s="0"/>
      <c r="RFR143" s="0"/>
      <c r="RFS143" s="0"/>
      <c r="RFT143" s="0"/>
      <c r="RFU143" s="0"/>
      <c r="RFV143" s="0"/>
      <c r="RFW143" s="0"/>
      <c r="RFX143" s="0"/>
      <c r="RFY143" s="0"/>
      <c r="RFZ143" s="0"/>
      <c r="RGA143" s="0"/>
      <c r="RGB143" s="0"/>
      <c r="RGC143" s="0"/>
      <c r="RGD143" s="0"/>
      <c r="RGE143" s="0"/>
      <c r="RGF143" s="0"/>
      <c r="RGG143" s="0"/>
      <c r="RGH143" s="0"/>
      <c r="RGI143" s="0"/>
      <c r="RGJ143" s="0"/>
      <c r="RGK143" s="0"/>
      <c r="RGL143" s="0"/>
      <c r="RGM143" s="0"/>
      <c r="RGN143" s="0"/>
      <c r="RGO143" s="0"/>
      <c r="RGP143" s="0"/>
      <c r="RGQ143" s="0"/>
      <c r="RGR143" s="0"/>
      <c r="RGS143" s="0"/>
      <c r="RGT143" s="0"/>
      <c r="RGU143" s="0"/>
      <c r="RGV143" s="0"/>
      <c r="RGW143" s="0"/>
      <c r="RGX143" s="0"/>
      <c r="RGY143" s="0"/>
      <c r="RGZ143" s="0"/>
      <c r="RHA143" s="0"/>
      <c r="RHB143" s="0"/>
      <c r="RHC143" s="0"/>
      <c r="RHD143" s="0"/>
      <c r="RHE143" s="0"/>
      <c r="RHF143" s="0"/>
      <c r="RHG143" s="0"/>
      <c r="RHH143" s="0"/>
      <c r="RHI143" s="0"/>
      <c r="RHJ143" s="0"/>
      <c r="RHK143" s="0"/>
      <c r="RHL143" s="0"/>
      <c r="RHM143" s="0"/>
      <c r="RHN143" s="0"/>
      <c r="RHO143" s="0"/>
      <c r="RHP143" s="0"/>
      <c r="RHQ143" s="0"/>
      <c r="RHR143" s="0"/>
      <c r="RHS143" s="0"/>
      <c r="RHT143" s="0"/>
      <c r="RHU143" s="0"/>
      <c r="RHV143" s="0"/>
      <c r="RHW143" s="0"/>
      <c r="RHX143" s="0"/>
      <c r="RHY143" s="0"/>
      <c r="RHZ143" s="0"/>
      <c r="RIA143" s="0"/>
      <c r="RIB143" s="0"/>
      <c r="RIC143" s="0"/>
      <c r="RID143" s="0"/>
      <c r="RIE143" s="0"/>
      <c r="RIF143" s="0"/>
      <c r="RIG143" s="0"/>
      <c r="RIH143" s="0"/>
      <c r="RII143" s="0"/>
      <c r="RIJ143" s="0"/>
      <c r="RIK143" s="0"/>
      <c r="RIL143" s="0"/>
      <c r="RIM143" s="0"/>
      <c r="RIN143" s="0"/>
      <c r="RIO143" s="0"/>
      <c r="RIP143" s="0"/>
      <c r="RIQ143" s="0"/>
      <c r="RIR143" s="0"/>
      <c r="RIS143" s="0"/>
      <c r="RIT143" s="0"/>
      <c r="RIU143" s="0"/>
      <c r="RIV143" s="0"/>
      <c r="RIW143" s="0"/>
      <c r="RIX143" s="0"/>
      <c r="RIY143" s="0"/>
      <c r="RIZ143" s="0"/>
      <c r="RJA143" s="0"/>
      <c r="RJB143" s="0"/>
      <c r="RJC143" s="0"/>
      <c r="RJD143" s="0"/>
      <c r="RJE143" s="0"/>
      <c r="RJF143" s="0"/>
      <c r="RJG143" s="0"/>
      <c r="RJH143" s="0"/>
      <c r="RJI143" s="0"/>
      <c r="RJJ143" s="0"/>
      <c r="RJK143" s="0"/>
      <c r="RJL143" s="0"/>
      <c r="RJM143" s="0"/>
      <c r="RJN143" s="0"/>
      <c r="RJO143" s="0"/>
      <c r="RJP143" s="0"/>
      <c r="RJQ143" s="0"/>
      <c r="RJR143" s="0"/>
      <c r="RJS143" s="0"/>
      <c r="RJT143" s="0"/>
      <c r="RJU143" s="0"/>
      <c r="RJV143" s="0"/>
      <c r="RJW143" s="0"/>
      <c r="RJX143" s="0"/>
      <c r="RJY143" s="0"/>
      <c r="RJZ143" s="0"/>
      <c r="RKA143" s="0"/>
      <c r="RKB143" s="0"/>
      <c r="RKC143" s="0"/>
      <c r="RKD143" s="0"/>
      <c r="RKE143" s="0"/>
      <c r="RKF143" s="0"/>
      <c r="RKG143" s="0"/>
      <c r="RKH143" s="0"/>
      <c r="RKI143" s="0"/>
      <c r="RKJ143" s="0"/>
      <c r="RKK143" s="0"/>
      <c r="RKL143" s="0"/>
      <c r="RKM143" s="0"/>
      <c r="RKN143" s="0"/>
      <c r="RKO143" s="0"/>
      <c r="RKP143" s="0"/>
      <c r="RKQ143" s="0"/>
      <c r="RKR143" s="0"/>
      <c r="RKS143" s="0"/>
      <c r="RKT143" s="0"/>
      <c r="RKU143" s="0"/>
      <c r="RKV143" s="0"/>
      <c r="RKW143" s="0"/>
      <c r="RKX143" s="0"/>
      <c r="RKY143" s="0"/>
      <c r="RKZ143" s="0"/>
      <c r="RLA143" s="0"/>
      <c r="RLB143" s="0"/>
      <c r="RLC143" s="0"/>
      <c r="RLD143" s="0"/>
      <c r="RLE143" s="0"/>
      <c r="RLF143" s="0"/>
      <c r="RLG143" s="0"/>
      <c r="RLH143" s="0"/>
      <c r="RLI143" s="0"/>
      <c r="RLJ143" s="0"/>
      <c r="RLK143" s="0"/>
      <c r="RLL143" s="0"/>
      <c r="RLM143" s="0"/>
      <c r="RLN143" s="0"/>
      <c r="RLO143" s="0"/>
      <c r="RLP143" s="0"/>
      <c r="RLQ143" s="0"/>
      <c r="RLR143" s="0"/>
      <c r="RLS143" s="0"/>
      <c r="RLT143" s="0"/>
      <c r="RLU143" s="0"/>
      <c r="RLV143" s="0"/>
      <c r="RLW143" s="0"/>
      <c r="RLX143" s="0"/>
      <c r="RLY143" s="0"/>
      <c r="RLZ143" s="0"/>
      <c r="RMA143" s="0"/>
      <c r="RMB143" s="0"/>
      <c r="RMC143" s="0"/>
      <c r="RMD143" s="0"/>
      <c r="RME143" s="0"/>
      <c r="RMF143" s="0"/>
      <c r="RMG143" s="0"/>
      <c r="RMH143" s="0"/>
      <c r="RMI143" s="0"/>
      <c r="RMJ143" s="0"/>
      <c r="RMK143" s="0"/>
      <c r="RML143" s="0"/>
      <c r="RMM143" s="0"/>
      <c r="RMN143" s="0"/>
      <c r="RMO143" s="0"/>
      <c r="RMP143" s="0"/>
      <c r="RMQ143" s="0"/>
      <c r="RMR143" s="0"/>
      <c r="RMS143" s="0"/>
      <c r="RMT143" s="0"/>
      <c r="RMU143" s="0"/>
      <c r="RMV143" s="0"/>
      <c r="RMW143" s="0"/>
      <c r="RMX143" s="0"/>
      <c r="RMY143" s="0"/>
      <c r="RMZ143" s="0"/>
      <c r="RNA143" s="0"/>
      <c r="RNB143" s="0"/>
      <c r="RNC143" s="0"/>
      <c r="RND143" s="0"/>
      <c r="RNE143" s="0"/>
      <c r="RNF143" s="0"/>
      <c r="RNG143" s="0"/>
      <c r="RNH143" s="0"/>
      <c r="RNI143" s="0"/>
      <c r="RNJ143" s="0"/>
      <c r="RNK143" s="0"/>
      <c r="RNL143" s="0"/>
      <c r="RNM143" s="0"/>
      <c r="RNN143" s="0"/>
      <c r="RNO143" s="0"/>
      <c r="RNP143" s="0"/>
      <c r="RNQ143" s="0"/>
      <c r="RNR143" s="0"/>
      <c r="RNS143" s="0"/>
      <c r="RNT143" s="0"/>
      <c r="RNU143" s="0"/>
      <c r="RNV143" s="0"/>
      <c r="RNW143" s="0"/>
      <c r="RNX143" s="0"/>
      <c r="RNY143" s="0"/>
      <c r="RNZ143" s="0"/>
      <c r="ROA143" s="0"/>
      <c r="ROB143" s="0"/>
      <c r="ROC143" s="0"/>
      <c r="ROD143" s="0"/>
      <c r="ROE143" s="0"/>
      <c r="ROF143" s="0"/>
      <c r="ROG143" s="0"/>
      <c r="ROH143" s="0"/>
      <c r="ROI143" s="0"/>
      <c r="ROJ143" s="0"/>
      <c r="ROK143" s="0"/>
      <c r="ROL143" s="0"/>
      <c r="ROM143" s="0"/>
      <c r="RON143" s="0"/>
      <c r="ROO143" s="0"/>
      <c r="ROP143" s="0"/>
      <c r="ROQ143" s="0"/>
      <c r="ROR143" s="0"/>
      <c r="ROS143" s="0"/>
      <c r="ROT143" s="0"/>
      <c r="ROU143" s="0"/>
      <c r="ROV143" s="0"/>
      <c r="ROW143" s="0"/>
      <c r="ROX143" s="0"/>
      <c r="ROY143" s="0"/>
      <c r="ROZ143" s="0"/>
      <c r="RPA143" s="0"/>
      <c r="RPB143" s="0"/>
      <c r="RPC143" s="0"/>
      <c r="RPD143" s="0"/>
      <c r="RPE143" s="0"/>
      <c r="RPF143" s="0"/>
      <c r="RPG143" s="0"/>
      <c r="RPH143" s="0"/>
      <c r="RPI143" s="0"/>
      <c r="RPJ143" s="0"/>
      <c r="RPK143" s="0"/>
      <c r="RPL143" s="0"/>
      <c r="RPM143" s="0"/>
      <c r="RPN143" s="0"/>
      <c r="RPO143" s="0"/>
      <c r="RPP143" s="0"/>
      <c r="RPQ143" s="0"/>
      <c r="RPR143" s="0"/>
      <c r="RPS143" s="0"/>
      <c r="RPT143" s="0"/>
      <c r="RPU143" s="0"/>
      <c r="RPV143" s="0"/>
      <c r="RPW143" s="0"/>
      <c r="RPX143" s="0"/>
      <c r="RPY143" s="0"/>
      <c r="RPZ143" s="0"/>
      <c r="RQA143" s="0"/>
      <c r="RQB143" s="0"/>
      <c r="RQC143" s="0"/>
      <c r="RQD143" s="0"/>
      <c r="RQE143" s="0"/>
      <c r="RQF143" s="0"/>
      <c r="RQG143" s="0"/>
      <c r="RQH143" s="0"/>
      <c r="RQI143" s="0"/>
      <c r="RQJ143" s="0"/>
      <c r="RQK143" s="0"/>
      <c r="RQL143" s="0"/>
      <c r="RQM143" s="0"/>
      <c r="RQN143" s="0"/>
      <c r="RQO143" s="0"/>
      <c r="RQP143" s="0"/>
      <c r="RQQ143" s="0"/>
      <c r="RQR143" s="0"/>
      <c r="RQS143" s="0"/>
      <c r="RQT143" s="0"/>
      <c r="RQU143" s="0"/>
      <c r="RQV143" s="0"/>
      <c r="RQW143" s="0"/>
      <c r="RQX143" s="0"/>
      <c r="RQY143" s="0"/>
      <c r="RQZ143" s="0"/>
      <c r="RRA143" s="0"/>
      <c r="RRB143" s="0"/>
      <c r="RRC143" s="0"/>
      <c r="RRD143" s="0"/>
      <c r="RRE143" s="0"/>
      <c r="RRF143" s="0"/>
      <c r="RRG143" s="0"/>
      <c r="RRH143" s="0"/>
      <c r="RRI143" s="0"/>
      <c r="RRJ143" s="0"/>
      <c r="RRK143" s="0"/>
      <c r="RRL143" s="0"/>
      <c r="RRM143" s="0"/>
      <c r="RRN143" s="0"/>
      <c r="RRO143" s="0"/>
      <c r="RRP143" s="0"/>
      <c r="RRQ143" s="0"/>
      <c r="RRR143" s="0"/>
      <c r="RRS143" s="0"/>
      <c r="RRT143" s="0"/>
      <c r="RRU143" s="0"/>
      <c r="RRV143" s="0"/>
      <c r="RRW143" s="0"/>
      <c r="RRX143" s="0"/>
      <c r="RRY143" s="0"/>
      <c r="RRZ143" s="0"/>
      <c r="RSA143" s="0"/>
      <c r="RSB143" s="0"/>
      <c r="RSC143" s="0"/>
      <c r="RSD143" s="0"/>
      <c r="RSE143" s="0"/>
      <c r="RSF143" s="0"/>
      <c r="RSG143" s="0"/>
      <c r="RSH143" s="0"/>
      <c r="RSI143" s="0"/>
      <c r="RSJ143" s="0"/>
      <c r="RSK143" s="0"/>
      <c r="RSL143" s="0"/>
      <c r="RSM143" s="0"/>
      <c r="RSN143" s="0"/>
      <c r="RSO143" s="0"/>
      <c r="RSP143" s="0"/>
      <c r="RSQ143" s="0"/>
      <c r="RSR143" s="0"/>
      <c r="RSS143" s="0"/>
      <c r="RST143" s="0"/>
      <c r="RSU143" s="0"/>
      <c r="RSV143" s="0"/>
      <c r="RSW143" s="0"/>
      <c r="RSX143" s="0"/>
      <c r="RSY143" s="0"/>
      <c r="RSZ143" s="0"/>
      <c r="RTA143" s="0"/>
      <c r="RTB143" s="0"/>
      <c r="RTC143" s="0"/>
      <c r="RTD143" s="0"/>
      <c r="RTE143" s="0"/>
      <c r="RTF143" s="0"/>
      <c r="RTG143" s="0"/>
      <c r="RTH143" s="0"/>
      <c r="RTI143" s="0"/>
      <c r="RTJ143" s="0"/>
      <c r="RTK143" s="0"/>
      <c r="RTL143" s="0"/>
      <c r="RTM143" s="0"/>
      <c r="RTN143" s="0"/>
      <c r="RTO143" s="0"/>
      <c r="RTP143" s="0"/>
      <c r="RTQ143" s="0"/>
      <c r="RTR143" s="0"/>
      <c r="RTS143" s="0"/>
      <c r="RTT143" s="0"/>
      <c r="RTU143" s="0"/>
      <c r="RTV143" s="0"/>
      <c r="RTW143" s="0"/>
      <c r="RTX143" s="0"/>
      <c r="RTY143" s="0"/>
      <c r="RTZ143" s="0"/>
      <c r="RUA143" s="0"/>
      <c r="RUB143" s="0"/>
      <c r="RUC143" s="0"/>
      <c r="RUD143" s="0"/>
      <c r="RUE143" s="0"/>
      <c r="RUF143" s="0"/>
      <c r="RUG143" s="0"/>
      <c r="RUH143" s="0"/>
      <c r="RUI143" s="0"/>
      <c r="RUJ143" s="0"/>
      <c r="RUK143" s="0"/>
      <c r="RUL143" s="0"/>
      <c r="RUM143" s="0"/>
      <c r="RUN143" s="0"/>
      <c r="RUO143" s="0"/>
      <c r="RUP143" s="0"/>
      <c r="RUQ143" s="0"/>
      <c r="RUR143" s="0"/>
      <c r="RUS143" s="0"/>
      <c r="RUT143" s="0"/>
      <c r="RUU143" s="0"/>
      <c r="RUV143" s="0"/>
      <c r="RUW143" s="0"/>
      <c r="RUX143" s="0"/>
      <c r="RUY143" s="0"/>
      <c r="RUZ143" s="0"/>
      <c r="RVA143" s="0"/>
      <c r="RVB143" s="0"/>
      <c r="RVC143" s="0"/>
      <c r="RVD143" s="0"/>
      <c r="RVE143" s="0"/>
      <c r="RVF143" s="0"/>
      <c r="RVG143" s="0"/>
      <c r="RVH143" s="0"/>
      <c r="RVI143" s="0"/>
      <c r="RVJ143" s="0"/>
      <c r="RVK143" s="0"/>
      <c r="RVL143" s="0"/>
      <c r="RVM143" s="0"/>
      <c r="RVN143" s="0"/>
      <c r="RVO143" s="0"/>
      <c r="RVP143" s="0"/>
      <c r="RVQ143" s="0"/>
      <c r="RVR143" s="0"/>
      <c r="RVS143" s="0"/>
      <c r="RVT143" s="0"/>
      <c r="RVU143" s="0"/>
      <c r="RVV143" s="0"/>
      <c r="RVW143" s="0"/>
      <c r="RVX143" s="0"/>
      <c r="RVY143" s="0"/>
      <c r="RVZ143" s="0"/>
      <c r="RWA143" s="0"/>
      <c r="RWB143" s="0"/>
      <c r="RWC143" s="0"/>
      <c r="RWD143" s="0"/>
      <c r="RWE143" s="0"/>
      <c r="RWF143" s="0"/>
      <c r="RWG143" s="0"/>
      <c r="RWH143" s="0"/>
      <c r="RWI143" s="0"/>
      <c r="RWJ143" s="0"/>
      <c r="RWK143" s="0"/>
      <c r="RWL143" s="0"/>
      <c r="RWM143" s="0"/>
      <c r="RWN143" s="0"/>
      <c r="RWO143" s="0"/>
      <c r="RWP143" s="0"/>
      <c r="RWQ143" s="0"/>
      <c r="RWR143" s="0"/>
      <c r="RWS143" s="0"/>
      <c r="RWT143" s="0"/>
      <c r="RWU143" s="0"/>
      <c r="RWV143" s="0"/>
      <c r="RWW143" s="0"/>
      <c r="RWX143" s="0"/>
      <c r="RWY143" s="0"/>
      <c r="RWZ143" s="0"/>
      <c r="RXA143" s="0"/>
      <c r="RXB143" s="0"/>
      <c r="RXC143" s="0"/>
      <c r="RXD143" s="0"/>
      <c r="RXE143" s="0"/>
      <c r="RXF143" s="0"/>
      <c r="RXG143" s="0"/>
      <c r="RXH143" s="0"/>
      <c r="RXI143" s="0"/>
      <c r="RXJ143" s="0"/>
      <c r="RXK143" s="0"/>
      <c r="RXL143" s="0"/>
      <c r="RXM143" s="0"/>
      <c r="RXN143" s="0"/>
      <c r="RXO143" s="0"/>
      <c r="RXP143" s="0"/>
      <c r="RXQ143" s="0"/>
      <c r="RXR143" s="0"/>
      <c r="RXS143" s="0"/>
      <c r="RXT143" s="0"/>
      <c r="RXU143" s="0"/>
      <c r="RXV143" s="0"/>
      <c r="RXW143" s="0"/>
      <c r="RXX143" s="0"/>
      <c r="RXY143" s="0"/>
      <c r="RXZ143" s="0"/>
      <c r="RYA143" s="0"/>
      <c r="RYB143" s="0"/>
      <c r="RYC143" s="0"/>
      <c r="RYD143" s="0"/>
      <c r="RYE143" s="0"/>
      <c r="RYF143" s="0"/>
      <c r="RYG143" s="0"/>
      <c r="RYH143" s="0"/>
      <c r="RYI143" s="0"/>
      <c r="RYJ143" s="0"/>
      <c r="RYK143" s="0"/>
      <c r="RYL143" s="0"/>
      <c r="RYM143" s="0"/>
      <c r="RYN143" s="0"/>
      <c r="RYO143" s="0"/>
      <c r="RYP143" s="0"/>
      <c r="RYQ143" s="0"/>
      <c r="RYR143" s="0"/>
      <c r="RYS143" s="0"/>
      <c r="RYT143" s="0"/>
      <c r="RYU143" s="0"/>
      <c r="RYV143" s="0"/>
      <c r="RYW143" s="0"/>
      <c r="RYX143" s="0"/>
      <c r="RYY143" s="0"/>
      <c r="RYZ143" s="0"/>
      <c r="RZA143" s="0"/>
      <c r="RZB143" s="0"/>
      <c r="RZC143" s="0"/>
      <c r="RZD143" s="0"/>
      <c r="RZE143" s="0"/>
      <c r="RZF143" s="0"/>
      <c r="RZG143" s="0"/>
      <c r="RZH143" s="0"/>
      <c r="RZI143" s="0"/>
      <c r="RZJ143" s="0"/>
      <c r="RZK143" s="0"/>
      <c r="RZL143" s="0"/>
      <c r="RZM143" s="0"/>
      <c r="RZN143" s="0"/>
      <c r="RZO143" s="0"/>
      <c r="RZP143" s="0"/>
      <c r="RZQ143" s="0"/>
      <c r="RZR143" s="0"/>
      <c r="RZS143" s="0"/>
      <c r="RZT143" s="0"/>
      <c r="RZU143" s="0"/>
      <c r="RZV143" s="0"/>
      <c r="RZW143" s="0"/>
      <c r="RZX143" s="0"/>
      <c r="RZY143" s="0"/>
      <c r="RZZ143" s="0"/>
      <c r="SAA143" s="0"/>
      <c r="SAB143" s="0"/>
      <c r="SAC143" s="0"/>
      <c r="SAD143" s="0"/>
      <c r="SAE143" s="0"/>
      <c r="SAF143" s="0"/>
      <c r="SAG143" s="0"/>
      <c r="SAH143" s="0"/>
      <c r="SAI143" s="0"/>
      <c r="SAJ143" s="0"/>
      <c r="SAK143" s="0"/>
      <c r="SAL143" s="0"/>
      <c r="SAM143" s="0"/>
      <c r="SAN143" s="0"/>
      <c r="SAO143" s="0"/>
      <c r="SAP143" s="0"/>
      <c r="SAQ143" s="0"/>
      <c r="SAR143" s="0"/>
      <c r="SAS143" s="0"/>
      <c r="SAT143" s="0"/>
      <c r="SAU143" s="0"/>
      <c r="SAV143" s="0"/>
      <c r="SAW143" s="0"/>
      <c r="SAX143" s="0"/>
      <c r="SAY143" s="0"/>
      <c r="SAZ143" s="0"/>
      <c r="SBA143" s="0"/>
      <c r="SBB143" s="0"/>
      <c r="SBC143" s="0"/>
      <c r="SBD143" s="0"/>
      <c r="SBE143" s="0"/>
      <c r="SBF143" s="0"/>
      <c r="SBG143" s="0"/>
      <c r="SBH143" s="0"/>
      <c r="SBI143" s="0"/>
      <c r="SBJ143" s="0"/>
      <c r="SBK143" s="0"/>
      <c r="SBL143" s="0"/>
      <c r="SBM143" s="0"/>
      <c r="SBN143" s="0"/>
      <c r="SBO143" s="0"/>
      <c r="SBP143" s="0"/>
      <c r="SBQ143" s="0"/>
      <c r="SBR143" s="0"/>
      <c r="SBS143" s="0"/>
      <c r="SBT143" s="0"/>
      <c r="SBU143" s="0"/>
      <c r="SBV143" s="0"/>
      <c r="SBW143" s="0"/>
      <c r="SBX143" s="0"/>
      <c r="SBY143" s="0"/>
      <c r="SBZ143" s="0"/>
      <c r="SCA143" s="0"/>
      <c r="SCB143" s="0"/>
      <c r="SCC143" s="0"/>
      <c r="SCD143" s="0"/>
      <c r="SCE143" s="0"/>
      <c r="SCF143" s="0"/>
      <c r="SCG143" s="0"/>
      <c r="SCH143" s="0"/>
      <c r="SCI143" s="0"/>
      <c r="SCJ143" s="0"/>
      <c r="SCK143" s="0"/>
      <c r="SCL143" s="0"/>
      <c r="SCM143" s="0"/>
      <c r="SCN143" s="0"/>
      <c r="SCO143" s="0"/>
      <c r="SCP143" s="0"/>
      <c r="SCQ143" s="0"/>
      <c r="SCR143" s="0"/>
      <c r="SCS143" s="0"/>
      <c r="SCT143" s="0"/>
      <c r="SCU143" s="0"/>
      <c r="SCV143" s="0"/>
      <c r="SCW143" s="0"/>
      <c r="SCX143" s="0"/>
      <c r="SCY143" s="0"/>
      <c r="SCZ143" s="0"/>
      <c r="SDA143" s="0"/>
      <c r="SDB143" s="0"/>
      <c r="SDC143" s="0"/>
      <c r="SDD143" s="0"/>
      <c r="SDE143" s="0"/>
      <c r="SDF143" s="0"/>
      <c r="SDG143" s="0"/>
      <c r="SDH143" s="0"/>
      <c r="SDI143" s="0"/>
      <c r="SDJ143" s="0"/>
      <c r="SDK143" s="0"/>
      <c r="SDL143" s="0"/>
      <c r="SDM143" s="0"/>
      <c r="SDN143" s="0"/>
      <c r="SDO143" s="0"/>
      <c r="SDP143" s="0"/>
      <c r="SDQ143" s="0"/>
      <c r="SDR143" s="0"/>
      <c r="SDS143" s="0"/>
      <c r="SDT143" s="0"/>
      <c r="SDU143" s="0"/>
      <c r="SDV143" s="0"/>
      <c r="SDW143" s="0"/>
      <c r="SDX143" s="0"/>
      <c r="SDY143" s="0"/>
      <c r="SDZ143" s="0"/>
      <c r="SEA143" s="0"/>
      <c r="SEB143" s="0"/>
      <c r="SEC143" s="0"/>
      <c r="SED143" s="0"/>
      <c r="SEE143" s="0"/>
      <c r="SEF143" s="0"/>
      <c r="SEG143" s="0"/>
      <c r="SEH143" s="0"/>
      <c r="SEI143" s="0"/>
      <c r="SEJ143" s="0"/>
      <c r="SEK143" s="0"/>
      <c r="SEL143" s="0"/>
      <c r="SEM143" s="0"/>
      <c r="SEN143" s="0"/>
      <c r="SEO143" s="0"/>
      <c r="SEP143" s="0"/>
      <c r="SEQ143" s="0"/>
      <c r="SER143" s="0"/>
      <c r="SES143" s="0"/>
      <c r="SET143" s="0"/>
      <c r="SEU143" s="0"/>
      <c r="SEV143" s="0"/>
      <c r="SEW143" s="0"/>
      <c r="SEX143" s="0"/>
      <c r="SEY143" s="0"/>
      <c r="SEZ143" s="0"/>
      <c r="SFA143" s="0"/>
      <c r="SFB143" s="0"/>
      <c r="SFC143" s="0"/>
      <c r="SFD143" s="0"/>
      <c r="SFE143" s="0"/>
      <c r="SFF143" s="0"/>
      <c r="SFG143" s="0"/>
      <c r="SFH143" s="0"/>
      <c r="SFI143" s="0"/>
      <c r="SFJ143" s="0"/>
      <c r="SFK143" s="0"/>
      <c r="SFL143" s="0"/>
      <c r="SFM143" s="0"/>
      <c r="SFN143" s="0"/>
      <c r="SFO143" s="0"/>
      <c r="SFP143" s="0"/>
      <c r="SFQ143" s="0"/>
      <c r="SFR143" s="0"/>
      <c r="SFS143" s="0"/>
      <c r="SFT143" s="0"/>
      <c r="SFU143" s="0"/>
      <c r="SFV143" s="0"/>
      <c r="SFW143" s="0"/>
      <c r="SFX143" s="0"/>
      <c r="SFY143" s="0"/>
      <c r="SFZ143" s="0"/>
      <c r="SGA143" s="0"/>
      <c r="SGB143" s="0"/>
      <c r="SGC143" s="0"/>
      <c r="SGD143" s="0"/>
      <c r="SGE143" s="0"/>
      <c r="SGF143" s="0"/>
      <c r="SGG143" s="0"/>
      <c r="SGH143" s="0"/>
      <c r="SGI143" s="0"/>
      <c r="SGJ143" s="0"/>
      <c r="SGK143" s="0"/>
      <c r="SGL143" s="0"/>
      <c r="SGM143" s="0"/>
      <c r="SGN143" s="0"/>
      <c r="SGO143" s="0"/>
      <c r="SGP143" s="0"/>
      <c r="SGQ143" s="0"/>
      <c r="SGR143" s="0"/>
      <c r="SGS143" s="0"/>
      <c r="SGT143" s="0"/>
      <c r="SGU143" s="0"/>
      <c r="SGV143" s="0"/>
      <c r="SGW143" s="0"/>
      <c r="SGX143" s="0"/>
      <c r="SGY143" s="0"/>
      <c r="SGZ143" s="0"/>
      <c r="SHA143" s="0"/>
      <c r="SHB143" s="0"/>
      <c r="SHC143" s="0"/>
      <c r="SHD143" s="0"/>
      <c r="SHE143" s="0"/>
      <c r="SHF143" s="0"/>
      <c r="SHG143" s="0"/>
      <c r="SHH143" s="0"/>
      <c r="SHI143" s="0"/>
      <c r="SHJ143" s="0"/>
      <c r="SHK143" s="0"/>
      <c r="SHL143" s="0"/>
      <c r="SHM143" s="0"/>
      <c r="SHN143" s="0"/>
      <c r="SHO143" s="0"/>
      <c r="SHP143" s="0"/>
      <c r="SHQ143" s="0"/>
      <c r="SHR143" s="0"/>
      <c r="SHS143" s="0"/>
      <c r="SHT143" s="0"/>
      <c r="SHU143" s="0"/>
      <c r="SHV143" s="0"/>
      <c r="SHW143" s="0"/>
      <c r="SHX143" s="0"/>
      <c r="SHY143" s="0"/>
      <c r="SHZ143" s="0"/>
      <c r="SIA143" s="0"/>
      <c r="SIB143" s="0"/>
      <c r="SIC143" s="0"/>
      <c r="SID143" s="0"/>
      <c r="SIE143" s="0"/>
      <c r="SIF143" s="0"/>
      <c r="SIG143" s="0"/>
      <c r="SIH143" s="0"/>
      <c r="SII143" s="0"/>
      <c r="SIJ143" s="0"/>
      <c r="SIK143" s="0"/>
      <c r="SIL143" s="0"/>
      <c r="SIM143" s="0"/>
      <c r="SIN143" s="0"/>
      <c r="SIO143" s="0"/>
      <c r="SIP143" s="0"/>
      <c r="SIQ143" s="0"/>
      <c r="SIR143" s="0"/>
      <c r="SIS143" s="0"/>
      <c r="SIT143" s="0"/>
      <c r="SIU143" s="0"/>
      <c r="SIV143" s="0"/>
      <c r="SIW143" s="0"/>
      <c r="SIX143" s="0"/>
      <c r="SIY143" s="0"/>
      <c r="SIZ143" s="0"/>
      <c r="SJA143" s="0"/>
      <c r="SJB143" s="0"/>
      <c r="SJC143" s="0"/>
      <c r="SJD143" s="0"/>
      <c r="SJE143" s="0"/>
      <c r="SJF143" s="0"/>
      <c r="SJG143" s="0"/>
      <c r="SJH143" s="0"/>
      <c r="SJI143" s="0"/>
      <c r="SJJ143" s="0"/>
      <c r="SJK143" s="0"/>
      <c r="SJL143" s="0"/>
      <c r="SJM143" s="0"/>
      <c r="SJN143" s="0"/>
      <c r="SJO143" s="0"/>
      <c r="SJP143" s="0"/>
      <c r="SJQ143" s="0"/>
      <c r="SJR143" s="0"/>
      <c r="SJS143" s="0"/>
      <c r="SJT143" s="0"/>
      <c r="SJU143" s="0"/>
      <c r="SJV143" s="0"/>
      <c r="SJW143" s="0"/>
      <c r="SJX143" s="0"/>
      <c r="SJY143" s="0"/>
      <c r="SJZ143" s="0"/>
      <c r="SKA143" s="0"/>
      <c r="SKB143" s="0"/>
      <c r="SKC143" s="0"/>
      <c r="SKD143" s="0"/>
      <c r="SKE143" s="0"/>
      <c r="SKF143" s="0"/>
      <c r="SKG143" s="0"/>
      <c r="SKH143" s="0"/>
      <c r="SKI143" s="0"/>
      <c r="SKJ143" s="0"/>
      <c r="SKK143" s="0"/>
      <c r="SKL143" s="0"/>
      <c r="SKM143" s="0"/>
      <c r="SKN143" s="0"/>
      <c r="SKO143" s="0"/>
      <c r="SKP143" s="0"/>
      <c r="SKQ143" s="0"/>
      <c r="SKR143" s="0"/>
      <c r="SKS143" s="0"/>
      <c r="SKT143" s="0"/>
      <c r="SKU143" s="0"/>
      <c r="SKV143" s="0"/>
      <c r="SKW143" s="0"/>
      <c r="SKX143" s="0"/>
      <c r="SKY143" s="0"/>
      <c r="SKZ143" s="0"/>
      <c r="SLA143" s="0"/>
      <c r="SLB143" s="0"/>
      <c r="SLC143" s="0"/>
      <c r="SLD143" s="0"/>
      <c r="SLE143" s="0"/>
      <c r="SLF143" s="0"/>
      <c r="SLG143" s="0"/>
      <c r="SLH143" s="0"/>
      <c r="SLI143" s="0"/>
      <c r="SLJ143" s="0"/>
      <c r="SLK143" s="0"/>
      <c r="SLL143" s="0"/>
      <c r="SLM143" s="0"/>
      <c r="SLN143" s="0"/>
      <c r="SLO143" s="0"/>
      <c r="SLP143" s="0"/>
      <c r="SLQ143" s="0"/>
      <c r="SLR143" s="0"/>
      <c r="SLS143" s="0"/>
      <c r="SLT143" s="0"/>
      <c r="SLU143" s="0"/>
      <c r="SLV143" s="0"/>
      <c r="SLW143" s="0"/>
      <c r="SLX143" s="0"/>
      <c r="SLY143" s="0"/>
      <c r="SLZ143" s="0"/>
      <c r="SMA143" s="0"/>
      <c r="SMB143" s="0"/>
      <c r="SMC143" s="0"/>
      <c r="SMD143" s="0"/>
      <c r="SME143" s="0"/>
      <c r="SMF143" s="0"/>
      <c r="SMG143" s="0"/>
      <c r="SMH143" s="0"/>
      <c r="SMI143" s="0"/>
      <c r="SMJ143" s="0"/>
      <c r="SMK143" s="0"/>
      <c r="SML143" s="0"/>
      <c r="SMM143" s="0"/>
      <c r="SMN143" s="0"/>
      <c r="SMO143" s="0"/>
      <c r="SMP143" s="0"/>
      <c r="SMQ143" s="0"/>
      <c r="SMR143" s="0"/>
      <c r="SMS143" s="0"/>
      <c r="SMT143" s="0"/>
      <c r="SMU143" s="0"/>
      <c r="SMV143" s="0"/>
      <c r="SMW143" s="0"/>
      <c r="SMX143" s="0"/>
      <c r="SMY143" s="0"/>
      <c r="SMZ143" s="0"/>
      <c r="SNA143" s="0"/>
      <c r="SNB143" s="0"/>
      <c r="SNC143" s="0"/>
      <c r="SND143" s="0"/>
      <c r="SNE143" s="0"/>
      <c r="SNF143" s="0"/>
      <c r="SNG143" s="0"/>
      <c r="SNH143" s="0"/>
      <c r="SNI143" s="0"/>
      <c r="SNJ143" s="0"/>
      <c r="SNK143" s="0"/>
      <c r="SNL143" s="0"/>
      <c r="SNM143" s="0"/>
      <c r="SNN143" s="0"/>
      <c r="SNO143" s="0"/>
      <c r="SNP143" s="0"/>
      <c r="SNQ143" s="0"/>
      <c r="SNR143" s="0"/>
      <c r="SNS143" s="0"/>
      <c r="SNT143" s="0"/>
      <c r="SNU143" s="0"/>
      <c r="SNV143" s="0"/>
      <c r="SNW143" s="0"/>
      <c r="SNX143" s="0"/>
      <c r="SNY143" s="0"/>
      <c r="SNZ143" s="0"/>
      <c r="SOA143" s="0"/>
      <c r="SOB143" s="0"/>
      <c r="SOC143" s="0"/>
      <c r="SOD143" s="0"/>
      <c r="SOE143" s="0"/>
      <c r="SOF143" s="0"/>
      <c r="SOG143" s="0"/>
      <c r="SOH143" s="0"/>
      <c r="SOI143" s="0"/>
      <c r="SOJ143" s="0"/>
      <c r="SOK143" s="0"/>
      <c r="SOL143" s="0"/>
      <c r="SOM143" s="0"/>
      <c r="SON143" s="0"/>
      <c r="SOO143" s="0"/>
      <c r="SOP143" s="0"/>
      <c r="SOQ143" s="0"/>
      <c r="SOR143" s="0"/>
      <c r="SOS143" s="0"/>
      <c r="SOT143" s="0"/>
      <c r="SOU143" s="0"/>
      <c r="SOV143" s="0"/>
      <c r="SOW143" s="0"/>
      <c r="SOX143" s="0"/>
      <c r="SOY143" s="0"/>
      <c r="SOZ143" s="0"/>
      <c r="SPA143" s="0"/>
      <c r="SPB143" s="0"/>
      <c r="SPC143" s="0"/>
      <c r="SPD143" s="0"/>
      <c r="SPE143" s="0"/>
      <c r="SPF143" s="0"/>
      <c r="SPG143" s="0"/>
      <c r="SPH143" s="0"/>
      <c r="SPI143" s="0"/>
      <c r="SPJ143" s="0"/>
      <c r="SPK143" s="0"/>
      <c r="SPL143" s="0"/>
      <c r="SPM143" s="0"/>
      <c r="SPN143" s="0"/>
      <c r="SPO143" s="0"/>
      <c r="SPP143" s="0"/>
      <c r="SPQ143" s="0"/>
      <c r="SPR143" s="0"/>
      <c r="SPS143" s="0"/>
      <c r="SPT143" s="0"/>
      <c r="SPU143" s="0"/>
      <c r="SPV143" s="0"/>
      <c r="SPW143" s="0"/>
      <c r="SPX143" s="0"/>
      <c r="SPY143" s="0"/>
      <c r="SPZ143" s="0"/>
      <c r="SQA143" s="0"/>
      <c r="SQB143" s="0"/>
      <c r="SQC143" s="0"/>
      <c r="SQD143" s="0"/>
      <c r="SQE143" s="0"/>
      <c r="SQF143" s="0"/>
      <c r="SQG143" s="0"/>
      <c r="SQH143" s="0"/>
      <c r="SQI143" s="0"/>
      <c r="SQJ143" s="0"/>
      <c r="SQK143" s="0"/>
      <c r="SQL143" s="0"/>
      <c r="SQM143" s="0"/>
      <c r="SQN143" s="0"/>
      <c r="SQO143" s="0"/>
      <c r="SQP143" s="0"/>
      <c r="SQQ143" s="0"/>
      <c r="SQR143" s="0"/>
      <c r="SQS143" s="0"/>
      <c r="SQT143" s="0"/>
      <c r="SQU143" s="0"/>
      <c r="SQV143" s="0"/>
      <c r="SQW143" s="0"/>
      <c r="SQX143" s="0"/>
      <c r="SQY143" s="0"/>
      <c r="SQZ143" s="0"/>
      <c r="SRA143" s="0"/>
      <c r="SRB143" s="0"/>
      <c r="SRC143" s="0"/>
      <c r="SRD143" s="0"/>
      <c r="SRE143" s="0"/>
      <c r="SRF143" s="0"/>
      <c r="SRG143" s="0"/>
      <c r="SRH143" s="0"/>
      <c r="SRI143" s="0"/>
      <c r="SRJ143" s="0"/>
      <c r="SRK143" s="0"/>
      <c r="SRL143" s="0"/>
      <c r="SRM143" s="0"/>
      <c r="SRN143" s="0"/>
      <c r="SRO143" s="0"/>
      <c r="SRP143" s="0"/>
      <c r="SRQ143" s="0"/>
      <c r="SRR143" s="0"/>
      <c r="SRS143" s="0"/>
      <c r="SRT143" s="0"/>
      <c r="SRU143" s="0"/>
      <c r="SRV143" s="0"/>
      <c r="SRW143" s="0"/>
      <c r="SRX143" s="0"/>
      <c r="SRY143" s="0"/>
      <c r="SRZ143" s="0"/>
      <c r="SSA143" s="0"/>
      <c r="SSB143" s="0"/>
      <c r="SSC143" s="0"/>
      <c r="SSD143" s="0"/>
      <c r="SSE143" s="0"/>
      <c r="SSF143" s="0"/>
      <c r="SSG143" s="0"/>
      <c r="SSH143" s="0"/>
      <c r="SSI143" s="0"/>
      <c r="SSJ143" s="0"/>
      <c r="SSK143" s="0"/>
      <c r="SSL143" s="0"/>
      <c r="SSM143" s="0"/>
      <c r="SSN143" s="0"/>
      <c r="SSO143" s="0"/>
      <c r="SSP143" s="0"/>
      <c r="SSQ143" s="0"/>
      <c r="SSR143" s="0"/>
      <c r="SSS143" s="0"/>
      <c r="SST143" s="0"/>
      <c r="SSU143" s="0"/>
      <c r="SSV143" s="0"/>
      <c r="SSW143" s="0"/>
      <c r="SSX143" s="0"/>
      <c r="SSY143" s="0"/>
      <c r="SSZ143" s="0"/>
      <c r="STA143" s="0"/>
      <c r="STB143" s="0"/>
      <c r="STC143" s="0"/>
      <c r="STD143" s="0"/>
      <c r="STE143" s="0"/>
      <c r="STF143" s="0"/>
      <c r="STG143" s="0"/>
      <c r="STH143" s="0"/>
      <c r="STI143" s="0"/>
      <c r="STJ143" s="0"/>
      <c r="STK143" s="0"/>
      <c r="STL143" s="0"/>
      <c r="STM143" s="0"/>
      <c r="STN143" s="0"/>
      <c r="STO143" s="0"/>
      <c r="STP143" s="0"/>
      <c r="STQ143" s="0"/>
      <c r="STR143" s="0"/>
      <c r="STS143" s="0"/>
      <c r="STT143" s="0"/>
      <c r="STU143" s="0"/>
      <c r="STV143" s="0"/>
      <c r="STW143" s="0"/>
      <c r="STX143" s="0"/>
      <c r="STY143" s="0"/>
      <c r="STZ143" s="0"/>
      <c r="SUA143" s="0"/>
      <c r="SUB143" s="0"/>
      <c r="SUC143" s="0"/>
      <c r="SUD143" s="0"/>
      <c r="SUE143" s="0"/>
      <c r="SUF143" s="0"/>
      <c r="SUG143" s="0"/>
      <c r="SUH143" s="0"/>
      <c r="SUI143" s="0"/>
      <c r="SUJ143" s="0"/>
      <c r="SUK143" s="0"/>
      <c r="SUL143" s="0"/>
      <c r="SUM143" s="0"/>
      <c r="SUN143" s="0"/>
      <c r="SUO143" s="0"/>
      <c r="SUP143" s="0"/>
      <c r="SUQ143" s="0"/>
      <c r="SUR143" s="0"/>
      <c r="SUS143" s="0"/>
      <c r="SUT143" s="0"/>
      <c r="SUU143" s="0"/>
      <c r="SUV143" s="0"/>
      <c r="SUW143" s="0"/>
      <c r="SUX143" s="0"/>
      <c r="SUY143" s="0"/>
      <c r="SUZ143" s="0"/>
      <c r="SVA143" s="0"/>
      <c r="SVB143" s="0"/>
      <c r="SVC143" s="0"/>
      <c r="SVD143" s="0"/>
      <c r="SVE143" s="0"/>
      <c r="SVF143" s="0"/>
      <c r="SVG143" s="0"/>
      <c r="SVH143" s="0"/>
      <c r="SVI143" s="0"/>
      <c r="SVJ143" s="0"/>
      <c r="SVK143" s="0"/>
      <c r="SVL143" s="0"/>
      <c r="SVM143" s="0"/>
      <c r="SVN143" s="0"/>
      <c r="SVO143" s="0"/>
      <c r="SVP143" s="0"/>
      <c r="SVQ143" s="0"/>
      <c r="SVR143" s="0"/>
      <c r="SVS143" s="0"/>
      <c r="SVT143" s="0"/>
      <c r="SVU143" s="0"/>
      <c r="SVV143" s="0"/>
      <c r="SVW143" s="0"/>
      <c r="SVX143" s="0"/>
      <c r="SVY143" s="0"/>
      <c r="SVZ143" s="0"/>
      <c r="SWA143" s="0"/>
      <c r="SWB143" s="0"/>
      <c r="SWC143" s="0"/>
      <c r="SWD143" s="0"/>
      <c r="SWE143" s="0"/>
      <c r="SWF143" s="0"/>
      <c r="SWG143" s="0"/>
      <c r="SWH143" s="0"/>
      <c r="SWI143" s="0"/>
      <c r="SWJ143" s="0"/>
      <c r="SWK143" s="0"/>
      <c r="SWL143" s="0"/>
      <c r="SWM143" s="0"/>
      <c r="SWN143" s="0"/>
      <c r="SWO143" s="0"/>
      <c r="SWP143" s="0"/>
      <c r="SWQ143" s="0"/>
      <c r="SWR143" s="0"/>
      <c r="SWS143" s="0"/>
      <c r="SWT143" s="0"/>
      <c r="SWU143" s="0"/>
      <c r="SWV143" s="0"/>
      <c r="SWW143" s="0"/>
      <c r="SWX143" s="0"/>
      <c r="SWY143" s="0"/>
      <c r="SWZ143" s="0"/>
      <c r="SXA143" s="0"/>
      <c r="SXB143" s="0"/>
      <c r="SXC143" s="0"/>
      <c r="SXD143" s="0"/>
      <c r="SXE143" s="0"/>
      <c r="SXF143" s="0"/>
      <c r="SXG143" s="0"/>
      <c r="SXH143" s="0"/>
      <c r="SXI143" s="0"/>
      <c r="SXJ143" s="0"/>
      <c r="SXK143" s="0"/>
      <c r="SXL143" s="0"/>
      <c r="SXM143" s="0"/>
      <c r="SXN143" s="0"/>
      <c r="SXO143" s="0"/>
      <c r="SXP143" s="0"/>
      <c r="SXQ143" s="0"/>
      <c r="SXR143" s="0"/>
      <c r="SXS143" s="0"/>
      <c r="SXT143" s="0"/>
      <c r="SXU143" s="0"/>
      <c r="SXV143" s="0"/>
      <c r="SXW143" s="0"/>
      <c r="SXX143" s="0"/>
      <c r="SXY143" s="0"/>
      <c r="SXZ143" s="0"/>
      <c r="SYA143" s="0"/>
      <c r="SYB143" s="0"/>
      <c r="SYC143" s="0"/>
      <c r="SYD143" s="0"/>
      <c r="SYE143" s="0"/>
      <c r="SYF143" s="0"/>
      <c r="SYG143" s="0"/>
      <c r="SYH143" s="0"/>
      <c r="SYI143" s="0"/>
      <c r="SYJ143" s="0"/>
      <c r="SYK143" s="0"/>
      <c r="SYL143" s="0"/>
      <c r="SYM143" s="0"/>
      <c r="SYN143" s="0"/>
      <c r="SYO143" s="0"/>
      <c r="SYP143" s="0"/>
      <c r="SYQ143" s="0"/>
      <c r="SYR143" s="0"/>
      <c r="SYS143" s="0"/>
      <c r="SYT143" s="0"/>
      <c r="SYU143" s="0"/>
      <c r="SYV143" s="0"/>
      <c r="SYW143" s="0"/>
      <c r="SYX143" s="0"/>
      <c r="SYY143" s="0"/>
      <c r="SYZ143" s="0"/>
      <c r="SZA143" s="0"/>
      <c r="SZB143" s="0"/>
      <c r="SZC143" s="0"/>
      <c r="SZD143" s="0"/>
      <c r="SZE143" s="0"/>
      <c r="SZF143" s="0"/>
      <c r="SZG143" s="0"/>
      <c r="SZH143" s="0"/>
      <c r="SZI143" s="0"/>
      <c r="SZJ143" s="0"/>
      <c r="SZK143" s="0"/>
      <c r="SZL143" s="0"/>
      <c r="SZM143" s="0"/>
      <c r="SZN143" s="0"/>
      <c r="SZO143" s="0"/>
      <c r="SZP143" s="0"/>
      <c r="SZQ143" s="0"/>
      <c r="SZR143" s="0"/>
      <c r="SZS143" s="0"/>
      <c r="SZT143" s="0"/>
      <c r="SZU143" s="0"/>
      <c r="SZV143" s="0"/>
      <c r="SZW143" s="0"/>
      <c r="SZX143" s="0"/>
      <c r="SZY143" s="0"/>
      <c r="SZZ143" s="0"/>
      <c r="TAA143" s="0"/>
      <c r="TAB143" s="0"/>
      <c r="TAC143" s="0"/>
      <c r="TAD143" s="0"/>
      <c r="TAE143" s="0"/>
      <c r="TAF143" s="0"/>
      <c r="TAG143" s="0"/>
      <c r="TAH143" s="0"/>
      <c r="TAI143" s="0"/>
      <c r="TAJ143" s="0"/>
      <c r="TAK143" s="0"/>
      <c r="TAL143" s="0"/>
      <c r="TAM143" s="0"/>
      <c r="TAN143" s="0"/>
      <c r="TAO143" s="0"/>
      <c r="TAP143" s="0"/>
      <c r="TAQ143" s="0"/>
      <c r="TAR143" s="0"/>
      <c r="TAS143" s="0"/>
      <c r="TAT143" s="0"/>
      <c r="TAU143" s="0"/>
      <c r="TAV143" s="0"/>
      <c r="TAW143" s="0"/>
      <c r="TAX143" s="0"/>
      <c r="TAY143" s="0"/>
      <c r="TAZ143" s="0"/>
      <c r="TBA143" s="0"/>
      <c r="TBB143" s="0"/>
      <c r="TBC143" s="0"/>
      <c r="TBD143" s="0"/>
      <c r="TBE143" s="0"/>
      <c r="TBF143" s="0"/>
      <c r="TBG143" s="0"/>
      <c r="TBH143" s="0"/>
      <c r="TBI143" s="0"/>
      <c r="TBJ143" s="0"/>
      <c r="TBK143" s="0"/>
      <c r="TBL143" s="0"/>
      <c r="TBM143" s="0"/>
      <c r="TBN143" s="0"/>
      <c r="TBO143" s="0"/>
      <c r="TBP143" s="0"/>
      <c r="TBQ143" s="0"/>
      <c r="TBR143" s="0"/>
      <c r="TBS143" s="0"/>
      <c r="TBT143" s="0"/>
      <c r="TBU143" s="0"/>
      <c r="TBV143" s="0"/>
      <c r="TBW143" s="0"/>
      <c r="TBX143" s="0"/>
      <c r="TBY143" s="0"/>
      <c r="TBZ143" s="0"/>
      <c r="TCA143" s="0"/>
      <c r="TCB143" s="0"/>
      <c r="TCC143" s="0"/>
      <c r="TCD143" s="0"/>
      <c r="TCE143" s="0"/>
      <c r="TCF143" s="0"/>
      <c r="TCG143" s="0"/>
      <c r="TCH143" s="0"/>
      <c r="TCI143" s="0"/>
      <c r="TCJ143" s="0"/>
      <c r="TCK143" s="0"/>
      <c r="TCL143" s="0"/>
      <c r="TCM143" s="0"/>
      <c r="TCN143" s="0"/>
      <c r="TCO143" s="0"/>
      <c r="TCP143" s="0"/>
      <c r="TCQ143" s="0"/>
      <c r="TCR143" s="0"/>
      <c r="TCS143" s="0"/>
      <c r="TCT143" s="0"/>
      <c r="TCU143" s="0"/>
      <c r="TCV143" s="0"/>
      <c r="TCW143" s="0"/>
      <c r="TCX143" s="0"/>
      <c r="TCY143" s="0"/>
      <c r="TCZ143" s="0"/>
      <c r="TDA143" s="0"/>
      <c r="TDB143" s="0"/>
      <c r="TDC143" s="0"/>
      <c r="TDD143" s="0"/>
      <c r="TDE143" s="0"/>
      <c r="TDF143" s="0"/>
      <c r="TDG143" s="0"/>
      <c r="TDH143" s="0"/>
      <c r="TDI143" s="0"/>
      <c r="TDJ143" s="0"/>
      <c r="TDK143" s="0"/>
      <c r="TDL143" s="0"/>
      <c r="TDM143" s="0"/>
      <c r="TDN143" s="0"/>
      <c r="TDO143" s="0"/>
      <c r="TDP143" s="0"/>
      <c r="TDQ143" s="0"/>
      <c r="TDR143" s="0"/>
      <c r="TDS143" s="0"/>
      <c r="TDT143" s="0"/>
      <c r="TDU143" s="0"/>
      <c r="TDV143" s="0"/>
      <c r="TDW143" s="0"/>
      <c r="TDX143" s="0"/>
      <c r="TDY143" s="0"/>
      <c r="TDZ143" s="0"/>
      <c r="TEA143" s="0"/>
      <c r="TEB143" s="0"/>
      <c r="TEC143" s="0"/>
      <c r="TED143" s="0"/>
      <c r="TEE143" s="0"/>
      <c r="TEF143" s="0"/>
      <c r="TEG143" s="0"/>
      <c r="TEH143" s="0"/>
      <c r="TEI143" s="0"/>
      <c r="TEJ143" s="0"/>
      <c r="TEK143" s="0"/>
      <c r="TEL143" s="0"/>
      <c r="TEM143" s="0"/>
      <c r="TEN143" s="0"/>
      <c r="TEO143" s="0"/>
      <c r="TEP143" s="0"/>
      <c r="TEQ143" s="0"/>
      <c r="TER143" s="0"/>
      <c r="TES143" s="0"/>
      <c r="TET143" s="0"/>
      <c r="TEU143" s="0"/>
      <c r="TEV143" s="0"/>
      <c r="TEW143" s="0"/>
      <c r="TEX143" s="0"/>
      <c r="TEY143" s="0"/>
      <c r="TEZ143" s="0"/>
      <c r="TFA143" s="0"/>
      <c r="TFB143" s="0"/>
      <c r="TFC143" s="0"/>
      <c r="TFD143" s="0"/>
      <c r="TFE143" s="0"/>
      <c r="TFF143" s="0"/>
      <c r="TFG143" s="0"/>
      <c r="TFH143" s="0"/>
      <c r="TFI143" s="0"/>
      <c r="TFJ143" s="0"/>
      <c r="TFK143" s="0"/>
      <c r="TFL143" s="0"/>
      <c r="TFM143" s="0"/>
      <c r="TFN143" s="0"/>
      <c r="TFO143" s="0"/>
      <c r="TFP143" s="0"/>
      <c r="TFQ143" s="0"/>
      <c r="TFR143" s="0"/>
      <c r="TFS143" s="0"/>
      <c r="TFT143" s="0"/>
      <c r="TFU143" s="0"/>
      <c r="TFV143" s="0"/>
      <c r="TFW143" s="0"/>
      <c r="TFX143" s="0"/>
      <c r="TFY143" s="0"/>
      <c r="TFZ143" s="0"/>
      <c r="TGA143" s="0"/>
      <c r="TGB143" s="0"/>
      <c r="TGC143" s="0"/>
      <c r="TGD143" s="0"/>
      <c r="TGE143" s="0"/>
      <c r="TGF143" s="0"/>
      <c r="TGG143" s="0"/>
      <c r="TGH143" s="0"/>
      <c r="TGI143" s="0"/>
      <c r="TGJ143" s="0"/>
      <c r="TGK143" s="0"/>
      <c r="TGL143" s="0"/>
      <c r="TGM143" s="0"/>
      <c r="TGN143" s="0"/>
      <c r="TGO143" s="0"/>
      <c r="TGP143" s="0"/>
      <c r="TGQ143" s="0"/>
      <c r="TGR143" s="0"/>
      <c r="TGS143" s="0"/>
      <c r="TGT143" s="0"/>
      <c r="TGU143" s="0"/>
      <c r="TGV143" s="0"/>
      <c r="TGW143" s="0"/>
      <c r="TGX143" s="0"/>
      <c r="TGY143" s="0"/>
      <c r="TGZ143" s="0"/>
      <c r="THA143" s="0"/>
      <c r="THB143" s="0"/>
      <c r="THC143" s="0"/>
      <c r="THD143" s="0"/>
      <c r="THE143" s="0"/>
      <c r="THF143" s="0"/>
      <c r="THG143" s="0"/>
      <c r="THH143" s="0"/>
      <c r="THI143" s="0"/>
      <c r="THJ143" s="0"/>
      <c r="THK143" s="0"/>
      <c r="THL143" s="0"/>
      <c r="THM143" s="0"/>
      <c r="THN143" s="0"/>
      <c r="THO143" s="0"/>
      <c r="THP143" s="0"/>
      <c r="THQ143" s="0"/>
      <c r="THR143" s="0"/>
      <c r="THS143" s="0"/>
      <c r="THT143" s="0"/>
      <c r="THU143" s="0"/>
      <c r="THV143" s="0"/>
      <c r="THW143" s="0"/>
      <c r="THX143" s="0"/>
      <c r="THY143" s="0"/>
      <c r="THZ143" s="0"/>
      <c r="TIA143" s="0"/>
      <c r="TIB143" s="0"/>
      <c r="TIC143" s="0"/>
      <c r="TID143" s="0"/>
      <c r="TIE143" s="0"/>
      <c r="TIF143" s="0"/>
      <c r="TIG143" s="0"/>
      <c r="TIH143" s="0"/>
      <c r="TII143" s="0"/>
      <c r="TIJ143" s="0"/>
      <c r="TIK143" s="0"/>
      <c r="TIL143" s="0"/>
      <c r="TIM143" s="0"/>
      <c r="TIN143" s="0"/>
      <c r="TIO143" s="0"/>
      <c r="TIP143" s="0"/>
      <c r="TIQ143" s="0"/>
      <c r="TIR143" s="0"/>
      <c r="TIS143" s="0"/>
      <c r="TIT143" s="0"/>
      <c r="TIU143" s="0"/>
      <c r="TIV143" s="0"/>
      <c r="TIW143" s="0"/>
      <c r="TIX143" s="0"/>
      <c r="TIY143" s="0"/>
      <c r="TIZ143" s="0"/>
      <c r="TJA143" s="0"/>
      <c r="TJB143" s="0"/>
      <c r="TJC143" s="0"/>
      <c r="TJD143" s="0"/>
      <c r="TJE143" s="0"/>
      <c r="TJF143" s="0"/>
      <c r="TJG143" s="0"/>
      <c r="TJH143" s="0"/>
      <c r="TJI143" s="0"/>
      <c r="TJJ143" s="0"/>
      <c r="TJK143" s="0"/>
      <c r="TJL143" s="0"/>
      <c r="TJM143" s="0"/>
      <c r="TJN143" s="0"/>
      <c r="TJO143" s="0"/>
      <c r="TJP143" s="0"/>
      <c r="TJQ143" s="0"/>
      <c r="TJR143" s="0"/>
      <c r="TJS143" s="0"/>
      <c r="TJT143" s="0"/>
      <c r="TJU143" s="0"/>
      <c r="TJV143" s="0"/>
      <c r="TJW143" s="0"/>
      <c r="TJX143" s="0"/>
      <c r="TJY143" s="0"/>
      <c r="TJZ143" s="0"/>
      <c r="TKA143" s="0"/>
      <c r="TKB143" s="0"/>
      <c r="TKC143" s="0"/>
      <c r="TKD143" s="0"/>
      <c r="TKE143" s="0"/>
      <c r="TKF143" s="0"/>
      <c r="TKG143" s="0"/>
      <c r="TKH143" s="0"/>
      <c r="TKI143" s="0"/>
      <c r="TKJ143" s="0"/>
      <c r="TKK143" s="0"/>
      <c r="TKL143" s="0"/>
      <c r="TKM143" s="0"/>
      <c r="TKN143" s="0"/>
      <c r="TKO143" s="0"/>
      <c r="TKP143" s="0"/>
      <c r="TKQ143" s="0"/>
      <c r="TKR143" s="0"/>
      <c r="TKS143" s="0"/>
      <c r="TKT143" s="0"/>
      <c r="TKU143" s="0"/>
      <c r="TKV143" s="0"/>
      <c r="TKW143" s="0"/>
      <c r="TKX143" s="0"/>
      <c r="TKY143" s="0"/>
      <c r="TKZ143" s="0"/>
      <c r="TLA143" s="0"/>
      <c r="TLB143" s="0"/>
      <c r="TLC143" s="0"/>
      <c r="TLD143" s="0"/>
      <c r="TLE143" s="0"/>
      <c r="TLF143" s="0"/>
      <c r="TLG143" s="0"/>
      <c r="TLH143" s="0"/>
      <c r="TLI143" s="0"/>
      <c r="TLJ143" s="0"/>
      <c r="TLK143" s="0"/>
      <c r="TLL143" s="0"/>
      <c r="TLM143" s="0"/>
      <c r="TLN143" s="0"/>
      <c r="TLO143" s="0"/>
      <c r="TLP143" s="0"/>
      <c r="TLQ143" s="0"/>
      <c r="TLR143" s="0"/>
      <c r="TLS143" s="0"/>
      <c r="TLT143" s="0"/>
      <c r="TLU143" s="0"/>
      <c r="TLV143" s="0"/>
      <c r="TLW143" s="0"/>
      <c r="TLX143" s="0"/>
      <c r="TLY143" s="0"/>
      <c r="TLZ143" s="0"/>
      <c r="TMA143" s="0"/>
      <c r="TMB143" s="0"/>
      <c r="TMC143" s="0"/>
      <c r="TMD143" s="0"/>
      <c r="TME143" s="0"/>
      <c r="TMF143" s="0"/>
      <c r="TMG143" s="0"/>
      <c r="TMH143" s="0"/>
      <c r="TMI143" s="0"/>
      <c r="TMJ143" s="0"/>
      <c r="TMK143" s="0"/>
      <c r="TML143" s="0"/>
      <c r="TMM143" s="0"/>
      <c r="TMN143" s="0"/>
      <c r="TMO143" s="0"/>
      <c r="TMP143" s="0"/>
      <c r="TMQ143" s="0"/>
      <c r="TMR143" s="0"/>
      <c r="TMS143" s="0"/>
      <c r="TMT143" s="0"/>
      <c r="TMU143" s="0"/>
      <c r="TMV143" s="0"/>
      <c r="TMW143" s="0"/>
      <c r="TMX143" s="0"/>
      <c r="TMY143" s="0"/>
      <c r="TMZ143" s="0"/>
      <c r="TNA143" s="0"/>
      <c r="TNB143" s="0"/>
      <c r="TNC143" s="0"/>
      <c r="TND143" s="0"/>
      <c r="TNE143" s="0"/>
      <c r="TNF143" s="0"/>
      <c r="TNG143" s="0"/>
      <c r="TNH143" s="0"/>
      <c r="TNI143" s="0"/>
      <c r="TNJ143" s="0"/>
      <c r="TNK143" s="0"/>
      <c r="TNL143" s="0"/>
      <c r="TNM143" s="0"/>
      <c r="TNN143" s="0"/>
      <c r="TNO143" s="0"/>
      <c r="TNP143" s="0"/>
      <c r="TNQ143" s="0"/>
      <c r="TNR143" s="0"/>
      <c r="TNS143" s="0"/>
      <c r="TNT143" s="0"/>
      <c r="TNU143" s="0"/>
      <c r="TNV143" s="0"/>
      <c r="TNW143" s="0"/>
      <c r="TNX143" s="0"/>
      <c r="TNY143" s="0"/>
      <c r="TNZ143" s="0"/>
      <c r="TOA143" s="0"/>
      <c r="TOB143" s="0"/>
      <c r="TOC143" s="0"/>
      <c r="TOD143" s="0"/>
      <c r="TOE143" s="0"/>
      <c r="TOF143" s="0"/>
      <c r="TOG143" s="0"/>
      <c r="TOH143" s="0"/>
      <c r="TOI143" s="0"/>
      <c r="TOJ143" s="0"/>
      <c r="TOK143" s="0"/>
      <c r="TOL143" s="0"/>
      <c r="TOM143" s="0"/>
      <c r="TON143" s="0"/>
      <c r="TOO143" s="0"/>
      <c r="TOP143" s="0"/>
      <c r="TOQ143" s="0"/>
      <c r="TOR143" s="0"/>
      <c r="TOS143" s="0"/>
      <c r="TOT143" s="0"/>
      <c r="TOU143" s="0"/>
      <c r="TOV143" s="0"/>
      <c r="TOW143" s="0"/>
      <c r="TOX143" s="0"/>
      <c r="TOY143" s="0"/>
      <c r="TOZ143" s="0"/>
      <c r="TPA143" s="0"/>
      <c r="TPB143" s="0"/>
      <c r="TPC143" s="0"/>
      <c r="TPD143" s="0"/>
      <c r="TPE143" s="0"/>
      <c r="TPF143" s="0"/>
      <c r="TPG143" s="0"/>
      <c r="TPH143" s="0"/>
      <c r="TPI143" s="0"/>
      <c r="TPJ143" s="0"/>
      <c r="TPK143" s="0"/>
      <c r="TPL143" s="0"/>
      <c r="TPM143" s="0"/>
      <c r="TPN143" s="0"/>
      <c r="TPO143" s="0"/>
      <c r="TPP143" s="0"/>
      <c r="TPQ143" s="0"/>
      <c r="TPR143" s="0"/>
      <c r="TPS143" s="0"/>
      <c r="TPT143" s="0"/>
      <c r="TPU143" s="0"/>
      <c r="TPV143" s="0"/>
      <c r="TPW143" s="0"/>
      <c r="TPX143" s="0"/>
      <c r="TPY143" s="0"/>
      <c r="TPZ143" s="0"/>
      <c r="TQA143" s="0"/>
      <c r="TQB143" s="0"/>
      <c r="TQC143" s="0"/>
      <c r="TQD143" s="0"/>
      <c r="TQE143" s="0"/>
      <c r="TQF143" s="0"/>
      <c r="TQG143" s="0"/>
      <c r="TQH143" s="0"/>
      <c r="TQI143" s="0"/>
      <c r="TQJ143" s="0"/>
      <c r="TQK143" s="0"/>
      <c r="TQL143" s="0"/>
      <c r="TQM143" s="0"/>
      <c r="TQN143" s="0"/>
      <c r="TQO143" s="0"/>
      <c r="TQP143" s="0"/>
      <c r="TQQ143" s="0"/>
      <c r="TQR143" s="0"/>
      <c r="TQS143" s="0"/>
      <c r="TQT143" s="0"/>
      <c r="TQU143" s="0"/>
      <c r="TQV143" s="0"/>
      <c r="TQW143" s="0"/>
      <c r="TQX143" s="0"/>
      <c r="TQY143" s="0"/>
      <c r="TQZ143" s="0"/>
      <c r="TRA143" s="0"/>
      <c r="TRB143" s="0"/>
      <c r="TRC143" s="0"/>
      <c r="TRD143" s="0"/>
      <c r="TRE143" s="0"/>
      <c r="TRF143" s="0"/>
      <c r="TRG143" s="0"/>
      <c r="TRH143" s="0"/>
      <c r="TRI143" s="0"/>
      <c r="TRJ143" s="0"/>
      <c r="TRK143" s="0"/>
      <c r="TRL143" s="0"/>
      <c r="TRM143" s="0"/>
      <c r="TRN143" s="0"/>
      <c r="TRO143" s="0"/>
      <c r="TRP143" s="0"/>
      <c r="TRQ143" s="0"/>
      <c r="TRR143" s="0"/>
      <c r="TRS143" s="0"/>
      <c r="TRT143" s="0"/>
      <c r="TRU143" s="0"/>
      <c r="TRV143" s="0"/>
      <c r="TRW143" s="0"/>
      <c r="TRX143" s="0"/>
      <c r="TRY143" s="0"/>
      <c r="TRZ143" s="0"/>
      <c r="TSA143" s="0"/>
      <c r="TSB143" s="0"/>
      <c r="TSC143" s="0"/>
      <c r="TSD143" s="0"/>
      <c r="TSE143" s="0"/>
      <c r="TSF143" s="0"/>
      <c r="TSG143" s="0"/>
      <c r="TSH143" s="0"/>
      <c r="TSI143" s="0"/>
      <c r="TSJ143" s="0"/>
      <c r="TSK143" s="0"/>
      <c r="TSL143" s="0"/>
      <c r="TSM143" s="0"/>
      <c r="TSN143" s="0"/>
      <c r="TSO143" s="0"/>
      <c r="TSP143" s="0"/>
      <c r="TSQ143" s="0"/>
      <c r="TSR143" s="0"/>
      <c r="TSS143" s="0"/>
      <c r="TST143" s="0"/>
      <c r="TSU143" s="0"/>
      <c r="TSV143" s="0"/>
      <c r="TSW143" s="0"/>
      <c r="TSX143" s="0"/>
      <c r="TSY143" s="0"/>
      <c r="TSZ143" s="0"/>
      <c r="TTA143" s="0"/>
      <c r="TTB143" s="0"/>
      <c r="TTC143" s="0"/>
      <c r="TTD143" s="0"/>
      <c r="TTE143" s="0"/>
      <c r="TTF143" s="0"/>
      <c r="TTG143" s="0"/>
      <c r="TTH143" s="0"/>
      <c r="TTI143" s="0"/>
      <c r="TTJ143" s="0"/>
      <c r="TTK143" s="0"/>
      <c r="TTL143" s="0"/>
      <c r="TTM143" s="0"/>
      <c r="TTN143" s="0"/>
      <c r="TTO143" s="0"/>
      <c r="TTP143" s="0"/>
      <c r="TTQ143" s="0"/>
      <c r="TTR143" s="0"/>
      <c r="TTS143" s="0"/>
      <c r="TTT143" s="0"/>
      <c r="TTU143" s="0"/>
      <c r="TTV143" s="0"/>
      <c r="TTW143" s="0"/>
      <c r="TTX143" s="0"/>
      <c r="TTY143" s="0"/>
      <c r="TTZ143" s="0"/>
      <c r="TUA143" s="0"/>
      <c r="TUB143" s="0"/>
      <c r="TUC143" s="0"/>
      <c r="TUD143" s="0"/>
      <c r="TUE143" s="0"/>
      <c r="TUF143" s="0"/>
      <c r="TUG143" s="0"/>
      <c r="TUH143" s="0"/>
      <c r="TUI143" s="0"/>
      <c r="TUJ143" s="0"/>
      <c r="TUK143" s="0"/>
      <c r="TUL143" s="0"/>
      <c r="TUM143" s="0"/>
      <c r="TUN143" s="0"/>
      <c r="TUO143" s="0"/>
      <c r="TUP143" s="0"/>
      <c r="TUQ143" s="0"/>
      <c r="TUR143" s="0"/>
      <c r="TUS143" s="0"/>
      <c r="TUT143" s="0"/>
      <c r="TUU143" s="0"/>
      <c r="TUV143" s="0"/>
      <c r="TUW143" s="0"/>
      <c r="TUX143" s="0"/>
      <c r="TUY143" s="0"/>
      <c r="TUZ143" s="0"/>
      <c r="TVA143" s="0"/>
      <c r="TVB143" s="0"/>
      <c r="TVC143" s="0"/>
      <c r="TVD143" s="0"/>
      <c r="TVE143" s="0"/>
      <c r="TVF143" s="0"/>
      <c r="TVG143" s="0"/>
      <c r="TVH143" s="0"/>
      <c r="TVI143" s="0"/>
      <c r="TVJ143" s="0"/>
      <c r="TVK143" s="0"/>
      <c r="TVL143" s="0"/>
      <c r="TVM143" s="0"/>
      <c r="TVN143" s="0"/>
      <c r="TVO143" s="0"/>
      <c r="TVP143" s="0"/>
      <c r="TVQ143" s="0"/>
      <c r="TVR143" s="0"/>
      <c r="TVS143" s="0"/>
      <c r="TVT143" s="0"/>
      <c r="TVU143" s="0"/>
      <c r="TVV143" s="0"/>
      <c r="TVW143" s="0"/>
      <c r="TVX143" s="0"/>
      <c r="TVY143" s="0"/>
      <c r="TVZ143" s="0"/>
      <c r="TWA143" s="0"/>
      <c r="TWB143" s="0"/>
      <c r="TWC143" s="0"/>
      <c r="TWD143" s="0"/>
      <c r="TWE143" s="0"/>
      <c r="TWF143" s="0"/>
      <c r="TWG143" s="0"/>
      <c r="TWH143" s="0"/>
      <c r="TWI143" s="0"/>
      <c r="TWJ143" s="0"/>
      <c r="TWK143" s="0"/>
      <c r="TWL143" s="0"/>
      <c r="TWM143" s="0"/>
      <c r="TWN143" s="0"/>
      <c r="TWO143" s="0"/>
      <c r="TWP143" s="0"/>
      <c r="TWQ143" s="0"/>
      <c r="TWR143" s="0"/>
      <c r="TWS143" s="0"/>
      <c r="TWT143" s="0"/>
      <c r="TWU143" s="0"/>
      <c r="TWV143" s="0"/>
      <c r="TWW143" s="0"/>
      <c r="TWX143" s="0"/>
      <c r="TWY143" s="0"/>
      <c r="TWZ143" s="0"/>
      <c r="TXA143" s="0"/>
      <c r="TXB143" s="0"/>
      <c r="TXC143" s="0"/>
      <c r="TXD143" s="0"/>
      <c r="TXE143" s="0"/>
      <c r="TXF143" s="0"/>
      <c r="TXG143" s="0"/>
      <c r="TXH143" s="0"/>
      <c r="TXI143" s="0"/>
      <c r="TXJ143" s="0"/>
      <c r="TXK143" s="0"/>
      <c r="TXL143" s="0"/>
      <c r="TXM143" s="0"/>
      <c r="TXN143" s="0"/>
      <c r="TXO143" s="0"/>
      <c r="TXP143" s="0"/>
      <c r="TXQ143" s="0"/>
      <c r="TXR143" s="0"/>
      <c r="TXS143" s="0"/>
      <c r="TXT143" s="0"/>
      <c r="TXU143" s="0"/>
      <c r="TXV143" s="0"/>
      <c r="TXW143" s="0"/>
      <c r="TXX143" s="0"/>
      <c r="TXY143" s="0"/>
      <c r="TXZ143" s="0"/>
      <c r="TYA143" s="0"/>
      <c r="TYB143" s="0"/>
      <c r="TYC143" s="0"/>
      <c r="TYD143" s="0"/>
      <c r="TYE143" s="0"/>
      <c r="TYF143" s="0"/>
      <c r="TYG143" s="0"/>
      <c r="TYH143" s="0"/>
      <c r="TYI143" s="0"/>
      <c r="TYJ143" s="0"/>
      <c r="TYK143" s="0"/>
      <c r="TYL143" s="0"/>
      <c r="TYM143" s="0"/>
      <c r="TYN143" s="0"/>
      <c r="TYO143" s="0"/>
      <c r="TYP143" s="0"/>
      <c r="TYQ143" s="0"/>
      <c r="TYR143" s="0"/>
      <c r="TYS143" s="0"/>
      <c r="TYT143" s="0"/>
      <c r="TYU143" s="0"/>
      <c r="TYV143" s="0"/>
      <c r="TYW143" s="0"/>
      <c r="TYX143" s="0"/>
      <c r="TYY143" s="0"/>
      <c r="TYZ143" s="0"/>
      <c r="TZA143" s="0"/>
      <c r="TZB143" s="0"/>
      <c r="TZC143" s="0"/>
      <c r="TZD143" s="0"/>
      <c r="TZE143" s="0"/>
      <c r="TZF143" s="0"/>
      <c r="TZG143" s="0"/>
      <c r="TZH143" s="0"/>
      <c r="TZI143" s="0"/>
      <c r="TZJ143" s="0"/>
      <c r="TZK143" s="0"/>
      <c r="TZL143" s="0"/>
      <c r="TZM143" s="0"/>
      <c r="TZN143" s="0"/>
      <c r="TZO143" s="0"/>
      <c r="TZP143" s="0"/>
      <c r="TZQ143" s="0"/>
      <c r="TZR143" s="0"/>
      <c r="TZS143" s="0"/>
      <c r="TZT143" s="0"/>
      <c r="TZU143" s="0"/>
      <c r="TZV143" s="0"/>
      <c r="TZW143" s="0"/>
      <c r="TZX143" s="0"/>
      <c r="TZY143" s="0"/>
      <c r="TZZ143" s="0"/>
      <c r="UAA143" s="0"/>
      <c r="UAB143" s="0"/>
      <c r="UAC143" s="0"/>
      <c r="UAD143" s="0"/>
      <c r="UAE143" s="0"/>
      <c r="UAF143" s="0"/>
      <c r="UAG143" s="0"/>
      <c r="UAH143" s="0"/>
      <c r="UAI143" s="0"/>
      <c r="UAJ143" s="0"/>
      <c r="UAK143" s="0"/>
      <c r="UAL143" s="0"/>
      <c r="UAM143" s="0"/>
      <c r="UAN143" s="0"/>
      <c r="UAO143" s="0"/>
      <c r="UAP143" s="0"/>
      <c r="UAQ143" s="0"/>
      <c r="UAR143" s="0"/>
      <c r="UAS143" s="0"/>
      <c r="UAT143" s="0"/>
      <c r="UAU143" s="0"/>
      <c r="UAV143" s="0"/>
      <c r="UAW143" s="0"/>
      <c r="UAX143" s="0"/>
      <c r="UAY143" s="0"/>
      <c r="UAZ143" s="0"/>
      <c r="UBA143" s="0"/>
      <c r="UBB143" s="0"/>
      <c r="UBC143" s="0"/>
      <c r="UBD143" s="0"/>
      <c r="UBE143" s="0"/>
      <c r="UBF143" s="0"/>
      <c r="UBG143" s="0"/>
      <c r="UBH143" s="0"/>
      <c r="UBI143" s="0"/>
      <c r="UBJ143" s="0"/>
      <c r="UBK143" s="0"/>
      <c r="UBL143" s="0"/>
      <c r="UBM143" s="0"/>
      <c r="UBN143" s="0"/>
      <c r="UBO143" s="0"/>
      <c r="UBP143" s="0"/>
      <c r="UBQ143" s="0"/>
      <c r="UBR143" s="0"/>
      <c r="UBS143" s="0"/>
      <c r="UBT143" s="0"/>
      <c r="UBU143" s="0"/>
      <c r="UBV143" s="0"/>
      <c r="UBW143" s="0"/>
      <c r="UBX143" s="0"/>
      <c r="UBY143" s="0"/>
      <c r="UBZ143" s="0"/>
      <c r="UCA143" s="0"/>
      <c r="UCB143" s="0"/>
      <c r="UCC143" s="0"/>
      <c r="UCD143" s="0"/>
      <c r="UCE143" s="0"/>
      <c r="UCF143" s="0"/>
      <c r="UCG143" s="0"/>
      <c r="UCH143" s="0"/>
      <c r="UCI143" s="0"/>
      <c r="UCJ143" s="0"/>
      <c r="UCK143" s="0"/>
      <c r="UCL143" s="0"/>
      <c r="UCM143" s="0"/>
      <c r="UCN143" s="0"/>
      <c r="UCO143" s="0"/>
      <c r="UCP143" s="0"/>
      <c r="UCQ143" s="0"/>
      <c r="UCR143" s="0"/>
      <c r="UCS143" s="0"/>
      <c r="UCT143" s="0"/>
      <c r="UCU143" s="0"/>
      <c r="UCV143" s="0"/>
      <c r="UCW143" s="0"/>
      <c r="UCX143" s="0"/>
      <c r="UCY143" s="0"/>
      <c r="UCZ143" s="0"/>
      <c r="UDA143" s="0"/>
      <c r="UDB143" s="0"/>
      <c r="UDC143" s="0"/>
      <c r="UDD143" s="0"/>
      <c r="UDE143" s="0"/>
      <c r="UDF143" s="0"/>
      <c r="UDG143" s="0"/>
      <c r="UDH143" s="0"/>
      <c r="UDI143" s="0"/>
      <c r="UDJ143" s="0"/>
      <c r="UDK143" s="0"/>
      <c r="UDL143" s="0"/>
      <c r="UDM143" s="0"/>
      <c r="UDN143" s="0"/>
      <c r="UDO143" s="0"/>
      <c r="UDP143" s="0"/>
      <c r="UDQ143" s="0"/>
      <c r="UDR143" s="0"/>
      <c r="UDS143" s="0"/>
      <c r="UDT143" s="0"/>
      <c r="UDU143" s="0"/>
      <c r="UDV143" s="0"/>
      <c r="UDW143" s="0"/>
      <c r="UDX143" s="0"/>
      <c r="UDY143" s="0"/>
      <c r="UDZ143" s="0"/>
      <c r="UEA143" s="0"/>
      <c r="UEB143" s="0"/>
      <c r="UEC143" s="0"/>
      <c r="UED143" s="0"/>
      <c r="UEE143" s="0"/>
      <c r="UEF143" s="0"/>
      <c r="UEG143" s="0"/>
      <c r="UEH143" s="0"/>
      <c r="UEI143" s="0"/>
      <c r="UEJ143" s="0"/>
      <c r="UEK143" s="0"/>
      <c r="UEL143" s="0"/>
      <c r="UEM143" s="0"/>
      <c r="UEN143" s="0"/>
      <c r="UEO143" s="0"/>
      <c r="UEP143" s="0"/>
      <c r="UEQ143" s="0"/>
      <c r="UER143" s="0"/>
      <c r="UES143" s="0"/>
      <c r="UET143" s="0"/>
      <c r="UEU143" s="0"/>
      <c r="UEV143" s="0"/>
      <c r="UEW143" s="0"/>
      <c r="UEX143" s="0"/>
      <c r="UEY143" s="0"/>
      <c r="UEZ143" s="0"/>
      <c r="UFA143" s="0"/>
      <c r="UFB143" s="0"/>
      <c r="UFC143" s="0"/>
      <c r="UFD143" s="0"/>
      <c r="UFE143" s="0"/>
      <c r="UFF143" s="0"/>
      <c r="UFG143" s="0"/>
      <c r="UFH143" s="0"/>
      <c r="UFI143" s="0"/>
      <c r="UFJ143" s="0"/>
      <c r="UFK143" s="0"/>
      <c r="UFL143" s="0"/>
      <c r="UFM143" s="0"/>
      <c r="UFN143" s="0"/>
      <c r="UFO143" s="0"/>
      <c r="UFP143" s="0"/>
      <c r="UFQ143" s="0"/>
      <c r="UFR143" s="0"/>
      <c r="UFS143" s="0"/>
      <c r="UFT143" s="0"/>
      <c r="UFU143" s="0"/>
      <c r="UFV143" s="0"/>
      <c r="UFW143" s="0"/>
      <c r="UFX143" s="0"/>
      <c r="UFY143" s="0"/>
      <c r="UFZ143" s="0"/>
      <c r="UGA143" s="0"/>
      <c r="UGB143" s="0"/>
      <c r="UGC143" s="0"/>
      <c r="UGD143" s="0"/>
      <c r="UGE143" s="0"/>
      <c r="UGF143" s="0"/>
      <c r="UGG143" s="0"/>
      <c r="UGH143" s="0"/>
      <c r="UGI143" s="0"/>
      <c r="UGJ143" s="0"/>
      <c r="UGK143" s="0"/>
      <c r="UGL143" s="0"/>
      <c r="UGM143" s="0"/>
      <c r="UGN143" s="0"/>
      <c r="UGO143" s="0"/>
      <c r="UGP143" s="0"/>
      <c r="UGQ143" s="0"/>
      <c r="UGR143" s="0"/>
      <c r="UGS143" s="0"/>
      <c r="UGT143" s="0"/>
      <c r="UGU143" s="0"/>
      <c r="UGV143" s="0"/>
      <c r="UGW143" s="0"/>
      <c r="UGX143" s="0"/>
      <c r="UGY143" s="0"/>
      <c r="UGZ143" s="0"/>
      <c r="UHA143" s="0"/>
      <c r="UHB143" s="0"/>
      <c r="UHC143" s="0"/>
      <c r="UHD143" s="0"/>
      <c r="UHE143" s="0"/>
      <c r="UHF143" s="0"/>
      <c r="UHG143" s="0"/>
      <c r="UHH143" s="0"/>
      <c r="UHI143" s="0"/>
      <c r="UHJ143" s="0"/>
      <c r="UHK143" s="0"/>
      <c r="UHL143" s="0"/>
      <c r="UHM143" s="0"/>
      <c r="UHN143" s="0"/>
      <c r="UHO143" s="0"/>
      <c r="UHP143" s="0"/>
      <c r="UHQ143" s="0"/>
      <c r="UHR143" s="0"/>
      <c r="UHS143" s="0"/>
      <c r="UHT143" s="0"/>
      <c r="UHU143" s="0"/>
      <c r="UHV143" s="0"/>
      <c r="UHW143" s="0"/>
      <c r="UHX143" s="0"/>
      <c r="UHY143" s="0"/>
      <c r="UHZ143" s="0"/>
      <c r="UIA143" s="0"/>
      <c r="UIB143" s="0"/>
      <c r="UIC143" s="0"/>
      <c r="UID143" s="0"/>
      <c r="UIE143" s="0"/>
      <c r="UIF143" s="0"/>
      <c r="UIG143" s="0"/>
      <c r="UIH143" s="0"/>
      <c r="UII143" s="0"/>
      <c r="UIJ143" s="0"/>
      <c r="UIK143" s="0"/>
      <c r="UIL143" s="0"/>
      <c r="UIM143" s="0"/>
      <c r="UIN143" s="0"/>
      <c r="UIO143" s="0"/>
      <c r="UIP143" s="0"/>
      <c r="UIQ143" s="0"/>
      <c r="UIR143" s="0"/>
      <c r="UIS143" s="0"/>
      <c r="UIT143" s="0"/>
      <c r="UIU143" s="0"/>
      <c r="UIV143" s="0"/>
      <c r="UIW143" s="0"/>
      <c r="UIX143" s="0"/>
      <c r="UIY143" s="0"/>
      <c r="UIZ143" s="0"/>
      <c r="UJA143" s="0"/>
      <c r="UJB143" s="0"/>
      <c r="UJC143" s="0"/>
      <c r="UJD143" s="0"/>
      <c r="UJE143" s="0"/>
      <c r="UJF143" s="0"/>
      <c r="UJG143" s="0"/>
      <c r="UJH143" s="0"/>
      <c r="UJI143" s="0"/>
      <c r="UJJ143" s="0"/>
      <c r="UJK143" s="0"/>
      <c r="UJL143" s="0"/>
      <c r="UJM143" s="0"/>
      <c r="UJN143" s="0"/>
      <c r="UJO143" s="0"/>
      <c r="UJP143" s="0"/>
      <c r="UJQ143" s="0"/>
      <c r="UJR143" s="0"/>
      <c r="UJS143" s="0"/>
      <c r="UJT143" s="0"/>
      <c r="UJU143" s="0"/>
      <c r="UJV143" s="0"/>
      <c r="UJW143" s="0"/>
      <c r="UJX143" s="0"/>
      <c r="UJY143" s="0"/>
      <c r="UJZ143" s="0"/>
      <c r="UKA143" s="0"/>
      <c r="UKB143" s="0"/>
      <c r="UKC143" s="0"/>
      <c r="UKD143" s="0"/>
      <c r="UKE143" s="0"/>
      <c r="UKF143" s="0"/>
      <c r="UKG143" s="0"/>
      <c r="UKH143" s="0"/>
      <c r="UKI143" s="0"/>
      <c r="UKJ143" s="0"/>
      <c r="UKK143" s="0"/>
      <c r="UKL143" s="0"/>
      <c r="UKM143" s="0"/>
      <c r="UKN143" s="0"/>
      <c r="UKO143" s="0"/>
      <c r="UKP143" s="0"/>
      <c r="UKQ143" s="0"/>
      <c r="UKR143" s="0"/>
      <c r="UKS143" s="0"/>
      <c r="UKT143" s="0"/>
      <c r="UKU143" s="0"/>
      <c r="UKV143" s="0"/>
      <c r="UKW143" s="0"/>
      <c r="UKX143" s="0"/>
      <c r="UKY143" s="0"/>
      <c r="UKZ143" s="0"/>
      <c r="ULA143" s="0"/>
      <c r="ULB143" s="0"/>
      <c r="ULC143" s="0"/>
      <c r="ULD143" s="0"/>
      <c r="ULE143" s="0"/>
      <c r="ULF143" s="0"/>
      <c r="ULG143" s="0"/>
      <c r="ULH143" s="0"/>
      <c r="ULI143" s="0"/>
      <c r="ULJ143" s="0"/>
      <c r="ULK143" s="0"/>
      <c r="ULL143" s="0"/>
      <c r="ULM143" s="0"/>
      <c r="ULN143" s="0"/>
      <c r="ULO143" s="0"/>
      <c r="ULP143" s="0"/>
      <c r="ULQ143" s="0"/>
      <c r="ULR143" s="0"/>
      <c r="ULS143" s="0"/>
      <c r="ULT143" s="0"/>
      <c r="ULU143" s="0"/>
      <c r="ULV143" s="0"/>
      <c r="ULW143" s="0"/>
      <c r="ULX143" s="0"/>
      <c r="ULY143" s="0"/>
      <c r="ULZ143" s="0"/>
      <c r="UMA143" s="0"/>
      <c r="UMB143" s="0"/>
      <c r="UMC143" s="0"/>
      <c r="UMD143" s="0"/>
      <c r="UME143" s="0"/>
      <c r="UMF143" s="0"/>
      <c r="UMG143" s="0"/>
      <c r="UMH143" s="0"/>
      <c r="UMI143" s="0"/>
      <c r="UMJ143" s="0"/>
      <c r="UMK143" s="0"/>
      <c r="UML143" s="0"/>
      <c r="UMM143" s="0"/>
      <c r="UMN143" s="0"/>
      <c r="UMO143" s="0"/>
      <c r="UMP143" s="0"/>
      <c r="UMQ143" s="0"/>
      <c r="UMR143" s="0"/>
      <c r="UMS143" s="0"/>
      <c r="UMT143" s="0"/>
      <c r="UMU143" s="0"/>
      <c r="UMV143" s="0"/>
      <c r="UMW143" s="0"/>
      <c r="UMX143" s="0"/>
      <c r="UMY143" s="0"/>
      <c r="UMZ143" s="0"/>
      <c r="UNA143" s="0"/>
      <c r="UNB143" s="0"/>
      <c r="UNC143" s="0"/>
      <c r="UND143" s="0"/>
      <c r="UNE143" s="0"/>
      <c r="UNF143" s="0"/>
      <c r="UNG143" s="0"/>
      <c r="UNH143" s="0"/>
      <c r="UNI143" s="0"/>
      <c r="UNJ143" s="0"/>
      <c r="UNK143" s="0"/>
      <c r="UNL143" s="0"/>
      <c r="UNM143" s="0"/>
      <c r="UNN143" s="0"/>
      <c r="UNO143" s="0"/>
      <c r="UNP143" s="0"/>
      <c r="UNQ143" s="0"/>
      <c r="UNR143" s="0"/>
      <c r="UNS143" s="0"/>
      <c r="UNT143" s="0"/>
      <c r="UNU143" s="0"/>
      <c r="UNV143" s="0"/>
      <c r="UNW143" s="0"/>
      <c r="UNX143" s="0"/>
      <c r="UNY143" s="0"/>
      <c r="UNZ143" s="0"/>
      <c r="UOA143" s="0"/>
      <c r="UOB143" s="0"/>
      <c r="UOC143" s="0"/>
      <c r="UOD143" s="0"/>
      <c r="UOE143" s="0"/>
      <c r="UOF143" s="0"/>
      <c r="UOG143" s="0"/>
      <c r="UOH143" s="0"/>
      <c r="UOI143" s="0"/>
      <c r="UOJ143" s="0"/>
      <c r="UOK143" s="0"/>
      <c r="UOL143" s="0"/>
      <c r="UOM143" s="0"/>
      <c r="UON143" s="0"/>
      <c r="UOO143" s="0"/>
      <c r="UOP143" s="0"/>
      <c r="UOQ143" s="0"/>
      <c r="UOR143" s="0"/>
      <c r="UOS143" s="0"/>
      <c r="UOT143" s="0"/>
      <c r="UOU143" s="0"/>
      <c r="UOV143" s="0"/>
      <c r="UOW143" s="0"/>
      <c r="UOX143" s="0"/>
      <c r="UOY143" s="0"/>
      <c r="UOZ143" s="0"/>
      <c r="UPA143" s="0"/>
      <c r="UPB143" s="0"/>
      <c r="UPC143" s="0"/>
      <c r="UPD143" s="0"/>
      <c r="UPE143" s="0"/>
      <c r="UPF143" s="0"/>
      <c r="UPG143" s="0"/>
      <c r="UPH143" s="0"/>
      <c r="UPI143" s="0"/>
      <c r="UPJ143" s="0"/>
      <c r="UPK143" s="0"/>
      <c r="UPL143" s="0"/>
      <c r="UPM143" s="0"/>
      <c r="UPN143" s="0"/>
      <c r="UPO143" s="0"/>
      <c r="UPP143" s="0"/>
      <c r="UPQ143" s="0"/>
      <c r="UPR143" s="0"/>
      <c r="UPS143" s="0"/>
      <c r="UPT143" s="0"/>
      <c r="UPU143" s="0"/>
      <c r="UPV143" s="0"/>
      <c r="UPW143" s="0"/>
      <c r="UPX143" s="0"/>
      <c r="UPY143" s="0"/>
      <c r="UPZ143" s="0"/>
      <c r="UQA143" s="0"/>
      <c r="UQB143" s="0"/>
      <c r="UQC143" s="0"/>
      <c r="UQD143" s="0"/>
      <c r="UQE143" s="0"/>
      <c r="UQF143" s="0"/>
      <c r="UQG143" s="0"/>
      <c r="UQH143" s="0"/>
      <c r="UQI143" s="0"/>
      <c r="UQJ143" s="0"/>
      <c r="UQK143" s="0"/>
      <c r="UQL143" s="0"/>
      <c r="UQM143" s="0"/>
      <c r="UQN143" s="0"/>
      <c r="UQO143" s="0"/>
      <c r="UQP143" s="0"/>
      <c r="UQQ143" s="0"/>
      <c r="UQR143" s="0"/>
      <c r="UQS143" s="0"/>
      <c r="UQT143" s="0"/>
      <c r="UQU143" s="0"/>
      <c r="UQV143" s="0"/>
      <c r="UQW143" s="0"/>
      <c r="UQX143" s="0"/>
      <c r="UQY143" s="0"/>
      <c r="UQZ143" s="0"/>
      <c r="URA143" s="0"/>
      <c r="URB143" s="0"/>
      <c r="URC143" s="0"/>
      <c r="URD143" s="0"/>
      <c r="URE143" s="0"/>
      <c r="URF143" s="0"/>
      <c r="URG143" s="0"/>
      <c r="URH143" s="0"/>
      <c r="URI143" s="0"/>
      <c r="URJ143" s="0"/>
      <c r="URK143" s="0"/>
      <c r="URL143" s="0"/>
      <c r="URM143" s="0"/>
      <c r="URN143" s="0"/>
      <c r="URO143" s="0"/>
      <c r="URP143" s="0"/>
      <c r="URQ143" s="0"/>
      <c r="URR143" s="0"/>
      <c r="URS143" s="0"/>
      <c r="URT143" s="0"/>
      <c r="URU143" s="0"/>
      <c r="URV143" s="0"/>
      <c r="URW143" s="0"/>
      <c r="URX143" s="0"/>
      <c r="URY143" s="0"/>
      <c r="URZ143" s="0"/>
      <c r="USA143" s="0"/>
      <c r="USB143" s="0"/>
      <c r="USC143" s="0"/>
      <c r="USD143" s="0"/>
      <c r="USE143" s="0"/>
      <c r="USF143" s="0"/>
      <c r="USG143" s="0"/>
      <c r="USH143" s="0"/>
      <c r="USI143" s="0"/>
      <c r="USJ143" s="0"/>
      <c r="USK143" s="0"/>
      <c r="USL143" s="0"/>
      <c r="USM143" s="0"/>
      <c r="USN143" s="0"/>
      <c r="USO143" s="0"/>
      <c r="USP143" s="0"/>
      <c r="USQ143" s="0"/>
      <c r="USR143" s="0"/>
      <c r="USS143" s="0"/>
      <c r="UST143" s="0"/>
      <c r="USU143" s="0"/>
      <c r="USV143" s="0"/>
      <c r="USW143" s="0"/>
      <c r="USX143" s="0"/>
      <c r="USY143" s="0"/>
      <c r="USZ143" s="0"/>
      <c r="UTA143" s="0"/>
      <c r="UTB143" s="0"/>
      <c r="UTC143" s="0"/>
      <c r="UTD143" s="0"/>
      <c r="UTE143" s="0"/>
      <c r="UTF143" s="0"/>
      <c r="UTG143" s="0"/>
      <c r="UTH143" s="0"/>
      <c r="UTI143" s="0"/>
      <c r="UTJ143" s="0"/>
      <c r="UTK143" s="0"/>
      <c r="UTL143" s="0"/>
      <c r="UTM143" s="0"/>
      <c r="UTN143" s="0"/>
      <c r="UTO143" s="0"/>
      <c r="UTP143" s="0"/>
      <c r="UTQ143" s="0"/>
      <c r="UTR143" s="0"/>
      <c r="UTS143" s="0"/>
      <c r="UTT143" s="0"/>
      <c r="UTU143" s="0"/>
      <c r="UTV143" s="0"/>
      <c r="UTW143" s="0"/>
      <c r="UTX143" s="0"/>
      <c r="UTY143" s="0"/>
      <c r="UTZ143" s="0"/>
      <c r="UUA143" s="0"/>
      <c r="UUB143" s="0"/>
      <c r="UUC143" s="0"/>
      <c r="UUD143" s="0"/>
      <c r="UUE143" s="0"/>
      <c r="UUF143" s="0"/>
      <c r="UUG143" s="0"/>
      <c r="UUH143" s="0"/>
      <c r="UUI143" s="0"/>
      <c r="UUJ143" s="0"/>
      <c r="UUK143" s="0"/>
      <c r="UUL143" s="0"/>
      <c r="UUM143" s="0"/>
      <c r="UUN143" s="0"/>
      <c r="UUO143" s="0"/>
      <c r="UUP143" s="0"/>
      <c r="UUQ143" s="0"/>
      <c r="UUR143" s="0"/>
      <c r="UUS143" s="0"/>
      <c r="UUT143" s="0"/>
      <c r="UUU143" s="0"/>
      <c r="UUV143" s="0"/>
      <c r="UUW143" s="0"/>
      <c r="UUX143" s="0"/>
      <c r="UUY143" s="0"/>
      <c r="UUZ143" s="0"/>
      <c r="UVA143" s="0"/>
      <c r="UVB143" s="0"/>
      <c r="UVC143" s="0"/>
      <c r="UVD143" s="0"/>
      <c r="UVE143" s="0"/>
      <c r="UVF143" s="0"/>
      <c r="UVG143" s="0"/>
      <c r="UVH143" s="0"/>
      <c r="UVI143" s="0"/>
      <c r="UVJ143" s="0"/>
      <c r="UVK143" s="0"/>
      <c r="UVL143" s="0"/>
      <c r="UVM143" s="0"/>
      <c r="UVN143" s="0"/>
      <c r="UVO143" s="0"/>
      <c r="UVP143" s="0"/>
      <c r="UVQ143" s="0"/>
      <c r="UVR143" s="0"/>
      <c r="UVS143" s="0"/>
      <c r="UVT143" s="0"/>
      <c r="UVU143" s="0"/>
      <c r="UVV143" s="0"/>
      <c r="UVW143" s="0"/>
      <c r="UVX143" s="0"/>
      <c r="UVY143" s="0"/>
      <c r="UVZ143" s="0"/>
      <c r="UWA143" s="0"/>
      <c r="UWB143" s="0"/>
      <c r="UWC143" s="0"/>
      <c r="UWD143" s="0"/>
      <c r="UWE143" s="0"/>
      <c r="UWF143" s="0"/>
      <c r="UWG143" s="0"/>
      <c r="UWH143" s="0"/>
      <c r="UWI143" s="0"/>
      <c r="UWJ143" s="0"/>
      <c r="UWK143" s="0"/>
      <c r="UWL143" s="0"/>
      <c r="UWM143" s="0"/>
      <c r="UWN143" s="0"/>
      <c r="UWO143" s="0"/>
      <c r="UWP143" s="0"/>
      <c r="UWQ143" s="0"/>
      <c r="UWR143" s="0"/>
      <c r="UWS143" s="0"/>
      <c r="UWT143" s="0"/>
      <c r="UWU143" s="0"/>
      <c r="UWV143" s="0"/>
      <c r="UWW143" s="0"/>
      <c r="UWX143" s="0"/>
      <c r="UWY143" s="0"/>
      <c r="UWZ143" s="0"/>
      <c r="UXA143" s="0"/>
      <c r="UXB143" s="0"/>
      <c r="UXC143" s="0"/>
      <c r="UXD143" s="0"/>
      <c r="UXE143" s="0"/>
      <c r="UXF143" s="0"/>
      <c r="UXG143" s="0"/>
      <c r="UXH143" s="0"/>
      <c r="UXI143" s="0"/>
      <c r="UXJ143" s="0"/>
      <c r="UXK143" s="0"/>
      <c r="UXL143" s="0"/>
      <c r="UXM143" s="0"/>
      <c r="UXN143" s="0"/>
      <c r="UXO143" s="0"/>
      <c r="UXP143" s="0"/>
      <c r="UXQ143" s="0"/>
      <c r="UXR143" s="0"/>
      <c r="UXS143" s="0"/>
      <c r="UXT143" s="0"/>
      <c r="UXU143" s="0"/>
      <c r="UXV143" s="0"/>
      <c r="UXW143" s="0"/>
      <c r="UXX143" s="0"/>
      <c r="UXY143" s="0"/>
      <c r="UXZ143" s="0"/>
      <c r="UYA143" s="0"/>
      <c r="UYB143" s="0"/>
      <c r="UYC143" s="0"/>
      <c r="UYD143" s="0"/>
      <c r="UYE143" s="0"/>
      <c r="UYF143" s="0"/>
      <c r="UYG143" s="0"/>
      <c r="UYH143" s="0"/>
      <c r="UYI143" s="0"/>
      <c r="UYJ143" s="0"/>
      <c r="UYK143" s="0"/>
      <c r="UYL143" s="0"/>
      <c r="UYM143" s="0"/>
      <c r="UYN143" s="0"/>
      <c r="UYO143" s="0"/>
      <c r="UYP143" s="0"/>
      <c r="UYQ143" s="0"/>
      <c r="UYR143" s="0"/>
      <c r="UYS143" s="0"/>
      <c r="UYT143" s="0"/>
      <c r="UYU143" s="0"/>
      <c r="UYV143" s="0"/>
      <c r="UYW143" s="0"/>
      <c r="UYX143" s="0"/>
      <c r="UYY143" s="0"/>
      <c r="UYZ143" s="0"/>
      <c r="UZA143" s="0"/>
      <c r="UZB143" s="0"/>
      <c r="UZC143" s="0"/>
      <c r="UZD143" s="0"/>
      <c r="UZE143" s="0"/>
      <c r="UZF143" s="0"/>
      <c r="UZG143" s="0"/>
      <c r="UZH143" s="0"/>
      <c r="UZI143" s="0"/>
      <c r="UZJ143" s="0"/>
      <c r="UZK143" s="0"/>
      <c r="UZL143" s="0"/>
      <c r="UZM143" s="0"/>
      <c r="UZN143" s="0"/>
      <c r="UZO143" s="0"/>
      <c r="UZP143" s="0"/>
      <c r="UZQ143" s="0"/>
      <c r="UZR143" s="0"/>
      <c r="UZS143" s="0"/>
      <c r="UZT143" s="0"/>
      <c r="UZU143" s="0"/>
      <c r="UZV143" s="0"/>
      <c r="UZW143" s="0"/>
      <c r="UZX143" s="0"/>
      <c r="UZY143" s="0"/>
      <c r="UZZ143" s="0"/>
      <c r="VAA143" s="0"/>
      <c r="VAB143" s="0"/>
      <c r="VAC143" s="0"/>
      <c r="VAD143" s="0"/>
      <c r="VAE143" s="0"/>
      <c r="VAF143" s="0"/>
      <c r="VAG143" s="0"/>
      <c r="VAH143" s="0"/>
      <c r="VAI143" s="0"/>
      <c r="VAJ143" s="0"/>
      <c r="VAK143" s="0"/>
      <c r="VAL143" s="0"/>
      <c r="VAM143" s="0"/>
      <c r="VAN143" s="0"/>
      <c r="VAO143" s="0"/>
      <c r="VAP143" s="0"/>
      <c r="VAQ143" s="0"/>
      <c r="VAR143" s="0"/>
      <c r="VAS143" s="0"/>
      <c r="VAT143" s="0"/>
      <c r="VAU143" s="0"/>
      <c r="VAV143" s="0"/>
      <c r="VAW143" s="0"/>
      <c r="VAX143" s="0"/>
      <c r="VAY143" s="0"/>
      <c r="VAZ143" s="0"/>
      <c r="VBA143" s="0"/>
      <c r="VBB143" s="0"/>
      <c r="VBC143" s="0"/>
      <c r="VBD143" s="0"/>
      <c r="VBE143" s="0"/>
      <c r="VBF143" s="0"/>
      <c r="VBG143" s="0"/>
      <c r="VBH143" s="0"/>
      <c r="VBI143" s="0"/>
      <c r="VBJ143" s="0"/>
      <c r="VBK143" s="0"/>
      <c r="VBL143" s="0"/>
      <c r="VBM143" s="0"/>
      <c r="VBN143" s="0"/>
      <c r="VBO143" s="0"/>
      <c r="VBP143" s="0"/>
      <c r="VBQ143" s="0"/>
      <c r="VBR143" s="0"/>
      <c r="VBS143" s="0"/>
      <c r="VBT143" s="0"/>
      <c r="VBU143" s="0"/>
      <c r="VBV143" s="0"/>
      <c r="VBW143" s="0"/>
      <c r="VBX143" s="0"/>
      <c r="VBY143" s="0"/>
      <c r="VBZ143" s="0"/>
      <c r="VCA143" s="0"/>
      <c r="VCB143" s="0"/>
      <c r="VCC143" s="0"/>
      <c r="VCD143" s="0"/>
      <c r="VCE143" s="0"/>
      <c r="VCF143" s="0"/>
      <c r="VCG143" s="0"/>
      <c r="VCH143" s="0"/>
      <c r="VCI143" s="0"/>
      <c r="VCJ143" s="0"/>
      <c r="VCK143" s="0"/>
      <c r="VCL143" s="0"/>
      <c r="VCM143" s="0"/>
      <c r="VCN143" s="0"/>
      <c r="VCO143" s="0"/>
      <c r="VCP143" s="0"/>
      <c r="VCQ143" s="0"/>
      <c r="VCR143" s="0"/>
      <c r="VCS143" s="0"/>
      <c r="VCT143" s="0"/>
      <c r="VCU143" s="0"/>
      <c r="VCV143" s="0"/>
      <c r="VCW143" s="0"/>
      <c r="VCX143" s="0"/>
      <c r="VCY143" s="0"/>
      <c r="VCZ143" s="0"/>
      <c r="VDA143" s="0"/>
      <c r="VDB143" s="0"/>
      <c r="VDC143" s="0"/>
      <c r="VDD143" s="0"/>
      <c r="VDE143" s="0"/>
      <c r="VDF143" s="0"/>
      <c r="VDG143" s="0"/>
      <c r="VDH143" s="0"/>
      <c r="VDI143" s="0"/>
      <c r="VDJ143" s="0"/>
      <c r="VDK143" s="0"/>
      <c r="VDL143" s="0"/>
      <c r="VDM143" s="0"/>
      <c r="VDN143" s="0"/>
      <c r="VDO143" s="0"/>
      <c r="VDP143" s="0"/>
      <c r="VDQ143" s="0"/>
      <c r="VDR143" s="0"/>
      <c r="VDS143" s="0"/>
      <c r="VDT143" s="0"/>
      <c r="VDU143" s="0"/>
      <c r="VDV143" s="0"/>
      <c r="VDW143" s="0"/>
      <c r="VDX143" s="0"/>
      <c r="VDY143" s="0"/>
      <c r="VDZ143" s="0"/>
      <c r="VEA143" s="0"/>
      <c r="VEB143" s="0"/>
      <c r="VEC143" s="0"/>
      <c r="VED143" s="0"/>
      <c r="VEE143" s="0"/>
      <c r="VEF143" s="0"/>
      <c r="VEG143" s="0"/>
      <c r="VEH143" s="0"/>
      <c r="VEI143" s="0"/>
      <c r="VEJ143" s="0"/>
      <c r="VEK143" s="0"/>
      <c r="VEL143" s="0"/>
      <c r="VEM143" s="0"/>
      <c r="VEN143" s="0"/>
      <c r="VEO143" s="0"/>
      <c r="VEP143" s="0"/>
      <c r="VEQ143" s="0"/>
      <c r="VER143" s="0"/>
      <c r="VES143" s="0"/>
      <c r="VET143" s="0"/>
      <c r="VEU143" s="0"/>
      <c r="VEV143" s="0"/>
      <c r="VEW143" s="0"/>
      <c r="VEX143" s="0"/>
      <c r="VEY143" s="0"/>
      <c r="VEZ143" s="0"/>
      <c r="VFA143" s="0"/>
      <c r="VFB143" s="0"/>
      <c r="VFC143" s="0"/>
      <c r="VFD143" s="0"/>
      <c r="VFE143" s="0"/>
      <c r="VFF143" s="0"/>
      <c r="VFG143" s="0"/>
      <c r="VFH143" s="0"/>
      <c r="VFI143" s="0"/>
      <c r="VFJ143" s="0"/>
      <c r="VFK143" s="0"/>
      <c r="VFL143" s="0"/>
      <c r="VFM143" s="0"/>
      <c r="VFN143" s="0"/>
      <c r="VFO143" s="0"/>
      <c r="VFP143" s="0"/>
      <c r="VFQ143" s="0"/>
      <c r="VFR143" s="0"/>
      <c r="VFS143" s="0"/>
      <c r="VFT143" s="0"/>
      <c r="VFU143" s="0"/>
      <c r="VFV143" s="0"/>
      <c r="VFW143" s="0"/>
      <c r="VFX143" s="0"/>
      <c r="VFY143" s="0"/>
      <c r="VFZ143" s="0"/>
      <c r="VGA143" s="0"/>
      <c r="VGB143" s="0"/>
      <c r="VGC143" s="0"/>
      <c r="VGD143" s="0"/>
      <c r="VGE143" s="0"/>
      <c r="VGF143" s="0"/>
      <c r="VGG143" s="0"/>
      <c r="VGH143" s="0"/>
      <c r="VGI143" s="0"/>
      <c r="VGJ143" s="0"/>
      <c r="VGK143" s="0"/>
      <c r="VGL143" s="0"/>
      <c r="VGM143" s="0"/>
      <c r="VGN143" s="0"/>
      <c r="VGO143" s="0"/>
      <c r="VGP143" s="0"/>
      <c r="VGQ143" s="0"/>
      <c r="VGR143" s="0"/>
      <c r="VGS143" s="0"/>
      <c r="VGT143" s="0"/>
      <c r="VGU143" s="0"/>
      <c r="VGV143" s="0"/>
      <c r="VGW143" s="0"/>
      <c r="VGX143" s="0"/>
      <c r="VGY143" s="0"/>
      <c r="VGZ143" s="0"/>
      <c r="VHA143" s="0"/>
      <c r="VHB143" s="0"/>
      <c r="VHC143" s="0"/>
      <c r="VHD143" s="0"/>
      <c r="VHE143" s="0"/>
      <c r="VHF143" s="0"/>
      <c r="VHG143" s="0"/>
      <c r="VHH143" s="0"/>
      <c r="VHI143" s="0"/>
      <c r="VHJ143" s="0"/>
      <c r="VHK143" s="0"/>
      <c r="VHL143" s="0"/>
      <c r="VHM143" s="0"/>
      <c r="VHN143" s="0"/>
      <c r="VHO143" s="0"/>
      <c r="VHP143" s="0"/>
      <c r="VHQ143" s="0"/>
      <c r="VHR143" s="0"/>
      <c r="VHS143" s="0"/>
      <c r="VHT143" s="0"/>
      <c r="VHU143" s="0"/>
      <c r="VHV143" s="0"/>
      <c r="VHW143" s="0"/>
      <c r="VHX143" s="0"/>
      <c r="VHY143" s="0"/>
      <c r="VHZ143" s="0"/>
      <c r="VIA143" s="0"/>
      <c r="VIB143" s="0"/>
      <c r="VIC143" s="0"/>
      <c r="VID143" s="0"/>
      <c r="VIE143" s="0"/>
      <c r="VIF143" s="0"/>
      <c r="VIG143" s="0"/>
      <c r="VIH143" s="0"/>
      <c r="VII143" s="0"/>
      <c r="VIJ143" s="0"/>
      <c r="VIK143" s="0"/>
      <c r="VIL143" s="0"/>
      <c r="VIM143" s="0"/>
      <c r="VIN143" s="0"/>
      <c r="VIO143" s="0"/>
      <c r="VIP143" s="0"/>
      <c r="VIQ143" s="0"/>
      <c r="VIR143" s="0"/>
      <c r="VIS143" s="0"/>
      <c r="VIT143" s="0"/>
      <c r="VIU143" s="0"/>
      <c r="VIV143" s="0"/>
      <c r="VIW143" s="0"/>
      <c r="VIX143" s="0"/>
      <c r="VIY143" s="0"/>
      <c r="VIZ143" s="0"/>
      <c r="VJA143" s="0"/>
      <c r="VJB143" s="0"/>
      <c r="VJC143" s="0"/>
      <c r="VJD143" s="0"/>
      <c r="VJE143" s="0"/>
      <c r="VJF143" s="0"/>
      <c r="VJG143" s="0"/>
      <c r="VJH143" s="0"/>
      <c r="VJI143" s="0"/>
      <c r="VJJ143" s="0"/>
      <c r="VJK143" s="0"/>
      <c r="VJL143" s="0"/>
      <c r="VJM143" s="0"/>
      <c r="VJN143" s="0"/>
      <c r="VJO143" s="0"/>
      <c r="VJP143" s="0"/>
      <c r="VJQ143" s="0"/>
      <c r="VJR143" s="0"/>
      <c r="VJS143" s="0"/>
      <c r="VJT143" s="0"/>
      <c r="VJU143" s="0"/>
      <c r="VJV143" s="0"/>
      <c r="VJW143" s="0"/>
      <c r="VJX143" s="0"/>
      <c r="VJY143" s="0"/>
      <c r="VJZ143" s="0"/>
      <c r="VKA143" s="0"/>
      <c r="VKB143" s="0"/>
      <c r="VKC143" s="0"/>
      <c r="VKD143" s="0"/>
      <c r="VKE143" s="0"/>
      <c r="VKF143" s="0"/>
      <c r="VKG143" s="0"/>
      <c r="VKH143" s="0"/>
      <c r="VKI143" s="0"/>
      <c r="VKJ143" s="0"/>
      <c r="VKK143" s="0"/>
      <c r="VKL143" s="0"/>
      <c r="VKM143" s="0"/>
      <c r="VKN143" s="0"/>
      <c r="VKO143" s="0"/>
      <c r="VKP143" s="0"/>
      <c r="VKQ143" s="0"/>
      <c r="VKR143" s="0"/>
      <c r="VKS143" s="0"/>
      <c r="VKT143" s="0"/>
      <c r="VKU143" s="0"/>
      <c r="VKV143" s="0"/>
      <c r="VKW143" s="0"/>
      <c r="VKX143" s="0"/>
      <c r="VKY143" s="0"/>
      <c r="VKZ143" s="0"/>
      <c r="VLA143" s="0"/>
      <c r="VLB143" s="0"/>
      <c r="VLC143" s="0"/>
      <c r="VLD143" s="0"/>
      <c r="VLE143" s="0"/>
      <c r="VLF143" s="0"/>
      <c r="VLG143" s="0"/>
      <c r="VLH143" s="0"/>
      <c r="VLI143" s="0"/>
      <c r="VLJ143" s="0"/>
      <c r="VLK143" s="0"/>
      <c r="VLL143" s="0"/>
      <c r="VLM143" s="0"/>
      <c r="VLN143" s="0"/>
      <c r="VLO143" s="0"/>
      <c r="VLP143" s="0"/>
      <c r="VLQ143" s="0"/>
      <c r="VLR143" s="0"/>
      <c r="VLS143" s="0"/>
      <c r="VLT143" s="0"/>
      <c r="VLU143" s="0"/>
      <c r="VLV143" s="0"/>
      <c r="VLW143" s="0"/>
      <c r="VLX143" s="0"/>
      <c r="VLY143" s="0"/>
      <c r="VLZ143" s="0"/>
      <c r="VMA143" s="0"/>
      <c r="VMB143" s="0"/>
      <c r="VMC143" s="0"/>
      <c r="VMD143" s="0"/>
      <c r="VME143" s="0"/>
      <c r="VMF143" s="0"/>
      <c r="VMG143" s="0"/>
      <c r="VMH143" s="0"/>
      <c r="VMI143" s="0"/>
      <c r="VMJ143" s="0"/>
      <c r="VMK143" s="0"/>
      <c r="VML143" s="0"/>
      <c r="VMM143" s="0"/>
      <c r="VMN143" s="0"/>
      <c r="VMO143" s="0"/>
      <c r="VMP143" s="0"/>
      <c r="VMQ143" s="0"/>
      <c r="VMR143" s="0"/>
      <c r="VMS143" s="0"/>
      <c r="VMT143" s="0"/>
      <c r="VMU143" s="0"/>
      <c r="VMV143" s="0"/>
      <c r="VMW143" s="0"/>
      <c r="VMX143" s="0"/>
      <c r="VMY143" s="0"/>
      <c r="VMZ143" s="0"/>
      <c r="VNA143" s="0"/>
      <c r="VNB143" s="0"/>
      <c r="VNC143" s="0"/>
      <c r="VND143" s="0"/>
      <c r="VNE143" s="0"/>
      <c r="VNF143" s="0"/>
      <c r="VNG143" s="0"/>
      <c r="VNH143" s="0"/>
      <c r="VNI143" s="0"/>
      <c r="VNJ143" s="0"/>
      <c r="VNK143" s="0"/>
      <c r="VNL143" s="0"/>
      <c r="VNM143" s="0"/>
      <c r="VNN143" s="0"/>
      <c r="VNO143" s="0"/>
      <c r="VNP143" s="0"/>
      <c r="VNQ143" s="0"/>
      <c r="VNR143" s="0"/>
      <c r="VNS143" s="0"/>
      <c r="VNT143" s="0"/>
      <c r="VNU143" s="0"/>
      <c r="VNV143" s="0"/>
      <c r="VNW143" s="0"/>
      <c r="VNX143" s="0"/>
      <c r="VNY143" s="0"/>
      <c r="VNZ143" s="0"/>
      <c r="VOA143" s="0"/>
      <c r="VOB143" s="0"/>
      <c r="VOC143" s="0"/>
      <c r="VOD143" s="0"/>
      <c r="VOE143" s="0"/>
      <c r="VOF143" s="0"/>
      <c r="VOG143" s="0"/>
      <c r="VOH143" s="0"/>
      <c r="VOI143" s="0"/>
      <c r="VOJ143" s="0"/>
      <c r="VOK143" s="0"/>
      <c r="VOL143" s="0"/>
      <c r="VOM143" s="0"/>
      <c r="VON143" s="0"/>
      <c r="VOO143" s="0"/>
      <c r="VOP143" s="0"/>
      <c r="VOQ143" s="0"/>
      <c r="VOR143" s="0"/>
      <c r="VOS143" s="0"/>
      <c r="VOT143" s="0"/>
      <c r="VOU143" s="0"/>
      <c r="VOV143" s="0"/>
      <c r="VOW143" s="0"/>
      <c r="VOX143" s="0"/>
      <c r="VOY143" s="0"/>
      <c r="VOZ143" s="0"/>
      <c r="VPA143" s="0"/>
      <c r="VPB143" s="0"/>
      <c r="VPC143" s="0"/>
      <c r="VPD143" s="0"/>
      <c r="VPE143" s="0"/>
      <c r="VPF143" s="0"/>
      <c r="VPG143" s="0"/>
      <c r="VPH143" s="0"/>
      <c r="VPI143" s="0"/>
      <c r="VPJ143" s="0"/>
      <c r="VPK143" s="0"/>
      <c r="VPL143" s="0"/>
      <c r="VPM143" s="0"/>
      <c r="VPN143" s="0"/>
      <c r="VPO143" s="0"/>
      <c r="VPP143" s="0"/>
      <c r="VPQ143" s="0"/>
      <c r="VPR143" s="0"/>
      <c r="VPS143" s="0"/>
      <c r="VPT143" s="0"/>
      <c r="VPU143" s="0"/>
      <c r="VPV143" s="0"/>
      <c r="VPW143" s="0"/>
      <c r="VPX143" s="0"/>
      <c r="VPY143" s="0"/>
      <c r="VPZ143" s="0"/>
      <c r="VQA143" s="0"/>
      <c r="VQB143" s="0"/>
      <c r="VQC143" s="0"/>
      <c r="VQD143" s="0"/>
      <c r="VQE143" s="0"/>
      <c r="VQF143" s="0"/>
      <c r="VQG143" s="0"/>
      <c r="VQH143" s="0"/>
      <c r="VQI143" s="0"/>
      <c r="VQJ143" s="0"/>
      <c r="VQK143" s="0"/>
      <c r="VQL143" s="0"/>
      <c r="VQM143" s="0"/>
      <c r="VQN143" s="0"/>
      <c r="VQO143" s="0"/>
      <c r="VQP143" s="0"/>
      <c r="VQQ143" s="0"/>
      <c r="VQR143" s="0"/>
      <c r="VQS143" s="0"/>
      <c r="VQT143" s="0"/>
      <c r="VQU143" s="0"/>
      <c r="VQV143" s="0"/>
      <c r="VQW143" s="0"/>
      <c r="VQX143" s="0"/>
      <c r="VQY143" s="0"/>
      <c r="VQZ143" s="0"/>
      <c r="VRA143" s="0"/>
      <c r="VRB143" s="0"/>
      <c r="VRC143" s="0"/>
      <c r="VRD143" s="0"/>
      <c r="VRE143" s="0"/>
      <c r="VRF143" s="0"/>
      <c r="VRG143" s="0"/>
      <c r="VRH143" s="0"/>
      <c r="VRI143" s="0"/>
      <c r="VRJ143" s="0"/>
      <c r="VRK143" s="0"/>
      <c r="VRL143" s="0"/>
      <c r="VRM143" s="0"/>
      <c r="VRN143" s="0"/>
      <c r="VRO143" s="0"/>
      <c r="VRP143" s="0"/>
      <c r="VRQ143" s="0"/>
      <c r="VRR143" s="0"/>
      <c r="VRS143" s="0"/>
      <c r="VRT143" s="0"/>
      <c r="VRU143" s="0"/>
      <c r="VRV143" s="0"/>
      <c r="VRW143" s="0"/>
      <c r="VRX143" s="0"/>
      <c r="VRY143" s="0"/>
      <c r="VRZ143" s="0"/>
      <c r="VSA143" s="0"/>
      <c r="VSB143" s="0"/>
      <c r="VSC143" s="0"/>
      <c r="VSD143" s="0"/>
      <c r="VSE143" s="0"/>
      <c r="VSF143" s="0"/>
      <c r="VSG143" s="0"/>
      <c r="VSH143" s="0"/>
      <c r="VSI143" s="0"/>
      <c r="VSJ143" s="0"/>
      <c r="VSK143" s="0"/>
      <c r="VSL143" s="0"/>
      <c r="VSM143" s="0"/>
      <c r="VSN143" s="0"/>
      <c r="VSO143" s="0"/>
      <c r="VSP143" s="0"/>
      <c r="VSQ143" s="0"/>
      <c r="VSR143" s="0"/>
      <c r="VSS143" s="0"/>
      <c r="VST143" s="0"/>
      <c r="VSU143" s="0"/>
      <c r="VSV143" s="0"/>
      <c r="VSW143" s="0"/>
      <c r="VSX143" s="0"/>
      <c r="VSY143" s="0"/>
      <c r="VSZ143" s="0"/>
      <c r="VTA143" s="0"/>
      <c r="VTB143" s="0"/>
      <c r="VTC143" s="0"/>
      <c r="VTD143" s="0"/>
      <c r="VTE143" s="0"/>
      <c r="VTF143" s="0"/>
      <c r="VTG143" s="0"/>
      <c r="VTH143" s="0"/>
      <c r="VTI143" s="0"/>
      <c r="VTJ143" s="0"/>
      <c r="VTK143" s="0"/>
      <c r="VTL143" s="0"/>
      <c r="VTM143" s="0"/>
      <c r="VTN143" s="0"/>
      <c r="VTO143" s="0"/>
      <c r="VTP143" s="0"/>
      <c r="VTQ143" s="0"/>
      <c r="VTR143" s="0"/>
      <c r="VTS143" s="0"/>
      <c r="VTT143" s="0"/>
      <c r="VTU143" s="0"/>
      <c r="VTV143" s="0"/>
      <c r="VTW143" s="0"/>
      <c r="VTX143" s="0"/>
      <c r="VTY143" s="0"/>
      <c r="VTZ143" s="0"/>
      <c r="VUA143" s="0"/>
      <c r="VUB143" s="0"/>
      <c r="VUC143" s="0"/>
      <c r="VUD143" s="0"/>
      <c r="VUE143" s="0"/>
      <c r="VUF143" s="0"/>
      <c r="VUG143" s="0"/>
      <c r="VUH143" s="0"/>
      <c r="VUI143" s="0"/>
      <c r="VUJ143" s="0"/>
      <c r="VUK143" s="0"/>
      <c r="VUL143" s="0"/>
      <c r="VUM143" s="0"/>
      <c r="VUN143" s="0"/>
      <c r="VUO143" s="0"/>
      <c r="VUP143" s="0"/>
      <c r="VUQ143" s="0"/>
      <c r="VUR143" s="0"/>
      <c r="VUS143" s="0"/>
      <c r="VUT143" s="0"/>
      <c r="VUU143" s="0"/>
      <c r="VUV143" s="0"/>
      <c r="VUW143" s="0"/>
      <c r="VUX143" s="0"/>
      <c r="VUY143" s="0"/>
      <c r="VUZ143" s="0"/>
      <c r="VVA143" s="0"/>
      <c r="VVB143" s="0"/>
      <c r="VVC143" s="0"/>
      <c r="VVD143" s="0"/>
      <c r="VVE143" s="0"/>
      <c r="VVF143" s="0"/>
      <c r="VVG143" s="0"/>
      <c r="VVH143" s="0"/>
      <c r="VVI143" s="0"/>
      <c r="VVJ143" s="0"/>
      <c r="VVK143" s="0"/>
      <c r="VVL143" s="0"/>
      <c r="VVM143" s="0"/>
      <c r="VVN143" s="0"/>
      <c r="VVO143" s="0"/>
      <c r="VVP143" s="0"/>
      <c r="VVQ143" s="0"/>
      <c r="VVR143" s="0"/>
      <c r="VVS143" s="0"/>
      <c r="VVT143" s="0"/>
      <c r="VVU143" s="0"/>
      <c r="VVV143" s="0"/>
      <c r="VVW143" s="0"/>
      <c r="VVX143" s="0"/>
      <c r="VVY143" s="0"/>
      <c r="VVZ143" s="0"/>
      <c r="VWA143" s="0"/>
      <c r="VWB143" s="0"/>
      <c r="VWC143" s="0"/>
      <c r="VWD143" s="0"/>
      <c r="VWE143" s="0"/>
      <c r="VWF143" s="0"/>
      <c r="VWG143" s="0"/>
      <c r="VWH143" s="0"/>
      <c r="VWI143" s="0"/>
      <c r="VWJ143" s="0"/>
      <c r="VWK143" s="0"/>
      <c r="VWL143" s="0"/>
      <c r="VWM143" s="0"/>
      <c r="VWN143" s="0"/>
      <c r="VWO143" s="0"/>
      <c r="VWP143" s="0"/>
      <c r="VWQ143" s="0"/>
      <c r="VWR143" s="0"/>
      <c r="VWS143" s="0"/>
      <c r="VWT143" s="0"/>
      <c r="VWU143" s="0"/>
      <c r="VWV143" s="0"/>
      <c r="VWW143" s="0"/>
      <c r="VWX143" s="0"/>
      <c r="VWY143" s="0"/>
      <c r="VWZ143" s="0"/>
      <c r="VXA143" s="0"/>
      <c r="VXB143" s="0"/>
      <c r="VXC143" s="0"/>
      <c r="VXD143" s="0"/>
      <c r="VXE143" s="0"/>
      <c r="VXF143" s="0"/>
      <c r="VXG143" s="0"/>
      <c r="VXH143" s="0"/>
      <c r="VXI143" s="0"/>
      <c r="VXJ143" s="0"/>
      <c r="VXK143" s="0"/>
      <c r="VXL143" s="0"/>
      <c r="VXM143" s="0"/>
      <c r="VXN143" s="0"/>
      <c r="VXO143" s="0"/>
      <c r="VXP143" s="0"/>
      <c r="VXQ143" s="0"/>
      <c r="VXR143" s="0"/>
      <c r="VXS143" s="0"/>
      <c r="VXT143" s="0"/>
      <c r="VXU143" s="0"/>
      <c r="VXV143" s="0"/>
      <c r="VXW143" s="0"/>
      <c r="VXX143" s="0"/>
      <c r="VXY143" s="0"/>
      <c r="VXZ143" s="0"/>
      <c r="VYA143" s="0"/>
      <c r="VYB143" s="0"/>
      <c r="VYC143" s="0"/>
      <c r="VYD143" s="0"/>
      <c r="VYE143" s="0"/>
      <c r="VYF143" s="0"/>
      <c r="VYG143" s="0"/>
      <c r="VYH143" s="0"/>
      <c r="VYI143" s="0"/>
      <c r="VYJ143" s="0"/>
      <c r="VYK143" s="0"/>
      <c r="VYL143" s="0"/>
      <c r="VYM143" s="0"/>
      <c r="VYN143" s="0"/>
      <c r="VYO143" s="0"/>
      <c r="VYP143" s="0"/>
      <c r="VYQ143" s="0"/>
      <c r="VYR143" s="0"/>
      <c r="VYS143" s="0"/>
      <c r="VYT143" s="0"/>
      <c r="VYU143" s="0"/>
      <c r="VYV143" s="0"/>
      <c r="VYW143" s="0"/>
      <c r="VYX143" s="0"/>
      <c r="VYY143" s="0"/>
      <c r="VYZ143" s="0"/>
      <c r="VZA143" s="0"/>
      <c r="VZB143" s="0"/>
      <c r="VZC143" s="0"/>
      <c r="VZD143" s="0"/>
      <c r="VZE143" s="0"/>
      <c r="VZF143" s="0"/>
      <c r="VZG143" s="0"/>
      <c r="VZH143" s="0"/>
      <c r="VZI143" s="0"/>
      <c r="VZJ143" s="0"/>
      <c r="VZK143" s="0"/>
      <c r="VZL143" s="0"/>
      <c r="VZM143" s="0"/>
      <c r="VZN143" s="0"/>
      <c r="VZO143" s="0"/>
      <c r="VZP143" s="0"/>
      <c r="VZQ143" s="0"/>
      <c r="VZR143" s="0"/>
      <c r="VZS143" s="0"/>
      <c r="VZT143" s="0"/>
      <c r="VZU143" s="0"/>
      <c r="VZV143" s="0"/>
      <c r="VZW143" s="0"/>
      <c r="VZX143" s="0"/>
      <c r="VZY143" s="0"/>
      <c r="VZZ143" s="0"/>
      <c r="WAA143" s="0"/>
      <c r="WAB143" s="0"/>
      <c r="WAC143" s="0"/>
      <c r="WAD143" s="0"/>
      <c r="WAE143" s="0"/>
      <c r="WAF143" s="0"/>
      <c r="WAG143" s="0"/>
      <c r="WAH143" s="0"/>
      <c r="WAI143" s="0"/>
      <c r="WAJ143" s="0"/>
      <c r="WAK143" s="0"/>
      <c r="WAL143" s="0"/>
      <c r="WAM143" s="0"/>
      <c r="WAN143" s="0"/>
      <c r="WAO143" s="0"/>
      <c r="WAP143" s="0"/>
      <c r="WAQ143" s="0"/>
      <c r="WAR143" s="0"/>
      <c r="WAS143" s="0"/>
      <c r="WAT143" s="0"/>
      <c r="WAU143" s="0"/>
      <c r="WAV143" s="0"/>
      <c r="WAW143" s="0"/>
      <c r="WAX143" s="0"/>
      <c r="WAY143" s="0"/>
      <c r="WAZ143" s="0"/>
      <c r="WBA143" s="0"/>
      <c r="WBB143" s="0"/>
      <c r="WBC143" s="0"/>
      <c r="WBD143" s="0"/>
      <c r="WBE143" s="0"/>
      <c r="WBF143" s="0"/>
      <c r="WBG143" s="0"/>
      <c r="WBH143" s="0"/>
      <c r="WBI143" s="0"/>
      <c r="WBJ143" s="0"/>
      <c r="WBK143" s="0"/>
      <c r="WBL143" s="0"/>
      <c r="WBM143" s="0"/>
      <c r="WBN143" s="0"/>
      <c r="WBO143" s="0"/>
      <c r="WBP143" s="0"/>
      <c r="WBQ143" s="0"/>
      <c r="WBR143" s="0"/>
      <c r="WBS143" s="0"/>
      <c r="WBT143" s="0"/>
      <c r="WBU143" s="0"/>
      <c r="WBV143" s="0"/>
      <c r="WBW143" s="0"/>
      <c r="WBX143" s="0"/>
      <c r="WBY143" s="0"/>
      <c r="WBZ143" s="0"/>
      <c r="WCA143" s="0"/>
      <c r="WCB143" s="0"/>
      <c r="WCC143" s="0"/>
      <c r="WCD143" s="0"/>
      <c r="WCE143" s="0"/>
      <c r="WCF143" s="0"/>
      <c r="WCG143" s="0"/>
      <c r="WCH143" s="0"/>
      <c r="WCI143" s="0"/>
      <c r="WCJ143" s="0"/>
      <c r="WCK143" s="0"/>
      <c r="WCL143" s="0"/>
      <c r="WCM143" s="0"/>
      <c r="WCN143" s="0"/>
      <c r="WCO143" s="0"/>
      <c r="WCP143" s="0"/>
      <c r="WCQ143" s="0"/>
      <c r="WCR143" s="0"/>
      <c r="WCS143" s="0"/>
      <c r="WCT143" s="0"/>
      <c r="WCU143" s="0"/>
      <c r="WCV143" s="0"/>
      <c r="WCW143" s="0"/>
      <c r="WCX143" s="0"/>
      <c r="WCY143" s="0"/>
      <c r="WCZ143" s="0"/>
      <c r="WDA143" s="0"/>
      <c r="WDB143" s="0"/>
      <c r="WDC143" s="0"/>
      <c r="WDD143" s="0"/>
      <c r="WDE143" s="0"/>
      <c r="WDF143" s="0"/>
      <c r="WDG143" s="0"/>
      <c r="WDH143" s="0"/>
      <c r="WDI143" s="0"/>
      <c r="WDJ143" s="0"/>
      <c r="WDK143" s="0"/>
      <c r="WDL143" s="0"/>
      <c r="WDM143" s="0"/>
      <c r="WDN143" s="0"/>
      <c r="WDO143" s="0"/>
      <c r="WDP143" s="0"/>
      <c r="WDQ143" s="0"/>
      <c r="WDR143" s="0"/>
      <c r="WDS143" s="0"/>
      <c r="WDT143" s="0"/>
      <c r="WDU143" s="0"/>
      <c r="WDV143" s="0"/>
      <c r="WDW143" s="0"/>
      <c r="WDX143" s="0"/>
      <c r="WDY143" s="0"/>
      <c r="WDZ143" s="0"/>
      <c r="WEA143" s="0"/>
      <c r="WEB143" s="0"/>
      <c r="WEC143" s="0"/>
      <c r="WED143" s="0"/>
      <c r="WEE143" s="0"/>
      <c r="WEF143" s="0"/>
      <c r="WEG143" s="0"/>
      <c r="WEH143" s="0"/>
      <c r="WEI143" s="0"/>
      <c r="WEJ143" s="0"/>
      <c r="WEK143" s="0"/>
      <c r="WEL143" s="0"/>
      <c r="WEM143" s="0"/>
      <c r="WEN143" s="0"/>
      <c r="WEO143" s="0"/>
      <c r="WEP143" s="0"/>
      <c r="WEQ143" s="0"/>
      <c r="WER143" s="0"/>
      <c r="WES143" s="0"/>
      <c r="WET143" s="0"/>
      <c r="WEU143" s="0"/>
      <c r="WEV143" s="0"/>
      <c r="WEW143" s="0"/>
      <c r="WEX143" s="0"/>
      <c r="WEY143" s="0"/>
      <c r="WEZ143" s="0"/>
      <c r="WFA143" s="0"/>
      <c r="WFB143" s="0"/>
      <c r="WFC143" s="0"/>
      <c r="WFD143" s="0"/>
      <c r="WFE143" s="0"/>
      <c r="WFF143" s="0"/>
      <c r="WFG143" s="0"/>
      <c r="WFH143" s="0"/>
      <c r="WFI143" s="0"/>
      <c r="WFJ143" s="0"/>
      <c r="WFK143" s="0"/>
      <c r="WFL143" s="0"/>
      <c r="WFM143" s="0"/>
      <c r="WFN143" s="0"/>
      <c r="WFO143" s="0"/>
      <c r="WFP143" s="0"/>
      <c r="WFQ143" s="0"/>
      <c r="WFR143" s="0"/>
      <c r="WFS143" s="0"/>
      <c r="WFT143" s="0"/>
      <c r="WFU143" s="0"/>
      <c r="WFV143" s="0"/>
      <c r="WFW143" s="0"/>
      <c r="WFX143" s="0"/>
      <c r="WFY143" s="0"/>
      <c r="WFZ143" s="0"/>
      <c r="WGA143" s="0"/>
      <c r="WGB143" s="0"/>
      <c r="WGC143" s="0"/>
      <c r="WGD143" s="0"/>
      <c r="WGE143" s="0"/>
      <c r="WGF143" s="0"/>
      <c r="WGG143" s="0"/>
      <c r="WGH143" s="0"/>
      <c r="WGI143" s="0"/>
      <c r="WGJ143" s="0"/>
      <c r="WGK143" s="0"/>
      <c r="WGL143" s="0"/>
      <c r="WGM143" s="0"/>
      <c r="WGN143" s="0"/>
      <c r="WGO143" s="0"/>
      <c r="WGP143" s="0"/>
      <c r="WGQ143" s="0"/>
      <c r="WGR143" s="0"/>
      <c r="WGS143" s="0"/>
      <c r="WGT143" s="0"/>
      <c r="WGU143" s="0"/>
      <c r="WGV143" s="0"/>
      <c r="WGW143" s="0"/>
      <c r="WGX143" s="0"/>
      <c r="WGY143" s="0"/>
      <c r="WGZ143" s="0"/>
      <c r="WHA143" s="0"/>
      <c r="WHB143" s="0"/>
      <c r="WHC143" s="0"/>
      <c r="WHD143" s="0"/>
      <c r="WHE143" s="0"/>
      <c r="WHF143" s="0"/>
      <c r="WHG143" s="0"/>
      <c r="WHH143" s="0"/>
      <c r="WHI143" s="0"/>
      <c r="WHJ143" s="0"/>
      <c r="WHK143" s="0"/>
      <c r="WHL143" s="0"/>
      <c r="WHM143" s="0"/>
      <c r="WHN143" s="0"/>
      <c r="WHO143" s="0"/>
      <c r="WHP143" s="0"/>
      <c r="WHQ143" s="0"/>
      <c r="WHR143" s="0"/>
      <c r="WHS143" s="0"/>
      <c r="WHT143" s="0"/>
      <c r="WHU143" s="0"/>
      <c r="WHV143" s="0"/>
      <c r="WHW143" s="0"/>
      <c r="WHX143" s="0"/>
      <c r="WHY143" s="0"/>
      <c r="WHZ143" s="0"/>
      <c r="WIA143" s="0"/>
      <c r="WIB143" s="0"/>
      <c r="WIC143" s="0"/>
      <c r="WID143" s="0"/>
      <c r="WIE143" s="0"/>
      <c r="WIF143" s="0"/>
      <c r="WIG143" s="0"/>
      <c r="WIH143" s="0"/>
      <c r="WII143" s="0"/>
      <c r="WIJ143" s="0"/>
      <c r="WIK143" s="0"/>
      <c r="WIL143" s="0"/>
      <c r="WIM143" s="0"/>
      <c r="WIN143" s="0"/>
      <c r="WIO143" s="0"/>
      <c r="WIP143" s="0"/>
      <c r="WIQ143" s="0"/>
      <c r="WIR143" s="0"/>
      <c r="WIS143" s="0"/>
      <c r="WIT143" s="0"/>
      <c r="WIU143" s="0"/>
      <c r="WIV143" s="0"/>
      <c r="WIW143" s="0"/>
      <c r="WIX143" s="0"/>
      <c r="WIY143" s="0"/>
      <c r="WIZ143" s="0"/>
      <c r="WJA143" s="0"/>
      <c r="WJB143" s="0"/>
      <c r="WJC143" s="0"/>
      <c r="WJD143" s="0"/>
      <c r="WJE143" s="0"/>
      <c r="WJF143" s="0"/>
      <c r="WJG143" s="0"/>
      <c r="WJH143" s="0"/>
      <c r="WJI143" s="0"/>
      <c r="WJJ143" s="0"/>
      <c r="WJK143" s="0"/>
      <c r="WJL143" s="0"/>
      <c r="WJM143" s="0"/>
      <c r="WJN143" s="0"/>
      <c r="WJO143" s="0"/>
      <c r="WJP143" s="0"/>
      <c r="WJQ143" s="0"/>
      <c r="WJR143" s="0"/>
      <c r="WJS143" s="0"/>
      <c r="WJT143" s="0"/>
      <c r="WJU143" s="0"/>
      <c r="WJV143" s="0"/>
      <c r="WJW143" s="0"/>
      <c r="WJX143" s="0"/>
      <c r="WJY143" s="0"/>
      <c r="WJZ143" s="0"/>
      <c r="WKA143" s="0"/>
      <c r="WKB143" s="0"/>
      <c r="WKC143" s="0"/>
      <c r="WKD143" s="0"/>
      <c r="WKE143" s="0"/>
      <c r="WKF143" s="0"/>
      <c r="WKG143" s="0"/>
      <c r="WKH143" s="0"/>
      <c r="WKI143" s="0"/>
      <c r="WKJ143" s="0"/>
      <c r="WKK143" s="0"/>
      <c r="WKL143" s="0"/>
      <c r="WKM143" s="0"/>
      <c r="WKN143" s="0"/>
      <c r="WKO143" s="0"/>
      <c r="WKP143" s="0"/>
      <c r="WKQ143" s="0"/>
      <c r="WKR143" s="0"/>
      <c r="WKS143" s="0"/>
      <c r="WKT143" s="0"/>
      <c r="WKU143" s="0"/>
      <c r="WKV143" s="0"/>
      <c r="WKW143" s="0"/>
      <c r="WKX143" s="0"/>
      <c r="WKY143" s="0"/>
      <c r="WKZ143" s="0"/>
      <c r="WLA143" s="0"/>
      <c r="WLB143" s="0"/>
      <c r="WLC143" s="0"/>
      <c r="WLD143" s="0"/>
      <c r="WLE143" s="0"/>
      <c r="WLF143" s="0"/>
      <c r="WLG143" s="0"/>
      <c r="WLH143" s="0"/>
      <c r="WLI143" s="0"/>
      <c r="WLJ143" s="0"/>
      <c r="WLK143" s="0"/>
      <c r="WLL143" s="0"/>
      <c r="WLM143" s="0"/>
      <c r="WLN143" s="0"/>
      <c r="WLO143" s="0"/>
      <c r="WLP143" s="0"/>
      <c r="WLQ143" s="0"/>
      <c r="WLR143" s="0"/>
      <c r="WLS143" s="0"/>
      <c r="WLT143" s="0"/>
      <c r="WLU143" s="0"/>
      <c r="WLV143" s="0"/>
      <c r="WLW143" s="0"/>
      <c r="WLX143" s="0"/>
      <c r="WLY143" s="0"/>
      <c r="WLZ143" s="0"/>
      <c r="WMA143" s="0"/>
      <c r="WMB143" s="0"/>
      <c r="WMC143" s="0"/>
      <c r="WMD143" s="0"/>
      <c r="WME143" s="0"/>
      <c r="WMF143" s="0"/>
      <c r="WMG143" s="0"/>
      <c r="WMH143" s="0"/>
      <c r="WMI143" s="0"/>
      <c r="WMJ143" s="0"/>
      <c r="WMK143" s="0"/>
      <c r="WML143" s="0"/>
      <c r="WMM143" s="0"/>
      <c r="WMN143" s="0"/>
      <c r="WMO143" s="0"/>
      <c r="WMP143" s="0"/>
      <c r="WMQ143" s="0"/>
      <c r="WMR143" s="0"/>
      <c r="WMS143" s="0"/>
      <c r="WMT143" s="0"/>
      <c r="WMU143" s="0"/>
      <c r="WMV143" s="0"/>
      <c r="WMW143" s="0"/>
      <c r="WMX143" s="0"/>
      <c r="WMY143" s="0"/>
      <c r="WMZ143" s="0"/>
      <c r="WNA143" s="0"/>
      <c r="WNB143" s="0"/>
      <c r="WNC143" s="0"/>
      <c r="WND143" s="0"/>
      <c r="WNE143" s="0"/>
      <c r="WNF143" s="0"/>
      <c r="WNG143" s="0"/>
      <c r="WNH143" s="0"/>
      <c r="WNI143" s="0"/>
      <c r="WNJ143" s="0"/>
      <c r="WNK143" s="0"/>
      <c r="WNL143" s="0"/>
      <c r="WNM143" s="0"/>
      <c r="WNN143" s="0"/>
      <c r="WNO143" s="0"/>
      <c r="WNP143" s="0"/>
      <c r="WNQ143" s="0"/>
      <c r="WNR143" s="0"/>
      <c r="WNS143" s="0"/>
      <c r="WNT143" s="0"/>
      <c r="WNU143" s="0"/>
      <c r="WNV143" s="0"/>
      <c r="WNW143" s="0"/>
      <c r="WNX143" s="0"/>
      <c r="WNY143" s="0"/>
      <c r="WNZ143" s="0"/>
      <c r="WOA143" s="0"/>
      <c r="WOB143" s="0"/>
      <c r="WOC143" s="0"/>
      <c r="WOD143" s="0"/>
      <c r="WOE143" s="0"/>
      <c r="WOF143" s="0"/>
      <c r="WOG143" s="0"/>
      <c r="WOH143" s="0"/>
      <c r="WOI143" s="0"/>
      <c r="WOJ143" s="0"/>
      <c r="WOK143" s="0"/>
      <c r="WOL143" s="0"/>
      <c r="WOM143" s="0"/>
      <c r="WON143" s="0"/>
      <c r="WOO143" s="0"/>
      <c r="WOP143" s="0"/>
      <c r="WOQ143" s="0"/>
      <c r="WOR143" s="0"/>
      <c r="WOS143" s="0"/>
      <c r="WOT143" s="0"/>
      <c r="WOU143" s="0"/>
      <c r="WOV143" s="0"/>
      <c r="WOW143" s="0"/>
      <c r="WOX143" s="0"/>
      <c r="WOY143" s="0"/>
      <c r="WOZ143" s="0"/>
      <c r="WPA143" s="0"/>
      <c r="WPB143" s="0"/>
      <c r="WPC143" s="0"/>
      <c r="WPD143" s="0"/>
      <c r="WPE143" s="0"/>
      <c r="WPF143" s="0"/>
      <c r="WPG143" s="0"/>
      <c r="WPH143" s="0"/>
      <c r="WPI143" s="0"/>
      <c r="WPJ143" s="0"/>
      <c r="WPK143" s="0"/>
      <c r="WPL143" s="0"/>
      <c r="WPM143" s="0"/>
      <c r="WPN143" s="0"/>
      <c r="WPO143" s="0"/>
      <c r="WPP143" s="0"/>
      <c r="WPQ143" s="0"/>
      <c r="WPR143" s="0"/>
      <c r="WPS143" s="0"/>
      <c r="WPT143" s="0"/>
      <c r="WPU143" s="0"/>
      <c r="WPV143" s="0"/>
      <c r="WPW143" s="0"/>
      <c r="WPX143" s="0"/>
      <c r="WPY143" s="0"/>
      <c r="WPZ143" s="0"/>
      <c r="WQA143" s="0"/>
      <c r="WQB143" s="0"/>
      <c r="WQC143" s="0"/>
      <c r="WQD143" s="0"/>
      <c r="WQE143" s="0"/>
      <c r="WQF143" s="0"/>
      <c r="WQG143" s="0"/>
      <c r="WQH143" s="0"/>
      <c r="WQI143" s="0"/>
      <c r="WQJ143" s="0"/>
      <c r="WQK143" s="0"/>
      <c r="WQL143" s="0"/>
      <c r="WQM143" s="0"/>
      <c r="WQN143" s="0"/>
      <c r="WQO143" s="0"/>
      <c r="WQP143" s="0"/>
      <c r="WQQ143" s="0"/>
      <c r="WQR143" s="0"/>
      <c r="WQS143" s="0"/>
      <c r="WQT143" s="0"/>
      <c r="WQU143" s="0"/>
      <c r="WQV143" s="0"/>
      <c r="WQW143" s="0"/>
      <c r="WQX143" s="0"/>
      <c r="WQY143" s="0"/>
      <c r="WQZ143" s="0"/>
      <c r="WRA143" s="0"/>
      <c r="WRB143" s="0"/>
      <c r="WRC143" s="0"/>
      <c r="WRD143" s="0"/>
      <c r="WRE143" s="0"/>
      <c r="WRF143" s="0"/>
      <c r="WRG143" s="0"/>
      <c r="WRH143" s="0"/>
      <c r="WRI143" s="0"/>
      <c r="WRJ143" s="0"/>
      <c r="WRK143" s="0"/>
      <c r="WRL143" s="0"/>
      <c r="WRM143" s="0"/>
      <c r="WRN143" s="0"/>
      <c r="WRO143" s="0"/>
      <c r="WRP143" s="0"/>
      <c r="WRQ143" s="0"/>
      <c r="WRR143" s="0"/>
      <c r="WRS143" s="0"/>
      <c r="WRT143" s="0"/>
      <c r="WRU143" s="0"/>
      <c r="WRV143" s="0"/>
      <c r="WRW143" s="0"/>
      <c r="WRX143" s="0"/>
      <c r="WRY143" s="0"/>
      <c r="WRZ143" s="0"/>
      <c r="WSA143" s="0"/>
      <c r="WSB143" s="0"/>
      <c r="WSC143" s="0"/>
      <c r="WSD143" s="0"/>
      <c r="WSE143" s="0"/>
      <c r="WSF143" s="0"/>
      <c r="WSG143" s="0"/>
      <c r="WSH143" s="0"/>
      <c r="WSI143" s="0"/>
      <c r="WSJ143" s="0"/>
      <c r="WSK143" s="0"/>
      <c r="WSL143" s="0"/>
      <c r="WSM143" s="0"/>
      <c r="WSN143" s="0"/>
      <c r="WSO143" s="0"/>
      <c r="WSP143" s="0"/>
      <c r="WSQ143" s="0"/>
      <c r="WSR143" s="0"/>
      <c r="WSS143" s="0"/>
      <c r="WST143" s="0"/>
      <c r="WSU143" s="0"/>
      <c r="WSV143" s="0"/>
      <c r="WSW143" s="0"/>
      <c r="WSX143" s="0"/>
      <c r="WSY143" s="0"/>
      <c r="WSZ143" s="0"/>
      <c r="WTA143" s="0"/>
      <c r="WTB143" s="0"/>
      <c r="WTC143" s="0"/>
      <c r="WTD143" s="0"/>
      <c r="WTE143" s="0"/>
      <c r="WTF143" s="0"/>
      <c r="WTG143" s="0"/>
      <c r="WTH143" s="0"/>
      <c r="WTI143" s="0"/>
      <c r="WTJ143" s="0"/>
      <c r="WTK143" s="0"/>
      <c r="WTL143" s="0"/>
      <c r="WTM143" s="0"/>
      <c r="WTN143" s="0"/>
      <c r="WTO143" s="0"/>
      <c r="WTP143" s="0"/>
      <c r="WTQ143" s="0"/>
      <c r="WTR143" s="0"/>
      <c r="WTS143" s="0"/>
      <c r="WTT143" s="0"/>
      <c r="WTU143" s="0"/>
      <c r="WTV143" s="0"/>
      <c r="WTW143" s="0"/>
      <c r="WTX143" s="0"/>
      <c r="WTY143" s="0"/>
      <c r="WTZ143" s="0"/>
      <c r="WUA143" s="0"/>
      <c r="WUB143" s="0"/>
      <c r="WUC143" s="0"/>
      <c r="WUD143" s="0"/>
      <c r="WUE143" s="0"/>
      <c r="WUF143" s="0"/>
      <c r="WUG143" s="0"/>
      <c r="WUH143" s="0"/>
      <c r="WUI143" s="0"/>
      <c r="WUJ143" s="0"/>
      <c r="WUK143" s="0"/>
      <c r="WUL143" s="0"/>
      <c r="WUM143" s="0"/>
      <c r="WUN143" s="0"/>
      <c r="WUO143" s="0"/>
      <c r="WUP143" s="0"/>
      <c r="WUQ143" s="0"/>
      <c r="WUR143" s="0"/>
      <c r="WUS143" s="0"/>
      <c r="WUT143" s="0"/>
      <c r="WUU143" s="0"/>
      <c r="WUV143" s="0"/>
      <c r="WUW143" s="0"/>
      <c r="WUX143" s="0"/>
      <c r="WUY143" s="0"/>
      <c r="WUZ143" s="0"/>
      <c r="WVA143" s="0"/>
      <c r="WVB143" s="0"/>
      <c r="WVC143" s="0"/>
      <c r="WVD143" s="0"/>
      <c r="WVE143" s="0"/>
      <c r="WVF143" s="0"/>
      <c r="WVG143" s="0"/>
      <c r="WVH143" s="0"/>
      <c r="WVI143" s="0"/>
      <c r="WVJ143" s="0"/>
      <c r="WVK143" s="0"/>
      <c r="WVL143" s="0"/>
      <c r="WVM143" s="0"/>
      <c r="WVN143" s="0"/>
      <c r="WVO143" s="0"/>
      <c r="WVP143" s="0"/>
      <c r="WVQ143" s="0"/>
      <c r="WVR143" s="0"/>
      <c r="WVS143" s="0"/>
      <c r="WVT143" s="0"/>
      <c r="WVU143" s="0"/>
      <c r="WVV143" s="0"/>
      <c r="WVW143" s="0"/>
      <c r="WVX143" s="0"/>
      <c r="WVY143" s="0"/>
      <c r="WVZ143" s="0"/>
      <c r="WWA143" s="0"/>
      <c r="WWB143" s="0"/>
      <c r="WWC143" s="0"/>
      <c r="WWD143" s="0"/>
      <c r="WWE143" s="0"/>
      <c r="WWF143" s="0"/>
      <c r="WWG143" s="0"/>
      <c r="WWH143" s="0"/>
      <c r="WWI143" s="0"/>
      <c r="WWJ143" s="0"/>
      <c r="WWK143" s="0"/>
      <c r="WWL143" s="0"/>
      <c r="WWM143" s="0"/>
      <c r="WWN143" s="0"/>
      <c r="WWO143" s="0"/>
      <c r="WWP143" s="0"/>
      <c r="WWQ143" s="0"/>
      <c r="WWR143" s="0"/>
      <c r="WWS143" s="0"/>
      <c r="WWT143" s="0"/>
      <c r="WWU143" s="0"/>
      <c r="WWV143" s="0"/>
      <c r="WWW143" s="0"/>
      <c r="WWX143" s="0"/>
      <c r="WWY143" s="0"/>
      <c r="WWZ143" s="0"/>
      <c r="WXA143" s="0"/>
      <c r="WXB143" s="0"/>
      <c r="WXC143" s="0"/>
      <c r="WXD143" s="0"/>
      <c r="WXE143" s="0"/>
      <c r="WXF143" s="0"/>
      <c r="WXG143" s="0"/>
      <c r="WXH143" s="0"/>
      <c r="WXI143" s="0"/>
      <c r="WXJ143" s="0"/>
      <c r="WXK143" s="0"/>
      <c r="WXL143" s="0"/>
      <c r="WXM143" s="0"/>
      <c r="WXN143" s="0"/>
      <c r="WXO143" s="0"/>
      <c r="WXP143" s="0"/>
      <c r="WXQ143" s="0"/>
      <c r="WXR143" s="0"/>
      <c r="WXS143" s="0"/>
      <c r="WXT143" s="0"/>
      <c r="WXU143" s="0"/>
      <c r="WXV143" s="0"/>
      <c r="WXW143" s="0"/>
      <c r="WXX143" s="0"/>
      <c r="WXY143" s="0"/>
      <c r="WXZ143" s="0"/>
      <c r="WYA143" s="0"/>
      <c r="WYB143" s="0"/>
      <c r="WYC143" s="0"/>
      <c r="WYD143" s="0"/>
      <c r="WYE143" s="0"/>
      <c r="WYF143" s="0"/>
      <c r="WYG143" s="0"/>
      <c r="WYH143" s="0"/>
      <c r="WYI143" s="0"/>
      <c r="WYJ143" s="0"/>
      <c r="WYK143" s="0"/>
      <c r="WYL143" s="0"/>
      <c r="WYM143" s="0"/>
      <c r="WYN143" s="0"/>
      <c r="WYO143" s="0"/>
      <c r="WYP143" s="0"/>
      <c r="WYQ143" s="0"/>
      <c r="WYR143" s="0"/>
      <c r="WYS143" s="0"/>
      <c r="WYT143" s="0"/>
      <c r="WYU143" s="0"/>
      <c r="WYV143" s="0"/>
      <c r="WYW143" s="0"/>
      <c r="WYX143" s="0"/>
      <c r="WYY143" s="0"/>
      <c r="WYZ143" s="0"/>
      <c r="WZA143" s="0"/>
      <c r="WZB143" s="0"/>
      <c r="WZC143" s="0"/>
      <c r="WZD143" s="0"/>
      <c r="WZE143" s="0"/>
      <c r="WZF143" s="0"/>
      <c r="WZG143" s="0"/>
      <c r="WZH143" s="0"/>
      <c r="WZI143" s="0"/>
      <c r="WZJ143" s="0"/>
      <c r="WZK143" s="0"/>
      <c r="WZL143" s="0"/>
      <c r="WZM143" s="0"/>
      <c r="WZN143" s="0"/>
      <c r="WZO143" s="0"/>
      <c r="WZP143" s="0"/>
      <c r="WZQ143" s="0"/>
      <c r="WZR143" s="0"/>
      <c r="WZS143" s="0"/>
      <c r="WZT143" s="0"/>
      <c r="WZU143" s="0"/>
      <c r="WZV143" s="0"/>
      <c r="WZW143" s="0"/>
      <c r="WZX143" s="0"/>
      <c r="WZY143" s="0"/>
      <c r="WZZ143" s="0"/>
      <c r="XAA143" s="0"/>
      <c r="XAB143" s="0"/>
      <c r="XAC143" s="0"/>
      <c r="XAD143" s="0"/>
      <c r="XAE143" s="0"/>
      <c r="XAF143" s="0"/>
      <c r="XAG143" s="0"/>
      <c r="XAH143" s="0"/>
      <c r="XAI143" s="0"/>
      <c r="XAJ143" s="0"/>
      <c r="XAK143" s="0"/>
      <c r="XAL143" s="0"/>
      <c r="XAM143" s="0"/>
      <c r="XAN143" s="0"/>
      <c r="XAO143" s="0"/>
      <c r="XAP143" s="0"/>
      <c r="XAQ143" s="0"/>
      <c r="XAR143" s="0"/>
      <c r="XAS143" s="0"/>
      <c r="XAT143" s="0"/>
      <c r="XAU143" s="0"/>
      <c r="XAV143" s="0"/>
      <c r="XAW143" s="0"/>
      <c r="XAX143" s="0"/>
      <c r="XAY143" s="0"/>
      <c r="XAZ143" s="0"/>
      <c r="XBA143" s="0"/>
      <c r="XBB143" s="0"/>
      <c r="XBC143" s="0"/>
      <c r="XBD143" s="0"/>
      <c r="XBE143" s="0"/>
      <c r="XBF143" s="0"/>
      <c r="XBG143" s="0"/>
      <c r="XBH143" s="0"/>
      <c r="XBI143" s="0"/>
      <c r="XBJ143" s="0"/>
      <c r="XBK143" s="0"/>
      <c r="XBL143" s="0"/>
      <c r="XBM143" s="0"/>
      <c r="XBN143" s="0"/>
      <c r="XBO143" s="0"/>
      <c r="XBP143" s="0"/>
      <c r="XBQ143" s="0"/>
      <c r="XBR143" s="0"/>
      <c r="XBS143" s="0"/>
      <c r="XBT143" s="0"/>
      <c r="XBU143" s="0"/>
      <c r="XBV143" s="0"/>
      <c r="XBW143" s="0"/>
      <c r="XBX143" s="0"/>
      <c r="XBY143" s="0"/>
      <c r="XBZ143" s="0"/>
      <c r="XCA143" s="0"/>
      <c r="XCB143" s="0"/>
      <c r="XCC143" s="0"/>
      <c r="XCD143" s="0"/>
      <c r="XCE143" s="0"/>
      <c r="XCF143" s="0"/>
      <c r="XCG143" s="0"/>
      <c r="XCH143" s="0"/>
      <c r="XCI143" s="0"/>
      <c r="XCJ143" s="0"/>
      <c r="XCK143" s="0"/>
      <c r="XCL143" s="0"/>
      <c r="XCM143" s="0"/>
      <c r="XCN143" s="0"/>
      <c r="XCO143" s="0"/>
      <c r="XCP143" s="0"/>
      <c r="XCQ143" s="0"/>
      <c r="XCR143" s="0"/>
      <c r="XCS143" s="0"/>
      <c r="XCT143" s="0"/>
      <c r="XCU143" s="0"/>
      <c r="XCV143" s="0"/>
      <c r="XCW143" s="0"/>
      <c r="XCX143" s="0"/>
      <c r="XCY143" s="0"/>
      <c r="XCZ143" s="0"/>
      <c r="XDA143" s="0"/>
      <c r="XDB143" s="0"/>
      <c r="XDC143" s="0"/>
      <c r="XDD143" s="0"/>
      <c r="XDE143" s="0"/>
      <c r="XDF143" s="0"/>
      <c r="XDG143" s="0"/>
      <c r="XDH143" s="0"/>
      <c r="XDI143" s="0"/>
      <c r="XDJ143" s="0"/>
      <c r="XDK143" s="0"/>
      <c r="XDL143" s="0"/>
      <c r="XDM143" s="0"/>
      <c r="XDN143" s="0"/>
      <c r="XDO143" s="0"/>
      <c r="XDP143" s="0"/>
      <c r="XDQ143" s="0"/>
      <c r="XDR143" s="0"/>
      <c r="XDS143" s="0"/>
      <c r="XDT143" s="0"/>
      <c r="XDU143" s="0"/>
      <c r="XDV143" s="0"/>
      <c r="XDW143" s="0"/>
      <c r="XDX143" s="0"/>
      <c r="XDY143" s="0"/>
      <c r="XDZ143" s="0"/>
      <c r="XEA143" s="0"/>
      <c r="XEB143" s="0"/>
      <c r="XEC143" s="0"/>
      <c r="XED143" s="0"/>
      <c r="XEE143" s="0"/>
      <c r="XEF143" s="0"/>
      <c r="XEG143" s="0"/>
      <c r="XEH143" s="0"/>
      <c r="XEI143" s="0"/>
      <c r="XEJ143" s="0"/>
      <c r="XEK143" s="0"/>
      <c r="XEL143" s="0"/>
      <c r="XEM143" s="0"/>
      <c r="XEN143" s="0"/>
      <c r="XEO143" s="0"/>
      <c r="XEP143" s="0"/>
      <c r="XEQ143" s="0"/>
      <c r="XER143" s="0"/>
      <c r="XES143" s="0"/>
      <c r="XET143" s="0"/>
      <c r="XEU143" s="0"/>
      <c r="XEV143" s="0"/>
      <c r="XEW143" s="0"/>
      <c r="XEX143" s="0"/>
      <c r="XEY143" s="0"/>
      <c r="XEZ143" s="0"/>
      <c r="XFA143" s="0"/>
      <c r="XFB143" s="0"/>
      <c r="XFC143" s="0"/>
      <c r="XFD143" s="0"/>
    </row>
    <row r="144" customFormat="false" ht="24" hidden="false" customHeight="true" outlineLevel="0" collapsed="false">
      <c r="A144" s="31" t="s">
        <v>24</v>
      </c>
      <c r="B144" s="32" t="s">
        <v>131</v>
      </c>
      <c r="C144" s="32"/>
      <c r="D144" s="157"/>
      <c r="E144" s="158"/>
      <c r="F144" s="154"/>
      <c r="G144" s="154"/>
      <c r="H144" s="157"/>
      <c r="I144" s="158"/>
      <c r="J144" s="154"/>
      <c r="K144" s="158"/>
      <c r="L144" s="4"/>
      <c r="M144" s="31" t="s">
        <v>24</v>
      </c>
      <c r="N144" s="27" t="s">
        <v>132</v>
      </c>
      <c r="O144" s="27"/>
      <c r="P144" s="27" t="s">
        <v>133</v>
      </c>
      <c r="Q144" s="27"/>
      <c r="R144" s="27" t="s">
        <v>134</v>
      </c>
      <c r="S144" s="27"/>
      <c r="T144" s="27" t="s">
        <v>135</v>
      </c>
      <c r="U144" s="27"/>
      <c r="V144" s="27" t="s">
        <v>136</v>
      </c>
      <c r="W144" s="27"/>
    </row>
    <row r="145" customFormat="false" ht="24" hidden="false" customHeight="true" outlineLevel="0" collapsed="false">
      <c r="A145" s="31" t="s">
        <v>26</v>
      </c>
      <c r="B145" s="32"/>
      <c r="C145" s="32"/>
      <c r="D145" s="103"/>
      <c r="E145" s="96"/>
      <c r="F145" s="95"/>
      <c r="G145" s="95"/>
      <c r="H145" s="103"/>
      <c r="I145" s="96"/>
      <c r="J145" s="95"/>
      <c r="K145" s="96"/>
      <c r="L145" s="4"/>
      <c r="M145" s="31" t="s">
        <v>26</v>
      </c>
      <c r="N145" s="27"/>
      <c r="O145" s="27"/>
      <c r="P145" s="27"/>
      <c r="Q145" s="27"/>
      <c r="R145" s="27"/>
      <c r="S145" s="27"/>
      <c r="T145" s="27"/>
      <c r="U145" s="27"/>
      <c r="V145" s="27"/>
      <c r="W145" s="27"/>
    </row>
    <row r="146" customFormat="false" ht="24" hidden="false" customHeight="true" outlineLevel="0" collapsed="false">
      <c r="A146" s="31" t="s">
        <v>27</v>
      </c>
      <c r="B146" s="32"/>
      <c r="C146" s="32"/>
      <c r="D146" s="103"/>
      <c r="E146" s="96"/>
      <c r="F146" s="95"/>
      <c r="G146" s="95"/>
      <c r="H146" s="103"/>
      <c r="I146" s="96"/>
      <c r="J146" s="95"/>
      <c r="K146" s="96"/>
      <c r="L146" s="4"/>
      <c r="M146" s="31" t="s">
        <v>27</v>
      </c>
      <c r="N146" s="27"/>
      <c r="O146" s="27"/>
      <c r="P146" s="27"/>
      <c r="Q146" s="27"/>
      <c r="R146" s="27"/>
      <c r="S146" s="27"/>
      <c r="T146" s="27"/>
      <c r="U146" s="27"/>
      <c r="V146" s="27"/>
      <c r="W146" s="27"/>
    </row>
    <row r="147" customFormat="false" ht="24" hidden="false" customHeight="true" outlineLevel="0" collapsed="false">
      <c r="A147" s="31" t="s">
        <v>28</v>
      </c>
      <c r="B147" s="103"/>
      <c r="C147" s="95"/>
      <c r="D147" s="103"/>
      <c r="E147" s="96"/>
      <c r="F147" s="95"/>
      <c r="G147" s="95"/>
      <c r="H147" s="103"/>
      <c r="I147" s="96"/>
      <c r="J147" s="95"/>
      <c r="K147" s="96"/>
      <c r="L147" s="4"/>
      <c r="M147" s="31" t="s">
        <v>28</v>
      </c>
      <c r="N147" s="159"/>
      <c r="O147" s="160"/>
      <c r="P147" s="159"/>
      <c r="Q147" s="161"/>
      <c r="R147" s="160"/>
      <c r="S147" s="160"/>
      <c r="T147" s="159"/>
      <c r="U147" s="161"/>
      <c r="V147" s="160"/>
      <c r="W147" s="161"/>
    </row>
    <row r="148" customFormat="false" ht="24" hidden="false" customHeight="true" outlineLevel="0" collapsed="false">
      <c r="A148" s="31" t="s">
        <v>29</v>
      </c>
      <c r="B148" s="103"/>
      <c r="C148" s="95"/>
      <c r="D148" s="103"/>
      <c r="E148" s="96"/>
      <c r="F148" s="95"/>
      <c r="G148" s="95"/>
      <c r="H148" s="103"/>
      <c r="I148" s="96"/>
      <c r="J148" s="95"/>
      <c r="K148" s="96"/>
      <c r="L148" s="4"/>
      <c r="M148" s="31" t="s">
        <v>29</v>
      </c>
      <c r="N148" s="159"/>
      <c r="O148" s="160"/>
      <c r="P148" s="159"/>
      <c r="Q148" s="161"/>
      <c r="R148" s="160"/>
      <c r="S148" s="160"/>
      <c r="T148" s="159"/>
      <c r="U148" s="161"/>
      <c r="V148" s="160"/>
      <c r="W148" s="161"/>
    </row>
    <row r="149" customFormat="false" ht="24" hidden="false" customHeight="true" outlineLevel="0" collapsed="false">
      <c r="A149" s="31" t="s">
        <v>30</v>
      </c>
      <c r="B149" s="103"/>
      <c r="C149" s="95"/>
      <c r="D149" s="103"/>
      <c r="E149" s="96"/>
      <c r="F149" s="95"/>
      <c r="G149" s="95"/>
      <c r="H149" s="103"/>
      <c r="I149" s="96"/>
      <c r="J149" s="95"/>
      <c r="K149" s="96"/>
      <c r="L149" s="4"/>
      <c r="M149" s="31" t="s">
        <v>30</v>
      </c>
      <c r="N149" s="159"/>
      <c r="O149" s="160"/>
      <c r="P149" s="159"/>
      <c r="Q149" s="161"/>
      <c r="R149" s="160"/>
      <c r="S149" s="160"/>
      <c r="T149" s="159"/>
      <c r="U149" s="161"/>
      <c r="V149" s="160"/>
      <c r="W149" s="161"/>
    </row>
    <row r="150" customFormat="false" ht="24" hidden="false" customHeight="true" outlineLevel="0" collapsed="false">
      <c r="A150" s="31" t="s">
        <v>32</v>
      </c>
      <c r="B150" s="103"/>
      <c r="C150" s="95"/>
      <c r="D150" s="103"/>
      <c r="E150" s="96"/>
      <c r="F150" s="95"/>
      <c r="G150" s="95"/>
      <c r="H150" s="103"/>
      <c r="I150" s="96"/>
      <c r="J150" s="95"/>
      <c r="K150" s="96"/>
      <c r="L150" s="4"/>
      <c r="M150" s="31" t="s">
        <v>32</v>
      </c>
      <c r="N150" s="159"/>
      <c r="O150" s="160"/>
      <c r="P150" s="159"/>
      <c r="Q150" s="161"/>
      <c r="R150" s="160"/>
      <c r="S150" s="160"/>
      <c r="T150" s="159"/>
      <c r="U150" s="161"/>
      <c r="V150" s="160"/>
      <c r="W150" s="161"/>
    </row>
    <row r="151" customFormat="false" ht="24" hidden="false" customHeight="true" outlineLevel="0" collapsed="false">
      <c r="A151" s="31" t="s">
        <v>33</v>
      </c>
      <c r="B151" s="103"/>
      <c r="C151" s="95"/>
      <c r="D151" s="103"/>
      <c r="E151" s="96"/>
      <c r="F151" s="95"/>
      <c r="G151" s="95"/>
      <c r="H151" s="103"/>
      <c r="I151" s="96"/>
      <c r="J151" s="95"/>
      <c r="K151" s="96"/>
      <c r="L151" s="4"/>
      <c r="M151" s="31" t="s">
        <v>33</v>
      </c>
      <c r="N151" s="159"/>
      <c r="O151" s="160"/>
      <c r="P151" s="159"/>
      <c r="Q151" s="161"/>
      <c r="R151" s="160"/>
      <c r="S151" s="160"/>
      <c r="T151" s="159"/>
      <c r="U151" s="161"/>
      <c r="V151" s="160"/>
      <c r="W151" s="161"/>
    </row>
    <row r="152" customFormat="false" ht="24" hidden="false" customHeight="true" outlineLevel="0" collapsed="false">
      <c r="A152" s="31" t="s">
        <v>34</v>
      </c>
      <c r="B152" s="103"/>
      <c r="C152" s="95"/>
      <c r="D152" s="103"/>
      <c r="E152" s="96"/>
      <c r="F152" s="95"/>
      <c r="G152" s="95"/>
      <c r="H152" s="103"/>
      <c r="I152" s="96"/>
      <c r="J152" s="95"/>
      <c r="K152" s="96"/>
      <c r="L152" s="4"/>
      <c r="M152" s="31" t="s">
        <v>34</v>
      </c>
      <c r="N152" s="159"/>
      <c r="O152" s="160"/>
      <c r="P152" s="159"/>
      <c r="Q152" s="161"/>
      <c r="R152" s="160"/>
      <c r="S152" s="160"/>
      <c r="T152" s="159"/>
      <c r="U152" s="161"/>
      <c r="V152" s="160"/>
      <c r="W152" s="161"/>
    </row>
    <row r="153" customFormat="false" ht="24" hidden="false" customHeight="true" outlineLevel="0" collapsed="false">
      <c r="A153" s="31" t="s">
        <v>35</v>
      </c>
      <c r="B153" s="103"/>
      <c r="C153" s="95"/>
      <c r="D153" s="103"/>
      <c r="E153" s="96"/>
      <c r="F153" s="95"/>
      <c r="G153" s="95"/>
      <c r="H153" s="103"/>
      <c r="I153" s="96"/>
      <c r="J153" s="95"/>
      <c r="K153" s="96"/>
      <c r="L153" s="4"/>
      <c r="M153" s="31" t="s">
        <v>35</v>
      </c>
      <c r="N153" s="159"/>
      <c r="O153" s="160"/>
      <c r="P153" s="159"/>
      <c r="Q153" s="161"/>
      <c r="R153" s="160"/>
      <c r="S153" s="160"/>
      <c r="T153" s="159"/>
      <c r="U153" s="161"/>
      <c r="V153" s="160"/>
      <c r="W153" s="161"/>
    </row>
    <row r="154" customFormat="false" ht="24" hidden="false" customHeight="true" outlineLevel="0" collapsed="false">
      <c r="A154" s="31" t="s">
        <v>36</v>
      </c>
      <c r="B154" s="103"/>
      <c r="C154" s="95"/>
      <c r="D154" s="131"/>
      <c r="E154" s="132"/>
      <c r="F154" s="95"/>
      <c r="G154" s="95"/>
      <c r="H154" s="131"/>
      <c r="I154" s="132"/>
      <c r="J154" s="95"/>
      <c r="K154" s="96"/>
      <c r="L154" s="4"/>
      <c r="M154" s="31" t="s">
        <v>36</v>
      </c>
      <c r="N154" s="159"/>
      <c r="O154" s="160"/>
      <c r="P154" s="162"/>
      <c r="Q154" s="163"/>
      <c r="R154" s="160"/>
      <c r="S154" s="160"/>
      <c r="T154" s="162"/>
      <c r="U154" s="163"/>
      <c r="V154" s="160"/>
      <c r="W154" s="161"/>
    </row>
  </sheetData>
  <mergeCells count="975">
    <mergeCell ref="A1:W2"/>
    <mergeCell ref="N4:O4"/>
    <mergeCell ref="P4:Q4"/>
    <mergeCell ref="R4:S4"/>
    <mergeCell ref="T4:U4"/>
    <mergeCell ref="V4:W4"/>
    <mergeCell ref="N5:O5"/>
    <mergeCell ref="P5:Q5"/>
    <mergeCell ref="R5:S5"/>
    <mergeCell ref="T5:U5"/>
    <mergeCell ref="V5:W5"/>
    <mergeCell ref="B7:C7"/>
    <mergeCell ref="D7:E7"/>
    <mergeCell ref="F7:K7"/>
    <mergeCell ref="B8:C8"/>
    <mergeCell ref="D8:E8"/>
    <mergeCell ref="F8:K8"/>
    <mergeCell ref="B9:C9"/>
    <mergeCell ref="D9:E9"/>
    <mergeCell ref="F9:K9"/>
    <mergeCell ref="B10:C10"/>
    <mergeCell ref="D10:E10"/>
    <mergeCell ref="F10:K10"/>
    <mergeCell ref="B11:C11"/>
    <mergeCell ref="D11:E11"/>
    <mergeCell ref="F11:K11"/>
    <mergeCell ref="N12:O12"/>
    <mergeCell ref="P12:Q12"/>
    <mergeCell ref="R12:S12"/>
    <mergeCell ref="T12:U12"/>
    <mergeCell ref="V12:W12"/>
    <mergeCell ref="B13:C13"/>
    <mergeCell ref="D13:E13"/>
    <mergeCell ref="F13:G13"/>
    <mergeCell ref="H13:I13"/>
    <mergeCell ref="J13:K13"/>
    <mergeCell ref="N13:O13"/>
    <mergeCell ref="P13:Q13"/>
    <mergeCell ref="R13:S13"/>
    <mergeCell ref="T13:U13"/>
    <mergeCell ref="V13:W13"/>
    <mergeCell ref="B14:K24"/>
    <mergeCell ref="N14:O14"/>
    <mergeCell ref="P14:Q14"/>
    <mergeCell ref="R14:S14"/>
    <mergeCell ref="T14:U14"/>
    <mergeCell ref="N15:O15"/>
    <mergeCell ref="R15:S15"/>
    <mergeCell ref="T15:U15"/>
    <mergeCell ref="N16:O16"/>
    <mergeCell ref="P16:Q16"/>
    <mergeCell ref="R16:S16"/>
    <mergeCell ref="T16:U16"/>
    <mergeCell ref="N17:O17"/>
    <mergeCell ref="P17:Q17"/>
    <mergeCell ref="R17:S17"/>
    <mergeCell ref="N18:O18"/>
    <mergeCell ref="P18:Q18"/>
    <mergeCell ref="R18:S18"/>
    <mergeCell ref="T18:U18"/>
    <mergeCell ref="V18:W18"/>
    <mergeCell ref="N19:O19"/>
    <mergeCell ref="P19:Q19"/>
    <mergeCell ref="R19:S19"/>
    <mergeCell ref="T19:U19"/>
    <mergeCell ref="V19:W19"/>
    <mergeCell ref="N20:O20"/>
    <mergeCell ref="R20:S20"/>
    <mergeCell ref="T20:U20"/>
    <mergeCell ref="V20:W20"/>
    <mergeCell ref="N21:O21"/>
    <mergeCell ref="R21:S21"/>
    <mergeCell ref="T21:U21"/>
    <mergeCell ref="V21:W21"/>
    <mergeCell ref="N22:O22"/>
    <mergeCell ref="P22:Q22"/>
    <mergeCell ref="R22:S22"/>
    <mergeCell ref="T22:U22"/>
    <mergeCell ref="V22:W22"/>
    <mergeCell ref="N23:O23"/>
    <mergeCell ref="P23:Q23"/>
    <mergeCell ref="R23:S23"/>
    <mergeCell ref="T23:U23"/>
    <mergeCell ref="V23:W23"/>
    <mergeCell ref="N24:O24"/>
    <mergeCell ref="P24:Q24"/>
    <mergeCell ref="R24:S24"/>
    <mergeCell ref="T24:U24"/>
    <mergeCell ref="V24:W24"/>
    <mergeCell ref="B25:C25"/>
    <mergeCell ref="D25:E25"/>
    <mergeCell ref="F25:G25"/>
    <mergeCell ref="J25:K25"/>
    <mergeCell ref="N25:O25"/>
    <mergeCell ref="P25:Q25"/>
    <mergeCell ref="R25:S25"/>
    <mergeCell ref="T25:U25"/>
    <mergeCell ref="V25:W25"/>
    <mergeCell ref="B26:C26"/>
    <mergeCell ref="D26:E26"/>
    <mergeCell ref="F26:G26"/>
    <mergeCell ref="H26:I26"/>
    <mergeCell ref="J26:K26"/>
    <mergeCell ref="N26:O26"/>
    <mergeCell ref="P26:Q26"/>
    <mergeCell ref="R26:S26"/>
    <mergeCell ref="T26:U26"/>
    <mergeCell ref="V26:W26"/>
    <mergeCell ref="B27:C27"/>
    <mergeCell ref="D27:E27"/>
    <mergeCell ref="F27:G27"/>
    <mergeCell ref="H27:I27"/>
    <mergeCell ref="J27:K27"/>
    <mergeCell ref="N27:O27"/>
    <mergeCell ref="P27:Q27"/>
    <mergeCell ref="R27:S27"/>
    <mergeCell ref="T27:U37"/>
    <mergeCell ref="V27:W27"/>
    <mergeCell ref="B28:C28"/>
    <mergeCell ref="F28:G28"/>
    <mergeCell ref="H28:I28"/>
    <mergeCell ref="J28:K28"/>
    <mergeCell ref="N28:O28"/>
    <mergeCell ref="R28:S28"/>
    <mergeCell ref="V28:W28"/>
    <mergeCell ref="B29:C29"/>
    <mergeCell ref="D29:E29"/>
    <mergeCell ref="F29:G29"/>
    <mergeCell ref="H29:I29"/>
    <mergeCell ref="J29:K29"/>
    <mergeCell ref="N29:O29"/>
    <mergeCell ref="P29:Q29"/>
    <mergeCell ref="R29:S29"/>
    <mergeCell ref="V29:W29"/>
    <mergeCell ref="B30:C30"/>
    <mergeCell ref="D30:E30"/>
    <mergeCell ref="F30:G30"/>
    <mergeCell ref="J30:K30"/>
    <mergeCell ref="N30:O30"/>
    <mergeCell ref="P30:Q30"/>
    <mergeCell ref="R30:S30"/>
    <mergeCell ref="V30:W30"/>
    <mergeCell ref="B31:C31"/>
    <mergeCell ref="D31:E31"/>
    <mergeCell ref="F31:G31"/>
    <mergeCell ref="H31:I31"/>
    <mergeCell ref="J31:K31"/>
    <mergeCell ref="N31:O31"/>
    <mergeCell ref="P31:Q31"/>
    <mergeCell ref="R31:S31"/>
    <mergeCell ref="V31:W31"/>
    <mergeCell ref="B32:C32"/>
    <mergeCell ref="F32:G32"/>
    <mergeCell ref="H32:I32"/>
    <mergeCell ref="J32:K32"/>
    <mergeCell ref="N32:O32"/>
    <mergeCell ref="P32:Q32"/>
    <mergeCell ref="R32:S32"/>
    <mergeCell ref="V32:W32"/>
    <mergeCell ref="B33:C33"/>
    <mergeCell ref="F33:G33"/>
    <mergeCell ref="H33:I33"/>
    <mergeCell ref="J33:K33"/>
    <mergeCell ref="N33:O33"/>
    <mergeCell ref="P33:Q33"/>
    <mergeCell ref="R33:S33"/>
    <mergeCell ref="V33:W33"/>
    <mergeCell ref="B34:C34"/>
    <mergeCell ref="D34:E34"/>
    <mergeCell ref="F34:G34"/>
    <mergeCell ref="H34:I34"/>
    <mergeCell ref="J34:K34"/>
    <mergeCell ref="N34:O34"/>
    <mergeCell ref="P34:Q34"/>
    <mergeCell ref="R34:S34"/>
    <mergeCell ref="V34:W34"/>
    <mergeCell ref="B35:C35"/>
    <mergeCell ref="D35:E35"/>
    <mergeCell ref="F35:G35"/>
    <mergeCell ref="H35:I35"/>
    <mergeCell ref="J35:K35"/>
    <mergeCell ref="N35:O35"/>
    <mergeCell ref="P35:Q35"/>
    <mergeCell ref="R35:S35"/>
    <mergeCell ref="V35:W35"/>
    <mergeCell ref="B36:C36"/>
    <mergeCell ref="D36:E36"/>
    <mergeCell ref="F36:G36"/>
    <mergeCell ref="H36:I36"/>
    <mergeCell ref="J36:K36"/>
    <mergeCell ref="N36:O36"/>
    <mergeCell ref="P36:Q36"/>
    <mergeCell ref="R36:S36"/>
    <mergeCell ref="V36:W36"/>
    <mergeCell ref="B37:C37"/>
    <mergeCell ref="D37:E37"/>
    <mergeCell ref="F37:G37"/>
    <mergeCell ref="H37:I37"/>
    <mergeCell ref="J37:K37"/>
    <mergeCell ref="N37:O37"/>
    <mergeCell ref="P37:Q37"/>
    <mergeCell ref="R37:S37"/>
    <mergeCell ref="V37:W37"/>
    <mergeCell ref="B38:C38"/>
    <mergeCell ref="D38:E38"/>
    <mergeCell ref="F38:G38"/>
    <mergeCell ref="H38:I38"/>
    <mergeCell ref="J38:K38"/>
    <mergeCell ref="N38:O38"/>
    <mergeCell ref="P38:Q38"/>
    <mergeCell ref="R38:S38"/>
    <mergeCell ref="T38:U38"/>
    <mergeCell ref="V38:W38"/>
    <mergeCell ref="B39:C39"/>
    <mergeCell ref="D39:E39"/>
    <mergeCell ref="F39:G39"/>
    <mergeCell ref="H39:I39"/>
    <mergeCell ref="J39:K39"/>
    <mergeCell ref="N39:O39"/>
    <mergeCell ref="P39:Q39"/>
    <mergeCell ref="R39:S39"/>
    <mergeCell ref="T39:U39"/>
    <mergeCell ref="V39:W39"/>
    <mergeCell ref="B40:C40"/>
    <mergeCell ref="D40:E40"/>
    <mergeCell ref="F40:G40"/>
    <mergeCell ref="H40:I40"/>
    <mergeCell ref="J40:K40"/>
    <mergeCell ref="N40:O40"/>
    <mergeCell ref="P40:Q40"/>
    <mergeCell ref="R40:S40"/>
    <mergeCell ref="T40:U40"/>
    <mergeCell ref="V40:W40"/>
    <mergeCell ref="B41:C41"/>
    <mergeCell ref="D41:E41"/>
    <mergeCell ref="F41:G41"/>
    <mergeCell ref="H41:I41"/>
    <mergeCell ref="J41:K41"/>
    <mergeCell ref="N41:O41"/>
    <mergeCell ref="R41:S41"/>
    <mergeCell ref="T41:U41"/>
    <mergeCell ref="V41:W41"/>
    <mergeCell ref="B42:C42"/>
    <mergeCell ref="D42:E42"/>
    <mergeCell ref="F42:G42"/>
    <mergeCell ref="H42:I42"/>
    <mergeCell ref="J42:K42"/>
    <mergeCell ref="N42:O42"/>
    <mergeCell ref="P42:Q42"/>
    <mergeCell ref="R42:S42"/>
    <mergeCell ref="T42:U42"/>
    <mergeCell ref="V42:W42"/>
    <mergeCell ref="B43:C43"/>
    <mergeCell ref="D43:E46"/>
    <mergeCell ref="F43:G43"/>
    <mergeCell ref="J43:K43"/>
    <mergeCell ref="N43:O43"/>
    <mergeCell ref="P43:Q43"/>
    <mergeCell ref="R43:S43"/>
    <mergeCell ref="V43:W43"/>
    <mergeCell ref="B44:C44"/>
    <mergeCell ref="F44:G44"/>
    <mergeCell ref="H44:I44"/>
    <mergeCell ref="J44:K44"/>
    <mergeCell ref="N44:O44"/>
    <mergeCell ref="P44:Q44"/>
    <mergeCell ref="R44:S44"/>
    <mergeCell ref="T44:U44"/>
    <mergeCell ref="V44:W44"/>
    <mergeCell ref="B45:C45"/>
    <mergeCell ref="F45:G45"/>
    <mergeCell ref="H45:I45"/>
    <mergeCell ref="J45:K45"/>
    <mergeCell ref="N45:O45"/>
    <mergeCell ref="P45:Q45"/>
    <mergeCell ref="R45:S45"/>
    <mergeCell ref="T45:U45"/>
    <mergeCell ref="V45:W45"/>
    <mergeCell ref="B46:C46"/>
    <mergeCell ref="F46:G46"/>
    <mergeCell ref="H46:I46"/>
    <mergeCell ref="J46:K46"/>
    <mergeCell ref="N46:O46"/>
    <mergeCell ref="P46:Q46"/>
    <mergeCell ref="R46:S46"/>
    <mergeCell ref="T46:U46"/>
    <mergeCell ref="V46:W46"/>
    <mergeCell ref="B47:C47"/>
    <mergeCell ref="D47:E47"/>
    <mergeCell ref="F47:G47"/>
    <mergeCell ref="H47:I47"/>
    <mergeCell ref="J47:K47"/>
    <mergeCell ref="N47:O47"/>
    <mergeCell ref="P47:Q47"/>
    <mergeCell ref="R47:S47"/>
    <mergeCell ref="T47:U47"/>
    <mergeCell ref="V47:W47"/>
    <mergeCell ref="B48:C48"/>
    <mergeCell ref="D48:E48"/>
    <mergeCell ref="F48:G48"/>
    <mergeCell ref="H48:I48"/>
    <mergeCell ref="J48:K48"/>
    <mergeCell ref="N48:O48"/>
    <mergeCell ref="P48:Q48"/>
    <mergeCell ref="R48:S48"/>
    <mergeCell ref="T48:U48"/>
    <mergeCell ref="V48:W48"/>
    <mergeCell ref="B49:C49"/>
    <mergeCell ref="D49:E49"/>
    <mergeCell ref="F49:G49"/>
    <mergeCell ref="H49:I49"/>
    <mergeCell ref="J49:K49"/>
    <mergeCell ref="N49:O49"/>
    <mergeCell ref="P49:Q49"/>
    <mergeCell ref="R49:S49"/>
    <mergeCell ref="T49:U49"/>
    <mergeCell ref="V49:W49"/>
    <mergeCell ref="B50:C50"/>
    <mergeCell ref="D50:E50"/>
    <mergeCell ref="F50:G50"/>
    <mergeCell ref="H50:I50"/>
    <mergeCell ref="J50:K50"/>
    <mergeCell ref="N50:O50"/>
    <mergeCell ref="P50:Q50"/>
    <mergeCell ref="R50:S50"/>
    <mergeCell ref="T50:U50"/>
    <mergeCell ref="V50:W50"/>
    <mergeCell ref="B51:C51"/>
    <mergeCell ref="D51:E51"/>
    <mergeCell ref="F51:G51"/>
    <mergeCell ref="H51:I51"/>
    <mergeCell ref="J51:K51"/>
    <mergeCell ref="N51:O51"/>
    <mergeCell ref="P51:Q51"/>
    <mergeCell ref="R51:S51"/>
    <mergeCell ref="T51:U51"/>
    <mergeCell ref="V51:W51"/>
    <mergeCell ref="B52:C52"/>
    <mergeCell ref="D52:E52"/>
    <mergeCell ref="F52:G52"/>
    <mergeCell ref="H52:I52"/>
    <mergeCell ref="J52:K52"/>
    <mergeCell ref="N52:O52"/>
    <mergeCell ref="P52:Q52"/>
    <mergeCell ref="R52:S52"/>
    <mergeCell ref="T52:U52"/>
    <mergeCell ref="V52:W52"/>
    <mergeCell ref="D53:E53"/>
    <mergeCell ref="F53:G53"/>
    <mergeCell ref="H53:I53"/>
    <mergeCell ref="J53:K53"/>
    <mergeCell ref="N53:O53"/>
    <mergeCell ref="P53:Q53"/>
    <mergeCell ref="R53:S53"/>
    <mergeCell ref="T53:U53"/>
    <mergeCell ref="V53:W53"/>
    <mergeCell ref="F54:G54"/>
    <mergeCell ref="H54:I54"/>
    <mergeCell ref="J54:K54"/>
    <mergeCell ref="N54:O54"/>
    <mergeCell ref="R54:S54"/>
    <mergeCell ref="T54:U54"/>
    <mergeCell ref="V54:W54"/>
    <mergeCell ref="D55:E55"/>
    <mergeCell ref="F55:G55"/>
    <mergeCell ref="H55:I55"/>
    <mergeCell ref="J55:K55"/>
    <mergeCell ref="N55:O55"/>
    <mergeCell ref="P55:Q55"/>
    <mergeCell ref="R55:S55"/>
    <mergeCell ref="T55:U55"/>
    <mergeCell ref="V55:W55"/>
    <mergeCell ref="D56:E56"/>
    <mergeCell ref="F56:G56"/>
    <mergeCell ref="J56:K56"/>
    <mergeCell ref="N56:O56"/>
    <mergeCell ref="P56:Q56"/>
    <mergeCell ref="R56:S56"/>
    <mergeCell ref="V56:W56"/>
    <mergeCell ref="B57:C57"/>
    <mergeCell ref="D57:E57"/>
    <mergeCell ref="F57:G57"/>
    <mergeCell ref="H57:I57"/>
    <mergeCell ref="J57:K57"/>
    <mergeCell ref="N57:O57"/>
    <mergeCell ref="P57:Q57"/>
    <mergeCell ref="R57:S57"/>
    <mergeCell ref="T57:U57"/>
    <mergeCell ref="V57:W57"/>
    <mergeCell ref="B58:C58"/>
    <mergeCell ref="D58:E58"/>
    <mergeCell ref="F58:G58"/>
    <mergeCell ref="H58:I58"/>
    <mergeCell ref="J58:K58"/>
    <mergeCell ref="N58:O58"/>
    <mergeCell ref="P58:Q58"/>
    <mergeCell ref="R58:S58"/>
    <mergeCell ref="T58:U58"/>
    <mergeCell ref="V58:W58"/>
    <mergeCell ref="B59:C59"/>
    <mergeCell ref="D59:E59"/>
    <mergeCell ref="F59:G59"/>
    <mergeCell ref="H59:I59"/>
    <mergeCell ref="J59:K59"/>
    <mergeCell ref="N59:O59"/>
    <mergeCell ref="P59:Q59"/>
    <mergeCell ref="R59:S59"/>
    <mergeCell ref="T59:U59"/>
    <mergeCell ref="V59:W59"/>
    <mergeCell ref="B60:C60"/>
    <mergeCell ref="D60:E60"/>
    <mergeCell ref="F60:G60"/>
    <mergeCell ref="H60:I60"/>
    <mergeCell ref="J60:K60"/>
    <mergeCell ref="N60:O60"/>
    <mergeCell ref="P60:Q60"/>
    <mergeCell ref="R60:S60"/>
    <mergeCell ref="T60:U60"/>
    <mergeCell ref="V60:W60"/>
    <mergeCell ref="B61:C61"/>
    <mergeCell ref="D61:E61"/>
    <mergeCell ref="F61:G61"/>
    <mergeCell ref="H61:I61"/>
    <mergeCell ref="J61:K61"/>
    <mergeCell ref="N61:O61"/>
    <mergeCell ref="P61:Q61"/>
    <mergeCell ref="R61:S61"/>
    <mergeCell ref="T61:U61"/>
    <mergeCell ref="V61:W61"/>
    <mergeCell ref="B62:C62"/>
    <mergeCell ref="D62:E62"/>
    <mergeCell ref="F62:G62"/>
    <mergeCell ref="H62:I62"/>
    <mergeCell ref="J62:K62"/>
    <mergeCell ref="N62:O62"/>
    <mergeCell ref="P62:Q62"/>
    <mergeCell ref="R62:S62"/>
    <mergeCell ref="T62:U62"/>
    <mergeCell ref="V62:W62"/>
    <mergeCell ref="B63:C63"/>
    <mergeCell ref="D63:E63"/>
    <mergeCell ref="F63:G63"/>
    <mergeCell ref="H63:I63"/>
    <mergeCell ref="J63:K63"/>
    <mergeCell ref="N63:O63"/>
    <mergeCell ref="P63:Q63"/>
    <mergeCell ref="R63:S63"/>
    <mergeCell ref="T63:U63"/>
    <mergeCell ref="V63:W63"/>
    <mergeCell ref="B64:K64"/>
    <mergeCell ref="B65:C65"/>
    <mergeCell ref="D65:E65"/>
    <mergeCell ref="F65:G65"/>
    <mergeCell ref="H65:I65"/>
    <mergeCell ref="J65:K65"/>
    <mergeCell ref="N65:O65"/>
    <mergeCell ref="P65:Q65"/>
    <mergeCell ref="R65:S65"/>
    <mergeCell ref="T65:U65"/>
    <mergeCell ref="V65:W65"/>
    <mergeCell ref="B66:C68"/>
    <mergeCell ref="F66:G68"/>
    <mergeCell ref="H66:I68"/>
    <mergeCell ref="J66:K68"/>
    <mergeCell ref="P66:Q68"/>
    <mergeCell ref="R66:S66"/>
    <mergeCell ref="T66:U66"/>
    <mergeCell ref="V66:W66"/>
    <mergeCell ref="R67:S67"/>
    <mergeCell ref="T67:U67"/>
    <mergeCell ref="V67:W67"/>
    <mergeCell ref="R68:S68"/>
    <mergeCell ref="T68:U68"/>
    <mergeCell ref="V68:W68"/>
    <mergeCell ref="H69:I69"/>
    <mergeCell ref="J69:K69"/>
    <mergeCell ref="P69:Q69"/>
    <mergeCell ref="R69:S69"/>
    <mergeCell ref="V69:W69"/>
    <mergeCell ref="B70:C70"/>
    <mergeCell ref="D70:E70"/>
    <mergeCell ref="F70:G70"/>
    <mergeCell ref="H70:I70"/>
    <mergeCell ref="J70:K70"/>
    <mergeCell ref="N70:O76"/>
    <mergeCell ref="R70:S70"/>
    <mergeCell ref="T70:U71"/>
    <mergeCell ref="V70:W70"/>
    <mergeCell ref="B71:C71"/>
    <mergeCell ref="D71:E71"/>
    <mergeCell ref="F71:G71"/>
    <mergeCell ref="H71:I71"/>
    <mergeCell ref="J71:K71"/>
    <mergeCell ref="R71:S71"/>
    <mergeCell ref="V71:W71"/>
    <mergeCell ref="B72:C72"/>
    <mergeCell ref="D72:E72"/>
    <mergeCell ref="F72:G72"/>
    <mergeCell ref="H72:I72"/>
    <mergeCell ref="J72:K72"/>
    <mergeCell ref="R72:S72"/>
    <mergeCell ref="T72:U72"/>
    <mergeCell ref="V72:W72"/>
    <mergeCell ref="B73:C73"/>
    <mergeCell ref="D73:E73"/>
    <mergeCell ref="F73:G73"/>
    <mergeCell ref="H73:I73"/>
    <mergeCell ref="J73:K73"/>
    <mergeCell ref="R73:S73"/>
    <mergeCell ref="T73:U73"/>
    <mergeCell ref="V73:W73"/>
    <mergeCell ref="B74:C74"/>
    <mergeCell ref="D74:E74"/>
    <mergeCell ref="F74:G74"/>
    <mergeCell ref="H74:I74"/>
    <mergeCell ref="J74:K74"/>
    <mergeCell ref="R74:S74"/>
    <mergeCell ref="T74:U74"/>
    <mergeCell ref="V74:W74"/>
    <mergeCell ref="B75:C75"/>
    <mergeCell ref="D75:E75"/>
    <mergeCell ref="F75:G75"/>
    <mergeCell ref="H75:I75"/>
    <mergeCell ref="J75:K75"/>
    <mergeCell ref="R75:S75"/>
    <mergeCell ref="T75:U75"/>
    <mergeCell ref="V75:W75"/>
    <mergeCell ref="B76:C76"/>
    <mergeCell ref="D76:E76"/>
    <mergeCell ref="F76:G76"/>
    <mergeCell ref="H76:I76"/>
    <mergeCell ref="J76:K76"/>
    <mergeCell ref="R76:S76"/>
    <mergeCell ref="T76:U76"/>
    <mergeCell ref="V76:W76"/>
    <mergeCell ref="N77:O77"/>
    <mergeCell ref="P77:Q77"/>
    <mergeCell ref="R77:S77"/>
    <mergeCell ref="T77:U77"/>
    <mergeCell ref="V77:W77"/>
    <mergeCell ref="B78:C78"/>
    <mergeCell ref="D78:E78"/>
    <mergeCell ref="F78:G78"/>
    <mergeCell ref="H78:I78"/>
    <mergeCell ref="J78:K78"/>
    <mergeCell ref="N78:O78"/>
    <mergeCell ref="P78:Q78"/>
    <mergeCell ref="R78:S78"/>
    <mergeCell ref="T78:U78"/>
    <mergeCell ref="V78:W78"/>
    <mergeCell ref="B79:C79"/>
    <mergeCell ref="D79:E79"/>
    <mergeCell ref="F79:G79"/>
    <mergeCell ref="H79:I79"/>
    <mergeCell ref="J79:K79"/>
    <mergeCell ref="N79:O79"/>
    <mergeCell ref="P79:Q79"/>
    <mergeCell ref="R79:S79"/>
    <mergeCell ref="T79:U79"/>
    <mergeCell ref="V79:W79"/>
    <mergeCell ref="B80:C80"/>
    <mergeCell ref="F80:G80"/>
    <mergeCell ref="H80:I80"/>
    <mergeCell ref="J80:K80"/>
    <mergeCell ref="N80:O80"/>
    <mergeCell ref="R80:S80"/>
    <mergeCell ref="T80:U80"/>
    <mergeCell ref="V80:W80"/>
    <mergeCell ref="B81:C81"/>
    <mergeCell ref="D81:E81"/>
    <mergeCell ref="F81:G81"/>
    <mergeCell ref="H81:I81"/>
    <mergeCell ref="J81:K81"/>
    <mergeCell ref="N81:O81"/>
    <mergeCell ref="P81:Q81"/>
    <mergeCell ref="R81:S81"/>
    <mergeCell ref="T81:U81"/>
    <mergeCell ref="V81:W81"/>
    <mergeCell ref="B82:C82"/>
    <mergeCell ref="D82:E82"/>
    <mergeCell ref="F82:G82"/>
    <mergeCell ref="J82:K82"/>
    <mergeCell ref="N82:O82"/>
    <mergeCell ref="P82:Q82"/>
    <mergeCell ref="R82:S82"/>
    <mergeCell ref="V82:W82"/>
    <mergeCell ref="B83:C83"/>
    <mergeCell ref="D83:E83"/>
    <mergeCell ref="F83:G83"/>
    <mergeCell ref="H83:I83"/>
    <mergeCell ref="J83:K83"/>
    <mergeCell ref="N83:O83"/>
    <mergeCell ref="P83:Q83"/>
    <mergeCell ref="R83:S83"/>
    <mergeCell ref="T83:U83"/>
    <mergeCell ref="V83:W83"/>
    <mergeCell ref="B84:C84"/>
    <mergeCell ref="D84:E84"/>
    <mergeCell ref="F84:G84"/>
    <mergeCell ref="H84:I84"/>
    <mergeCell ref="J84:K84"/>
    <mergeCell ref="N84:O84"/>
    <mergeCell ref="P84:Q84"/>
    <mergeCell ref="R84:S84"/>
    <mergeCell ref="T84:U84"/>
    <mergeCell ref="V84:W84"/>
    <mergeCell ref="B85:C85"/>
    <mergeCell ref="F85:G85"/>
    <mergeCell ref="H85:I85"/>
    <mergeCell ref="J85:K85"/>
    <mergeCell ref="N85:O85"/>
    <mergeCell ref="P85:Q85"/>
    <mergeCell ref="R85:S85"/>
    <mergeCell ref="T85:U85"/>
    <mergeCell ref="V85:W85"/>
    <mergeCell ref="B86:C86"/>
    <mergeCell ref="F86:G86"/>
    <mergeCell ref="H86:I86"/>
    <mergeCell ref="J86:K86"/>
    <mergeCell ref="N86:O86"/>
    <mergeCell ref="P86:Q86"/>
    <mergeCell ref="R86:S86"/>
    <mergeCell ref="T86:U86"/>
    <mergeCell ref="V86:W86"/>
    <mergeCell ref="B87:C87"/>
    <mergeCell ref="D87:E87"/>
    <mergeCell ref="F87:G87"/>
    <mergeCell ref="H87:I87"/>
    <mergeCell ref="J87:K87"/>
    <mergeCell ref="N87:O87"/>
    <mergeCell ref="P87:Q87"/>
    <mergeCell ref="R87:S87"/>
    <mergeCell ref="T87:U87"/>
    <mergeCell ref="V87:W87"/>
    <mergeCell ref="B88:C88"/>
    <mergeCell ref="D88:E88"/>
    <mergeCell ref="F88:G88"/>
    <mergeCell ref="H88:I88"/>
    <mergeCell ref="J88:K88"/>
    <mergeCell ref="N88:O88"/>
    <mergeCell ref="P88:Q88"/>
    <mergeCell ref="R88:S88"/>
    <mergeCell ref="T88:U88"/>
    <mergeCell ref="V88:W88"/>
    <mergeCell ref="B89:C89"/>
    <mergeCell ref="D89:E89"/>
    <mergeCell ref="F89:G89"/>
    <mergeCell ref="H89:I89"/>
    <mergeCell ref="J89:K89"/>
    <mergeCell ref="N89:O89"/>
    <mergeCell ref="P89:Q89"/>
    <mergeCell ref="R89:S89"/>
    <mergeCell ref="T89:U89"/>
    <mergeCell ref="V89:W89"/>
    <mergeCell ref="B90:C90"/>
    <mergeCell ref="D90:E90"/>
    <mergeCell ref="F90:G90"/>
    <mergeCell ref="H90:I90"/>
    <mergeCell ref="J90:K90"/>
    <mergeCell ref="B91:C91"/>
    <mergeCell ref="D91:E91"/>
    <mergeCell ref="F91:G91"/>
    <mergeCell ref="H91:I91"/>
    <mergeCell ref="J91:K91"/>
    <mergeCell ref="N91:O91"/>
    <mergeCell ref="P91:Q91"/>
    <mergeCell ref="R91:S91"/>
    <mergeCell ref="T91:U91"/>
    <mergeCell ref="V91:W91"/>
    <mergeCell ref="B92:C92"/>
    <mergeCell ref="D92:E92"/>
    <mergeCell ref="F92:G92"/>
    <mergeCell ref="H92:I92"/>
    <mergeCell ref="J92:K92"/>
    <mergeCell ref="N92:O92"/>
    <mergeCell ref="P92:Q92"/>
    <mergeCell ref="R92:S92"/>
    <mergeCell ref="T92:U92"/>
    <mergeCell ref="V92:W92"/>
    <mergeCell ref="B93:C93"/>
    <mergeCell ref="F93:G93"/>
    <mergeCell ref="H93:I93"/>
    <mergeCell ref="J93:K93"/>
    <mergeCell ref="N93:O93"/>
    <mergeCell ref="R93:S93"/>
    <mergeCell ref="T93:U93"/>
    <mergeCell ref="V93:W93"/>
    <mergeCell ref="B94:C94"/>
    <mergeCell ref="D94:E94"/>
    <mergeCell ref="F94:G94"/>
    <mergeCell ref="H94:I94"/>
    <mergeCell ref="J94:K94"/>
    <mergeCell ref="N94:O94"/>
    <mergeCell ref="P94:Q94"/>
    <mergeCell ref="R94:S94"/>
    <mergeCell ref="T94:U94"/>
    <mergeCell ref="V94:W94"/>
    <mergeCell ref="B95:C95"/>
    <mergeCell ref="D95:E95"/>
    <mergeCell ref="F95:G95"/>
    <mergeCell ref="J95:K95"/>
    <mergeCell ref="N95:O95"/>
    <mergeCell ref="P95:Q95"/>
    <mergeCell ref="R95:S95"/>
    <mergeCell ref="V95:W95"/>
    <mergeCell ref="B96:C96"/>
    <mergeCell ref="D96:E96"/>
    <mergeCell ref="F96:G96"/>
    <mergeCell ref="H96:I96"/>
    <mergeCell ref="J96:K96"/>
    <mergeCell ref="N96:O96"/>
    <mergeCell ref="P96:Q96"/>
    <mergeCell ref="R96:S96"/>
    <mergeCell ref="T96:U96"/>
    <mergeCell ref="V96:W96"/>
    <mergeCell ref="B97:C97"/>
    <mergeCell ref="D97:E97"/>
    <mergeCell ref="F97:G97"/>
    <mergeCell ref="H97:I97"/>
    <mergeCell ref="J97:K97"/>
    <mergeCell ref="N97:O97"/>
    <mergeCell ref="P97:Q97"/>
    <mergeCell ref="R97:S97"/>
    <mergeCell ref="T97:U97"/>
    <mergeCell ref="V97:W97"/>
    <mergeCell ref="B98:C98"/>
    <mergeCell ref="D98:E98"/>
    <mergeCell ref="F98:G98"/>
    <mergeCell ref="H98:I98"/>
    <mergeCell ref="J98:K98"/>
    <mergeCell ref="N98:O98"/>
    <mergeCell ref="P98:Q98"/>
    <mergeCell ref="R98:S98"/>
    <mergeCell ref="T98:U98"/>
    <mergeCell ref="V98:W98"/>
    <mergeCell ref="B99:C99"/>
    <mergeCell ref="D99:E99"/>
    <mergeCell ref="F99:G99"/>
    <mergeCell ref="H99:I99"/>
    <mergeCell ref="J99:K99"/>
    <mergeCell ref="N99:O99"/>
    <mergeCell ref="P99:Q99"/>
    <mergeCell ref="R99:S99"/>
    <mergeCell ref="T99:U99"/>
    <mergeCell ref="V99:W99"/>
    <mergeCell ref="B100:C100"/>
    <mergeCell ref="D100:E100"/>
    <mergeCell ref="F100:G100"/>
    <mergeCell ref="H100:I100"/>
    <mergeCell ref="J100:K100"/>
    <mergeCell ref="N100:O100"/>
    <mergeCell ref="P100:Q100"/>
    <mergeCell ref="R100:S100"/>
    <mergeCell ref="T100:U100"/>
    <mergeCell ref="V100:W100"/>
    <mergeCell ref="B101:C101"/>
    <mergeCell ref="D101:E101"/>
    <mergeCell ref="F101:G101"/>
    <mergeCell ref="H101:I101"/>
    <mergeCell ref="J101:K101"/>
    <mergeCell ref="N101:O101"/>
    <mergeCell ref="P101:Q101"/>
    <mergeCell ref="R101:S101"/>
    <mergeCell ref="T101:U101"/>
    <mergeCell ref="V101:W101"/>
    <mergeCell ref="B102:C102"/>
    <mergeCell ref="D102:E102"/>
    <mergeCell ref="F102:G102"/>
    <mergeCell ref="H102:I102"/>
    <mergeCell ref="J102:K102"/>
    <mergeCell ref="N102:O102"/>
    <mergeCell ref="P102:Q102"/>
    <mergeCell ref="R102:S102"/>
    <mergeCell ref="T102:U102"/>
    <mergeCell ref="V102:W102"/>
    <mergeCell ref="B103:C103"/>
    <mergeCell ref="D103:E103"/>
    <mergeCell ref="F103:G103"/>
    <mergeCell ref="H103:I103"/>
    <mergeCell ref="J103:K103"/>
    <mergeCell ref="N103:O103"/>
    <mergeCell ref="P103:Q103"/>
    <mergeCell ref="B104:C104"/>
    <mergeCell ref="D104:E104"/>
    <mergeCell ref="F104:G104"/>
    <mergeCell ref="H104:I104"/>
    <mergeCell ref="J104:K104"/>
    <mergeCell ref="N104:O104"/>
    <mergeCell ref="P104:Q104"/>
    <mergeCell ref="R104:S104"/>
    <mergeCell ref="T104:U104"/>
    <mergeCell ref="V104:W104"/>
    <mergeCell ref="B105:C105"/>
    <mergeCell ref="D105:E115"/>
    <mergeCell ref="F105:G105"/>
    <mergeCell ref="H105:I105"/>
    <mergeCell ref="J105:K105"/>
    <mergeCell ref="N105:O105"/>
    <mergeCell ref="R105:S105"/>
    <mergeCell ref="T105:U105"/>
    <mergeCell ref="V105:W105"/>
    <mergeCell ref="B106:C106"/>
    <mergeCell ref="F106:G106"/>
    <mergeCell ref="H106:I106"/>
    <mergeCell ref="J106:K106"/>
    <mergeCell ref="N106:O106"/>
    <mergeCell ref="R106:S106"/>
    <mergeCell ref="T106:U106"/>
    <mergeCell ref="V106:W106"/>
    <mergeCell ref="B107:C107"/>
    <mergeCell ref="H107:I107"/>
    <mergeCell ref="J107:K107"/>
    <mergeCell ref="N107:O107"/>
    <mergeCell ref="P107:Q107"/>
    <mergeCell ref="T107:U107"/>
    <mergeCell ref="V107:W107"/>
    <mergeCell ref="B108:C108"/>
    <mergeCell ref="J108:K108"/>
    <mergeCell ref="P108:Q108"/>
    <mergeCell ref="R108:S108"/>
    <mergeCell ref="V108:W108"/>
    <mergeCell ref="B109:C109"/>
    <mergeCell ref="F109:G109"/>
    <mergeCell ref="H109:I109"/>
    <mergeCell ref="J109:K109"/>
    <mergeCell ref="N109:O109"/>
    <mergeCell ref="P109:Q109"/>
    <mergeCell ref="R109:S109"/>
    <mergeCell ref="T109:U109"/>
    <mergeCell ref="V109:W109"/>
    <mergeCell ref="B110:C110"/>
    <mergeCell ref="F110:G110"/>
    <mergeCell ref="H110:I110"/>
    <mergeCell ref="J110:K110"/>
    <mergeCell ref="N110:O110"/>
    <mergeCell ref="P110:Q110"/>
    <mergeCell ref="R110:S110"/>
    <mergeCell ref="T110:U110"/>
    <mergeCell ref="V110:W110"/>
    <mergeCell ref="B111:C111"/>
    <mergeCell ref="F111:G111"/>
    <mergeCell ref="H111:I111"/>
    <mergeCell ref="J111:K111"/>
    <mergeCell ref="N111:O111"/>
    <mergeCell ref="P111:Q111"/>
    <mergeCell ref="R111:S111"/>
    <mergeCell ref="T111:U111"/>
    <mergeCell ref="V111:W111"/>
    <mergeCell ref="B112:C112"/>
    <mergeCell ref="F112:G112"/>
    <mergeCell ref="H112:I112"/>
    <mergeCell ref="J112:K112"/>
    <mergeCell ref="N112:O112"/>
    <mergeCell ref="P112:Q112"/>
    <mergeCell ref="R112:S112"/>
    <mergeCell ref="T112:U112"/>
    <mergeCell ref="V112:W112"/>
    <mergeCell ref="B113:C113"/>
    <mergeCell ref="F113:G113"/>
    <mergeCell ref="H113:I113"/>
    <mergeCell ref="J113:K113"/>
    <mergeCell ref="N113:O113"/>
    <mergeCell ref="P113:Q113"/>
    <mergeCell ref="R113:S113"/>
    <mergeCell ref="T113:U113"/>
    <mergeCell ref="V113:W113"/>
    <mergeCell ref="B114:C114"/>
    <mergeCell ref="F114:G114"/>
    <mergeCell ref="H114:I114"/>
    <mergeCell ref="J114:K114"/>
    <mergeCell ref="N114:O114"/>
    <mergeCell ref="P114:Q114"/>
    <mergeCell ref="R114:S114"/>
    <mergeCell ref="T114:U114"/>
    <mergeCell ref="V114:W114"/>
    <mergeCell ref="B115:C115"/>
    <mergeCell ref="F115:G115"/>
    <mergeCell ref="H115:I115"/>
    <mergeCell ref="J115:K115"/>
    <mergeCell ref="N115:O115"/>
    <mergeCell ref="P115:Q115"/>
    <mergeCell ref="R115:S115"/>
    <mergeCell ref="T115:U115"/>
    <mergeCell ref="V115:W115"/>
    <mergeCell ref="H116:I116"/>
    <mergeCell ref="J116:K116"/>
    <mergeCell ref="N116:O116"/>
    <mergeCell ref="P116:Q116"/>
    <mergeCell ref="R116:S116"/>
    <mergeCell ref="T116:U116"/>
    <mergeCell ref="V116:W116"/>
    <mergeCell ref="B117:C117"/>
    <mergeCell ref="D117:E117"/>
    <mergeCell ref="F117:G117"/>
    <mergeCell ref="H117:I117"/>
    <mergeCell ref="J117:K117"/>
    <mergeCell ref="N117:O117"/>
    <mergeCell ref="P117:Q117"/>
    <mergeCell ref="R117:S117"/>
    <mergeCell ref="T117:U117"/>
    <mergeCell ref="V117:W117"/>
    <mergeCell ref="B118:C118"/>
    <mergeCell ref="D118:E118"/>
    <mergeCell ref="F118:K128"/>
    <mergeCell ref="N118:W128"/>
    <mergeCell ref="B119:C119"/>
    <mergeCell ref="D119:E119"/>
    <mergeCell ref="B120:C120"/>
    <mergeCell ref="D120:E120"/>
    <mergeCell ref="B121:C121"/>
    <mergeCell ref="D121:E121"/>
    <mergeCell ref="B122:C122"/>
    <mergeCell ref="D122:E122"/>
    <mergeCell ref="B123:C123"/>
    <mergeCell ref="D123:E123"/>
    <mergeCell ref="B124:C124"/>
    <mergeCell ref="D124:E124"/>
    <mergeCell ref="B125:C125"/>
    <mergeCell ref="D125:E125"/>
    <mergeCell ref="B126:C126"/>
    <mergeCell ref="D126:E126"/>
    <mergeCell ref="B127:C127"/>
    <mergeCell ref="D127:E127"/>
    <mergeCell ref="B128:C128"/>
    <mergeCell ref="D128:E128"/>
    <mergeCell ref="B130:C130"/>
    <mergeCell ref="D130:E130"/>
    <mergeCell ref="F130:G130"/>
    <mergeCell ref="H130:I130"/>
    <mergeCell ref="J130:K130"/>
    <mergeCell ref="N130:O130"/>
    <mergeCell ref="P130:Q130"/>
    <mergeCell ref="R130:S130"/>
    <mergeCell ref="T130:U130"/>
    <mergeCell ref="V130:W130"/>
    <mergeCell ref="B131:G141"/>
    <mergeCell ref="H131:I133"/>
    <mergeCell ref="J131:K131"/>
    <mergeCell ref="N131:O133"/>
    <mergeCell ref="R131:S133"/>
    <mergeCell ref="V131:W133"/>
    <mergeCell ref="J132:K132"/>
    <mergeCell ref="J133:K133"/>
    <mergeCell ref="H134:I134"/>
    <mergeCell ref="J134:K134"/>
    <mergeCell ref="H135:I135"/>
    <mergeCell ref="J135:K135"/>
    <mergeCell ref="H136:I136"/>
    <mergeCell ref="J136:K136"/>
    <mergeCell ref="H137:I137"/>
    <mergeCell ref="J137:K137"/>
    <mergeCell ref="H138:I138"/>
    <mergeCell ref="J138:K138"/>
    <mergeCell ref="H139:I139"/>
    <mergeCell ref="J139:K139"/>
    <mergeCell ref="H140:I140"/>
    <mergeCell ref="J140:K140"/>
    <mergeCell ref="H141:I141"/>
    <mergeCell ref="J141:K141"/>
    <mergeCell ref="B143:C143"/>
    <mergeCell ref="D143:E143"/>
    <mergeCell ref="F143:G143"/>
    <mergeCell ref="H143:I143"/>
    <mergeCell ref="J143:K143"/>
    <mergeCell ref="N143:O143"/>
    <mergeCell ref="P143:Q143"/>
    <mergeCell ref="R143:S143"/>
    <mergeCell ref="T143:U143"/>
    <mergeCell ref="V143:W143"/>
    <mergeCell ref="B144:C146"/>
    <mergeCell ref="N144:O146"/>
    <mergeCell ref="P144:Q146"/>
    <mergeCell ref="R144:S146"/>
    <mergeCell ref="T144:U146"/>
    <mergeCell ref="V144:W146"/>
  </mergeCells>
  <conditionalFormatting sqref="D13 F13 H13 J13 L13:N37 H25:J25 L70:M76 L78:M84 L131:M134 N38:N47 A78:B78 F78:F84 R77:R84 V13 A13:A25 A26:B46 B14 A70:B76 A79:A84 A131:A141 R13:R26 R31:R47 J26:J46 B83:B84 D78:D84 J78:J84 P77:P84 V77:V84 V109:V111 P13:P19 N77:N84 R105:R106 T66:T67 T13:T27 D34:D43 H26:H46 T38:T50 H78:H84 T77:T84 R108:R109 Q15 U17 Q28 P22:P47 F45:F46 T109:T111 P111:P114 V18:V50 B25 D25:D31 F25:F42 E28 I30 Q41 I43 U43 E80 Q80 I82 U82 F66 B66 P66 P69 D70:D76 H70:H76 J131:J136 F70:F76 J70:J76 H134 N70 P70:Q76 L38:M46 A77:M77 B79:B80 T105 B131 N131 P131:R131 P132:Q134 N134:O134 R134:W134">
    <cfRule type="expression" priority="2" aboveAverage="0" equalAverage="0" bottom="0" percent="0" rank="0" text="" dxfId="1">
      <formula>NOT(ISERROR(SEARCH("Teoria.Inf",A13)))</formula>
    </cfRule>
    <cfRule type="expression" priority="3" aboveAverage="0" equalAverage="0" bottom="0" percent="0" rank="0" text="" dxfId="0">
      <formula>NOT(ISERROR(SEARCH("ComAP",A13)))</formula>
    </cfRule>
    <cfRule type="expression" priority="4" aboveAverage="0" equalAverage="0" bottom="0" percent="0" rank="0" text="" dxfId="2">
      <formula>NOT(ISERROR(SEARCH("AP.Comput",A13)))</formula>
    </cfRule>
    <cfRule type="expression" priority="5" aboveAverage="0" equalAverage="0" bottom="0" percent="0" rank="0" text="" dxfId="3">
      <formula>NOT(ISERROR(SEARCH("FAC",A13)))</formula>
    </cfRule>
    <cfRule type="expression" priority="6" aboveAverage="0" equalAverage="0" bottom="0" percent="0" rank="0" text="" dxfId="4">
      <formula>NOT(ISERROR(SEARCH("EQDP",A13)))</formula>
    </cfRule>
  </conditionalFormatting>
  <conditionalFormatting sqref="B13">
    <cfRule type="expression" priority="7" aboveAverage="0" equalAverage="0" bottom="0" percent="0" rank="0" text="" dxfId="0">
      <formula>NOT(ISERROR(SEARCH("Fonaments",B13)))</formula>
    </cfRule>
    <cfRule type="expression" priority="8" aboveAverage="0" equalAverage="0" bottom="0" percent="0" rank="0" text="" dxfId="1">
      <formula>NOT(ISERROR(SEARCH("P.Sistema",B13)))</formula>
    </cfRule>
    <cfRule type="expression" priority="9" aboveAverage="0" equalAverage="0" bottom="0" percent="0" rank="0" text="" dxfId="2">
      <formula>NOT(ISERROR(SEARCH("I.Program",B13)))</formula>
    </cfRule>
    <cfRule type="expression" priority="10" aboveAverage="0" equalAverage="0" bottom="0" percent="0" rank="0" text="" dxfId="3">
      <formula>NOT(ISERROR(SEARCH("A.Lineal",B13)))</formula>
    </cfRule>
    <cfRule type="expression" priority="11" aboveAverage="0" equalAverage="0" bottom="0" percent="0" rank="0" text="" dxfId="4">
      <formula>NOT(ISERROR(SEARCH("C.Variable",B13)))</formula>
    </cfRule>
  </conditionalFormatting>
  <conditionalFormatting sqref="F43">
    <cfRule type="expression" priority="12" aboveAverage="0" equalAverage="0" bottom="0" percent="0" rank="0" text="" dxfId="1">
      <formula>NOT(ISERROR(SEARCH("Teoria.Inf",F43)))</formula>
    </cfRule>
    <cfRule type="expression" priority="13" aboveAverage="0" equalAverage="0" bottom="0" percent="0" rank="0" text="" dxfId="0">
      <formula>NOT(ISERROR(SEARCH("ComAP",F43)))</formula>
    </cfRule>
    <cfRule type="expression" priority="14" aboveAverage="0" equalAverage="0" bottom="0" percent="0" rank="0" text="" dxfId="2">
      <formula>NOT(ISERROR(SEARCH("AP.Comput",F43)))</formula>
    </cfRule>
    <cfRule type="expression" priority="15" aboveAverage="0" equalAverage="0" bottom="0" percent="0" rank="0" text="" dxfId="3">
      <formula>NOT(ISERROR(SEARCH("FAC",F43)))</formula>
    </cfRule>
    <cfRule type="expression" priority="16" aboveAverage="0" equalAverage="0" bottom="0" percent="0" rank="0" text="" dxfId="4">
      <formula>NOT(ISERROR(SEARCH("EQDP",F43)))</formula>
    </cfRule>
    <cfRule type="expression" priority="17" aboveAverage="0" equalAverage="0" bottom="0" percent="0" rank="0" text="" dxfId="1">
      <formula>NOT(ISERROR(SEARCH("Teoria.Inf",A13)))</formula>
    </cfRule>
    <cfRule type="expression" priority="18" aboveAverage="0" equalAverage="0" bottom="0" percent="0" rank="0" text="" dxfId="0">
      <formula>NOT(ISERROR(SEARCH("ComAP",A13)))</formula>
    </cfRule>
    <cfRule type="expression" priority="19" aboveAverage="0" equalAverage="0" bottom="0" percent="0" rank="0" text="" dxfId="2">
      <formula>NOT(ISERROR(SEARCH("AP.Comput",A13)))</formula>
    </cfRule>
    <cfRule type="expression" priority="20" aboveAverage="0" equalAverage="0" bottom="0" percent="0" rank="0" text="" dxfId="3">
      <formula>NOT(ISERROR(SEARCH("FAC",A13)))</formula>
    </cfRule>
    <cfRule type="expression" priority="21" aboveAverage="0" equalAverage="0" bottom="0" percent="0" rank="0" text="" dxfId="4">
      <formula>NOT(ISERROR(SEARCH("EQDP",A13)))</formula>
    </cfRule>
  </conditionalFormatting>
  <conditionalFormatting sqref="F44">
    <cfRule type="expression" priority="22" aboveAverage="0" equalAverage="0" bottom="0" percent="0" rank="0" text="" dxfId="1">
      <formula>NOT(ISERROR(SEARCH("Teoria.Inf",F43)))</formula>
    </cfRule>
    <cfRule type="expression" priority="23" aboveAverage="0" equalAverage="0" bottom="0" percent="0" rank="0" text="" dxfId="0">
      <formula>NOT(ISERROR(SEARCH("ComAP",F43)))</formula>
    </cfRule>
    <cfRule type="expression" priority="24" aboveAverage="0" equalAverage="0" bottom="0" percent="0" rank="0" text="" dxfId="2">
      <formula>NOT(ISERROR(SEARCH("AP.Comput",F43)))</formula>
    </cfRule>
    <cfRule type="expression" priority="25" aboveAverage="0" equalAverage="0" bottom="0" percent="0" rank="0" text="" dxfId="3">
      <formula>NOT(ISERROR(SEARCH("FAC",F43)))</formula>
    </cfRule>
    <cfRule type="expression" priority="26" aboveAverage="0" equalAverage="0" bottom="0" percent="0" rank="0" text="" dxfId="4">
      <formula>NOT(ISERROR(SEARCH("EQDP",F43)))</formula>
    </cfRule>
  </conditionalFormatting>
  <conditionalFormatting sqref="R27:R30 R66:R67 V105:V108 B105:B108 J66 T69:V69 T106:T108 U108 V131 B144">
    <cfRule type="expression" priority="27" aboveAverage="0" equalAverage="0" bottom="0" percent="0" rank="0" text="" dxfId="1">
      <formula>NOT(ISERROR(SEARCH("Teoria.Inf",A13)))</formula>
    </cfRule>
    <cfRule type="expression" priority="28" aboveAverage="0" equalAverage="0" bottom="0" percent="0" rank="0" text="" dxfId="0">
      <formula>NOT(ISERROR(SEARCH("ComAP",A13)))</formula>
    </cfRule>
    <cfRule type="expression" priority="29" aboveAverage="0" equalAverage="0" bottom="0" percent="0" rank="0" text="" dxfId="2">
      <formula>NOT(ISERROR(SEARCH("AP.Comput",A13)))</formula>
    </cfRule>
    <cfRule type="expression" priority="30" aboveAverage="0" equalAverage="0" bottom="0" percent="0" rank="0" text="" dxfId="3">
      <formula>NOT(ISERROR(SEARCH("FAC",A13)))</formula>
    </cfRule>
    <cfRule type="expression" priority="31" aboveAverage="0" equalAverage="0" bottom="0" percent="0" rank="0" text="" dxfId="4">
      <formula>NOT(ISERROR(SEARCH("EQDP",A13)))</formula>
    </cfRule>
    <cfRule type="expression" priority="32" aboveAverage="0" equalAverage="0" bottom="0" percent="0" rank="0" text="" dxfId="1">
      <formula>NOT(ISERROR(SEARCH("Teoria.Inf",A27)))</formula>
    </cfRule>
    <cfRule type="expression" priority="33" aboveAverage="0" equalAverage="0" bottom="0" percent="0" rank="0" text="" dxfId="0">
      <formula>NOT(ISERROR(SEARCH("ComAP",A27)))</formula>
    </cfRule>
    <cfRule type="expression" priority="34" aboveAverage="0" equalAverage="0" bottom="0" percent="0" rank="0" text="" dxfId="2">
      <formula>NOT(ISERROR(SEARCH("AP.Comput",A27)))</formula>
    </cfRule>
    <cfRule type="expression" priority="35" aboveAverage="0" equalAverage="0" bottom="0" percent="0" rank="0" text="" dxfId="3">
      <formula>NOT(ISERROR(SEARCH("FAC",A27)))</formula>
    </cfRule>
    <cfRule type="expression" priority="36" aboveAverage="0" equalAverage="0" bottom="0" percent="0" rank="0" text="" dxfId="4">
      <formula>NOT(ISERROR(SEARCH("EQDP",A27)))</formula>
    </cfRule>
  </conditionalFormatting>
  <conditionalFormatting sqref="A47:A69 L47:M69 A85:B89 L85:N89 A90:A115 A117:B128 L135:N141 A143:A154 M143:M154 B47:B52 H47:H58 D47:D60 J47:J63 P48:P63 D62:D63 H62:H63 P85:P89 T85:T89 V85:V89 B109:B115 J85:J117 R110:R117 V112:V117 D117:D128 L143:L147 F47:F58 N48:N63 R48:R63 F62:F63 R85:R89 F85:F106 F109:F110 P110 T112:T117 F113:F115 P115:P117 A130:B130 L130:N130 B57:B65 D65 F65 H65 J65 H130 J130 N143:N144 P143:P144 R143:R144 T143:T144 V143:V144 N65 P65 R65 T65 V65:V68 L90:W90 R103:W103 A116:G116 L91:M128 A129:W129 A142:W142 R68:R69 T68 H69 J69 H137:H141 T51:T63 V51:V63 B90:B104 R91:R102 T91:T102 V91:V102 R104 T104 V104 H85:H117 N91:N107 P91:P108 Q105:Q106 E54 Q54 I56 U56 E93 Q93 I95 U95 I108 B81:B82 F117:F118 D87:D105 D130 F130 N109:N118 P130 R130 T130 V130 B143 D143:D144 F143 H143:H144 J143:J147 T131:U133 F144:G147 P136:Q138 T136:U137 C147 C149:L154 R136:S141 V136:W141 D145:E147 H145:I147 B147:B154 O136:O141 K144:K147 J137:J141 T141:U141 N147:N154 E144 I144 O147:W147 O149:W154">
    <cfRule type="expression" priority="37" aboveAverage="0" equalAverage="0" bottom="0" percent="0" rank="0" text="" dxfId="1">
      <formula>NOT(ISERROR(SEARCH("Teoria.Inf",A27)))</formula>
    </cfRule>
    <cfRule type="expression" priority="38" aboveAverage="0" equalAverage="0" bottom="0" percent="0" rank="0" text="" dxfId="0">
      <formula>NOT(ISERROR(SEARCH("ComAP",A27)))</formula>
    </cfRule>
    <cfRule type="expression" priority="39" aboveAverage="0" equalAverage="0" bottom="0" percent="0" rank="0" text="" dxfId="2">
      <formula>NOT(ISERROR(SEARCH("AP.Comput",A27)))</formula>
    </cfRule>
    <cfRule type="expression" priority="40" aboveAverage="0" equalAverage="0" bottom="0" percent="0" rank="0" text="" dxfId="3">
      <formula>NOT(ISERROR(SEARCH("FAC",A27)))</formula>
    </cfRule>
    <cfRule type="expression" priority="41" aboveAverage="0" equalAverage="0" bottom="0" percent="0" rank="0" text="" dxfId="4">
      <formula>NOT(ISERROR(SEARCH("EQDP",A27)))</formula>
    </cfRule>
  </conditionalFormatting>
  <conditionalFormatting sqref="D61 H61 F61">
    <cfRule type="expression" priority="42" aboveAverage="0" equalAverage="0" bottom="0" percent="0" rank="0" text="" dxfId="1">
      <formula>NOT(ISERROR(SEARCH("Teoria.Inf",A27)))</formula>
    </cfRule>
    <cfRule type="expression" priority="43" aboveAverage="0" equalAverage="0" bottom="0" percent="0" rank="0" text="" dxfId="1">
      <formula>NOT(ISERROR(SEARCH("Teoria.Inf",A27)))</formula>
    </cfRule>
    <cfRule type="expression" priority="44" aboveAverage="0" equalAverage="0" bottom="0" percent="0" rank="0" text="" dxfId="0">
      <formula>NOT(ISERROR(SEARCH("ComAP",A27)))</formula>
    </cfRule>
    <cfRule type="expression" priority="45" aboveAverage="0" equalAverage="0" bottom="0" percent="0" rank="0" text="" dxfId="0">
      <formula>NOT(ISERROR(SEARCH("ComAP",A27)))</formula>
    </cfRule>
    <cfRule type="expression" priority="46" aboveAverage="0" equalAverage="0" bottom="0" percent="0" rank="0" text="" dxfId="2">
      <formula>NOT(ISERROR(SEARCH("AP.Comput",A27)))</formula>
    </cfRule>
    <cfRule type="expression" priority="47" aboveAverage="0" equalAverage="0" bottom="0" percent="0" rank="0" text="" dxfId="2">
      <formula>NOT(ISERROR(SEARCH("AP.Comput",A27)))</formula>
    </cfRule>
    <cfRule type="expression" priority="48" aboveAverage="0" equalAverage="0" bottom="0" percent="0" rank="0" text="" dxfId="3">
      <formula>NOT(ISERROR(SEARCH("FAC",A27)))</formula>
    </cfRule>
    <cfRule type="expression" priority="49" aboveAverage="0" equalAverage="0" bottom="0" percent="0" rank="0" text="" dxfId="3">
      <formula>NOT(ISERROR(SEARCH("FAC",A27)))</formula>
    </cfRule>
    <cfRule type="expression" priority="50" aboveAverage="0" equalAverage="0" bottom="0" percent="0" rank="0" text="" dxfId="4">
      <formula>NOT(ISERROR(SEARCH("EQDP",A27)))</formula>
    </cfRule>
    <cfRule type="expression" priority="51" aboveAverage="0" equalAverage="0" bottom="0" percent="0" rank="0" text="" dxfId="4">
      <formula>NOT(ISERROR(SEARCH("EQDP",A27)))</formula>
    </cfRule>
  </conditionalFormatting>
  <conditionalFormatting sqref="F59:F60 H59:H60">
    <cfRule type="expression" priority="52" aboveAverage="0" equalAverage="0" bottom="0" percent="0" rank="0" text="" dxfId="1">
      <formula>NOT(ISERROR(SEARCH("Teoria.Inf",A27)))</formula>
    </cfRule>
    <cfRule type="expression" priority="53" aboveAverage="0" equalAverage="0" bottom="0" percent="0" rank="0" text="" dxfId="1">
      <formula>NOT(ISERROR(SEARCH("Teoria.Inf",A27)))</formula>
    </cfRule>
    <cfRule type="expression" priority="54" aboveAverage="0" equalAverage="0" bottom="0" percent="0" rank="0" text="" dxfId="0">
      <formula>NOT(ISERROR(SEARCH("ComAP",A27)))</formula>
    </cfRule>
    <cfRule type="expression" priority="55" aboveAverage="0" equalAverage="0" bottom="0" percent="0" rank="0" text="" dxfId="2">
      <formula>NOT(ISERROR(SEARCH("AP.Comput",A27)))</formula>
    </cfRule>
    <cfRule type="expression" priority="56" aboveAverage="0" equalAverage="0" bottom="0" percent="0" rank="0" text="" dxfId="3">
      <formula>NOT(ISERROR(SEARCH("FAC",A27)))</formula>
    </cfRule>
    <cfRule type="expression" priority="57" aboveAverage="0" equalAverage="0" bottom="0" percent="0" rank="0" text="" dxfId="4">
      <formula>NOT(ISERROR(SEARCH("EQDP",A27)))</formula>
    </cfRule>
  </conditionalFormatting>
  <conditionalFormatting sqref="H66">
    <cfRule type="expression" priority="58" aboveAverage="0" equalAverage="0" bottom="0" percent="0" rank="0" text="" dxfId="1">
      <formula>NOT(ISERROR(SEARCH("Teoria.Inf",H66)))</formula>
    </cfRule>
    <cfRule type="expression" priority="59" aboveAverage="0" equalAverage="0" bottom="0" percent="0" rank="0" text="" dxfId="0">
      <formula>NOT(ISERROR(SEARCH("ComAP",H66)))</formula>
    </cfRule>
    <cfRule type="expression" priority="60" aboveAverage="0" equalAverage="0" bottom="0" percent="0" rank="0" text="" dxfId="2">
      <formula>NOT(ISERROR(SEARCH("AP.Comput",H66)))</formula>
    </cfRule>
    <cfRule type="expression" priority="61" aboveAverage="0" equalAverage="0" bottom="0" percent="0" rank="0" text="" dxfId="3">
      <formula>NOT(ISERROR(SEARCH("FAC",H66)))</formula>
    </cfRule>
    <cfRule type="expression" priority="62" aboveAverage="0" equalAverage="0" bottom="0" percent="0" rank="0" text="" dxfId="4">
      <formula>NOT(ISERROR(SEARCH("EQDP",H66)))</formula>
    </cfRule>
  </conditionalFormatting>
  <conditionalFormatting sqref="R70:R76 V70:V76 T72:T76">
    <cfRule type="expression" priority="63" aboveAverage="0" equalAverage="0" bottom="0" percent="0" rank="0" text="" dxfId="1">
      <formula>NOT(ISERROR(SEARCH("Teoria.Inf",R70)))</formula>
    </cfRule>
    <cfRule type="expression" priority="64" aboveAverage="0" equalAverage="0" bottom="0" percent="0" rank="0" text="" dxfId="0">
      <formula>NOT(ISERROR(SEARCH("ComAP",R70)))</formula>
    </cfRule>
    <cfRule type="expression" priority="65" aboveAverage="0" equalAverage="0" bottom="0" percent="0" rank="0" text="" dxfId="2">
      <formula>NOT(ISERROR(SEARCH("AP.Comput",R70)))</formula>
    </cfRule>
    <cfRule type="expression" priority="66" aboveAverage="0" equalAverage="0" bottom="0" percent="0" rank="0" text="" dxfId="3">
      <formula>NOT(ISERROR(SEARCH("FAC",R70)))</formula>
    </cfRule>
    <cfRule type="expression" priority="67" aboveAverage="0" equalAverage="0" bottom="0" percent="0" rank="0" text="" dxfId="4">
      <formula>NOT(ISERROR(SEARCH("EQDP",R70)))</formula>
    </cfRule>
  </conditionalFormatting>
  <conditionalFormatting sqref="T70">
    <cfRule type="expression" priority="68" aboveAverage="0" equalAverage="0" bottom="0" percent="0" rank="0" text="" dxfId="1">
      <formula>NOT(ISERROR(SEARCH("P.Sistema",T70)))</formula>
    </cfRule>
    <cfRule type="expression" priority="69" aboveAverage="0" equalAverage="0" bottom="0" percent="0" rank="0" text="" dxfId="0">
      <formula>NOT(ISERROR(SEARCH("Fonaments",T70)))</formula>
    </cfRule>
    <cfRule type="expression" priority="70" aboveAverage="0" equalAverage="0" bottom="0" percent="0" rank="0" text="" dxfId="2">
      <formula>NOT(ISERROR(SEARCH("I.Program",T70)))</formula>
    </cfRule>
    <cfRule type="expression" priority="71" aboveAverage="0" equalAverage="0" bottom="0" percent="0" rank="0" text="" dxfId="3">
      <formula>NOT(ISERROR(SEARCH("A.Lineal",T70)))</formula>
    </cfRule>
    <cfRule type="expression" priority="72" aboveAverage="0" equalAverage="0" bottom="0" percent="0" rank="0" text="" dxfId="4">
      <formula>NOT(ISERROR(SEARCH("C.Variable",T70)))</formula>
    </cfRule>
  </conditionalFormatting>
  <conditionalFormatting sqref="H135:H136">
    <cfRule type="expression" priority="73" aboveAverage="0" equalAverage="0" bottom="0" percent="0" rank="0" text="" dxfId="1">
      <formula>NOT(ISERROR(SEARCH("Teoria.Inf",H135)))</formula>
    </cfRule>
    <cfRule type="expression" priority="74" aboveAverage="0" equalAverage="0" bottom="0" percent="0" rank="0" text="" dxfId="0">
      <formula>NOT(ISERROR(SEARCH("ComAP",H135)))</formula>
    </cfRule>
    <cfRule type="expression" priority="75" aboveAverage="0" equalAverage="0" bottom="0" percent="0" rank="0" text="" dxfId="2">
      <formula>NOT(ISERROR(SEARCH("AP.Comput",H135)))</formula>
    </cfRule>
    <cfRule type="expression" priority="76" aboveAverage="0" equalAverage="0" bottom="0" percent="0" rank="0" text="" dxfId="3">
      <formula>NOT(ISERROR(SEARCH("FAC",H135)))</formula>
    </cfRule>
    <cfRule type="expression" priority="77" aboveAverage="0" equalAverage="0" bottom="0" percent="0" rank="0" text="" dxfId="4">
      <formula>NOT(ISERROR(SEARCH("EQDP",H135)))</formula>
    </cfRule>
  </conditionalFormatting>
  <conditionalFormatting sqref="H131">
    <cfRule type="expression" priority="78" aboveAverage="0" equalAverage="0" bottom="0" percent="0" rank="0" text="" dxfId="1">
      <formula>NOT(ISERROR(SEARCH("Teoria.Inf",A13)))</formula>
    </cfRule>
    <cfRule type="expression" priority="79" aboveAverage="0" equalAverage="0" bottom="0" percent="0" rank="0" text="" dxfId="1">
      <formula>NOT(ISERROR(SEARCH("Teoria.Inf",A13)))</formula>
    </cfRule>
    <cfRule type="expression" priority="80" aboveAverage="0" equalAverage="0" bottom="0" percent="0" rank="0" text="" dxfId="0">
      <formula>NOT(ISERROR(SEARCH("ComAP",A13)))</formula>
    </cfRule>
    <cfRule type="expression" priority="81" aboveAverage="0" equalAverage="0" bottom="0" percent="0" rank="0" text="" dxfId="0">
      <formula>NOT(ISERROR(SEARCH("ComAP",A13)))</formula>
    </cfRule>
    <cfRule type="expression" priority="82" aboveAverage="0" equalAverage="0" bottom="0" percent="0" rank="0" text="" dxfId="2">
      <formula>NOT(ISERROR(SEARCH("AP.Comput",A13)))</formula>
    </cfRule>
    <cfRule type="expression" priority="83" aboveAverage="0" equalAverage="0" bottom="0" percent="0" rank="0" text="" dxfId="2">
      <formula>NOT(ISERROR(SEARCH("AP.Comput",A13)))</formula>
    </cfRule>
    <cfRule type="expression" priority="84" aboveAverage="0" equalAverage="0" bottom="0" percent="0" rank="0" text="" dxfId="3">
      <formula>NOT(ISERROR(SEARCH("FAC",A13)))</formula>
    </cfRule>
    <cfRule type="expression" priority="85" aboveAverage="0" equalAverage="0" bottom="0" percent="0" rank="0" text="" dxfId="3">
      <formula>NOT(ISERROR(SEARCH("FAC",A13)))</formula>
    </cfRule>
    <cfRule type="expression" priority="86" aboveAverage="0" equalAverage="0" bottom="0" percent="0" rank="0" text="" dxfId="4">
      <formula>NOT(ISERROR(SEARCH("EQDP",A13)))</formula>
    </cfRule>
    <cfRule type="expression" priority="87" aboveAverage="0" equalAverage="0" bottom="0" percent="0" rank="0" text="" dxfId="4">
      <formula>NOT(ISERROR(SEARCH("EQDP",A13)))</formula>
    </cfRule>
  </conditionalFormatting>
  <conditionalFormatting sqref="L148">
    <cfRule type="expression" priority="88" aboveAverage="0" equalAverage="0" bottom="0" percent="0" rank="0" text="" dxfId="1">
      <formula>NOT(ISERROR(SEARCH("Teoria.Inf",L148)))</formula>
    </cfRule>
    <cfRule type="expression" priority="89" aboveAverage="0" equalAverage="0" bottom="0" percent="0" rank="0" text="" dxfId="0">
      <formula>NOT(ISERROR(SEARCH("ComAP",L148)))</formula>
    </cfRule>
    <cfRule type="expression" priority="90" aboveAverage="0" equalAverage="0" bottom="0" percent="0" rank="0" text="" dxfId="2">
      <formula>NOT(ISERROR(SEARCH("AP.Comput",L148)))</formula>
    </cfRule>
    <cfRule type="expression" priority="91" aboveAverage="0" equalAverage="0" bottom="0" percent="0" rank="0" text="" dxfId="3">
      <formula>NOT(ISERROR(SEARCH("FAC",L148)))</formula>
    </cfRule>
    <cfRule type="expression" priority="92" aboveAverage="0" equalAverage="0" bottom="0" percent="0" rank="0" text="" dxfId="4">
      <formula>NOT(ISERROR(SEARCH("EQDP",L148)))</formula>
    </cfRule>
  </conditionalFormatting>
  <printOptions headings="false" gridLines="false" gridLinesSet="true" horizontalCentered="true" verticalCentered="false"/>
  <pageMargins left="0.708333333333333" right="0.708333333333333" top="0.511805555555556" bottom="0.511805555555556" header="0.511805555555556" footer="0.511805555555556"/>
  <pageSetup paperSize="1" scale="100" fitToWidth="1" fitToHeight="0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  <rowBreaks count="2" manualBreakCount="2">
    <brk id="63" man="true" max="16383" min="0"/>
    <brk id="115" man="true" max="16383" min="0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16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9.40625" defaultRowHeight="15" customHeight="false" zeroHeight="false" outlineLevelRow="0" outlineLevelCol="0"/>
  <cols>
    <col collapsed="false" customWidth="true" hidden="false" outlineLevel="0" max="1" min="1" style="1" width="5.6"/>
    <col collapsed="false" customWidth="true" hidden="false" outlineLevel="0" max="23" min="2" style="1" width="9.29"/>
    <col collapsed="false" customWidth="true" hidden="false" outlineLevel="0" max="24" min="24" style="1" width="47.5"/>
    <col collapsed="false" customWidth="false" hidden="false" outlineLevel="0" max="16384" min="25" style="1" width="9.4"/>
  </cols>
  <sheetData>
    <row r="1" customFormat="false" ht="15" hidden="false" customHeight="true" outlineLevel="0" collapsed="false">
      <c r="A1" s="3" t="s">
        <v>137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customFormat="false" ht="1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K3" s="4"/>
      <c r="L3" s="4"/>
      <c r="M3" s="4"/>
      <c r="N3" s="4"/>
      <c r="O3" s="4"/>
      <c r="P3" s="4"/>
      <c r="Q3" s="4"/>
      <c r="R3" s="4"/>
      <c r="S3" s="4"/>
    </row>
    <row r="4" customFormat="false" ht="1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6" t="s">
        <v>1</v>
      </c>
      <c r="O4" s="6"/>
      <c r="P4" s="6" t="s">
        <v>2</v>
      </c>
      <c r="Q4" s="6"/>
      <c r="R4" s="6" t="s">
        <v>3</v>
      </c>
      <c r="S4" s="6"/>
      <c r="T4" s="6" t="s">
        <v>4</v>
      </c>
      <c r="U4" s="6"/>
      <c r="V4" s="6" t="s">
        <v>5</v>
      </c>
      <c r="W4" s="6"/>
    </row>
    <row r="5" customFormat="false" ht="15" hidden="false" customHeight="true" outlineLevel="0" collapsed="false">
      <c r="L5" s="4"/>
      <c r="M5" s="4"/>
      <c r="N5" s="7" t="s">
        <v>6</v>
      </c>
      <c r="O5" s="7"/>
      <c r="P5" s="7" t="s">
        <v>7</v>
      </c>
      <c r="Q5" s="7"/>
      <c r="R5" s="7" t="s">
        <v>8</v>
      </c>
      <c r="S5" s="7"/>
      <c r="T5" s="7" t="s">
        <v>9</v>
      </c>
      <c r="U5" s="7"/>
      <c r="V5" s="7" t="s">
        <v>10</v>
      </c>
      <c r="W5" s="7"/>
    </row>
    <row r="6" customFormat="false" ht="15" hidden="false" customHeight="true" outlineLevel="0" collapsed="false">
      <c r="L6" s="4"/>
      <c r="M6" s="4"/>
      <c r="N6" s="7" t="s">
        <v>11</v>
      </c>
      <c r="O6" s="7" t="s">
        <v>12</v>
      </c>
      <c r="P6" s="7" t="s">
        <v>11</v>
      </c>
      <c r="Q6" s="7" t="s">
        <v>12</v>
      </c>
      <c r="R6" s="7" t="s">
        <v>11</v>
      </c>
      <c r="S6" s="7" t="s">
        <v>12</v>
      </c>
      <c r="T6" s="7" t="s">
        <v>11</v>
      </c>
      <c r="U6" s="7" t="s">
        <v>12</v>
      </c>
      <c r="V6" s="7" t="s">
        <v>11</v>
      </c>
      <c r="W6" s="7" t="s">
        <v>12</v>
      </c>
    </row>
    <row r="7" customFormat="false" ht="15" hidden="false" customHeight="true" outlineLevel="0" collapsed="false">
      <c r="B7" s="105" t="n">
        <v>104419</v>
      </c>
      <c r="C7" s="105"/>
      <c r="D7" s="105" t="s">
        <v>138</v>
      </c>
      <c r="E7" s="105"/>
      <c r="F7" s="9" t="s">
        <v>139</v>
      </c>
      <c r="G7" s="9"/>
      <c r="H7" s="9"/>
      <c r="I7" s="9"/>
      <c r="J7" s="9"/>
      <c r="K7" s="9"/>
      <c r="L7" s="4"/>
      <c r="M7" s="4"/>
      <c r="N7" s="11" t="n">
        <v>25</v>
      </c>
      <c r="O7" s="11" t="n">
        <v>1</v>
      </c>
      <c r="P7" s="11" t="n">
        <v>24</v>
      </c>
      <c r="Q7" s="11" t="n">
        <v>1</v>
      </c>
      <c r="R7" s="11"/>
      <c r="S7" s="11"/>
      <c r="T7" s="11"/>
      <c r="U7" s="11"/>
      <c r="V7" s="11"/>
      <c r="W7" s="11"/>
    </row>
    <row r="8" customFormat="false" ht="15" hidden="false" customHeight="true" outlineLevel="0" collapsed="false">
      <c r="B8" s="164" t="n">
        <v>104424</v>
      </c>
      <c r="C8" s="164"/>
      <c r="D8" s="106"/>
      <c r="E8" s="106"/>
      <c r="F8" s="13" t="s">
        <v>140</v>
      </c>
      <c r="G8" s="13"/>
      <c r="H8" s="13"/>
      <c r="I8" s="13"/>
      <c r="J8" s="13"/>
      <c r="K8" s="13"/>
      <c r="L8" s="4"/>
      <c r="M8" s="4"/>
      <c r="N8" s="14" t="n">
        <v>17</v>
      </c>
      <c r="O8" s="14" t="n">
        <v>1</v>
      </c>
      <c r="P8" s="14"/>
      <c r="Q8" s="14"/>
      <c r="R8" s="14" t="n">
        <v>32</v>
      </c>
      <c r="S8" s="14" t="n">
        <v>1</v>
      </c>
      <c r="T8" s="14"/>
      <c r="U8" s="14"/>
      <c r="V8" s="14"/>
      <c r="W8" s="14"/>
      <c r="X8" s="165" t="s">
        <v>141</v>
      </c>
    </row>
    <row r="9" customFormat="false" ht="15" hidden="false" customHeight="true" outlineLevel="0" collapsed="false">
      <c r="B9" s="166" t="n">
        <v>104412</v>
      </c>
      <c r="C9" s="166"/>
      <c r="D9" s="166"/>
      <c r="E9" s="166"/>
      <c r="F9" s="167" t="s">
        <v>142</v>
      </c>
      <c r="G9" s="167"/>
      <c r="H9" s="167"/>
      <c r="I9" s="167"/>
      <c r="J9" s="167"/>
      <c r="K9" s="167"/>
      <c r="L9" s="4"/>
      <c r="M9" s="4"/>
      <c r="N9" s="168"/>
      <c r="O9" s="168"/>
      <c r="P9" s="168"/>
      <c r="Q9" s="168"/>
      <c r="R9" s="168"/>
      <c r="S9" s="168"/>
      <c r="T9" s="168"/>
      <c r="U9" s="168"/>
      <c r="V9" s="168"/>
      <c r="W9" s="168"/>
    </row>
    <row r="10" customFormat="false" ht="15" hidden="false" customHeight="true" outlineLevel="0" collapsed="false">
      <c r="B10" s="107" t="n">
        <v>104413</v>
      </c>
      <c r="C10" s="107"/>
      <c r="D10" s="15"/>
      <c r="E10" s="169"/>
      <c r="F10" s="16" t="s">
        <v>143</v>
      </c>
      <c r="G10" s="16"/>
      <c r="H10" s="16"/>
      <c r="I10" s="16"/>
      <c r="J10" s="16"/>
      <c r="K10" s="16"/>
      <c r="L10" s="4"/>
      <c r="M10" s="4"/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 customFormat="false" ht="15" hidden="false" customHeight="true" outlineLevel="0" collapsed="false">
      <c r="B11" s="170" t="n">
        <v>104421</v>
      </c>
      <c r="C11" s="170"/>
      <c r="D11" s="171"/>
      <c r="E11" s="172"/>
      <c r="F11" s="173" t="s">
        <v>144</v>
      </c>
      <c r="G11" s="173"/>
      <c r="H11" s="173"/>
      <c r="I11" s="173"/>
      <c r="J11" s="173"/>
      <c r="K11" s="173"/>
      <c r="L11" s="4"/>
      <c r="M11" s="4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customFormat="false" ht="15" hidden="false" customHeight="true" outlineLevel="0" collapsed="false">
      <c r="B12" s="174" t="n">
        <v>104414</v>
      </c>
      <c r="C12" s="174"/>
      <c r="D12" s="175"/>
      <c r="E12" s="176"/>
      <c r="F12" s="177" t="s">
        <v>145</v>
      </c>
      <c r="G12" s="177"/>
      <c r="H12" s="177"/>
      <c r="I12" s="177"/>
      <c r="J12" s="177"/>
      <c r="K12" s="177"/>
      <c r="L12" s="4"/>
      <c r="M12" s="4"/>
      <c r="N12" s="178"/>
      <c r="O12" s="178"/>
      <c r="P12" s="178"/>
      <c r="Q12" s="178"/>
      <c r="R12" s="178"/>
      <c r="S12" s="178"/>
      <c r="T12" s="178"/>
      <c r="U12" s="178"/>
      <c r="V12" s="178"/>
      <c r="W12" s="178"/>
    </row>
    <row r="13" customFormat="false" ht="15" hidden="false" customHeight="true" outlineLevel="0" collapsed="false">
      <c r="B13" s="179" t="n">
        <v>104417</v>
      </c>
      <c r="C13" s="179"/>
      <c r="D13" s="179"/>
      <c r="E13" s="179"/>
      <c r="F13" s="180" t="s">
        <v>146</v>
      </c>
      <c r="G13" s="180"/>
      <c r="H13" s="180"/>
      <c r="I13" s="180"/>
      <c r="J13" s="180"/>
      <c r="K13" s="180"/>
      <c r="L13" s="4"/>
      <c r="M13" s="4"/>
      <c r="N13" s="181"/>
      <c r="O13" s="181"/>
      <c r="P13" s="181"/>
      <c r="Q13" s="181"/>
      <c r="R13" s="181"/>
      <c r="S13" s="181"/>
      <c r="T13" s="181"/>
      <c r="U13" s="181"/>
      <c r="V13" s="181"/>
      <c r="W13" s="181"/>
    </row>
    <row r="14" customFormat="false" ht="15" hidden="false" customHeight="true" outlineLevel="0" collapsed="false">
      <c r="B14" s="182" t="n">
        <v>107514</v>
      </c>
      <c r="C14" s="182"/>
      <c r="D14" s="183"/>
      <c r="E14" s="184"/>
      <c r="F14" s="185" t="s">
        <v>147</v>
      </c>
      <c r="G14" s="185"/>
      <c r="H14" s="185"/>
      <c r="I14" s="185"/>
      <c r="J14" s="185"/>
      <c r="K14" s="185"/>
      <c r="L14" s="4"/>
      <c r="M14" s="4"/>
      <c r="N14" s="186"/>
      <c r="O14" s="186"/>
      <c r="P14" s="186"/>
      <c r="Q14" s="186"/>
      <c r="R14" s="186"/>
      <c r="S14" s="186"/>
      <c r="T14" s="186"/>
      <c r="U14" s="186"/>
      <c r="V14" s="186"/>
      <c r="W14" s="186"/>
    </row>
    <row r="15" customFormat="false" ht="15" hidden="false" customHeight="true" outlineLevel="0" collapsed="false">
      <c r="B15" s="145"/>
      <c r="C15" s="145"/>
      <c r="D15" s="145"/>
      <c r="E15" s="145"/>
      <c r="F15" s="187"/>
      <c r="G15" s="145"/>
      <c r="H15" s="145"/>
      <c r="I15" s="145"/>
      <c r="J15" s="145"/>
      <c r="K15" s="145"/>
      <c r="L15" s="4"/>
      <c r="M15" s="4"/>
      <c r="N15" s="145"/>
      <c r="O15" s="145"/>
      <c r="P15" s="145"/>
      <c r="Q15" s="145"/>
      <c r="R15" s="145"/>
      <c r="S15" s="145"/>
      <c r="T15" s="145"/>
      <c r="V15" s="10"/>
    </row>
    <row r="16" customFormat="false" ht="31.5" hidden="false" customHeight="true" outlineLevel="0" collapsed="false">
      <c r="B16" s="187" t="s">
        <v>148</v>
      </c>
      <c r="C16" s="187"/>
      <c r="D16" s="187"/>
      <c r="E16" s="187"/>
      <c r="F16" s="187"/>
      <c r="G16" s="187"/>
      <c r="H16" s="187"/>
      <c r="I16" s="187"/>
      <c r="J16" s="187"/>
      <c r="K16" s="187"/>
      <c r="L16" s="4"/>
      <c r="M16" s="4"/>
      <c r="N16" s="145"/>
      <c r="O16" s="145"/>
      <c r="P16" s="145"/>
      <c r="Q16" s="145"/>
      <c r="R16" s="145"/>
      <c r="S16" s="145"/>
      <c r="T16" s="145"/>
      <c r="V16" s="10"/>
    </row>
    <row r="17" customFormat="false" ht="15" hidden="false" customHeight="true" outlineLevel="0" collapsed="false">
      <c r="B17" s="187" t="s">
        <v>149</v>
      </c>
      <c r="C17" s="187"/>
      <c r="D17" s="187"/>
      <c r="E17" s="187"/>
      <c r="F17" s="187"/>
      <c r="G17" s="187"/>
      <c r="H17" s="187"/>
      <c r="I17" s="187"/>
      <c r="J17" s="187"/>
      <c r="K17" s="187"/>
      <c r="L17" s="4"/>
      <c r="M17" s="4"/>
      <c r="N17" s="145"/>
      <c r="O17" s="145"/>
      <c r="P17" s="145"/>
      <c r="Q17" s="145"/>
      <c r="R17" s="145"/>
      <c r="S17" s="145"/>
      <c r="T17" s="145"/>
      <c r="V17" s="10"/>
    </row>
    <row r="18" customFormat="false" ht="15" hidden="false" customHeight="true" outlineLevel="0" collapsed="false">
      <c r="B18" s="187" t="s">
        <v>150</v>
      </c>
      <c r="C18" s="187"/>
      <c r="D18" s="187"/>
      <c r="E18" s="187"/>
      <c r="F18" s="187"/>
      <c r="G18" s="187"/>
      <c r="H18" s="187"/>
      <c r="I18" s="187"/>
      <c r="J18" s="187"/>
      <c r="K18" s="187"/>
      <c r="L18" s="4"/>
      <c r="M18" s="4"/>
      <c r="N18" s="145"/>
      <c r="O18" s="145"/>
      <c r="P18" s="145"/>
      <c r="Q18" s="145"/>
      <c r="R18" s="145"/>
      <c r="S18" s="145"/>
      <c r="T18" s="145"/>
      <c r="V18" s="10"/>
    </row>
    <row r="19" customFormat="false" ht="15" hidden="false" customHeight="true" outlineLevel="0" collapsed="false">
      <c r="B19" s="187" t="s">
        <v>151</v>
      </c>
      <c r="C19" s="187"/>
      <c r="D19" s="187"/>
      <c r="E19" s="187"/>
      <c r="F19" s="187"/>
      <c r="G19" s="187"/>
      <c r="H19" s="187"/>
      <c r="I19" s="187"/>
      <c r="J19" s="187"/>
      <c r="K19" s="187"/>
      <c r="L19" s="4"/>
      <c r="M19" s="4"/>
      <c r="N19" s="145"/>
      <c r="O19" s="145"/>
      <c r="P19" s="145"/>
      <c r="Q19" s="145"/>
      <c r="R19" s="145"/>
      <c r="S19" s="145"/>
      <c r="T19" s="145"/>
      <c r="V19" s="10"/>
    </row>
    <row r="20" customFormat="false" ht="15" hidden="false" customHeight="true" outlineLevel="0" collapsed="false">
      <c r="B20" s="187" t="s">
        <v>152</v>
      </c>
      <c r="C20" s="187"/>
      <c r="D20" s="187"/>
      <c r="E20" s="187"/>
      <c r="F20" s="187"/>
      <c r="G20" s="187"/>
      <c r="H20" s="187"/>
      <c r="I20" s="187"/>
      <c r="J20" s="187"/>
      <c r="K20" s="187"/>
      <c r="L20" s="4"/>
      <c r="M20" s="4"/>
      <c r="N20" s="145"/>
      <c r="O20" s="145"/>
      <c r="P20" s="145"/>
      <c r="Q20" s="145"/>
      <c r="R20" s="145"/>
      <c r="S20" s="145"/>
      <c r="T20" s="145"/>
      <c r="V20" s="10"/>
    </row>
    <row r="21" customFormat="false" ht="15" hidden="false" customHeight="true" outlineLevel="0" collapsed="false">
      <c r="B21" s="187" t="s">
        <v>153</v>
      </c>
      <c r="C21" s="187"/>
      <c r="D21" s="187"/>
      <c r="E21" s="187"/>
      <c r="F21" s="187"/>
      <c r="G21" s="187"/>
      <c r="H21" s="187"/>
      <c r="I21" s="187"/>
      <c r="J21" s="187"/>
      <c r="K21" s="187"/>
      <c r="L21" s="4"/>
      <c r="M21" s="4"/>
      <c r="N21" s="145"/>
      <c r="O21" s="145"/>
      <c r="P21" s="145"/>
      <c r="Q21" s="145"/>
      <c r="R21" s="145"/>
      <c r="S21" s="145"/>
      <c r="T21" s="145"/>
      <c r="V21" s="10"/>
    </row>
    <row r="22" customFormat="false" ht="15" hidden="false" customHeight="true" outlineLevel="0" collapsed="false"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4"/>
      <c r="M22" s="4"/>
      <c r="N22" s="145"/>
      <c r="O22" s="145"/>
      <c r="P22" s="145"/>
      <c r="Q22" s="145"/>
      <c r="R22" s="145"/>
      <c r="S22" s="145"/>
      <c r="T22" s="145"/>
      <c r="V22" s="10"/>
    </row>
    <row r="23" customFormat="false" ht="15" hidden="false" customHeight="true" outlineLevel="0" collapsed="false">
      <c r="B23" s="188"/>
      <c r="C23" s="188"/>
      <c r="D23" s="189"/>
      <c r="E23" s="189"/>
      <c r="F23" s="190"/>
      <c r="G23" s="190"/>
      <c r="H23" s="190"/>
      <c r="I23" s="190"/>
      <c r="J23" s="190"/>
      <c r="K23" s="190"/>
      <c r="L23" s="4"/>
      <c r="M23" s="4"/>
      <c r="N23" s="145"/>
      <c r="O23" s="145"/>
      <c r="P23" s="145"/>
      <c r="Q23" s="145"/>
      <c r="R23" s="145"/>
      <c r="S23" s="145"/>
      <c r="T23" s="145"/>
      <c r="U23" s="145"/>
      <c r="V23" s="10"/>
    </row>
    <row r="24" customFormat="false" ht="21" hidden="false" customHeight="true" outlineLevel="0" collapsed="false">
      <c r="A24" s="27"/>
      <c r="B24" s="28" t="n">
        <v>46265</v>
      </c>
      <c r="C24" s="28"/>
      <c r="D24" s="28" t="n">
        <f aca="false">B24+1</f>
        <v>46266</v>
      </c>
      <c r="E24" s="28"/>
      <c r="F24" s="28" t="n">
        <f aca="false">D24+1</f>
        <v>46267</v>
      </c>
      <c r="G24" s="28"/>
      <c r="H24" s="28" t="n">
        <f aca="false">F24+1</f>
        <v>46268</v>
      </c>
      <c r="I24" s="28"/>
      <c r="J24" s="28" t="n">
        <f aca="false">H24+1</f>
        <v>46269</v>
      </c>
      <c r="K24" s="28"/>
      <c r="L24" s="4"/>
      <c r="M24" s="141"/>
      <c r="N24" s="30" t="n">
        <f aca="false">B24+7</f>
        <v>46272</v>
      </c>
      <c r="O24" s="30"/>
      <c r="P24" s="30" t="n">
        <f aca="false">N24+1</f>
        <v>46273</v>
      </c>
      <c r="Q24" s="30"/>
      <c r="R24" s="30" t="n">
        <f aca="false">P24+1</f>
        <v>46274</v>
      </c>
      <c r="S24" s="30"/>
      <c r="T24" s="30" t="n">
        <f aca="false">R24+1</f>
        <v>46275</v>
      </c>
      <c r="U24" s="30"/>
      <c r="V24" s="30" t="n">
        <f aca="false">T24+1</f>
        <v>46276</v>
      </c>
      <c r="W24" s="30"/>
    </row>
    <row r="25" customFormat="false" ht="21" hidden="false" customHeight="true" outlineLevel="0" collapsed="false">
      <c r="A25" s="31" t="s">
        <v>24</v>
      </c>
      <c r="B25" s="37" t="s">
        <v>25</v>
      </c>
      <c r="C25" s="37"/>
      <c r="D25" s="37"/>
      <c r="E25" s="37"/>
      <c r="F25" s="37"/>
      <c r="G25" s="37"/>
      <c r="H25" s="37"/>
      <c r="I25" s="37"/>
      <c r="J25" s="37"/>
      <c r="K25" s="37"/>
      <c r="L25" s="4"/>
      <c r="M25" s="31" t="s">
        <v>24</v>
      </c>
      <c r="N25" s="142"/>
      <c r="O25" s="142"/>
      <c r="P25" s="31" t="s">
        <v>154</v>
      </c>
      <c r="Q25" s="31"/>
      <c r="R25" s="142"/>
      <c r="S25" s="142"/>
      <c r="T25" s="142"/>
      <c r="U25" s="142"/>
      <c r="V25" s="191" t="s">
        <v>31</v>
      </c>
      <c r="W25" s="191"/>
    </row>
    <row r="26" customFormat="false" ht="21" hidden="false" customHeight="true" outlineLevel="0" collapsed="false">
      <c r="A26" s="31" t="s">
        <v>26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4"/>
      <c r="M26" s="31" t="s">
        <v>26</v>
      </c>
      <c r="N26" s="192"/>
      <c r="O26" s="192"/>
      <c r="P26" s="31" t="s">
        <v>154</v>
      </c>
      <c r="Q26" s="31"/>
      <c r="R26" s="192"/>
      <c r="S26" s="192"/>
      <c r="T26" s="192"/>
      <c r="U26" s="192"/>
      <c r="V26" s="191"/>
      <c r="W26" s="191"/>
    </row>
    <row r="27" customFormat="false" ht="21" hidden="false" customHeight="true" outlineLevel="0" collapsed="false">
      <c r="A27" s="31" t="s">
        <v>27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4"/>
      <c r="M27" s="31" t="s">
        <v>27</v>
      </c>
      <c r="N27" s="192"/>
      <c r="O27" s="192"/>
      <c r="P27" s="193" t="s">
        <v>155</v>
      </c>
      <c r="Q27" s="193"/>
      <c r="R27" s="192"/>
      <c r="S27" s="192"/>
      <c r="T27" s="192"/>
      <c r="U27" s="192"/>
      <c r="V27" s="191"/>
      <c r="W27" s="191"/>
    </row>
    <row r="28" customFormat="false" ht="21" hidden="false" customHeight="true" outlineLevel="0" collapsed="false">
      <c r="A28" s="31" t="s">
        <v>28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4"/>
      <c r="M28" s="31" t="s">
        <v>28</v>
      </c>
      <c r="N28" s="192"/>
      <c r="O28" s="192"/>
      <c r="P28" s="193" t="s">
        <v>156</v>
      </c>
      <c r="Q28" s="193"/>
      <c r="R28" s="192"/>
      <c r="S28" s="192"/>
      <c r="T28" s="192"/>
      <c r="U28" s="192"/>
      <c r="V28" s="191"/>
      <c r="W28" s="191"/>
    </row>
    <row r="29" customFormat="false" ht="21" hidden="false" customHeight="true" outlineLevel="0" collapsed="false">
      <c r="A29" s="31" t="s">
        <v>29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4"/>
      <c r="M29" s="31" t="s">
        <v>29</v>
      </c>
      <c r="N29" s="192"/>
      <c r="O29" s="192"/>
      <c r="P29" s="194"/>
      <c r="Q29" s="194"/>
      <c r="R29" s="192"/>
      <c r="S29" s="192"/>
      <c r="T29" s="192"/>
      <c r="U29" s="192"/>
      <c r="V29" s="191"/>
      <c r="W29" s="191"/>
    </row>
    <row r="30" customFormat="false" ht="21" hidden="false" customHeight="true" outlineLevel="0" collapsed="false">
      <c r="A30" s="31" t="s">
        <v>30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4"/>
      <c r="M30" s="31" t="s">
        <v>30</v>
      </c>
      <c r="N30" s="192"/>
      <c r="O30" s="192"/>
      <c r="P30" s="194"/>
      <c r="Q30" s="194"/>
      <c r="R30" s="192"/>
      <c r="S30" s="192"/>
      <c r="T30" s="192"/>
      <c r="U30" s="192"/>
      <c r="V30" s="191"/>
      <c r="W30" s="191"/>
    </row>
    <row r="31" customFormat="false" ht="21" hidden="false" customHeight="true" outlineLevel="0" collapsed="false">
      <c r="A31" s="31" t="s">
        <v>32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4"/>
      <c r="M31" s="31" t="s">
        <v>32</v>
      </c>
      <c r="N31" s="192"/>
      <c r="O31" s="192"/>
      <c r="P31" s="194"/>
      <c r="Q31" s="194"/>
      <c r="R31" s="192"/>
      <c r="S31" s="192"/>
      <c r="T31" s="192"/>
      <c r="U31" s="192"/>
      <c r="V31" s="191"/>
      <c r="W31" s="191"/>
    </row>
    <row r="32" customFormat="false" ht="21" hidden="false" customHeight="true" outlineLevel="0" collapsed="false">
      <c r="A32" s="31" t="s">
        <v>33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4"/>
      <c r="M32" s="31" t="s">
        <v>33</v>
      </c>
      <c r="N32" s="192"/>
      <c r="O32" s="192"/>
      <c r="P32" s="194"/>
      <c r="Q32" s="194"/>
      <c r="R32" s="192"/>
      <c r="S32" s="192"/>
      <c r="T32" s="192"/>
      <c r="U32" s="192"/>
      <c r="V32" s="191"/>
      <c r="W32" s="191"/>
    </row>
    <row r="33" customFormat="false" ht="21" hidden="false" customHeight="true" outlineLevel="0" collapsed="false">
      <c r="A33" s="31" t="s">
        <v>34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4"/>
      <c r="M33" s="31" t="s">
        <v>34</v>
      </c>
      <c r="N33" s="192"/>
      <c r="O33" s="192"/>
      <c r="P33" s="194"/>
      <c r="Q33" s="194"/>
      <c r="R33" s="192"/>
      <c r="S33" s="192"/>
      <c r="T33" s="192"/>
      <c r="U33" s="192"/>
      <c r="V33" s="191"/>
      <c r="W33" s="191"/>
    </row>
    <row r="34" customFormat="false" ht="21" hidden="false" customHeight="true" outlineLevel="0" collapsed="false">
      <c r="A34" s="31" t="s">
        <v>35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4"/>
      <c r="M34" s="31" t="s">
        <v>35</v>
      </c>
      <c r="N34" s="192"/>
      <c r="O34" s="192"/>
      <c r="P34" s="194"/>
      <c r="Q34" s="194"/>
      <c r="R34" s="192"/>
      <c r="S34" s="192"/>
      <c r="T34" s="192"/>
      <c r="U34" s="192"/>
      <c r="V34" s="191"/>
      <c r="W34" s="191"/>
    </row>
    <row r="35" customFormat="false" ht="21" hidden="false" customHeight="true" outlineLevel="0" collapsed="false">
      <c r="A35" s="31" t="s">
        <v>36</v>
      </c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4"/>
      <c r="M35" s="31" t="s">
        <v>36</v>
      </c>
      <c r="N35" s="87"/>
      <c r="O35" s="87"/>
      <c r="P35" s="87"/>
      <c r="Q35" s="87"/>
      <c r="R35" s="87"/>
      <c r="S35" s="87"/>
      <c r="T35" s="87"/>
      <c r="U35" s="87"/>
      <c r="V35" s="191"/>
      <c r="W35" s="191"/>
    </row>
    <row r="36" customFormat="false" ht="21" hidden="false" customHeight="true" outlineLevel="0" collapsed="false">
      <c r="A36" s="145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145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customFormat="false" ht="21" hidden="false" customHeight="true" outlineLevel="0" collapsed="false">
      <c r="A37" s="141"/>
      <c r="B37" s="30" t="n">
        <f aca="false">V24+3</f>
        <v>46279</v>
      </c>
      <c r="C37" s="30"/>
      <c r="D37" s="46" t="n">
        <f aca="false">B37+1</f>
        <v>46280</v>
      </c>
      <c r="E37" s="46"/>
      <c r="F37" s="46" t="n">
        <f aca="false">D37+1</f>
        <v>46281</v>
      </c>
      <c r="G37" s="46"/>
      <c r="H37" s="46" t="n">
        <f aca="false">F37+1</f>
        <v>46282</v>
      </c>
      <c r="I37" s="46"/>
      <c r="J37" s="30" t="n">
        <f aca="false">H37+1</f>
        <v>46283</v>
      </c>
      <c r="K37" s="30"/>
      <c r="L37" s="4"/>
      <c r="M37" s="141"/>
      <c r="N37" s="30" t="n">
        <f aca="false">B37+7</f>
        <v>46286</v>
      </c>
      <c r="O37" s="30"/>
      <c r="P37" s="30" t="n">
        <f aca="false">N37+1</f>
        <v>46287</v>
      </c>
      <c r="Q37" s="30"/>
      <c r="R37" s="30" t="n">
        <f aca="false">P37+1</f>
        <v>46288</v>
      </c>
      <c r="S37" s="30"/>
      <c r="T37" s="28" t="n">
        <f aca="false">R37+1</f>
        <v>46289</v>
      </c>
      <c r="U37" s="28"/>
      <c r="V37" s="30" t="n">
        <f aca="false">T37+1</f>
        <v>46290</v>
      </c>
      <c r="W37" s="30"/>
    </row>
    <row r="38" customFormat="false" ht="21" hidden="false" customHeight="true" outlineLevel="0" collapsed="false">
      <c r="A38" s="40" t="s">
        <v>24</v>
      </c>
      <c r="B38" s="142"/>
      <c r="C38" s="142"/>
      <c r="D38" s="31" t="s">
        <v>154</v>
      </c>
      <c r="E38" s="31"/>
      <c r="F38" s="142"/>
      <c r="G38" s="142"/>
      <c r="H38" s="142"/>
      <c r="I38" s="142"/>
      <c r="J38" s="31" t="s">
        <v>138</v>
      </c>
      <c r="K38" s="31"/>
      <c r="L38" s="4"/>
      <c r="M38" s="31" t="s">
        <v>24</v>
      </c>
      <c r="N38" s="142"/>
      <c r="O38" s="142"/>
      <c r="P38" s="31" t="s">
        <v>154</v>
      </c>
      <c r="Q38" s="31"/>
      <c r="R38" s="142"/>
      <c r="S38" s="142"/>
      <c r="T38" s="127" t="s">
        <v>31</v>
      </c>
      <c r="U38" s="127"/>
      <c r="V38" s="31" t="s">
        <v>138</v>
      </c>
      <c r="W38" s="31"/>
    </row>
    <row r="39" customFormat="false" ht="21" hidden="false" customHeight="true" outlineLevel="0" collapsed="false">
      <c r="A39" s="40" t="s">
        <v>26</v>
      </c>
      <c r="B39" s="192"/>
      <c r="C39" s="192"/>
      <c r="D39" s="31" t="s">
        <v>154</v>
      </c>
      <c r="E39" s="31"/>
      <c r="F39" s="192"/>
      <c r="G39" s="192"/>
      <c r="H39" s="192"/>
      <c r="I39" s="192"/>
      <c r="J39" s="31" t="s">
        <v>138</v>
      </c>
      <c r="K39" s="31"/>
      <c r="L39" s="4"/>
      <c r="M39" s="31" t="s">
        <v>26</v>
      </c>
      <c r="N39" s="192"/>
      <c r="O39" s="192"/>
      <c r="P39" s="31" t="s">
        <v>154</v>
      </c>
      <c r="Q39" s="31"/>
      <c r="R39" s="192"/>
      <c r="S39" s="192"/>
      <c r="T39" s="127"/>
      <c r="U39" s="127"/>
      <c r="V39" s="31" t="s">
        <v>138</v>
      </c>
      <c r="W39" s="31"/>
    </row>
    <row r="40" customFormat="false" ht="21" hidden="false" customHeight="true" outlineLevel="0" collapsed="false">
      <c r="A40" s="40" t="s">
        <v>27</v>
      </c>
      <c r="B40" s="192"/>
      <c r="C40" s="192"/>
      <c r="D40" s="193" t="s">
        <v>155</v>
      </c>
      <c r="E40" s="193"/>
      <c r="F40" s="192"/>
      <c r="G40" s="192"/>
      <c r="H40" s="192"/>
      <c r="I40" s="192"/>
      <c r="J40" s="193" t="s">
        <v>155</v>
      </c>
      <c r="K40" s="193"/>
      <c r="L40" s="4"/>
      <c r="M40" s="31" t="s">
        <v>27</v>
      </c>
      <c r="N40" s="192"/>
      <c r="O40" s="192"/>
      <c r="P40" s="193" t="s">
        <v>155</v>
      </c>
      <c r="Q40" s="193"/>
      <c r="R40" s="192"/>
      <c r="S40" s="192"/>
      <c r="T40" s="127"/>
      <c r="U40" s="127"/>
      <c r="V40" s="193" t="s">
        <v>155</v>
      </c>
      <c r="W40" s="193"/>
    </row>
    <row r="41" customFormat="false" ht="21" hidden="false" customHeight="true" outlineLevel="0" collapsed="false">
      <c r="A41" s="40" t="s">
        <v>28</v>
      </c>
      <c r="B41" s="192"/>
      <c r="C41" s="192"/>
      <c r="D41" s="193" t="s">
        <v>156</v>
      </c>
      <c r="E41" s="193"/>
      <c r="F41" s="192"/>
      <c r="G41" s="192"/>
      <c r="H41" s="192"/>
      <c r="I41" s="192"/>
      <c r="J41" s="193" t="s">
        <v>156</v>
      </c>
      <c r="K41" s="193"/>
      <c r="L41" s="4"/>
      <c r="M41" s="31" t="s">
        <v>28</v>
      </c>
      <c r="N41" s="192"/>
      <c r="O41" s="192"/>
      <c r="P41" s="193" t="s">
        <v>156</v>
      </c>
      <c r="Q41" s="193"/>
      <c r="R41" s="192"/>
      <c r="S41" s="192"/>
      <c r="T41" s="127"/>
      <c r="U41" s="127"/>
      <c r="V41" s="193" t="s">
        <v>156</v>
      </c>
      <c r="W41" s="193"/>
    </row>
    <row r="42" customFormat="false" ht="21" hidden="false" customHeight="true" outlineLevel="0" collapsed="false">
      <c r="A42" s="40" t="s">
        <v>29</v>
      </c>
      <c r="B42" s="192"/>
      <c r="C42" s="192"/>
      <c r="D42" s="194"/>
      <c r="E42" s="194"/>
      <c r="F42" s="192"/>
      <c r="G42" s="192"/>
      <c r="H42" s="192"/>
      <c r="I42" s="192"/>
      <c r="J42" s="142"/>
      <c r="K42" s="142"/>
      <c r="L42" s="4"/>
      <c r="M42" s="31" t="s">
        <v>29</v>
      </c>
      <c r="N42" s="192"/>
      <c r="O42" s="192"/>
      <c r="P42" s="194"/>
      <c r="Q42" s="194"/>
      <c r="R42" s="192"/>
      <c r="S42" s="192"/>
      <c r="T42" s="127"/>
      <c r="U42" s="127"/>
      <c r="V42" s="142"/>
      <c r="W42" s="142"/>
    </row>
    <row r="43" customFormat="false" ht="21" hidden="false" customHeight="true" outlineLevel="0" collapsed="false">
      <c r="A43" s="40" t="s">
        <v>30</v>
      </c>
      <c r="B43" s="192"/>
      <c r="C43" s="192"/>
      <c r="D43" s="194"/>
      <c r="E43" s="194"/>
      <c r="F43" s="192"/>
      <c r="G43" s="192"/>
      <c r="H43" s="192"/>
      <c r="I43" s="192"/>
      <c r="J43" s="192"/>
      <c r="K43" s="192"/>
      <c r="L43" s="4"/>
      <c r="M43" s="31" t="s">
        <v>30</v>
      </c>
      <c r="N43" s="192"/>
      <c r="O43" s="192"/>
      <c r="P43" s="194"/>
      <c r="Q43" s="194"/>
      <c r="R43" s="192"/>
      <c r="S43" s="192"/>
      <c r="T43" s="127"/>
      <c r="U43" s="127"/>
      <c r="V43" s="192"/>
      <c r="W43" s="192"/>
    </row>
    <row r="44" customFormat="false" ht="21" hidden="false" customHeight="true" outlineLevel="0" collapsed="false">
      <c r="A44" s="40" t="s">
        <v>32</v>
      </c>
      <c r="B44" s="192"/>
      <c r="C44" s="192"/>
      <c r="D44" s="194"/>
      <c r="E44" s="194"/>
      <c r="F44" s="192"/>
      <c r="G44" s="192"/>
      <c r="H44" s="192"/>
      <c r="I44" s="192"/>
      <c r="J44" s="192"/>
      <c r="K44" s="192"/>
      <c r="L44" s="4"/>
      <c r="M44" s="31" t="s">
        <v>32</v>
      </c>
      <c r="N44" s="192"/>
      <c r="O44" s="192"/>
      <c r="P44" s="194"/>
      <c r="Q44" s="194"/>
      <c r="R44" s="192"/>
      <c r="S44" s="192"/>
      <c r="T44" s="127"/>
      <c r="U44" s="127"/>
      <c r="V44" s="192"/>
      <c r="W44" s="192"/>
    </row>
    <row r="45" customFormat="false" ht="21" hidden="false" customHeight="true" outlineLevel="0" collapsed="false">
      <c r="A45" s="40" t="s">
        <v>33</v>
      </c>
      <c r="B45" s="192"/>
      <c r="C45" s="192"/>
      <c r="D45" s="194"/>
      <c r="E45" s="194"/>
      <c r="F45" s="192"/>
      <c r="G45" s="192"/>
      <c r="H45" s="192"/>
      <c r="I45" s="192"/>
      <c r="J45" s="192"/>
      <c r="K45" s="192"/>
      <c r="L45" s="4"/>
      <c r="M45" s="31" t="s">
        <v>33</v>
      </c>
      <c r="N45" s="192"/>
      <c r="O45" s="192"/>
      <c r="P45" s="194"/>
      <c r="Q45" s="194"/>
      <c r="R45" s="192"/>
      <c r="S45" s="192"/>
      <c r="T45" s="127"/>
      <c r="U45" s="127"/>
      <c r="V45" s="192"/>
      <c r="W45" s="192"/>
    </row>
    <row r="46" customFormat="false" ht="21" hidden="false" customHeight="true" outlineLevel="0" collapsed="false">
      <c r="A46" s="40" t="s">
        <v>34</v>
      </c>
      <c r="B46" s="192"/>
      <c r="C46" s="192"/>
      <c r="D46" s="194"/>
      <c r="E46" s="194"/>
      <c r="F46" s="192"/>
      <c r="G46" s="192"/>
      <c r="H46" s="192"/>
      <c r="I46" s="192"/>
      <c r="J46" s="192"/>
      <c r="K46" s="192"/>
      <c r="L46" s="4"/>
      <c r="M46" s="31" t="s">
        <v>34</v>
      </c>
      <c r="N46" s="192"/>
      <c r="O46" s="192"/>
      <c r="P46" s="194"/>
      <c r="Q46" s="194"/>
      <c r="R46" s="192"/>
      <c r="S46" s="192"/>
      <c r="T46" s="127"/>
      <c r="U46" s="127"/>
      <c r="V46" s="192"/>
      <c r="W46" s="192"/>
    </row>
    <row r="47" customFormat="false" ht="21" hidden="false" customHeight="true" outlineLevel="0" collapsed="false">
      <c r="A47" s="40" t="s">
        <v>35</v>
      </c>
      <c r="B47" s="192"/>
      <c r="C47" s="192"/>
      <c r="D47" s="194"/>
      <c r="E47" s="194"/>
      <c r="F47" s="192"/>
      <c r="G47" s="192"/>
      <c r="H47" s="192"/>
      <c r="I47" s="192"/>
      <c r="J47" s="192"/>
      <c r="K47" s="192"/>
      <c r="L47" s="4"/>
      <c r="M47" s="31" t="s">
        <v>35</v>
      </c>
      <c r="N47" s="192"/>
      <c r="O47" s="192"/>
      <c r="P47" s="194"/>
      <c r="Q47" s="194"/>
      <c r="R47" s="192"/>
      <c r="S47" s="192"/>
      <c r="T47" s="127"/>
      <c r="U47" s="127"/>
      <c r="V47" s="192"/>
      <c r="W47" s="192"/>
    </row>
    <row r="48" customFormat="false" ht="21" hidden="false" customHeight="true" outlineLevel="0" collapsed="false">
      <c r="A48" s="40" t="s">
        <v>36</v>
      </c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4"/>
      <c r="M48" s="31" t="s">
        <v>36</v>
      </c>
      <c r="N48" s="87"/>
      <c r="O48" s="87"/>
      <c r="P48" s="87"/>
      <c r="Q48" s="87"/>
      <c r="R48" s="87"/>
      <c r="S48" s="87"/>
      <c r="T48" s="127"/>
      <c r="U48" s="127"/>
      <c r="V48" s="87"/>
      <c r="W48" s="87"/>
    </row>
    <row r="49" customFormat="false" ht="21" hidden="false" customHeight="true" outlineLevel="0" collapsed="false"/>
    <row r="50" s="57" customFormat="true" ht="21" hidden="false" customHeight="true" outlineLevel="0" collapsed="false">
      <c r="A50" s="27"/>
      <c r="B50" s="30" t="n">
        <f aca="false">V37+3</f>
        <v>46293</v>
      </c>
      <c r="C50" s="30"/>
      <c r="D50" s="30" t="n">
        <f aca="false">B50+1</f>
        <v>46294</v>
      </c>
      <c r="E50" s="30"/>
      <c r="F50" s="30" t="n">
        <f aca="false">D50+1</f>
        <v>46295</v>
      </c>
      <c r="G50" s="30"/>
      <c r="H50" s="30" t="n">
        <f aca="false">F50+1</f>
        <v>46296</v>
      </c>
      <c r="I50" s="30"/>
      <c r="J50" s="30" t="n">
        <f aca="false">H50+1</f>
        <v>46297</v>
      </c>
      <c r="K50" s="30"/>
      <c r="L50" s="29"/>
      <c r="M50" s="27"/>
      <c r="N50" s="30" t="n">
        <f aca="false">B50+7</f>
        <v>46300</v>
      </c>
      <c r="O50" s="30"/>
      <c r="P50" s="30" t="n">
        <f aca="false">N50+1</f>
        <v>46301</v>
      </c>
      <c r="Q50" s="30"/>
      <c r="R50" s="30" t="n">
        <f aca="false">P50+1</f>
        <v>46302</v>
      </c>
      <c r="S50" s="30"/>
      <c r="T50" s="30" t="n">
        <f aca="false">R50+1</f>
        <v>46303</v>
      </c>
      <c r="U50" s="30"/>
      <c r="V50" s="30" t="n">
        <f aca="false">T50+1</f>
        <v>46304</v>
      </c>
      <c r="W50" s="30"/>
    </row>
    <row r="51" customFormat="false" ht="21" hidden="false" customHeight="true" outlineLevel="0" collapsed="false">
      <c r="A51" s="31" t="s">
        <v>24</v>
      </c>
      <c r="B51" s="142"/>
      <c r="C51" s="142"/>
      <c r="D51" s="31" t="s">
        <v>154</v>
      </c>
      <c r="E51" s="31"/>
      <c r="F51" s="142"/>
      <c r="G51" s="142"/>
      <c r="H51" s="142"/>
      <c r="I51" s="142"/>
      <c r="J51" s="31" t="s">
        <v>138</v>
      </c>
      <c r="K51" s="31"/>
      <c r="L51" s="4"/>
      <c r="M51" s="31" t="s">
        <v>24</v>
      </c>
      <c r="N51" s="142"/>
      <c r="O51" s="142"/>
      <c r="P51" s="31" t="s">
        <v>154</v>
      </c>
      <c r="Q51" s="31"/>
      <c r="R51" s="142"/>
      <c r="S51" s="142"/>
      <c r="T51" s="142"/>
      <c r="U51" s="142"/>
      <c r="V51" s="31" t="s">
        <v>138</v>
      </c>
      <c r="W51" s="31"/>
    </row>
    <row r="52" customFormat="false" ht="21" hidden="false" customHeight="true" outlineLevel="0" collapsed="false">
      <c r="A52" s="31" t="s">
        <v>26</v>
      </c>
      <c r="B52" s="192"/>
      <c r="C52" s="192"/>
      <c r="D52" s="31" t="s">
        <v>154</v>
      </c>
      <c r="E52" s="31"/>
      <c r="F52" s="192"/>
      <c r="G52" s="192"/>
      <c r="H52" s="192"/>
      <c r="I52" s="192"/>
      <c r="J52" s="31" t="s">
        <v>138</v>
      </c>
      <c r="K52" s="31"/>
      <c r="L52" s="4"/>
      <c r="M52" s="31" t="s">
        <v>26</v>
      </c>
      <c r="N52" s="192"/>
      <c r="O52" s="192"/>
      <c r="P52" s="31" t="s">
        <v>154</v>
      </c>
      <c r="Q52" s="31"/>
      <c r="R52" s="192"/>
      <c r="S52" s="192"/>
      <c r="T52" s="192"/>
      <c r="U52" s="192"/>
      <c r="V52" s="31" t="s">
        <v>138</v>
      </c>
      <c r="W52" s="31"/>
    </row>
    <row r="53" customFormat="false" ht="21" hidden="false" customHeight="true" outlineLevel="0" collapsed="false">
      <c r="A53" s="31" t="s">
        <v>27</v>
      </c>
      <c r="B53" s="192"/>
      <c r="C53" s="192"/>
      <c r="D53" s="194"/>
      <c r="E53" s="194"/>
      <c r="F53" s="192"/>
      <c r="G53" s="192"/>
      <c r="H53" s="192"/>
      <c r="I53" s="192"/>
      <c r="J53" s="193" t="s">
        <v>155</v>
      </c>
      <c r="K53" s="193"/>
      <c r="L53" s="4"/>
      <c r="M53" s="31" t="s">
        <v>27</v>
      </c>
      <c r="N53" s="192"/>
      <c r="O53" s="192"/>
      <c r="P53" s="193" t="s">
        <v>155</v>
      </c>
      <c r="Q53" s="193"/>
      <c r="R53" s="192"/>
      <c r="S53" s="192"/>
      <c r="T53" s="192"/>
      <c r="U53" s="192"/>
      <c r="V53" s="193" t="s">
        <v>155</v>
      </c>
      <c r="W53" s="193"/>
    </row>
    <row r="54" customFormat="false" ht="21" hidden="false" customHeight="true" outlineLevel="0" collapsed="false">
      <c r="A54" s="31" t="s">
        <v>28</v>
      </c>
      <c r="B54" s="192"/>
      <c r="C54" s="192"/>
      <c r="D54" s="127" t="s">
        <v>48</v>
      </c>
      <c r="E54" s="127"/>
      <c r="F54" s="192"/>
      <c r="G54" s="192"/>
      <c r="H54" s="192"/>
      <c r="I54" s="192"/>
      <c r="J54" s="193" t="s">
        <v>155</v>
      </c>
      <c r="K54" s="193"/>
      <c r="L54" s="4"/>
      <c r="M54" s="31" t="s">
        <v>28</v>
      </c>
      <c r="N54" s="192"/>
      <c r="O54" s="192"/>
      <c r="P54" s="193" t="s">
        <v>156</v>
      </c>
      <c r="Q54" s="193"/>
      <c r="R54" s="192"/>
      <c r="S54" s="192"/>
      <c r="T54" s="192"/>
      <c r="U54" s="192"/>
      <c r="V54" s="193" t="s">
        <v>156</v>
      </c>
      <c r="W54" s="193"/>
    </row>
    <row r="55" customFormat="false" ht="21" hidden="false" customHeight="true" outlineLevel="0" collapsed="false">
      <c r="A55" s="31" t="s">
        <v>29</v>
      </c>
      <c r="B55" s="192"/>
      <c r="C55" s="192"/>
      <c r="D55" s="127"/>
      <c r="E55" s="127"/>
      <c r="F55" s="192"/>
      <c r="G55" s="192"/>
      <c r="H55" s="192"/>
      <c r="I55" s="192"/>
      <c r="J55" s="142"/>
      <c r="K55" s="142"/>
      <c r="L55" s="4"/>
      <c r="M55" s="31" t="s">
        <v>29</v>
      </c>
      <c r="N55" s="192"/>
      <c r="O55" s="192"/>
      <c r="P55" s="194"/>
      <c r="Q55" s="194"/>
      <c r="R55" s="192"/>
      <c r="S55" s="192"/>
      <c r="T55" s="192"/>
      <c r="U55" s="192"/>
      <c r="V55" s="142"/>
      <c r="W55" s="142"/>
    </row>
    <row r="56" customFormat="false" ht="21" hidden="false" customHeight="true" outlineLevel="0" collapsed="false">
      <c r="A56" s="31" t="s">
        <v>30</v>
      </c>
      <c r="B56" s="192"/>
      <c r="C56" s="192"/>
      <c r="D56" s="127"/>
      <c r="E56" s="127"/>
      <c r="F56" s="192"/>
      <c r="G56" s="192"/>
      <c r="H56" s="192"/>
      <c r="I56" s="192"/>
      <c r="J56" s="192"/>
      <c r="K56" s="192"/>
      <c r="L56" s="4"/>
      <c r="M56" s="31" t="s">
        <v>30</v>
      </c>
      <c r="N56" s="192"/>
      <c r="O56" s="192"/>
      <c r="P56" s="194"/>
      <c r="Q56" s="194"/>
      <c r="R56" s="192"/>
      <c r="S56" s="192"/>
      <c r="T56" s="192"/>
      <c r="U56" s="192"/>
      <c r="V56" s="192"/>
      <c r="W56" s="192"/>
    </row>
    <row r="57" customFormat="false" ht="21" hidden="false" customHeight="true" outlineLevel="0" collapsed="false">
      <c r="A57" s="31" t="s">
        <v>32</v>
      </c>
      <c r="B57" s="192"/>
      <c r="C57" s="192"/>
      <c r="D57" s="127"/>
      <c r="E57" s="127"/>
      <c r="F57" s="192"/>
      <c r="G57" s="192"/>
      <c r="H57" s="192"/>
      <c r="I57" s="192"/>
      <c r="J57" s="192"/>
      <c r="K57" s="192"/>
      <c r="L57" s="4"/>
      <c r="M57" s="31" t="s">
        <v>32</v>
      </c>
      <c r="N57" s="192"/>
      <c r="O57" s="192"/>
      <c r="P57" s="194"/>
      <c r="Q57" s="194"/>
      <c r="R57" s="192"/>
      <c r="S57" s="192"/>
      <c r="T57" s="192"/>
      <c r="U57" s="192"/>
      <c r="V57" s="192"/>
      <c r="W57" s="192"/>
    </row>
    <row r="58" customFormat="false" ht="21" hidden="false" customHeight="true" outlineLevel="0" collapsed="false">
      <c r="A58" s="31" t="s">
        <v>33</v>
      </c>
      <c r="B58" s="192"/>
      <c r="C58" s="192"/>
      <c r="D58" s="194"/>
      <c r="E58" s="194"/>
      <c r="F58" s="192"/>
      <c r="G58" s="192"/>
      <c r="H58" s="192"/>
      <c r="I58" s="192"/>
      <c r="J58" s="192"/>
      <c r="K58" s="192"/>
      <c r="L58" s="4"/>
      <c r="M58" s="31" t="s">
        <v>33</v>
      </c>
      <c r="N58" s="192"/>
      <c r="O58" s="192"/>
      <c r="P58" s="194"/>
      <c r="Q58" s="194"/>
      <c r="R58" s="192"/>
      <c r="S58" s="192"/>
      <c r="T58" s="192"/>
      <c r="U58" s="192"/>
      <c r="V58" s="192"/>
      <c r="W58" s="192"/>
    </row>
    <row r="59" customFormat="false" ht="21" hidden="false" customHeight="true" outlineLevel="0" collapsed="false">
      <c r="A59" s="31" t="s">
        <v>34</v>
      </c>
      <c r="B59" s="192"/>
      <c r="C59" s="192"/>
      <c r="D59" s="194"/>
      <c r="E59" s="194"/>
      <c r="F59" s="192"/>
      <c r="G59" s="192"/>
      <c r="H59" s="192"/>
      <c r="I59" s="192"/>
      <c r="J59" s="192"/>
      <c r="K59" s="192"/>
      <c r="L59" s="4"/>
      <c r="M59" s="31" t="s">
        <v>34</v>
      </c>
      <c r="N59" s="192"/>
      <c r="O59" s="192"/>
      <c r="P59" s="194"/>
      <c r="Q59" s="194"/>
      <c r="R59" s="192"/>
      <c r="S59" s="192"/>
      <c r="T59" s="192"/>
      <c r="U59" s="192"/>
      <c r="V59" s="192"/>
      <c r="W59" s="192"/>
    </row>
    <row r="60" customFormat="false" ht="21" hidden="false" customHeight="true" outlineLevel="0" collapsed="false">
      <c r="A60" s="31" t="s">
        <v>35</v>
      </c>
      <c r="B60" s="192"/>
      <c r="C60" s="192"/>
      <c r="D60" s="194"/>
      <c r="E60" s="194"/>
      <c r="F60" s="192"/>
      <c r="G60" s="192"/>
      <c r="H60" s="192"/>
      <c r="I60" s="192"/>
      <c r="J60" s="192"/>
      <c r="K60" s="192"/>
      <c r="L60" s="4"/>
      <c r="M60" s="31" t="s">
        <v>35</v>
      </c>
      <c r="N60" s="192"/>
      <c r="O60" s="192"/>
      <c r="P60" s="194"/>
      <c r="Q60" s="194"/>
      <c r="R60" s="192"/>
      <c r="S60" s="192"/>
      <c r="T60" s="192"/>
      <c r="U60" s="192"/>
      <c r="V60" s="192"/>
      <c r="W60" s="192"/>
    </row>
    <row r="61" customFormat="false" ht="21" hidden="false" customHeight="true" outlineLevel="0" collapsed="false">
      <c r="A61" s="31" t="s">
        <v>36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4"/>
      <c r="M61" s="31" t="s">
        <v>36</v>
      </c>
      <c r="N61" s="87"/>
      <c r="O61" s="87"/>
      <c r="P61" s="87"/>
      <c r="Q61" s="87"/>
      <c r="R61" s="87"/>
      <c r="S61" s="87"/>
      <c r="T61" s="87"/>
      <c r="U61" s="87"/>
      <c r="V61" s="87"/>
      <c r="W61" s="87"/>
    </row>
    <row r="62" customFormat="false" ht="21" hidden="false" customHeight="true" outlineLevel="0" collapsed="false"/>
    <row r="63" s="57" customFormat="true" ht="21" hidden="false" customHeight="true" outlineLevel="0" collapsed="false">
      <c r="A63" s="27"/>
      <c r="B63" s="28" t="n">
        <f aca="false">V50+3</f>
        <v>46307</v>
      </c>
      <c r="C63" s="28"/>
      <c r="D63" s="30" t="n">
        <f aca="false">B63+1</f>
        <v>46308</v>
      </c>
      <c r="E63" s="30"/>
      <c r="F63" s="30" t="n">
        <f aca="false">D63+1</f>
        <v>46309</v>
      </c>
      <c r="G63" s="30"/>
      <c r="H63" s="30" t="n">
        <f aca="false">F63+1</f>
        <v>46310</v>
      </c>
      <c r="I63" s="30"/>
      <c r="J63" s="30" t="n">
        <f aca="false">H63+1</f>
        <v>46311</v>
      </c>
      <c r="K63" s="30"/>
      <c r="L63" s="29"/>
      <c r="M63" s="27"/>
      <c r="N63" s="30" t="n">
        <f aca="false">B63+7</f>
        <v>46314</v>
      </c>
      <c r="O63" s="30"/>
      <c r="P63" s="30" t="n">
        <f aca="false">N63+1</f>
        <v>46315</v>
      </c>
      <c r="Q63" s="30"/>
      <c r="R63" s="46" t="n">
        <f aca="false">P63+1</f>
        <v>46316</v>
      </c>
      <c r="S63" s="46"/>
      <c r="T63" s="30" t="n">
        <f aca="false">R63+1</f>
        <v>46317</v>
      </c>
      <c r="U63" s="30"/>
      <c r="V63" s="30" t="n">
        <f aca="false">T63+1</f>
        <v>46318</v>
      </c>
      <c r="W63" s="30"/>
    </row>
    <row r="64" customFormat="false" ht="21" hidden="false" customHeight="true" outlineLevel="0" collapsed="false">
      <c r="A64" s="31" t="s">
        <v>24</v>
      </c>
      <c r="B64" s="127" t="s">
        <v>31</v>
      </c>
      <c r="C64" s="127"/>
      <c r="D64" s="31" t="s">
        <v>154</v>
      </c>
      <c r="E64" s="31"/>
      <c r="F64" s="142"/>
      <c r="G64" s="142"/>
      <c r="H64" s="142"/>
      <c r="I64" s="142"/>
      <c r="J64" s="31" t="s">
        <v>138</v>
      </c>
      <c r="K64" s="31"/>
      <c r="L64" s="4"/>
      <c r="M64" s="31" t="s">
        <v>24</v>
      </c>
      <c r="N64" s="142"/>
      <c r="O64" s="142"/>
      <c r="P64" s="31" t="s">
        <v>154</v>
      </c>
      <c r="Q64" s="31"/>
      <c r="R64" s="142"/>
      <c r="S64" s="142"/>
      <c r="T64" s="142"/>
      <c r="U64" s="142"/>
      <c r="V64" s="31" t="s">
        <v>138</v>
      </c>
      <c r="W64" s="31"/>
    </row>
    <row r="65" customFormat="false" ht="21" hidden="false" customHeight="true" outlineLevel="0" collapsed="false">
      <c r="A65" s="31" t="s">
        <v>26</v>
      </c>
      <c r="B65" s="127"/>
      <c r="C65" s="127"/>
      <c r="D65" s="31" t="s">
        <v>154</v>
      </c>
      <c r="E65" s="31"/>
      <c r="F65" s="192"/>
      <c r="G65" s="192"/>
      <c r="H65" s="192"/>
      <c r="I65" s="192"/>
      <c r="J65" s="31" t="s">
        <v>138</v>
      </c>
      <c r="K65" s="31"/>
      <c r="L65" s="4"/>
      <c r="M65" s="31" t="s">
        <v>26</v>
      </c>
      <c r="N65" s="192"/>
      <c r="O65" s="192"/>
      <c r="P65" s="31" t="s">
        <v>154</v>
      </c>
      <c r="Q65" s="31"/>
      <c r="R65" s="192"/>
      <c r="S65" s="192"/>
      <c r="T65" s="192"/>
      <c r="U65" s="192"/>
      <c r="V65" s="31" t="s">
        <v>138</v>
      </c>
      <c r="W65" s="31"/>
    </row>
    <row r="66" customFormat="false" ht="21" hidden="false" customHeight="true" outlineLevel="0" collapsed="false">
      <c r="A66" s="31" t="s">
        <v>27</v>
      </c>
      <c r="B66" s="127"/>
      <c r="C66" s="127"/>
      <c r="D66" s="193" t="s">
        <v>155</v>
      </c>
      <c r="E66" s="193"/>
      <c r="F66" s="192"/>
      <c r="G66" s="192"/>
      <c r="H66" s="192"/>
      <c r="I66" s="192"/>
      <c r="J66" s="193" t="s">
        <v>155</v>
      </c>
      <c r="K66" s="193"/>
      <c r="L66" s="4"/>
      <c r="M66" s="31" t="s">
        <v>27</v>
      </c>
      <c r="N66" s="192"/>
      <c r="O66" s="192"/>
      <c r="P66" s="193" t="s">
        <v>155</v>
      </c>
      <c r="Q66" s="193"/>
      <c r="R66" s="192"/>
      <c r="S66" s="192"/>
      <c r="T66" s="192"/>
      <c r="U66" s="192"/>
      <c r="V66" s="193" t="s">
        <v>156</v>
      </c>
      <c r="W66" s="193"/>
    </row>
    <row r="67" customFormat="false" ht="21" hidden="false" customHeight="true" outlineLevel="0" collapsed="false">
      <c r="A67" s="31" t="s">
        <v>28</v>
      </c>
      <c r="B67" s="127"/>
      <c r="C67" s="127"/>
      <c r="D67" s="193" t="s">
        <v>156</v>
      </c>
      <c r="E67" s="193"/>
      <c r="F67" s="192"/>
      <c r="G67" s="192"/>
      <c r="H67" s="192"/>
      <c r="I67" s="192"/>
      <c r="J67" s="193" t="s">
        <v>156</v>
      </c>
      <c r="K67" s="193"/>
      <c r="L67" s="4"/>
      <c r="M67" s="31" t="s">
        <v>28</v>
      </c>
      <c r="N67" s="192"/>
      <c r="O67" s="192"/>
      <c r="P67" s="193" t="s">
        <v>156</v>
      </c>
      <c r="Q67" s="193"/>
      <c r="R67" s="192"/>
      <c r="S67" s="192"/>
      <c r="T67" s="192"/>
      <c r="U67" s="192"/>
      <c r="V67" s="193" t="s">
        <v>156</v>
      </c>
      <c r="W67" s="193"/>
    </row>
    <row r="68" customFormat="false" ht="21" hidden="false" customHeight="true" outlineLevel="0" collapsed="false">
      <c r="A68" s="31" t="s">
        <v>29</v>
      </c>
      <c r="B68" s="127"/>
      <c r="C68" s="127"/>
      <c r="D68" s="194"/>
      <c r="E68" s="194"/>
      <c r="F68" s="192"/>
      <c r="G68" s="192"/>
      <c r="H68" s="192"/>
      <c r="I68" s="192"/>
      <c r="J68" s="142"/>
      <c r="K68" s="142"/>
      <c r="L68" s="4"/>
      <c r="M68" s="31" t="s">
        <v>29</v>
      </c>
      <c r="N68" s="192"/>
      <c r="O68" s="192"/>
      <c r="P68" s="194"/>
      <c r="Q68" s="194"/>
      <c r="R68" s="192"/>
      <c r="S68" s="192"/>
      <c r="T68" s="192"/>
      <c r="U68" s="192"/>
      <c r="V68" s="193" t="s">
        <v>156</v>
      </c>
      <c r="W68" s="193"/>
    </row>
    <row r="69" customFormat="false" ht="21" hidden="false" customHeight="true" outlineLevel="0" collapsed="false">
      <c r="A69" s="31" t="s">
        <v>30</v>
      </c>
      <c r="B69" s="127"/>
      <c r="C69" s="127"/>
      <c r="D69" s="194"/>
      <c r="E69" s="194"/>
      <c r="F69" s="192"/>
      <c r="G69" s="192"/>
      <c r="H69" s="192"/>
      <c r="I69" s="192"/>
      <c r="J69" s="192"/>
      <c r="K69" s="192"/>
      <c r="L69" s="4"/>
      <c r="M69" s="31" t="s">
        <v>30</v>
      </c>
      <c r="N69" s="192"/>
      <c r="O69" s="192"/>
      <c r="P69" s="194"/>
      <c r="Q69" s="194"/>
      <c r="R69" s="192"/>
      <c r="S69" s="192"/>
      <c r="T69" s="192"/>
      <c r="U69" s="192"/>
      <c r="V69" s="142"/>
      <c r="W69" s="142"/>
    </row>
    <row r="70" customFormat="false" ht="21" hidden="false" customHeight="true" outlineLevel="0" collapsed="false">
      <c r="A70" s="31" t="s">
        <v>32</v>
      </c>
      <c r="B70" s="127"/>
      <c r="C70" s="127"/>
      <c r="D70" s="194"/>
      <c r="E70" s="194"/>
      <c r="F70" s="192"/>
      <c r="G70" s="192"/>
      <c r="H70" s="192"/>
      <c r="I70" s="192"/>
      <c r="J70" s="192"/>
      <c r="K70" s="192"/>
      <c r="L70" s="4"/>
      <c r="M70" s="31" t="s">
        <v>32</v>
      </c>
      <c r="N70" s="192"/>
      <c r="O70" s="192"/>
      <c r="P70" s="194"/>
      <c r="Q70" s="194"/>
      <c r="R70" s="192"/>
      <c r="S70" s="192"/>
      <c r="T70" s="192"/>
      <c r="U70" s="192"/>
      <c r="V70" s="192"/>
      <c r="W70" s="192"/>
    </row>
    <row r="71" customFormat="false" ht="21" hidden="false" customHeight="true" outlineLevel="0" collapsed="false">
      <c r="A71" s="31" t="s">
        <v>33</v>
      </c>
      <c r="B71" s="127"/>
      <c r="C71" s="127"/>
      <c r="D71" s="194"/>
      <c r="E71" s="194"/>
      <c r="F71" s="192"/>
      <c r="G71" s="192"/>
      <c r="H71" s="192"/>
      <c r="I71" s="192"/>
      <c r="J71" s="192"/>
      <c r="K71" s="192"/>
      <c r="L71" s="4"/>
      <c r="M71" s="31" t="s">
        <v>33</v>
      </c>
      <c r="N71" s="192"/>
      <c r="O71" s="192"/>
      <c r="P71" s="194"/>
      <c r="Q71" s="194"/>
      <c r="R71" s="192"/>
      <c r="S71" s="192"/>
      <c r="T71" s="192"/>
      <c r="U71" s="192"/>
      <c r="V71" s="192"/>
      <c r="W71" s="192"/>
    </row>
    <row r="72" customFormat="false" ht="21" hidden="false" customHeight="true" outlineLevel="0" collapsed="false">
      <c r="A72" s="31" t="s">
        <v>34</v>
      </c>
      <c r="B72" s="127"/>
      <c r="C72" s="127"/>
      <c r="D72" s="194"/>
      <c r="E72" s="194"/>
      <c r="F72" s="192"/>
      <c r="G72" s="192"/>
      <c r="H72" s="192"/>
      <c r="I72" s="192"/>
      <c r="J72" s="192"/>
      <c r="K72" s="192"/>
      <c r="L72" s="4"/>
      <c r="M72" s="31" t="s">
        <v>34</v>
      </c>
      <c r="N72" s="192"/>
      <c r="O72" s="192"/>
      <c r="P72" s="194"/>
      <c r="Q72" s="194"/>
      <c r="R72" s="192"/>
      <c r="S72" s="192"/>
      <c r="T72" s="192"/>
      <c r="U72" s="192"/>
      <c r="V72" s="192"/>
      <c r="W72" s="192"/>
    </row>
    <row r="73" customFormat="false" ht="21" hidden="false" customHeight="true" outlineLevel="0" collapsed="false">
      <c r="A73" s="31" t="s">
        <v>35</v>
      </c>
      <c r="B73" s="127"/>
      <c r="C73" s="127"/>
      <c r="D73" s="194"/>
      <c r="E73" s="194"/>
      <c r="F73" s="192"/>
      <c r="G73" s="192"/>
      <c r="H73" s="192"/>
      <c r="I73" s="192"/>
      <c r="J73" s="192"/>
      <c r="K73" s="192"/>
      <c r="L73" s="4"/>
      <c r="M73" s="31" t="s">
        <v>35</v>
      </c>
      <c r="N73" s="192"/>
      <c r="O73" s="192"/>
      <c r="P73" s="194"/>
      <c r="Q73" s="194"/>
      <c r="R73" s="192"/>
      <c r="S73" s="192"/>
      <c r="T73" s="192"/>
      <c r="U73" s="192"/>
      <c r="V73" s="192"/>
      <c r="W73" s="192"/>
    </row>
    <row r="74" customFormat="false" ht="21" hidden="false" customHeight="true" outlineLevel="0" collapsed="false">
      <c r="A74" s="31" t="s">
        <v>36</v>
      </c>
      <c r="B74" s="127"/>
      <c r="C74" s="127"/>
      <c r="D74" s="87"/>
      <c r="E74" s="87"/>
      <c r="F74" s="87"/>
      <c r="G74" s="87"/>
      <c r="H74" s="87"/>
      <c r="I74" s="87"/>
      <c r="J74" s="87"/>
      <c r="K74" s="87"/>
      <c r="L74" s="4"/>
      <c r="M74" s="31" t="s">
        <v>36</v>
      </c>
      <c r="N74" s="87"/>
      <c r="O74" s="87"/>
      <c r="P74" s="87"/>
      <c r="Q74" s="87"/>
      <c r="R74" s="87"/>
      <c r="S74" s="87"/>
      <c r="T74" s="87"/>
      <c r="U74" s="87"/>
      <c r="V74" s="87"/>
      <c r="W74" s="87"/>
    </row>
    <row r="75" customFormat="false" ht="21" hidden="false" customHeight="true" outlineLevel="0" collapsed="false">
      <c r="B75" s="62" t="s">
        <v>49</v>
      </c>
      <c r="C75" s="62"/>
      <c r="D75" s="62"/>
      <c r="E75" s="62"/>
      <c r="F75" s="62"/>
      <c r="G75" s="62"/>
      <c r="H75" s="62"/>
      <c r="I75" s="62"/>
      <c r="J75" s="62"/>
      <c r="K75" s="62"/>
    </row>
    <row r="76" s="57" customFormat="true" ht="21" hidden="false" customHeight="true" outlineLevel="0" collapsed="false">
      <c r="A76" s="27"/>
      <c r="B76" s="63" t="n">
        <f aca="false">V63+3</f>
        <v>46321</v>
      </c>
      <c r="C76" s="63"/>
      <c r="D76" s="63" t="n">
        <f aca="false">B76+1</f>
        <v>46322</v>
      </c>
      <c r="E76" s="63"/>
      <c r="F76" s="63" t="n">
        <f aca="false">D76+1</f>
        <v>46323</v>
      </c>
      <c r="G76" s="63"/>
      <c r="H76" s="63" t="n">
        <f aca="false">F76+1</f>
        <v>46324</v>
      </c>
      <c r="I76" s="63"/>
      <c r="J76" s="63" t="n">
        <f aca="false">H76+1</f>
        <v>46325</v>
      </c>
      <c r="K76" s="63"/>
      <c r="L76" s="29"/>
      <c r="M76" s="27"/>
      <c r="N76" s="63" t="n">
        <f aca="false">B76+7</f>
        <v>46328</v>
      </c>
      <c r="O76" s="63"/>
      <c r="P76" s="63" t="n">
        <f aca="false">N76+1</f>
        <v>46329</v>
      </c>
      <c r="Q76" s="63"/>
      <c r="R76" s="30" t="n">
        <f aca="false">P76+1</f>
        <v>46330</v>
      </c>
      <c r="S76" s="30"/>
      <c r="T76" s="30" t="n">
        <f aca="false">R76+1</f>
        <v>46331</v>
      </c>
      <c r="U76" s="30"/>
      <c r="V76" s="30" t="n">
        <f aca="false">T76+1</f>
        <v>46332</v>
      </c>
      <c r="W76" s="30"/>
    </row>
    <row r="77" customFormat="false" ht="21" hidden="false" customHeight="true" outlineLevel="0" collapsed="false">
      <c r="A77" s="31" t="s">
        <v>24</v>
      </c>
      <c r="B77" s="195"/>
      <c r="C77" s="195"/>
      <c r="D77" s="77"/>
      <c r="E77" s="77"/>
      <c r="F77" s="196"/>
      <c r="G77" s="196"/>
      <c r="H77" s="197"/>
      <c r="I77" s="197"/>
      <c r="J77" s="198"/>
      <c r="K77" s="198"/>
      <c r="L77" s="4"/>
      <c r="M77" s="31" t="s">
        <v>24</v>
      </c>
      <c r="N77" s="154"/>
      <c r="O77" s="154"/>
      <c r="P77" s="40" t="s">
        <v>157</v>
      </c>
      <c r="Q77" s="40"/>
      <c r="R77" s="142"/>
      <c r="S77" s="142"/>
      <c r="T77" s="142"/>
      <c r="U77" s="142"/>
      <c r="V77" s="199" t="s">
        <v>138</v>
      </c>
      <c r="W77" s="199"/>
    </row>
    <row r="78" customFormat="false" ht="21" hidden="false" customHeight="true" outlineLevel="0" collapsed="false">
      <c r="A78" s="31" t="s">
        <v>26</v>
      </c>
      <c r="B78" s="129"/>
      <c r="C78" s="129"/>
      <c r="D78" s="77"/>
      <c r="E78" s="77"/>
      <c r="F78" s="128"/>
      <c r="G78" s="128"/>
      <c r="H78" s="92"/>
      <c r="I78" s="92"/>
      <c r="J78" s="130"/>
      <c r="K78" s="130"/>
      <c r="L78" s="4"/>
      <c r="M78" s="31" t="s">
        <v>26</v>
      </c>
      <c r="N78" s="95"/>
      <c r="O78" s="95"/>
      <c r="P78" s="40"/>
      <c r="Q78" s="40"/>
      <c r="R78" s="192"/>
      <c r="S78" s="192"/>
      <c r="T78" s="192"/>
      <c r="U78" s="192"/>
      <c r="V78" s="199" t="s">
        <v>138</v>
      </c>
      <c r="W78" s="199"/>
    </row>
    <row r="79" customFormat="false" ht="21" hidden="false" customHeight="true" outlineLevel="0" collapsed="false">
      <c r="A79" s="31" t="s">
        <v>27</v>
      </c>
      <c r="B79" s="129"/>
      <c r="C79" s="129"/>
      <c r="D79" s="128"/>
      <c r="E79" s="128"/>
      <c r="F79" s="128"/>
      <c r="G79" s="128"/>
      <c r="H79" s="128"/>
      <c r="I79" s="128"/>
      <c r="J79" s="130"/>
      <c r="K79" s="130"/>
      <c r="L79" s="4"/>
      <c r="M79" s="31" t="s">
        <v>27</v>
      </c>
      <c r="N79" s="77"/>
      <c r="O79" s="77"/>
      <c r="P79" s="40"/>
      <c r="Q79" s="40"/>
      <c r="R79" s="200"/>
      <c r="S79" s="200"/>
      <c r="T79" s="192"/>
      <c r="U79" s="192"/>
      <c r="V79" s="193" t="s">
        <v>155</v>
      </c>
      <c r="W79" s="193"/>
    </row>
    <row r="80" customFormat="false" ht="21" hidden="false" customHeight="true" outlineLevel="0" collapsed="false">
      <c r="A80" s="31" t="s">
        <v>28</v>
      </c>
      <c r="B80" s="129"/>
      <c r="C80" s="129"/>
      <c r="D80" s="128"/>
      <c r="E80" s="128"/>
      <c r="F80" s="128"/>
      <c r="G80" s="128"/>
      <c r="H80" s="128"/>
      <c r="I80" s="128"/>
      <c r="J80" s="130"/>
      <c r="K80" s="130"/>
      <c r="L80" s="4"/>
      <c r="M80" s="31" t="s">
        <v>28</v>
      </c>
      <c r="N80" s="77"/>
      <c r="O80" s="77"/>
      <c r="P80" s="128"/>
      <c r="Q80" s="128"/>
      <c r="R80" s="200"/>
      <c r="S80" s="200"/>
      <c r="T80" s="87"/>
      <c r="U80" s="87"/>
      <c r="V80" s="193" t="s">
        <v>156</v>
      </c>
      <c r="W80" s="193"/>
    </row>
    <row r="81" customFormat="false" ht="21" hidden="false" customHeight="true" outlineLevel="0" collapsed="false">
      <c r="A81" s="31" t="s">
        <v>29</v>
      </c>
      <c r="B81" s="129"/>
      <c r="C81" s="129"/>
      <c r="D81" s="128"/>
      <c r="E81" s="128"/>
      <c r="F81" s="128"/>
      <c r="G81" s="128"/>
      <c r="H81" s="128"/>
      <c r="I81" s="128"/>
      <c r="J81" s="130"/>
      <c r="K81" s="130"/>
      <c r="L81" s="4"/>
      <c r="M81" s="31" t="s">
        <v>29</v>
      </c>
      <c r="N81" s="77"/>
      <c r="O81" s="77"/>
      <c r="P81" s="128"/>
      <c r="Q81" s="128"/>
      <c r="R81" s="200"/>
      <c r="S81" s="200"/>
      <c r="T81" s="32" t="s">
        <v>55</v>
      </c>
      <c r="U81" s="32"/>
      <c r="V81" s="142"/>
      <c r="W81" s="142"/>
    </row>
    <row r="82" customFormat="false" ht="21" hidden="false" customHeight="true" outlineLevel="0" collapsed="false">
      <c r="A82" s="31" t="s">
        <v>30</v>
      </c>
      <c r="B82" s="129"/>
      <c r="C82" s="129"/>
      <c r="D82" s="128"/>
      <c r="E82" s="128"/>
      <c r="F82" s="128"/>
      <c r="G82" s="128"/>
      <c r="H82" s="128"/>
      <c r="I82" s="128"/>
      <c r="J82" s="130"/>
      <c r="K82" s="130"/>
      <c r="L82" s="4"/>
      <c r="M82" s="31" t="s">
        <v>30</v>
      </c>
      <c r="N82" s="77"/>
      <c r="O82" s="77"/>
      <c r="P82" s="95"/>
      <c r="Q82" s="95"/>
      <c r="R82" s="200"/>
      <c r="S82" s="200"/>
      <c r="T82" s="32"/>
      <c r="U82" s="32"/>
      <c r="V82" s="192"/>
      <c r="W82" s="192"/>
    </row>
    <row r="83" customFormat="false" ht="21" hidden="false" customHeight="true" outlineLevel="0" collapsed="false">
      <c r="A83" s="31" t="s">
        <v>32</v>
      </c>
      <c r="B83" s="129"/>
      <c r="C83" s="129"/>
      <c r="D83" s="128"/>
      <c r="E83" s="128"/>
      <c r="F83" s="128"/>
      <c r="G83" s="128"/>
      <c r="H83" s="128"/>
      <c r="I83" s="128"/>
      <c r="J83" s="130"/>
      <c r="K83" s="130"/>
      <c r="L83" s="4"/>
      <c r="M83" s="31" t="s">
        <v>32</v>
      </c>
      <c r="N83" s="95"/>
      <c r="O83" s="95"/>
      <c r="P83" s="95"/>
      <c r="Q83" s="95"/>
      <c r="R83" s="200"/>
      <c r="S83" s="200"/>
      <c r="T83" s="142"/>
      <c r="U83" s="142"/>
      <c r="V83" s="192"/>
      <c r="W83" s="192"/>
    </row>
    <row r="84" customFormat="false" ht="21" hidden="false" customHeight="true" outlineLevel="0" collapsed="false">
      <c r="A84" s="31" t="s">
        <v>33</v>
      </c>
      <c r="B84" s="129"/>
      <c r="C84" s="129"/>
      <c r="D84" s="128"/>
      <c r="E84" s="128"/>
      <c r="F84" s="128"/>
      <c r="G84" s="128"/>
      <c r="H84" s="128"/>
      <c r="I84" s="128"/>
      <c r="J84" s="130"/>
      <c r="K84" s="130"/>
      <c r="L84" s="4"/>
      <c r="M84" s="31" t="s">
        <v>33</v>
      </c>
      <c r="N84" s="95"/>
      <c r="O84" s="95"/>
      <c r="P84" s="95"/>
      <c r="Q84" s="95"/>
      <c r="R84" s="200"/>
      <c r="S84" s="200"/>
      <c r="T84" s="192"/>
      <c r="U84" s="192"/>
      <c r="V84" s="192"/>
      <c r="W84" s="192"/>
    </row>
    <row r="85" customFormat="false" ht="21" hidden="false" customHeight="true" outlineLevel="0" collapsed="false">
      <c r="A85" s="31" t="s">
        <v>34</v>
      </c>
      <c r="B85" s="129"/>
      <c r="C85" s="129"/>
      <c r="D85" s="128"/>
      <c r="E85" s="128"/>
      <c r="F85" s="128"/>
      <c r="G85" s="128"/>
      <c r="H85" s="128"/>
      <c r="I85" s="128"/>
      <c r="J85" s="130"/>
      <c r="K85" s="130"/>
      <c r="L85" s="4"/>
      <c r="M85" s="31" t="s">
        <v>34</v>
      </c>
      <c r="N85" s="77"/>
      <c r="O85" s="77"/>
      <c r="P85" s="95"/>
      <c r="Q85" s="95"/>
      <c r="R85" s="200"/>
      <c r="S85" s="200"/>
      <c r="T85" s="192"/>
      <c r="U85" s="192"/>
      <c r="V85" s="192"/>
      <c r="W85" s="192"/>
    </row>
    <row r="86" customFormat="false" ht="21" hidden="false" customHeight="true" outlineLevel="0" collapsed="false">
      <c r="A86" s="31" t="s">
        <v>35</v>
      </c>
      <c r="B86" s="129"/>
      <c r="C86" s="129"/>
      <c r="D86" s="128"/>
      <c r="E86" s="128"/>
      <c r="F86" s="128"/>
      <c r="G86" s="128"/>
      <c r="H86" s="128"/>
      <c r="I86" s="128"/>
      <c r="J86" s="130"/>
      <c r="K86" s="130"/>
      <c r="L86" s="4"/>
      <c r="M86" s="31" t="s">
        <v>35</v>
      </c>
      <c r="N86" s="77"/>
      <c r="O86" s="77"/>
      <c r="P86" s="95"/>
      <c r="Q86" s="95"/>
      <c r="R86" s="200"/>
      <c r="S86" s="200"/>
      <c r="T86" s="192"/>
      <c r="U86" s="192"/>
      <c r="V86" s="192"/>
      <c r="W86" s="192"/>
    </row>
    <row r="87" customFormat="false" ht="21" hidden="false" customHeight="true" outlineLevel="0" collapsed="false">
      <c r="A87" s="31" t="s">
        <v>36</v>
      </c>
      <c r="B87" s="201"/>
      <c r="C87" s="201"/>
      <c r="D87" s="202"/>
      <c r="E87" s="202"/>
      <c r="F87" s="202"/>
      <c r="G87" s="202"/>
      <c r="H87" s="202"/>
      <c r="I87" s="202"/>
      <c r="J87" s="203"/>
      <c r="K87" s="203"/>
      <c r="L87" s="4"/>
      <c r="M87" s="40" t="s">
        <v>36</v>
      </c>
      <c r="N87" s="131"/>
      <c r="O87" s="133"/>
      <c r="P87" s="133"/>
      <c r="Q87" s="133"/>
      <c r="R87" s="204"/>
      <c r="S87" s="204"/>
      <c r="T87" s="87"/>
      <c r="U87" s="87"/>
      <c r="V87" s="87"/>
      <c r="W87" s="87"/>
    </row>
    <row r="88" customFormat="false" ht="21" hidden="false" customHeight="true" outlineLevel="0" collapsed="false"/>
    <row r="89" s="57" customFormat="true" ht="21" hidden="false" customHeight="true" outlineLevel="0" collapsed="false">
      <c r="A89" s="27"/>
      <c r="B89" s="30" t="n">
        <f aca="false">V76+3</f>
        <v>46335</v>
      </c>
      <c r="C89" s="30"/>
      <c r="D89" s="30" t="n">
        <f aca="false">B89+1</f>
        <v>46336</v>
      </c>
      <c r="E89" s="30"/>
      <c r="F89" s="30" t="n">
        <f aca="false">D89+1</f>
        <v>46337</v>
      </c>
      <c r="G89" s="30"/>
      <c r="H89" s="30" t="n">
        <f aca="false">F89+1</f>
        <v>46338</v>
      </c>
      <c r="I89" s="30"/>
      <c r="J89" s="30" t="n">
        <f aca="false">H89+1</f>
        <v>46339</v>
      </c>
      <c r="K89" s="30"/>
      <c r="L89" s="29"/>
      <c r="M89" s="27"/>
      <c r="N89" s="30" t="n">
        <f aca="false">B89+7</f>
        <v>46342</v>
      </c>
      <c r="O89" s="30"/>
      <c r="P89" s="30" t="n">
        <f aca="false">N89+1</f>
        <v>46343</v>
      </c>
      <c r="Q89" s="30"/>
      <c r="R89" s="30" t="n">
        <f aca="false">P89+1</f>
        <v>46344</v>
      </c>
      <c r="S89" s="30"/>
      <c r="T89" s="30" t="n">
        <f aca="false">R89+1</f>
        <v>46345</v>
      </c>
      <c r="U89" s="30"/>
      <c r="V89" s="30" t="n">
        <f aca="false">T89+1</f>
        <v>46346</v>
      </c>
      <c r="W89" s="30"/>
    </row>
    <row r="90" customFormat="false" ht="21" hidden="false" customHeight="true" outlineLevel="0" collapsed="false">
      <c r="A90" s="40" t="s">
        <v>24</v>
      </c>
      <c r="B90" s="142"/>
      <c r="C90" s="142"/>
      <c r="D90" s="31" t="s">
        <v>154</v>
      </c>
      <c r="E90" s="31"/>
      <c r="F90" s="142"/>
      <c r="G90" s="142"/>
      <c r="H90" s="142"/>
      <c r="I90" s="142"/>
      <c r="J90" s="31" t="s">
        <v>138</v>
      </c>
      <c r="K90" s="31"/>
      <c r="L90" s="4"/>
      <c r="M90" s="31" t="s">
        <v>24</v>
      </c>
      <c r="N90" s="142"/>
      <c r="O90" s="142"/>
      <c r="P90" s="31" t="s">
        <v>154</v>
      </c>
      <c r="Q90" s="31"/>
      <c r="R90" s="142"/>
      <c r="S90" s="142"/>
      <c r="T90" s="142"/>
      <c r="U90" s="142"/>
      <c r="V90" s="31" t="s">
        <v>138</v>
      </c>
      <c r="W90" s="31"/>
    </row>
    <row r="91" customFormat="false" ht="21" hidden="false" customHeight="true" outlineLevel="0" collapsed="false">
      <c r="A91" s="40" t="s">
        <v>26</v>
      </c>
      <c r="B91" s="192"/>
      <c r="C91" s="192"/>
      <c r="D91" s="31" t="s">
        <v>154</v>
      </c>
      <c r="E91" s="31"/>
      <c r="F91" s="192"/>
      <c r="G91" s="192"/>
      <c r="H91" s="192"/>
      <c r="I91" s="192"/>
      <c r="J91" s="31" t="s">
        <v>138</v>
      </c>
      <c r="K91" s="31"/>
      <c r="L91" s="4"/>
      <c r="M91" s="31" t="s">
        <v>26</v>
      </c>
      <c r="N91" s="192"/>
      <c r="O91" s="192"/>
      <c r="P91" s="31" t="s">
        <v>154</v>
      </c>
      <c r="Q91" s="31"/>
      <c r="R91" s="192"/>
      <c r="S91" s="192"/>
      <c r="T91" s="192"/>
      <c r="U91" s="192"/>
      <c r="V91" s="31" t="s">
        <v>138</v>
      </c>
      <c r="W91" s="31"/>
    </row>
    <row r="92" customFormat="false" ht="21" hidden="false" customHeight="true" outlineLevel="0" collapsed="false">
      <c r="A92" s="40" t="s">
        <v>27</v>
      </c>
      <c r="B92" s="192"/>
      <c r="C92" s="192"/>
      <c r="D92" s="193" t="s">
        <v>155</v>
      </c>
      <c r="E92" s="193"/>
      <c r="F92" s="192"/>
      <c r="G92" s="192"/>
      <c r="H92" s="192"/>
      <c r="I92" s="192"/>
      <c r="J92" s="193" t="s">
        <v>156</v>
      </c>
      <c r="K92" s="193"/>
      <c r="L92" s="4"/>
      <c r="M92" s="31" t="s">
        <v>27</v>
      </c>
      <c r="N92" s="192"/>
      <c r="O92" s="192"/>
      <c r="P92" s="193" t="s">
        <v>155</v>
      </c>
      <c r="Q92" s="193"/>
      <c r="R92" s="192"/>
      <c r="S92" s="192"/>
      <c r="T92" s="192"/>
      <c r="U92" s="192"/>
      <c r="V92" s="193" t="s">
        <v>156</v>
      </c>
      <c r="W92" s="193"/>
    </row>
    <row r="93" customFormat="false" ht="21" hidden="false" customHeight="true" outlineLevel="0" collapsed="false">
      <c r="A93" s="40" t="s">
        <v>28</v>
      </c>
      <c r="B93" s="192"/>
      <c r="C93" s="192"/>
      <c r="D93" s="193" t="s">
        <v>156</v>
      </c>
      <c r="E93" s="193"/>
      <c r="F93" s="192"/>
      <c r="G93" s="192"/>
      <c r="H93" s="192"/>
      <c r="I93" s="192"/>
      <c r="J93" s="193" t="s">
        <v>156</v>
      </c>
      <c r="K93" s="193"/>
      <c r="L93" s="4"/>
      <c r="M93" s="31" t="s">
        <v>28</v>
      </c>
      <c r="N93" s="192"/>
      <c r="O93" s="192"/>
      <c r="P93" s="193" t="s">
        <v>156</v>
      </c>
      <c r="Q93" s="193"/>
      <c r="R93" s="192"/>
      <c r="S93" s="192"/>
      <c r="T93" s="192"/>
      <c r="U93" s="192"/>
      <c r="V93" s="193" t="s">
        <v>156</v>
      </c>
      <c r="W93" s="193"/>
    </row>
    <row r="94" customFormat="false" ht="21" hidden="false" customHeight="true" outlineLevel="0" collapsed="false">
      <c r="A94" s="40" t="s">
        <v>29</v>
      </c>
      <c r="B94" s="192"/>
      <c r="C94" s="192"/>
      <c r="D94" s="194"/>
      <c r="E94" s="194"/>
      <c r="F94" s="192"/>
      <c r="G94" s="192"/>
      <c r="H94" s="192"/>
      <c r="I94" s="192"/>
      <c r="J94" s="142"/>
      <c r="K94" s="142"/>
      <c r="L94" s="4"/>
      <c r="M94" s="31" t="s">
        <v>29</v>
      </c>
      <c r="N94" s="192"/>
      <c r="O94" s="192"/>
      <c r="P94" s="194"/>
      <c r="Q94" s="194"/>
      <c r="R94" s="192"/>
      <c r="S94" s="192"/>
      <c r="T94" s="192"/>
      <c r="U94" s="192"/>
      <c r="V94" s="142"/>
      <c r="W94" s="142"/>
    </row>
    <row r="95" customFormat="false" ht="21" hidden="false" customHeight="true" outlineLevel="0" collapsed="false">
      <c r="A95" s="40" t="s">
        <v>30</v>
      </c>
      <c r="B95" s="192"/>
      <c r="C95" s="192"/>
      <c r="D95" s="194"/>
      <c r="E95" s="194"/>
      <c r="F95" s="192"/>
      <c r="G95" s="192"/>
      <c r="H95" s="192"/>
      <c r="I95" s="192"/>
      <c r="J95" s="192"/>
      <c r="K95" s="192"/>
      <c r="L95" s="4"/>
      <c r="M95" s="31" t="s">
        <v>30</v>
      </c>
      <c r="N95" s="192"/>
      <c r="O95" s="192"/>
      <c r="P95" s="194"/>
      <c r="Q95" s="194"/>
      <c r="R95" s="192"/>
      <c r="S95" s="192"/>
      <c r="T95" s="192"/>
      <c r="U95" s="192"/>
      <c r="V95" s="192"/>
      <c r="W95" s="192"/>
    </row>
    <row r="96" customFormat="false" ht="21" hidden="false" customHeight="true" outlineLevel="0" collapsed="false">
      <c r="A96" s="40" t="s">
        <v>32</v>
      </c>
      <c r="B96" s="192"/>
      <c r="C96" s="192"/>
      <c r="D96" s="194"/>
      <c r="E96" s="194"/>
      <c r="F96" s="192"/>
      <c r="G96" s="192"/>
      <c r="H96" s="192"/>
      <c r="I96" s="192"/>
      <c r="J96" s="192"/>
      <c r="K96" s="192"/>
      <c r="L96" s="4"/>
      <c r="M96" s="31" t="s">
        <v>32</v>
      </c>
      <c r="N96" s="192"/>
      <c r="O96" s="192"/>
      <c r="P96" s="194"/>
      <c r="Q96" s="194"/>
      <c r="R96" s="192"/>
      <c r="S96" s="192"/>
      <c r="T96" s="192"/>
      <c r="U96" s="192"/>
      <c r="V96" s="192"/>
      <c r="W96" s="192"/>
    </row>
    <row r="97" customFormat="false" ht="21" hidden="false" customHeight="true" outlineLevel="0" collapsed="false">
      <c r="A97" s="40" t="s">
        <v>33</v>
      </c>
      <c r="B97" s="192"/>
      <c r="C97" s="192"/>
      <c r="D97" s="194"/>
      <c r="E97" s="194"/>
      <c r="F97" s="192"/>
      <c r="G97" s="192"/>
      <c r="H97" s="192"/>
      <c r="I97" s="192"/>
      <c r="J97" s="192"/>
      <c r="K97" s="192"/>
      <c r="L97" s="4"/>
      <c r="M97" s="31" t="s">
        <v>33</v>
      </c>
      <c r="N97" s="192"/>
      <c r="O97" s="192"/>
      <c r="P97" s="194"/>
      <c r="Q97" s="194"/>
      <c r="R97" s="192"/>
      <c r="S97" s="192"/>
      <c r="T97" s="192"/>
      <c r="U97" s="192"/>
      <c r="V97" s="192"/>
      <c r="W97" s="192"/>
    </row>
    <row r="98" customFormat="false" ht="21" hidden="false" customHeight="true" outlineLevel="0" collapsed="false">
      <c r="A98" s="40" t="s">
        <v>34</v>
      </c>
      <c r="B98" s="192"/>
      <c r="C98" s="192"/>
      <c r="D98" s="194"/>
      <c r="E98" s="194"/>
      <c r="F98" s="192"/>
      <c r="G98" s="192"/>
      <c r="H98" s="192"/>
      <c r="I98" s="192"/>
      <c r="J98" s="192"/>
      <c r="K98" s="192"/>
      <c r="L98" s="4"/>
      <c r="M98" s="31" t="s">
        <v>34</v>
      </c>
      <c r="N98" s="192"/>
      <c r="O98" s="192"/>
      <c r="P98" s="194"/>
      <c r="Q98" s="194"/>
      <c r="R98" s="192"/>
      <c r="S98" s="192"/>
      <c r="T98" s="192"/>
      <c r="U98" s="192"/>
      <c r="V98" s="192"/>
      <c r="W98" s="192"/>
    </row>
    <row r="99" customFormat="false" ht="21" hidden="false" customHeight="true" outlineLevel="0" collapsed="false">
      <c r="A99" s="40" t="s">
        <v>35</v>
      </c>
      <c r="B99" s="192"/>
      <c r="C99" s="192"/>
      <c r="D99" s="194"/>
      <c r="E99" s="194"/>
      <c r="F99" s="192"/>
      <c r="G99" s="192"/>
      <c r="H99" s="192"/>
      <c r="I99" s="192"/>
      <c r="J99" s="192"/>
      <c r="K99" s="192"/>
      <c r="L99" s="4"/>
      <c r="M99" s="31" t="s">
        <v>35</v>
      </c>
      <c r="N99" s="192"/>
      <c r="O99" s="192"/>
      <c r="P99" s="194"/>
      <c r="Q99" s="194"/>
      <c r="R99" s="192"/>
      <c r="S99" s="192"/>
      <c r="T99" s="192"/>
      <c r="U99" s="192"/>
      <c r="V99" s="192"/>
      <c r="W99" s="192"/>
    </row>
    <row r="100" customFormat="false" ht="21" hidden="false" customHeight="true" outlineLevel="0" collapsed="false">
      <c r="A100" s="40" t="s">
        <v>36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4"/>
      <c r="M100" s="31" t="s">
        <v>36</v>
      </c>
      <c r="N100" s="87"/>
      <c r="O100" s="87"/>
      <c r="P100" s="87"/>
      <c r="Q100" s="87"/>
      <c r="R100" s="87"/>
      <c r="S100" s="87"/>
      <c r="T100" s="87"/>
      <c r="U100" s="87"/>
      <c r="V100" s="87"/>
      <c r="W100" s="87"/>
    </row>
    <row r="101" customFormat="false" ht="21" hidden="false" customHeight="true" outlineLevel="0" collapsed="false"/>
    <row r="102" s="57" customFormat="true" ht="21" hidden="false" customHeight="true" outlineLevel="0" collapsed="false">
      <c r="A102" s="27"/>
      <c r="B102" s="30" t="n">
        <f aca="false">V89+3</f>
        <v>46349</v>
      </c>
      <c r="C102" s="30"/>
      <c r="D102" s="30" t="n">
        <f aca="false">B102+1</f>
        <v>46350</v>
      </c>
      <c r="E102" s="30"/>
      <c r="F102" s="30" t="n">
        <f aca="false">D102+1</f>
        <v>46351</v>
      </c>
      <c r="G102" s="30"/>
      <c r="H102" s="30" t="n">
        <f aca="false">F102+1</f>
        <v>46352</v>
      </c>
      <c r="I102" s="30"/>
      <c r="J102" s="30" t="n">
        <f aca="false">H102+1</f>
        <v>46353</v>
      </c>
      <c r="K102" s="30"/>
      <c r="L102" s="29"/>
      <c r="M102" s="27"/>
      <c r="N102" s="30" t="n">
        <f aca="false">B102+7</f>
        <v>46356</v>
      </c>
      <c r="O102" s="30"/>
      <c r="P102" s="30" t="n">
        <f aca="false">N102+1</f>
        <v>46357</v>
      </c>
      <c r="Q102" s="30"/>
      <c r="R102" s="30" t="n">
        <f aca="false">P102+1</f>
        <v>46358</v>
      </c>
      <c r="S102" s="30"/>
      <c r="T102" s="30" t="n">
        <f aca="false">R102+1</f>
        <v>46359</v>
      </c>
      <c r="U102" s="30"/>
      <c r="V102" s="30" t="n">
        <f aca="false">T102+1</f>
        <v>46360</v>
      </c>
      <c r="W102" s="30"/>
    </row>
    <row r="103" customFormat="false" ht="21" hidden="false" customHeight="true" outlineLevel="0" collapsed="false">
      <c r="A103" s="31" t="s">
        <v>24</v>
      </c>
      <c r="B103" s="142"/>
      <c r="C103" s="142"/>
      <c r="D103" s="31" t="s">
        <v>154</v>
      </c>
      <c r="E103" s="31"/>
      <c r="F103" s="142"/>
      <c r="G103" s="142"/>
      <c r="H103" s="142"/>
      <c r="I103" s="142"/>
      <c r="J103" s="31" t="s">
        <v>138</v>
      </c>
      <c r="K103" s="31"/>
      <c r="L103" s="4"/>
      <c r="M103" s="87" t="s">
        <v>24</v>
      </c>
      <c r="N103" s="142"/>
      <c r="O103" s="142"/>
      <c r="P103" s="31" t="s">
        <v>154</v>
      </c>
      <c r="Q103" s="31"/>
      <c r="R103" s="142"/>
      <c r="S103" s="142"/>
      <c r="T103" s="142"/>
      <c r="U103" s="142"/>
      <c r="V103" s="31" t="s">
        <v>138</v>
      </c>
      <c r="W103" s="31"/>
    </row>
    <row r="104" customFormat="false" ht="21" hidden="false" customHeight="true" outlineLevel="0" collapsed="false">
      <c r="A104" s="31" t="s">
        <v>26</v>
      </c>
      <c r="B104" s="192"/>
      <c r="C104" s="192"/>
      <c r="D104" s="31" t="s">
        <v>154</v>
      </c>
      <c r="E104" s="31"/>
      <c r="F104" s="192"/>
      <c r="G104" s="192"/>
      <c r="H104" s="192"/>
      <c r="I104" s="192"/>
      <c r="J104" s="31" t="s">
        <v>138</v>
      </c>
      <c r="K104" s="31"/>
      <c r="L104" s="4"/>
      <c r="M104" s="31" t="s">
        <v>26</v>
      </c>
      <c r="N104" s="192"/>
      <c r="O104" s="192"/>
      <c r="P104" s="31" t="s">
        <v>154</v>
      </c>
      <c r="Q104" s="31"/>
      <c r="R104" s="192"/>
      <c r="S104" s="192"/>
      <c r="T104" s="192"/>
      <c r="U104" s="192"/>
      <c r="V104" s="31" t="s">
        <v>138</v>
      </c>
      <c r="W104" s="31"/>
    </row>
    <row r="105" customFormat="false" ht="21" hidden="false" customHeight="true" outlineLevel="0" collapsed="false">
      <c r="A105" s="31" t="s">
        <v>27</v>
      </c>
      <c r="B105" s="192"/>
      <c r="C105" s="192"/>
      <c r="D105" s="193" t="s">
        <v>155</v>
      </c>
      <c r="E105" s="193"/>
      <c r="F105" s="192"/>
      <c r="G105" s="192"/>
      <c r="H105" s="192"/>
      <c r="I105" s="192"/>
      <c r="J105" s="193" t="s">
        <v>156</v>
      </c>
      <c r="K105" s="193"/>
      <c r="L105" s="4"/>
      <c r="M105" s="31" t="s">
        <v>27</v>
      </c>
      <c r="N105" s="192"/>
      <c r="O105" s="192"/>
      <c r="P105" s="193" t="s">
        <v>155</v>
      </c>
      <c r="Q105" s="193"/>
      <c r="R105" s="192"/>
      <c r="S105" s="192"/>
      <c r="T105" s="192"/>
      <c r="U105" s="192"/>
      <c r="V105" s="193" t="s">
        <v>156</v>
      </c>
      <c r="W105" s="193"/>
    </row>
    <row r="106" customFormat="false" ht="21" hidden="false" customHeight="true" outlineLevel="0" collapsed="false">
      <c r="A106" s="31" t="s">
        <v>28</v>
      </c>
      <c r="B106" s="192"/>
      <c r="C106" s="192"/>
      <c r="D106" s="193" t="s">
        <v>156</v>
      </c>
      <c r="E106" s="193"/>
      <c r="F106" s="192"/>
      <c r="G106" s="192"/>
      <c r="H106" s="192"/>
      <c r="I106" s="192"/>
      <c r="J106" s="193" t="s">
        <v>156</v>
      </c>
      <c r="K106" s="193"/>
      <c r="L106" s="4"/>
      <c r="M106" s="31" t="s">
        <v>28</v>
      </c>
      <c r="N106" s="192"/>
      <c r="O106" s="192"/>
      <c r="P106" s="193" t="s">
        <v>156</v>
      </c>
      <c r="Q106" s="193"/>
      <c r="R106" s="192"/>
      <c r="S106" s="192"/>
      <c r="T106" s="192"/>
      <c r="U106" s="192"/>
      <c r="V106" s="193" t="s">
        <v>156</v>
      </c>
      <c r="W106" s="193"/>
    </row>
    <row r="107" customFormat="false" ht="21" hidden="false" customHeight="true" outlineLevel="0" collapsed="false">
      <c r="A107" s="31" t="s">
        <v>29</v>
      </c>
      <c r="B107" s="192"/>
      <c r="C107" s="192"/>
      <c r="D107" s="194"/>
      <c r="E107" s="194"/>
      <c r="F107" s="192"/>
      <c r="G107" s="192"/>
      <c r="H107" s="192"/>
      <c r="I107" s="192"/>
      <c r="J107" s="142"/>
      <c r="K107" s="142"/>
      <c r="L107" s="4"/>
      <c r="M107" s="31" t="s">
        <v>29</v>
      </c>
      <c r="N107" s="192"/>
      <c r="O107" s="192"/>
      <c r="P107" s="194"/>
      <c r="Q107" s="194"/>
      <c r="R107" s="192"/>
      <c r="S107" s="192"/>
      <c r="T107" s="192"/>
      <c r="U107" s="192"/>
      <c r="V107" s="142"/>
      <c r="W107" s="142"/>
    </row>
    <row r="108" customFormat="false" ht="21" hidden="false" customHeight="true" outlineLevel="0" collapsed="false">
      <c r="A108" s="31" t="s">
        <v>30</v>
      </c>
      <c r="B108" s="192"/>
      <c r="C108" s="192"/>
      <c r="D108" s="194"/>
      <c r="E108" s="194"/>
      <c r="F108" s="192"/>
      <c r="G108" s="192"/>
      <c r="H108" s="192"/>
      <c r="I108" s="192"/>
      <c r="J108" s="192"/>
      <c r="K108" s="192"/>
      <c r="L108" s="4"/>
      <c r="M108" s="31" t="s">
        <v>30</v>
      </c>
      <c r="N108" s="192"/>
      <c r="O108" s="192"/>
      <c r="P108" s="194"/>
      <c r="Q108" s="194"/>
      <c r="R108" s="192"/>
      <c r="S108" s="192"/>
      <c r="T108" s="192"/>
      <c r="U108" s="192"/>
      <c r="V108" s="192"/>
      <c r="W108" s="192"/>
    </row>
    <row r="109" customFormat="false" ht="21" hidden="false" customHeight="true" outlineLevel="0" collapsed="false">
      <c r="A109" s="31" t="s">
        <v>32</v>
      </c>
      <c r="B109" s="192"/>
      <c r="C109" s="192"/>
      <c r="D109" s="194"/>
      <c r="E109" s="194"/>
      <c r="F109" s="192"/>
      <c r="G109" s="192"/>
      <c r="H109" s="192"/>
      <c r="I109" s="192"/>
      <c r="J109" s="192"/>
      <c r="K109" s="192"/>
      <c r="L109" s="4"/>
      <c r="M109" s="31" t="s">
        <v>32</v>
      </c>
      <c r="N109" s="192"/>
      <c r="O109" s="192"/>
      <c r="P109" s="194"/>
      <c r="Q109" s="194"/>
      <c r="R109" s="192"/>
      <c r="S109" s="192"/>
      <c r="T109" s="192"/>
      <c r="U109" s="192"/>
      <c r="V109" s="192"/>
      <c r="W109" s="192"/>
    </row>
    <row r="110" customFormat="false" ht="21" hidden="false" customHeight="true" outlineLevel="0" collapsed="false">
      <c r="A110" s="31" t="s">
        <v>33</v>
      </c>
      <c r="B110" s="192"/>
      <c r="C110" s="192"/>
      <c r="D110" s="194"/>
      <c r="E110" s="194"/>
      <c r="F110" s="192"/>
      <c r="G110" s="192"/>
      <c r="H110" s="192"/>
      <c r="I110" s="192"/>
      <c r="J110" s="192"/>
      <c r="K110" s="192"/>
      <c r="L110" s="4"/>
      <c r="M110" s="31" t="s">
        <v>33</v>
      </c>
      <c r="N110" s="192"/>
      <c r="O110" s="192"/>
      <c r="P110" s="194"/>
      <c r="Q110" s="194"/>
      <c r="R110" s="192"/>
      <c r="S110" s="192"/>
      <c r="T110" s="192"/>
      <c r="U110" s="192"/>
      <c r="V110" s="192"/>
      <c r="W110" s="192"/>
    </row>
    <row r="111" customFormat="false" ht="21" hidden="false" customHeight="true" outlineLevel="0" collapsed="false">
      <c r="A111" s="31" t="s">
        <v>34</v>
      </c>
      <c r="B111" s="192"/>
      <c r="C111" s="192"/>
      <c r="D111" s="194"/>
      <c r="E111" s="194"/>
      <c r="F111" s="192"/>
      <c r="G111" s="192"/>
      <c r="H111" s="192"/>
      <c r="I111" s="192"/>
      <c r="J111" s="192"/>
      <c r="K111" s="192"/>
      <c r="L111" s="4"/>
      <c r="M111" s="31" t="s">
        <v>34</v>
      </c>
      <c r="N111" s="192"/>
      <c r="O111" s="192"/>
      <c r="P111" s="194"/>
      <c r="Q111" s="194"/>
      <c r="R111" s="192"/>
      <c r="S111" s="192"/>
      <c r="T111" s="192"/>
      <c r="U111" s="192"/>
      <c r="V111" s="192"/>
      <c r="W111" s="192"/>
    </row>
    <row r="112" customFormat="false" ht="21" hidden="false" customHeight="true" outlineLevel="0" collapsed="false">
      <c r="A112" s="31" t="s">
        <v>35</v>
      </c>
      <c r="B112" s="192"/>
      <c r="C112" s="192"/>
      <c r="D112" s="194"/>
      <c r="E112" s="194"/>
      <c r="F112" s="192"/>
      <c r="G112" s="192"/>
      <c r="H112" s="192"/>
      <c r="I112" s="192"/>
      <c r="J112" s="192"/>
      <c r="K112" s="192"/>
      <c r="L112" s="4"/>
      <c r="M112" s="31" t="s">
        <v>35</v>
      </c>
      <c r="N112" s="192"/>
      <c r="O112" s="192"/>
      <c r="P112" s="194"/>
      <c r="Q112" s="194"/>
      <c r="R112" s="192"/>
      <c r="S112" s="192"/>
      <c r="T112" s="192"/>
      <c r="U112" s="192"/>
      <c r="V112" s="192"/>
      <c r="W112" s="192"/>
    </row>
    <row r="113" customFormat="false" ht="21" hidden="false" customHeight="true" outlineLevel="0" collapsed="false">
      <c r="A113" s="31" t="s">
        <v>36</v>
      </c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4"/>
      <c r="M113" s="31" t="s">
        <v>36</v>
      </c>
      <c r="N113" s="87"/>
      <c r="O113" s="87"/>
      <c r="P113" s="87"/>
      <c r="Q113" s="87"/>
      <c r="R113" s="87"/>
      <c r="S113" s="87"/>
      <c r="T113" s="87"/>
      <c r="U113" s="87"/>
      <c r="V113" s="87"/>
      <c r="W113" s="87"/>
    </row>
    <row r="114" customFormat="false" ht="21" hidden="false" customHeight="true" outlineLevel="0" collapsed="false"/>
    <row r="115" s="57" customFormat="true" ht="21" hidden="false" customHeight="true" outlineLevel="0" collapsed="false">
      <c r="A115" s="27"/>
      <c r="B115" s="30" t="n">
        <f aca="false">V102+3</f>
        <v>46363</v>
      </c>
      <c r="C115" s="30"/>
      <c r="D115" s="28" t="n">
        <f aca="false">B115+1</f>
        <v>46364</v>
      </c>
      <c r="E115" s="28"/>
      <c r="F115" s="30" t="n">
        <f aca="false">D115+1</f>
        <v>46365</v>
      </c>
      <c r="G115" s="30"/>
      <c r="H115" s="30" t="n">
        <f aca="false">F115+1</f>
        <v>46366</v>
      </c>
      <c r="I115" s="30"/>
      <c r="J115" s="30" t="n">
        <f aca="false">H115+1</f>
        <v>46367</v>
      </c>
      <c r="K115" s="30"/>
      <c r="L115" s="29"/>
      <c r="M115" s="27"/>
      <c r="N115" s="30" t="n">
        <f aca="false">B115+7</f>
        <v>46370</v>
      </c>
      <c r="O115" s="30"/>
      <c r="P115" s="30" t="n">
        <f aca="false">N115+1</f>
        <v>46371</v>
      </c>
      <c r="Q115" s="30"/>
      <c r="R115" s="30" t="n">
        <f aca="false">P115+1</f>
        <v>46372</v>
      </c>
      <c r="S115" s="30"/>
      <c r="T115" s="30" t="n">
        <f aca="false">R115+1</f>
        <v>46373</v>
      </c>
      <c r="U115" s="30"/>
      <c r="V115" s="30" t="n">
        <f aca="false">T115+1</f>
        <v>46374</v>
      </c>
      <c r="W115" s="30"/>
    </row>
    <row r="116" customFormat="false" ht="21" hidden="false" customHeight="true" outlineLevel="0" collapsed="false">
      <c r="A116" s="31" t="s">
        <v>24</v>
      </c>
      <c r="B116" s="142"/>
      <c r="C116" s="142"/>
      <c r="D116" s="97"/>
      <c r="E116" s="97"/>
      <c r="F116" s="142"/>
      <c r="G116" s="142"/>
      <c r="H116" s="142"/>
      <c r="I116" s="142"/>
      <c r="J116" s="31" t="s">
        <v>138</v>
      </c>
      <c r="K116" s="31"/>
      <c r="L116" s="4"/>
      <c r="M116" s="40" t="s">
        <v>24</v>
      </c>
      <c r="N116" s="142"/>
      <c r="O116" s="142"/>
      <c r="P116" s="127" t="s">
        <v>154</v>
      </c>
      <c r="Q116" s="127"/>
      <c r="R116" s="142"/>
      <c r="S116" s="142"/>
      <c r="T116" s="142"/>
      <c r="U116" s="142"/>
      <c r="V116" s="194"/>
      <c r="W116" s="194"/>
    </row>
    <row r="117" customFormat="false" ht="21" hidden="false" customHeight="true" outlineLevel="0" collapsed="false">
      <c r="A117" s="31" t="s">
        <v>26</v>
      </c>
      <c r="B117" s="192"/>
      <c r="C117" s="192"/>
      <c r="D117" s="97"/>
      <c r="E117" s="97"/>
      <c r="F117" s="192"/>
      <c r="G117" s="192"/>
      <c r="H117" s="192"/>
      <c r="I117" s="192"/>
      <c r="J117" s="31" t="s">
        <v>138</v>
      </c>
      <c r="K117" s="31"/>
      <c r="L117" s="4"/>
      <c r="M117" s="40" t="s">
        <v>26</v>
      </c>
      <c r="N117" s="192"/>
      <c r="O117" s="192"/>
      <c r="P117" s="127" t="s">
        <v>154</v>
      </c>
      <c r="Q117" s="127"/>
      <c r="R117" s="192"/>
      <c r="S117" s="192"/>
      <c r="T117" s="192"/>
      <c r="U117" s="192"/>
      <c r="V117" s="31" t="s">
        <v>138</v>
      </c>
      <c r="W117" s="31"/>
    </row>
    <row r="118" customFormat="false" ht="21" hidden="false" customHeight="true" outlineLevel="0" collapsed="false">
      <c r="A118" s="31" t="s">
        <v>27</v>
      </c>
      <c r="B118" s="192"/>
      <c r="C118" s="192"/>
      <c r="D118" s="205"/>
      <c r="E118" s="205"/>
      <c r="F118" s="192"/>
      <c r="G118" s="192"/>
      <c r="H118" s="192"/>
      <c r="I118" s="192"/>
      <c r="J118" s="193" t="s">
        <v>156</v>
      </c>
      <c r="K118" s="193"/>
      <c r="L118" s="4"/>
      <c r="M118" s="40" t="s">
        <v>27</v>
      </c>
      <c r="N118" s="192"/>
      <c r="O118" s="192"/>
      <c r="P118" s="193" t="s">
        <v>156</v>
      </c>
      <c r="Q118" s="193"/>
      <c r="R118" s="192"/>
      <c r="S118" s="192"/>
      <c r="T118" s="192"/>
      <c r="U118" s="192"/>
      <c r="V118" s="193" t="s">
        <v>156</v>
      </c>
      <c r="W118" s="193"/>
    </row>
    <row r="119" customFormat="false" ht="21" hidden="false" customHeight="true" outlineLevel="0" collapsed="false">
      <c r="A119" s="31" t="s">
        <v>28</v>
      </c>
      <c r="B119" s="192"/>
      <c r="C119" s="192"/>
      <c r="D119" s="205"/>
      <c r="E119" s="205"/>
      <c r="F119" s="192"/>
      <c r="G119" s="192"/>
      <c r="H119" s="192"/>
      <c r="I119" s="192"/>
      <c r="J119" s="193" t="s">
        <v>156</v>
      </c>
      <c r="K119" s="193"/>
      <c r="L119" s="4"/>
      <c r="M119" s="40" t="s">
        <v>28</v>
      </c>
      <c r="N119" s="192"/>
      <c r="O119" s="192"/>
      <c r="P119" s="193" t="s">
        <v>156</v>
      </c>
      <c r="Q119" s="193"/>
      <c r="R119" s="192"/>
      <c r="S119" s="192"/>
      <c r="T119" s="192"/>
      <c r="U119" s="192"/>
      <c r="V119" s="193" t="s">
        <v>156</v>
      </c>
      <c r="W119" s="193"/>
    </row>
    <row r="120" customFormat="false" ht="21" hidden="false" customHeight="true" outlineLevel="0" collapsed="false">
      <c r="A120" s="31" t="s">
        <v>29</v>
      </c>
      <c r="B120" s="192"/>
      <c r="C120" s="192"/>
      <c r="D120" s="206"/>
      <c r="E120" s="206"/>
      <c r="F120" s="192"/>
      <c r="G120" s="192"/>
      <c r="H120" s="192"/>
      <c r="I120" s="192"/>
      <c r="J120" s="142"/>
      <c r="K120" s="142"/>
      <c r="L120" s="4"/>
      <c r="M120" s="40" t="s">
        <v>29</v>
      </c>
      <c r="N120" s="192"/>
      <c r="O120" s="192"/>
      <c r="P120" s="194"/>
      <c r="Q120" s="194"/>
      <c r="R120" s="192"/>
      <c r="S120" s="192"/>
      <c r="T120" s="192"/>
      <c r="U120" s="192"/>
      <c r="V120" s="194"/>
      <c r="W120" s="194"/>
    </row>
    <row r="121" customFormat="false" ht="21" hidden="false" customHeight="true" outlineLevel="0" collapsed="false">
      <c r="A121" s="31" t="s">
        <v>30</v>
      </c>
      <c r="B121" s="192"/>
      <c r="C121" s="192"/>
      <c r="D121" s="39" t="s">
        <v>31</v>
      </c>
      <c r="E121" s="39"/>
      <c r="F121" s="192"/>
      <c r="G121" s="192"/>
      <c r="H121" s="192"/>
      <c r="I121" s="192"/>
      <c r="J121" s="87"/>
      <c r="K121" s="87"/>
      <c r="L121" s="4"/>
      <c r="M121" s="40" t="s">
        <v>30</v>
      </c>
      <c r="N121" s="192"/>
      <c r="O121" s="192"/>
      <c r="P121" s="194"/>
      <c r="Q121" s="194"/>
      <c r="R121" s="192"/>
      <c r="S121" s="192"/>
      <c r="T121" s="192"/>
      <c r="U121" s="192"/>
      <c r="V121" s="194"/>
      <c r="W121" s="194"/>
    </row>
    <row r="122" customFormat="false" ht="21" hidden="false" customHeight="true" outlineLevel="0" collapsed="false">
      <c r="A122" s="31" t="s">
        <v>32</v>
      </c>
      <c r="B122" s="192"/>
      <c r="C122" s="192"/>
      <c r="D122" s="101"/>
      <c r="E122" s="101"/>
      <c r="F122" s="192"/>
      <c r="G122" s="192"/>
      <c r="H122" s="192"/>
      <c r="I122" s="192"/>
      <c r="J122" s="127" t="s">
        <v>158</v>
      </c>
      <c r="K122" s="127"/>
      <c r="L122" s="4"/>
      <c r="M122" s="40" t="s">
        <v>32</v>
      </c>
      <c r="N122" s="192"/>
      <c r="O122" s="192"/>
      <c r="P122" s="41"/>
      <c r="Q122" s="41"/>
      <c r="R122" s="192"/>
      <c r="S122" s="192"/>
      <c r="T122" s="192"/>
      <c r="U122" s="192"/>
      <c r="V122" s="194"/>
      <c r="W122" s="194"/>
    </row>
    <row r="123" customFormat="false" ht="21" hidden="false" customHeight="true" outlineLevel="0" collapsed="false">
      <c r="A123" s="31" t="s">
        <v>33</v>
      </c>
      <c r="B123" s="192"/>
      <c r="C123" s="192"/>
      <c r="D123" s="205"/>
      <c r="E123" s="205"/>
      <c r="F123" s="192"/>
      <c r="G123" s="192"/>
      <c r="H123" s="192"/>
      <c r="I123" s="192"/>
      <c r="J123" s="127"/>
      <c r="K123" s="127"/>
      <c r="L123" s="4"/>
      <c r="M123" s="40" t="s">
        <v>33</v>
      </c>
      <c r="N123" s="192"/>
      <c r="O123" s="192"/>
      <c r="P123" s="194"/>
      <c r="Q123" s="194"/>
      <c r="R123" s="192"/>
      <c r="S123" s="192"/>
      <c r="T123" s="192"/>
      <c r="U123" s="192"/>
      <c r="V123" s="194"/>
      <c r="W123" s="194"/>
    </row>
    <row r="124" customFormat="false" ht="21" hidden="false" customHeight="true" outlineLevel="0" collapsed="false">
      <c r="A124" s="31" t="s">
        <v>34</v>
      </c>
      <c r="B124" s="192"/>
      <c r="C124" s="192"/>
      <c r="D124" s="205"/>
      <c r="E124" s="205"/>
      <c r="F124" s="192"/>
      <c r="G124" s="192"/>
      <c r="H124" s="192"/>
      <c r="I124" s="192"/>
      <c r="J124" s="142"/>
      <c r="K124" s="142"/>
      <c r="L124" s="4"/>
      <c r="M124" s="40" t="s">
        <v>34</v>
      </c>
      <c r="N124" s="192"/>
      <c r="O124" s="192"/>
      <c r="P124" s="194"/>
      <c r="Q124" s="194"/>
      <c r="R124" s="192"/>
      <c r="S124" s="192"/>
      <c r="T124" s="192"/>
      <c r="U124" s="192"/>
      <c r="V124" s="194"/>
      <c r="W124" s="194"/>
    </row>
    <row r="125" customFormat="false" ht="21" hidden="false" customHeight="true" outlineLevel="0" collapsed="false">
      <c r="A125" s="31" t="s">
        <v>35</v>
      </c>
      <c r="B125" s="192"/>
      <c r="C125" s="192"/>
      <c r="D125" s="205"/>
      <c r="E125" s="205"/>
      <c r="F125" s="192"/>
      <c r="G125" s="192"/>
      <c r="H125" s="192"/>
      <c r="I125" s="192"/>
      <c r="J125" s="192"/>
      <c r="K125" s="192"/>
      <c r="L125" s="4"/>
      <c r="M125" s="40" t="s">
        <v>35</v>
      </c>
      <c r="N125" s="192"/>
      <c r="O125" s="192"/>
      <c r="P125" s="194"/>
      <c r="Q125" s="194"/>
      <c r="R125" s="192"/>
      <c r="S125" s="192"/>
      <c r="T125" s="192"/>
      <c r="U125" s="192"/>
      <c r="V125" s="194"/>
      <c r="W125" s="194"/>
    </row>
    <row r="126" customFormat="false" ht="21" hidden="false" customHeight="true" outlineLevel="0" collapsed="false">
      <c r="A126" s="31" t="s">
        <v>36</v>
      </c>
      <c r="B126" s="87"/>
      <c r="C126" s="87"/>
      <c r="D126" s="207"/>
      <c r="E126" s="207"/>
      <c r="F126" s="87"/>
      <c r="G126" s="87"/>
      <c r="H126" s="87"/>
      <c r="I126" s="87"/>
      <c r="J126" s="87"/>
      <c r="K126" s="87"/>
      <c r="L126" s="4"/>
      <c r="M126" s="40" t="s">
        <v>36</v>
      </c>
      <c r="N126" s="87"/>
      <c r="O126" s="87"/>
      <c r="P126" s="87"/>
      <c r="Q126" s="87"/>
      <c r="R126" s="87"/>
      <c r="S126" s="87"/>
      <c r="T126" s="87"/>
      <c r="U126" s="87"/>
      <c r="V126" s="194"/>
      <c r="W126" s="194"/>
    </row>
    <row r="127" customFormat="false" ht="21" hidden="false" customHeight="true" outlineLevel="0" collapsed="false"/>
    <row r="128" s="57" customFormat="true" ht="21" hidden="false" customHeight="true" outlineLevel="0" collapsed="false">
      <c r="A128" s="27"/>
      <c r="B128" s="30" t="n">
        <f aca="false">V115+3</f>
        <v>46377</v>
      </c>
      <c r="C128" s="30"/>
      <c r="D128" s="30" t="n">
        <f aca="false">B128+1</f>
        <v>46378</v>
      </c>
      <c r="E128" s="30"/>
      <c r="F128" s="28" t="n">
        <f aca="false">D128+1</f>
        <v>46379</v>
      </c>
      <c r="G128" s="28"/>
      <c r="H128" s="28" t="n">
        <f aca="false">F128+1</f>
        <v>46380</v>
      </c>
      <c r="I128" s="28"/>
      <c r="J128" s="28" t="n">
        <f aca="false">H128+1</f>
        <v>46381</v>
      </c>
      <c r="K128" s="28"/>
      <c r="L128" s="29"/>
      <c r="M128" s="27"/>
      <c r="N128" s="28" t="n">
        <f aca="false">B128+7</f>
        <v>46384</v>
      </c>
      <c r="O128" s="28"/>
      <c r="P128" s="28" t="n">
        <f aca="false">N128+1</f>
        <v>46385</v>
      </c>
      <c r="Q128" s="28"/>
      <c r="R128" s="28" t="n">
        <f aca="false">P128+1</f>
        <v>46386</v>
      </c>
      <c r="S128" s="28"/>
      <c r="T128" s="28" t="n">
        <f aca="false">R128+1</f>
        <v>46387</v>
      </c>
      <c r="U128" s="28"/>
      <c r="V128" s="28" t="n">
        <f aca="false">T128+1</f>
        <v>46388</v>
      </c>
      <c r="W128" s="28"/>
    </row>
    <row r="129" customFormat="false" ht="21" hidden="false" customHeight="true" outlineLevel="0" collapsed="false">
      <c r="A129" s="31" t="s">
        <v>24</v>
      </c>
      <c r="B129" s="142"/>
      <c r="C129" s="142"/>
      <c r="D129" s="142"/>
      <c r="E129" s="142"/>
      <c r="F129" s="191" t="s">
        <v>25</v>
      </c>
      <c r="G129" s="191"/>
      <c r="H129" s="191"/>
      <c r="I129" s="191"/>
      <c r="J129" s="191"/>
      <c r="K129" s="191"/>
      <c r="L129" s="4"/>
      <c r="M129" s="31" t="s">
        <v>24</v>
      </c>
      <c r="N129" s="208" t="s">
        <v>25</v>
      </c>
      <c r="O129" s="208"/>
      <c r="P129" s="208"/>
      <c r="Q129" s="208"/>
      <c r="R129" s="208"/>
      <c r="S129" s="208"/>
      <c r="T129" s="208"/>
      <c r="U129" s="208"/>
      <c r="V129" s="208"/>
      <c r="W129" s="208"/>
    </row>
    <row r="130" customFormat="false" ht="21" hidden="false" customHeight="true" outlineLevel="0" collapsed="false">
      <c r="A130" s="31" t="s">
        <v>26</v>
      </c>
      <c r="B130" s="192"/>
      <c r="C130" s="192"/>
      <c r="D130" s="192"/>
      <c r="E130" s="192"/>
      <c r="F130" s="191"/>
      <c r="G130" s="191"/>
      <c r="H130" s="191"/>
      <c r="I130" s="191"/>
      <c r="J130" s="191"/>
      <c r="K130" s="191"/>
      <c r="L130" s="4"/>
      <c r="M130" s="31" t="s">
        <v>26</v>
      </c>
      <c r="N130" s="208"/>
      <c r="O130" s="208"/>
      <c r="P130" s="208"/>
      <c r="Q130" s="208"/>
      <c r="R130" s="208"/>
      <c r="S130" s="208"/>
      <c r="T130" s="208"/>
      <c r="U130" s="208"/>
      <c r="V130" s="208"/>
      <c r="W130" s="208"/>
    </row>
    <row r="131" customFormat="false" ht="21" hidden="false" customHeight="true" outlineLevel="0" collapsed="false">
      <c r="A131" s="31" t="s">
        <v>27</v>
      </c>
      <c r="B131" s="192"/>
      <c r="C131" s="192"/>
      <c r="D131" s="192"/>
      <c r="E131" s="192"/>
      <c r="F131" s="191"/>
      <c r="G131" s="191"/>
      <c r="H131" s="191"/>
      <c r="I131" s="191"/>
      <c r="J131" s="191"/>
      <c r="K131" s="191"/>
      <c r="L131" s="4"/>
      <c r="M131" s="31" t="s">
        <v>27</v>
      </c>
      <c r="N131" s="208"/>
      <c r="O131" s="208"/>
      <c r="P131" s="208"/>
      <c r="Q131" s="208"/>
      <c r="R131" s="208"/>
      <c r="S131" s="208"/>
      <c r="T131" s="208"/>
      <c r="U131" s="208"/>
      <c r="V131" s="208"/>
      <c r="W131" s="208"/>
    </row>
    <row r="132" customFormat="false" ht="21" hidden="false" customHeight="true" outlineLevel="0" collapsed="false">
      <c r="A132" s="31" t="s">
        <v>28</v>
      </c>
      <c r="B132" s="192"/>
      <c r="C132" s="192"/>
      <c r="D132" s="192"/>
      <c r="E132" s="192"/>
      <c r="F132" s="191"/>
      <c r="G132" s="191"/>
      <c r="H132" s="191"/>
      <c r="I132" s="191"/>
      <c r="J132" s="191"/>
      <c r="K132" s="191"/>
      <c r="L132" s="4"/>
      <c r="M132" s="31" t="s">
        <v>28</v>
      </c>
      <c r="N132" s="208"/>
      <c r="O132" s="208"/>
      <c r="P132" s="208"/>
      <c r="Q132" s="208"/>
      <c r="R132" s="208"/>
      <c r="S132" s="208"/>
      <c r="T132" s="208"/>
      <c r="U132" s="208"/>
      <c r="V132" s="208"/>
      <c r="W132" s="208"/>
    </row>
    <row r="133" customFormat="false" ht="21" hidden="false" customHeight="true" outlineLevel="0" collapsed="false">
      <c r="A133" s="31" t="s">
        <v>29</v>
      </c>
      <c r="B133" s="192"/>
      <c r="C133" s="192"/>
      <c r="D133" s="192"/>
      <c r="E133" s="192"/>
      <c r="F133" s="191"/>
      <c r="G133" s="191"/>
      <c r="H133" s="191"/>
      <c r="I133" s="191"/>
      <c r="J133" s="191"/>
      <c r="K133" s="191"/>
      <c r="L133" s="4"/>
      <c r="M133" s="31" t="s">
        <v>29</v>
      </c>
      <c r="N133" s="208"/>
      <c r="O133" s="208"/>
      <c r="P133" s="208"/>
      <c r="Q133" s="208"/>
      <c r="R133" s="208"/>
      <c r="S133" s="208"/>
      <c r="T133" s="208"/>
      <c r="U133" s="208"/>
      <c r="V133" s="208"/>
      <c r="W133" s="208"/>
    </row>
    <row r="134" customFormat="false" ht="21" hidden="false" customHeight="true" outlineLevel="0" collapsed="false">
      <c r="A134" s="31" t="s">
        <v>30</v>
      </c>
      <c r="B134" s="192"/>
      <c r="C134" s="192"/>
      <c r="D134" s="192"/>
      <c r="E134" s="192"/>
      <c r="F134" s="191"/>
      <c r="G134" s="191"/>
      <c r="H134" s="191"/>
      <c r="I134" s="191"/>
      <c r="J134" s="191"/>
      <c r="K134" s="191"/>
      <c r="L134" s="4"/>
      <c r="M134" s="31" t="s">
        <v>30</v>
      </c>
      <c r="N134" s="208"/>
      <c r="O134" s="208"/>
      <c r="P134" s="208"/>
      <c r="Q134" s="208"/>
      <c r="R134" s="208"/>
      <c r="S134" s="208"/>
      <c r="T134" s="208"/>
      <c r="U134" s="208"/>
      <c r="V134" s="208"/>
      <c r="W134" s="208"/>
    </row>
    <row r="135" customFormat="false" ht="21" hidden="false" customHeight="true" outlineLevel="0" collapsed="false">
      <c r="A135" s="31" t="s">
        <v>32</v>
      </c>
      <c r="B135" s="192"/>
      <c r="C135" s="192"/>
      <c r="D135" s="192"/>
      <c r="E135" s="192"/>
      <c r="F135" s="191"/>
      <c r="G135" s="191"/>
      <c r="H135" s="191"/>
      <c r="I135" s="191"/>
      <c r="J135" s="191"/>
      <c r="K135" s="191"/>
      <c r="L135" s="4"/>
      <c r="M135" s="31" t="s">
        <v>32</v>
      </c>
      <c r="N135" s="208"/>
      <c r="O135" s="208"/>
      <c r="P135" s="208"/>
      <c r="Q135" s="208"/>
      <c r="R135" s="208"/>
      <c r="S135" s="208"/>
      <c r="T135" s="208"/>
      <c r="U135" s="208"/>
      <c r="V135" s="208"/>
      <c r="W135" s="208"/>
    </row>
    <row r="136" customFormat="false" ht="21" hidden="false" customHeight="true" outlineLevel="0" collapsed="false">
      <c r="A136" s="31" t="s">
        <v>33</v>
      </c>
      <c r="B136" s="192"/>
      <c r="C136" s="192"/>
      <c r="D136" s="192"/>
      <c r="E136" s="192"/>
      <c r="F136" s="191"/>
      <c r="G136" s="191"/>
      <c r="H136" s="191"/>
      <c r="I136" s="191"/>
      <c r="J136" s="191"/>
      <c r="K136" s="191"/>
      <c r="L136" s="4"/>
      <c r="M136" s="31" t="s">
        <v>33</v>
      </c>
      <c r="N136" s="208"/>
      <c r="O136" s="208"/>
      <c r="P136" s="208"/>
      <c r="Q136" s="208"/>
      <c r="R136" s="208"/>
      <c r="S136" s="208"/>
      <c r="T136" s="208"/>
      <c r="U136" s="208"/>
      <c r="V136" s="208"/>
      <c r="W136" s="208"/>
    </row>
    <row r="137" customFormat="false" ht="21" hidden="false" customHeight="true" outlineLevel="0" collapsed="false">
      <c r="A137" s="31" t="s">
        <v>34</v>
      </c>
      <c r="B137" s="192"/>
      <c r="C137" s="192"/>
      <c r="D137" s="192"/>
      <c r="E137" s="192"/>
      <c r="F137" s="191"/>
      <c r="G137" s="191"/>
      <c r="H137" s="191"/>
      <c r="I137" s="191"/>
      <c r="J137" s="191"/>
      <c r="K137" s="191"/>
      <c r="L137" s="4"/>
      <c r="M137" s="31" t="s">
        <v>34</v>
      </c>
      <c r="N137" s="208"/>
      <c r="O137" s="208"/>
      <c r="P137" s="208"/>
      <c r="Q137" s="208"/>
      <c r="R137" s="208"/>
      <c r="S137" s="208"/>
      <c r="T137" s="208"/>
      <c r="U137" s="208"/>
      <c r="V137" s="208"/>
      <c r="W137" s="208"/>
    </row>
    <row r="138" customFormat="false" ht="21" hidden="false" customHeight="true" outlineLevel="0" collapsed="false">
      <c r="A138" s="31" t="s">
        <v>35</v>
      </c>
      <c r="B138" s="192"/>
      <c r="C138" s="192"/>
      <c r="D138" s="192"/>
      <c r="E138" s="192"/>
      <c r="F138" s="191"/>
      <c r="G138" s="191"/>
      <c r="H138" s="191"/>
      <c r="I138" s="191"/>
      <c r="J138" s="191"/>
      <c r="K138" s="191"/>
      <c r="L138" s="4"/>
      <c r="M138" s="31" t="s">
        <v>35</v>
      </c>
      <c r="N138" s="208"/>
      <c r="O138" s="208"/>
      <c r="P138" s="208"/>
      <c r="Q138" s="208"/>
      <c r="R138" s="208"/>
      <c r="S138" s="208"/>
      <c r="T138" s="208"/>
      <c r="U138" s="208"/>
      <c r="V138" s="208"/>
      <c r="W138" s="208"/>
    </row>
    <row r="139" customFormat="false" ht="21" hidden="false" customHeight="true" outlineLevel="0" collapsed="false">
      <c r="A139" s="31" t="s">
        <v>36</v>
      </c>
      <c r="B139" s="87"/>
      <c r="C139" s="87"/>
      <c r="D139" s="87"/>
      <c r="E139" s="87"/>
      <c r="F139" s="191"/>
      <c r="G139" s="191"/>
      <c r="H139" s="191"/>
      <c r="I139" s="191"/>
      <c r="J139" s="191"/>
      <c r="K139" s="191"/>
      <c r="L139" s="4"/>
      <c r="M139" s="31" t="s">
        <v>36</v>
      </c>
      <c r="N139" s="208"/>
      <c r="O139" s="208"/>
      <c r="P139" s="208"/>
      <c r="Q139" s="208"/>
      <c r="R139" s="208"/>
      <c r="S139" s="208"/>
      <c r="T139" s="208"/>
      <c r="U139" s="208"/>
      <c r="V139" s="208"/>
      <c r="W139" s="208"/>
    </row>
    <row r="140" customFormat="false" ht="21" hidden="false" customHeight="true" outlineLevel="0" collapsed="false"/>
    <row r="141" s="57" customFormat="true" ht="21" hidden="false" customHeight="true" outlineLevel="0" collapsed="false">
      <c r="A141" s="27"/>
      <c r="B141" s="28" t="n">
        <f aca="false">V128+3</f>
        <v>46391</v>
      </c>
      <c r="C141" s="28"/>
      <c r="D141" s="28" t="n">
        <f aca="false">B141+1</f>
        <v>46392</v>
      </c>
      <c r="E141" s="28"/>
      <c r="F141" s="28" t="n">
        <f aca="false">D141+1</f>
        <v>46393</v>
      </c>
      <c r="G141" s="28"/>
      <c r="H141" s="63" t="n">
        <f aca="false">F141+1</f>
        <v>46394</v>
      </c>
      <c r="I141" s="63"/>
      <c r="J141" s="63" t="n">
        <f aca="false">H141+1</f>
        <v>46395</v>
      </c>
      <c r="K141" s="63"/>
      <c r="L141" s="29"/>
      <c r="M141" s="27"/>
      <c r="N141" s="63" t="n">
        <f aca="false">B141+7</f>
        <v>46398</v>
      </c>
      <c r="O141" s="63"/>
      <c r="P141" s="63" t="n">
        <f aca="false">N141+1</f>
        <v>46399</v>
      </c>
      <c r="Q141" s="63"/>
      <c r="R141" s="63" t="n">
        <f aca="false">P141+1</f>
        <v>46400</v>
      </c>
      <c r="S141" s="63"/>
      <c r="T141" s="63" t="n">
        <f aca="false">R141+1</f>
        <v>46401</v>
      </c>
      <c r="U141" s="63"/>
      <c r="V141" s="63" t="n">
        <f aca="false">T141+1</f>
        <v>46402</v>
      </c>
      <c r="W141" s="63"/>
    </row>
    <row r="142" customFormat="false" ht="21" hidden="false" customHeight="true" outlineLevel="0" collapsed="false">
      <c r="A142" s="31" t="s">
        <v>24</v>
      </c>
      <c r="B142" s="208" t="s">
        <v>25</v>
      </c>
      <c r="C142" s="208"/>
      <c r="D142" s="208"/>
      <c r="E142" s="208"/>
      <c r="F142" s="208"/>
      <c r="G142" s="208"/>
      <c r="H142" s="196"/>
      <c r="I142" s="196"/>
      <c r="J142" s="198"/>
      <c r="K142" s="198"/>
      <c r="L142" s="4"/>
      <c r="M142" s="31" t="s">
        <v>24</v>
      </c>
      <c r="N142" s="154"/>
      <c r="O142" s="154"/>
      <c r="P142" s="209" t="s">
        <v>159</v>
      </c>
      <c r="Q142" s="209"/>
      <c r="R142" s="210"/>
      <c r="S142" s="210"/>
      <c r="T142" s="210"/>
      <c r="U142" s="210"/>
      <c r="V142" s="210"/>
      <c r="W142" s="211"/>
    </row>
    <row r="143" customFormat="false" ht="21" hidden="false" customHeight="true" outlineLevel="0" collapsed="false">
      <c r="A143" s="31" t="s">
        <v>26</v>
      </c>
      <c r="B143" s="208"/>
      <c r="C143" s="208"/>
      <c r="D143" s="208"/>
      <c r="E143" s="208"/>
      <c r="F143" s="208"/>
      <c r="G143" s="208"/>
      <c r="H143" s="128"/>
      <c r="I143" s="128"/>
      <c r="J143" s="130"/>
      <c r="K143" s="130"/>
      <c r="L143" s="4"/>
      <c r="M143" s="31" t="s">
        <v>26</v>
      </c>
      <c r="N143" s="95"/>
      <c r="O143" s="95"/>
      <c r="P143" s="209"/>
      <c r="Q143" s="209"/>
      <c r="R143" s="95"/>
      <c r="S143" s="95"/>
      <c r="T143" s="155"/>
      <c r="U143" s="155"/>
      <c r="V143" s="72"/>
      <c r="W143" s="89"/>
    </row>
    <row r="144" customFormat="false" ht="21" hidden="false" customHeight="true" outlineLevel="0" collapsed="false">
      <c r="A144" s="31" t="s">
        <v>27</v>
      </c>
      <c r="B144" s="208"/>
      <c r="C144" s="208"/>
      <c r="D144" s="208"/>
      <c r="E144" s="208"/>
      <c r="F144" s="208"/>
      <c r="G144" s="208"/>
      <c r="H144" s="128"/>
      <c r="I144" s="128"/>
      <c r="J144" s="130"/>
      <c r="K144" s="130"/>
      <c r="L144" s="4"/>
      <c r="M144" s="31" t="s">
        <v>27</v>
      </c>
      <c r="N144" s="95"/>
      <c r="O144" s="95"/>
      <c r="P144" s="209"/>
      <c r="Q144" s="209"/>
      <c r="R144" s="72"/>
      <c r="S144" s="72"/>
      <c r="T144" s="72"/>
      <c r="U144" s="72"/>
      <c r="V144" s="95"/>
      <c r="W144" s="96"/>
    </row>
    <row r="145" customFormat="false" ht="21" hidden="false" customHeight="true" outlineLevel="0" collapsed="false">
      <c r="A145" s="31" t="s">
        <v>28</v>
      </c>
      <c r="B145" s="208"/>
      <c r="C145" s="208"/>
      <c r="D145" s="208"/>
      <c r="E145" s="208"/>
      <c r="F145" s="208"/>
      <c r="G145" s="208"/>
      <c r="H145" s="128"/>
      <c r="I145" s="128"/>
      <c r="J145" s="130"/>
      <c r="K145" s="130"/>
      <c r="L145" s="4"/>
      <c r="M145" s="31" t="s">
        <v>28</v>
      </c>
      <c r="N145" s="95"/>
      <c r="O145" s="95"/>
      <c r="P145" s="155"/>
      <c r="Q145" s="155"/>
      <c r="R145" s="95"/>
      <c r="S145" s="95"/>
      <c r="T145" s="155"/>
      <c r="U145" s="155"/>
      <c r="V145" s="95"/>
      <c r="W145" s="96"/>
    </row>
    <row r="146" customFormat="false" ht="21" hidden="false" customHeight="true" outlineLevel="0" collapsed="false">
      <c r="A146" s="31" t="s">
        <v>29</v>
      </c>
      <c r="B146" s="208"/>
      <c r="C146" s="208"/>
      <c r="D146" s="208"/>
      <c r="E146" s="208"/>
      <c r="F146" s="208"/>
      <c r="G146" s="208"/>
      <c r="H146" s="128"/>
      <c r="I146" s="128"/>
      <c r="J146" s="130"/>
      <c r="K146" s="130"/>
      <c r="L146" s="4"/>
      <c r="M146" s="31" t="s">
        <v>29</v>
      </c>
      <c r="N146" s="100" t="s">
        <v>67</v>
      </c>
      <c r="O146" s="100"/>
      <c r="P146" s="100"/>
      <c r="Q146" s="100"/>
      <c r="R146" s="100"/>
      <c r="S146" s="100"/>
      <c r="T146" s="100"/>
      <c r="U146" s="100"/>
      <c r="V146" s="100"/>
      <c r="W146" s="100"/>
    </row>
    <row r="147" customFormat="false" ht="21" hidden="false" customHeight="true" outlineLevel="0" collapsed="false">
      <c r="A147" s="31" t="s">
        <v>30</v>
      </c>
      <c r="B147" s="208"/>
      <c r="C147" s="208"/>
      <c r="D147" s="208"/>
      <c r="E147" s="208"/>
      <c r="F147" s="208"/>
      <c r="G147" s="208"/>
      <c r="H147" s="128"/>
      <c r="I147" s="128"/>
      <c r="J147" s="130"/>
      <c r="K147" s="130"/>
      <c r="L147" s="4"/>
      <c r="M147" s="31" t="s">
        <v>30</v>
      </c>
      <c r="N147" s="77"/>
      <c r="O147" s="77"/>
      <c r="P147" s="77"/>
      <c r="Q147" s="77"/>
      <c r="R147" s="77"/>
      <c r="S147" s="77"/>
      <c r="T147" s="77"/>
      <c r="U147" s="77"/>
      <c r="V147" s="77"/>
      <c r="W147" s="116"/>
    </row>
    <row r="148" customFormat="false" ht="21" hidden="false" customHeight="true" outlineLevel="0" collapsed="false">
      <c r="A148" s="31" t="s">
        <v>32</v>
      </c>
      <c r="B148" s="208"/>
      <c r="C148" s="208"/>
      <c r="D148" s="208"/>
      <c r="E148" s="208"/>
      <c r="F148" s="208"/>
      <c r="G148" s="208"/>
      <c r="H148" s="128"/>
      <c r="I148" s="128"/>
      <c r="J148" s="130"/>
      <c r="K148" s="130"/>
      <c r="L148" s="4"/>
      <c r="M148" s="31" t="s">
        <v>32</v>
      </c>
      <c r="N148" s="95"/>
      <c r="O148" s="95"/>
      <c r="P148" s="95"/>
      <c r="Q148" s="95"/>
      <c r="R148" s="95"/>
      <c r="S148" s="95"/>
      <c r="T148" s="95"/>
      <c r="U148" s="95"/>
      <c r="V148" s="72"/>
      <c r="W148" s="89"/>
    </row>
    <row r="149" customFormat="false" ht="21" hidden="false" customHeight="true" outlineLevel="0" collapsed="false">
      <c r="A149" s="31" t="s">
        <v>33</v>
      </c>
      <c r="B149" s="208"/>
      <c r="C149" s="208"/>
      <c r="D149" s="208"/>
      <c r="E149" s="208"/>
      <c r="F149" s="208"/>
      <c r="G149" s="208"/>
      <c r="H149" s="128"/>
      <c r="I149" s="128"/>
      <c r="J149" s="130"/>
      <c r="K149" s="130"/>
      <c r="L149" s="4"/>
      <c r="M149" s="31" t="s">
        <v>33</v>
      </c>
      <c r="N149" s="95"/>
      <c r="O149" s="95"/>
      <c r="P149" s="95"/>
      <c r="Q149" s="95"/>
      <c r="R149" s="155"/>
      <c r="S149" s="155"/>
      <c r="T149" s="95"/>
      <c r="U149" s="95"/>
      <c r="V149" s="95"/>
      <c r="W149" s="96"/>
    </row>
    <row r="150" customFormat="false" ht="21" hidden="false" customHeight="true" outlineLevel="0" collapsed="false">
      <c r="A150" s="31" t="s">
        <v>34</v>
      </c>
      <c r="B150" s="208"/>
      <c r="C150" s="208"/>
      <c r="D150" s="208"/>
      <c r="E150" s="208"/>
      <c r="F150" s="208"/>
      <c r="G150" s="208"/>
      <c r="H150" s="128"/>
      <c r="I150" s="128"/>
      <c r="J150" s="130"/>
      <c r="K150" s="130"/>
      <c r="L150" s="4"/>
      <c r="M150" s="31" t="s">
        <v>34</v>
      </c>
      <c r="N150" s="155"/>
      <c r="O150" s="155"/>
      <c r="P150" s="212"/>
      <c r="Q150" s="212"/>
      <c r="R150" s="212"/>
      <c r="S150" s="212"/>
      <c r="T150" s="213"/>
      <c r="U150" s="213"/>
      <c r="V150" s="212"/>
      <c r="W150" s="214"/>
    </row>
    <row r="151" customFormat="false" ht="21" hidden="false" customHeight="true" outlineLevel="0" collapsed="false">
      <c r="A151" s="31" t="s">
        <v>35</v>
      </c>
      <c r="B151" s="208"/>
      <c r="C151" s="208"/>
      <c r="D151" s="208"/>
      <c r="E151" s="208"/>
      <c r="F151" s="208"/>
      <c r="G151" s="208"/>
      <c r="H151" s="128"/>
      <c r="I151" s="128"/>
      <c r="J151" s="130"/>
      <c r="K151" s="130"/>
      <c r="L151" s="4"/>
      <c r="M151" s="31" t="s">
        <v>35</v>
      </c>
      <c r="N151" s="155"/>
      <c r="O151" s="155"/>
      <c r="P151" s="212"/>
      <c r="Q151" s="212"/>
      <c r="R151" s="212"/>
      <c r="S151" s="212"/>
      <c r="T151" s="213"/>
      <c r="U151" s="213"/>
      <c r="V151" s="212"/>
      <c r="W151" s="214"/>
    </row>
    <row r="152" customFormat="false" ht="21" hidden="false" customHeight="true" outlineLevel="0" collapsed="false">
      <c r="A152" s="31" t="s">
        <v>36</v>
      </c>
      <c r="B152" s="208"/>
      <c r="C152" s="208"/>
      <c r="D152" s="208"/>
      <c r="E152" s="208"/>
      <c r="F152" s="208"/>
      <c r="G152" s="208"/>
      <c r="H152" s="202"/>
      <c r="I152" s="202"/>
      <c r="J152" s="203"/>
      <c r="K152" s="203"/>
      <c r="L152" s="4"/>
      <c r="M152" s="31" t="s">
        <v>36</v>
      </c>
      <c r="N152" s="95"/>
      <c r="O152" s="95"/>
      <c r="P152" s="95"/>
      <c r="Q152" s="95"/>
      <c r="R152" s="95"/>
      <c r="S152" s="95"/>
      <c r="T152" s="95"/>
      <c r="U152" s="95"/>
      <c r="V152" s="72"/>
      <c r="W152" s="89"/>
    </row>
    <row r="153" customFormat="false" ht="21" hidden="false" customHeight="true" outlineLevel="0" collapsed="false"/>
    <row r="154" s="57" customFormat="true" ht="21" hidden="false" customHeight="true" outlineLevel="0" collapsed="false">
      <c r="A154" s="27"/>
      <c r="B154" s="63" t="n">
        <f aca="false">V141+3</f>
        <v>46405</v>
      </c>
      <c r="C154" s="63"/>
      <c r="D154" s="63" t="n">
        <f aca="false">B154+1</f>
        <v>46406</v>
      </c>
      <c r="E154" s="63"/>
      <c r="F154" s="63" t="n">
        <f aca="false">D154+1</f>
        <v>46407</v>
      </c>
      <c r="G154" s="63"/>
      <c r="H154" s="63" t="n">
        <f aca="false">F154+1</f>
        <v>46408</v>
      </c>
      <c r="I154" s="63"/>
      <c r="J154" s="63" t="n">
        <f aca="false">H154+1</f>
        <v>46409</v>
      </c>
      <c r="K154" s="63"/>
      <c r="L154" s="29"/>
      <c r="M154" s="91"/>
      <c r="N154" s="28" t="n">
        <f aca="false">H154+4</f>
        <v>46412</v>
      </c>
      <c r="O154" s="28"/>
      <c r="P154" s="28" t="n">
        <f aca="false">N154+1</f>
        <v>46413</v>
      </c>
      <c r="Q154" s="28"/>
      <c r="R154" s="28" t="n">
        <f aca="false">P154+1</f>
        <v>46414</v>
      </c>
      <c r="S154" s="28"/>
      <c r="T154" s="28" t="n">
        <f aca="false">R154+1</f>
        <v>46415</v>
      </c>
      <c r="U154" s="28"/>
      <c r="V154" s="28" t="n">
        <f aca="false">T154+1</f>
        <v>46416</v>
      </c>
      <c r="W154" s="28"/>
    </row>
    <row r="155" customFormat="false" ht="21" hidden="false" customHeight="true" outlineLevel="0" collapsed="false">
      <c r="A155" s="31" t="s">
        <v>24</v>
      </c>
      <c r="B155" s="77"/>
      <c r="C155" s="154"/>
      <c r="D155" s="154"/>
      <c r="E155" s="154"/>
      <c r="F155" s="154"/>
      <c r="G155" s="154"/>
      <c r="H155" s="154"/>
      <c r="I155" s="154"/>
      <c r="J155" s="37" t="s">
        <v>160</v>
      </c>
      <c r="K155" s="37"/>
      <c r="L155" s="4"/>
      <c r="M155" s="31" t="s">
        <v>24</v>
      </c>
      <c r="N155" s="104"/>
      <c r="O155" s="98"/>
      <c r="P155" s="97"/>
      <c r="Q155" s="97"/>
      <c r="R155" s="215"/>
      <c r="S155" s="215"/>
      <c r="T155" s="215"/>
      <c r="U155" s="215"/>
      <c r="V155" s="215"/>
      <c r="W155" s="216"/>
    </row>
    <row r="156" customFormat="false" ht="21" hidden="false" customHeight="true" outlineLevel="0" collapsed="false">
      <c r="A156" s="31" t="s">
        <v>26</v>
      </c>
      <c r="B156" s="103"/>
      <c r="C156" s="95"/>
      <c r="D156" s="95"/>
      <c r="E156" s="95"/>
      <c r="F156" s="95"/>
      <c r="G156" s="95"/>
      <c r="H156" s="95"/>
      <c r="I156" s="95"/>
      <c r="J156" s="37"/>
      <c r="K156" s="37"/>
      <c r="L156" s="4"/>
      <c r="M156" s="31" t="s">
        <v>26</v>
      </c>
      <c r="N156" s="104"/>
      <c r="O156" s="98"/>
      <c r="P156" s="97"/>
      <c r="Q156" s="97"/>
      <c r="R156" s="98"/>
      <c r="S156" s="98"/>
      <c r="T156" s="98"/>
      <c r="U156" s="98"/>
      <c r="V156" s="98"/>
      <c r="W156" s="99"/>
    </row>
    <row r="157" customFormat="false" ht="21" hidden="false" customHeight="true" outlineLevel="0" collapsed="false">
      <c r="A157" s="31" t="s">
        <v>27</v>
      </c>
      <c r="B157" s="103"/>
      <c r="C157" s="95"/>
      <c r="D157" s="95"/>
      <c r="E157" s="95"/>
      <c r="F157" s="95"/>
      <c r="G157" s="95"/>
      <c r="H157" s="95"/>
      <c r="I157" s="95"/>
      <c r="J157" s="37"/>
      <c r="K157" s="37"/>
      <c r="L157" s="4"/>
      <c r="M157" s="31" t="s">
        <v>27</v>
      </c>
      <c r="N157" s="104"/>
      <c r="O157" s="98"/>
      <c r="P157" s="97"/>
      <c r="Q157" s="97"/>
      <c r="R157" s="98"/>
      <c r="S157" s="98"/>
      <c r="T157" s="98"/>
      <c r="U157" s="98"/>
      <c r="V157" s="98"/>
      <c r="W157" s="99"/>
    </row>
    <row r="158" customFormat="false" ht="21" hidden="false" customHeight="true" outlineLevel="0" collapsed="false">
      <c r="A158" s="31" t="s">
        <v>28</v>
      </c>
      <c r="B158" s="103"/>
      <c r="C158" s="95"/>
      <c r="D158" s="95"/>
      <c r="E158" s="95"/>
      <c r="F158" s="95"/>
      <c r="G158" s="95"/>
      <c r="H158" s="95"/>
      <c r="I158" s="95"/>
      <c r="J158" s="95"/>
      <c r="K158" s="96"/>
      <c r="L158" s="4"/>
      <c r="M158" s="31" t="s">
        <v>28</v>
      </c>
      <c r="N158" s="104"/>
      <c r="O158" s="98"/>
      <c r="P158" s="98"/>
      <c r="Q158" s="98"/>
      <c r="R158" s="98"/>
      <c r="S158" s="98"/>
      <c r="T158" s="98"/>
      <c r="U158" s="98"/>
      <c r="V158" s="98"/>
      <c r="W158" s="99"/>
    </row>
    <row r="159" customFormat="false" ht="21" hidden="false" customHeight="true" outlineLevel="0" collapsed="false">
      <c r="A159" s="31" t="s">
        <v>29</v>
      </c>
      <c r="B159" s="100" t="s">
        <v>67</v>
      </c>
      <c r="C159" s="100"/>
      <c r="D159" s="100"/>
      <c r="E159" s="100"/>
      <c r="F159" s="100"/>
      <c r="G159" s="100"/>
      <c r="H159" s="100"/>
      <c r="I159" s="100"/>
      <c r="J159" s="100"/>
      <c r="K159" s="100"/>
      <c r="L159" s="4"/>
      <c r="M159" s="31" t="s">
        <v>29</v>
      </c>
      <c r="N159" s="39" t="s">
        <v>161</v>
      </c>
      <c r="O159" s="39"/>
      <c r="P159" s="39"/>
      <c r="Q159" s="39"/>
      <c r="R159" s="39"/>
      <c r="S159" s="39"/>
      <c r="T159" s="39"/>
      <c r="U159" s="39"/>
      <c r="V159" s="39"/>
      <c r="W159" s="39"/>
    </row>
    <row r="160" customFormat="false" ht="21" hidden="false" customHeight="true" outlineLevel="0" collapsed="false">
      <c r="A160" s="31" t="s">
        <v>30</v>
      </c>
      <c r="B160" s="77"/>
      <c r="C160" s="77"/>
      <c r="D160" s="77"/>
      <c r="E160" s="77"/>
      <c r="F160" s="77"/>
      <c r="G160" s="77"/>
      <c r="H160" s="77"/>
      <c r="I160" s="77"/>
      <c r="J160" s="77"/>
      <c r="K160" s="116"/>
      <c r="L160" s="4"/>
      <c r="M160" s="31" t="s">
        <v>30</v>
      </c>
      <c r="N160" s="104"/>
      <c r="O160" s="98"/>
      <c r="P160" s="98"/>
      <c r="Q160" s="98"/>
      <c r="R160" s="98"/>
      <c r="S160" s="98"/>
      <c r="T160" s="98"/>
      <c r="U160" s="98"/>
      <c r="V160" s="98"/>
      <c r="W160" s="99"/>
    </row>
    <row r="161" customFormat="false" ht="21" hidden="false" customHeight="true" outlineLevel="0" collapsed="false">
      <c r="A161" s="31" t="s">
        <v>32</v>
      </c>
      <c r="B161" s="103"/>
      <c r="C161" s="95"/>
      <c r="D161" s="95"/>
      <c r="E161" s="95"/>
      <c r="F161" s="95"/>
      <c r="G161" s="95"/>
      <c r="H161" s="95"/>
      <c r="I161" s="95"/>
      <c r="J161" s="95"/>
      <c r="K161" s="96"/>
      <c r="L161" s="4"/>
      <c r="M161" s="31" t="s">
        <v>32</v>
      </c>
      <c r="N161" s="104"/>
      <c r="O161" s="98"/>
      <c r="P161" s="98"/>
      <c r="Q161" s="98"/>
      <c r="R161" s="98"/>
      <c r="S161" s="98"/>
      <c r="T161" s="98"/>
      <c r="U161" s="98"/>
      <c r="V161" s="98"/>
      <c r="W161" s="99"/>
    </row>
    <row r="162" customFormat="false" ht="21" hidden="false" customHeight="true" outlineLevel="0" collapsed="false">
      <c r="A162" s="31" t="s">
        <v>33</v>
      </c>
      <c r="B162" s="103"/>
      <c r="C162" s="95"/>
      <c r="D162" s="95"/>
      <c r="E162" s="95"/>
      <c r="F162" s="95"/>
      <c r="G162" s="95"/>
      <c r="H162" s="95"/>
      <c r="I162" s="95"/>
      <c r="J162" s="95"/>
      <c r="K162" s="96"/>
      <c r="L162" s="4"/>
      <c r="M162" s="31" t="s">
        <v>33</v>
      </c>
      <c r="N162" s="104"/>
      <c r="O162" s="98"/>
      <c r="P162" s="98"/>
      <c r="Q162" s="98"/>
      <c r="R162" s="98"/>
      <c r="S162" s="98"/>
      <c r="T162" s="98"/>
      <c r="U162" s="98"/>
      <c r="V162" s="98"/>
      <c r="W162" s="99"/>
    </row>
    <row r="163" customFormat="false" ht="21" hidden="false" customHeight="true" outlineLevel="0" collapsed="false">
      <c r="A163" s="31" t="s">
        <v>34</v>
      </c>
      <c r="B163" s="103"/>
      <c r="C163" s="95"/>
      <c r="D163" s="95"/>
      <c r="E163" s="95"/>
      <c r="F163" s="95"/>
      <c r="G163" s="95"/>
      <c r="H163" s="95"/>
      <c r="I163" s="95"/>
      <c r="J163" s="95"/>
      <c r="K163" s="96"/>
      <c r="L163" s="4"/>
      <c r="M163" s="31" t="s">
        <v>34</v>
      </c>
      <c r="N163" s="104"/>
      <c r="O163" s="98"/>
      <c r="P163" s="98"/>
      <c r="Q163" s="98"/>
      <c r="R163" s="98"/>
      <c r="S163" s="98"/>
      <c r="T163" s="98"/>
      <c r="U163" s="98"/>
      <c r="V163" s="98"/>
      <c r="W163" s="99"/>
    </row>
    <row r="164" customFormat="false" ht="21" hidden="false" customHeight="true" outlineLevel="0" collapsed="false">
      <c r="A164" s="31" t="s">
        <v>35</v>
      </c>
      <c r="B164" s="103"/>
      <c r="C164" s="95"/>
      <c r="D164" s="95"/>
      <c r="E164" s="95"/>
      <c r="F164" s="95"/>
      <c r="G164" s="95"/>
      <c r="H164" s="95"/>
      <c r="I164" s="95"/>
      <c r="J164" s="95"/>
      <c r="K164" s="96"/>
      <c r="L164" s="4"/>
      <c r="M164" s="31" t="s">
        <v>35</v>
      </c>
      <c r="N164" s="104"/>
      <c r="O164" s="98"/>
      <c r="P164" s="98"/>
      <c r="Q164" s="98"/>
      <c r="R164" s="98"/>
      <c r="S164" s="98"/>
      <c r="T164" s="98"/>
      <c r="U164" s="98"/>
      <c r="V164" s="98"/>
      <c r="W164" s="99"/>
    </row>
    <row r="165" customFormat="false" ht="21" hidden="false" customHeight="true" outlineLevel="0" collapsed="false">
      <c r="A165" s="31" t="s">
        <v>36</v>
      </c>
      <c r="B165" s="103"/>
      <c r="C165" s="95"/>
      <c r="D165" s="95"/>
      <c r="E165" s="95"/>
      <c r="F165" s="95"/>
      <c r="G165" s="95"/>
      <c r="H165" s="95"/>
      <c r="I165" s="95"/>
      <c r="J165" s="95"/>
      <c r="K165" s="96"/>
      <c r="L165" s="4"/>
      <c r="M165" s="31" t="s">
        <v>36</v>
      </c>
      <c r="N165" s="104"/>
      <c r="O165" s="98"/>
      <c r="P165" s="98"/>
      <c r="Q165" s="98"/>
      <c r="R165" s="98"/>
      <c r="S165" s="98"/>
      <c r="T165" s="98"/>
      <c r="U165" s="98"/>
      <c r="V165" s="98"/>
      <c r="W165" s="99"/>
    </row>
  </sheetData>
  <mergeCells count="968">
    <mergeCell ref="A1:W2"/>
    <mergeCell ref="N4:O4"/>
    <mergeCell ref="P4:Q4"/>
    <mergeCell ref="R4:S4"/>
    <mergeCell ref="T4:U4"/>
    <mergeCell ref="V4:W4"/>
    <mergeCell ref="N5:O5"/>
    <mergeCell ref="P5:Q5"/>
    <mergeCell ref="R5:S5"/>
    <mergeCell ref="T5:U5"/>
    <mergeCell ref="V5:W5"/>
    <mergeCell ref="B7:C7"/>
    <mergeCell ref="D7:E7"/>
    <mergeCell ref="F7:K7"/>
    <mergeCell ref="B8:C8"/>
    <mergeCell ref="D8:E8"/>
    <mergeCell ref="F8:K8"/>
    <mergeCell ref="B9:C9"/>
    <mergeCell ref="D9:E9"/>
    <mergeCell ref="F9:K9"/>
    <mergeCell ref="B10:C10"/>
    <mergeCell ref="F10:K10"/>
    <mergeCell ref="B11:C11"/>
    <mergeCell ref="F11:K11"/>
    <mergeCell ref="B12:C12"/>
    <mergeCell ref="F12:K12"/>
    <mergeCell ref="B13:C13"/>
    <mergeCell ref="D13:E13"/>
    <mergeCell ref="F13:K13"/>
    <mergeCell ref="B14:C14"/>
    <mergeCell ref="F14:K14"/>
    <mergeCell ref="B16:K16"/>
    <mergeCell ref="B17:K17"/>
    <mergeCell ref="B18:K18"/>
    <mergeCell ref="B19:K19"/>
    <mergeCell ref="B20:K20"/>
    <mergeCell ref="B21:K21"/>
    <mergeCell ref="B24:C24"/>
    <mergeCell ref="D24:E24"/>
    <mergeCell ref="F24:G24"/>
    <mergeCell ref="H24:I24"/>
    <mergeCell ref="J24:K24"/>
    <mergeCell ref="N24:O24"/>
    <mergeCell ref="P24:Q24"/>
    <mergeCell ref="R24:S24"/>
    <mergeCell ref="T24:U24"/>
    <mergeCell ref="V24:W24"/>
    <mergeCell ref="B25:K35"/>
    <mergeCell ref="N25:O25"/>
    <mergeCell ref="P25:Q25"/>
    <mergeCell ref="R25:S25"/>
    <mergeCell ref="T25:U25"/>
    <mergeCell ref="V25:W35"/>
    <mergeCell ref="N26:O26"/>
    <mergeCell ref="P26:Q26"/>
    <mergeCell ref="R26:S26"/>
    <mergeCell ref="T26:U26"/>
    <mergeCell ref="N27:O27"/>
    <mergeCell ref="P27:Q27"/>
    <mergeCell ref="R27:S27"/>
    <mergeCell ref="T27:U27"/>
    <mergeCell ref="N28:O28"/>
    <mergeCell ref="P28:Q28"/>
    <mergeCell ref="R28:S28"/>
    <mergeCell ref="T28:U28"/>
    <mergeCell ref="N29:O29"/>
    <mergeCell ref="P29:Q29"/>
    <mergeCell ref="R29:S29"/>
    <mergeCell ref="T29:U29"/>
    <mergeCell ref="N30:O30"/>
    <mergeCell ref="P30:Q30"/>
    <mergeCell ref="R30:S30"/>
    <mergeCell ref="T30:U30"/>
    <mergeCell ref="N31:O31"/>
    <mergeCell ref="P31:Q31"/>
    <mergeCell ref="R31:S31"/>
    <mergeCell ref="T31:U31"/>
    <mergeCell ref="N32:O32"/>
    <mergeCell ref="P32:Q32"/>
    <mergeCell ref="R32:S32"/>
    <mergeCell ref="T32:U32"/>
    <mergeCell ref="N33:O33"/>
    <mergeCell ref="P33:Q33"/>
    <mergeCell ref="R33:S33"/>
    <mergeCell ref="T33:U33"/>
    <mergeCell ref="N34:O34"/>
    <mergeCell ref="P34:Q34"/>
    <mergeCell ref="R34:S34"/>
    <mergeCell ref="T34:U34"/>
    <mergeCell ref="N35:O35"/>
    <mergeCell ref="P35:Q35"/>
    <mergeCell ref="R35:S35"/>
    <mergeCell ref="T35:U35"/>
    <mergeCell ref="B37:C37"/>
    <mergeCell ref="D37:E37"/>
    <mergeCell ref="F37:G37"/>
    <mergeCell ref="H37:I37"/>
    <mergeCell ref="J37:K37"/>
    <mergeCell ref="N37:O37"/>
    <mergeCell ref="P37:Q37"/>
    <mergeCell ref="R37:S37"/>
    <mergeCell ref="T37:U37"/>
    <mergeCell ref="V37:W37"/>
    <mergeCell ref="B38:C38"/>
    <mergeCell ref="D38:E38"/>
    <mergeCell ref="F38:G38"/>
    <mergeCell ref="H38:I38"/>
    <mergeCell ref="J38:K38"/>
    <mergeCell ref="N38:O38"/>
    <mergeCell ref="P38:Q38"/>
    <mergeCell ref="R38:S38"/>
    <mergeCell ref="T38:U48"/>
    <mergeCell ref="V38:W38"/>
    <mergeCell ref="B39:C39"/>
    <mergeCell ref="D39:E39"/>
    <mergeCell ref="F39:G39"/>
    <mergeCell ref="H39:I39"/>
    <mergeCell ref="J39:K39"/>
    <mergeCell ref="N39:O39"/>
    <mergeCell ref="P39:Q39"/>
    <mergeCell ref="R39:S39"/>
    <mergeCell ref="V39:W39"/>
    <mergeCell ref="B40:C40"/>
    <mergeCell ref="D40:E40"/>
    <mergeCell ref="F40:G40"/>
    <mergeCell ref="H40:I40"/>
    <mergeCell ref="J40:K40"/>
    <mergeCell ref="N40:O40"/>
    <mergeCell ref="P40:Q40"/>
    <mergeCell ref="R40:S40"/>
    <mergeCell ref="V40:W40"/>
    <mergeCell ref="B41:C41"/>
    <mergeCell ref="D41:E41"/>
    <mergeCell ref="F41:G41"/>
    <mergeCell ref="H41:I41"/>
    <mergeCell ref="J41:K41"/>
    <mergeCell ref="N41:O41"/>
    <mergeCell ref="P41:Q41"/>
    <mergeCell ref="R41:S41"/>
    <mergeCell ref="V41:W41"/>
    <mergeCell ref="B42:C42"/>
    <mergeCell ref="D42:E42"/>
    <mergeCell ref="F42:G42"/>
    <mergeCell ref="H42:I42"/>
    <mergeCell ref="J42:K42"/>
    <mergeCell ref="N42:O42"/>
    <mergeCell ref="P42:Q42"/>
    <mergeCell ref="R42:S42"/>
    <mergeCell ref="V42:W42"/>
    <mergeCell ref="B43:C43"/>
    <mergeCell ref="D43:E43"/>
    <mergeCell ref="F43:G43"/>
    <mergeCell ref="H43:I43"/>
    <mergeCell ref="J43:K43"/>
    <mergeCell ref="N43:O43"/>
    <mergeCell ref="P43:Q43"/>
    <mergeCell ref="R43:S43"/>
    <mergeCell ref="V43:W43"/>
    <mergeCell ref="B44:C44"/>
    <mergeCell ref="D44:E44"/>
    <mergeCell ref="F44:G44"/>
    <mergeCell ref="H44:I44"/>
    <mergeCell ref="J44:K44"/>
    <mergeCell ref="N44:O44"/>
    <mergeCell ref="P44:Q44"/>
    <mergeCell ref="R44:S44"/>
    <mergeCell ref="V44:W44"/>
    <mergeCell ref="B45:C45"/>
    <mergeCell ref="D45:E45"/>
    <mergeCell ref="F45:G45"/>
    <mergeCell ref="H45:I45"/>
    <mergeCell ref="J45:K45"/>
    <mergeCell ref="N45:O45"/>
    <mergeCell ref="P45:Q45"/>
    <mergeCell ref="R45:S45"/>
    <mergeCell ref="V45:W45"/>
    <mergeCell ref="B46:C46"/>
    <mergeCell ref="D46:E46"/>
    <mergeCell ref="F46:G46"/>
    <mergeCell ref="H46:I46"/>
    <mergeCell ref="J46:K46"/>
    <mergeCell ref="N46:O46"/>
    <mergeCell ref="P46:Q46"/>
    <mergeCell ref="R46:S46"/>
    <mergeCell ref="V46:W46"/>
    <mergeCell ref="B47:C47"/>
    <mergeCell ref="D47:E47"/>
    <mergeCell ref="F47:G47"/>
    <mergeCell ref="H47:I47"/>
    <mergeCell ref="J47:K47"/>
    <mergeCell ref="N47:O47"/>
    <mergeCell ref="P47:Q47"/>
    <mergeCell ref="R47:S47"/>
    <mergeCell ref="V47:W47"/>
    <mergeCell ref="B48:C48"/>
    <mergeCell ref="D48:E48"/>
    <mergeCell ref="F48:G48"/>
    <mergeCell ref="H48:I48"/>
    <mergeCell ref="J48:K48"/>
    <mergeCell ref="N48:O48"/>
    <mergeCell ref="P48:Q48"/>
    <mergeCell ref="R48:S48"/>
    <mergeCell ref="V48:W48"/>
    <mergeCell ref="B50:C50"/>
    <mergeCell ref="D50:E50"/>
    <mergeCell ref="F50:G50"/>
    <mergeCell ref="H50:I50"/>
    <mergeCell ref="J50:K50"/>
    <mergeCell ref="N50:O50"/>
    <mergeCell ref="P50:Q50"/>
    <mergeCell ref="R50:S50"/>
    <mergeCell ref="T50:U50"/>
    <mergeCell ref="V50:W50"/>
    <mergeCell ref="B51:C51"/>
    <mergeCell ref="D51:E51"/>
    <mergeCell ref="F51:G51"/>
    <mergeCell ref="H51:I51"/>
    <mergeCell ref="J51:K51"/>
    <mergeCell ref="N51:O51"/>
    <mergeCell ref="P51:Q51"/>
    <mergeCell ref="R51:S51"/>
    <mergeCell ref="T51:U51"/>
    <mergeCell ref="V51:W51"/>
    <mergeCell ref="B52:C52"/>
    <mergeCell ref="D52:E52"/>
    <mergeCell ref="F52:G52"/>
    <mergeCell ref="H52:I52"/>
    <mergeCell ref="J52:K52"/>
    <mergeCell ref="N52:O52"/>
    <mergeCell ref="P52:Q52"/>
    <mergeCell ref="R52:S52"/>
    <mergeCell ref="T52:U52"/>
    <mergeCell ref="V52:W52"/>
    <mergeCell ref="B53:C53"/>
    <mergeCell ref="D53:E53"/>
    <mergeCell ref="F53:G53"/>
    <mergeCell ref="H53:I53"/>
    <mergeCell ref="J53:K53"/>
    <mergeCell ref="N53:O53"/>
    <mergeCell ref="P53:Q53"/>
    <mergeCell ref="R53:S53"/>
    <mergeCell ref="T53:U53"/>
    <mergeCell ref="V53:W53"/>
    <mergeCell ref="B54:C54"/>
    <mergeCell ref="D54:E57"/>
    <mergeCell ref="F54:G54"/>
    <mergeCell ref="H54:I54"/>
    <mergeCell ref="J54:K54"/>
    <mergeCell ref="N54:O54"/>
    <mergeCell ref="P54:Q54"/>
    <mergeCell ref="R54:S54"/>
    <mergeCell ref="T54:U54"/>
    <mergeCell ref="V54:W54"/>
    <mergeCell ref="B55:C55"/>
    <mergeCell ref="F55:G55"/>
    <mergeCell ref="H55:I55"/>
    <mergeCell ref="J55:K55"/>
    <mergeCell ref="N55:O55"/>
    <mergeCell ref="P55:Q55"/>
    <mergeCell ref="R55:S55"/>
    <mergeCell ref="T55:U55"/>
    <mergeCell ref="V55:W55"/>
    <mergeCell ref="B56:C56"/>
    <mergeCell ref="F56:G56"/>
    <mergeCell ref="H56:I56"/>
    <mergeCell ref="J56:K56"/>
    <mergeCell ref="N56:O56"/>
    <mergeCell ref="P56:Q56"/>
    <mergeCell ref="R56:S56"/>
    <mergeCell ref="T56:U56"/>
    <mergeCell ref="V56:W56"/>
    <mergeCell ref="B57:C57"/>
    <mergeCell ref="F57:G57"/>
    <mergeCell ref="H57:I57"/>
    <mergeCell ref="J57:K57"/>
    <mergeCell ref="N57:O57"/>
    <mergeCell ref="P57:Q57"/>
    <mergeCell ref="R57:S57"/>
    <mergeCell ref="T57:U57"/>
    <mergeCell ref="V57:W57"/>
    <mergeCell ref="B58:C58"/>
    <mergeCell ref="D58:E58"/>
    <mergeCell ref="F58:G58"/>
    <mergeCell ref="H58:I58"/>
    <mergeCell ref="J58:K58"/>
    <mergeCell ref="N58:O58"/>
    <mergeCell ref="P58:Q58"/>
    <mergeCell ref="R58:S58"/>
    <mergeCell ref="T58:U58"/>
    <mergeCell ref="V58:W58"/>
    <mergeCell ref="B59:C59"/>
    <mergeCell ref="D59:E59"/>
    <mergeCell ref="F59:G59"/>
    <mergeCell ref="H59:I59"/>
    <mergeCell ref="J59:K59"/>
    <mergeCell ref="N59:O59"/>
    <mergeCell ref="P59:Q59"/>
    <mergeCell ref="R59:S59"/>
    <mergeCell ref="T59:U59"/>
    <mergeCell ref="V59:W59"/>
    <mergeCell ref="B60:C60"/>
    <mergeCell ref="D60:E60"/>
    <mergeCell ref="F60:G60"/>
    <mergeCell ref="H60:I60"/>
    <mergeCell ref="J60:K60"/>
    <mergeCell ref="N60:O60"/>
    <mergeCell ref="P60:Q60"/>
    <mergeCell ref="R60:S60"/>
    <mergeCell ref="T60:U60"/>
    <mergeCell ref="V60:W60"/>
    <mergeCell ref="B61:C61"/>
    <mergeCell ref="D61:E61"/>
    <mergeCell ref="F61:G61"/>
    <mergeCell ref="H61:I61"/>
    <mergeCell ref="J61:K61"/>
    <mergeCell ref="N61:O61"/>
    <mergeCell ref="P61:Q61"/>
    <mergeCell ref="R61:S61"/>
    <mergeCell ref="T61:U61"/>
    <mergeCell ref="V61:W61"/>
    <mergeCell ref="B63:C63"/>
    <mergeCell ref="D63:E63"/>
    <mergeCell ref="F63:G63"/>
    <mergeCell ref="H63:I63"/>
    <mergeCell ref="J63:K63"/>
    <mergeCell ref="N63:O63"/>
    <mergeCell ref="P63:Q63"/>
    <mergeCell ref="R63:S63"/>
    <mergeCell ref="T63:U63"/>
    <mergeCell ref="V63:W63"/>
    <mergeCell ref="B64:C74"/>
    <mergeCell ref="D64:E64"/>
    <mergeCell ref="F64:G64"/>
    <mergeCell ref="H64:I64"/>
    <mergeCell ref="J64:K64"/>
    <mergeCell ref="N64:O64"/>
    <mergeCell ref="P64:Q64"/>
    <mergeCell ref="R64:S64"/>
    <mergeCell ref="T64:U64"/>
    <mergeCell ref="V64:W64"/>
    <mergeCell ref="D65:E65"/>
    <mergeCell ref="F65:G65"/>
    <mergeCell ref="H65:I65"/>
    <mergeCell ref="J65:K65"/>
    <mergeCell ref="N65:O65"/>
    <mergeCell ref="P65:Q65"/>
    <mergeCell ref="R65:S65"/>
    <mergeCell ref="T65:U65"/>
    <mergeCell ref="V65:W65"/>
    <mergeCell ref="D66:E66"/>
    <mergeCell ref="F66:G66"/>
    <mergeCell ref="H66:I66"/>
    <mergeCell ref="J66:K66"/>
    <mergeCell ref="N66:O66"/>
    <mergeCell ref="P66:Q66"/>
    <mergeCell ref="R66:S66"/>
    <mergeCell ref="T66:U66"/>
    <mergeCell ref="V66:W66"/>
    <mergeCell ref="D67:E67"/>
    <mergeCell ref="F67:G67"/>
    <mergeCell ref="H67:I67"/>
    <mergeCell ref="J67:K67"/>
    <mergeCell ref="N67:O67"/>
    <mergeCell ref="P67:Q67"/>
    <mergeCell ref="R67:S67"/>
    <mergeCell ref="T67:U67"/>
    <mergeCell ref="V67:W67"/>
    <mergeCell ref="D68:E68"/>
    <mergeCell ref="F68:G68"/>
    <mergeCell ref="H68:I68"/>
    <mergeCell ref="J68:K68"/>
    <mergeCell ref="N68:O68"/>
    <mergeCell ref="P68:Q68"/>
    <mergeCell ref="R68:S68"/>
    <mergeCell ref="T68:U68"/>
    <mergeCell ref="V68:W68"/>
    <mergeCell ref="D69:E69"/>
    <mergeCell ref="F69:G69"/>
    <mergeCell ref="H69:I69"/>
    <mergeCell ref="J69:K69"/>
    <mergeCell ref="N69:O69"/>
    <mergeCell ref="P69:Q69"/>
    <mergeCell ref="R69:S69"/>
    <mergeCell ref="T69:U69"/>
    <mergeCell ref="V69:W69"/>
    <mergeCell ref="D70:E70"/>
    <mergeCell ref="F70:G70"/>
    <mergeCell ref="H70:I70"/>
    <mergeCell ref="J70:K70"/>
    <mergeCell ref="N70:O70"/>
    <mergeCell ref="P70:Q70"/>
    <mergeCell ref="R70:S70"/>
    <mergeCell ref="T70:U70"/>
    <mergeCell ref="V70:W70"/>
    <mergeCell ref="D71:E71"/>
    <mergeCell ref="F71:G71"/>
    <mergeCell ref="H71:I71"/>
    <mergeCell ref="J71:K71"/>
    <mergeCell ref="N71:O71"/>
    <mergeCell ref="P71:Q71"/>
    <mergeCell ref="R71:S71"/>
    <mergeCell ref="T71:U71"/>
    <mergeCell ref="V71:W71"/>
    <mergeCell ref="D72:E72"/>
    <mergeCell ref="F72:G72"/>
    <mergeCell ref="H72:I72"/>
    <mergeCell ref="J72:K72"/>
    <mergeCell ref="N72:O72"/>
    <mergeCell ref="P72:Q72"/>
    <mergeCell ref="R72:S72"/>
    <mergeCell ref="T72:U72"/>
    <mergeCell ref="V72:W72"/>
    <mergeCell ref="D73:E73"/>
    <mergeCell ref="F73:G73"/>
    <mergeCell ref="H73:I73"/>
    <mergeCell ref="J73:K73"/>
    <mergeCell ref="N73:O73"/>
    <mergeCell ref="P73:Q73"/>
    <mergeCell ref="R73:S73"/>
    <mergeCell ref="T73:U73"/>
    <mergeCell ref="V73:W73"/>
    <mergeCell ref="D74:E74"/>
    <mergeCell ref="F74:G74"/>
    <mergeCell ref="H74:I74"/>
    <mergeCell ref="J74:K74"/>
    <mergeCell ref="N74:O74"/>
    <mergeCell ref="P74:Q74"/>
    <mergeCell ref="R74:S74"/>
    <mergeCell ref="T74:U74"/>
    <mergeCell ref="V74:W74"/>
    <mergeCell ref="B75:K75"/>
    <mergeCell ref="B76:C76"/>
    <mergeCell ref="D76:E76"/>
    <mergeCell ref="F76:G76"/>
    <mergeCell ref="H76:I76"/>
    <mergeCell ref="J76:K76"/>
    <mergeCell ref="N76:O76"/>
    <mergeCell ref="P76:Q76"/>
    <mergeCell ref="R76:S76"/>
    <mergeCell ref="T76:U76"/>
    <mergeCell ref="V76:W76"/>
    <mergeCell ref="B77:C77"/>
    <mergeCell ref="F77:G77"/>
    <mergeCell ref="H77:I77"/>
    <mergeCell ref="J77:K77"/>
    <mergeCell ref="P77:Q79"/>
    <mergeCell ref="R77:S77"/>
    <mergeCell ref="T77:U77"/>
    <mergeCell ref="V77:W77"/>
    <mergeCell ref="B78:C78"/>
    <mergeCell ref="F78:G78"/>
    <mergeCell ref="H78:I78"/>
    <mergeCell ref="J78:K78"/>
    <mergeCell ref="R78:S78"/>
    <mergeCell ref="T78:U78"/>
    <mergeCell ref="V78:W78"/>
    <mergeCell ref="B79:C79"/>
    <mergeCell ref="D79:E79"/>
    <mergeCell ref="F79:G79"/>
    <mergeCell ref="H79:I79"/>
    <mergeCell ref="J79:K79"/>
    <mergeCell ref="R79:S79"/>
    <mergeCell ref="T79:U79"/>
    <mergeCell ref="V79:W79"/>
    <mergeCell ref="B80:C80"/>
    <mergeCell ref="D80:E80"/>
    <mergeCell ref="F80:G80"/>
    <mergeCell ref="H80:I80"/>
    <mergeCell ref="J80:K80"/>
    <mergeCell ref="P80:Q80"/>
    <mergeCell ref="R80:S80"/>
    <mergeCell ref="T80:U80"/>
    <mergeCell ref="V80:W80"/>
    <mergeCell ref="B81:C81"/>
    <mergeCell ref="D81:E81"/>
    <mergeCell ref="F81:G81"/>
    <mergeCell ref="H81:I81"/>
    <mergeCell ref="J81:K81"/>
    <mergeCell ref="P81:Q81"/>
    <mergeCell ref="R81:S81"/>
    <mergeCell ref="T81:U82"/>
    <mergeCell ref="V81:W81"/>
    <mergeCell ref="B82:C82"/>
    <mergeCell ref="D82:E82"/>
    <mergeCell ref="F82:G82"/>
    <mergeCell ref="H82:I82"/>
    <mergeCell ref="J82:K82"/>
    <mergeCell ref="R82:S82"/>
    <mergeCell ref="V82:W82"/>
    <mergeCell ref="B83:C83"/>
    <mergeCell ref="D83:E83"/>
    <mergeCell ref="F83:G83"/>
    <mergeCell ref="H83:I83"/>
    <mergeCell ref="J83:K83"/>
    <mergeCell ref="R83:S83"/>
    <mergeCell ref="T83:U83"/>
    <mergeCell ref="V83:W83"/>
    <mergeCell ref="B84:C84"/>
    <mergeCell ref="D84:E84"/>
    <mergeCell ref="F84:G84"/>
    <mergeCell ref="H84:I84"/>
    <mergeCell ref="J84:K84"/>
    <mergeCell ref="R84:S84"/>
    <mergeCell ref="T84:U84"/>
    <mergeCell ref="V84:W84"/>
    <mergeCell ref="B85:C85"/>
    <mergeCell ref="D85:E85"/>
    <mergeCell ref="F85:G85"/>
    <mergeCell ref="H85:I85"/>
    <mergeCell ref="J85:K85"/>
    <mergeCell ref="R85:S85"/>
    <mergeCell ref="T85:U85"/>
    <mergeCell ref="V85:W85"/>
    <mergeCell ref="B86:C86"/>
    <mergeCell ref="D86:E86"/>
    <mergeCell ref="F86:G86"/>
    <mergeCell ref="H86:I86"/>
    <mergeCell ref="J86:K86"/>
    <mergeCell ref="R86:S86"/>
    <mergeCell ref="T86:U86"/>
    <mergeCell ref="V86:W86"/>
    <mergeCell ref="B87:C87"/>
    <mergeCell ref="D87:E87"/>
    <mergeCell ref="F87:G87"/>
    <mergeCell ref="H87:I87"/>
    <mergeCell ref="J87:K87"/>
    <mergeCell ref="R87:S87"/>
    <mergeCell ref="T87:U87"/>
    <mergeCell ref="V87:W87"/>
    <mergeCell ref="B89:C89"/>
    <mergeCell ref="D89:E89"/>
    <mergeCell ref="F89:G89"/>
    <mergeCell ref="H89:I89"/>
    <mergeCell ref="J89:K89"/>
    <mergeCell ref="N89:O89"/>
    <mergeCell ref="P89:Q89"/>
    <mergeCell ref="R89:S89"/>
    <mergeCell ref="T89:U89"/>
    <mergeCell ref="V89:W89"/>
    <mergeCell ref="B90:C90"/>
    <mergeCell ref="D90:E90"/>
    <mergeCell ref="F90:G90"/>
    <mergeCell ref="H90:I90"/>
    <mergeCell ref="J90:K90"/>
    <mergeCell ref="N90:O90"/>
    <mergeCell ref="P90:Q90"/>
    <mergeCell ref="R90:S90"/>
    <mergeCell ref="T90:U90"/>
    <mergeCell ref="V90:W90"/>
    <mergeCell ref="B91:C91"/>
    <mergeCell ref="D91:E91"/>
    <mergeCell ref="F91:G91"/>
    <mergeCell ref="H91:I91"/>
    <mergeCell ref="J91:K91"/>
    <mergeCell ref="N91:O91"/>
    <mergeCell ref="P91:Q91"/>
    <mergeCell ref="R91:S91"/>
    <mergeCell ref="T91:U91"/>
    <mergeCell ref="V91:W91"/>
    <mergeCell ref="B92:C92"/>
    <mergeCell ref="D92:E92"/>
    <mergeCell ref="F92:G92"/>
    <mergeCell ref="H92:I92"/>
    <mergeCell ref="J92:K92"/>
    <mergeCell ref="N92:O92"/>
    <mergeCell ref="P92:Q92"/>
    <mergeCell ref="R92:S92"/>
    <mergeCell ref="T92:U92"/>
    <mergeCell ref="V92:W92"/>
    <mergeCell ref="B93:C93"/>
    <mergeCell ref="D93:E93"/>
    <mergeCell ref="F93:G93"/>
    <mergeCell ref="H93:I93"/>
    <mergeCell ref="J93:K93"/>
    <mergeCell ref="N93:O93"/>
    <mergeCell ref="P93:Q93"/>
    <mergeCell ref="R93:S93"/>
    <mergeCell ref="T93:U93"/>
    <mergeCell ref="V93:W93"/>
    <mergeCell ref="B94:C94"/>
    <mergeCell ref="D94:E94"/>
    <mergeCell ref="F94:G94"/>
    <mergeCell ref="H94:I94"/>
    <mergeCell ref="J94:K94"/>
    <mergeCell ref="N94:O94"/>
    <mergeCell ref="P94:Q94"/>
    <mergeCell ref="R94:S94"/>
    <mergeCell ref="T94:U94"/>
    <mergeCell ref="V94:W94"/>
    <mergeCell ref="B95:C95"/>
    <mergeCell ref="D95:E95"/>
    <mergeCell ref="F95:G95"/>
    <mergeCell ref="H95:I95"/>
    <mergeCell ref="J95:K95"/>
    <mergeCell ref="N95:O95"/>
    <mergeCell ref="P95:Q95"/>
    <mergeCell ref="R95:S95"/>
    <mergeCell ref="T95:U95"/>
    <mergeCell ref="V95:W95"/>
    <mergeCell ref="B96:C96"/>
    <mergeCell ref="D96:E96"/>
    <mergeCell ref="F96:G96"/>
    <mergeCell ref="H96:I96"/>
    <mergeCell ref="J96:K96"/>
    <mergeCell ref="N96:O96"/>
    <mergeCell ref="P96:Q96"/>
    <mergeCell ref="R96:S96"/>
    <mergeCell ref="T96:U96"/>
    <mergeCell ref="V96:W96"/>
    <mergeCell ref="B97:C97"/>
    <mergeCell ref="D97:E97"/>
    <mergeCell ref="F97:G97"/>
    <mergeCell ref="H97:I97"/>
    <mergeCell ref="J97:K97"/>
    <mergeCell ref="N97:O97"/>
    <mergeCell ref="P97:Q97"/>
    <mergeCell ref="R97:S97"/>
    <mergeCell ref="T97:U97"/>
    <mergeCell ref="V97:W97"/>
    <mergeCell ref="B98:C98"/>
    <mergeCell ref="D98:E98"/>
    <mergeCell ref="F98:G98"/>
    <mergeCell ref="H98:I98"/>
    <mergeCell ref="J98:K98"/>
    <mergeCell ref="N98:O98"/>
    <mergeCell ref="P98:Q98"/>
    <mergeCell ref="R98:S98"/>
    <mergeCell ref="T98:U98"/>
    <mergeCell ref="V98:W98"/>
    <mergeCell ref="B99:C99"/>
    <mergeCell ref="D99:E99"/>
    <mergeCell ref="F99:G99"/>
    <mergeCell ref="H99:I99"/>
    <mergeCell ref="J99:K99"/>
    <mergeCell ref="N99:O99"/>
    <mergeCell ref="P99:Q99"/>
    <mergeCell ref="R99:S99"/>
    <mergeCell ref="T99:U99"/>
    <mergeCell ref="V99:W99"/>
    <mergeCell ref="B100:C100"/>
    <mergeCell ref="D100:E100"/>
    <mergeCell ref="F100:G100"/>
    <mergeCell ref="H100:I100"/>
    <mergeCell ref="J100:K100"/>
    <mergeCell ref="N100:O100"/>
    <mergeCell ref="P100:Q100"/>
    <mergeCell ref="R100:S100"/>
    <mergeCell ref="T100:U100"/>
    <mergeCell ref="V100:W100"/>
    <mergeCell ref="B102:C102"/>
    <mergeCell ref="D102:E102"/>
    <mergeCell ref="F102:G102"/>
    <mergeCell ref="H102:I102"/>
    <mergeCell ref="J102:K102"/>
    <mergeCell ref="N102:O102"/>
    <mergeCell ref="P102:Q102"/>
    <mergeCell ref="R102:S102"/>
    <mergeCell ref="T102:U102"/>
    <mergeCell ref="V102:W102"/>
    <mergeCell ref="B103:C103"/>
    <mergeCell ref="D103:E103"/>
    <mergeCell ref="F103:G103"/>
    <mergeCell ref="H103:I103"/>
    <mergeCell ref="J103:K103"/>
    <mergeCell ref="N103:O103"/>
    <mergeCell ref="P103:Q103"/>
    <mergeCell ref="R103:S103"/>
    <mergeCell ref="T103:U103"/>
    <mergeCell ref="V103:W103"/>
    <mergeCell ref="B104:C104"/>
    <mergeCell ref="D104:E104"/>
    <mergeCell ref="F104:G104"/>
    <mergeCell ref="H104:I104"/>
    <mergeCell ref="J104:K104"/>
    <mergeCell ref="N104:O104"/>
    <mergeCell ref="P104:Q104"/>
    <mergeCell ref="R104:S104"/>
    <mergeCell ref="T104:U104"/>
    <mergeCell ref="V104:W104"/>
    <mergeCell ref="B105:C105"/>
    <mergeCell ref="D105:E105"/>
    <mergeCell ref="F105:G105"/>
    <mergeCell ref="H105:I105"/>
    <mergeCell ref="J105:K105"/>
    <mergeCell ref="N105:O105"/>
    <mergeCell ref="P105:Q105"/>
    <mergeCell ref="R105:S105"/>
    <mergeCell ref="T105:U105"/>
    <mergeCell ref="V105:W105"/>
    <mergeCell ref="B106:C106"/>
    <mergeCell ref="D106:E106"/>
    <mergeCell ref="F106:G106"/>
    <mergeCell ref="H106:I106"/>
    <mergeCell ref="J106:K106"/>
    <mergeCell ref="N106:O106"/>
    <mergeCell ref="P106:Q106"/>
    <mergeCell ref="R106:S106"/>
    <mergeCell ref="T106:U106"/>
    <mergeCell ref="V106:W106"/>
    <mergeCell ref="B107:C107"/>
    <mergeCell ref="D107:E107"/>
    <mergeCell ref="F107:G107"/>
    <mergeCell ref="H107:I107"/>
    <mergeCell ref="J107:K107"/>
    <mergeCell ref="N107:O107"/>
    <mergeCell ref="P107:Q107"/>
    <mergeCell ref="R107:S107"/>
    <mergeCell ref="T107:U107"/>
    <mergeCell ref="V107:W107"/>
    <mergeCell ref="B108:C108"/>
    <mergeCell ref="D108:E108"/>
    <mergeCell ref="F108:G108"/>
    <mergeCell ref="H108:I108"/>
    <mergeCell ref="J108:K108"/>
    <mergeCell ref="N108:O108"/>
    <mergeCell ref="P108:Q108"/>
    <mergeCell ref="R108:S108"/>
    <mergeCell ref="T108:U108"/>
    <mergeCell ref="V108:W108"/>
    <mergeCell ref="B109:C109"/>
    <mergeCell ref="D109:E109"/>
    <mergeCell ref="F109:G109"/>
    <mergeCell ref="H109:I109"/>
    <mergeCell ref="J109:K109"/>
    <mergeCell ref="N109:O109"/>
    <mergeCell ref="P109:Q109"/>
    <mergeCell ref="R109:S109"/>
    <mergeCell ref="T109:U109"/>
    <mergeCell ref="V109:W109"/>
    <mergeCell ref="B110:C110"/>
    <mergeCell ref="D110:E110"/>
    <mergeCell ref="F110:G110"/>
    <mergeCell ref="H110:I110"/>
    <mergeCell ref="J110:K110"/>
    <mergeCell ref="N110:O110"/>
    <mergeCell ref="P110:Q110"/>
    <mergeCell ref="R110:S110"/>
    <mergeCell ref="T110:U110"/>
    <mergeCell ref="V110:W110"/>
    <mergeCell ref="B111:C111"/>
    <mergeCell ref="D111:E111"/>
    <mergeCell ref="F111:G111"/>
    <mergeCell ref="H111:I111"/>
    <mergeCell ref="J111:K111"/>
    <mergeCell ref="N111:O111"/>
    <mergeCell ref="P111:Q111"/>
    <mergeCell ref="R111:S111"/>
    <mergeCell ref="T111:U111"/>
    <mergeCell ref="V111:W111"/>
    <mergeCell ref="B112:C112"/>
    <mergeCell ref="D112:E112"/>
    <mergeCell ref="F112:G112"/>
    <mergeCell ref="H112:I112"/>
    <mergeCell ref="J112:K112"/>
    <mergeCell ref="N112:O112"/>
    <mergeCell ref="P112:Q112"/>
    <mergeCell ref="R112:S112"/>
    <mergeCell ref="T112:U112"/>
    <mergeCell ref="V112:W112"/>
    <mergeCell ref="B113:C113"/>
    <mergeCell ref="D113:E113"/>
    <mergeCell ref="F113:G113"/>
    <mergeCell ref="H113:I113"/>
    <mergeCell ref="J113:K113"/>
    <mergeCell ref="N113:O113"/>
    <mergeCell ref="P113:Q113"/>
    <mergeCell ref="R113:S113"/>
    <mergeCell ref="T113:U113"/>
    <mergeCell ref="V113:W113"/>
    <mergeCell ref="B115:C115"/>
    <mergeCell ref="D115:E115"/>
    <mergeCell ref="F115:G115"/>
    <mergeCell ref="H115:I115"/>
    <mergeCell ref="J115:K115"/>
    <mergeCell ref="N115:O115"/>
    <mergeCell ref="P115:Q115"/>
    <mergeCell ref="R115:S115"/>
    <mergeCell ref="T115:U115"/>
    <mergeCell ref="V115:W115"/>
    <mergeCell ref="B116:C116"/>
    <mergeCell ref="F116:G116"/>
    <mergeCell ref="H116:I116"/>
    <mergeCell ref="J116:K116"/>
    <mergeCell ref="N116:O116"/>
    <mergeCell ref="P116:Q116"/>
    <mergeCell ref="R116:S116"/>
    <mergeCell ref="T116:U116"/>
    <mergeCell ref="V116:W116"/>
    <mergeCell ref="B117:C117"/>
    <mergeCell ref="F117:G117"/>
    <mergeCell ref="H117:I117"/>
    <mergeCell ref="J117:K117"/>
    <mergeCell ref="N117:O117"/>
    <mergeCell ref="P117:Q117"/>
    <mergeCell ref="R117:S117"/>
    <mergeCell ref="T117:U117"/>
    <mergeCell ref="V117:W117"/>
    <mergeCell ref="B118:C118"/>
    <mergeCell ref="D118:E118"/>
    <mergeCell ref="F118:G118"/>
    <mergeCell ref="H118:I118"/>
    <mergeCell ref="J118:K118"/>
    <mergeCell ref="N118:O118"/>
    <mergeCell ref="P118:Q118"/>
    <mergeCell ref="R118:S118"/>
    <mergeCell ref="T118:U118"/>
    <mergeCell ref="V118:W118"/>
    <mergeCell ref="B119:C119"/>
    <mergeCell ref="D119:E119"/>
    <mergeCell ref="F119:G119"/>
    <mergeCell ref="H119:I119"/>
    <mergeCell ref="J119:K119"/>
    <mergeCell ref="N119:O119"/>
    <mergeCell ref="P119:Q119"/>
    <mergeCell ref="R119:S119"/>
    <mergeCell ref="T119:U119"/>
    <mergeCell ref="V119:W119"/>
    <mergeCell ref="B120:C120"/>
    <mergeCell ref="D120:E120"/>
    <mergeCell ref="F120:G120"/>
    <mergeCell ref="H120:I120"/>
    <mergeCell ref="J120:K120"/>
    <mergeCell ref="N120:O120"/>
    <mergeCell ref="P120:Q120"/>
    <mergeCell ref="R120:S120"/>
    <mergeCell ref="T120:U120"/>
    <mergeCell ref="V120:W120"/>
    <mergeCell ref="B121:C121"/>
    <mergeCell ref="D121:E121"/>
    <mergeCell ref="F121:G121"/>
    <mergeCell ref="H121:I121"/>
    <mergeCell ref="J121:K121"/>
    <mergeCell ref="N121:O121"/>
    <mergeCell ref="P121:Q121"/>
    <mergeCell ref="R121:S121"/>
    <mergeCell ref="T121:U121"/>
    <mergeCell ref="V121:W121"/>
    <mergeCell ref="B122:C122"/>
    <mergeCell ref="D122:E122"/>
    <mergeCell ref="F122:G122"/>
    <mergeCell ref="H122:I122"/>
    <mergeCell ref="J122:K123"/>
    <mergeCell ref="N122:O122"/>
    <mergeCell ref="P122:Q122"/>
    <mergeCell ref="R122:S122"/>
    <mergeCell ref="T122:U122"/>
    <mergeCell ref="V122:W122"/>
    <mergeCell ref="B123:C123"/>
    <mergeCell ref="D123:E123"/>
    <mergeCell ref="F123:G123"/>
    <mergeCell ref="H123:I123"/>
    <mergeCell ref="N123:O123"/>
    <mergeCell ref="P123:Q123"/>
    <mergeCell ref="R123:S123"/>
    <mergeCell ref="T123:U123"/>
    <mergeCell ref="V123:W123"/>
    <mergeCell ref="B124:C124"/>
    <mergeCell ref="D124:E124"/>
    <mergeCell ref="F124:G124"/>
    <mergeCell ref="H124:I124"/>
    <mergeCell ref="J124:K124"/>
    <mergeCell ref="N124:O124"/>
    <mergeCell ref="P124:Q124"/>
    <mergeCell ref="R124:S124"/>
    <mergeCell ref="T124:U124"/>
    <mergeCell ref="V124:W124"/>
    <mergeCell ref="B125:C125"/>
    <mergeCell ref="D125:E125"/>
    <mergeCell ref="F125:G125"/>
    <mergeCell ref="H125:I125"/>
    <mergeCell ref="J125:K125"/>
    <mergeCell ref="N125:O125"/>
    <mergeCell ref="P125:Q125"/>
    <mergeCell ref="R125:S125"/>
    <mergeCell ref="T125:U125"/>
    <mergeCell ref="V125:W125"/>
    <mergeCell ref="B126:C126"/>
    <mergeCell ref="D126:E126"/>
    <mergeCell ref="F126:G126"/>
    <mergeCell ref="H126:I126"/>
    <mergeCell ref="J126:K126"/>
    <mergeCell ref="N126:O126"/>
    <mergeCell ref="P126:Q126"/>
    <mergeCell ref="R126:S126"/>
    <mergeCell ref="T126:U126"/>
    <mergeCell ref="V126:W126"/>
    <mergeCell ref="B128:C128"/>
    <mergeCell ref="D128:E128"/>
    <mergeCell ref="F128:G128"/>
    <mergeCell ref="H128:I128"/>
    <mergeCell ref="J128:K128"/>
    <mergeCell ref="N128:O128"/>
    <mergeCell ref="P128:Q128"/>
    <mergeCell ref="R128:S128"/>
    <mergeCell ref="T128:U128"/>
    <mergeCell ref="V128:W128"/>
    <mergeCell ref="B129:C129"/>
    <mergeCell ref="D129:E129"/>
    <mergeCell ref="F129:K139"/>
    <mergeCell ref="N129:W139"/>
    <mergeCell ref="B130:C130"/>
    <mergeCell ref="D130:E130"/>
    <mergeCell ref="B131:C131"/>
    <mergeCell ref="D131:E131"/>
    <mergeCell ref="B132:C132"/>
    <mergeCell ref="D132:E132"/>
    <mergeCell ref="B133:C133"/>
    <mergeCell ref="D133:E133"/>
    <mergeCell ref="B134:C134"/>
    <mergeCell ref="D134:E134"/>
    <mergeCell ref="B135:C135"/>
    <mergeCell ref="D135:E135"/>
    <mergeCell ref="B136:C136"/>
    <mergeCell ref="D136:E136"/>
    <mergeCell ref="B137:C137"/>
    <mergeCell ref="D137:E137"/>
    <mergeCell ref="B138:C138"/>
    <mergeCell ref="D138:E138"/>
    <mergeCell ref="B139:C139"/>
    <mergeCell ref="D139:E139"/>
    <mergeCell ref="B141:C141"/>
    <mergeCell ref="D141:E141"/>
    <mergeCell ref="F141:G141"/>
    <mergeCell ref="H141:I141"/>
    <mergeCell ref="J141:K141"/>
    <mergeCell ref="N141:O141"/>
    <mergeCell ref="P141:Q141"/>
    <mergeCell ref="R141:S141"/>
    <mergeCell ref="T141:U141"/>
    <mergeCell ref="V141:W141"/>
    <mergeCell ref="B142:G152"/>
    <mergeCell ref="H142:I142"/>
    <mergeCell ref="J142:K142"/>
    <mergeCell ref="P142:Q144"/>
    <mergeCell ref="H143:I143"/>
    <mergeCell ref="J143:K143"/>
    <mergeCell ref="H144:I144"/>
    <mergeCell ref="J144:K144"/>
    <mergeCell ref="H145:I145"/>
    <mergeCell ref="J145:K145"/>
    <mergeCell ref="H146:I146"/>
    <mergeCell ref="J146:K146"/>
    <mergeCell ref="N146:W146"/>
    <mergeCell ref="H147:I147"/>
    <mergeCell ref="J147:K147"/>
    <mergeCell ref="H148:I148"/>
    <mergeCell ref="J148:K148"/>
    <mergeCell ref="H149:I149"/>
    <mergeCell ref="J149:K149"/>
    <mergeCell ref="H150:I150"/>
    <mergeCell ref="J150:K150"/>
    <mergeCell ref="H151:I151"/>
    <mergeCell ref="J151:K151"/>
    <mergeCell ref="H152:I152"/>
    <mergeCell ref="J152:K152"/>
    <mergeCell ref="B154:C154"/>
    <mergeCell ref="D154:E154"/>
    <mergeCell ref="F154:G154"/>
    <mergeCell ref="H154:I154"/>
    <mergeCell ref="J154:K154"/>
    <mergeCell ref="N154:O154"/>
    <mergeCell ref="P154:Q154"/>
    <mergeCell ref="R154:S154"/>
    <mergeCell ref="T154:U154"/>
    <mergeCell ref="V154:W154"/>
    <mergeCell ref="J155:K157"/>
    <mergeCell ref="B159:K159"/>
    <mergeCell ref="N159:W159"/>
  </mergeCells>
  <conditionalFormatting sqref="V24:V25 L24:N35 A36:W36 L37:N48 L63:M87 L129:M139 L141:M152 L154:M165 A24:A35 A50:B61 A63:A87 A102:B113 A115:B126 A128:B139 A141:A152 A154:A165 R24:R35 A37:B48 F37:F48 H37:H48 R37:R48 F50:F61 H50:H61 L50:N61 R50:R61 T50:T61 F63:F74 H63:H74 N63:N74 R63:R74 T63:T74 V69:V74 R76:R87 T76:T80 T83:T87 A89:B100 F89:F100 H89:H100 L89:N100 R89:R100 T89:T100 J94:J100 V94:V100 F102:F113 H102:H113 L102:N113 R102:R113 T102:T113 J107:J113 V107:V113 F115:F126 H115:H126 L115:N126 R115:R126 T115:T126 J124:J126 D128:D139 P24:P35 D37:D48 J37:J48 P37:P48 D50:D54 J50:J61 P50:P61 V50:V61 D63:D74 J63:J74 P63:P74 V63:V65 D89:D100 J89:J91 P89:P100 V89:V91 D102:D113 J102:J104 P102:P113 V102:V104 J115:J117 V115:V117 V40:V48 D58:D61 V120:V126 P120:P126 J121:J122 L128:N128 D24 F24 H24 J24 T37:T38 B63:B64 D115 P128 R128 T128 V128 B141:B142 D141 F141 N154:N159 P154 R154 T154 V154 T24 V37 V76:V87 B25 P115:P117 A49:W49 A62:W62 A88:W88 A101:W101 A114:W114 A127:W127 A140:W140 A153:W153 J76:J87 J141:J152 D76 N76 P76:P77 N141 P141:P142 R141 T141 V141 B154:B159 D154 F154 H154 J154:J155 B75:B87 D79:D87 F76:F87 H76:H87 H141:H152 N77:O78 P82:Q82 N83:Q87 P80:P81 N81:O82 B160:K165 D122:D126 D118:D120 F128:F129 N129 H128 J128 R155:W155 O155:O157 R156:V157 O158:V158 N160:W165 W156:W158 N142:O145 C155:I157 V144:W145 P145:U145 N147:W152 C158:K158 N146 R142:W143 R144:U144">
    <cfRule type="expression" priority="2" aboveAverage="0" equalAverage="0" bottom="0" percent="0" rank="0" text="" dxfId="5">
      <formula>NOT(ISERROR(SEARCH("ATD",A24)))</formula>
    </cfRule>
  </conditionalFormatting>
  <conditionalFormatting sqref="T25:T35 V66:V68 J92:J93 V92:V93 J105:J106 V105:V106 J119:J120 V118:V119 P118:P119">
    <cfRule type="expression" priority="3" aboveAverage="0" equalAverage="0" bottom="0" percent="0" rank="0" text="" dxfId="5">
      <formula>NOT(ISERROR(SEARCH("ATD",T25)))</formula>
    </cfRule>
  </conditionalFormatting>
  <conditionalFormatting sqref="B24">
    <cfRule type="expression" priority="4" aboveAverage="0" equalAverage="0" bottom="0" percent="0" rank="0" text="" dxfId="0">
      <formula>NOT(ISERROR(SEARCH("Fonaments",B24)))</formula>
    </cfRule>
    <cfRule type="expression" priority="5" aboveAverage="0" equalAverage="0" bottom="0" percent="0" rank="0" text="" dxfId="1">
      <formula>NOT(ISERROR(SEARCH("P.Sistema",B24)))</formula>
    </cfRule>
    <cfRule type="expression" priority="6" aboveAverage="0" equalAverage="0" bottom="0" percent="0" rank="0" text="" dxfId="2">
      <formula>NOT(ISERROR(SEARCH("I.Program",B24)))</formula>
    </cfRule>
    <cfRule type="expression" priority="7" aboveAverage="0" equalAverage="0" bottom="0" percent="0" rank="0" text="" dxfId="3">
      <formula>NOT(ISERROR(SEARCH("A.Lineal",B24)))</formula>
    </cfRule>
    <cfRule type="expression" priority="8" aboveAverage="0" equalAverage="0" bottom="0" percent="0" rank="0" text="" dxfId="4">
      <formula>NOT(ISERROR(SEARCH("C.Variable",B24)))</formula>
    </cfRule>
  </conditionalFormatting>
  <conditionalFormatting sqref="V38:V39">
    <cfRule type="expression" priority="9" aboveAverage="0" equalAverage="0" bottom="0" percent="0" rank="0" text="" dxfId="5">
      <formula>NOT(ISERROR(SEARCH("ATD",V38)))</formula>
    </cfRule>
    <cfRule type="expression" priority="10" aboveAverage="0" equalAverage="0" bottom="0" percent="0" rank="0" text="" dxfId="5">
      <formula>NOT(ISERROR(SEARCH("ATD",A24)))</formula>
    </cfRule>
  </conditionalFormatting>
  <conditionalFormatting sqref="T81">
    <cfRule type="expression" priority="11" aboveAverage="0" equalAverage="0" bottom="0" percent="0" rank="0" text="" dxfId="1">
      <formula>NOT(ISERROR(SEARCH("P.Sistema",T81)))</formula>
    </cfRule>
    <cfRule type="expression" priority="12" aboveAverage="0" equalAverage="0" bottom="0" percent="0" rank="0" text="" dxfId="0">
      <formula>NOT(ISERROR(SEARCH("Fonaments",T81)))</formula>
    </cfRule>
    <cfRule type="expression" priority="13" aboveAverage="0" equalAverage="0" bottom="0" percent="0" rank="0" text="" dxfId="2">
      <formula>NOT(ISERROR(SEARCH("I.Program",T81)))</formula>
    </cfRule>
    <cfRule type="expression" priority="14" aboveAverage="0" equalAverage="0" bottom="0" percent="0" rank="0" text="" dxfId="3">
      <formula>NOT(ISERROR(SEARCH("A.Lineal",T81)))</formula>
    </cfRule>
    <cfRule type="expression" priority="15" aboveAverage="0" equalAverage="0" bottom="0" percent="0" rank="0" text="" dxfId="4">
      <formula>NOT(ISERROR(SEARCH("C.Variable",T81)))</formula>
    </cfRule>
  </conditionalFormatting>
  <conditionalFormatting sqref="J118">
    <cfRule type="expression" priority="16" aboveAverage="0" equalAverage="0" bottom="0" percent="0" rank="0" text="" dxfId="5">
      <formula>NOT(ISERROR(SEARCH("ATD",J118)))</formula>
    </cfRule>
    <cfRule type="expression" priority="17" aboveAverage="0" equalAverage="0" bottom="0" percent="0" rank="0" text="" dxfId="5">
      <formula>NOT(ISERROR(SEARCH("ATD",A24)))</formula>
    </cfRule>
  </conditionalFormatting>
  <conditionalFormatting sqref="D121">
    <cfRule type="expression" priority="18" aboveAverage="0" equalAverage="0" bottom="0" percent="0" rank="0" text="" dxfId="1">
      <formula>NOT(ISERROR(SEARCH("Teoria.Inf",D121)))</formula>
    </cfRule>
    <cfRule type="expression" priority="19" aboveAverage="0" equalAverage="0" bottom="0" percent="0" rank="0" text="" dxfId="0">
      <formula>NOT(ISERROR(SEARCH("ComAP",D121)))</formula>
    </cfRule>
    <cfRule type="expression" priority="20" aboveAverage="0" equalAverage="0" bottom="0" percent="0" rank="0" text="" dxfId="2">
      <formula>NOT(ISERROR(SEARCH("AP.Comput",D121)))</formula>
    </cfRule>
    <cfRule type="expression" priority="21" aboveAverage="0" equalAverage="0" bottom="0" percent="0" rank="0" text="" dxfId="3">
      <formula>NOT(ISERROR(SEARCH("FAC",D121)))</formula>
    </cfRule>
    <cfRule type="expression" priority="22" aboveAverage="0" equalAverage="0" bottom="0" percent="0" rank="0" text="" dxfId="4">
      <formula>NOT(ISERROR(SEARCH("EQDP",D121)))</formula>
    </cfRule>
  </conditionalFormatting>
  <printOptions headings="false" gridLines="false" gridLinesSet="true" horizontalCentered="false" verticalCentered="false"/>
  <pageMargins left="0.7" right="0.7" top="0.511805555555556" bottom="0.511805555555556" header="0.511805555555556" footer="0.511805555555556"/>
  <pageSetup paperSize="1" scale="100" fitToWidth="1" fitToHeight="0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  <rowBreaks count="2" manualBreakCount="2">
    <brk id="74" man="true" max="16383" min="0"/>
    <brk id="126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5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9.40625" defaultRowHeight="15" customHeight="false" zeroHeight="false" outlineLevelRow="0" outlineLevelCol="0"/>
  <cols>
    <col collapsed="false" customWidth="true" hidden="false" outlineLevel="0" max="23" min="1" style="1" width="8.22"/>
    <col collapsed="false" customWidth="true" hidden="false" outlineLevel="0" max="24" min="24" style="1" width="31.43"/>
    <col collapsed="false" customWidth="false" hidden="false" outlineLevel="0" max="16384" min="25" style="1" width="9.4"/>
  </cols>
  <sheetData>
    <row r="1" customFormat="false" ht="15" hidden="false" customHeight="true" outlineLevel="0" collapsed="false">
      <c r="A1" s="217" t="s">
        <v>162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</row>
    <row r="2" customFormat="false" ht="15" hidden="false" customHeight="true" outlineLevel="0" collapsed="false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3" customFormat="false" ht="1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4"/>
      <c r="O3" s="4"/>
      <c r="P3" s="4"/>
      <c r="Q3" s="4"/>
      <c r="R3" s="4"/>
      <c r="S3" s="4"/>
      <c r="T3" s="4"/>
      <c r="U3" s="4"/>
      <c r="V3" s="4"/>
      <c r="W3" s="4"/>
    </row>
    <row r="4" customFormat="false" ht="15" hidden="false" customHeight="true" outlineLevel="0" collapsed="false">
      <c r="A4" s="218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6" t="s">
        <v>1</v>
      </c>
      <c r="O4" s="6"/>
      <c r="P4" s="6" t="s">
        <v>2</v>
      </c>
      <c r="Q4" s="6"/>
      <c r="R4" s="6" t="s">
        <v>3</v>
      </c>
      <c r="S4" s="6"/>
      <c r="T4" s="6" t="s">
        <v>4</v>
      </c>
      <c r="U4" s="6"/>
      <c r="V4" s="6" t="s">
        <v>5</v>
      </c>
      <c r="W4" s="6"/>
    </row>
    <row r="5" customFormat="false" ht="1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7" t="s">
        <v>6</v>
      </c>
      <c r="O5" s="7"/>
      <c r="P5" s="7" t="s">
        <v>7</v>
      </c>
      <c r="Q5" s="7"/>
      <c r="R5" s="7" t="s">
        <v>8</v>
      </c>
      <c r="S5" s="7"/>
      <c r="T5" s="7" t="s">
        <v>9</v>
      </c>
      <c r="U5" s="7"/>
      <c r="V5" s="7" t="s">
        <v>10</v>
      </c>
      <c r="W5" s="7"/>
    </row>
    <row r="6" customFormat="false" ht="15" hidden="false" customHeight="true" outlineLevel="0" collapsed="false">
      <c r="A6" s="4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4"/>
      <c r="M6" s="4"/>
      <c r="N6" s="7" t="s">
        <v>11</v>
      </c>
      <c r="O6" s="7" t="s">
        <v>12</v>
      </c>
      <c r="P6" s="7" t="s">
        <v>11</v>
      </c>
      <c r="Q6" s="7" t="s">
        <v>12</v>
      </c>
      <c r="R6" s="7" t="s">
        <v>11</v>
      </c>
      <c r="S6" s="7" t="s">
        <v>12</v>
      </c>
      <c r="T6" s="7" t="s">
        <v>11</v>
      </c>
      <c r="U6" s="7" t="s">
        <v>12</v>
      </c>
      <c r="V6" s="7" t="s">
        <v>11</v>
      </c>
      <c r="W6" s="7" t="s">
        <v>12</v>
      </c>
    </row>
    <row r="7" customFormat="false" ht="15" hidden="false" customHeight="true" outlineLevel="0" collapsed="false">
      <c r="B7" s="105" t="n">
        <v>104387</v>
      </c>
      <c r="C7" s="105"/>
      <c r="D7" s="220" t="s">
        <v>163</v>
      </c>
      <c r="E7" s="220"/>
      <c r="F7" s="9" t="s">
        <v>164</v>
      </c>
      <c r="G7" s="9"/>
      <c r="H7" s="9"/>
      <c r="I7" s="9"/>
      <c r="J7" s="9"/>
      <c r="K7" s="9"/>
      <c r="L7" s="10"/>
      <c r="M7" s="4"/>
      <c r="N7" s="11" t="n">
        <v>27</v>
      </c>
      <c r="O7" s="11" t="n">
        <v>1</v>
      </c>
      <c r="P7" s="11" t="s">
        <v>15</v>
      </c>
      <c r="Q7" s="11" t="s">
        <v>15</v>
      </c>
      <c r="R7" s="11" t="n">
        <v>12</v>
      </c>
      <c r="S7" s="11" t="n">
        <v>1</v>
      </c>
      <c r="T7" s="11" t="n">
        <v>10</v>
      </c>
      <c r="U7" s="11" t="n">
        <v>1</v>
      </c>
      <c r="V7" s="11" t="s">
        <v>15</v>
      </c>
      <c r="W7" s="11" t="s">
        <v>15</v>
      </c>
    </row>
    <row r="8" customFormat="false" ht="15" hidden="false" customHeight="true" outlineLevel="0" collapsed="false">
      <c r="B8" s="164" t="n">
        <v>104386</v>
      </c>
      <c r="C8" s="164"/>
      <c r="D8" s="221" t="s">
        <v>165</v>
      </c>
      <c r="E8" s="221"/>
      <c r="F8" s="221" t="s">
        <v>165</v>
      </c>
      <c r="G8" s="221"/>
      <c r="H8" s="221"/>
      <c r="I8" s="221"/>
      <c r="J8" s="221"/>
      <c r="K8" s="221"/>
      <c r="L8" s="10"/>
      <c r="M8" s="4"/>
      <c r="N8" s="14" t="n">
        <v>27</v>
      </c>
      <c r="O8" s="14" t="n">
        <v>1</v>
      </c>
      <c r="P8" s="14" t="s">
        <v>15</v>
      </c>
      <c r="Q8" s="14" t="s">
        <v>15</v>
      </c>
      <c r="R8" s="14" t="n">
        <v>12</v>
      </c>
      <c r="S8" s="14" t="n">
        <v>1</v>
      </c>
      <c r="T8" s="14" t="n">
        <v>10</v>
      </c>
      <c r="U8" s="14" t="n">
        <v>1</v>
      </c>
      <c r="V8" s="14" t="s">
        <v>15</v>
      </c>
      <c r="W8" s="14" t="s">
        <v>15</v>
      </c>
    </row>
    <row r="9" customFormat="false" ht="15" hidden="false" customHeight="true" outlineLevel="0" collapsed="false">
      <c r="B9" s="107" t="n">
        <v>104388</v>
      </c>
      <c r="C9" s="107"/>
      <c r="D9" s="222" t="s">
        <v>166</v>
      </c>
      <c r="E9" s="222"/>
      <c r="F9" s="16" t="s">
        <v>167</v>
      </c>
      <c r="G9" s="16"/>
      <c r="H9" s="16"/>
      <c r="I9" s="16"/>
      <c r="J9" s="16"/>
      <c r="K9" s="16"/>
      <c r="L9" s="10"/>
      <c r="M9" s="4"/>
      <c r="N9" s="17" t="n">
        <v>27</v>
      </c>
      <c r="O9" s="17" t="n">
        <v>1</v>
      </c>
      <c r="P9" s="17" t="s">
        <v>15</v>
      </c>
      <c r="Q9" s="17" t="s">
        <v>15</v>
      </c>
      <c r="R9" s="17" t="n">
        <v>14</v>
      </c>
      <c r="S9" s="17" t="n">
        <v>1</v>
      </c>
      <c r="T9" s="17" t="n">
        <v>8</v>
      </c>
      <c r="U9" s="17" t="n">
        <v>1</v>
      </c>
      <c r="V9" s="17" t="s">
        <v>15</v>
      </c>
      <c r="W9" s="17" t="s">
        <v>15</v>
      </c>
    </row>
    <row r="10" customFormat="false" ht="15" hidden="false" customHeight="true" outlineLevel="0" collapsed="false">
      <c r="B10" s="108" t="n">
        <v>104389</v>
      </c>
      <c r="C10" s="108"/>
      <c r="D10" s="223" t="s">
        <v>168</v>
      </c>
      <c r="E10" s="223"/>
      <c r="F10" s="19" t="s">
        <v>169</v>
      </c>
      <c r="G10" s="19"/>
      <c r="H10" s="19"/>
      <c r="I10" s="19"/>
      <c r="J10" s="19"/>
      <c r="K10" s="19"/>
      <c r="L10" s="10"/>
      <c r="M10" s="4"/>
      <c r="N10" s="20" t="n">
        <v>36</v>
      </c>
      <c r="O10" s="20" t="n">
        <v>1</v>
      </c>
      <c r="P10" s="20" t="s">
        <v>15</v>
      </c>
      <c r="Q10" s="20" t="s">
        <v>15</v>
      </c>
      <c r="R10" s="20" t="n">
        <v>13</v>
      </c>
      <c r="S10" s="20" t="n">
        <v>2</v>
      </c>
      <c r="T10" s="20" t="s">
        <v>15</v>
      </c>
      <c r="U10" s="20" t="s">
        <v>15</v>
      </c>
      <c r="V10" s="20" t="s">
        <v>15</v>
      </c>
      <c r="W10" s="20" t="s">
        <v>15</v>
      </c>
    </row>
    <row r="11" customFormat="false" ht="15" hidden="false" customHeight="true" outlineLevel="0" collapsed="false">
      <c r="B11" s="109" t="n">
        <v>104390</v>
      </c>
      <c r="C11" s="109"/>
      <c r="D11" s="224" t="s">
        <v>170</v>
      </c>
      <c r="E11" s="224"/>
      <c r="F11" s="22" t="s">
        <v>171</v>
      </c>
      <c r="G11" s="22"/>
      <c r="H11" s="22"/>
      <c r="I11" s="22"/>
      <c r="J11" s="22"/>
      <c r="K11" s="22"/>
      <c r="L11" s="10"/>
      <c r="M11" s="4"/>
      <c r="N11" s="23" t="n">
        <v>27</v>
      </c>
      <c r="O11" s="23" t="n">
        <v>1</v>
      </c>
      <c r="P11" s="23" t="s">
        <v>15</v>
      </c>
      <c r="Q11" s="23" t="s">
        <v>15</v>
      </c>
      <c r="R11" s="23" t="n">
        <v>12</v>
      </c>
      <c r="S11" s="24" t="n">
        <v>2</v>
      </c>
      <c r="T11" s="23" t="n">
        <v>10</v>
      </c>
      <c r="U11" s="23" t="n">
        <v>1</v>
      </c>
      <c r="V11" s="23" t="s">
        <v>15</v>
      </c>
      <c r="W11" s="23" t="s">
        <v>15</v>
      </c>
      <c r="X11" s="25" t="s">
        <v>172</v>
      </c>
    </row>
    <row r="12" customFormat="false" ht="15" hidden="false" customHeight="true" outlineLevel="0" collapsed="false">
      <c r="A12" s="4"/>
      <c r="B12" s="4"/>
      <c r="C12" s="4"/>
      <c r="D12" s="4"/>
      <c r="E12" s="26"/>
      <c r="F12" s="26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customFormat="false" ht="20.25" hidden="false" customHeight="true" outlineLevel="0" collapsed="false">
      <c r="A13" s="27"/>
      <c r="B13" s="30" t="n">
        <v>46419</v>
      </c>
      <c r="C13" s="30"/>
      <c r="D13" s="30" t="n">
        <f aca="false">B13+1</f>
        <v>46420</v>
      </c>
      <c r="E13" s="30"/>
      <c r="F13" s="30" t="n">
        <f aca="false">D13+1</f>
        <v>46421</v>
      </c>
      <c r="G13" s="30"/>
      <c r="H13" s="30" t="n">
        <f aca="false">F13+1</f>
        <v>46422</v>
      </c>
      <c r="I13" s="30"/>
      <c r="J13" s="30" t="n">
        <f aca="false">H13+1</f>
        <v>46423</v>
      </c>
      <c r="K13" s="30"/>
      <c r="L13" s="29"/>
      <c r="M13" s="27"/>
      <c r="N13" s="30" t="n">
        <f aca="false">B13+7</f>
        <v>46426</v>
      </c>
      <c r="O13" s="30"/>
      <c r="P13" s="30" t="n">
        <f aca="false">N13+1</f>
        <v>46427</v>
      </c>
      <c r="Q13" s="30"/>
      <c r="R13" s="30" t="n">
        <f aca="false">P13+1</f>
        <v>46428</v>
      </c>
      <c r="S13" s="30"/>
      <c r="T13" s="30" t="n">
        <f aca="false">R13+1</f>
        <v>46429</v>
      </c>
      <c r="U13" s="30"/>
      <c r="V13" s="30" t="n">
        <f aca="false">T13+1</f>
        <v>46430</v>
      </c>
      <c r="W13" s="30"/>
    </row>
    <row r="14" customFormat="false" ht="20.25" hidden="false" customHeight="true" outlineLevel="0" collapsed="false">
      <c r="A14" s="40" t="s">
        <v>24</v>
      </c>
      <c r="B14" s="32" t="s">
        <v>165</v>
      </c>
      <c r="C14" s="32"/>
      <c r="D14" s="36" t="s">
        <v>170</v>
      </c>
      <c r="E14" s="36"/>
      <c r="F14" s="32" t="s">
        <v>165</v>
      </c>
      <c r="G14" s="32"/>
      <c r="H14" s="36" t="s">
        <v>163</v>
      </c>
      <c r="I14" s="36"/>
      <c r="J14" s="36" t="s">
        <v>173</v>
      </c>
      <c r="K14" s="36"/>
      <c r="L14" s="33"/>
      <c r="M14" s="40" t="s">
        <v>24</v>
      </c>
      <c r="N14" s="36" t="s">
        <v>165</v>
      </c>
      <c r="O14" s="36"/>
      <c r="P14" s="36" t="s">
        <v>174</v>
      </c>
      <c r="Q14" s="36"/>
      <c r="R14" s="36" t="s">
        <v>165</v>
      </c>
      <c r="S14" s="36"/>
      <c r="T14" s="36" t="s">
        <v>163</v>
      </c>
      <c r="U14" s="36"/>
      <c r="V14" s="36" t="s">
        <v>166</v>
      </c>
      <c r="W14" s="36"/>
    </row>
    <row r="15" customFormat="false" ht="20.25" hidden="false" customHeight="true" outlineLevel="0" collapsed="false">
      <c r="A15" s="40" t="s">
        <v>26</v>
      </c>
      <c r="B15" s="32" t="s">
        <v>165</v>
      </c>
      <c r="C15" s="32"/>
      <c r="D15" s="36" t="s">
        <v>170</v>
      </c>
      <c r="E15" s="36"/>
      <c r="F15" s="32" t="s">
        <v>175</v>
      </c>
      <c r="G15" s="32"/>
      <c r="H15" s="36" t="s">
        <v>163</v>
      </c>
      <c r="I15" s="36"/>
      <c r="J15" s="36" t="s">
        <v>173</v>
      </c>
      <c r="K15" s="36"/>
      <c r="L15" s="33"/>
      <c r="M15" s="40" t="s">
        <v>26</v>
      </c>
      <c r="N15" s="36" t="s">
        <v>176</v>
      </c>
      <c r="O15" s="36"/>
      <c r="P15" s="36" t="s">
        <v>174</v>
      </c>
      <c r="Q15" s="36"/>
      <c r="R15" s="36" t="s">
        <v>175</v>
      </c>
      <c r="S15" s="36"/>
      <c r="T15" s="32" t="s">
        <v>177</v>
      </c>
      <c r="U15" s="32"/>
      <c r="V15" s="36" t="s">
        <v>166</v>
      </c>
      <c r="W15" s="36"/>
    </row>
    <row r="16" customFormat="false" ht="20.25" hidden="false" customHeight="true" outlineLevel="0" collapsed="false">
      <c r="A16" s="40" t="s">
        <v>27</v>
      </c>
      <c r="B16" s="36" t="s">
        <v>178</v>
      </c>
      <c r="C16" s="36"/>
      <c r="D16" s="36" t="s">
        <v>168</v>
      </c>
      <c r="E16" s="36"/>
      <c r="F16" s="36" t="s">
        <v>166</v>
      </c>
      <c r="G16" s="36"/>
      <c r="H16" s="36" t="s">
        <v>179</v>
      </c>
      <c r="I16" s="36"/>
      <c r="J16" s="36" t="s">
        <v>168</v>
      </c>
      <c r="K16" s="36"/>
      <c r="L16" s="33"/>
      <c r="M16" s="40" t="s">
        <v>27</v>
      </c>
      <c r="N16" s="36" t="s">
        <v>163</v>
      </c>
      <c r="O16" s="36"/>
      <c r="P16" s="36" t="s">
        <v>168</v>
      </c>
      <c r="Q16" s="36"/>
      <c r="R16" s="36" t="s">
        <v>166</v>
      </c>
      <c r="S16" s="36"/>
      <c r="T16" s="36" t="s">
        <v>179</v>
      </c>
      <c r="U16" s="36"/>
      <c r="V16" s="36" t="s">
        <v>168</v>
      </c>
      <c r="W16" s="36"/>
    </row>
    <row r="17" customFormat="false" ht="20.25" hidden="false" customHeight="true" outlineLevel="0" collapsed="false">
      <c r="A17" s="40" t="s">
        <v>28</v>
      </c>
      <c r="B17" s="59" t="s">
        <v>178</v>
      </c>
      <c r="C17" s="59"/>
      <c r="D17" s="36" t="s">
        <v>168</v>
      </c>
      <c r="E17" s="36"/>
      <c r="F17" s="36" t="s">
        <v>166</v>
      </c>
      <c r="G17" s="36"/>
      <c r="H17" s="36" t="s">
        <v>179</v>
      </c>
      <c r="I17" s="36"/>
      <c r="J17" s="36" t="s">
        <v>168</v>
      </c>
      <c r="K17" s="36"/>
      <c r="L17" s="33"/>
      <c r="M17" s="40" t="s">
        <v>28</v>
      </c>
      <c r="N17" s="36" t="s">
        <v>163</v>
      </c>
      <c r="O17" s="36"/>
      <c r="P17" s="36" t="s">
        <v>168</v>
      </c>
      <c r="Q17" s="36"/>
      <c r="R17" s="36" t="s">
        <v>166</v>
      </c>
      <c r="S17" s="36"/>
      <c r="T17" s="36" t="s">
        <v>179</v>
      </c>
      <c r="U17" s="36"/>
      <c r="V17" s="36" t="s">
        <v>168</v>
      </c>
      <c r="W17" s="36"/>
    </row>
    <row r="18" customFormat="false" ht="20.25" hidden="false" customHeight="true" outlineLevel="0" collapsed="false">
      <c r="A18" s="40" t="s">
        <v>29</v>
      </c>
      <c r="B18" s="38"/>
      <c r="C18" s="38"/>
      <c r="D18" s="35"/>
      <c r="E18" s="35"/>
      <c r="F18" s="35"/>
      <c r="G18" s="35"/>
      <c r="H18" s="35"/>
      <c r="I18" s="35"/>
      <c r="J18" s="35"/>
      <c r="K18" s="35"/>
      <c r="L18" s="29"/>
      <c r="M18" s="40" t="s">
        <v>29</v>
      </c>
      <c r="N18" s="35"/>
      <c r="O18" s="35"/>
      <c r="P18" s="36" t="s">
        <v>180</v>
      </c>
      <c r="Q18" s="36"/>
      <c r="R18" s="41"/>
      <c r="S18" s="41"/>
      <c r="T18" s="225"/>
      <c r="U18" s="225"/>
      <c r="V18" s="35"/>
      <c r="W18" s="35"/>
    </row>
    <row r="19" customFormat="false" ht="20.25" hidden="false" customHeight="true" outlineLevel="0" collapsed="false">
      <c r="A19" s="40" t="s">
        <v>30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29"/>
      <c r="M19" s="40" t="s">
        <v>30</v>
      </c>
      <c r="N19" s="38"/>
      <c r="O19" s="38"/>
      <c r="P19" s="59" t="s">
        <v>180</v>
      </c>
      <c r="Q19" s="59"/>
      <c r="R19" s="41"/>
      <c r="S19" s="41"/>
      <c r="T19" s="86"/>
      <c r="U19" s="86"/>
      <c r="V19" s="38"/>
      <c r="W19" s="38"/>
    </row>
    <row r="20" customFormat="false" ht="20.25" hidden="false" customHeight="true" outlineLevel="0" collapsed="false">
      <c r="A20" s="40" t="s">
        <v>32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29"/>
      <c r="M20" s="40" t="s">
        <v>32</v>
      </c>
      <c r="N20" s="38"/>
      <c r="O20" s="38"/>
      <c r="P20" s="38"/>
      <c r="Q20" s="38"/>
      <c r="R20" s="41"/>
      <c r="S20" s="41"/>
      <c r="T20" s="38"/>
      <c r="U20" s="38"/>
      <c r="V20" s="38"/>
      <c r="W20" s="38"/>
    </row>
    <row r="21" customFormat="false" ht="20.25" hidden="false" customHeight="true" outlineLevel="0" collapsed="false">
      <c r="A21" s="40" t="s">
        <v>33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29"/>
      <c r="M21" s="40" t="s">
        <v>33</v>
      </c>
      <c r="N21" s="38"/>
      <c r="O21" s="38"/>
      <c r="P21" s="38"/>
      <c r="Q21" s="38"/>
      <c r="R21" s="41"/>
      <c r="S21" s="41"/>
      <c r="T21" s="38"/>
      <c r="U21" s="38"/>
      <c r="V21" s="38"/>
      <c r="W21" s="38"/>
    </row>
    <row r="22" customFormat="false" ht="20.25" hidden="false" customHeight="true" outlineLevel="0" collapsed="false">
      <c r="A22" s="40" t="s">
        <v>34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29"/>
      <c r="M22" s="40" t="s">
        <v>34</v>
      </c>
      <c r="N22" s="38"/>
      <c r="O22" s="38"/>
      <c r="P22" s="38"/>
      <c r="Q22" s="38"/>
      <c r="R22" s="41"/>
      <c r="S22" s="41"/>
      <c r="T22" s="38"/>
      <c r="U22" s="38"/>
      <c r="V22" s="38"/>
      <c r="W22" s="38"/>
    </row>
    <row r="23" customFormat="false" ht="20.25" hidden="false" customHeight="true" outlineLevel="0" collapsed="false">
      <c r="A23" s="40" t="s">
        <v>35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29"/>
      <c r="M23" s="40" t="s">
        <v>35</v>
      </c>
      <c r="N23" s="38"/>
      <c r="O23" s="38"/>
      <c r="P23" s="38"/>
      <c r="Q23" s="38"/>
      <c r="R23" s="41"/>
      <c r="S23" s="41"/>
      <c r="T23" s="38"/>
      <c r="U23" s="38"/>
      <c r="V23" s="38"/>
      <c r="W23" s="38"/>
    </row>
    <row r="24" customFormat="false" ht="20.25" hidden="false" customHeight="true" outlineLevel="0" collapsed="false">
      <c r="A24" s="40" t="s">
        <v>36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29"/>
      <c r="M24" s="40" t="s">
        <v>36</v>
      </c>
      <c r="N24" s="42"/>
      <c r="O24" s="42"/>
      <c r="P24" s="42"/>
      <c r="Q24" s="42"/>
      <c r="R24" s="42"/>
      <c r="S24" s="42"/>
      <c r="T24" s="42"/>
      <c r="U24" s="42"/>
      <c r="V24" s="42"/>
      <c r="W24" s="42"/>
    </row>
    <row r="25" customFormat="false" ht="20.25" hidden="false" customHeight="true" outlineLevel="0" collapsed="false">
      <c r="A25" s="41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41"/>
      <c r="N25" s="29"/>
      <c r="O25" s="29"/>
      <c r="P25" s="29"/>
      <c r="Q25" s="29"/>
      <c r="R25" s="29"/>
      <c r="S25" s="29"/>
      <c r="T25" s="29"/>
      <c r="U25" s="29"/>
      <c r="V25" s="29"/>
      <c r="W25" s="29"/>
    </row>
    <row r="26" customFormat="false" ht="20.25" hidden="false" customHeight="true" outlineLevel="0" collapsed="false">
      <c r="A26" s="27"/>
      <c r="B26" s="30" t="n">
        <f aca="false">V13+3</f>
        <v>46433</v>
      </c>
      <c r="C26" s="30"/>
      <c r="D26" s="30" t="n">
        <f aca="false">B26+1</f>
        <v>46434</v>
      </c>
      <c r="E26" s="30"/>
      <c r="F26" s="30" t="n">
        <f aca="false">D26+1</f>
        <v>46435</v>
      </c>
      <c r="G26" s="30"/>
      <c r="H26" s="30" t="n">
        <f aca="false">F26+1</f>
        <v>46436</v>
      </c>
      <c r="I26" s="30"/>
      <c r="J26" s="30" t="n">
        <f aca="false">H26+1</f>
        <v>46437</v>
      </c>
      <c r="K26" s="30"/>
      <c r="L26" s="29"/>
      <c r="M26" s="27"/>
      <c r="N26" s="30" t="n">
        <f aca="false">J26+3</f>
        <v>46440</v>
      </c>
      <c r="O26" s="30"/>
      <c r="P26" s="30" t="n">
        <f aca="false">N26+1</f>
        <v>46441</v>
      </c>
      <c r="Q26" s="30"/>
      <c r="R26" s="30" t="n">
        <f aca="false">P26+1</f>
        <v>46442</v>
      </c>
      <c r="S26" s="30"/>
      <c r="T26" s="30" t="n">
        <f aca="false">R26+1</f>
        <v>46443</v>
      </c>
      <c r="U26" s="30"/>
      <c r="V26" s="30" t="n">
        <f aca="false">T26+1</f>
        <v>46444</v>
      </c>
      <c r="W26" s="30"/>
    </row>
    <row r="27" customFormat="false" ht="20.25" hidden="false" customHeight="true" outlineLevel="0" collapsed="false">
      <c r="A27" s="31" t="s">
        <v>24</v>
      </c>
      <c r="B27" s="36" t="s">
        <v>165</v>
      </c>
      <c r="C27" s="36"/>
      <c r="D27" s="36" t="s">
        <v>170</v>
      </c>
      <c r="E27" s="36"/>
      <c r="F27" s="36" t="s">
        <v>165</v>
      </c>
      <c r="G27" s="36"/>
      <c r="H27" s="36" t="s">
        <v>163</v>
      </c>
      <c r="I27" s="36"/>
      <c r="J27" s="36" t="s">
        <v>166</v>
      </c>
      <c r="K27" s="36"/>
      <c r="L27" s="33"/>
      <c r="M27" s="226" t="s">
        <v>24</v>
      </c>
      <c r="N27" s="36" t="s">
        <v>165</v>
      </c>
      <c r="O27" s="36"/>
      <c r="P27" s="36" t="s">
        <v>174</v>
      </c>
      <c r="Q27" s="36"/>
      <c r="R27" s="36" t="s">
        <v>165</v>
      </c>
      <c r="S27" s="36"/>
      <c r="T27" s="36" t="s">
        <v>163</v>
      </c>
      <c r="U27" s="36"/>
      <c r="V27" s="36" t="s">
        <v>166</v>
      </c>
      <c r="W27" s="36"/>
    </row>
    <row r="28" customFormat="false" ht="20.25" hidden="false" customHeight="true" outlineLevel="0" collapsed="false">
      <c r="A28" s="31" t="s">
        <v>26</v>
      </c>
      <c r="B28" s="36" t="s">
        <v>176</v>
      </c>
      <c r="C28" s="36"/>
      <c r="D28" s="36" t="s">
        <v>170</v>
      </c>
      <c r="E28" s="36"/>
      <c r="F28" s="36" t="s">
        <v>175</v>
      </c>
      <c r="G28" s="36"/>
      <c r="H28" s="36" t="s">
        <v>163</v>
      </c>
      <c r="I28" s="36"/>
      <c r="J28" s="36" t="s">
        <v>166</v>
      </c>
      <c r="K28" s="36"/>
      <c r="L28" s="33"/>
      <c r="M28" s="226" t="s">
        <v>26</v>
      </c>
      <c r="N28" s="36" t="s">
        <v>176</v>
      </c>
      <c r="O28" s="36"/>
      <c r="P28" s="36" t="s">
        <v>174</v>
      </c>
      <c r="Q28" s="36"/>
      <c r="R28" s="36" t="s">
        <v>175</v>
      </c>
      <c r="S28" s="36"/>
      <c r="T28" s="32" t="s">
        <v>177</v>
      </c>
      <c r="U28" s="32"/>
      <c r="V28" s="36" t="s">
        <v>166</v>
      </c>
      <c r="W28" s="36"/>
    </row>
    <row r="29" customFormat="false" ht="20.25" hidden="false" customHeight="true" outlineLevel="0" collapsed="false">
      <c r="A29" s="31" t="s">
        <v>27</v>
      </c>
      <c r="B29" s="36" t="s">
        <v>178</v>
      </c>
      <c r="C29" s="36"/>
      <c r="D29" s="36" t="s">
        <v>168</v>
      </c>
      <c r="E29" s="36"/>
      <c r="F29" s="36" t="s">
        <v>181</v>
      </c>
      <c r="G29" s="36"/>
      <c r="H29" s="36" t="s">
        <v>170</v>
      </c>
      <c r="I29" s="36"/>
      <c r="J29" s="36" t="s">
        <v>168</v>
      </c>
      <c r="K29" s="36"/>
      <c r="L29" s="33"/>
      <c r="M29" s="226" t="s">
        <v>27</v>
      </c>
      <c r="N29" s="36" t="s">
        <v>163</v>
      </c>
      <c r="O29" s="36"/>
      <c r="P29" s="36" t="s">
        <v>168</v>
      </c>
      <c r="Q29" s="36"/>
      <c r="R29" s="36" t="s">
        <v>166</v>
      </c>
      <c r="S29" s="36"/>
      <c r="T29" s="36" t="s">
        <v>170</v>
      </c>
      <c r="U29" s="36"/>
      <c r="V29" s="36" t="s">
        <v>168</v>
      </c>
      <c r="W29" s="36"/>
    </row>
    <row r="30" customFormat="false" ht="20.25" hidden="false" customHeight="true" outlineLevel="0" collapsed="false">
      <c r="A30" s="31" t="s">
        <v>28</v>
      </c>
      <c r="B30" s="59" t="s">
        <v>178</v>
      </c>
      <c r="C30" s="59"/>
      <c r="D30" s="36" t="s">
        <v>168</v>
      </c>
      <c r="E30" s="36"/>
      <c r="F30" s="59" t="s">
        <v>181</v>
      </c>
      <c r="G30" s="59"/>
      <c r="H30" s="36" t="s">
        <v>179</v>
      </c>
      <c r="I30" s="36"/>
      <c r="J30" s="36" t="s">
        <v>168</v>
      </c>
      <c r="K30" s="36"/>
      <c r="L30" s="33"/>
      <c r="M30" s="226" t="s">
        <v>28</v>
      </c>
      <c r="N30" s="36" t="s">
        <v>163</v>
      </c>
      <c r="O30" s="36"/>
      <c r="P30" s="36" t="s">
        <v>168</v>
      </c>
      <c r="Q30" s="36"/>
      <c r="R30" s="36" t="s">
        <v>166</v>
      </c>
      <c r="S30" s="36"/>
      <c r="T30" s="36" t="s">
        <v>170</v>
      </c>
      <c r="U30" s="36"/>
      <c r="V30" s="36" t="s">
        <v>168</v>
      </c>
      <c r="W30" s="36"/>
    </row>
    <row r="31" customFormat="false" ht="20.25" hidden="false" customHeight="true" outlineLevel="0" collapsed="false">
      <c r="A31" s="31" t="s">
        <v>29</v>
      </c>
      <c r="B31" s="41"/>
      <c r="C31" s="41"/>
      <c r="D31" s="59" t="s">
        <v>182</v>
      </c>
      <c r="E31" s="59"/>
      <c r="F31" s="41"/>
      <c r="G31" s="41"/>
      <c r="H31" s="35"/>
      <c r="I31" s="35"/>
      <c r="J31" s="59" t="s">
        <v>183</v>
      </c>
      <c r="K31" s="59"/>
      <c r="L31" s="29"/>
      <c r="M31" s="31" t="s">
        <v>29</v>
      </c>
      <c r="N31" s="41"/>
      <c r="O31" s="41"/>
      <c r="P31" s="36" t="s">
        <v>180</v>
      </c>
      <c r="Q31" s="36"/>
      <c r="R31" s="41"/>
      <c r="S31" s="41"/>
      <c r="T31" s="35"/>
      <c r="U31" s="35"/>
      <c r="V31" s="41"/>
      <c r="W31" s="41"/>
    </row>
    <row r="32" customFormat="false" ht="20.25" hidden="false" customHeight="true" outlineLevel="0" collapsed="false">
      <c r="A32" s="31" t="s">
        <v>30</v>
      </c>
      <c r="B32" s="41"/>
      <c r="C32" s="41"/>
      <c r="D32" s="111"/>
      <c r="E32" s="112"/>
      <c r="F32" s="41"/>
      <c r="G32" s="41"/>
      <c r="H32" s="38"/>
      <c r="I32" s="38"/>
      <c r="J32" s="41"/>
      <c r="K32" s="41"/>
      <c r="L32" s="29"/>
      <c r="M32" s="31" t="s">
        <v>30</v>
      </c>
      <c r="N32" s="41"/>
      <c r="O32" s="41"/>
      <c r="P32" s="59" t="s">
        <v>180</v>
      </c>
      <c r="Q32" s="59"/>
      <c r="R32" s="41"/>
      <c r="S32" s="41"/>
      <c r="T32" s="38"/>
      <c r="U32" s="38"/>
      <c r="V32" s="41"/>
      <c r="W32" s="41"/>
    </row>
    <row r="33" customFormat="false" ht="20.25" hidden="false" customHeight="true" outlineLevel="0" collapsed="false">
      <c r="A33" s="31" t="s">
        <v>32</v>
      </c>
      <c r="B33" s="41"/>
      <c r="C33" s="41"/>
      <c r="D33" s="38"/>
      <c r="E33" s="38"/>
      <c r="F33" s="41"/>
      <c r="G33" s="41"/>
      <c r="H33" s="38"/>
      <c r="I33" s="38"/>
      <c r="J33" s="41"/>
      <c r="K33" s="41"/>
      <c r="L33" s="29"/>
      <c r="M33" s="31" t="s">
        <v>32</v>
      </c>
      <c r="N33" s="41"/>
      <c r="O33" s="41"/>
      <c r="P33" s="38"/>
      <c r="Q33" s="38"/>
      <c r="R33" s="41"/>
      <c r="S33" s="41"/>
      <c r="T33" s="38"/>
      <c r="U33" s="38"/>
      <c r="V33" s="41"/>
      <c r="W33" s="41"/>
    </row>
    <row r="34" customFormat="false" ht="20.25" hidden="false" customHeight="true" outlineLevel="0" collapsed="false">
      <c r="A34" s="31" t="s">
        <v>33</v>
      </c>
      <c r="B34" s="41"/>
      <c r="C34" s="41"/>
      <c r="D34" s="38"/>
      <c r="E34" s="38"/>
      <c r="F34" s="41"/>
      <c r="G34" s="41"/>
      <c r="H34" s="38"/>
      <c r="I34" s="38"/>
      <c r="J34" s="41"/>
      <c r="K34" s="41"/>
      <c r="L34" s="29"/>
      <c r="M34" s="31" t="s">
        <v>33</v>
      </c>
      <c r="N34" s="41"/>
      <c r="O34" s="41"/>
      <c r="P34" s="38"/>
      <c r="Q34" s="38"/>
      <c r="R34" s="41"/>
      <c r="S34" s="41"/>
      <c r="T34" s="38"/>
      <c r="U34" s="38"/>
      <c r="V34" s="41"/>
      <c r="W34" s="41"/>
    </row>
    <row r="35" customFormat="false" ht="20.25" hidden="false" customHeight="true" outlineLevel="0" collapsed="false">
      <c r="A35" s="31" t="s">
        <v>34</v>
      </c>
      <c r="B35" s="41"/>
      <c r="C35" s="41"/>
      <c r="D35" s="38"/>
      <c r="E35" s="38"/>
      <c r="F35" s="41"/>
      <c r="G35" s="41"/>
      <c r="H35" s="38"/>
      <c r="I35" s="38"/>
      <c r="J35" s="41"/>
      <c r="K35" s="41"/>
      <c r="L35" s="29"/>
      <c r="M35" s="31" t="s">
        <v>34</v>
      </c>
      <c r="N35" s="41"/>
      <c r="O35" s="41"/>
      <c r="P35" s="38"/>
      <c r="Q35" s="38"/>
      <c r="R35" s="41"/>
      <c r="S35" s="41"/>
      <c r="T35" s="38"/>
      <c r="U35" s="38"/>
      <c r="V35" s="41"/>
      <c r="W35" s="41"/>
    </row>
    <row r="36" customFormat="false" ht="20.25" hidden="false" customHeight="true" outlineLevel="0" collapsed="false">
      <c r="A36" s="31" t="s">
        <v>35</v>
      </c>
      <c r="B36" s="41"/>
      <c r="C36" s="41"/>
      <c r="D36" s="38"/>
      <c r="E36" s="38"/>
      <c r="F36" s="41"/>
      <c r="G36" s="41"/>
      <c r="H36" s="38"/>
      <c r="I36" s="38"/>
      <c r="J36" s="41"/>
      <c r="K36" s="41"/>
      <c r="L36" s="29"/>
      <c r="M36" s="31" t="s">
        <v>35</v>
      </c>
      <c r="N36" s="41"/>
      <c r="O36" s="41"/>
      <c r="P36" s="38"/>
      <c r="Q36" s="38"/>
      <c r="R36" s="41"/>
      <c r="S36" s="41"/>
      <c r="T36" s="38"/>
      <c r="U36" s="38"/>
      <c r="V36" s="41"/>
      <c r="W36" s="41"/>
    </row>
    <row r="37" customFormat="false" ht="20.25" hidden="false" customHeight="true" outlineLevel="0" collapsed="false">
      <c r="A37" s="31" t="s">
        <v>36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29"/>
      <c r="M37" s="31" t="s">
        <v>36</v>
      </c>
      <c r="N37" s="42"/>
      <c r="O37" s="42"/>
      <c r="P37" s="42"/>
      <c r="Q37" s="42"/>
      <c r="R37" s="42"/>
      <c r="S37" s="42"/>
      <c r="T37" s="42"/>
      <c r="U37" s="42"/>
      <c r="V37" s="42"/>
      <c r="W37" s="42"/>
    </row>
    <row r="38" customFormat="false" ht="20.25" hidden="false" customHeight="true" outlineLevel="0" collapsed="false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</row>
    <row r="39" s="57" customFormat="true" ht="20.25" hidden="false" customHeight="true" outlineLevel="0" collapsed="false">
      <c r="A39" s="27"/>
      <c r="B39" s="30" t="n">
        <f aca="false">V26+3</f>
        <v>46447</v>
      </c>
      <c r="C39" s="30"/>
      <c r="D39" s="30" t="n">
        <f aca="false">B39+1</f>
        <v>46448</v>
      </c>
      <c r="E39" s="30"/>
      <c r="F39" s="30" t="n">
        <f aca="false">D39+1</f>
        <v>46449</v>
      </c>
      <c r="G39" s="30"/>
      <c r="H39" s="30" t="n">
        <f aca="false">F39+1</f>
        <v>46450</v>
      </c>
      <c r="I39" s="30"/>
      <c r="J39" s="30" t="n">
        <f aca="false">H39+1</f>
        <v>46451</v>
      </c>
      <c r="K39" s="30"/>
      <c r="L39" s="29"/>
      <c r="M39" s="27"/>
      <c r="N39" s="28" t="n">
        <f aca="false">B39+7</f>
        <v>46454</v>
      </c>
      <c r="O39" s="28"/>
      <c r="P39" s="30" t="n">
        <f aca="false">N39+1</f>
        <v>46455</v>
      </c>
      <c r="Q39" s="30"/>
      <c r="R39" s="30" t="n">
        <f aca="false">P39+1</f>
        <v>46456</v>
      </c>
      <c r="S39" s="30"/>
      <c r="T39" s="30" t="n">
        <f aca="false">R39+1</f>
        <v>46457</v>
      </c>
      <c r="U39" s="30"/>
      <c r="V39" s="30" t="n">
        <f aca="false">T39+1</f>
        <v>46458</v>
      </c>
      <c r="W39" s="30"/>
    </row>
    <row r="40" customFormat="false" ht="20.25" hidden="false" customHeight="true" outlineLevel="0" collapsed="false">
      <c r="A40" s="31" t="s">
        <v>24</v>
      </c>
      <c r="B40" s="36" t="s">
        <v>165</v>
      </c>
      <c r="C40" s="36"/>
      <c r="D40" s="36" t="s">
        <v>170</v>
      </c>
      <c r="E40" s="36"/>
      <c r="F40" s="36" t="s">
        <v>165</v>
      </c>
      <c r="G40" s="36"/>
      <c r="H40" s="36" t="s">
        <v>163</v>
      </c>
      <c r="I40" s="36"/>
      <c r="J40" s="36" t="s">
        <v>181</v>
      </c>
      <c r="K40" s="36"/>
      <c r="L40" s="33"/>
      <c r="M40" s="226" t="s">
        <v>24</v>
      </c>
      <c r="N40" s="32" t="s">
        <v>184</v>
      </c>
      <c r="O40" s="32"/>
      <c r="P40" s="64" t="s">
        <v>174</v>
      </c>
      <c r="Q40" s="64"/>
      <c r="R40" s="36" t="s">
        <v>165</v>
      </c>
      <c r="S40" s="36"/>
      <c r="T40" s="32" t="s">
        <v>163</v>
      </c>
      <c r="U40" s="32"/>
      <c r="V40" s="36" t="s">
        <v>166</v>
      </c>
      <c r="W40" s="36"/>
    </row>
    <row r="41" customFormat="false" ht="20.25" hidden="false" customHeight="true" outlineLevel="0" collapsed="false">
      <c r="A41" s="31" t="s">
        <v>26</v>
      </c>
      <c r="B41" s="36" t="s">
        <v>176</v>
      </c>
      <c r="C41" s="36"/>
      <c r="D41" s="36" t="s">
        <v>179</v>
      </c>
      <c r="E41" s="36"/>
      <c r="F41" s="36" t="s">
        <v>175</v>
      </c>
      <c r="G41" s="36"/>
      <c r="H41" s="36" t="s">
        <v>163</v>
      </c>
      <c r="I41" s="36"/>
      <c r="J41" s="36" t="s">
        <v>181</v>
      </c>
      <c r="K41" s="36"/>
      <c r="L41" s="33"/>
      <c r="M41" s="226" t="s">
        <v>26</v>
      </c>
      <c r="N41" s="32"/>
      <c r="O41" s="32"/>
      <c r="P41" s="64" t="s">
        <v>174</v>
      </c>
      <c r="Q41" s="64"/>
      <c r="R41" s="36" t="s">
        <v>176</v>
      </c>
      <c r="S41" s="36"/>
      <c r="T41" s="32" t="s">
        <v>177</v>
      </c>
      <c r="U41" s="32"/>
      <c r="V41" s="36" t="s">
        <v>166</v>
      </c>
      <c r="W41" s="36"/>
    </row>
    <row r="42" customFormat="false" ht="20.25" hidden="false" customHeight="true" outlineLevel="0" collapsed="false">
      <c r="A42" s="31" t="s">
        <v>27</v>
      </c>
      <c r="B42" s="36" t="s">
        <v>178</v>
      </c>
      <c r="C42" s="36"/>
      <c r="D42" s="36" t="s">
        <v>168</v>
      </c>
      <c r="E42" s="36"/>
      <c r="F42" s="36" t="s">
        <v>181</v>
      </c>
      <c r="G42" s="36"/>
      <c r="H42" s="32" t="s">
        <v>179</v>
      </c>
      <c r="I42" s="32"/>
      <c r="J42" s="32" t="s">
        <v>168</v>
      </c>
      <c r="K42" s="32"/>
      <c r="L42" s="33"/>
      <c r="M42" s="226" t="s">
        <v>27</v>
      </c>
      <c r="N42" s="32"/>
      <c r="O42" s="32"/>
      <c r="P42" s="36" t="s">
        <v>182</v>
      </c>
      <c r="Q42" s="36"/>
      <c r="R42" s="32" t="s">
        <v>181</v>
      </c>
      <c r="S42" s="32"/>
      <c r="T42" s="36" t="s">
        <v>170</v>
      </c>
      <c r="U42" s="36"/>
      <c r="V42" s="36" t="s">
        <v>168</v>
      </c>
      <c r="W42" s="36"/>
    </row>
    <row r="43" customFormat="false" ht="20.25" hidden="false" customHeight="true" outlineLevel="0" collapsed="false">
      <c r="A43" s="31" t="s">
        <v>28</v>
      </c>
      <c r="B43" s="36" t="s">
        <v>178</v>
      </c>
      <c r="C43" s="36"/>
      <c r="D43" s="36" t="s">
        <v>168</v>
      </c>
      <c r="E43" s="36"/>
      <c r="F43" s="59" t="s">
        <v>181</v>
      </c>
      <c r="G43" s="59"/>
      <c r="H43" s="32" t="s">
        <v>179</v>
      </c>
      <c r="I43" s="32"/>
      <c r="J43" s="32" t="s">
        <v>168</v>
      </c>
      <c r="K43" s="32"/>
      <c r="L43" s="33"/>
      <c r="M43" s="226" t="s">
        <v>28</v>
      </c>
      <c r="N43" s="32"/>
      <c r="O43" s="32"/>
      <c r="P43" s="36" t="s">
        <v>182</v>
      </c>
      <c r="Q43" s="36"/>
      <c r="R43" s="37" t="s">
        <v>181</v>
      </c>
      <c r="S43" s="37"/>
      <c r="T43" s="36" t="s">
        <v>170</v>
      </c>
      <c r="U43" s="36"/>
      <c r="V43" s="36" t="s">
        <v>183</v>
      </c>
      <c r="W43" s="36"/>
    </row>
    <row r="44" customFormat="false" ht="20.25" hidden="false" customHeight="true" outlineLevel="0" collapsed="false">
      <c r="A44" s="31" t="s">
        <v>29</v>
      </c>
      <c r="B44" s="35"/>
      <c r="C44" s="35"/>
      <c r="D44" s="111"/>
      <c r="E44" s="112"/>
      <c r="F44" s="41"/>
      <c r="G44" s="41"/>
      <c r="H44" s="35"/>
      <c r="I44" s="35"/>
      <c r="J44" s="59" t="s">
        <v>168</v>
      </c>
      <c r="K44" s="59"/>
      <c r="L44" s="29"/>
      <c r="M44" s="31" t="s">
        <v>29</v>
      </c>
      <c r="N44" s="32"/>
      <c r="O44" s="32"/>
      <c r="P44" s="36" t="s">
        <v>180</v>
      </c>
      <c r="Q44" s="36"/>
      <c r="R44" s="38"/>
      <c r="S44" s="38"/>
      <c r="T44" s="41"/>
      <c r="U44" s="41"/>
      <c r="V44" s="59" t="s">
        <v>183</v>
      </c>
      <c r="W44" s="59"/>
    </row>
    <row r="45" customFormat="false" ht="20.25" hidden="false" customHeight="true" outlineLevel="0" collapsed="false">
      <c r="A45" s="31" t="s">
        <v>30</v>
      </c>
      <c r="B45" s="41"/>
      <c r="C45" s="41"/>
      <c r="D45" s="111"/>
      <c r="E45" s="112"/>
      <c r="F45" s="41"/>
      <c r="G45" s="41"/>
      <c r="H45" s="38"/>
      <c r="I45" s="38"/>
      <c r="J45" s="38"/>
      <c r="K45" s="38"/>
      <c r="L45" s="29"/>
      <c r="M45" s="31" t="s">
        <v>30</v>
      </c>
      <c r="N45" s="32"/>
      <c r="O45" s="32"/>
      <c r="P45" s="59" t="s">
        <v>180</v>
      </c>
      <c r="Q45" s="59"/>
      <c r="R45" s="38"/>
      <c r="S45" s="38"/>
      <c r="T45" s="41"/>
      <c r="U45" s="41"/>
      <c r="V45" s="38"/>
      <c r="W45" s="38"/>
    </row>
    <row r="46" customFormat="false" ht="20.25" hidden="false" customHeight="true" outlineLevel="0" collapsed="false">
      <c r="A46" s="31" t="s">
        <v>32</v>
      </c>
      <c r="B46" s="41"/>
      <c r="C46" s="41"/>
      <c r="D46" s="111"/>
      <c r="E46" s="112"/>
      <c r="F46" s="41"/>
      <c r="G46" s="41"/>
      <c r="H46" s="38"/>
      <c r="I46" s="38"/>
      <c r="J46" s="38"/>
      <c r="K46" s="38"/>
      <c r="L46" s="29"/>
      <c r="M46" s="31" t="s">
        <v>32</v>
      </c>
      <c r="N46" s="32"/>
      <c r="O46" s="32"/>
      <c r="P46" s="41"/>
      <c r="Q46" s="41"/>
      <c r="R46" s="38"/>
      <c r="S46" s="38"/>
      <c r="T46" s="41"/>
      <c r="U46" s="41"/>
      <c r="V46" s="38"/>
      <c r="W46" s="38"/>
    </row>
    <row r="47" customFormat="false" ht="20.25" hidden="false" customHeight="true" outlineLevel="0" collapsed="false">
      <c r="A47" s="31" t="s">
        <v>33</v>
      </c>
      <c r="B47" s="41"/>
      <c r="C47" s="41"/>
      <c r="D47" s="111"/>
      <c r="E47" s="112"/>
      <c r="F47" s="41"/>
      <c r="G47" s="41"/>
      <c r="H47" s="38"/>
      <c r="I47" s="38"/>
      <c r="J47" s="38"/>
      <c r="K47" s="38"/>
      <c r="L47" s="29"/>
      <c r="M47" s="31" t="s">
        <v>33</v>
      </c>
      <c r="N47" s="32"/>
      <c r="O47" s="32"/>
      <c r="R47" s="38"/>
      <c r="S47" s="38"/>
      <c r="T47" s="41"/>
      <c r="U47" s="41"/>
      <c r="V47" s="38"/>
      <c r="W47" s="38"/>
    </row>
    <row r="48" customFormat="false" ht="20.25" hidden="false" customHeight="true" outlineLevel="0" collapsed="false">
      <c r="A48" s="31" t="s">
        <v>34</v>
      </c>
      <c r="B48" s="41"/>
      <c r="C48" s="41"/>
      <c r="D48" s="38"/>
      <c r="E48" s="38"/>
      <c r="F48" s="41"/>
      <c r="G48" s="41"/>
      <c r="H48" s="38"/>
      <c r="I48" s="38"/>
      <c r="J48" s="38"/>
      <c r="K48" s="38"/>
      <c r="L48" s="29"/>
      <c r="M48" s="31" t="s">
        <v>34</v>
      </c>
      <c r="N48" s="32"/>
      <c r="O48" s="32"/>
      <c r="R48" s="38"/>
      <c r="S48" s="38"/>
      <c r="T48" s="41"/>
      <c r="U48" s="41"/>
      <c r="V48" s="38"/>
      <c r="W48" s="38"/>
    </row>
    <row r="49" customFormat="false" ht="20.25" hidden="false" customHeight="true" outlineLevel="0" collapsed="false">
      <c r="A49" s="31" t="s">
        <v>35</v>
      </c>
      <c r="B49" s="41"/>
      <c r="C49" s="41"/>
      <c r="D49" s="38"/>
      <c r="E49" s="38"/>
      <c r="F49" s="41"/>
      <c r="G49" s="41"/>
      <c r="H49" s="38"/>
      <c r="I49" s="38"/>
      <c r="J49" s="38"/>
      <c r="K49" s="38"/>
      <c r="L49" s="29"/>
      <c r="M49" s="31" t="s">
        <v>35</v>
      </c>
      <c r="N49" s="32"/>
      <c r="O49" s="32"/>
      <c r="R49" s="38"/>
      <c r="S49" s="38"/>
      <c r="T49" s="41"/>
      <c r="U49" s="41"/>
      <c r="V49" s="38"/>
      <c r="W49" s="38"/>
    </row>
    <row r="50" customFormat="false" ht="20.25" hidden="false" customHeight="true" outlineLevel="0" collapsed="false">
      <c r="A50" s="31" t="s">
        <v>36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29"/>
      <c r="M50" s="31" t="s">
        <v>36</v>
      </c>
      <c r="N50" s="32"/>
      <c r="O50" s="32"/>
      <c r="R50" s="42"/>
      <c r="S50" s="42"/>
      <c r="T50" s="42"/>
      <c r="U50" s="42"/>
      <c r="V50" s="42"/>
      <c r="W50" s="42"/>
    </row>
    <row r="51" customFormat="false" ht="20.25" hidden="false" customHeight="true" outlineLevel="0" collapsed="false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36"/>
      <c r="O51" s="36"/>
      <c r="P51" s="36"/>
      <c r="Q51" s="36"/>
      <c r="R51" s="36"/>
      <c r="S51" s="36"/>
      <c r="T51" s="36"/>
      <c r="U51" s="36"/>
      <c r="V51" s="36"/>
      <c r="W51" s="36"/>
    </row>
    <row r="52" s="57" customFormat="true" ht="20.25" hidden="false" customHeight="true" outlineLevel="0" collapsed="false">
      <c r="A52" s="27"/>
      <c r="B52" s="30" t="n">
        <f aca="false">V39+3</f>
        <v>46461</v>
      </c>
      <c r="C52" s="30"/>
      <c r="D52" s="30" t="n">
        <f aca="false">B52+1</f>
        <v>46462</v>
      </c>
      <c r="E52" s="30"/>
      <c r="F52" s="30" t="n">
        <f aca="false">D52+1</f>
        <v>46463</v>
      </c>
      <c r="G52" s="30"/>
      <c r="H52" s="30" t="n">
        <f aca="false">F52+1</f>
        <v>46464</v>
      </c>
      <c r="I52" s="30"/>
      <c r="J52" s="30" t="n">
        <f aca="false">H52+1</f>
        <v>46465</v>
      </c>
      <c r="K52" s="30"/>
      <c r="L52" s="29"/>
      <c r="M52" s="27"/>
      <c r="N52" s="28" t="n">
        <f aca="false">B52+7</f>
        <v>46468</v>
      </c>
      <c r="O52" s="28"/>
      <c r="P52" s="28" t="n">
        <f aca="false">N52+1</f>
        <v>46469</v>
      </c>
      <c r="Q52" s="28"/>
      <c r="R52" s="28" t="n">
        <f aca="false">P52+1</f>
        <v>46470</v>
      </c>
      <c r="S52" s="28"/>
      <c r="T52" s="28" t="n">
        <f aca="false">R52+1</f>
        <v>46471</v>
      </c>
      <c r="U52" s="28"/>
      <c r="V52" s="28" t="n">
        <f aca="false">T52+1</f>
        <v>46472</v>
      </c>
      <c r="W52" s="28"/>
    </row>
    <row r="53" customFormat="false" ht="20.25" hidden="false" customHeight="true" outlineLevel="0" collapsed="false">
      <c r="A53" s="31" t="s">
        <v>24</v>
      </c>
      <c r="B53" s="36" t="s">
        <v>165</v>
      </c>
      <c r="C53" s="36"/>
      <c r="D53" s="36" t="s">
        <v>168</v>
      </c>
      <c r="E53" s="36"/>
      <c r="F53" s="36" t="s">
        <v>175</v>
      </c>
      <c r="G53" s="36"/>
      <c r="H53" s="36" t="s">
        <v>163</v>
      </c>
      <c r="I53" s="36"/>
      <c r="J53" s="36" t="s">
        <v>166</v>
      </c>
      <c r="K53" s="36"/>
      <c r="L53" s="33"/>
      <c r="M53" s="226" t="s">
        <v>24</v>
      </c>
      <c r="N53" s="32" t="s">
        <v>185</v>
      </c>
      <c r="O53" s="32"/>
      <c r="P53" s="32"/>
      <c r="Q53" s="32"/>
      <c r="R53" s="32"/>
      <c r="S53" s="32"/>
      <c r="T53" s="32"/>
      <c r="U53" s="32"/>
      <c r="V53" s="32"/>
      <c r="W53" s="32"/>
    </row>
    <row r="54" customFormat="false" ht="20.25" hidden="false" customHeight="true" outlineLevel="0" collapsed="false">
      <c r="A54" s="31" t="s">
        <v>26</v>
      </c>
      <c r="B54" s="36" t="s">
        <v>165</v>
      </c>
      <c r="C54" s="36"/>
      <c r="D54" s="36" t="s">
        <v>168</v>
      </c>
      <c r="E54" s="36"/>
      <c r="F54" s="36" t="s">
        <v>175</v>
      </c>
      <c r="G54" s="36"/>
      <c r="H54" s="32" t="s">
        <v>177</v>
      </c>
      <c r="I54" s="32"/>
      <c r="J54" s="36" t="s">
        <v>166</v>
      </c>
      <c r="K54" s="36"/>
      <c r="L54" s="33"/>
      <c r="M54" s="226" t="s">
        <v>26</v>
      </c>
      <c r="N54" s="32"/>
      <c r="O54" s="32"/>
      <c r="P54" s="32"/>
      <c r="Q54" s="32"/>
      <c r="R54" s="32"/>
      <c r="S54" s="32"/>
      <c r="T54" s="32"/>
      <c r="U54" s="32"/>
      <c r="V54" s="32"/>
      <c r="W54" s="32"/>
    </row>
    <row r="55" customFormat="false" ht="20.25" hidden="false" customHeight="true" outlineLevel="0" collapsed="false">
      <c r="A55" s="31" t="s">
        <v>27</v>
      </c>
      <c r="B55" s="36" t="s">
        <v>178</v>
      </c>
      <c r="C55" s="36"/>
      <c r="D55" s="36" t="s">
        <v>182</v>
      </c>
      <c r="E55" s="36"/>
      <c r="F55" s="36" t="s">
        <v>181</v>
      </c>
      <c r="G55" s="36"/>
      <c r="H55" s="36" t="s">
        <v>170</v>
      </c>
      <c r="I55" s="36"/>
      <c r="J55" s="36" t="s">
        <v>168</v>
      </c>
      <c r="K55" s="36"/>
      <c r="L55" s="33"/>
      <c r="M55" s="226" t="s">
        <v>27</v>
      </c>
      <c r="N55" s="32"/>
      <c r="O55" s="32"/>
      <c r="P55" s="32"/>
      <c r="Q55" s="32"/>
      <c r="R55" s="32"/>
      <c r="S55" s="32"/>
      <c r="T55" s="32"/>
      <c r="U55" s="32"/>
      <c r="V55" s="32"/>
      <c r="W55" s="32"/>
    </row>
    <row r="56" customFormat="false" ht="20.25" hidden="false" customHeight="true" outlineLevel="0" collapsed="false">
      <c r="A56" s="31" t="s">
        <v>28</v>
      </c>
      <c r="B56" s="59" t="s">
        <v>178</v>
      </c>
      <c r="C56" s="59"/>
      <c r="D56" s="59" t="s">
        <v>182</v>
      </c>
      <c r="E56" s="59"/>
      <c r="F56" s="36" t="s">
        <v>181</v>
      </c>
      <c r="G56" s="36"/>
      <c r="H56" s="36" t="s">
        <v>170</v>
      </c>
      <c r="I56" s="36"/>
      <c r="J56" s="36" t="s">
        <v>183</v>
      </c>
      <c r="K56" s="36"/>
      <c r="L56" s="33"/>
      <c r="M56" s="226" t="s">
        <v>28</v>
      </c>
      <c r="N56" s="32"/>
      <c r="O56" s="32"/>
      <c r="P56" s="32"/>
      <c r="Q56" s="32"/>
      <c r="R56" s="32"/>
      <c r="S56" s="32"/>
      <c r="T56" s="32"/>
      <c r="U56" s="32"/>
      <c r="V56" s="32"/>
      <c r="W56" s="32"/>
    </row>
    <row r="57" customFormat="false" ht="20.25" hidden="false" customHeight="true" outlineLevel="0" collapsed="false">
      <c r="A57" s="31" t="s">
        <v>29</v>
      </c>
      <c r="B57" s="41"/>
      <c r="C57" s="41"/>
      <c r="D57" s="111"/>
      <c r="E57" s="112"/>
      <c r="F57" s="32" t="s">
        <v>186</v>
      </c>
      <c r="G57" s="32"/>
      <c r="H57" s="35"/>
      <c r="I57" s="35"/>
      <c r="J57" s="59" t="s">
        <v>183</v>
      </c>
      <c r="K57" s="59"/>
      <c r="L57" s="29"/>
      <c r="M57" s="31" t="s">
        <v>29</v>
      </c>
      <c r="N57" s="32"/>
      <c r="O57" s="32"/>
      <c r="P57" s="32"/>
      <c r="Q57" s="32"/>
      <c r="R57" s="32"/>
      <c r="S57" s="32"/>
      <c r="T57" s="32"/>
      <c r="U57" s="32"/>
      <c r="V57" s="32"/>
      <c r="W57" s="32"/>
    </row>
    <row r="58" customFormat="false" ht="20.25" hidden="false" customHeight="true" outlineLevel="0" collapsed="false">
      <c r="A58" s="31" t="s">
        <v>30</v>
      </c>
      <c r="B58" s="41"/>
      <c r="C58" s="41"/>
      <c r="D58" s="111"/>
      <c r="E58" s="112"/>
      <c r="F58" s="32"/>
      <c r="G58" s="32"/>
      <c r="H58" s="38"/>
      <c r="I58" s="38"/>
      <c r="J58" s="38"/>
      <c r="K58" s="38"/>
      <c r="L58" s="29"/>
      <c r="M58" s="31" t="s">
        <v>30</v>
      </c>
      <c r="N58" s="32"/>
      <c r="O58" s="32"/>
      <c r="P58" s="32"/>
      <c r="Q58" s="32"/>
      <c r="R58" s="32"/>
      <c r="S58" s="32"/>
      <c r="T58" s="32"/>
      <c r="U58" s="32"/>
      <c r="V58" s="32"/>
      <c r="W58" s="32"/>
    </row>
    <row r="59" customFormat="false" ht="20.25" hidden="false" customHeight="true" outlineLevel="0" collapsed="false">
      <c r="A59" s="31" t="s">
        <v>32</v>
      </c>
      <c r="B59" s="41"/>
      <c r="C59" s="41"/>
      <c r="D59" s="38"/>
      <c r="E59" s="38"/>
      <c r="F59" s="41"/>
      <c r="G59" s="41"/>
      <c r="H59" s="38"/>
      <c r="I59" s="38"/>
      <c r="J59" s="38"/>
      <c r="K59" s="38"/>
      <c r="L59" s="29"/>
      <c r="M59" s="31" t="s">
        <v>32</v>
      </c>
      <c r="N59" s="32"/>
      <c r="O59" s="32"/>
      <c r="P59" s="32"/>
      <c r="Q59" s="32"/>
      <c r="R59" s="32"/>
      <c r="S59" s="32"/>
      <c r="T59" s="32"/>
      <c r="U59" s="32"/>
      <c r="V59" s="32"/>
      <c r="W59" s="32"/>
    </row>
    <row r="60" customFormat="false" ht="20.25" hidden="false" customHeight="true" outlineLevel="0" collapsed="false">
      <c r="A60" s="31" t="s">
        <v>33</v>
      </c>
      <c r="B60" s="41"/>
      <c r="C60" s="41"/>
      <c r="D60" s="38"/>
      <c r="E60" s="38"/>
      <c r="F60" s="41"/>
      <c r="G60" s="41"/>
      <c r="H60" s="38"/>
      <c r="I60" s="38"/>
      <c r="J60" s="38"/>
      <c r="K60" s="38"/>
      <c r="L60" s="29"/>
      <c r="M60" s="31" t="s">
        <v>33</v>
      </c>
      <c r="N60" s="32"/>
      <c r="O60" s="32"/>
      <c r="P60" s="32"/>
      <c r="Q60" s="32"/>
      <c r="R60" s="32"/>
      <c r="S60" s="32"/>
      <c r="T60" s="32"/>
      <c r="U60" s="32"/>
      <c r="V60" s="32"/>
      <c r="W60" s="32"/>
    </row>
    <row r="61" customFormat="false" ht="20.25" hidden="false" customHeight="true" outlineLevel="0" collapsed="false">
      <c r="A61" s="31" t="s">
        <v>34</v>
      </c>
      <c r="B61" s="41"/>
      <c r="C61" s="41"/>
      <c r="D61" s="38"/>
      <c r="E61" s="38"/>
      <c r="F61" s="41"/>
      <c r="G61" s="41"/>
      <c r="H61" s="38"/>
      <c r="I61" s="38"/>
      <c r="J61" s="38"/>
      <c r="K61" s="38"/>
      <c r="L61" s="29"/>
      <c r="M61" s="31" t="s">
        <v>34</v>
      </c>
      <c r="N61" s="32"/>
      <c r="O61" s="32"/>
      <c r="P61" s="32"/>
      <c r="Q61" s="32"/>
      <c r="R61" s="32"/>
      <c r="S61" s="32"/>
      <c r="T61" s="32"/>
      <c r="U61" s="32"/>
      <c r="V61" s="32"/>
      <c r="W61" s="32"/>
    </row>
    <row r="62" customFormat="false" ht="20.25" hidden="false" customHeight="true" outlineLevel="0" collapsed="false">
      <c r="A62" s="31" t="s">
        <v>35</v>
      </c>
      <c r="B62" s="41"/>
      <c r="C62" s="41"/>
      <c r="D62" s="38"/>
      <c r="E62" s="38"/>
      <c r="F62" s="41"/>
      <c r="G62" s="41"/>
      <c r="H62" s="38"/>
      <c r="I62" s="38"/>
      <c r="J62" s="38"/>
      <c r="K62" s="38"/>
      <c r="L62" s="29"/>
      <c r="M62" s="31" t="s">
        <v>35</v>
      </c>
      <c r="N62" s="32"/>
      <c r="O62" s="32"/>
      <c r="P62" s="32"/>
      <c r="Q62" s="32"/>
      <c r="R62" s="32"/>
      <c r="S62" s="32"/>
      <c r="T62" s="32"/>
      <c r="U62" s="32"/>
      <c r="V62" s="32"/>
      <c r="W62" s="32"/>
    </row>
    <row r="63" customFormat="false" ht="20.25" hidden="false" customHeight="true" outlineLevel="0" collapsed="false">
      <c r="A63" s="31" t="s">
        <v>36</v>
      </c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29"/>
      <c r="M63" s="31" t="s">
        <v>36</v>
      </c>
      <c r="N63" s="32"/>
      <c r="O63" s="32"/>
      <c r="P63" s="32"/>
      <c r="Q63" s="32"/>
      <c r="R63" s="32"/>
      <c r="S63" s="32"/>
      <c r="T63" s="32"/>
      <c r="U63" s="32"/>
      <c r="V63" s="32"/>
      <c r="W63" s="32"/>
    </row>
    <row r="64" customFormat="false" ht="20.25" hidden="false" customHeight="true" outlineLevel="0" collapsed="false">
      <c r="A64" s="54"/>
      <c r="B64" s="29"/>
      <c r="C64" s="29"/>
      <c r="D64" s="227" t="s">
        <v>49</v>
      </c>
      <c r="E64" s="227"/>
      <c r="F64" s="227"/>
      <c r="G64" s="227"/>
      <c r="H64" s="227"/>
      <c r="I64" s="227"/>
      <c r="J64" s="227"/>
      <c r="K64" s="227"/>
      <c r="L64" s="54"/>
      <c r="M64" s="54"/>
    </row>
    <row r="65" s="57" customFormat="true" ht="20.25" hidden="false" customHeight="true" outlineLevel="0" collapsed="false">
      <c r="A65" s="37"/>
      <c r="B65" s="28" t="n">
        <f aca="false">V52+3</f>
        <v>46475</v>
      </c>
      <c r="C65" s="28"/>
      <c r="D65" s="63" t="n">
        <f aca="false">B65+1</f>
        <v>46476</v>
      </c>
      <c r="E65" s="63"/>
      <c r="F65" s="63" t="n">
        <f aca="false">D65+1</f>
        <v>46477</v>
      </c>
      <c r="G65" s="63"/>
      <c r="H65" s="63" t="n">
        <f aca="false">F65+1</f>
        <v>46478</v>
      </c>
      <c r="I65" s="63"/>
      <c r="J65" s="63" t="n">
        <f aca="false">H65+1</f>
        <v>46479</v>
      </c>
      <c r="K65" s="63"/>
      <c r="L65" s="29"/>
      <c r="M65" s="35"/>
      <c r="N65" s="63" t="n">
        <f aca="false">B65+7</f>
        <v>46482</v>
      </c>
      <c r="O65" s="63"/>
      <c r="P65" s="63" t="n">
        <f aca="false">N65+1</f>
        <v>46483</v>
      </c>
      <c r="Q65" s="63"/>
      <c r="R65" s="63" t="n">
        <f aca="false">P65+1</f>
        <v>46484</v>
      </c>
      <c r="S65" s="63"/>
      <c r="T65" s="30" t="n">
        <f aca="false">R65+1</f>
        <v>46485</v>
      </c>
      <c r="U65" s="30"/>
      <c r="V65" s="30" t="n">
        <f aca="false">T65+1</f>
        <v>46486</v>
      </c>
      <c r="W65" s="30"/>
    </row>
    <row r="66" customFormat="false" ht="20.25" hidden="false" customHeight="true" outlineLevel="0" collapsed="false">
      <c r="A66" s="127" t="s">
        <v>24</v>
      </c>
      <c r="B66" s="37"/>
      <c r="C66" s="37"/>
      <c r="D66" s="27" t="s">
        <v>187</v>
      </c>
      <c r="E66" s="27"/>
      <c r="F66" s="64" t="s">
        <v>188</v>
      </c>
      <c r="G66" s="64"/>
      <c r="H66" s="66"/>
      <c r="I66" s="66"/>
      <c r="J66" s="27" t="s">
        <v>189</v>
      </c>
      <c r="K66" s="27"/>
      <c r="L66" s="29"/>
      <c r="M66" s="40" t="s">
        <v>24</v>
      </c>
      <c r="N66" s="64" t="s">
        <v>190</v>
      </c>
      <c r="O66" s="64"/>
      <c r="P66" s="69"/>
      <c r="Q66" s="69"/>
      <c r="R66" s="64" t="s">
        <v>191</v>
      </c>
      <c r="S66" s="64"/>
      <c r="T66" s="32" t="s">
        <v>177</v>
      </c>
      <c r="U66" s="32"/>
      <c r="V66" s="32" t="s">
        <v>166</v>
      </c>
      <c r="W66" s="32"/>
    </row>
    <row r="67" customFormat="false" ht="20.25" hidden="false" customHeight="true" outlineLevel="0" collapsed="false">
      <c r="A67" s="127" t="s">
        <v>26</v>
      </c>
      <c r="B67" s="39"/>
      <c r="C67" s="39"/>
      <c r="D67" s="27"/>
      <c r="E67" s="27"/>
      <c r="F67" s="64"/>
      <c r="G67" s="64"/>
      <c r="H67" s="65"/>
      <c r="I67" s="65"/>
      <c r="J67" s="27"/>
      <c r="K67" s="27"/>
      <c r="L67" s="29"/>
      <c r="M67" s="40" t="s">
        <v>26</v>
      </c>
      <c r="N67" s="64"/>
      <c r="O67" s="64"/>
      <c r="P67" s="74"/>
      <c r="Q67" s="74"/>
      <c r="R67" s="64"/>
      <c r="S67" s="64"/>
      <c r="T67" s="32" t="s">
        <v>177</v>
      </c>
      <c r="U67" s="32"/>
      <c r="V67" s="32" t="s">
        <v>166</v>
      </c>
      <c r="W67" s="32"/>
    </row>
    <row r="68" customFormat="false" ht="20.25" hidden="false" customHeight="true" outlineLevel="0" collapsed="false">
      <c r="A68" s="127" t="s">
        <v>27</v>
      </c>
      <c r="B68" s="39"/>
      <c r="C68" s="39"/>
      <c r="D68" s="27"/>
      <c r="E68" s="27"/>
      <c r="F68" s="64"/>
      <c r="G68" s="64"/>
      <c r="H68" s="65"/>
      <c r="I68" s="65"/>
      <c r="J68" s="27"/>
      <c r="K68" s="27"/>
      <c r="L68" s="29"/>
      <c r="M68" s="40" t="s">
        <v>27</v>
      </c>
      <c r="N68" s="64"/>
      <c r="O68" s="64"/>
      <c r="P68" s="74"/>
      <c r="Q68" s="74"/>
      <c r="R68" s="64"/>
      <c r="S68" s="64"/>
      <c r="T68" s="32" t="s">
        <v>170</v>
      </c>
      <c r="U68" s="32"/>
      <c r="V68" s="32" t="s">
        <v>168</v>
      </c>
      <c r="W68" s="32"/>
    </row>
    <row r="69" customFormat="false" ht="20.25" hidden="false" customHeight="true" outlineLevel="0" collapsed="false">
      <c r="A69" s="127" t="s">
        <v>28</v>
      </c>
      <c r="B69" s="104"/>
      <c r="C69" s="99"/>
      <c r="D69" s="72"/>
      <c r="E69" s="72"/>
      <c r="F69" s="90"/>
      <c r="G69" s="89"/>
      <c r="H69" s="72"/>
      <c r="I69" s="72"/>
      <c r="J69" s="90"/>
      <c r="K69" s="89"/>
      <c r="L69" s="29"/>
      <c r="M69" s="40" t="s">
        <v>28</v>
      </c>
      <c r="N69" s="66"/>
      <c r="O69" s="66"/>
      <c r="P69" s="65"/>
      <c r="Q69" s="65"/>
      <c r="R69" s="66"/>
      <c r="S69" s="66"/>
      <c r="T69" s="32" t="s">
        <v>170</v>
      </c>
      <c r="U69" s="32"/>
      <c r="V69" s="32" t="s">
        <v>168</v>
      </c>
      <c r="W69" s="32"/>
    </row>
    <row r="70" customFormat="false" ht="20.25" hidden="false" customHeight="true" outlineLevel="0" collapsed="false">
      <c r="A70" s="127" t="s">
        <v>29</v>
      </c>
      <c r="B70" s="104"/>
      <c r="C70" s="99"/>
      <c r="D70" s="72"/>
      <c r="E70" s="72"/>
      <c r="F70" s="90"/>
      <c r="G70" s="89"/>
      <c r="H70" s="72"/>
      <c r="I70" s="72"/>
      <c r="J70" s="90"/>
      <c r="K70" s="89"/>
      <c r="L70" s="29"/>
      <c r="M70" s="40" t="s">
        <v>29</v>
      </c>
      <c r="N70" s="67"/>
      <c r="O70" s="67"/>
      <c r="P70" s="65"/>
      <c r="Q70" s="65"/>
      <c r="R70" s="67"/>
      <c r="S70" s="67"/>
      <c r="T70" s="41"/>
      <c r="U70" s="41"/>
      <c r="V70" s="35"/>
      <c r="W70" s="35"/>
    </row>
    <row r="71" customFormat="false" ht="20.25" hidden="false" customHeight="true" outlineLevel="0" collapsed="false">
      <c r="A71" s="127" t="s">
        <v>30</v>
      </c>
      <c r="B71" s="104"/>
      <c r="C71" s="99"/>
      <c r="D71" s="72"/>
      <c r="E71" s="72"/>
      <c r="F71" s="90"/>
      <c r="G71" s="89"/>
      <c r="H71" s="72"/>
      <c r="I71" s="72"/>
      <c r="J71" s="90"/>
      <c r="K71" s="89"/>
      <c r="L71" s="29"/>
      <c r="M71" s="40" t="s">
        <v>30</v>
      </c>
      <c r="N71" s="67"/>
      <c r="O71" s="67"/>
      <c r="P71" s="65"/>
      <c r="Q71" s="65"/>
      <c r="R71" s="67"/>
      <c r="S71" s="67"/>
      <c r="T71" s="41"/>
      <c r="U71" s="41"/>
      <c r="V71" s="38"/>
      <c r="W71" s="38"/>
    </row>
    <row r="72" customFormat="false" ht="20.25" hidden="false" customHeight="true" outlineLevel="0" collapsed="false">
      <c r="A72" s="127" t="s">
        <v>32</v>
      </c>
      <c r="B72" s="104"/>
      <c r="C72" s="99"/>
      <c r="D72" s="72"/>
      <c r="E72" s="72"/>
      <c r="F72" s="90"/>
      <c r="G72" s="89"/>
      <c r="H72" s="72"/>
      <c r="I72" s="72"/>
      <c r="J72" s="90"/>
      <c r="K72" s="89"/>
      <c r="L72" s="29"/>
      <c r="M72" s="40" t="s">
        <v>32</v>
      </c>
      <c r="N72" s="67"/>
      <c r="O72" s="67"/>
      <c r="P72" s="65"/>
      <c r="Q72" s="65"/>
      <c r="R72" s="67"/>
      <c r="S72" s="67"/>
      <c r="T72" s="41"/>
      <c r="U72" s="41"/>
      <c r="V72" s="38"/>
      <c r="W72" s="38"/>
    </row>
    <row r="73" customFormat="false" ht="20.25" hidden="false" customHeight="true" outlineLevel="0" collapsed="false">
      <c r="A73" s="127" t="s">
        <v>33</v>
      </c>
      <c r="B73" s="104"/>
      <c r="C73" s="99"/>
      <c r="D73" s="72"/>
      <c r="E73" s="72"/>
      <c r="F73" s="90"/>
      <c r="G73" s="89"/>
      <c r="H73" s="72"/>
      <c r="I73" s="72"/>
      <c r="J73" s="90"/>
      <c r="K73" s="89"/>
      <c r="L73" s="29"/>
      <c r="M73" s="40" t="s">
        <v>33</v>
      </c>
      <c r="N73" s="67"/>
      <c r="O73" s="67"/>
      <c r="P73" s="65"/>
      <c r="Q73" s="65"/>
      <c r="R73" s="67"/>
      <c r="S73" s="67"/>
      <c r="T73" s="41"/>
      <c r="U73" s="41"/>
      <c r="V73" s="38"/>
      <c r="W73" s="38"/>
    </row>
    <row r="74" customFormat="false" ht="20.25" hidden="false" customHeight="true" outlineLevel="0" collapsed="false">
      <c r="A74" s="127" t="s">
        <v>34</v>
      </c>
      <c r="B74" s="104"/>
      <c r="C74" s="99"/>
      <c r="D74" s="72"/>
      <c r="E74" s="72"/>
      <c r="F74" s="90"/>
      <c r="G74" s="89"/>
      <c r="H74" s="72"/>
      <c r="I74" s="72"/>
      <c r="J74" s="90"/>
      <c r="K74" s="89"/>
      <c r="L74" s="29"/>
      <c r="M74" s="40" t="s">
        <v>34</v>
      </c>
      <c r="N74" s="67"/>
      <c r="O74" s="67"/>
      <c r="P74" s="65"/>
      <c r="Q74" s="65"/>
      <c r="R74" s="67"/>
      <c r="S74" s="67"/>
      <c r="T74" s="41"/>
      <c r="U74" s="41"/>
      <c r="V74" s="38"/>
      <c r="W74" s="38"/>
    </row>
    <row r="75" customFormat="false" ht="20.25" hidden="false" customHeight="true" outlineLevel="0" collapsed="false">
      <c r="A75" s="127" t="s">
        <v>35</v>
      </c>
      <c r="B75" s="104"/>
      <c r="C75" s="99"/>
      <c r="D75" s="72"/>
      <c r="E75" s="72"/>
      <c r="F75" s="90"/>
      <c r="G75" s="89"/>
      <c r="H75" s="72"/>
      <c r="I75" s="72"/>
      <c r="J75" s="90"/>
      <c r="K75" s="89"/>
      <c r="L75" s="29"/>
      <c r="M75" s="40" t="s">
        <v>35</v>
      </c>
      <c r="N75" s="67"/>
      <c r="O75" s="67"/>
      <c r="P75" s="65"/>
      <c r="Q75" s="65"/>
      <c r="R75" s="67"/>
      <c r="S75" s="67"/>
      <c r="T75" s="41"/>
      <c r="U75" s="41"/>
      <c r="V75" s="38"/>
      <c r="W75" s="38"/>
    </row>
    <row r="76" customFormat="false" ht="20.25" hidden="false" customHeight="true" outlineLevel="0" collapsed="false">
      <c r="A76" s="127" t="s">
        <v>36</v>
      </c>
      <c r="B76" s="139"/>
      <c r="C76" s="140"/>
      <c r="D76" s="228"/>
      <c r="E76" s="228"/>
      <c r="F76" s="229"/>
      <c r="G76" s="230"/>
      <c r="H76" s="228"/>
      <c r="I76" s="228"/>
      <c r="J76" s="229"/>
      <c r="K76" s="230"/>
      <c r="L76" s="29"/>
      <c r="M76" s="40" t="s">
        <v>36</v>
      </c>
      <c r="N76" s="79"/>
      <c r="O76" s="79"/>
      <c r="P76" s="79"/>
      <c r="Q76" s="79"/>
      <c r="R76" s="79"/>
      <c r="S76" s="79"/>
      <c r="T76" s="42"/>
      <c r="U76" s="42"/>
      <c r="V76" s="42"/>
      <c r="W76" s="42"/>
    </row>
    <row r="77" customFormat="false" ht="20.25" hidden="false" customHeight="true" outlineLevel="0" collapsed="false">
      <c r="A77" s="54"/>
      <c r="B77" s="231"/>
      <c r="C77" s="231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41"/>
      <c r="Q77" s="41"/>
      <c r="R77" s="41"/>
      <c r="S77" s="41"/>
      <c r="T77" s="41"/>
      <c r="U77" s="41"/>
      <c r="V77" s="41"/>
      <c r="W77" s="41"/>
    </row>
    <row r="78" s="57" customFormat="true" ht="20.25" hidden="false" customHeight="true" outlineLevel="0" collapsed="false">
      <c r="A78" s="27"/>
      <c r="B78" s="30" t="n">
        <f aca="false">V65+3</f>
        <v>46489</v>
      </c>
      <c r="C78" s="30"/>
      <c r="D78" s="30" t="n">
        <f aca="false">B78+1</f>
        <v>46490</v>
      </c>
      <c r="E78" s="30"/>
      <c r="F78" s="30" t="n">
        <f aca="false">D78+1</f>
        <v>46491</v>
      </c>
      <c r="G78" s="30"/>
      <c r="H78" s="30" t="n">
        <f aca="false">F78+1</f>
        <v>46492</v>
      </c>
      <c r="I78" s="30"/>
      <c r="J78" s="30" t="n">
        <f aca="false">H78+1</f>
        <v>46493</v>
      </c>
      <c r="K78" s="30"/>
      <c r="L78" s="29"/>
      <c r="M78" s="27"/>
      <c r="N78" s="30" t="n">
        <f aca="false">B78+7</f>
        <v>46496</v>
      </c>
      <c r="O78" s="30"/>
      <c r="P78" s="30" t="n">
        <f aca="false">N78+1</f>
        <v>46497</v>
      </c>
      <c r="Q78" s="30"/>
      <c r="R78" s="30" t="n">
        <f aca="false">P78+1</f>
        <v>46498</v>
      </c>
      <c r="S78" s="30"/>
      <c r="T78" s="30" t="n">
        <f aca="false">R78+1</f>
        <v>46499</v>
      </c>
      <c r="U78" s="30"/>
      <c r="V78" s="46" t="n">
        <f aca="false">T78+1</f>
        <v>46500</v>
      </c>
      <c r="W78" s="46"/>
    </row>
    <row r="79" customFormat="false" ht="20.25" hidden="false" customHeight="true" outlineLevel="0" collapsed="false">
      <c r="A79" s="87" t="s">
        <v>24</v>
      </c>
      <c r="B79" s="32" t="s">
        <v>165</v>
      </c>
      <c r="C79" s="32"/>
      <c r="D79" s="64" t="s">
        <v>174</v>
      </c>
      <c r="E79" s="64"/>
      <c r="F79" s="64" t="s">
        <v>165</v>
      </c>
      <c r="G79" s="64"/>
      <c r="H79" s="32" t="s">
        <v>163</v>
      </c>
      <c r="I79" s="32"/>
      <c r="J79" s="64" t="s">
        <v>166</v>
      </c>
      <c r="K79" s="64"/>
      <c r="L79" s="33"/>
      <c r="M79" s="232" t="s">
        <v>24</v>
      </c>
      <c r="N79" s="64" t="s">
        <v>165</v>
      </c>
      <c r="O79" s="64"/>
      <c r="P79" s="36" t="s">
        <v>170</v>
      </c>
      <c r="Q79" s="36"/>
      <c r="R79" s="36" t="s">
        <v>165</v>
      </c>
      <c r="S79" s="36"/>
      <c r="T79" s="36" t="s">
        <v>163</v>
      </c>
      <c r="U79" s="36"/>
      <c r="V79" s="64" t="s">
        <v>166</v>
      </c>
      <c r="W79" s="64"/>
    </row>
    <row r="80" customFormat="false" ht="20.25" hidden="false" customHeight="true" outlineLevel="0" collapsed="false">
      <c r="A80" s="31" t="s">
        <v>26</v>
      </c>
      <c r="B80" s="36" t="s">
        <v>176</v>
      </c>
      <c r="C80" s="36"/>
      <c r="D80" s="64" t="s">
        <v>174</v>
      </c>
      <c r="E80" s="64"/>
      <c r="F80" s="36" t="s">
        <v>176</v>
      </c>
      <c r="G80" s="36"/>
      <c r="H80" s="32" t="s">
        <v>163</v>
      </c>
      <c r="I80" s="32"/>
      <c r="J80" s="64" t="s">
        <v>166</v>
      </c>
      <c r="K80" s="64"/>
      <c r="L80" s="33"/>
      <c r="M80" s="226" t="s">
        <v>26</v>
      </c>
      <c r="N80" s="64" t="s">
        <v>175</v>
      </c>
      <c r="O80" s="64"/>
      <c r="P80" s="36" t="s">
        <v>170</v>
      </c>
      <c r="Q80" s="36"/>
      <c r="R80" s="36" t="s">
        <v>176</v>
      </c>
      <c r="S80" s="36"/>
      <c r="T80" s="36" t="s">
        <v>163</v>
      </c>
      <c r="U80" s="36"/>
      <c r="V80" s="64" t="s">
        <v>166</v>
      </c>
      <c r="W80" s="64"/>
    </row>
    <row r="81" customFormat="false" ht="20.25" hidden="false" customHeight="true" outlineLevel="0" collapsed="false">
      <c r="A81" s="31" t="s">
        <v>27</v>
      </c>
      <c r="B81" s="32" t="s">
        <v>163</v>
      </c>
      <c r="C81" s="32"/>
      <c r="D81" s="32" t="s">
        <v>182</v>
      </c>
      <c r="E81" s="32"/>
      <c r="F81" s="36" t="s">
        <v>173</v>
      </c>
      <c r="G81" s="36"/>
      <c r="H81" s="36" t="s">
        <v>170</v>
      </c>
      <c r="I81" s="36"/>
      <c r="J81" s="32" t="s">
        <v>183</v>
      </c>
      <c r="K81" s="32"/>
      <c r="L81" s="33"/>
      <c r="M81" s="226" t="s">
        <v>27</v>
      </c>
      <c r="N81" s="36" t="s">
        <v>163</v>
      </c>
      <c r="O81" s="36"/>
      <c r="P81" s="64" t="s">
        <v>168</v>
      </c>
      <c r="Q81" s="64"/>
      <c r="R81" s="36" t="s">
        <v>181</v>
      </c>
      <c r="S81" s="36"/>
      <c r="T81" s="36" t="s">
        <v>170</v>
      </c>
      <c r="U81" s="36"/>
      <c r="V81" s="64" t="s">
        <v>168</v>
      </c>
      <c r="W81" s="64"/>
    </row>
    <row r="82" customFormat="false" ht="20.25" hidden="false" customHeight="true" outlineLevel="0" collapsed="false">
      <c r="A82" s="226" t="s">
        <v>28</v>
      </c>
      <c r="B82" s="32" t="s">
        <v>163</v>
      </c>
      <c r="C82" s="32"/>
      <c r="D82" s="32" t="s">
        <v>182</v>
      </c>
      <c r="E82" s="32"/>
      <c r="F82" s="36" t="s">
        <v>173</v>
      </c>
      <c r="G82" s="36"/>
      <c r="H82" s="36" t="s">
        <v>170</v>
      </c>
      <c r="I82" s="36"/>
      <c r="J82" s="37" t="s">
        <v>183</v>
      </c>
      <c r="K82" s="37"/>
      <c r="L82" s="33"/>
      <c r="M82" s="226" t="s">
        <v>28</v>
      </c>
      <c r="N82" s="36" t="s">
        <v>163</v>
      </c>
      <c r="O82" s="36"/>
      <c r="P82" s="36" t="s">
        <v>168</v>
      </c>
      <c r="Q82" s="36"/>
      <c r="R82" s="36" t="s">
        <v>181</v>
      </c>
      <c r="S82" s="36"/>
      <c r="T82" s="36" t="s">
        <v>179</v>
      </c>
      <c r="U82" s="36"/>
      <c r="V82" s="36" t="s">
        <v>168</v>
      </c>
      <c r="W82" s="36"/>
    </row>
    <row r="83" customFormat="false" ht="20.25" hidden="false" customHeight="true" outlineLevel="0" collapsed="false">
      <c r="A83" s="31" t="s">
        <v>29</v>
      </c>
      <c r="B83" s="233"/>
      <c r="C83" s="82"/>
      <c r="D83" s="36" t="s">
        <v>180</v>
      </c>
      <c r="E83" s="36"/>
      <c r="F83" s="41"/>
      <c r="G83" s="41"/>
      <c r="H83" s="35"/>
      <c r="I83" s="35"/>
      <c r="J83" s="38"/>
      <c r="K83" s="38"/>
      <c r="L83" s="33"/>
      <c r="M83" s="31" t="s">
        <v>29</v>
      </c>
      <c r="N83" s="35"/>
      <c r="O83" s="35"/>
      <c r="P83" s="35"/>
      <c r="Q83" s="35"/>
      <c r="R83" s="35"/>
      <c r="S83" s="35"/>
      <c r="T83" s="35"/>
      <c r="U83" s="35"/>
      <c r="V83" s="35"/>
      <c r="W83" s="35"/>
    </row>
    <row r="84" customFormat="false" ht="20.25" hidden="false" customHeight="true" outlineLevel="0" collapsed="false">
      <c r="A84" s="31" t="s">
        <v>30</v>
      </c>
      <c r="B84" s="233"/>
      <c r="C84" s="82"/>
      <c r="D84" s="59" t="s">
        <v>180</v>
      </c>
      <c r="E84" s="59"/>
      <c r="F84" s="41"/>
      <c r="G84" s="41"/>
      <c r="H84" s="38"/>
      <c r="I84" s="38"/>
      <c r="J84" s="38"/>
      <c r="K84" s="38"/>
      <c r="L84" s="33"/>
      <c r="M84" s="31" t="s">
        <v>30</v>
      </c>
      <c r="N84" s="38"/>
      <c r="O84" s="38"/>
      <c r="P84" s="38"/>
      <c r="Q84" s="38"/>
      <c r="R84" s="38"/>
      <c r="S84" s="38"/>
      <c r="T84" s="38"/>
      <c r="U84" s="38"/>
      <c r="V84" s="38"/>
      <c r="W84" s="38"/>
    </row>
    <row r="85" customFormat="false" ht="20.25" hidden="false" customHeight="true" outlineLevel="0" collapsed="false">
      <c r="A85" s="31" t="s">
        <v>34</v>
      </c>
      <c r="B85" s="38"/>
      <c r="C85" s="38"/>
      <c r="D85" s="111"/>
      <c r="E85" s="112"/>
      <c r="F85" s="41"/>
      <c r="G85" s="41"/>
      <c r="H85" s="38"/>
      <c r="I85" s="38"/>
      <c r="J85" s="38"/>
      <c r="K85" s="38"/>
      <c r="L85" s="29"/>
      <c r="M85" s="31" t="s">
        <v>34</v>
      </c>
      <c r="N85" s="38"/>
      <c r="O85" s="38"/>
      <c r="P85" s="38"/>
      <c r="Q85" s="38"/>
      <c r="R85" s="38"/>
      <c r="S85" s="38"/>
      <c r="T85" s="38"/>
      <c r="U85" s="38"/>
      <c r="V85" s="38"/>
      <c r="W85" s="38"/>
    </row>
    <row r="86" customFormat="false" ht="20.25" hidden="false" customHeight="true" outlineLevel="0" collapsed="false">
      <c r="A86" s="31" t="s">
        <v>35</v>
      </c>
      <c r="B86" s="38"/>
      <c r="C86" s="38"/>
      <c r="D86" s="111"/>
      <c r="E86" s="112"/>
      <c r="F86" s="41"/>
      <c r="G86" s="41"/>
      <c r="H86" s="38"/>
      <c r="I86" s="38"/>
      <c r="J86" s="38"/>
      <c r="K86" s="38"/>
      <c r="L86" s="29"/>
      <c r="M86" s="31" t="s">
        <v>35</v>
      </c>
      <c r="N86" s="38"/>
      <c r="O86" s="38"/>
      <c r="P86" s="38"/>
      <c r="Q86" s="38"/>
      <c r="R86" s="38"/>
      <c r="S86" s="38"/>
      <c r="T86" s="38"/>
      <c r="U86" s="38"/>
      <c r="V86" s="38"/>
      <c r="W86" s="38"/>
    </row>
    <row r="87" customFormat="false" ht="20.25" hidden="false" customHeight="true" outlineLevel="0" collapsed="false">
      <c r="A87" s="31" t="s">
        <v>36</v>
      </c>
      <c r="B87" s="42"/>
      <c r="C87" s="42"/>
      <c r="D87" s="234"/>
      <c r="E87" s="235"/>
      <c r="F87" s="42"/>
      <c r="G87" s="42"/>
      <c r="H87" s="42"/>
      <c r="I87" s="42"/>
      <c r="J87" s="42"/>
      <c r="K87" s="42"/>
      <c r="L87" s="29"/>
      <c r="M87" s="31" t="s">
        <v>36</v>
      </c>
      <c r="N87" s="42"/>
      <c r="O87" s="42"/>
      <c r="P87" s="42"/>
      <c r="Q87" s="42"/>
      <c r="R87" s="42"/>
      <c r="S87" s="42"/>
      <c r="T87" s="42"/>
      <c r="U87" s="42"/>
      <c r="V87" s="42"/>
      <c r="W87" s="42"/>
    </row>
    <row r="88" customFormat="false" ht="20.25" hidden="false" customHeight="true" outlineLevel="0" collapsed="false">
      <c r="A88" s="54"/>
      <c r="B88" s="54"/>
      <c r="C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</row>
    <row r="89" s="57" customFormat="true" ht="20.25" hidden="false" customHeight="true" outlineLevel="0" collapsed="false">
      <c r="A89" s="27"/>
      <c r="B89" s="30" t="n">
        <f aca="false">V78+3</f>
        <v>46503</v>
      </c>
      <c r="C89" s="30"/>
      <c r="D89" s="30" t="n">
        <f aca="false">B89+1</f>
        <v>46504</v>
      </c>
      <c r="E89" s="30"/>
      <c r="F89" s="30" t="n">
        <f aca="false">D89+1</f>
        <v>46505</v>
      </c>
      <c r="G89" s="30"/>
      <c r="H89" s="30" t="n">
        <f aca="false">F89+1</f>
        <v>46506</v>
      </c>
      <c r="I89" s="30"/>
      <c r="J89" s="30" t="n">
        <f aca="false">H89+1</f>
        <v>46507</v>
      </c>
      <c r="K89" s="30"/>
      <c r="L89" s="29"/>
      <c r="M89" s="27"/>
      <c r="N89" s="30" t="n">
        <f aca="false">B89+7</f>
        <v>46510</v>
      </c>
      <c r="O89" s="30"/>
      <c r="P89" s="30" t="n">
        <f aca="false">N89+1</f>
        <v>46511</v>
      </c>
      <c r="Q89" s="30"/>
      <c r="R89" s="30" t="n">
        <f aca="false">P89+1</f>
        <v>46512</v>
      </c>
      <c r="S89" s="30"/>
      <c r="T89" s="30" t="n">
        <f aca="false">R89+1</f>
        <v>46513</v>
      </c>
      <c r="U89" s="30"/>
      <c r="V89" s="30" t="n">
        <f aca="false">T89+1</f>
        <v>46514</v>
      </c>
      <c r="W89" s="30"/>
    </row>
    <row r="90" customFormat="false" ht="20.25" hidden="false" customHeight="true" outlineLevel="0" collapsed="false">
      <c r="A90" s="31" t="s">
        <v>24</v>
      </c>
      <c r="B90" s="36" t="s">
        <v>165</v>
      </c>
      <c r="C90" s="36"/>
      <c r="D90" s="64" t="s">
        <v>174</v>
      </c>
      <c r="E90" s="64"/>
      <c r="F90" s="36" t="s">
        <v>165</v>
      </c>
      <c r="G90" s="36"/>
      <c r="H90" s="64" t="s">
        <v>163</v>
      </c>
      <c r="I90" s="64"/>
      <c r="J90" s="36" t="s">
        <v>173</v>
      </c>
      <c r="K90" s="36"/>
      <c r="L90" s="33"/>
      <c r="M90" s="226" t="s">
        <v>24</v>
      </c>
      <c r="N90" s="64" t="s">
        <v>165</v>
      </c>
      <c r="O90" s="64"/>
      <c r="P90" s="36" t="s">
        <v>179</v>
      </c>
      <c r="Q90" s="36"/>
      <c r="R90" s="36" t="s">
        <v>165</v>
      </c>
      <c r="S90" s="36"/>
      <c r="T90" s="64" t="s">
        <v>163</v>
      </c>
      <c r="U90" s="64"/>
      <c r="V90" s="36" t="s">
        <v>181</v>
      </c>
      <c r="W90" s="36"/>
    </row>
    <row r="91" customFormat="false" ht="20.25" hidden="false" customHeight="true" outlineLevel="0" collapsed="false">
      <c r="A91" s="31" t="s">
        <v>26</v>
      </c>
      <c r="B91" s="36" t="s">
        <v>165</v>
      </c>
      <c r="C91" s="36"/>
      <c r="D91" s="64" t="s">
        <v>174</v>
      </c>
      <c r="E91" s="64"/>
      <c r="F91" s="36" t="s">
        <v>175</v>
      </c>
      <c r="G91" s="36"/>
      <c r="H91" s="32" t="s">
        <v>177</v>
      </c>
      <c r="I91" s="32"/>
      <c r="J91" s="36" t="s">
        <v>173</v>
      </c>
      <c r="K91" s="36"/>
      <c r="L91" s="33"/>
      <c r="M91" s="226" t="s">
        <v>26</v>
      </c>
      <c r="N91" s="64" t="s">
        <v>175</v>
      </c>
      <c r="O91" s="64"/>
      <c r="P91" s="36" t="s">
        <v>168</v>
      </c>
      <c r="Q91" s="36"/>
      <c r="R91" s="36" t="s">
        <v>165</v>
      </c>
      <c r="S91" s="36"/>
      <c r="T91" s="32" t="s">
        <v>163</v>
      </c>
      <c r="U91" s="32"/>
      <c r="V91" s="36" t="s">
        <v>181</v>
      </c>
      <c r="W91" s="36"/>
    </row>
    <row r="92" customFormat="false" ht="20.25" hidden="false" customHeight="true" outlineLevel="0" collapsed="false">
      <c r="A92" s="31" t="s">
        <v>27</v>
      </c>
      <c r="B92" s="36" t="s">
        <v>163</v>
      </c>
      <c r="C92" s="36"/>
      <c r="D92" s="32" t="s">
        <v>182</v>
      </c>
      <c r="E92" s="32"/>
      <c r="F92" s="36" t="s">
        <v>166</v>
      </c>
      <c r="G92" s="36"/>
      <c r="H92" s="36" t="s">
        <v>170</v>
      </c>
      <c r="I92" s="36"/>
      <c r="J92" s="36" t="s">
        <v>168</v>
      </c>
      <c r="K92" s="36"/>
      <c r="L92" s="33"/>
      <c r="M92" s="226" t="s">
        <v>27</v>
      </c>
      <c r="N92" s="36" t="s">
        <v>178</v>
      </c>
      <c r="O92" s="36"/>
      <c r="P92" s="36" t="s">
        <v>182</v>
      </c>
      <c r="Q92" s="36"/>
      <c r="R92" s="32" t="s">
        <v>177</v>
      </c>
      <c r="S92" s="32"/>
      <c r="T92" s="36" t="s">
        <v>170</v>
      </c>
      <c r="U92" s="36"/>
      <c r="V92" s="32" t="s">
        <v>183</v>
      </c>
      <c r="W92" s="32"/>
    </row>
    <row r="93" customFormat="false" ht="20.25" hidden="false" customHeight="true" outlineLevel="0" collapsed="false">
      <c r="A93" s="31" t="s">
        <v>28</v>
      </c>
      <c r="B93" s="36" t="s">
        <v>163</v>
      </c>
      <c r="C93" s="36"/>
      <c r="D93" s="32" t="s">
        <v>182</v>
      </c>
      <c r="E93" s="32"/>
      <c r="F93" s="36" t="s">
        <v>166</v>
      </c>
      <c r="G93" s="36"/>
      <c r="H93" s="36" t="s">
        <v>170</v>
      </c>
      <c r="I93" s="36"/>
      <c r="J93" s="36" t="s">
        <v>183</v>
      </c>
      <c r="K93" s="36"/>
      <c r="L93" s="33"/>
      <c r="M93" s="226" t="s">
        <v>28</v>
      </c>
      <c r="N93" s="59" t="s">
        <v>178</v>
      </c>
      <c r="O93" s="59"/>
      <c r="P93" s="59" t="s">
        <v>182</v>
      </c>
      <c r="Q93" s="59"/>
      <c r="R93" s="35"/>
      <c r="S93" s="35"/>
      <c r="T93" s="36" t="s">
        <v>170</v>
      </c>
      <c r="U93" s="36"/>
      <c r="V93" s="37" t="s">
        <v>183</v>
      </c>
      <c r="W93" s="37"/>
    </row>
    <row r="94" customFormat="false" ht="20.25" hidden="false" customHeight="true" outlineLevel="0" collapsed="false">
      <c r="A94" s="31" t="s">
        <v>29</v>
      </c>
      <c r="B94" s="41"/>
      <c r="C94" s="41"/>
      <c r="D94" s="36" t="s">
        <v>180</v>
      </c>
      <c r="E94" s="36"/>
      <c r="F94" s="35"/>
      <c r="G94" s="35"/>
      <c r="H94" s="35"/>
      <c r="I94" s="35"/>
      <c r="J94" s="59" t="s">
        <v>183</v>
      </c>
      <c r="K94" s="59"/>
      <c r="L94" s="29"/>
      <c r="M94" s="31" t="s">
        <v>29</v>
      </c>
      <c r="N94" s="41"/>
      <c r="O94" s="41"/>
      <c r="P94" s="38"/>
      <c r="Q94" s="38"/>
      <c r="R94" s="38"/>
      <c r="S94" s="38"/>
      <c r="T94" s="35"/>
      <c r="U94" s="35"/>
      <c r="V94" s="41"/>
      <c r="W94" s="41"/>
    </row>
    <row r="95" customFormat="false" ht="20.25" hidden="false" customHeight="true" outlineLevel="0" collapsed="false">
      <c r="A95" s="31" t="s">
        <v>30</v>
      </c>
      <c r="B95" s="41"/>
      <c r="C95" s="41"/>
      <c r="D95" s="36" t="s">
        <v>180</v>
      </c>
      <c r="E95" s="36"/>
      <c r="F95" s="38"/>
      <c r="G95" s="38"/>
      <c r="H95" s="38"/>
      <c r="I95" s="38"/>
      <c r="J95" s="38"/>
      <c r="K95" s="38"/>
      <c r="L95" s="29"/>
      <c r="M95" s="31" t="s">
        <v>30</v>
      </c>
      <c r="N95" s="41"/>
      <c r="O95" s="41"/>
      <c r="P95" s="38"/>
      <c r="Q95" s="38"/>
      <c r="R95" s="38"/>
      <c r="S95" s="38"/>
      <c r="T95" s="38"/>
      <c r="U95" s="38"/>
      <c r="V95" s="41"/>
      <c r="W95" s="41"/>
    </row>
    <row r="96" customFormat="false" ht="20.25" hidden="false" customHeight="true" outlineLevel="0" collapsed="false">
      <c r="A96" s="31" t="s">
        <v>32</v>
      </c>
      <c r="B96" s="38"/>
      <c r="C96" s="38"/>
      <c r="D96" s="35"/>
      <c r="E96" s="35"/>
      <c r="F96" s="38"/>
      <c r="G96" s="38"/>
      <c r="H96" s="38"/>
      <c r="I96" s="38"/>
      <c r="J96" s="38"/>
      <c r="K96" s="38"/>
      <c r="L96" s="29"/>
      <c r="M96" s="31" t="s">
        <v>32</v>
      </c>
      <c r="N96" s="38"/>
      <c r="O96" s="38"/>
      <c r="P96" s="38"/>
      <c r="Q96" s="38"/>
      <c r="R96" s="38"/>
      <c r="S96" s="38"/>
      <c r="T96" s="38"/>
      <c r="U96" s="38"/>
      <c r="V96" s="38"/>
      <c r="W96" s="38"/>
    </row>
    <row r="97" customFormat="false" ht="20.25" hidden="false" customHeight="true" outlineLevel="0" collapsed="false">
      <c r="A97" s="31" t="s">
        <v>33</v>
      </c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29"/>
      <c r="M97" s="31" t="s">
        <v>33</v>
      </c>
      <c r="N97" s="38"/>
      <c r="O97" s="38"/>
      <c r="P97" s="38"/>
      <c r="Q97" s="38"/>
      <c r="R97" s="38"/>
      <c r="S97" s="38"/>
      <c r="T97" s="38"/>
      <c r="U97" s="38"/>
      <c r="V97" s="38"/>
      <c r="W97" s="38"/>
    </row>
    <row r="98" customFormat="false" ht="20.25" hidden="false" customHeight="true" outlineLevel="0" collapsed="false">
      <c r="A98" s="31" t="s">
        <v>34</v>
      </c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29"/>
      <c r="M98" s="31" t="s">
        <v>34</v>
      </c>
      <c r="N98" s="38"/>
      <c r="O98" s="38"/>
      <c r="P98" s="38"/>
      <c r="Q98" s="38"/>
      <c r="R98" s="38"/>
      <c r="S98" s="38"/>
      <c r="T98" s="38"/>
      <c r="U98" s="38"/>
      <c r="V98" s="38"/>
      <c r="W98" s="38"/>
    </row>
    <row r="99" customFormat="false" ht="20.25" hidden="false" customHeight="true" outlineLevel="0" collapsed="false">
      <c r="A99" s="31" t="s">
        <v>35</v>
      </c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29"/>
      <c r="M99" s="31" t="s">
        <v>35</v>
      </c>
      <c r="N99" s="38"/>
      <c r="O99" s="38"/>
      <c r="P99" s="38"/>
      <c r="Q99" s="38"/>
      <c r="R99" s="38"/>
      <c r="S99" s="38"/>
      <c r="T99" s="38"/>
      <c r="U99" s="38"/>
      <c r="V99" s="38"/>
      <c r="W99" s="38"/>
    </row>
    <row r="100" customFormat="false" ht="20.25" hidden="false" customHeight="true" outlineLevel="0" collapsed="false">
      <c r="A100" s="31" t="s">
        <v>36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29"/>
      <c r="M100" s="31" t="s">
        <v>36</v>
      </c>
      <c r="N100" s="42"/>
      <c r="O100" s="42"/>
      <c r="P100" s="42"/>
      <c r="Q100" s="42"/>
      <c r="R100" s="42"/>
      <c r="S100" s="42"/>
      <c r="T100" s="42"/>
      <c r="U100" s="42"/>
      <c r="V100" s="42"/>
      <c r="W100" s="42"/>
    </row>
    <row r="101" customFormat="false" ht="20.25" hidden="false" customHeight="true" outlineLevel="0" collapsed="false">
      <c r="A101" s="54"/>
      <c r="B101" s="54"/>
      <c r="C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</row>
    <row r="102" s="57" customFormat="true" ht="20.25" hidden="false" customHeight="true" outlineLevel="0" collapsed="false">
      <c r="A102" s="27"/>
      <c r="B102" s="30" t="n">
        <f aca="false">V89+3</f>
        <v>46517</v>
      </c>
      <c r="C102" s="30"/>
      <c r="D102" s="30" t="n">
        <f aca="false">B102+1</f>
        <v>46518</v>
      </c>
      <c r="E102" s="30"/>
      <c r="F102" s="30" t="n">
        <f aca="false">D102+1</f>
        <v>46519</v>
      </c>
      <c r="G102" s="30"/>
      <c r="H102" s="30" t="n">
        <f aca="false">F102+1</f>
        <v>46520</v>
      </c>
      <c r="I102" s="30"/>
      <c r="J102" s="30" t="n">
        <f aca="false">H102+1</f>
        <v>46521</v>
      </c>
      <c r="K102" s="30"/>
      <c r="L102" s="29"/>
      <c r="M102" s="27"/>
      <c r="N102" s="28" t="n">
        <f aca="false">B102+7</f>
        <v>46524</v>
      </c>
      <c r="O102" s="28"/>
      <c r="P102" s="30" t="n">
        <f aca="false">N102+1</f>
        <v>46525</v>
      </c>
      <c r="Q102" s="30"/>
      <c r="R102" s="30" t="n">
        <f aca="false">P102+1</f>
        <v>46526</v>
      </c>
      <c r="S102" s="30"/>
      <c r="T102" s="30" t="n">
        <f aca="false">R102+1</f>
        <v>46527</v>
      </c>
      <c r="U102" s="30"/>
      <c r="V102" s="30" t="n">
        <f aca="false">T102+1</f>
        <v>46528</v>
      </c>
      <c r="W102" s="30"/>
    </row>
    <row r="103" customFormat="false" ht="20.25" hidden="false" customHeight="true" outlineLevel="0" collapsed="false">
      <c r="A103" s="31" t="s">
        <v>24</v>
      </c>
      <c r="B103" s="36" t="s">
        <v>165</v>
      </c>
      <c r="C103" s="36"/>
      <c r="D103" s="36" t="s">
        <v>170</v>
      </c>
      <c r="E103" s="36"/>
      <c r="F103" s="36" t="s">
        <v>165</v>
      </c>
      <c r="G103" s="36"/>
      <c r="H103" s="32" t="s">
        <v>177</v>
      </c>
      <c r="I103" s="32"/>
      <c r="J103" s="36" t="s">
        <v>166</v>
      </c>
      <c r="K103" s="36"/>
      <c r="L103" s="33"/>
      <c r="M103" s="226" t="s">
        <v>24</v>
      </c>
      <c r="N103" s="37" t="s">
        <v>31</v>
      </c>
      <c r="O103" s="37"/>
      <c r="P103" s="36" t="s">
        <v>174</v>
      </c>
      <c r="Q103" s="36"/>
      <c r="R103" s="36" t="s">
        <v>165</v>
      </c>
      <c r="S103" s="36"/>
      <c r="T103" s="35"/>
      <c r="U103" s="35"/>
      <c r="V103" s="41"/>
      <c r="W103" s="41"/>
    </row>
    <row r="104" customFormat="false" ht="20.25" hidden="false" customHeight="true" outlineLevel="0" collapsed="false">
      <c r="A104" s="31" t="s">
        <v>26</v>
      </c>
      <c r="B104" s="36" t="s">
        <v>176</v>
      </c>
      <c r="C104" s="36"/>
      <c r="D104" s="36" t="s">
        <v>170</v>
      </c>
      <c r="E104" s="36"/>
      <c r="F104" s="36" t="s">
        <v>175</v>
      </c>
      <c r="G104" s="36"/>
      <c r="H104" s="32" t="s">
        <v>177</v>
      </c>
      <c r="I104" s="32"/>
      <c r="J104" s="36" t="s">
        <v>166</v>
      </c>
      <c r="K104" s="36"/>
      <c r="L104" s="33"/>
      <c r="M104" s="226" t="s">
        <v>26</v>
      </c>
      <c r="N104" s="37"/>
      <c r="O104" s="37"/>
      <c r="P104" s="36" t="s">
        <v>174</v>
      </c>
      <c r="Q104" s="36"/>
      <c r="R104" s="36" t="s">
        <v>176</v>
      </c>
      <c r="S104" s="36"/>
      <c r="T104" s="38"/>
      <c r="U104" s="38"/>
      <c r="V104" s="41"/>
      <c r="W104" s="41"/>
    </row>
    <row r="105" customFormat="false" ht="20.25" hidden="false" customHeight="true" outlineLevel="0" collapsed="false">
      <c r="A105" s="31" t="s">
        <v>27</v>
      </c>
      <c r="B105" s="36" t="s">
        <v>178</v>
      </c>
      <c r="C105" s="36"/>
      <c r="D105" s="36" t="s">
        <v>168</v>
      </c>
      <c r="E105" s="36"/>
      <c r="F105" s="36" t="s">
        <v>173</v>
      </c>
      <c r="G105" s="36"/>
      <c r="H105" s="36" t="s">
        <v>170</v>
      </c>
      <c r="I105" s="36"/>
      <c r="J105" s="36" t="s">
        <v>183</v>
      </c>
      <c r="K105" s="36"/>
      <c r="L105" s="33"/>
      <c r="M105" s="226" t="s">
        <v>27</v>
      </c>
      <c r="N105" s="37"/>
      <c r="O105" s="37"/>
      <c r="P105" s="36" t="s">
        <v>168</v>
      </c>
      <c r="Q105" s="36"/>
      <c r="R105" s="32" t="s">
        <v>175</v>
      </c>
      <c r="S105" s="32"/>
      <c r="T105" s="38"/>
      <c r="U105" s="38"/>
      <c r="V105" s="41"/>
      <c r="W105" s="41"/>
    </row>
    <row r="106" customFormat="false" ht="20.25" hidden="false" customHeight="true" outlineLevel="0" collapsed="false">
      <c r="A106" s="31" t="s">
        <v>28</v>
      </c>
      <c r="B106" s="59" t="s">
        <v>178</v>
      </c>
      <c r="C106" s="59"/>
      <c r="D106" s="36" t="s">
        <v>182</v>
      </c>
      <c r="E106" s="36"/>
      <c r="F106" s="36" t="s">
        <v>173</v>
      </c>
      <c r="G106" s="36"/>
      <c r="H106" s="36" t="s">
        <v>170</v>
      </c>
      <c r="I106" s="36"/>
      <c r="J106" s="59" t="s">
        <v>183</v>
      </c>
      <c r="K106" s="59"/>
      <c r="L106" s="33"/>
      <c r="M106" s="226" t="s">
        <v>28</v>
      </c>
      <c r="N106" s="37"/>
      <c r="O106" s="37"/>
      <c r="P106" s="36" t="s">
        <v>168</v>
      </c>
      <c r="Q106" s="36"/>
      <c r="R106" s="36" t="s">
        <v>166</v>
      </c>
      <c r="S106" s="36"/>
      <c r="T106" s="38"/>
      <c r="U106" s="38"/>
      <c r="V106" s="41"/>
      <c r="W106" s="41"/>
    </row>
    <row r="107" customFormat="false" ht="20.25" hidden="false" customHeight="true" outlineLevel="0" collapsed="false">
      <c r="A107" s="31" t="s">
        <v>29</v>
      </c>
      <c r="B107" s="41"/>
      <c r="C107" s="41"/>
      <c r="D107" s="59" t="s">
        <v>182</v>
      </c>
      <c r="E107" s="59"/>
      <c r="F107" s="41"/>
      <c r="G107" s="41"/>
      <c r="H107" s="32" t="s">
        <v>192</v>
      </c>
      <c r="I107" s="32"/>
      <c r="J107" s="41"/>
      <c r="K107" s="41"/>
      <c r="L107" s="29"/>
      <c r="M107" s="31" t="s">
        <v>29</v>
      </c>
      <c r="N107" s="37"/>
      <c r="O107" s="37"/>
      <c r="P107" s="36" t="s">
        <v>180</v>
      </c>
      <c r="Q107" s="36"/>
      <c r="R107" s="41"/>
      <c r="S107" s="41"/>
      <c r="T107" s="38"/>
      <c r="U107" s="38"/>
      <c r="V107" s="41"/>
      <c r="W107" s="41"/>
    </row>
    <row r="108" customFormat="false" ht="27" hidden="false" customHeight="true" outlineLevel="0" collapsed="false">
      <c r="A108" s="31" t="s">
        <v>30</v>
      </c>
      <c r="B108" s="41"/>
      <c r="C108" s="41"/>
      <c r="D108" s="111"/>
      <c r="E108" s="112"/>
      <c r="F108" s="41"/>
      <c r="G108" s="41"/>
      <c r="H108" s="32"/>
      <c r="I108" s="32"/>
      <c r="J108" s="41"/>
      <c r="K108" s="41"/>
      <c r="L108" s="29"/>
      <c r="M108" s="31" t="s">
        <v>30</v>
      </c>
      <c r="N108" s="37"/>
      <c r="O108" s="37"/>
      <c r="P108" s="59" t="s">
        <v>180</v>
      </c>
      <c r="Q108" s="59"/>
      <c r="R108" s="41"/>
      <c r="S108" s="41"/>
      <c r="T108" s="38"/>
      <c r="U108" s="38"/>
      <c r="V108" s="41"/>
      <c r="W108" s="41"/>
    </row>
    <row r="109" customFormat="false" ht="20.25" hidden="false" customHeight="true" outlineLevel="0" collapsed="false">
      <c r="A109" s="31" t="s">
        <v>32</v>
      </c>
      <c r="B109" s="41"/>
      <c r="C109" s="41"/>
      <c r="D109" s="38"/>
      <c r="E109" s="38"/>
      <c r="F109" s="41"/>
      <c r="G109" s="41"/>
      <c r="H109" s="35"/>
      <c r="I109" s="35"/>
      <c r="J109" s="41"/>
      <c r="K109" s="41"/>
      <c r="L109" s="29"/>
      <c r="M109" s="31" t="s">
        <v>32</v>
      </c>
      <c r="N109" s="37"/>
      <c r="O109" s="37"/>
      <c r="P109" s="38"/>
      <c r="Q109" s="38"/>
      <c r="R109" s="41"/>
      <c r="S109" s="41"/>
      <c r="T109" s="38"/>
      <c r="U109" s="38"/>
      <c r="V109" s="41"/>
      <c r="W109" s="41"/>
    </row>
    <row r="110" customFormat="false" ht="20.25" hidden="false" customHeight="true" outlineLevel="0" collapsed="false">
      <c r="A110" s="31" t="s">
        <v>33</v>
      </c>
      <c r="B110" s="41"/>
      <c r="C110" s="41"/>
      <c r="D110" s="111"/>
      <c r="E110" s="112"/>
      <c r="F110" s="41"/>
      <c r="G110" s="41"/>
      <c r="H110" s="38"/>
      <c r="I110" s="38"/>
      <c r="J110" s="41"/>
      <c r="K110" s="41"/>
      <c r="L110" s="29"/>
      <c r="M110" s="31" t="s">
        <v>33</v>
      </c>
      <c r="N110" s="37"/>
      <c r="O110" s="37"/>
      <c r="P110" s="38"/>
      <c r="Q110" s="38"/>
      <c r="R110" s="41"/>
      <c r="S110" s="41"/>
      <c r="T110" s="38"/>
      <c r="U110" s="38"/>
      <c r="V110" s="41"/>
      <c r="W110" s="41"/>
    </row>
    <row r="111" customFormat="false" ht="20.25" hidden="false" customHeight="true" outlineLevel="0" collapsed="false">
      <c r="A111" s="31" t="s">
        <v>34</v>
      </c>
      <c r="B111" s="41"/>
      <c r="C111" s="41"/>
      <c r="D111" s="111"/>
      <c r="E111" s="112"/>
      <c r="F111" s="41"/>
      <c r="G111" s="41"/>
      <c r="H111" s="38"/>
      <c r="I111" s="38"/>
      <c r="J111" s="41"/>
      <c r="K111" s="41"/>
      <c r="L111" s="29"/>
      <c r="M111" s="31" t="s">
        <v>34</v>
      </c>
      <c r="N111" s="37"/>
      <c r="O111" s="37"/>
      <c r="P111" s="38"/>
      <c r="Q111" s="38"/>
      <c r="R111" s="41"/>
      <c r="S111" s="41"/>
      <c r="T111" s="38"/>
      <c r="U111" s="38"/>
      <c r="V111" s="41"/>
      <c r="W111" s="41"/>
    </row>
    <row r="112" customFormat="false" ht="20.25" hidden="false" customHeight="true" outlineLevel="0" collapsed="false">
      <c r="A112" s="31" t="s">
        <v>35</v>
      </c>
      <c r="B112" s="41"/>
      <c r="C112" s="41"/>
      <c r="D112" s="111"/>
      <c r="E112" s="112"/>
      <c r="F112" s="41"/>
      <c r="G112" s="41"/>
      <c r="H112" s="38"/>
      <c r="I112" s="38"/>
      <c r="J112" s="41"/>
      <c r="K112" s="41"/>
      <c r="L112" s="29"/>
      <c r="M112" s="31" t="s">
        <v>35</v>
      </c>
      <c r="N112" s="37"/>
      <c r="O112" s="37"/>
      <c r="P112" s="38"/>
      <c r="Q112" s="38"/>
      <c r="R112" s="41"/>
      <c r="S112" s="41"/>
      <c r="T112" s="38"/>
      <c r="U112" s="38"/>
      <c r="V112" s="41"/>
      <c r="W112" s="41"/>
    </row>
    <row r="113" customFormat="false" ht="20.25" hidden="false" customHeight="true" outlineLevel="0" collapsed="false">
      <c r="A113" s="31" t="s">
        <v>36</v>
      </c>
      <c r="B113" s="41"/>
      <c r="C113" s="41"/>
      <c r="D113" s="234"/>
      <c r="E113" s="235"/>
      <c r="F113" s="41"/>
      <c r="G113" s="41"/>
      <c r="H113" s="42"/>
      <c r="I113" s="42"/>
      <c r="J113" s="41"/>
      <c r="K113" s="41"/>
      <c r="L113" s="29"/>
      <c r="M113" s="31" t="s">
        <v>36</v>
      </c>
      <c r="N113" s="37"/>
      <c r="O113" s="37"/>
      <c r="P113" s="42"/>
      <c r="Q113" s="42"/>
      <c r="R113" s="41"/>
      <c r="S113" s="41"/>
      <c r="T113" s="42"/>
      <c r="U113" s="42"/>
      <c r="V113" s="41"/>
      <c r="W113" s="41"/>
    </row>
    <row r="114" customFormat="false" ht="20.25" hidden="false" customHeight="true" outlineLevel="0" collapsed="false">
      <c r="A114" s="54"/>
      <c r="B114" s="54"/>
      <c r="C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</row>
    <row r="115" s="57" customFormat="true" ht="20.25" hidden="false" customHeight="true" outlineLevel="0" collapsed="false">
      <c r="A115" s="27"/>
      <c r="B115" s="30" t="n">
        <f aca="false">V102+3</f>
        <v>46531</v>
      </c>
      <c r="C115" s="30"/>
      <c r="D115" s="46" t="n">
        <f aca="false">B115+1</f>
        <v>46532</v>
      </c>
      <c r="E115" s="46"/>
      <c r="F115" s="46" t="n">
        <f aca="false">D115+1</f>
        <v>46533</v>
      </c>
      <c r="G115" s="46"/>
      <c r="H115" s="46" t="n">
        <f aca="false">F115+1</f>
        <v>46534</v>
      </c>
      <c r="I115" s="46"/>
      <c r="J115" s="46" t="n">
        <f aca="false">H115+1</f>
        <v>46535</v>
      </c>
      <c r="K115" s="46"/>
      <c r="L115" s="29"/>
      <c r="M115" s="27"/>
      <c r="N115" s="63" t="n">
        <f aca="false">B115+7</f>
        <v>46538</v>
      </c>
      <c r="O115" s="63"/>
      <c r="P115" s="28" t="n">
        <f aca="false">N115+1</f>
        <v>46539</v>
      </c>
      <c r="Q115" s="28"/>
      <c r="R115" s="28" t="n">
        <f aca="false">P115+1</f>
        <v>46540</v>
      </c>
      <c r="S115" s="28"/>
      <c r="T115" s="28" t="n">
        <f aca="false">R115+1</f>
        <v>46541</v>
      </c>
      <c r="U115" s="28"/>
      <c r="V115" s="63" t="n">
        <f aca="false">T115+1</f>
        <v>46542</v>
      </c>
      <c r="W115" s="63"/>
    </row>
    <row r="116" customFormat="false" ht="20.25" hidden="false" customHeight="true" outlineLevel="0" collapsed="false">
      <c r="A116" s="40" t="s">
        <v>24</v>
      </c>
      <c r="B116" s="35"/>
      <c r="C116" s="35"/>
      <c r="D116" s="35"/>
      <c r="E116" s="35"/>
      <c r="F116" s="35"/>
      <c r="G116" s="35"/>
      <c r="H116" s="35"/>
      <c r="I116" s="35"/>
      <c r="J116" s="64" t="s">
        <v>193</v>
      </c>
      <c r="K116" s="64"/>
      <c r="L116" s="29"/>
      <c r="M116" s="31" t="s">
        <v>24</v>
      </c>
      <c r="N116" s="148"/>
      <c r="O116" s="148"/>
      <c r="P116" s="236" t="s">
        <v>194</v>
      </c>
      <c r="Q116" s="236"/>
      <c r="R116" s="236"/>
      <c r="S116" s="236"/>
      <c r="T116" s="236"/>
      <c r="U116" s="236"/>
      <c r="V116" s="64" t="s">
        <v>195</v>
      </c>
      <c r="W116" s="64"/>
    </row>
    <row r="117" customFormat="false" ht="20.25" hidden="false" customHeight="true" outlineLevel="0" collapsed="false">
      <c r="A117" s="40" t="s">
        <v>26</v>
      </c>
      <c r="B117" s="38"/>
      <c r="C117" s="38"/>
      <c r="D117" s="38"/>
      <c r="E117" s="38"/>
      <c r="F117" s="38"/>
      <c r="G117" s="38"/>
      <c r="H117" s="38"/>
      <c r="I117" s="38"/>
      <c r="J117" s="64"/>
      <c r="K117" s="64"/>
      <c r="L117" s="29"/>
      <c r="M117" s="31" t="s">
        <v>26</v>
      </c>
      <c r="N117" s="65"/>
      <c r="O117" s="65"/>
      <c r="P117" s="236"/>
      <c r="Q117" s="236"/>
      <c r="R117" s="236"/>
      <c r="S117" s="236"/>
      <c r="T117" s="236"/>
      <c r="U117" s="236"/>
      <c r="V117" s="64"/>
      <c r="W117" s="64"/>
    </row>
    <row r="118" customFormat="false" ht="20.25" hidden="false" customHeight="true" outlineLevel="0" collapsed="false">
      <c r="A118" s="40" t="s">
        <v>27</v>
      </c>
      <c r="B118" s="38"/>
      <c r="C118" s="38"/>
      <c r="D118" s="38"/>
      <c r="E118" s="38"/>
      <c r="F118" s="38"/>
      <c r="G118" s="38"/>
      <c r="H118" s="38"/>
      <c r="I118" s="38"/>
      <c r="J118" s="64"/>
      <c r="K118" s="64"/>
      <c r="L118" s="29"/>
      <c r="M118" s="31" t="s">
        <v>27</v>
      </c>
      <c r="N118" s="65"/>
      <c r="O118" s="65"/>
      <c r="P118" s="236"/>
      <c r="Q118" s="236"/>
      <c r="R118" s="236"/>
      <c r="S118" s="236"/>
      <c r="T118" s="236"/>
      <c r="U118" s="236"/>
      <c r="V118" s="64"/>
      <c r="W118" s="64"/>
    </row>
    <row r="119" customFormat="false" ht="20.25" hidden="false" customHeight="true" outlineLevel="0" collapsed="false">
      <c r="A119" s="40" t="s">
        <v>28</v>
      </c>
      <c r="B119" s="38"/>
      <c r="C119" s="38"/>
      <c r="D119" s="38"/>
      <c r="E119" s="38"/>
      <c r="F119" s="38"/>
      <c r="G119" s="38"/>
      <c r="H119" s="38"/>
      <c r="I119" s="38"/>
      <c r="J119" s="111"/>
      <c r="K119" s="112"/>
      <c r="L119" s="29"/>
      <c r="M119" s="31" t="s">
        <v>28</v>
      </c>
      <c r="N119" s="65"/>
      <c r="O119" s="65"/>
      <c r="P119" s="236"/>
      <c r="Q119" s="236"/>
      <c r="R119" s="236"/>
      <c r="S119" s="236"/>
      <c r="T119" s="236"/>
      <c r="U119" s="236"/>
      <c r="V119" s="65"/>
      <c r="W119" s="65"/>
    </row>
    <row r="120" customFormat="false" ht="20.25" hidden="false" customHeight="true" outlineLevel="0" collapsed="false">
      <c r="A120" s="40" t="s">
        <v>29</v>
      </c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41"/>
      <c r="M120" s="31" t="s">
        <v>29</v>
      </c>
      <c r="N120" s="65"/>
      <c r="O120" s="65"/>
      <c r="P120" s="236"/>
      <c r="Q120" s="236"/>
      <c r="R120" s="236"/>
      <c r="S120" s="236"/>
      <c r="T120" s="236"/>
      <c r="U120" s="236"/>
      <c r="V120" s="65"/>
      <c r="W120" s="65"/>
    </row>
    <row r="121" customFormat="false" ht="20.25" hidden="false" customHeight="true" outlineLevel="0" collapsed="false">
      <c r="A121" s="40" t="s">
        <v>30</v>
      </c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29"/>
      <c r="M121" s="31" t="s">
        <v>30</v>
      </c>
      <c r="N121" s="65"/>
      <c r="O121" s="65"/>
      <c r="P121" s="236"/>
      <c r="Q121" s="236"/>
      <c r="R121" s="236"/>
      <c r="S121" s="236"/>
      <c r="T121" s="236"/>
      <c r="U121" s="236"/>
      <c r="V121" s="65"/>
      <c r="W121" s="65"/>
    </row>
    <row r="122" customFormat="false" ht="20.25" hidden="false" customHeight="true" outlineLevel="0" collapsed="false">
      <c r="A122" s="40" t="s">
        <v>32</v>
      </c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29"/>
      <c r="M122" s="31" t="s">
        <v>32</v>
      </c>
      <c r="N122" s="65"/>
      <c r="O122" s="65"/>
      <c r="P122" s="236"/>
      <c r="Q122" s="236"/>
      <c r="R122" s="236"/>
      <c r="S122" s="236"/>
      <c r="T122" s="236"/>
      <c r="U122" s="236"/>
      <c r="V122" s="65"/>
      <c r="W122" s="65"/>
    </row>
    <row r="123" customFormat="false" ht="20.25" hidden="false" customHeight="true" outlineLevel="0" collapsed="false">
      <c r="A123" s="40" t="s">
        <v>33</v>
      </c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29"/>
      <c r="M123" s="31" t="s">
        <v>33</v>
      </c>
      <c r="N123" s="65"/>
      <c r="O123" s="65"/>
      <c r="P123" s="236"/>
      <c r="Q123" s="236"/>
      <c r="R123" s="236"/>
      <c r="S123" s="236"/>
      <c r="T123" s="236"/>
      <c r="U123" s="236"/>
      <c r="V123" s="65"/>
      <c r="W123" s="65"/>
    </row>
    <row r="124" customFormat="false" ht="20.25" hidden="false" customHeight="true" outlineLevel="0" collapsed="false">
      <c r="A124" s="40" t="s">
        <v>34</v>
      </c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29"/>
      <c r="M124" s="31" t="s">
        <v>34</v>
      </c>
      <c r="N124" s="65"/>
      <c r="O124" s="65"/>
      <c r="P124" s="236"/>
      <c r="Q124" s="236"/>
      <c r="R124" s="236"/>
      <c r="S124" s="236"/>
      <c r="T124" s="236"/>
      <c r="U124" s="236"/>
      <c r="V124" s="65"/>
      <c r="W124" s="65"/>
    </row>
    <row r="125" customFormat="false" ht="20.25" hidden="false" customHeight="true" outlineLevel="0" collapsed="false">
      <c r="A125" s="40" t="s">
        <v>35</v>
      </c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29"/>
      <c r="M125" s="31" t="s">
        <v>35</v>
      </c>
      <c r="N125" s="65"/>
      <c r="O125" s="65"/>
      <c r="P125" s="236"/>
      <c r="Q125" s="236"/>
      <c r="R125" s="236"/>
      <c r="S125" s="236"/>
      <c r="T125" s="236"/>
      <c r="U125" s="236"/>
      <c r="V125" s="65"/>
      <c r="W125" s="65"/>
    </row>
    <row r="126" customFormat="false" ht="20.25" hidden="false" customHeight="true" outlineLevel="0" collapsed="false">
      <c r="A126" s="40" t="s">
        <v>36</v>
      </c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29"/>
      <c r="M126" s="31" t="s">
        <v>36</v>
      </c>
      <c r="N126" s="237"/>
      <c r="O126" s="237"/>
      <c r="P126" s="236"/>
      <c r="Q126" s="236"/>
      <c r="R126" s="236"/>
      <c r="S126" s="236"/>
      <c r="T126" s="236"/>
      <c r="U126" s="236"/>
      <c r="V126" s="79"/>
      <c r="W126" s="79"/>
    </row>
    <row r="127" customFormat="false" ht="20.25" hidden="false" customHeight="true" outlineLevel="0" collapsed="false">
      <c r="A127" s="54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</row>
    <row r="128" s="57" customFormat="true" ht="20.25" hidden="false" customHeight="true" outlineLevel="0" collapsed="false">
      <c r="A128" s="27"/>
      <c r="B128" s="63" t="n">
        <f aca="false">V115+3</f>
        <v>46545</v>
      </c>
      <c r="C128" s="63"/>
      <c r="D128" s="63" t="n">
        <f aca="false">B128+1</f>
        <v>46546</v>
      </c>
      <c r="E128" s="63"/>
      <c r="F128" s="63" t="n">
        <f aca="false">D128+1</f>
        <v>46547</v>
      </c>
      <c r="G128" s="63"/>
      <c r="H128" s="63" t="n">
        <f aca="false">F128+1</f>
        <v>46548</v>
      </c>
      <c r="I128" s="63"/>
      <c r="J128" s="63" t="n">
        <f aca="false">H128+1</f>
        <v>46549</v>
      </c>
      <c r="K128" s="63"/>
      <c r="L128" s="29"/>
      <c r="M128" s="47"/>
      <c r="N128" s="63" t="n">
        <f aca="false">B128+7</f>
        <v>46552</v>
      </c>
      <c r="O128" s="63"/>
      <c r="P128" s="63" t="n">
        <f aca="false">N128+1</f>
        <v>46553</v>
      </c>
      <c r="Q128" s="63"/>
      <c r="R128" s="63" t="n">
        <f aca="false">P128+1</f>
        <v>46554</v>
      </c>
      <c r="S128" s="63"/>
      <c r="T128" s="63" t="n">
        <f aca="false">R128+1</f>
        <v>46555</v>
      </c>
      <c r="U128" s="63"/>
      <c r="V128" s="63" t="n">
        <f aca="false">T128+1</f>
        <v>46556</v>
      </c>
      <c r="W128" s="63"/>
    </row>
    <row r="129" customFormat="false" ht="20.25" hidden="false" customHeight="true" outlineLevel="0" collapsed="false">
      <c r="A129" s="31" t="s">
        <v>24</v>
      </c>
      <c r="B129" s="64" t="s">
        <v>196</v>
      </c>
      <c r="C129" s="64"/>
      <c r="D129" s="77"/>
      <c r="E129" s="77"/>
      <c r="F129" s="66"/>
      <c r="G129" s="66"/>
      <c r="H129" s="64" t="s">
        <v>197</v>
      </c>
      <c r="I129" s="64"/>
      <c r="J129" s="115"/>
      <c r="K129" s="116"/>
      <c r="L129" s="29"/>
      <c r="M129" s="40" t="s">
        <v>24</v>
      </c>
      <c r="N129" s="115"/>
      <c r="O129" s="116"/>
      <c r="P129" s="64" t="s">
        <v>198</v>
      </c>
      <c r="Q129" s="64"/>
      <c r="R129" s="66"/>
      <c r="S129" s="66"/>
      <c r="T129" s="77"/>
      <c r="U129" s="77"/>
      <c r="V129" s="32" t="s">
        <v>199</v>
      </c>
      <c r="W129" s="32"/>
    </row>
    <row r="130" customFormat="false" ht="20.25" hidden="false" customHeight="true" outlineLevel="0" collapsed="false">
      <c r="A130" s="31" t="s">
        <v>26</v>
      </c>
      <c r="B130" s="64"/>
      <c r="C130" s="64"/>
      <c r="D130" s="77"/>
      <c r="E130" s="77"/>
      <c r="F130" s="67"/>
      <c r="G130" s="67"/>
      <c r="H130" s="64"/>
      <c r="I130" s="64"/>
      <c r="J130" s="115"/>
      <c r="K130" s="116"/>
      <c r="L130" s="29"/>
      <c r="M130" s="40" t="s">
        <v>26</v>
      </c>
      <c r="N130" s="115"/>
      <c r="O130" s="116"/>
      <c r="P130" s="64"/>
      <c r="Q130" s="64"/>
      <c r="R130" s="67"/>
      <c r="S130" s="67"/>
      <c r="T130" s="77"/>
      <c r="U130" s="77"/>
      <c r="V130" s="32"/>
      <c r="W130" s="32"/>
    </row>
    <row r="131" customFormat="false" ht="20.25" hidden="false" customHeight="true" outlineLevel="0" collapsed="false">
      <c r="A131" s="31" t="s">
        <v>27</v>
      </c>
      <c r="B131" s="64"/>
      <c r="C131" s="64"/>
      <c r="D131" s="77"/>
      <c r="E131" s="77"/>
      <c r="F131" s="67"/>
      <c r="G131" s="67"/>
      <c r="H131" s="64"/>
      <c r="I131" s="64"/>
      <c r="J131" s="115"/>
      <c r="K131" s="116"/>
      <c r="L131" s="29"/>
      <c r="M131" s="40" t="s">
        <v>27</v>
      </c>
      <c r="N131" s="115"/>
      <c r="O131" s="116"/>
      <c r="P131" s="64"/>
      <c r="Q131" s="64"/>
      <c r="R131" s="67"/>
      <c r="S131" s="67"/>
      <c r="T131" s="77"/>
      <c r="U131" s="77"/>
      <c r="V131" s="32"/>
      <c r="W131" s="32"/>
    </row>
    <row r="132" customFormat="false" ht="20.25" hidden="false" customHeight="true" outlineLevel="0" collapsed="false">
      <c r="A132" s="31" t="s">
        <v>28</v>
      </c>
      <c r="B132" s="66"/>
      <c r="C132" s="66"/>
      <c r="D132" s="67"/>
      <c r="E132" s="67"/>
      <c r="F132" s="67"/>
      <c r="G132" s="67"/>
      <c r="H132" s="66"/>
      <c r="I132" s="66"/>
      <c r="J132" s="67"/>
      <c r="K132" s="67"/>
      <c r="L132" s="29"/>
      <c r="M132" s="40" t="s">
        <v>28</v>
      </c>
      <c r="N132" s="67"/>
      <c r="O132" s="67"/>
      <c r="P132" s="95"/>
      <c r="Q132" s="95"/>
      <c r="R132" s="67"/>
      <c r="S132" s="67"/>
      <c r="T132" s="95"/>
      <c r="U132" s="95"/>
      <c r="V132" s="66"/>
      <c r="W132" s="66"/>
    </row>
    <row r="133" customFormat="false" ht="20.25" hidden="false" customHeight="true" outlineLevel="0" collapsed="false">
      <c r="A133" s="31" t="s">
        <v>29</v>
      </c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29"/>
      <c r="M133" s="40" t="s">
        <v>29</v>
      </c>
      <c r="N133" s="67"/>
      <c r="O133" s="67"/>
      <c r="P133" s="95"/>
      <c r="Q133" s="95"/>
      <c r="R133" s="67"/>
      <c r="S133" s="67"/>
      <c r="T133" s="95"/>
      <c r="U133" s="95"/>
      <c r="V133" s="67"/>
      <c r="W133" s="67"/>
    </row>
    <row r="134" customFormat="false" ht="20.25" hidden="false" customHeight="true" outlineLevel="0" collapsed="false">
      <c r="A134" s="31" t="s">
        <v>30</v>
      </c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29"/>
      <c r="M134" s="40" t="s">
        <v>30</v>
      </c>
      <c r="N134" s="67"/>
      <c r="O134" s="67"/>
      <c r="P134" s="95"/>
      <c r="Q134" s="95"/>
      <c r="R134" s="67"/>
      <c r="S134" s="67"/>
      <c r="T134" s="95"/>
      <c r="U134" s="95"/>
      <c r="V134" s="67"/>
      <c r="W134" s="67"/>
    </row>
    <row r="135" customFormat="false" ht="20.25" hidden="false" customHeight="true" outlineLevel="0" collapsed="false">
      <c r="A135" s="31" t="s">
        <v>32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29"/>
      <c r="M135" s="40" t="s">
        <v>32</v>
      </c>
      <c r="N135" s="67"/>
      <c r="O135" s="67"/>
      <c r="P135" s="95"/>
      <c r="Q135" s="95"/>
      <c r="R135" s="67"/>
      <c r="S135" s="67"/>
      <c r="T135" s="95"/>
      <c r="U135" s="95"/>
      <c r="V135" s="67"/>
      <c r="W135" s="67"/>
    </row>
    <row r="136" customFormat="false" ht="20.25" hidden="false" customHeight="true" outlineLevel="0" collapsed="false">
      <c r="A136" s="31" t="s">
        <v>33</v>
      </c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29"/>
      <c r="M136" s="40" t="s">
        <v>33</v>
      </c>
      <c r="N136" s="67"/>
      <c r="O136" s="67"/>
      <c r="P136" s="95"/>
      <c r="Q136" s="95"/>
      <c r="R136" s="67"/>
      <c r="S136" s="67"/>
      <c r="T136" s="95"/>
      <c r="U136" s="95"/>
      <c r="V136" s="67"/>
      <c r="W136" s="67"/>
    </row>
    <row r="137" customFormat="false" ht="20.25" hidden="false" customHeight="true" outlineLevel="0" collapsed="false">
      <c r="A137" s="31" t="s">
        <v>34</v>
      </c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29"/>
      <c r="M137" s="40" t="s">
        <v>34</v>
      </c>
      <c r="N137" s="67"/>
      <c r="O137" s="67"/>
      <c r="P137" s="95"/>
      <c r="Q137" s="95"/>
      <c r="R137" s="67"/>
      <c r="S137" s="67"/>
      <c r="T137" s="95"/>
      <c r="U137" s="95"/>
      <c r="V137" s="67"/>
      <c r="W137" s="67"/>
    </row>
    <row r="138" customFormat="false" ht="20.25" hidden="false" customHeight="true" outlineLevel="0" collapsed="false">
      <c r="A138" s="31" t="s">
        <v>35</v>
      </c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29"/>
      <c r="M138" s="40" t="s">
        <v>35</v>
      </c>
      <c r="N138" s="67"/>
      <c r="O138" s="67"/>
      <c r="P138" s="95"/>
      <c r="Q138" s="95"/>
      <c r="R138" s="67"/>
      <c r="S138" s="67"/>
      <c r="T138" s="95"/>
      <c r="U138" s="95"/>
      <c r="V138" s="67"/>
      <c r="W138" s="67"/>
    </row>
    <row r="139" customFormat="false" ht="20.25" hidden="false" customHeight="true" outlineLevel="0" collapsed="false">
      <c r="A139" s="31" t="s">
        <v>36</v>
      </c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29"/>
      <c r="M139" s="40" t="s">
        <v>36</v>
      </c>
      <c r="N139" s="79"/>
      <c r="O139" s="79"/>
      <c r="P139" s="133"/>
      <c r="Q139" s="133"/>
      <c r="R139" s="79"/>
      <c r="S139" s="79"/>
      <c r="T139" s="133"/>
      <c r="U139" s="133"/>
      <c r="V139" s="79"/>
      <c r="W139" s="79"/>
    </row>
    <row r="140" customFormat="false" ht="20.25" hidden="false" customHeight="true" outlineLevel="0" collapsed="false">
      <c r="A140" s="54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4"/>
      <c r="M140" s="54"/>
      <c r="N140" s="54"/>
      <c r="O140" s="54"/>
      <c r="P140" s="54"/>
      <c r="Q140" s="54"/>
      <c r="R140" s="54"/>
      <c r="S140" s="54"/>
      <c r="T140" s="54"/>
      <c r="U140" s="54"/>
      <c r="V140" s="54"/>
      <c r="W140" s="54"/>
    </row>
    <row r="141" s="57" customFormat="true" ht="20.25" hidden="false" customHeight="true" outlineLevel="0" collapsed="false">
      <c r="A141" s="27"/>
      <c r="B141" s="63" t="n">
        <f aca="false">V128+3</f>
        <v>46559</v>
      </c>
      <c r="C141" s="63"/>
      <c r="D141" s="63" t="n">
        <f aca="false">B141+1</f>
        <v>46560</v>
      </c>
      <c r="E141" s="63"/>
      <c r="F141" s="63" t="n">
        <f aca="false">D141+1</f>
        <v>46561</v>
      </c>
      <c r="G141" s="63"/>
      <c r="H141" s="28" t="n">
        <f aca="false">F141+1</f>
        <v>46562</v>
      </c>
      <c r="I141" s="28"/>
      <c r="J141" s="63" t="n">
        <f aca="false">H141+1</f>
        <v>46563</v>
      </c>
      <c r="K141" s="63"/>
      <c r="L141" s="29"/>
      <c r="M141" s="27"/>
      <c r="N141" s="28" t="n">
        <f aca="false">B141+7</f>
        <v>46566</v>
      </c>
      <c r="O141" s="28"/>
      <c r="P141" s="28" t="n">
        <f aca="false">N141+1</f>
        <v>46567</v>
      </c>
      <c r="Q141" s="28"/>
      <c r="R141" s="28" t="n">
        <f aca="false">P141+1</f>
        <v>46568</v>
      </c>
      <c r="S141" s="28"/>
      <c r="T141" s="28" t="n">
        <f aca="false">R141+1</f>
        <v>46569</v>
      </c>
      <c r="U141" s="28"/>
      <c r="V141" s="28" t="n">
        <f aca="false">T141+1</f>
        <v>46570</v>
      </c>
      <c r="W141" s="28"/>
    </row>
    <row r="142" customFormat="false" ht="20.25" hidden="false" customHeight="true" outlineLevel="0" collapsed="false">
      <c r="A142" s="40" t="s">
        <v>24</v>
      </c>
      <c r="B142" s="32" t="s">
        <v>200</v>
      </c>
      <c r="C142" s="32"/>
      <c r="D142" s="32" t="s">
        <v>201</v>
      </c>
      <c r="E142" s="32"/>
      <c r="F142" s="32" t="s">
        <v>202</v>
      </c>
      <c r="G142" s="32"/>
      <c r="H142" s="32" t="s">
        <v>31</v>
      </c>
      <c r="I142" s="32"/>
      <c r="J142" s="32" t="s">
        <v>203</v>
      </c>
      <c r="K142" s="32"/>
      <c r="L142" s="29"/>
      <c r="M142" s="40" t="s">
        <v>24</v>
      </c>
      <c r="N142" s="127" t="s">
        <v>25</v>
      </c>
      <c r="O142" s="127"/>
      <c r="P142" s="127"/>
      <c r="Q142" s="127"/>
      <c r="R142" s="127"/>
      <c r="S142" s="127"/>
      <c r="T142" s="127"/>
      <c r="U142" s="127"/>
      <c r="V142" s="127"/>
      <c r="W142" s="127"/>
    </row>
    <row r="143" customFormat="false" ht="20.25" hidden="false" customHeight="true" outlineLevel="0" collapsed="false">
      <c r="A143" s="40" t="s">
        <v>26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29"/>
      <c r="M143" s="40" t="s">
        <v>26</v>
      </c>
      <c r="N143" s="127"/>
      <c r="O143" s="127"/>
      <c r="P143" s="127"/>
      <c r="Q143" s="127"/>
      <c r="R143" s="127"/>
      <c r="S143" s="127"/>
      <c r="T143" s="127"/>
      <c r="U143" s="127"/>
      <c r="V143" s="127"/>
      <c r="W143" s="127"/>
    </row>
    <row r="144" customFormat="false" ht="20.25" hidden="false" customHeight="true" outlineLevel="0" collapsed="false">
      <c r="A144" s="40" t="s">
        <v>27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29"/>
      <c r="M144" s="40" t="s">
        <v>27</v>
      </c>
      <c r="N144" s="127"/>
      <c r="O144" s="127"/>
      <c r="P144" s="127"/>
      <c r="Q144" s="127"/>
      <c r="R144" s="127"/>
      <c r="S144" s="127"/>
      <c r="T144" s="127"/>
      <c r="U144" s="127"/>
      <c r="V144" s="127"/>
      <c r="W144" s="127"/>
    </row>
    <row r="145" customFormat="false" ht="20.25" hidden="false" customHeight="true" outlineLevel="0" collapsed="false">
      <c r="A145" s="31" t="s">
        <v>28</v>
      </c>
      <c r="B145" s="90"/>
      <c r="C145" s="72"/>
      <c r="D145" s="66"/>
      <c r="E145" s="66"/>
      <c r="F145" s="66"/>
      <c r="G145" s="66"/>
      <c r="H145" s="32"/>
      <c r="I145" s="32"/>
      <c r="J145" s="66"/>
      <c r="K145" s="66"/>
      <c r="L145" s="29"/>
      <c r="M145" s="40" t="s">
        <v>28</v>
      </c>
      <c r="N145" s="127"/>
      <c r="O145" s="127"/>
      <c r="P145" s="127"/>
      <c r="Q145" s="127"/>
      <c r="R145" s="127"/>
      <c r="S145" s="127"/>
      <c r="T145" s="127"/>
      <c r="U145" s="127"/>
      <c r="V145" s="127"/>
      <c r="W145" s="127"/>
    </row>
    <row r="146" customFormat="false" ht="20.25" hidden="false" customHeight="true" outlineLevel="0" collapsed="false">
      <c r="A146" s="31" t="s">
        <v>29</v>
      </c>
      <c r="B146" s="90"/>
      <c r="C146" s="72"/>
      <c r="D146" s="67"/>
      <c r="E146" s="67"/>
      <c r="F146" s="67"/>
      <c r="G146" s="67"/>
      <c r="H146" s="32"/>
      <c r="I146" s="32"/>
      <c r="J146" s="67"/>
      <c r="K146" s="67"/>
      <c r="L146" s="29"/>
      <c r="M146" s="40" t="s">
        <v>29</v>
      </c>
      <c r="N146" s="127"/>
      <c r="O146" s="127"/>
      <c r="P146" s="127"/>
      <c r="Q146" s="127"/>
      <c r="R146" s="127"/>
      <c r="S146" s="127"/>
      <c r="T146" s="127"/>
      <c r="U146" s="127"/>
      <c r="V146" s="127"/>
      <c r="W146" s="127"/>
    </row>
    <row r="147" customFormat="false" ht="20.25" hidden="false" customHeight="true" outlineLevel="0" collapsed="false">
      <c r="A147" s="31" t="s">
        <v>30</v>
      </c>
      <c r="B147" s="90"/>
      <c r="C147" s="72"/>
      <c r="D147" s="67"/>
      <c r="E147" s="67"/>
      <c r="F147" s="67"/>
      <c r="G147" s="67"/>
      <c r="H147" s="32"/>
      <c r="I147" s="32"/>
      <c r="J147" s="67"/>
      <c r="K147" s="67"/>
      <c r="L147" s="29"/>
      <c r="M147" s="40" t="s">
        <v>30</v>
      </c>
      <c r="N147" s="127"/>
      <c r="O147" s="127"/>
      <c r="P147" s="127"/>
      <c r="Q147" s="127"/>
      <c r="R147" s="127"/>
      <c r="S147" s="127"/>
      <c r="T147" s="127"/>
      <c r="U147" s="127"/>
      <c r="V147" s="127"/>
      <c r="W147" s="127"/>
    </row>
    <row r="148" customFormat="false" ht="20.25" hidden="false" customHeight="true" outlineLevel="0" collapsed="false">
      <c r="A148" s="31" t="s">
        <v>32</v>
      </c>
      <c r="B148" s="90"/>
      <c r="C148" s="72"/>
      <c r="D148" s="67"/>
      <c r="E148" s="67"/>
      <c r="F148" s="67"/>
      <c r="G148" s="67"/>
      <c r="H148" s="32"/>
      <c r="I148" s="32"/>
      <c r="J148" s="67"/>
      <c r="K148" s="67"/>
      <c r="L148" s="29"/>
      <c r="M148" s="40" t="s">
        <v>32</v>
      </c>
      <c r="N148" s="127"/>
      <c r="O148" s="127"/>
      <c r="P148" s="127"/>
      <c r="Q148" s="127"/>
      <c r="R148" s="127"/>
      <c r="S148" s="127"/>
      <c r="T148" s="127"/>
      <c r="U148" s="127"/>
      <c r="V148" s="127"/>
      <c r="W148" s="127"/>
    </row>
    <row r="149" customFormat="false" ht="20.25" hidden="false" customHeight="true" outlineLevel="0" collapsed="false">
      <c r="A149" s="31" t="s">
        <v>33</v>
      </c>
      <c r="B149" s="90"/>
      <c r="C149" s="72"/>
      <c r="D149" s="67"/>
      <c r="E149" s="67"/>
      <c r="F149" s="67"/>
      <c r="G149" s="67"/>
      <c r="H149" s="32"/>
      <c r="I149" s="32"/>
      <c r="J149" s="67"/>
      <c r="K149" s="67"/>
      <c r="L149" s="29"/>
      <c r="M149" s="40" t="s">
        <v>33</v>
      </c>
      <c r="N149" s="127"/>
      <c r="O149" s="127"/>
      <c r="P149" s="127"/>
      <c r="Q149" s="127"/>
      <c r="R149" s="127"/>
      <c r="S149" s="127"/>
      <c r="T149" s="127"/>
      <c r="U149" s="127"/>
      <c r="V149" s="127"/>
      <c r="W149" s="127"/>
    </row>
    <row r="150" customFormat="false" ht="20.25" hidden="false" customHeight="true" outlineLevel="0" collapsed="false">
      <c r="A150" s="31" t="s">
        <v>34</v>
      </c>
      <c r="B150" s="90"/>
      <c r="C150" s="72"/>
      <c r="D150" s="67"/>
      <c r="E150" s="67"/>
      <c r="F150" s="67"/>
      <c r="G150" s="67"/>
      <c r="H150" s="32"/>
      <c r="I150" s="32"/>
      <c r="J150" s="67"/>
      <c r="K150" s="67"/>
      <c r="L150" s="29"/>
      <c r="M150" s="40" t="s">
        <v>34</v>
      </c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</row>
    <row r="151" customFormat="false" ht="20.25" hidden="false" customHeight="true" outlineLevel="0" collapsed="false">
      <c r="A151" s="31" t="s">
        <v>35</v>
      </c>
      <c r="B151" s="90"/>
      <c r="C151" s="72"/>
      <c r="D151" s="67"/>
      <c r="E151" s="67"/>
      <c r="F151" s="67"/>
      <c r="G151" s="67"/>
      <c r="H151" s="32"/>
      <c r="I151" s="32"/>
      <c r="J151" s="67"/>
      <c r="K151" s="67"/>
      <c r="L151" s="29"/>
      <c r="M151" s="40" t="s">
        <v>35</v>
      </c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</row>
    <row r="152" customFormat="false" ht="20.25" hidden="false" customHeight="true" outlineLevel="0" collapsed="false">
      <c r="A152" s="31" t="s">
        <v>36</v>
      </c>
      <c r="B152" s="229"/>
      <c r="C152" s="228"/>
      <c r="D152" s="79"/>
      <c r="E152" s="79"/>
      <c r="F152" s="79"/>
      <c r="G152" s="79"/>
      <c r="H152" s="32"/>
      <c r="I152" s="32"/>
      <c r="J152" s="79"/>
      <c r="K152" s="79"/>
      <c r="L152" s="29"/>
      <c r="M152" s="40" t="s">
        <v>36</v>
      </c>
      <c r="N152" s="127"/>
      <c r="O152" s="127"/>
      <c r="P152" s="127"/>
      <c r="Q152" s="127"/>
      <c r="R152" s="127"/>
      <c r="S152" s="127"/>
      <c r="T152" s="127"/>
      <c r="U152" s="127"/>
      <c r="V152" s="127"/>
      <c r="W152" s="127"/>
    </row>
    <row r="153" customFormat="false" ht="15" hidden="false" customHeight="true" outlineLevel="0" collapsed="false"/>
    <row r="154" customFormat="false" ht="15" hidden="false" customHeight="true" outlineLevel="0" collapsed="false"/>
  </sheetData>
  <mergeCells count="1030">
    <mergeCell ref="A1:W2"/>
    <mergeCell ref="N4:O4"/>
    <mergeCell ref="P4:Q4"/>
    <mergeCell ref="R4:S4"/>
    <mergeCell ref="T4:U4"/>
    <mergeCell ref="V4:W4"/>
    <mergeCell ref="N5:O5"/>
    <mergeCell ref="P5:Q5"/>
    <mergeCell ref="R5:S5"/>
    <mergeCell ref="T5:U5"/>
    <mergeCell ref="V5:W5"/>
    <mergeCell ref="B7:C7"/>
    <mergeCell ref="D7:E7"/>
    <mergeCell ref="F7:K7"/>
    <mergeCell ref="B8:C8"/>
    <mergeCell ref="D8:E8"/>
    <mergeCell ref="F8:K8"/>
    <mergeCell ref="B9:C9"/>
    <mergeCell ref="D9:E9"/>
    <mergeCell ref="F9:K9"/>
    <mergeCell ref="B10:C10"/>
    <mergeCell ref="D10:E10"/>
    <mergeCell ref="F10:K10"/>
    <mergeCell ref="B11:C11"/>
    <mergeCell ref="D11:E11"/>
    <mergeCell ref="F11:K11"/>
    <mergeCell ref="B13:C13"/>
    <mergeCell ref="D13:E13"/>
    <mergeCell ref="F13:G13"/>
    <mergeCell ref="H13:I13"/>
    <mergeCell ref="J13:K13"/>
    <mergeCell ref="N13:O13"/>
    <mergeCell ref="P13:Q13"/>
    <mergeCell ref="R13:S13"/>
    <mergeCell ref="T13:U13"/>
    <mergeCell ref="V13:W13"/>
    <mergeCell ref="B14:C14"/>
    <mergeCell ref="D14:E14"/>
    <mergeCell ref="F14:G14"/>
    <mergeCell ref="H14:I14"/>
    <mergeCell ref="J14:K14"/>
    <mergeCell ref="N14:O14"/>
    <mergeCell ref="P14:Q14"/>
    <mergeCell ref="R14:S14"/>
    <mergeCell ref="T14:U14"/>
    <mergeCell ref="V14:W14"/>
    <mergeCell ref="B15:C15"/>
    <mergeCell ref="D15:E15"/>
    <mergeCell ref="F15:G15"/>
    <mergeCell ref="H15:I15"/>
    <mergeCell ref="J15:K15"/>
    <mergeCell ref="N15:O15"/>
    <mergeCell ref="P15:Q15"/>
    <mergeCell ref="R15:S15"/>
    <mergeCell ref="T15:U15"/>
    <mergeCell ref="V15:W15"/>
    <mergeCell ref="B16:C16"/>
    <mergeCell ref="D16:E16"/>
    <mergeCell ref="F16:G16"/>
    <mergeCell ref="H16:I16"/>
    <mergeCell ref="J16:K16"/>
    <mergeCell ref="N16:O16"/>
    <mergeCell ref="P16:Q16"/>
    <mergeCell ref="R16:S16"/>
    <mergeCell ref="T16:U16"/>
    <mergeCell ref="V16:W16"/>
    <mergeCell ref="B17:C17"/>
    <mergeCell ref="D17:E17"/>
    <mergeCell ref="F17:G17"/>
    <mergeCell ref="H17:I17"/>
    <mergeCell ref="J17:K17"/>
    <mergeCell ref="N17:O17"/>
    <mergeCell ref="P17:Q17"/>
    <mergeCell ref="R17:S17"/>
    <mergeCell ref="T17:U17"/>
    <mergeCell ref="V17:W17"/>
    <mergeCell ref="B18:C18"/>
    <mergeCell ref="D18:E18"/>
    <mergeCell ref="F18:G18"/>
    <mergeCell ref="H18:I18"/>
    <mergeCell ref="J18:K18"/>
    <mergeCell ref="N18:O18"/>
    <mergeCell ref="P18:Q18"/>
    <mergeCell ref="R18:S18"/>
    <mergeCell ref="T18:U18"/>
    <mergeCell ref="V18:W18"/>
    <mergeCell ref="B19:C19"/>
    <mergeCell ref="D19:E19"/>
    <mergeCell ref="F19:G19"/>
    <mergeCell ref="H19:I19"/>
    <mergeCell ref="J19:K19"/>
    <mergeCell ref="N19:O19"/>
    <mergeCell ref="P19:Q19"/>
    <mergeCell ref="R19:S19"/>
    <mergeCell ref="T19:U19"/>
    <mergeCell ref="V19:W19"/>
    <mergeCell ref="B20:C20"/>
    <mergeCell ref="D20:E20"/>
    <mergeCell ref="F20:G20"/>
    <mergeCell ref="H20:I20"/>
    <mergeCell ref="J20:K20"/>
    <mergeCell ref="N20:O20"/>
    <mergeCell ref="P20:Q20"/>
    <mergeCell ref="R20:S20"/>
    <mergeCell ref="T20:U20"/>
    <mergeCell ref="V20:W20"/>
    <mergeCell ref="B21:C21"/>
    <mergeCell ref="D21:E21"/>
    <mergeCell ref="F21:G21"/>
    <mergeCell ref="H21:I21"/>
    <mergeCell ref="J21:K21"/>
    <mergeCell ref="N21:O21"/>
    <mergeCell ref="P21:Q21"/>
    <mergeCell ref="R21:S21"/>
    <mergeCell ref="T21:U21"/>
    <mergeCell ref="V21:W21"/>
    <mergeCell ref="B22:C22"/>
    <mergeCell ref="D22:E22"/>
    <mergeCell ref="F22:G22"/>
    <mergeCell ref="H22:I22"/>
    <mergeCell ref="J22:K22"/>
    <mergeCell ref="N22:O22"/>
    <mergeCell ref="P22:Q22"/>
    <mergeCell ref="R22:S22"/>
    <mergeCell ref="T22:U22"/>
    <mergeCell ref="V22:W22"/>
    <mergeCell ref="B23:C23"/>
    <mergeCell ref="D23:E23"/>
    <mergeCell ref="F23:G23"/>
    <mergeCell ref="H23:I23"/>
    <mergeCell ref="J23:K23"/>
    <mergeCell ref="N23:O23"/>
    <mergeCell ref="P23:Q23"/>
    <mergeCell ref="R23:S23"/>
    <mergeCell ref="T23:U23"/>
    <mergeCell ref="V23:W23"/>
    <mergeCell ref="B24:C24"/>
    <mergeCell ref="D24:E24"/>
    <mergeCell ref="F24:G24"/>
    <mergeCell ref="H24:I24"/>
    <mergeCell ref="J24:K24"/>
    <mergeCell ref="N24:O24"/>
    <mergeCell ref="P24:Q24"/>
    <mergeCell ref="R24:S24"/>
    <mergeCell ref="T24:U24"/>
    <mergeCell ref="V24:W24"/>
    <mergeCell ref="B26:C26"/>
    <mergeCell ref="D26:E26"/>
    <mergeCell ref="F26:G26"/>
    <mergeCell ref="H26:I26"/>
    <mergeCell ref="J26:K26"/>
    <mergeCell ref="N26:O26"/>
    <mergeCell ref="P26:Q26"/>
    <mergeCell ref="R26:S26"/>
    <mergeCell ref="T26:U26"/>
    <mergeCell ref="V26:W26"/>
    <mergeCell ref="B27:C27"/>
    <mergeCell ref="D27:E27"/>
    <mergeCell ref="F27:G27"/>
    <mergeCell ref="H27:I27"/>
    <mergeCell ref="J27:K27"/>
    <mergeCell ref="N27:O27"/>
    <mergeCell ref="P27:Q27"/>
    <mergeCell ref="R27:S27"/>
    <mergeCell ref="T27:U27"/>
    <mergeCell ref="V27:W27"/>
    <mergeCell ref="B28:C28"/>
    <mergeCell ref="D28:E28"/>
    <mergeCell ref="F28:G28"/>
    <mergeCell ref="H28:I28"/>
    <mergeCell ref="J28:K28"/>
    <mergeCell ref="N28:O28"/>
    <mergeCell ref="P28:Q28"/>
    <mergeCell ref="R28:S28"/>
    <mergeCell ref="T28:U28"/>
    <mergeCell ref="V28:W28"/>
    <mergeCell ref="B29:C29"/>
    <mergeCell ref="D29:E29"/>
    <mergeCell ref="F29:G29"/>
    <mergeCell ref="H29:I29"/>
    <mergeCell ref="J29:K29"/>
    <mergeCell ref="N29:O29"/>
    <mergeCell ref="P29:Q29"/>
    <mergeCell ref="R29:S29"/>
    <mergeCell ref="T29:U29"/>
    <mergeCell ref="V29:W29"/>
    <mergeCell ref="B30:C30"/>
    <mergeCell ref="D30:E30"/>
    <mergeCell ref="F30:G30"/>
    <mergeCell ref="H30:I30"/>
    <mergeCell ref="J30:K30"/>
    <mergeCell ref="N30:O30"/>
    <mergeCell ref="P30:Q30"/>
    <mergeCell ref="R30:S30"/>
    <mergeCell ref="T30:U30"/>
    <mergeCell ref="V30:W30"/>
    <mergeCell ref="B31:C31"/>
    <mergeCell ref="D31:E31"/>
    <mergeCell ref="F31:G31"/>
    <mergeCell ref="H31:I31"/>
    <mergeCell ref="J31:K31"/>
    <mergeCell ref="N31:O31"/>
    <mergeCell ref="P31:Q31"/>
    <mergeCell ref="R31:S31"/>
    <mergeCell ref="T31:U31"/>
    <mergeCell ref="V31:W31"/>
    <mergeCell ref="B32:C32"/>
    <mergeCell ref="F32:G32"/>
    <mergeCell ref="H32:I32"/>
    <mergeCell ref="J32:K32"/>
    <mergeCell ref="N32:O32"/>
    <mergeCell ref="P32:Q32"/>
    <mergeCell ref="R32:S32"/>
    <mergeCell ref="T32:U32"/>
    <mergeCell ref="V32:W32"/>
    <mergeCell ref="B33:C33"/>
    <mergeCell ref="D33:E33"/>
    <mergeCell ref="F33:G33"/>
    <mergeCell ref="H33:I33"/>
    <mergeCell ref="J33:K33"/>
    <mergeCell ref="N33:O33"/>
    <mergeCell ref="P33:Q33"/>
    <mergeCell ref="R33:S33"/>
    <mergeCell ref="T33:U33"/>
    <mergeCell ref="V33:W33"/>
    <mergeCell ref="B34:C34"/>
    <mergeCell ref="D34:E34"/>
    <mergeCell ref="F34:G34"/>
    <mergeCell ref="H34:I34"/>
    <mergeCell ref="J34:K34"/>
    <mergeCell ref="N34:O34"/>
    <mergeCell ref="P34:Q34"/>
    <mergeCell ref="R34:S34"/>
    <mergeCell ref="T34:U34"/>
    <mergeCell ref="V34:W34"/>
    <mergeCell ref="B35:C35"/>
    <mergeCell ref="D35:E35"/>
    <mergeCell ref="F35:G35"/>
    <mergeCell ref="H35:I35"/>
    <mergeCell ref="J35:K35"/>
    <mergeCell ref="N35:O35"/>
    <mergeCell ref="P35:Q35"/>
    <mergeCell ref="R35:S35"/>
    <mergeCell ref="T35:U35"/>
    <mergeCell ref="V35:W35"/>
    <mergeCell ref="B36:C36"/>
    <mergeCell ref="D36:E36"/>
    <mergeCell ref="F36:G36"/>
    <mergeCell ref="H36:I36"/>
    <mergeCell ref="J36:K36"/>
    <mergeCell ref="N36:O36"/>
    <mergeCell ref="P36:Q36"/>
    <mergeCell ref="R36:S36"/>
    <mergeCell ref="T36:U36"/>
    <mergeCell ref="V36:W36"/>
    <mergeCell ref="B37:C37"/>
    <mergeCell ref="D37:E37"/>
    <mergeCell ref="F37:G37"/>
    <mergeCell ref="H37:I37"/>
    <mergeCell ref="J37:K37"/>
    <mergeCell ref="N37:O37"/>
    <mergeCell ref="P37:Q37"/>
    <mergeCell ref="R37:S37"/>
    <mergeCell ref="T37:U37"/>
    <mergeCell ref="V37:W37"/>
    <mergeCell ref="B39:C39"/>
    <mergeCell ref="D39:E39"/>
    <mergeCell ref="F39:G39"/>
    <mergeCell ref="H39:I39"/>
    <mergeCell ref="J39:K39"/>
    <mergeCell ref="N39:O39"/>
    <mergeCell ref="P39:Q39"/>
    <mergeCell ref="R39:S39"/>
    <mergeCell ref="T39:U39"/>
    <mergeCell ref="V39:W39"/>
    <mergeCell ref="B40:C40"/>
    <mergeCell ref="D40:E40"/>
    <mergeCell ref="F40:G40"/>
    <mergeCell ref="H40:I40"/>
    <mergeCell ref="J40:K40"/>
    <mergeCell ref="N40:O50"/>
    <mergeCell ref="P40:Q40"/>
    <mergeCell ref="R40:S40"/>
    <mergeCell ref="T40:U40"/>
    <mergeCell ref="V40:W40"/>
    <mergeCell ref="B41:C41"/>
    <mergeCell ref="D41:E41"/>
    <mergeCell ref="F41:G41"/>
    <mergeCell ref="H41:I41"/>
    <mergeCell ref="J41:K41"/>
    <mergeCell ref="P41:Q41"/>
    <mergeCell ref="R41:S41"/>
    <mergeCell ref="T41:U41"/>
    <mergeCell ref="V41:W41"/>
    <mergeCell ref="B42:C42"/>
    <mergeCell ref="D42:E42"/>
    <mergeCell ref="F42:G42"/>
    <mergeCell ref="H42:I42"/>
    <mergeCell ref="J42:K42"/>
    <mergeCell ref="P42:Q42"/>
    <mergeCell ref="R42:S42"/>
    <mergeCell ref="T42:U42"/>
    <mergeCell ref="V42:W42"/>
    <mergeCell ref="B43:C43"/>
    <mergeCell ref="D43:E43"/>
    <mergeCell ref="F43:G43"/>
    <mergeCell ref="H43:I43"/>
    <mergeCell ref="J43:K43"/>
    <mergeCell ref="P43:Q43"/>
    <mergeCell ref="R43:S43"/>
    <mergeCell ref="T43:U43"/>
    <mergeCell ref="V43:W43"/>
    <mergeCell ref="B44:C44"/>
    <mergeCell ref="F44:G44"/>
    <mergeCell ref="H44:I44"/>
    <mergeCell ref="J44:K44"/>
    <mergeCell ref="P44:Q44"/>
    <mergeCell ref="R44:S44"/>
    <mergeCell ref="T44:U44"/>
    <mergeCell ref="V44:W44"/>
    <mergeCell ref="B45:C45"/>
    <mergeCell ref="F45:G45"/>
    <mergeCell ref="H45:I45"/>
    <mergeCell ref="J45:K45"/>
    <mergeCell ref="P45:Q45"/>
    <mergeCell ref="R45:S45"/>
    <mergeCell ref="T45:U45"/>
    <mergeCell ref="V45:W45"/>
    <mergeCell ref="B46:C46"/>
    <mergeCell ref="F46:G46"/>
    <mergeCell ref="H46:I46"/>
    <mergeCell ref="J46:K46"/>
    <mergeCell ref="P46:Q46"/>
    <mergeCell ref="R46:S46"/>
    <mergeCell ref="T46:U46"/>
    <mergeCell ref="V46:W46"/>
    <mergeCell ref="B47:C47"/>
    <mergeCell ref="F47:G47"/>
    <mergeCell ref="H47:I47"/>
    <mergeCell ref="J47:K47"/>
    <mergeCell ref="R47:S47"/>
    <mergeCell ref="T47:U47"/>
    <mergeCell ref="V47:W47"/>
    <mergeCell ref="B48:C48"/>
    <mergeCell ref="D48:E48"/>
    <mergeCell ref="F48:G48"/>
    <mergeCell ref="H48:I48"/>
    <mergeCell ref="J48:K48"/>
    <mergeCell ref="R48:S48"/>
    <mergeCell ref="T48:U48"/>
    <mergeCell ref="V48:W48"/>
    <mergeCell ref="B49:C49"/>
    <mergeCell ref="D49:E49"/>
    <mergeCell ref="F49:G49"/>
    <mergeCell ref="H49:I49"/>
    <mergeCell ref="J49:K49"/>
    <mergeCell ref="R49:S49"/>
    <mergeCell ref="T49:U49"/>
    <mergeCell ref="V49:W49"/>
    <mergeCell ref="B50:C50"/>
    <mergeCell ref="D50:E50"/>
    <mergeCell ref="F50:G50"/>
    <mergeCell ref="H50:I50"/>
    <mergeCell ref="J50:K50"/>
    <mergeCell ref="R50:S50"/>
    <mergeCell ref="T50:U50"/>
    <mergeCell ref="V50:W50"/>
    <mergeCell ref="N51:W51"/>
    <mergeCell ref="B52:C52"/>
    <mergeCell ref="D52:E52"/>
    <mergeCell ref="F52:G52"/>
    <mergeCell ref="H52:I52"/>
    <mergeCell ref="J52:K52"/>
    <mergeCell ref="N52:O52"/>
    <mergeCell ref="P52:Q52"/>
    <mergeCell ref="R52:S52"/>
    <mergeCell ref="T52:U52"/>
    <mergeCell ref="V52:W52"/>
    <mergeCell ref="B53:C53"/>
    <mergeCell ref="D53:E53"/>
    <mergeCell ref="F53:G53"/>
    <mergeCell ref="H53:I53"/>
    <mergeCell ref="J53:K53"/>
    <mergeCell ref="N53:W63"/>
    <mergeCell ref="B54:C54"/>
    <mergeCell ref="D54:E54"/>
    <mergeCell ref="F54:G54"/>
    <mergeCell ref="H54:I54"/>
    <mergeCell ref="J54:K54"/>
    <mergeCell ref="B55:C55"/>
    <mergeCell ref="D55:E55"/>
    <mergeCell ref="F55:G55"/>
    <mergeCell ref="H55:I55"/>
    <mergeCell ref="J55:K55"/>
    <mergeCell ref="B56:C56"/>
    <mergeCell ref="D56:E56"/>
    <mergeCell ref="F56:G56"/>
    <mergeCell ref="H56:I56"/>
    <mergeCell ref="J56:K56"/>
    <mergeCell ref="B57:C57"/>
    <mergeCell ref="F57:G58"/>
    <mergeCell ref="H57:I57"/>
    <mergeCell ref="J57:K57"/>
    <mergeCell ref="B58:C58"/>
    <mergeCell ref="H58:I58"/>
    <mergeCell ref="J58:K58"/>
    <mergeCell ref="B59:C59"/>
    <mergeCell ref="D59:E59"/>
    <mergeCell ref="F59:G59"/>
    <mergeCell ref="H59:I59"/>
    <mergeCell ref="J59:K59"/>
    <mergeCell ref="B60:C60"/>
    <mergeCell ref="D60:E60"/>
    <mergeCell ref="F60:G60"/>
    <mergeCell ref="H60:I60"/>
    <mergeCell ref="J60:K60"/>
    <mergeCell ref="B61:C61"/>
    <mergeCell ref="D61:E61"/>
    <mergeCell ref="F61:G61"/>
    <mergeCell ref="H61:I61"/>
    <mergeCell ref="J61:K61"/>
    <mergeCell ref="B62:C62"/>
    <mergeCell ref="D62:E62"/>
    <mergeCell ref="F62:G62"/>
    <mergeCell ref="H62:I62"/>
    <mergeCell ref="J62:K62"/>
    <mergeCell ref="B63:C63"/>
    <mergeCell ref="D63:E63"/>
    <mergeCell ref="F63:G63"/>
    <mergeCell ref="H63:I63"/>
    <mergeCell ref="J63:K63"/>
    <mergeCell ref="D64:K64"/>
    <mergeCell ref="B65:C65"/>
    <mergeCell ref="D65:E65"/>
    <mergeCell ref="F65:G65"/>
    <mergeCell ref="H65:I65"/>
    <mergeCell ref="J65:K65"/>
    <mergeCell ref="N65:O65"/>
    <mergeCell ref="P65:Q65"/>
    <mergeCell ref="R65:S65"/>
    <mergeCell ref="T65:U65"/>
    <mergeCell ref="V65:W65"/>
    <mergeCell ref="B66:C66"/>
    <mergeCell ref="D66:E68"/>
    <mergeCell ref="F66:G68"/>
    <mergeCell ref="H66:I66"/>
    <mergeCell ref="J66:K68"/>
    <mergeCell ref="N66:O68"/>
    <mergeCell ref="R66:S68"/>
    <mergeCell ref="T66:U66"/>
    <mergeCell ref="V66:W66"/>
    <mergeCell ref="B67:C67"/>
    <mergeCell ref="H67:I67"/>
    <mergeCell ref="T67:U67"/>
    <mergeCell ref="V67:W67"/>
    <mergeCell ref="B68:C68"/>
    <mergeCell ref="H68:I68"/>
    <mergeCell ref="T68:U68"/>
    <mergeCell ref="V68:W68"/>
    <mergeCell ref="N69:O69"/>
    <mergeCell ref="P69:Q69"/>
    <mergeCell ref="R69:S69"/>
    <mergeCell ref="T69:U69"/>
    <mergeCell ref="V69:W69"/>
    <mergeCell ref="N70:O70"/>
    <mergeCell ref="P70:Q70"/>
    <mergeCell ref="R70:S70"/>
    <mergeCell ref="T70:U70"/>
    <mergeCell ref="V70:W70"/>
    <mergeCell ref="N71:O71"/>
    <mergeCell ref="P71:Q71"/>
    <mergeCell ref="R71:S71"/>
    <mergeCell ref="T71:U71"/>
    <mergeCell ref="V71:W71"/>
    <mergeCell ref="N72:O72"/>
    <mergeCell ref="P72:Q72"/>
    <mergeCell ref="R72:S72"/>
    <mergeCell ref="T72:U72"/>
    <mergeCell ref="V72:W72"/>
    <mergeCell ref="N73:O73"/>
    <mergeCell ref="P73:Q73"/>
    <mergeCell ref="R73:S73"/>
    <mergeCell ref="T73:U73"/>
    <mergeCell ref="V73:W73"/>
    <mergeCell ref="N74:O74"/>
    <mergeCell ref="P74:Q74"/>
    <mergeCell ref="R74:S74"/>
    <mergeCell ref="T74:U74"/>
    <mergeCell ref="V74:W74"/>
    <mergeCell ref="N75:O75"/>
    <mergeCell ref="P75:Q75"/>
    <mergeCell ref="R75:S75"/>
    <mergeCell ref="T75:U75"/>
    <mergeCell ref="V75:W75"/>
    <mergeCell ref="N76:O76"/>
    <mergeCell ref="P76:Q76"/>
    <mergeCell ref="R76:S76"/>
    <mergeCell ref="T76:U76"/>
    <mergeCell ref="V76:W76"/>
    <mergeCell ref="B77:C77"/>
    <mergeCell ref="P77:Q77"/>
    <mergeCell ref="R77:S77"/>
    <mergeCell ref="T77:U77"/>
    <mergeCell ref="V77:W77"/>
    <mergeCell ref="B78:C78"/>
    <mergeCell ref="D78:E78"/>
    <mergeCell ref="F78:G78"/>
    <mergeCell ref="H78:I78"/>
    <mergeCell ref="J78:K78"/>
    <mergeCell ref="N78:O78"/>
    <mergeCell ref="P78:Q78"/>
    <mergeCell ref="R78:S78"/>
    <mergeCell ref="T78:U78"/>
    <mergeCell ref="V78:W78"/>
    <mergeCell ref="B79:C79"/>
    <mergeCell ref="D79:E79"/>
    <mergeCell ref="F79:G79"/>
    <mergeCell ref="H79:I79"/>
    <mergeCell ref="J79:K79"/>
    <mergeCell ref="N79:O79"/>
    <mergeCell ref="P79:Q79"/>
    <mergeCell ref="R79:S79"/>
    <mergeCell ref="T79:U79"/>
    <mergeCell ref="V79:W79"/>
    <mergeCell ref="B80:C80"/>
    <mergeCell ref="D80:E80"/>
    <mergeCell ref="F80:G80"/>
    <mergeCell ref="H80:I80"/>
    <mergeCell ref="J80:K80"/>
    <mergeCell ref="N80:O80"/>
    <mergeCell ref="P80:Q80"/>
    <mergeCell ref="R80:S80"/>
    <mergeCell ref="T80:U80"/>
    <mergeCell ref="V80:W80"/>
    <mergeCell ref="B81:C81"/>
    <mergeCell ref="D81:E81"/>
    <mergeCell ref="F81:G81"/>
    <mergeCell ref="H81:I81"/>
    <mergeCell ref="J81:K81"/>
    <mergeCell ref="N81:O81"/>
    <mergeCell ref="P81:Q81"/>
    <mergeCell ref="R81:S81"/>
    <mergeCell ref="T81:U81"/>
    <mergeCell ref="V81:W81"/>
    <mergeCell ref="B82:C82"/>
    <mergeCell ref="D82:E82"/>
    <mergeCell ref="F82:G82"/>
    <mergeCell ref="H82:I82"/>
    <mergeCell ref="J82:K82"/>
    <mergeCell ref="N82:O82"/>
    <mergeCell ref="P82:Q82"/>
    <mergeCell ref="R82:S82"/>
    <mergeCell ref="T82:U82"/>
    <mergeCell ref="V82:W82"/>
    <mergeCell ref="D83:E83"/>
    <mergeCell ref="F83:G83"/>
    <mergeCell ref="H83:I83"/>
    <mergeCell ref="J83:K83"/>
    <mergeCell ref="N83:O83"/>
    <mergeCell ref="P83:Q83"/>
    <mergeCell ref="R83:S83"/>
    <mergeCell ref="T83:U83"/>
    <mergeCell ref="V83:W83"/>
    <mergeCell ref="D84:E84"/>
    <mergeCell ref="F84:G84"/>
    <mergeCell ref="H84:I84"/>
    <mergeCell ref="J84:K84"/>
    <mergeCell ref="N84:O84"/>
    <mergeCell ref="P84:Q84"/>
    <mergeCell ref="R84:S84"/>
    <mergeCell ref="T84:U84"/>
    <mergeCell ref="V84:W84"/>
    <mergeCell ref="B85:C85"/>
    <mergeCell ref="F85:G85"/>
    <mergeCell ref="H85:I85"/>
    <mergeCell ref="J85:K85"/>
    <mergeCell ref="N85:O85"/>
    <mergeCell ref="P85:Q85"/>
    <mergeCell ref="R85:S85"/>
    <mergeCell ref="T85:U85"/>
    <mergeCell ref="V85:W85"/>
    <mergeCell ref="B86:C86"/>
    <mergeCell ref="F86:G86"/>
    <mergeCell ref="H86:I86"/>
    <mergeCell ref="J86:K86"/>
    <mergeCell ref="N86:O86"/>
    <mergeCell ref="P86:Q86"/>
    <mergeCell ref="R86:S86"/>
    <mergeCell ref="T86:U86"/>
    <mergeCell ref="V86:W86"/>
    <mergeCell ref="B87:C87"/>
    <mergeCell ref="F87:G87"/>
    <mergeCell ref="H87:I87"/>
    <mergeCell ref="J87:K87"/>
    <mergeCell ref="N87:O87"/>
    <mergeCell ref="P87:Q87"/>
    <mergeCell ref="R87:S87"/>
    <mergeCell ref="T87:U87"/>
    <mergeCell ref="V87:W87"/>
    <mergeCell ref="B89:C89"/>
    <mergeCell ref="D89:E89"/>
    <mergeCell ref="F89:G89"/>
    <mergeCell ref="H89:I89"/>
    <mergeCell ref="J89:K89"/>
    <mergeCell ref="N89:O89"/>
    <mergeCell ref="P89:Q89"/>
    <mergeCell ref="R89:S89"/>
    <mergeCell ref="T89:U89"/>
    <mergeCell ref="V89:W89"/>
    <mergeCell ref="B90:C90"/>
    <mergeCell ref="D90:E90"/>
    <mergeCell ref="F90:G90"/>
    <mergeCell ref="H90:I90"/>
    <mergeCell ref="J90:K90"/>
    <mergeCell ref="N90:O90"/>
    <mergeCell ref="P90:Q90"/>
    <mergeCell ref="R90:S90"/>
    <mergeCell ref="T90:U90"/>
    <mergeCell ref="V90:W90"/>
    <mergeCell ref="B91:C91"/>
    <mergeCell ref="D91:E91"/>
    <mergeCell ref="F91:G91"/>
    <mergeCell ref="H91:I91"/>
    <mergeCell ref="J91:K91"/>
    <mergeCell ref="N91:O91"/>
    <mergeCell ref="P91:Q91"/>
    <mergeCell ref="R91:S91"/>
    <mergeCell ref="T91:U91"/>
    <mergeCell ref="V91:W91"/>
    <mergeCell ref="B92:C92"/>
    <mergeCell ref="D92:E92"/>
    <mergeCell ref="F92:G92"/>
    <mergeCell ref="H92:I92"/>
    <mergeCell ref="J92:K92"/>
    <mergeCell ref="N92:O92"/>
    <mergeCell ref="P92:Q92"/>
    <mergeCell ref="R92:S92"/>
    <mergeCell ref="T92:U92"/>
    <mergeCell ref="V92:W92"/>
    <mergeCell ref="B93:C93"/>
    <mergeCell ref="D93:E93"/>
    <mergeCell ref="F93:G93"/>
    <mergeCell ref="H93:I93"/>
    <mergeCell ref="J93:K93"/>
    <mergeCell ref="N93:O93"/>
    <mergeCell ref="P93:Q93"/>
    <mergeCell ref="R93:S93"/>
    <mergeCell ref="T93:U93"/>
    <mergeCell ref="V93:W93"/>
    <mergeCell ref="B94:C94"/>
    <mergeCell ref="D94:E94"/>
    <mergeCell ref="F94:G94"/>
    <mergeCell ref="H94:I94"/>
    <mergeCell ref="J94:K94"/>
    <mergeCell ref="N94:O94"/>
    <mergeCell ref="P94:Q94"/>
    <mergeCell ref="R94:S94"/>
    <mergeCell ref="T94:U94"/>
    <mergeCell ref="V94:W94"/>
    <mergeCell ref="B95:C95"/>
    <mergeCell ref="D95:E95"/>
    <mergeCell ref="F95:G95"/>
    <mergeCell ref="H95:I95"/>
    <mergeCell ref="J95:K95"/>
    <mergeCell ref="N95:O95"/>
    <mergeCell ref="P95:Q95"/>
    <mergeCell ref="R95:S95"/>
    <mergeCell ref="T95:U95"/>
    <mergeCell ref="V95:W95"/>
    <mergeCell ref="B96:C96"/>
    <mergeCell ref="D96:E96"/>
    <mergeCell ref="F96:G96"/>
    <mergeCell ref="H96:I96"/>
    <mergeCell ref="J96:K96"/>
    <mergeCell ref="N96:O96"/>
    <mergeCell ref="P96:Q96"/>
    <mergeCell ref="R96:S96"/>
    <mergeCell ref="T96:U96"/>
    <mergeCell ref="V96:W96"/>
    <mergeCell ref="B97:C97"/>
    <mergeCell ref="D97:E97"/>
    <mergeCell ref="F97:G97"/>
    <mergeCell ref="H97:I97"/>
    <mergeCell ref="J97:K97"/>
    <mergeCell ref="N97:O97"/>
    <mergeCell ref="P97:Q97"/>
    <mergeCell ref="R97:S97"/>
    <mergeCell ref="T97:U97"/>
    <mergeCell ref="V97:W97"/>
    <mergeCell ref="B98:C98"/>
    <mergeCell ref="D98:E98"/>
    <mergeCell ref="F98:G98"/>
    <mergeCell ref="H98:I98"/>
    <mergeCell ref="J98:K98"/>
    <mergeCell ref="N98:O98"/>
    <mergeCell ref="P98:Q98"/>
    <mergeCell ref="R98:S98"/>
    <mergeCell ref="T98:U98"/>
    <mergeCell ref="V98:W98"/>
    <mergeCell ref="B99:C99"/>
    <mergeCell ref="D99:E99"/>
    <mergeCell ref="F99:G99"/>
    <mergeCell ref="H99:I99"/>
    <mergeCell ref="J99:K99"/>
    <mergeCell ref="N99:O99"/>
    <mergeCell ref="P99:Q99"/>
    <mergeCell ref="R99:S99"/>
    <mergeCell ref="T99:U99"/>
    <mergeCell ref="V99:W99"/>
    <mergeCell ref="B100:C100"/>
    <mergeCell ref="D100:E100"/>
    <mergeCell ref="F100:G100"/>
    <mergeCell ref="H100:I100"/>
    <mergeCell ref="J100:K100"/>
    <mergeCell ref="N100:O100"/>
    <mergeCell ref="P100:Q100"/>
    <mergeCell ref="R100:S100"/>
    <mergeCell ref="T100:U100"/>
    <mergeCell ref="V100:W100"/>
    <mergeCell ref="B102:C102"/>
    <mergeCell ref="D102:E102"/>
    <mergeCell ref="F102:G102"/>
    <mergeCell ref="H102:I102"/>
    <mergeCell ref="J102:K102"/>
    <mergeCell ref="N102:O102"/>
    <mergeCell ref="P102:Q102"/>
    <mergeCell ref="R102:S102"/>
    <mergeCell ref="T102:U102"/>
    <mergeCell ref="V102:W102"/>
    <mergeCell ref="B103:C103"/>
    <mergeCell ref="D103:E103"/>
    <mergeCell ref="F103:G103"/>
    <mergeCell ref="H103:I103"/>
    <mergeCell ref="J103:K103"/>
    <mergeCell ref="N103:O113"/>
    <mergeCell ref="P103:Q103"/>
    <mergeCell ref="R103:S103"/>
    <mergeCell ref="T103:U103"/>
    <mergeCell ref="V103:W103"/>
    <mergeCell ref="B104:C104"/>
    <mergeCell ref="D104:E104"/>
    <mergeCell ref="F104:G104"/>
    <mergeCell ref="H104:I104"/>
    <mergeCell ref="J104:K104"/>
    <mergeCell ref="P104:Q104"/>
    <mergeCell ref="R104:S104"/>
    <mergeCell ref="T104:U104"/>
    <mergeCell ref="V104:W104"/>
    <mergeCell ref="B105:C105"/>
    <mergeCell ref="D105:E105"/>
    <mergeCell ref="F105:G105"/>
    <mergeCell ref="H105:I105"/>
    <mergeCell ref="J105:K105"/>
    <mergeCell ref="P105:Q105"/>
    <mergeCell ref="R105:S105"/>
    <mergeCell ref="T105:U105"/>
    <mergeCell ref="V105:W105"/>
    <mergeCell ref="B106:C106"/>
    <mergeCell ref="D106:E106"/>
    <mergeCell ref="F106:G106"/>
    <mergeCell ref="H106:I106"/>
    <mergeCell ref="J106:K106"/>
    <mergeCell ref="P106:Q106"/>
    <mergeCell ref="R106:S106"/>
    <mergeCell ref="T106:U106"/>
    <mergeCell ref="V106:W106"/>
    <mergeCell ref="B107:C107"/>
    <mergeCell ref="D107:E107"/>
    <mergeCell ref="F107:G107"/>
    <mergeCell ref="H107:I108"/>
    <mergeCell ref="J107:K107"/>
    <mergeCell ref="P107:Q107"/>
    <mergeCell ref="R107:S107"/>
    <mergeCell ref="T107:U107"/>
    <mergeCell ref="V107:W107"/>
    <mergeCell ref="B108:C108"/>
    <mergeCell ref="F108:G108"/>
    <mergeCell ref="J108:K108"/>
    <mergeCell ref="P108:Q108"/>
    <mergeCell ref="R108:S108"/>
    <mergeCell ref="T108:U108"/>
    <mergeCell ref="V108:W108"/>
    <mergeCell ref="B109:C109"/>
    <mergeCell ref="D109:E109"/>
    <mergeCell ref="F109:G109"/>
    <mergeCell ref="H109:I109"/>
    <mergeCell ref="J109:K109"/>
    <mergeCell ref="P109:Q109"/>
    <mergeCell ref="R109:S109"/>
    <mergeCell ref="T109:U109"/>
    <mergeCell ref="V109:W109"/>
    <mergeCell ref="B110:C110"/>
    <mergeCell ref="F110:G110"/>
    <mergeCell ref="H110:I110"/>
    <mergeCell ref="J110:K110"/>
    <mergeCell ref="P110:Q110"/>
    <mergeCell ref="R110:S110"/>
    <mergeCell ref="T110:U110"/>
    <mergeCell ref="V110:W110"/>
    <mergeCell ref="B111:C111"/>
    <mergeCell ref="F111:G111"/>
    <mergeCell ref="H111:I111"/>
    <mergeCell ref="J111:K111"/>
    <mergeCell ref="P111:Q111"/>
    <mergeCell ref="R111:S111"/>
    <mergeCell ref="T111:U111"/>
    <mergeCell ref="V111:W111"/>
    <mergeCell ref="B112:C112"/>
    <mergeCell ref="F112:G112"/>
    <mergeCell ref="H112:I112"/>
    <mergeCell ref="J112:K112"/>
    <mergeCell ref="P112:Q112"/>
    <mergeCell ref="R112:S112"/>
    <mergeCell ref="T112:U112"/>
    <mergeCell ref="V112:W112"/>
    <mergeCell ref="B113:C113"/>
    <mergeCell ref="F113:G113"/>
    <mergeCell ref="H113:I113"/>
    <mergeCell ref="J113:K113"/>
    <mergeCell ref="P113:Q113"/>
    <mergeCell ref="R113:S113"/>
    <mergeCell ref="T113:U113"/>
    <mergeCell ref="V113:W113"/>
    <mergeCell ref="B115:C115"/>
    <mergeCell ref="D115:E115"/>
    <mergeCell ref="F115:G115"/>
    <mergeCell ref="H115:I115"/>
    <mergeCell ref="J115:K115"/>
    <mergeCell ref="N115:O115"/>
    <mergeCell ref="P115:Q115"/>
    <mergeCell ref="R115:S115"/>
    <mergeCell ref="T115:U115"/>
    <mergeCell ref="V115:W115"/>
    <mergeCell ref="B116:C116"/>
    <mergeCell ref="D116:E116"/>
    <mergeCell ref="F116:G116"/>
    <mergeCell ref="H116:I116"/>
    <mergeCell ref="J116:K118"/>
    <mergeCell ref="N116:O116"/>
    <mergeCell ref="P116:U126"/>
    <mergeCell ref="V116:W118"/>
    <mergeCell ref="B117:C117"/>
    <mergeCell ref="D117:E117"/>
    <mergeCell ref="F117:G117"/>
    <mergeCell ref="H117:I117"/>
    <mergeCell ref="N117:O117"/>
    <mergeCell ref="B118:C118"/>
    <mergeCell ref="D118:E118"/>
    <mergeCell ref="F118:G118"/>
    <mergeCell ref="H118:I118"/>
    <mergeCell ref="N118:O118"/>
    <mergeCell ref="B119:C119"/>
    <mergeCell ref="D119:E119"/>
    <mergeCell ref="F119:G119"/>
    <mergeCell ref="H119:I119"/>
    <mergeCell ref="N119:O119"/>
    <mergeCell ref="V119:W119"/>
    <mergeCell ref="B120:C120"/>
    <mergeCell ref="D120:E120"/>
    <mergeCell ref="F120:G120"/>
    <mergeCell ref="H120:I120"/>
    <mergeCell ref="J120:K120"/>
    <mergeCell ref="N120:O120"/>
    <mergeCell ref="V120:W120"/>
    <mergeCell ref="B121:C121"/>
    <mergeCell ref="D121:E121"/>
    <mergeCell ref="F121:G121"/>
    <mergeCell ref="H121:I121"/>
    <mergeCell ref="J121:K121"/>
    <mergeCell ref="N121:O121"/>
    <mergeCell ref="V121:W121"/>
    <mergeCell ref="B122:C122"/>
    <mergeCell ref="D122:E122"/>
    <mergeCell ref="F122:G122"/>
    <mergeCell ref="H122:I122"/>
    <mergeCell ref="J122:K122"/>
    <mergeCell ref="N122:O122"/>
    <mergeCell ref="V122:W122"/>
    <mergeCell ref="B123:C123"/>
    <mergeCell ref="D123:E123"/>
    <mergeCell ref="F123:G123"/>
    <mergeCell ref="H123:I123"/>
    <mergeCell ref="J123:K123"/>
    <mergeCell ref="N123:O123"/>
    <mergeCell ref="V123:W123"/>
    <mergeCell ref="B124:C124"/>
    <mergeCell ref="D124:E124"/>
    <mergeCell ref="F124:G124"/>
    <mergeCell ref="H124:I124"/>
    <mergeCell ref="J124:K124"/>
    <mergeCell ref="N124:O124"/>
    <mergeCell ref="V124:W124"/>
    <mergeCell ref="B125:C125"/>
    <mergeCell ref="D125:E125"/>
    <mergeCell ref="F125:G125"/>
    <mergeCell ref="H125:I125"/>
    <mergeCell ref="J125:K125"/>
    <mergeCell ref="N125:O125"/>
    <mergeCell ref="V125:W125"/>
    <mergeCell ref="B126:C126"/>
    <mergeCell ref="D126:E126"/>
    <mergeCell ref="F126:G126"/>
    <mergeCell ref="H126:I126"/>
    <mergeCell ref="J126:K126"/>
    <mergeCell ref="N126:O126"/>
    <mergeCell ref="V126:W126"/>
    <mergeCell ref="B128:C128"/>
    <mergeCell ref="D128:E128"/>
    <mergeCell ref="F128:G128"/>
    <mergeCell ref="H128:I128"/>
    <mergeCell ref="J128:K128"/>
    <mergeCell ref="N128:O128"/>
    <mergeCell ref="P128:Q128"/>
    <mergeCell ref="R128:S128"/>
    <mergeCell ref="T128:U128"/>
    <mergeCell ref="V128:W128"/>
    <mergeCell ref="B129:C131"/>
    <mergeCell ref="F129:G129"/>
    <mergeCell ref="H129:I131"/>
    <mergeCell ref="P129:Q131"/>
    <mergeCell ref="R129:S129"/>
    <mergeCell ref="V129:W131"/>
    <mergeCell ref="F130:G130"/>
    <mergeCell ref="R130:S130"/>
    <mergeCell ref="F131:G131"/>
    <mergeCell ref="R131:S131"/>
    <mergeCell ref="B132:C132"/>
    <mergeCell ref="D132:E132"/>
    <mergeCell ref="F132:G132"/>
    <mergeCell ref="H132:I132"/>
    <mergeCell ref="J132:K132"/>
    <mergeCell ref="N132:O132"/>
    <mergeCell ref="R132:S132"/>
    <mergeCell ref="V132:W132"/>
    <mergeCell ref="B133:C133"/>
    <mergeCell ref="D133:E133"/>
    <mergeCell ref="F133:G133"/>
    <mergeCell ref="H133:I133"/>
    <mergeCell ref="J133:K133"/>
    <mergeCell ref="N133:O133"/>
    <mergeCell ref="R133:S133"/>
    <mergeCell ref="V133:W133"/>
    <mergeCell ref="B134:C134"/>
    <mergeCell ref="D134:E134"/>
    <mergeCell ref="F134:G134"/>
    <mergeCell ref="H134:I134"/>
    <mergeCell ref="J134:K134"/>
    <mergeCell ref="N134:O134"/>
    <mergeCell ref="R134:S134"/>
    <mergeCell ref="V134:W134"/>
    <mergeCell ref="B135:C135"/>
    <mergeCell ref="D135:E135"/>
    <mergeCell ref="F135:G135"/>
    <mergeCell ref="H135:I135"/>
    <mergeCell ref="J135:K135"/>
    <mergeCell ref="N135:O135"/>
    <mergeCell ref="R135:S135"/>
    <mergeCell ref="V135:W135"/>
    <mergeCell ref="B136:C136"/>
    <mergeCell ref="D136:E136"/>
    <mergeCell ref="F136:G136"/>
    <mergeCell ref="H136:I136"/>
    <mergeCell ref="J136:K136"/>
    <mergeCell ref="N136:O136"/>
    <mergeCell ref="R136:S136"/>
    <mergeCell ref="V136:W136"/>
    <mergeCell ref="B137:C137"/>
    <mergeCell ref="D137:E137"/>
    <mergeCell ref="F137:G137"/>
    <mergeCell ref="H137:I137"/>
    <mergeCell ref="J137:K137"/>
    <mergeCell ref="N137:O137"/>
    <mergeCell ref="R137:S137"/>
    <mergeCell ref="V137:W137"/>
    <mergeCell ref="B138:C138"/>
    <mergeCell ref="D138:E138"/>
    <mergeCell ref="F138:G138"/>
    <mergeCell ref="H138:I138"/>
    <mergeCell ref="J138:K138"/>
    <mergeCell ref="N138:O138"/>
    <mergeCell ref="R138:S138"/>
    <mergeCell ref="V138:W138"/>
    <mergeCell ref="B139:C139"/>
    <mergeCell ref="D139:E139"/>
    <mergeCell ref="F139:G139"/>
    <mergeCell ref="H139:I139"/>
    <mergeCell ref="J139:K139"/>
    <mergeCell ref="N139:O139"/>
    <mergeCell ref="R139:S139"/>
    <mergeCell ref="V139:W139"/>
    <mergeCell ref="B141:C141"/>
    <mergeCell ref="D141:E141"/>
    <mergeCell ref="F141:G141"/>
    <mergeCell ref="H141:I141"/>
    <mergeCell ref="J141:K141"/>
    <mergeCell ref="N141:O141"/>
    <mergeCell ref="P141:Q141"/>
    <mergeCell ref="R141:S141"/>
    <mergeCell ref="T141:U141"/>
    <mergeCell ref="V141:W141"/>
    <mergeCell ref="B142:C144"/>
    <mergeCell ref="D142:E144"/>
    <mergeCell ref="F142:G144"/>
    <mergeCell ref="H142:I152"/>
    <mergeCell ref="J142:K144"/>
    <mergeCell ref="N142:W152"/>
    <mergeCell ref="D145:E145"/>
    <mergeCell ref="F145:G145"/>
    <mergeCell ref="J145:K145"/>
    <mergeCell ref="D146:E146"/>
    <mergeCell ref="F146:G146"/>
    <mergeCell ref="J146:K146"/>
    <mergeCell ref="D147:E147"/>
    <mergeCell ref="F147:G147"/>
    <mergeCell ref="J147:K147"/>
    <mergeCell ref="D148:E148"/>
    <mergeCell ref="F148:G148"/>
    <mergeCell ref="J148:K148"/>
    <mergeCell ref="D149:E149"/>
    <mergeCell ref="F149:G149"/>
    <mergeCell ref="J149:K149"/>
    <mergeCell ref="D150:E150"/>
    <mergeCell ref="F150:G150"/>
    <mergeCell ref="J150:K150"/>
    <mergeCell ref="D151:E151"/>
    <mergeCell ref="F151:G151"/>
    <mergeCell ref="J151:K151"/>
    <mergeCell ref="D152:E152"/>
    <mergeCell ref="F152:G152"/>
    <mergeCell ref="J152:K152"/>
  </mergeCells>
  <conditionalFormatting sqref="B14:B15">
    <cfRule type="expression" priority="2" aboveAverage="0" equalAverage="0" bottom="0" percent="0" rank="0" text="" dxfId="1">
      <formula>NOT(ISERROR(SEARCH("C.Num",B14)))</formula>
    </cfRule>
    <cfRule type="expression" priority="3" aboveAverage="0" equalAverage="0" bottom="0" percent="0" rank="0" text="" dxfId="0">
      <formula>NOT(ISERROR(SEARCH("P.O.Objectes",B14)))</formula>
    </cfRule>
    <cfRule type="expression" priority="4" aboveAverage="0" equalAverage="0" bottom="0" percent="0" rank="0" text="" dxfId="2">
      <formula>NOT(ISERROR(SEARCH("Algor i Comb",B14)))</formula>
    </cfRule>
    <cfRule type="expression" priority="5" aboveAverage="0" equalAverage="0" bottom="0" percent="0" rank="0" text="" dxfId="3">
      <formula>NOT(ISERROR(SEARCH("Probabilitat",B14)))</formula>
    </cfRule>
    <cfRule type="expression" priority="6" aboveAverage="0" equalAverage="0" bottom="0" percent="0" rank="0" text="" dxfId="4">
      <formula>NOT(ISERROR(SEARCH("C.Div.Var",B14)))</formula>
    </cfRule>
    <cfRule type="expression" priority="7" aboveAverage="0" equalAverage="0" bottom="0" percent="0" rank="0" text="" dxfId="1">
      <formula>NOT(ISERROR(SEARCH("C.Num",A13)))</formula>
    </cfRule>
    <cfRule type="expression" priority="8" aboveAverage="0" equalAverage="0" bottom="0" percent="0" rank="0" text="" dxfId="0">
      <formula>NOT(ISERROR(SEARCH("P.O.Objectes",A13)))</formula>
    </cfRule>
    <cfRule type="expression" priority="9" aboveAverage="0" equalAverage="0" bottom="0" percent="0" rank="0" text="" dxfId="2">
      <formula>NOT(ISERROR(SEARCH("Algor i Comb",A13)))</formula>
    </cfRule>
    <cfRule type="expression" priority="10" aboveAverage="0" equalAverage="0" bottom="0" percent="0" rank="0" text="" dxfId="3">
      <formula>NOT(ISERROR(SEARCH("Probabilitat",A13)))</formula>
    </cfRule>
    <cfRule type="expression" priority="11" aboveAverage="0" equalAverage="0" bottom="0" percent="0" rank="0" text="" dxfId="4">
      <formula>NOT(ISERROR(SEARCH("C.Div.Var",A13)))</formula>
    </cfRule>
  </conditionalFormatting>
  <conditionalFormatting sqref="D14:D17 J14:J17 F79:F82 R91 P106 F16:F17 H27:H28 F29:F30 J105:J106 H79:H80 V79:V80 V116 P129 D142 B106">
    <cfRule type="expression" priority="12" aboveAverage="0" equalAverage="0" bottom="0" percent="0" rank="0" text="" dxfId="1">
      <formula>NOT(ISERROR(SEARCH("C.Num",A13)))</formula>
    </cfRule>
    <cfRule type="expression" priority="13" aboveAverage="0" equalAverage="0" bottom="0" percent="0" rank="0" text="" dxfId="0">
      <formula>NOT(ISERROR(SEARCH("P.O.Objectes",A13)))</formula>
    </cfRule>
    <cfRule type="expression" priority="14" aboveAverage="0" equalAverage="0" bottom="0" percent="0" rank="0" text="" dxfId="2">
      <formula>NOT(ISERROR(SEARCH("Algor i Comb",A13)))</formula>
    </cfRule>
    <cfRule type="expression" priority="15" aboveAverage="0" equalAverage="0" bottom="0" percent="0" rank="0" text="" dxfId="3">
      <formula>NOT(ISERROR(SEARCH("Probabilitat",A13)))</formula>
    </cfRule>
    <cfRule type="expression" priority="16" aboveAverage="0" equalAverage="0" bottom="0" percent="0" rank="0" text="" dxfId="4">
      <formula>NOT(ISERROR(SEARCH("C.Div.Var",A13)))</formula>
    </cfRule>
    <cfRule type="expression" priority="17" aboveAverage="0" equalAverage="0" bottom="0" percent="0" rank="0" text="" dxfId="1">
      <formula>NOT(ISERROR(SEARCH("C.Num",A14)))</formula>
    </cfRule>
    <cfRule type="expression" priority="18" aboveAverage="0" equalAverage="0" bottom="0" percent="0" rank="0" text="" dxfId="0">
      <formula>NOT(ISERROR(SEARCH("P.O.Objectes",A14)))</formula>
    </cfRule>
    <cfRule type="expression" priority="19" aboveAverage="0" equalAverage="0" bottom="0" percent="0" rank="0" text="" dxfId="2">
      <formula>NOT(ISERROR(SEARCH("Algor i Comb",A14)))</formula>
    </cfRule>
    <cfRule type="expression" priority="20" aboveAverage="0" equalAverage="0" bottom="0" percent="0" rank="0" text="" dxfId="3">
      <formula>NOT(ISERROR(SEARCH("Probabilitat",A14)))</formula>
    </cfRule>
    <cfRule type="expression" priority="21" aboveAverage="0" equalAverage="0" bottom="0" percent="0" rank="0" text="" dxfId="4">
      <formula>NOT(ISERROR(SEARCH("C.Div.Var",A14)))</formula>
    </cfRule>
  </conditionalFormatting>
  <conditionalFormatting sqref="A13:A25 L13:N24 L66:M71 B18:B24 D18:D24 F18:F24 H16:H24 V13:V24 J21:J24 H29:H37 D33:D37 R44:R50 D48:D50 D59:D63 J83:J87 H83:H87 N83:N87 P81:P87 T78:T87 V83:V87 A85:B87 T107:T113 D109 P109:P113 H109:H113 J121:J126 F13:F15 T13:T24 T26:T37 H52:H63 V92:V93 H102:H107 R13:R24 P13:P24 F26:F28 J26:J30 R26:R37 V26:V37 P28:P37 R39:R41 P39:P43 V39:V50 F52:F57 J52:J63 R78:R87 C83:D84 A89:B93 H92:H93 B102:B105 D102:D104 F102:F104 J102:J103 R102:R104 D106 A26:B37 L26:N37 A39:B50 L39:M50 A52:B63 L52:M63 A78:B78 L78:N78 L89:N89 A102:A113 L102:M113 A115:B115 L115:N115 B13 D13 H13 J13 D26 H26 P26 D39:D43 H39:H50 T39:T50 D52:D56 D78:D80 F78 H78 J78:J80 P78 D89 F89 H89 J89 P89 R89 T89 V89 P102 T102 V102 B25:W25 L79:L87 L121:N126 D29:D30 J39:J50 B79:B84 P104:P105 F31:F37 J32:J37 F39:F50 P46 F59:F63 F83:F87 B107:B113 F107:F113 J107:J113 R107:R113 V108:V113 M79:M81 A79:A81 M85:M87 A129:A139 A38:W38 A51:N51 A88:C88 F88:W88 A101:C101 F101:W101 A114:C114 F114:W114 N39 N52:N53 P52 V52 N102 P115 R115 T115 R52 T52 H66:H68 B132:B139 D145:D151 V121:V126 N69:N71 J132:J139 N132:N139 A66:B68 N79:N80 V78 D115 F115 H115 J115 V115 D152">
    <cfRule type="expression" priority="22" aboveAverage="0" equalAverage="0" bottom="0" percent="0" rank="0" text="" dxfId="1">
      <formula>NOT(ISERROR(SEARCH("C.Num",A13)))</formula>
    </cfRule>
    <cfRule type="expression" priority="23" aboveAverage="0" equalAverage="0" bottom="0" percent="0" rank="0" text="" dxfId="0">
      <formula>NOT(ISERROR(SEARCH("P.O.Objectes",A13)))</formula>
    </cfRule>
    <cfRule type="expression" priority="24" aboveAverage="0" equalAverage="0" bottom="0" percent="0" rank="0" text="" dxfId="2">
      <formula>NOT(ISERROR(SEARCH("Algor i Comb",A13)))</formula>
    </cfRule>
    <cfRule type="expression" priority="25" aboveAverage="0" equalAverage="0" bottom="0" percent="0" rank="0" text="" dxfId="3">
      <formula>NOT(ISERROR(SEARCH("Probabilitat",A13)))</formula>
    </cfRule>
    <cfRule type="expression" priority="26" aboveAverage="0" equalAverage="0" bottom="0" percent="0" rank="0" text="" dxfId="4">
      <formula>NOT(ISERROR(SEARCH("C.Div.Var",A13)))</formula>
    </cfRule>
  </conditionalFormatting>
  <conditionalFormatting sqref="B16">
    <cfRule type="expression" priority="27" aboveAverage="0" equalAverage="0" bottom="0" percent="0" rank="0" text="" dxfId="1">
      <formula>NOT(ISERROR(SEARCH("C.Num",B16)))</formula>
    </cfRule>
    <cfRule type="expression" priority="28" aboveAverage="0" equalAverage="0" bottom="0" percent="0" rank="0" text="" dxfId="0">
      <formula>NOT(ISERROR(SEARCH("P.O.Objectes",B16)))</formula>
    </cfRule>
    <cfRule type="expression" priority="29" aboveAverage="0" equalAverage="0" bottom="0" percent="0" rank="0" text="" dxfId="2">
      <formula>NOT(ISERROR(SEARCH("Algor i Comb",B16)))</formula>
    </cfRule>
    <cfRule type="expression" priority="30" aboveAverage="0" equalAverage="0" bottom="0" percent="0" rank="0" text="" dxfId="3">
      <formula>NOT(ISERROR(SEARCH("Probabilitat",B16)))</formula>
    </cfRule>
    <cfRule type="expression" priority="31" aboveAverage="0" equalAverage="0" bottom="0" percent="0" rank="0" text="" dxfId="4">
      <formula>NOT(ISERROR(SEARCH("C.Div.Var",B16)))</formula>
    </cfRule>
    <cfRule type="expression" priority="32" aboveAverage="0" equalAverage="0" bottom="0" percent="0" rank="0" text="" dxfId="1">
      <formula>NOT(ISERROR(SEARCH("C.Num",A13)))</formula>
    </cfRule>
    <cfRule type="expression" priority="33" aboveAverage="0" equalAverage="0" bottom="0" percent="0" rank="0" text="" dxfId="0">
      <formula>NOT(ISERROR(SEARCH("P.O.Objectes",A13)))</formula>
    </cfRule>
    <cfRule type="expression" priority="34" aboveAverage="0" equalAverage="0" bottom="0" percent="0" rank="0" text="" dxfId="2">
      <formula>NOT(ISERROR(SEARCH("Algor i Comb",A13)))</formula>
    </cfRule>
    <cfRule type="expression" priority="35" aboveAverage="0" equalAverage="0" bottom="0" percent="0" rank="0" text="" dxfId="3">
      <formula>NOT(ISERROR(SEARCH("Probabilitat",A13)))</formula>
    </cfRule>
    <cfRule type="expression" priority="36" aboveAverage="0" equalAverage="0" bottom="0" percent="0" rank="0" text="" dxfId="4">
      <formula>NOT(ISERROR(SEARCH("C.Div.Var",A13)))</formula>
    </cfRule>
  </conditionalFormatting>
  <conditionalFormatting sqref="B17">
    <cfRule type="expression" priority="37" aboveAverage="0" equalAverage="0" bottom="0" percent="0" rank="0" text="" dxfId="1">
      <formula>NOT(ISERROR(SEARCH("C.Num",B16)))</formula>
    </cfRule>
    <cfRule type="expression" priority="38" aboveAverage="0" equalAverage="0" bottom="0" percent="0" rank="0" text="" dxfId="0">
      <formula>NOT(ISERROR(SEARCH("P.O.Objectes",B16)))</formula>
    </cfRule>
    <cfRule type="expression" priority="39" aboveAverage="0" equalAverage="0" bottom="0" percent="0" rank="0" text="" dxfId="2">
      <formula>NOT(ISERROR(SEARCH("Algor i Comb",B16)))</formula>
    </cfRule>
    <cfRule type="expression" priority="40" aboveAverage="0" equalAverage="0" bottom="0" percent="0" rank="0" text="" dxfId="3">
      <formula>NOT(ISERROR(SEARCH("Probabilitat",B16)))</formula>
    </cfRule>
    <cfRule type="expression" priority="41" aboveAverage="0" equalAverage="0" bottom="0" percent="0" rank="0" text="" dxfId="4">
      <formula>NOT(ISERROR(SEARCH("C.Div.Var",B16)))</formula>
    </cfRule>
    <cfRule type="expression" priority="42" aboveAverage="0" equalAverage="0" bottom="0" percent="0" rank="0" text="" dxfId="1">
      <formula>NOT(ISERROR(SEARCH("C.Num",B17)))</formula>
    </cfRule>
    <cfRule type="expression" priority="43" aboveAverage="0" equalAverage="0" bottom="0" percent="0" rank="0" text="" dxfId="0">
      <formula>NOT(ISERROR(SEARCH("P.O.Objectes",B17)))</formula>
    </cfRule>
    <cfRule type="expression" priority="44" aboveAverage="0" equalAverage="0" bottom="0" percent="0" rank="0" text="" dxfId="2">
      <formula>NOT(ISERROR(SEARCH("Algor i Comb",B17)))</formula>
    </cfRule>
    <cfRule type="expression" priority="45" aboveAverage="0" equalAverage="0" bottom="0" percent="0" rank="0" text="" dxfId="3">
      <formula>NOT(ISERROR(SEARCH("Probabilitat",B17)))</formula>
    </cfRule>
    <cfRule type="expression" priority="46" aboveAverage="0" equalAverage="0" bottom="0" percent="0" rank="0" text="" dxfId="4">
      <formula>NOT(ISERROR(SEARCH("C.Div.Var",B17)))</formula>
    </cfRule>
    <cfRule type="expression" priority="47" aboveAverage="0" equalAverage="0" bottom="0" percent="0" rank="0" text="" dxfId="1">
      <formula>NOT(ISERROR(SEARCH("C.Num",A13)))</formula>
    </cfRule>
    <cfRule type="expression" priority="48" aboveAverage="0" equalAverage="0" bottom="0" percent="0" rank="0" text="" dxfId="0">
      <formula>NOT(ISERROR(SEARCH("P.O.Objectes",A13)))</formula>
    </cfRule>
    <cfRule type="expression" priority="49" aboveAverage="0" equalAverage="0" bottom="0" percent="0" rank="0" text="" dxfId="2">
      <formula>NOT(ISERROR(SEARCH("Algor i Comb",A13)))</formula>
    </cfRule>
    <cfRule type="expression" priority="50" aboveAverage="0" equalAverage="0" bottom="0" percent="0" rank="0" text="" dxfId="3">
      <formula>NOT(ISERROR(SEARCH("Probabilitat",A13)))</formula>
    </cfRule>
    <cfRule type="expression" priority="51" aboveAverage="0" equalAverage="0" bottom="0" percent="0" rank="0" text="" dxfId="4">
      <formula>NOT(ISERROR(SEARCH("C.Div.Var",A13)))</formula>
    </cfRule>
  </conditionalFormatting>
  <conditionalFormatting sqref="J18:J20">
    <cfRule type="expression" priority="52" aboveAverage="0" equalAverage="0" bottom="0" percent="0" rank="0" text="" dxfId="1">
      <formula>NOT(ISERROR(SEARCH("C.Num",J18)))</formula>
    </cfRule>
    <cfRule type="expression" priority="53" aboveAverage="0" equalAverage="0" bottom="0" percent="0" rank="0" text="" dxfId="0">
      <formula>NOT(ISERROR(SEARCH("P.O.Objectes",J18)))</formula>
    </cfRule>
    <cfRule type="expression" priority="54" aboveAverage="0" equalAverage="0" bottom="0" percent="0" rank="0" text="" dxfId="2">
      <formula>NOT(ISERROR(SEARCH("Algor i Comb",J18)))</formula>
    </cfRule>
    <cfRule type="expression" priority="55" aboveAverage="0" equalAverage="0" bottom="0" percent="0" rank="0" text="" dxfId="3">
      <formula>NOT(ISERROR(SEARCH("Probabilitat",J18)))</formula>
    </cfRule>
    <cfRule type="expression" priority="56" aboveAverage="0" equalAverage="0" bottom="0" percent="0" rank="0" text="" dxfId="4">
      <formula>NOT(ISERROR(SEARCH("C.Div.Var",J18)))</formula>
    </cfRule>
  </conditionalFormatting>
  <conditionalFormatting sqref="H14:H15">
    <cfRule type="expression" priority="57" aboveAverage="0" equalAverage="0" bottom="0" percent="0" rank="0" text="" dxfId="1">
      <formula>NOT(ISERROR(SEARCH("C.Num",H14)))</formula>
    </cfRule>
    <cfRule type="expression" priority="58" aboveAverage="0" equalAverage="0" bottom="0" percent="0" rank="0" text="" dxfId="0">
      <formula>NOT(ISERROR(SEARCH("P.O.Objectes",H14)))</formula>
    </cfRule>
    <cfRule type="expression" priority="59" aboveAverage="0" equalAverage="0" bottom="0" percent="0" rank="0" text="" dxfId="2">
      <formula>NOT(ISERROR(SEARCH("Algor i Comb",H14)))</formula>
    </cfRule>
    <cfRule type="expression" priority="60" aboveAverage="0" equalAverage="0" bottom="0" percent="0" rank="0" text="" dxfId="3">
      <formula>NOT(ISERROR(SEARCH("Probabilitat",H14)))</formula>
    </cfRule>
    <cfRule type="expression" priority="61" aboveAverage="0" equalAverage="0" bottom="0" percent="0" rank="0" text="" dxfId="4">
      <formula>NOT(ISERROR(SEARCH("C.Div.Var",H14)))</formula>
    </cfRule>
    <cfRule type="expression" priority="62" aboveAverage="0" equalAverage="0" bottom="0" percent="0" rank="0" text="" dxfId="1">
      <formula>NOT(ISERROR(SEARCH("C.Num",A13)))</formula>
    </cfRule>
    <cfRule type="expression" priority="63" aboveAverage="0" equalAverage="0" bottom="0" percent="0" rank="0" text="" dxfId="0">
      <formula>NOT(ISERROR(SEARCH("P.O.Objectes",A13)))</formula>
    </cfRule>
    <cfRule type="expression" priority="64" aboveAverage="0" equalAverage="0" bottom="0" percent="0" rank="0" text="" dxfId="2">
      <formula>NOT(ISERROR(SEARCH("Algor i Comb",A13)))</formula>
    </cfRule>
    <cfRule type="expression" priority="65" aboveAverage="0" equalAverage="0" bottom="0" percent="0" rank="0" text="" dxfId="3">
      <formula>NOT(ISERROR(SEARCH("Probabilitat",A13)))</formula>
    </cfRule>
    <cfRule type="expression" priority="66" aboveAverage="0" equalAverage="0" bottom="0" percent="0" rank="0" text="" dxfId="4">
      <formula>NOT(ISERROR(SEARCH("C.Div.Var",A13)))</formula>
    </cfRule>
  </conditionalFormatting>
  <conditionalFormatting sqref="P27">
    <cfRule type="expression" priority="67" aboveAverage="0" equalAverage="0" bottom="0" percent="0" rank="0" text="" dxfId="1">
      <formula>NOT(ISERROR(SEARCH("C.Num",P27)))</formula>
    </cfRule>
    <cfRule type="expression" priority="68" aboveAverage="0" equalAverage="0" bottom="0" percent="0" rank="0" text="" dxfId="0">
      <formula>NOT(ISERROR(SEARCH("P.O.Objectes",P27)))</formula>
    </cfRule>
    <cfRule type="expression" priority="69" aboveAverage="0" equalAverage="0" bottom="0" percent="0" rank="0" text="" dxfId="2">
      <formula>NOT(ISERROR(SEARCH("Algor i Comb",P27)))</formula>
    </cfRule>
    <cfRule type="expression" priority="70" aboveAverage="0" equalAverage="0" bottom="0" percent="0" rank="0" text="" dxfId="3">
      <formula>NOT(ISERROR(SEARCH("Probabilitat",P27)))</formula>
    </cfRule>
    <cfRule type="expression" priority="71" aboveAverage="0" equalAverage="0" bottom="0" percent="0" rank="0" text="" dxfId="4">
      <formula>NOT(ISERROR(SEARCH("C.Div.Var",P27)))</formula>
    </cfRule>
  </conditionalFormatting>
  <conditionalFormatting sqref="J31">
    <cfRule type="expression" priority="72" aboveAverage="0" equalAverage="0" bottom="0" percent="0" rank="0" text="" dxfId="1">
      <formula>NOT(ISERROR(SEARCH("Optimit",J31)))</formula>
    </cfRule>
    <cfRule type="expression" priority="73" aboveAverage="0" equalAverage="0" bottom="0" percent="0" rank="0" text="" dxfId="0">
      <formula>NOT(ISERROR(SEARCH("Intel.Artificial",J31)))</formula>
    </cfRule>
    <cfRule type="expression" priority="74" aboveAverage="0" equalAverage="0" bottom="0" percent="0" rank="0" text="" dxfId="2">
      <formula>NOT(ISERROR(SEARCH("Met.Num.",J31)))</formula>
    </cfRule>
    <cfRule type="expression" priority="75" aboveAverage="0" equalAverage="0" bottom="0" percent="0" rank="0" text="" dxfId="3">
      <formula>NOT(ISERROR(SEARCH("A.D.Complexes",J31)))</formula>
    </cfRule>
    <cfRule type="expression" priority="76" aboveAverage="0" equalAverage="0" bottom="0" percent="0" rank="0" text="" dxfId="4">
      <formula>NOT(ISERROR(SEARCH("A.C.Fourier",J31)))</formula>
    </cfRule>
    <cfRule type="expression" priority="77" aboveAverage="0" equalAverage="0" bottom="0" percent="0" rank="0" text="" dxfId="1">
      <formula>NOT(ISERROR(SEARCH("C.Num",A13)))</formula>
    </cfRule>
    <cfRule type="expression" priority="78" aboveAverage="0" equalAverage="0" bottom="0" percent="0" rank="0" text="" dxfId="0">
      <formula>NOT(ISERROR(SEARCH("P.O.Objectes",A13)))</formula>
    </cfRule>
    <cfRule type="expression" priority="79" aboveAverage="0" equalAverage="0" bottom="0" percent="0" rank="0" text="" dxfId="2">
      <formula>NOT(ISERROR(SEARCH("Algor i Comb",A13)))</formula>
    </cfRule>
    <cfRule type="expression" priority="80" aboveAverage="0" equalAverage="0" bottom="0" percent="0" rank="0" text="" dxfId="3">
      <formula>NOT(ISERROR(SEARCH("Probabilitat",A13)))</formula>
    </cfRule>
    <cfRule type="expression" priority="81" aboveAverage="0" equalAverage="0" bottom="0" percent="0" rank="0" text="" dxfId="4">
      <formula>NOT(ISERROR(SEARCH("C.Div.Var",A13)))</formula>
    </cfRule>
    <cfRule type="expression" priority="82" aboveAverage="0" equalAverage="0" bottom="0" percent="0" rank="0" text="" dxfId="1">
      <formula>NOT(ISERROR(SEARCH("C.Num",A14)))</formula>
    </cfRule>
    <cfRule type="expression" priority="83" aboveAverage="0" equalAverage="0" bottom="0" percent="0" rank="0" text="" dxfId="0">
      <formula>NOT(ISERROR(SEARCH("P.O.Objectes",A14)))</formula>
    </cfRule>
    <cfRule type="expression" priority="84" aboveAverage="0" equalAverage="0" bottom="0" percent="0" rank="0" text="" dxfId="2">
      <formula>NOT(ISERROR(SEARCH("Algor i Comb",A14)))</formula>
    </cfRule>
    <cfRule type="expression" priority="85" aboveAverage="0" equalAverage="0" bottom="0" percent="0" rank="0" text="" dxfId="3">
      <formula>NOT(ISERROR(SEARCH("Probabilitat",A14)))</formula>
    </cfRule>
    <cfRule type="expression" priority="86" aboveAverage="0" equalAverage="0" bottom="0" percent="0" rank="0" text="" dxfId="4">
      <formula>NOT(ISERROR(SEARCH("C.Div.Var",A14)))</formula>
    </cfRule>
  </conditionalFormatting>
  <conditionalFormatting sqref="D31">
    <cfRule type="expression" priority="87" aboveAverage="0" equalAverage="0" bottom="0" percent="0" rank="0" text="" dxfId="1">
      <formula>NOT(ISERROR(SEARCH("C.Num",D31)))</formula>
    </cfRule>
    <cfRule type="expression" priority="88" aboveAverage="0" equalAverage="0" bottom="0" percent="0" rank="0" text="" dxfId="0">
      <formula>NOT(ISERROR(SEARCH("P.O.Objectes",D31)))</formula>
    </cfRule>
    <cfRule type="expression" priority="89" aboveAverage="0" equalAverage="0" bottom="0" percent="0" rank="0" text="" dxfId="2">
      <formula>NOT(ISERROR(SEARCH("Algor i Comb",D31)))</formula>
    </cfRule>
    <cfRule type="expression" priority="90" aboveAverage="0" equalAverage="0" bottom="0" percent="0" rank="0" text="" dxfId="3">
      <formula>NOT(ISERROR(SEARCH("Probabilitat",D31)))</formula>
    </cfRule>
    <cfRule type="expression" priority="91" aboveAverage="0" equalAverage="0" bottom="0" percent="0" rank="0" text="" dxfId="4">
      <formula>NOT(ISERROR(SEARCH("C.Div.Var",D31)))</formula>
    </cfRule>
    <cfRule type="expression" priority="92" aboveAverage="0" equalAverage="0" bottom="0" percent="0" rank="0" text="" dxfId="1">
      <formula>NOT(ISERROR(SEARCH("C.Num",A13)))</formula>
    </cfRule>
    <cfRule type="expression" priority="93" aboveAverage="0" equalAverage="0" bottom="0" percent="0" rank="0" text="" dxfId="0">
      <formula>NOT(ISERROR(SEARCH("P.O.Objectes",A13)))</formula>
    </cfRule>
    <cfRule type="expression" priority="94" aboveAverage="0" equalAverage="0" bottom="0" percent="0" rank="0" text="" dxfId="2">
      <formula>NOT(ISERROR(SEARCH("Algor i Comb",A13)))</formula>
    </cfRule>
    <cfRule type="expression" priority="95" aboveAverage="0" equalAverage="0" bottom="0" percent="0" rank="0" text="" dxfId="3">
      <formula>NOT(ISERROR(SEARCH("Probabilitat",A13)))</formula>
    </cfRule>
    <cfRule type="expression" priority="96" aboveAverage="0" equalAverage="0" bottom="0" percent="0" rank="0" text="" dxfId="4">
      <formula>NOT(ISERROR(SEARCH("C.Div.Var",A13)))</formula>
    </cfRule>
  </conditionalFormatting>
  <conditionalFormatting sqref="D27:D28">
    <cfRule type="expression" priority="97" aboveAverage="0" equalAverage="0" bottom="0" percent="0" rank="0" text="" dxfId="1">
      <formula>NOT(ISERROR(SEARCH("C.Num",D27)))</formula>
    </cfRule>
    <cfRule type="expression" priority="98" aboveAverage="0" equalAverage="0" bottom="0" percent="0" rank="0" text="" dxfId="0">
      <formula>NOT(ISERROR(SEARCH("P.O.Objectes",D27)))</formula>
    </cfRule>
    <cfRule type="expression" priority="99" aboveAverage="0" equalAverage="0" bottom="0" percent="0" rank="0" text="" dxfId="2">
      <formula>NOT(ISERROR(SEARCH("Algor i Comb",D27)))</formula>
    </cfRule>
    <cfRule type="expression" priority="100" aboveAverage="0" equalAverage="0" bottom="0" percent="0" rank="0" text="" dxfId="3">
      <formula>NOT(ISERROR(SEARCH("Probabilitat",D27)))</formula>
    </cfRule>
    <cfRule type="expression" priority="101" aboveAverage="0" equalAverage="0" bottom="0" percent="0" rank="0" text="" dxfId="4">
      <formula>NOT(ISERROR(SEARCH("C.Div.Var",D27)))</formula>
    </cfRule>
  </conditionalFormatting>
  <conditionalFormatting sqref="A64:D64 L64:M65 D77:P77 A127:W127 A140:W140 L72:N76 L90:M100 L128:M139 L141:M152 P69:P76 L117:N120 V119:V120 J65:J66 A117:A126 A141:A152 A65:B65 D65 F65 H65 N65 P65 R65:R66 A128:B128 J128 V128 T65 V65 R69:R77 T70:T77 V70:V77 J120 A70:A76 F90:F91 D92 N116 D128 F128 H128 N128 P128 R128 T128 B141:B142 D141 F141 J141 H141 N141:N142 P141 R141 T141 V141 R90 T92 R106 N90:N91">
    <cfRule type="expression" priority="102" aboveAverage="0" equalAverage="0" bottom="0" percent="0" rank="0" text="" dxfId="1">
      <formula>NOT(ISERROR(SEARCH("C.Num",A14)))</formula>
    </cfRule>
    <cfRule type="expression" priority="103" aboveAverage="0" equalAverage="0" bottom="0" percent="0" rank="0" text="" dxfId="0">
      <formula>NOT(ISERROR(SEARCH("P.O.Objectes",A14)))</formula>
    </cfRule>
    <cfRule type="expression" priority="104" aboveAverage="0" equalAverage="0" bottom="0" percent="0" rank="0" text="" dxfId="2">
      <formula>NOT(ISERROR(SEARCH("Algor i Comb",A14)))</formula>
    </cfRule>
    <cfRule type="expression" priority="105" aboveAverage="0" equalAverage="0" bottom="0" percent="0" rank="0" text="" dxfId="3">
      <formula>NOT(ISERROR(SEARCH("Probabilitat",A14)))</formula>
    </cfRule>
    <cfRule type="expression" priority="106" aboveAverage="0" equalAverage="0" bottom="0" percent="0" rank="0" text="" dxfId="4">
      <formula>NOT(ISERROR(SEARCH("C.Div.Var",A14)))</formula>
    </cfRule>
  </conditionalFormatting>
  <conditionalFormatting sqref="T68:T69">
    <cfRule type="expression" priority="107" aboveAverage="0" equalAverage="0" bottom="0" percent="0" rank="0" text="" dxfId="1">
      <formula>NOT(ISERROR(SEARCH("C.Num",T68)))</formula>
    </cfRule>
    <cfRule type="expression" priority="108" aboveAverage="0" equalAverage="0" bottom="0" percent="0" rank="0" text="" dxfId="0">
      <formula>NOT(ISERROR(SEARCH("P.O.Objectes",T68)))</formula>
    </cfRule>
    <cfRule type="expression" priority="109" aboveAverage="0" equalAverage="0" bottom="0" percent="0" rank="0" text="" dxfId="2">
      <formula>NOT(ISERROR(SEARCH("Algor i Comb",T68)))</formula>
    </cfRule>
    <cfRule type="expression" priority="110" aboveAverage="0" equalAverage="0" bottom="0" percent="0" rank="0" text="" dxfId="3">
      <formula>NOT(ISERROR(SEARCH("Probabilitat",T68)))</formula>
    </cfRule>
    <cfRule type="expression" priority="111" aboveAverage="0" equalAverage="0" bottom="0" percent="0" rank="0" text="" dxfId="4">
      <formula>NOT(ISERROR(SEARCH("C.Div.Var",T68)))</formula>
    </cfRule>
  </conditionalFormatting>
  <conditionalFormatting sqref="T66">
    <cfRule type="expression" priority="112" aboveAverage="0" equalAverage="0" bottom="0" percent="0" rank="0" text="" dxfId="1">
      <formula>NOT(ISERROR(SEARCH("C.Num",T66)))</formula>
    </cfRule>
    <cfRule type="expression" priority="113" aboveAverage="0" equalAverage="0" bottom="0" percent="0" rank="0" text="" dxfId="0">
      <formula>NOT(ISERROR(SEARCH("P.O.Objectes",T66)))</formula>
    </cfRule>
    <cfRule type="expression" priority="114" aboveAverage="0" equalAverage="0" bottom="0" percent="0" rank="0" text="" dxfId="2">
      <formula>NOT(ISERROR(SEARCH("Algor i Comb",T66)))</formula>
    </cfRule>
    <cfRule type="expression" priority="115" aboveAverage="0" equalAverage="0" bottom="0" percent="0" rank="0" text="" dxfId="3">
      <formula>NOT(ISERROR(SEARCH("Probabilitat",T66)))</formula>
    </cfRule>
    <cfRule type="expression" priority="116" aboveAverage="0" equalAverage="0" bottom="0" percent="0" rank="0" text="" dxfId="4">
      <formula>NOT(ISERROR(SEARCH("C.Div.Var",T66)))</formula>
    </cfRule>
  </conditionalFormatting>
  <conditionalFormatting sqref="T67">
    <cfRule type="expression" priority="117" aboveAverage="0" equalAverage="0" bottom="0" percent="0" rank="0" text="" dxfId="1">
      <formula>NOT(ISERROR(SEARCH("C.Num",T67)))</formula>
    </cfRule>
    <cfRule type="expression" priority="118" aboveAverage="0" equalAverage="0" bottom="0" percent="0" rank="0" text="" dxfId="0">
      <formula>NOT(ISERROR(SEARCH("P.O.Objectes",T67)))</formula>
    </cfRule>
    <cfRule type="expression" priority="119" aboveAverage="0" equalAverage="0" bottom="0" percent="0" rank="0" text="" dxfId="2">
      <formula>NOT(ISERROR(SEARCH("Algor i Comb",T67)))</formula>
    </cfRule>
    <cfRule type="expression" priority="120" aboveAverage="0" equalAverage="0" bottom="0" percent="0" rank="0" text="" dxfId="3">
      <formula>NOT(ISERROR(SEARCH("Probabilitat",T67)))</formula>
    </cfRule>
    <cfRule type="expression" priority="121" aboveAverage="0" equalAverage="0" bottom="0" percent="0" rank="0" text="" dxfId="4">
      <formula>NOT(ISERROR(SEARCH("C.Div.Var",T67)))</formula>
    </cfRule>
  </conditionalFormatting>
  <conditionalFormatting sqref="N66">
    <cfRule type="expression" priority="122" aboveAverage="0" equalAverage="0" bottom="0" percent="0" rank="0" text="" dxfId="1">
      <formula>NOT(ISERROR(SEARCH("C.Num",N66)))</formula>
    </cfRule>
    <cfRule type="expression" priority="123" aboveAverage="0" equalAverage="0" bottom="0" percent="0" rank="0" text="" dxfId="0">
      <formula>NOT(ISERROR(SEARCH("P.O.Objectes",N66)))</formula>
    </cfRule>
    <cfRule type="expression" priority="124" aboveAverage="0" equalAverage="0" bottom="0" percent="0" rank="0" text="" dxfId="2">
      <formula>NOT(ISERROR(SEARCH("Algor i Comb",N66)))</formula>
    </cfRule>
    <cfRule type="expression" priority="125" aboveAverage="0" equalAverage="0" bottom="0" percent="0" rank="0" text="" dxfId="3">
      <formula>NOT(ISERROR(SEARCH("Probabilitat",N66)))</formula>
    </cfRule>
    <cfRule type="expression" priority="126" aboveAverage="0" equalAverage="0" bottom="0" percent="0" rank="0" text="" dxfId="4">
      <formula>NOT(ISERROR(SEARCH("C.Div.Var",N66)))</formula>
    </cfRule>
    <cfRule type="expression" priority="127" aboveAverage="0" equalAverage="0" bottom="0" percent="0" rank="0" text="" dxfId="1">
      <formula>NOT(ISERROR(SEARCH("C.Num",A13)))</formula>
    </cfRule>
    <cfRule type="expression" priority="128" aboveAverage="0" equalAverage="0" bottom="0" percent="0" rank="0" text="" dxfId="0">
      <formula>NOT(ISERROR(SEARCH("P.O.Objectes",A13)))</formula>
    </cfRule>
    <cfRule type="expression" priority="129" aboveAverage="0" equalAverage="0" bottom="0" percent="0" rank="0" text="" dxfId="2">
      <formula>NOT(ISERROR(SEARCH("Algor i Comb",A13)))</formula>
    </cfRule>
    <cfRule type="expression" priority="130" aboveAverage="0" equalAverage="0" bottom="0" percent="0" rank="0" text="" dxfId="3">
      <formula>NOT(ISERROR(SEARCH("Probabilitat",A13)))</formula>
    </cfRule>
    <cfRule type="expression" priority="131" aboveAverage="0" equalAverage="0" bottom="0" percent="0" rank="0" text="" dxfId="4">
      <formula>NOT(ISERROR(SEARCH("C.Div.Var",A13)))</formula>
    </cfRule>
  </conditionalFormatting>
  <conditionalFormatting sqref="A69:B69 A116">
    <cfRule type="expression" priority="132" aboveAverage="0" equalAverage="0" bottom="0" percent="0" rank="0" text="" dxfId="1">
      <formula>NOT(ISERROR(SEARCH("C.Num",A69)))</formula>
    </cfRule>
    <cfRule type="expression" priority="133" aboveAverage="0" equalAverage="0" bottom="0" percent="0" rank="0" text="" dxfId="0">
      <formula>NOT(ISERROR(SEARCH("P.O.Objectes",A69)))</formula>
    </cfRule>
    <cfRule type="expression" priority="134" aboveAverage="0" equalAverage="0" bottom="0" percent="0" rank="0" text="" dxfId="2">
      <formula>NOT(ISERROR(SEARCH("Algor i Comb",A14)))</formula>
    </cfRule>
    <cfRule type="expression" priority="135" aboveAverage="0" equalAverage="0" bottom="0" percent="0" rank="0" text="" dxfId="3">
      <formula>NOT(ISERROR(SEARCH("Probabilitat",A14)))</formula>
    </cfRule>
    <cfRule type="expression" priority="136" aboveAverage="0" equalAverage="0" bottom="0" percent="0" rank="0" text="" dxfId="4">
      <formula>NOT(ISERROR(SEARCH("C.Div.Var",A14)))</formula>
    </cfRule>
  </conditionalFormatting>
  <conditionalFormatting sqref="F66">
    <cfRule type="expression" priority="137" aboveAverage="0" equalAverage="0" bottom="0" percent="0" rank="0" text="" dxfId="1">
      <formula>NOT(ISERROR(SEARCH("C.Num",F66)))</formula>
    </cfRule>
    <cfRule type="expression" priority="138" aboveAverage="0" equalAverage="0" bottom="0" percent="0" rank="0" text="" dxfId="0">
      <formula>NOT(ISERROR(SEARCH("P.O.Objectes",F66)))</formula>
    </cfRule>
    <cfRule type="expression" priority="139" aboveAverage="0" equalAverage="0" bottom="0" percent="0" rank="0" text="" dxfId="2">
      <formula>NOT(ISERROR(SEARCH("Algor i Comb",F66)))</formula>
    </cfRule>
    <cfRule type="expression" priority="140" aboveAverage="0" equalAverage="0" bottom="0" percent="0" rank="0" text="" dxfId="3">
      <formula>NOT(ISERROR(SEARCH("Probabilitat",F66)))</formula>
    </cfRule>
    <cfRule type="expression" priority="141" aboveAverage="0" equalAverage="0" bottom="0" percent="0" rank="0" text="" dxfId="4">
      <formula>NOT(ISERROR(SEARCH("C.Div.Var",F66)))</formula>
    </cfRule>
  </conditionalFormatting>
  <conditionalFormatting sqref="D66">
    <cfRule type="expression" priority="142" aboveAverage="0" equalAverage="0" bottom="0" percent="0" rank="0" text="" dxfId="1">
      <formula>NOT(ISERROR(SEARCH("C.Num",D66)))</formula>
    </cfRule>
    <cfRule type="expression" priority="143" aboveAverage="0" equalAverage="0" bottom="0" percent="0" rank="0" text="" dxfId="0">
      <formula>NOT(ISERROR(SEARCH("P.O.Objectes",D66)))</formula>
    </cfRule>
    <cfRule type="expression" priority="144" aboveAverage="0" equalAverage="0" bottom="0" percent="0" rank="0" text="" dxfId="2">
      <formula>NOT(ISERROR(SEARCH("Algor i Comb",D66)))</formula>
    </cfRule>
    <cfRule type="expression" priority="145" aboveAverage="0" equalAverage="0" bottom="0" percent="0" rank="0" text="" dxfId="3">
      <formula>NOT(ISERROR(SEARCH("Probabilitat",D66)))</formula>
    </cfRule>
    <cfRule type="expression" priority="146" aboveAverage="0" equalAverage="0" bottom="0" percent="0" rank="0" text="" dxfId="4">
      <formula>NOT(ISERROR(SEARCH("C.Div.Var",D66)))</formula>
    </cfRule>
  </conditionalFormatting>
  <conditionalFormatting sqref="V66:V69">
    <cfRule type="expression" priority="147" aboveAverage="0" equalAverage="0" bottom="0" percent="0" rank="0" text="" dxfId="1">
      <formula>NOT(ISERROR(SEARCH("C.Num",V66)))</formula>
    </cfRule>
    <cfRule type="expression" priority="148" aboveAverage="0" equalAverage="0" bottom="0" percent="0" rank="0" text="" dxfId="0">
      <formula>NOT(ISERROR(SEARCH("P.O.Objectes",V66)))</formula>
    </cfRule>
    <cfRule type="expression" priority="149" aboveAverage="0" equalAverage="0" bottom="0" percent="0" rank="0" text="" dxfId="2">
      <formula>NOT(ISERROR(SEARCH("Algor i Comb",V66)))</formula>
    </cfRule>
    <cfRule type="expression" priority="150" aboveAverage="0" equalAverage="0" bottom="0" percent="0" rank="0" text="" dxfId="3">
      <formula>NOT(ISERROR(SEARCH("Probabilitat",V66)))</formula>
    </cfRule>
    <cfRule type="expression" priority="151" aboveAverage="0" equalAverage="0" bottom="0" percent="0" rank="0" text="" dxfId="4">
      <formula>NOT(ISERROR(SEARCH("C.Div.Var",V66)))</formula>
    </cfRule>
  </conditionalFormatting>
  <conditionalFormatting sqref="A82">
    <cfRule type="expression" priority="152" aboveAverage="0" equalAverage="0" bottom="0" percent="0" rank="0" text="" dxfId="1">
      <formula>NOT(ISERROR(SEARCH("C.Num",A82)))</formula>
    </cfRule>
    <cfRule type="expression" priority="153" aboveAverage="0" equalAverage="0" bottom="0" percent="0" rank="0" text="" dxfId="0">
      <formula>NOT(ISERROR(SEARCH("P.O.Objectes",A82)))</formula>
    </cfRule>
    <cfRule type="expression" priority="154" aboveAverage="0" equalAverage="0" bottom="0" percent="0" rank="0" text="" dxfId="2">
      <formula>NOT(ISERROR(SEARCH("Algor i Comb",A82)))</formula>
    </cfRule>
    <cfRule type="expression" priority="155" aboveAverage="0" equalAverage="0" bottom="0" percent="0" rank="0" text="" dxfId="3">
      <formula>NOT(ISERROR(SEARCH("Probabilitat",A82)))</formula>
    </cfRule>
    <cfRule type="expression" priority="156" aboveAverage="0" equalAverage="0" bottom="0" percent="0" rank="0" text="" dxfId="4">
      <formula>NOT(ISERROR(SEARCH("C.Div.Var",A82)))</formula>
    </cfRule>
  </conditionalFormatting>
  <conditionalFormatting sqref="A83">
    <cfRule type="expression" priority="157" aboveAverage="0" equalAverage="0" bottom="0" percent="0" rank="0" text="" dxfId="1">
      <formula>NOT(ISERROR(SEARCH("C.Num",A83)))</formula>
    </cfRule>
    <cfRule type="expression" priority="158" aboveAverage="0" equalAverage="0" bottom="0" percent="0" rank="0" text="" dxfId="0">
      <formula>NOT(ISERROR(SEARCH("P.O.Objectes",A83)))</formula>
    </cfRule>
    <cfRule type="expression" priority="159" aboveAverage="0" equalAverage="0" bottom="0" percent="0" rank="0" text="" dxfId="2">
      <formula>NOT(ISERROR(SEARCH("Algor i Comb",A83)))</formula>
    </cfRule>
    <cfRule type="expression" priority="160" aboveAverage="0" equalAverage="0" bottom="0" percent="0" rank="0" text="" dxfId="3">
      <formula>NOT(ISERROR(SEARCH("Probabilitat",A83)))</formula>
    </cfRule>
    <cfRule type="expression" priority="161" aboveAverage="0" equalAverage="0" bottom="0" percent="0" rank="0" text="" dxfId="4">
      <formula>NOT(ISERROR(SEARCH("C.Div.Var",A83)))</formula>
    </cfRule>
  </conditionalFormatting>
  <conditionalFormatting sqref="A84">
    <cfRule type="expression" priority="162" aboveAverage="0" equalAverage="0" bottom="0" percent="0" rank="0" text="" dxfId="1">
      <formula>NOT(ISERROR(SEARCH("C.Num",A84)))</formula>
    </cfRule>
    <cfRule type="expression" priority="163" aboveAverage="0" equalAverage="0" bottom="0" percent="0" rank="0" text="" dxfId="0">
      <formula>NOT(ISERROR(SEARCH("P.O.Objectes",A84)))</formula>
    </cfRule>
    <cfRule type="expression" priority="164" aboveAverage="0" equalAverage="0" bottom="0" percent="0" rank="0" text="" dxfId="2">
      <formula>NOT(ISERROR(SEARCH("Algor i Comb",A84)))</formula>
    </cfRule>
    <cfRule type="expression" priority="165" aboveAverage="0" equalAverage="0" bottom="0" percent="0" rank="0" text="" dxfId="3">
      <formula>NOT(ISERROR(SEARCH("Probabilitat",A84)))</formula>
    </cfRule>
    <cfRule type="expression" priority="166" aboveAverage="0" equalAverage="0" bottom="0" percent="0" rank="0" text="" dxfId="4">
      <formula>NOT(ISERROR(SEARCH("C.Div.Var",A84)))</formula>
    </cfRule>
  </conditionalFormatting>
  <conditionalFormatting sqref="R42:R43">
    <cfRule type="expression" priority="167" aboveAverage="0" equalAverage="0" bottom="0" percent="0" rank="0" text="" dxfId="1">
      <formula>NOT(ISERROR(SEARCH("C.Num",R42)))</formula>
    </cfRule>
    <cfRule type="expression" priority="168" aboveAverage="0" equalAverage="0" bottom="0" percent="0" rank="0" text="" dxfId="0">
      <formula>NOT(ISERROR(SEARCH("P.O.Objectes",R42)))</formula>
    </cfRule>
    <cfRule type="expression" priority="169" aboveAverage="0" equalAverage="0" bottom="0" percent="0" rank="0" text="" dxfId="2">
      <formula>NOT(ISERROR(SEARCH("Algor i Comb",R42)))</formula>
    </cfRule>
    <cfRule type="expression" priority="170" aboveAverage="0" equalAverage="0" bottom="0" percent="0" rank="0" text="" dxfId="3">
      <formula>NOT(ISERROR(SEARCH("Probabilitat",R42)))</formula>
    </cfRule>
    <cfRule type="expression" priority="171" aboveAverage="0" equalAverage="0" bottom="0" percent="0" rank="0" text="" dxfId="4">
      <formula>NOT(ISERROR(SEARCH("C.Div.Var",R42)))</formula>
    </cfRule>
    <cfRule type="expression" priority="172" aboveAverage="0" equalAverage="0" bottom="0" percent="0" rank="0" text="" dxfId="1">
      <formula>NOT(ISERROR(SEARCH("C.Num",A13)))</formula>
    </cfRule>
    <cfRule type="expression" priority="173" aboveAverage="0" equalAverage="0" bottom="0" percent="0" rank="0" text="" dxfId="0">
      <formula>NOT(ISERROR(SEARCH("P.O.Objectes",A13)))</formula>
    </cfRule>
    <cfRule type="expression" priority="174" aboveAverage="0" equalAverage="0" bottom="0" percent="0" rank="0" text="" dxfId="2">
      <formula>NOT(ISERROR(SEARCH("Algor i Comb",A13)))</formula>
    </cfRule>
    <cfRule type="expression" priority="175" aboveAverage="0" equalAverage="0" bottom="0" percent="0" rank="0" text="" dxfId="3">
      <formula>NOT(ISERROR(SEARCH("Probabilitat",A13)))</formula>
    </cfRule>
    <cfRule type="expression" priority="176" aboveAverage="0" equalAverage="0" bottom="0" percent="0" rank="0" text="" dxfId="4">
      <formula>NOT(ISERROR(SEARCH("C.Div.Var",A13)))</formula>
    </cfRule>
  </conditionalFormatting>
  <conditionalFormatting sqref="N40">
    <cfRule type="expression" priority="177" aboveAverage="0" equalAverage="0" bottom="0" percent="0" rank="0" text="" dxfId="1">
      <formula>NOT(ISERROR(SEARCH("Optimit",H40)))</formula>
    </cfRule>
    <cfRule type="expression" priority="178" aboveAverage="0" equalAverage="0" bottom="0" percent="0" rank="0" text="" dxfId="0">
      <formula>NOT(ISERROR(SEARCH("Intel.Artificial",H40)))</formula>
    </cfRule>
    <cfRule type="expression" priority="179" aboveAverage="0" equalAverage="0" bottom="0" percent="0" rank="0" text="" dxfId="2">
      <formula>NOT(ISERROR(SEARCH("Met.Num.",H40)))</formula>
    </cfRule>
    <cfRule type="expression" priority="180" aboveAverage="0" equalAverage="0" bottom="0" percent="0" rank="0" text="" dxfId="3">
      <formula>NOT(ISERROR(SEARCH("A.D.Complexes",H40)))</formula>
    </cfRule>
    <cfRule type="expression" priority="181" aboveAverage="0" equalAverage="0" bottom="0" percent="0" rank="0" text="" dxfId="4">
      <formula>NOT(ISERROR(SEARCH("A.C.Fourier",H40)))</formula>
    </cfRule>
  </conditionalFormatting>
  <conditionalFormatting sqref="P44:P45 J81:J82 D81:D82">
    <cfRule type="expression" priority="182" aboveAverage="0" equalAverage="0" bottom="0" percent="0" rank="0" text="" dxfId="1">
      <formula>NOT(ISERROR(SEARCH("C.Num",A13)))</formula>
    </cfRule>
    <cfRule type="expression" priority="183" aboveAverage="0" equalAverage="0" bottom="0" percent="0" rank="0" text="" dxfId="1">
      <formula>NOT(ISERROR(SEARCH("C.Num",A13)))</formula>
    </cfRule>
    <cfRule type="expression" priority="184" aboveAverage="0" equalAverage="0" bottom="0" percent="0" rank="0" text="" dxfId="0">
      <formula>NOT(ISERROR(SEARCH("P.O.Objectes",A13)))</formula>
    </cfRule>
    <cfRule type="expression" priority="185" aboveAverage="0" equalAverage="0" bottom="0" percent="0" rank="0" text="" dxfId="0">
      <formula>NOT(ISERROR(SEARCH("P.O.Objectes",A13)))</formula>
    </cfRule>
    <cfRule type="expression" priority="186" aboveAverage="0" equalAverage="0" bottom="0" percent="0" rank="0" text="" dxfId="2">
      <formula>NOT(ISERROR(SEARCH("Algor i Comb",A13)))</formula>
    </cfRule>
    <cfRule type="expression" priority="187" aboveAverage="0" equalAverage="0" bottom="0" percent="0" rank="0" text="" dxfId="2">
      <formula>NOT(ISERROR(SEARCH("Algor i Comb",A13)))</formula>
    </cfRule>
    <cfRule type="expression" priority="188" aboveAverage="0" equalAverage="0" bottom="0" percent="0" rank="0" text="" dxfId="3">
      <formula>NOT(ISERROR(SEARCH("Probabilitat",A13)))</formula>
    </cfRule>
    <cfRule type="expression" priority="189" aboveAverage="0" equalAverage="0" bottom="0" percent="0" rank="0" text="" dxfId="3">
      <formula>NOT(ISERROR(SEARCH("Probabilitat",A13)))</formula>
    </cfRule>
    <cfRule type="expression" priority="190" aboveAverage="0" equalAverage="0" bottom="0" percent="0" rank="0" text="" dxfId="4">
      <formula>NOT(ISERROR(SEARCH("C.Div.Var",A13)))</formula>
    </cfRule>
    <cfRule type="expression" priority="191" aboveAverage="0" equalAverage="0" bottom="0" percent="0" rank="0" text="" dxfId="4">
      <formula>NOT(ISERROR(SEARCH("C.Div.Var",A13)))</formula>
    </cfRule>
  </conditionalFormatting>
  <conditionalFormatting sqref="P90:P93">
    <cfRule type="expression" priority="192" aboveAverage="0" equalAverage="0" bottom="0" percent="0" rank="0" text="" dxfId="0">
      <formula>NOT(ISERROR(SEARCH("P.O.Objectes",A90)))</formula>
    </cfRule>
    <cfRule type="expression" priority="193" aboveAverage="0" equalAverage="0" bottom="0" percent="0" rank="0" text="" dxfId="2">
      <formula>NOT(ISERROR(SEARCH("Algor i Comb",A90)))</formula>
    </cfRule>
    <cfRule type="expression" priority="194" aboveAverage="0" equalAverage="0" bottom="0" percent="0" rank="0" text="" dxfId="3">
      <formula>NOT(ISERROR(SEARCH("Probabilitat",A90)))</formula>
    </cfRule>
    <cfRule type="expression" priority="195" aboveAverage="0" equalAverage="0" bottom="0" percent="0" rank="0" text="" dxfId="4">
      <formula>NOT(ISERROR(SEARCH("C.Div.Var",A90)))</formula>
    </cfRule>
    <cfRule type="expression" priority="196" aboveAverage="0" equalAverage="0" bottom="0" percent="0" rank="0" text="" dxfId="1">
      <formula>NOT(ISERROR(SEARCH("C.Num",A13)))</formula>
    </cfRule>
    <cfRule type="expression" priority="197" aboveAverage="0" equalAverage="0" bottom="0" percent="0" rank="0" text="" dxfId="0">
      <formula>NOT(ISERROR(SEARCH("P.O.Objectes",A13)))</formula>
    </cfRule>
    <cfRule type="expression" priority="198" aboveAverage="0" equalAverage="0" bottom="0" percent="0" rank="0" text="" dxfId="2">
      <formula>NOT(ISERROR(SEARCH("Algor i Comb",A13)))</formula>
    </cfRule>
    <cfRule type="expression" priority="199" aboveAverage="0" equalAverage="0" bottom="0" percent="0" rank="0" text="" dxfId="3">
      <formula>NOT(ISERROR(SEARCH("Probabilitat",A13)))</formula>
    </cfRule>
    <cfRule type="expression" priority="200" aboveAverage="0" equalAverage="0" bottom="0" percent="0" rank="0" text="" dxfId="4">
      <formula>NOT(ISERROR(SEARCH("C.Div.Var",A13)))</formula>
    </cfRule>
    <cfRule type="expression" priority="201" aboveAverage="0" equalAverage="0" bottom="0" percent="0" rank="0" text="" dxfId="1">
      <formula>NOT(ISERROR(SEARCH("C.Num",A14)))</formula>
    </cfRule>
  </conditionalFormatting>
  <conditionalFormatting sqref="M82">
    <cfRule type="expression" priority="202" aboveAverage="0" equalAverage="0" bottom="0" percent="0" rank="0" text="" dxfId="1">
      <formula>NOT(ISERROR(SEARCH("C.Num",M82)))</formula>
    </cfRule>
    <cfRule type="expression" priority="203" aboveAverage="0" equalAverage="0" bottom="0" percent="0" rank="0" text="" dxfId="0">
      <formula>NOT(ISERROR(SEARCH("P.O.Objectes",M82)))</formula>
    </cfRule>
    <cfRule type="expression" priority="204" aboveAverage="0" equalAverage="0" bottom="0" percent="0" rank="0" text="" dxfId="2">
      <formula>NOT(ISERROR(SEARCH("Algor i Comb",M82)))</formula>
    </cfRule>
    <cfRule type="expression" priority="205" aboveAverage="0" equalAverage="0" bottom="0" percent="0" rank="0" text="" dxfId="3">
      <formula>NOT(ISERROR(SEARCH("Probabilitat",M82)))</formula>
    </cfRule>
    <cfRule type="expression" priority="206" aboveAverage="0" equalAverage="0" bottom="0" percent="0" rank="0" text="" dxfId="4">
      <formula>NOT(ISERROR(SEARCH("C.Div.Var",M82)))</formula>
    </cfRule>
  </conditionalFormatting>
  <conditionalFormatting sqref="N81:N82">
    <cfRule type="expression" priority="207" aboveAverage="0" equalAverage="0" bottom="0" percent="0" rank="0" text="" dxfId="1">
      <formula>NOT(ISERROR(SEARCH("C.Num",N81)))</formula>
    </cfRule>
    <cfRule type="expression" priority="208" aboveAverage="0" equalAverage="0" bottom="0" percent="0" rank="0" text="" dxfId="0">
      <formula>NOT(ISERROR(SEARCH("P.O.Objectes",N81)))</formula>
    </cfRule>
    <cfRule type="expression" priority="209" aboveAverage="0" equalAverage="0" bottom="0" percent="0" rank="0" text="" dxfId="2">
      <formula>NOT(ISERROR(SEARCH("Algor i Comb",N81)))</formula>
    </cfRule>
    <cfRule type="expression" priority="210" aboveAverage="0" equalAverage="0" bottom="0" percent="0" rank="0" text="" dxfId="3">
      <formula>NOT(ISERROR(SEARCH("Probabilitat",N81)))</formula>
    </cfRule>
    <cfRule type="expression" priority="211" aboveAverage="0" equalAverage="0" bottom="0" percent="0" rank="0" text="" dxfId="4">
      <formula>NOT(ISERROR(SEARCH("C.Div.Var",N81)))</formula>
    </cfRule>
    <cfRule type="expression" priority="212" aboveAverage="0" equalAverage="0" bottom="0" percent="0" rank="0" text="" dxfId="1">
      <formula>NOT(ISERROR(SEARCH("C.Num",A13)))</formula>
    </cfRule>
    <cfRule type="expression" priority="213" aboveAverage="0" equalAverage="0" bottom="0" percent="0" rank="0" text="" dxfId="0">
      <formula>NOT(ISERROR(SEARCH("P.O.Objectes",A13)))</formula>
    </cfRule>
    <cfRule type="expression" priority="214" aboveAverage="0" equalAverage="0" bottom="0" percent="0" rank="0" text="" dxfId="2">
      <formula>NOT(ISERROR(SEARCH("Algor i Comb",A13)))</formula>
    </cfRule>
    <cfRule type="expression" priority="215" aboveAverage="0" equalAverage="0" bottom="0" percent="0" rank="0" text="" dxfId="3">
      <formula>NOT(ISERROR(SEARCH("Probabilitat",A13)))</formula>
    </cfRule>
    <cfRule type="expression" priority="216" aboveAverage="0" equalAverage="0" bottom="0" percent="0" rank="0" text="" dxfId="4">
      <formula>NOT(ISERROR(SEARCH("C.Div.Var",A13)))</formula>
    </cfRule>
  </conditionalFormatting>
  <conditionalFormatting sqref="P79:P80">
    <cfRule type="expression" priority="217" aboveAverage="0" equalAverage="0" bottom="0" percent="0" rank="0" text="" dxfId="1">
      <formula>NOT(ISERROR(SEARCH("C.Num",P79)))</formula>
    </cfRule>
    <cfRule type="expression" priority="218" aboveAverage="0" equalAverage="0" bottom="0" percent="0" rank="0" text="" dxfId="0">
      <formula>NOT(ISERROR(SEARCH("P.O.Objectes",P79)))</formula>
    </cfRule>
    <cfRule type="expression" priority="219" aboveAverage="0" equalAverage="0" bottom="0" percent="0" rank="0" text="" dxfId="2">
      <formula>NOT(ISERROR(SEARCH("Algor i Comb",P79)))</formula>
    </cfRule>
    <cfRule type="expression" priority="220" aboveAverage="0" equalAverage="0" bottom="0" percent="0" rank="0" text="" dxfId="3">
      <formula>NOT(ISERROR(SEARCH("Probabilitat",P79)))</formula>
    </cfRule>
    <cfRule type="expression" priority="221" aboveAverage="0" equalAverage="0" bottom="0" percent="0" rank="0" text="" dxfId="4">
      <formula>NOT(ISERROR(SEARCH("C.Div.Var",P79)))</formula>
    </cfRule>
  </conditionalFormatting>
  <conditionalFormatting sqref="V81:V82">
    <cfRule type="expression" priority="222" aboveAverage="0" equalAverage="0" bottom="0" percent="0" rank="0" text="" dxfId="1">
      <formula>NOT(ISERROR(SEARCH("C.Num",V81)))</formula>
    </cfRule>
    <cfRule type="expression" priority="223" aboveAverage="0" equalAverage="0" bottom="0" percent="0" rank="0" text="" dxfId="0">
      <formula>NOT(ISERROR(SEARCH("P.O.Objectes",V81)))</formula>
    </cfRule>
    <cfRule type="expression" priority="224" aboveAverage="0" equalAverage="0" bottom="0" percent="0" rank="0" text="" dxfId="2">
      <formula>NOT(ISERROR(SEARCH("Algor i Comb",V81)))</formula>
    </cfRule>
    <cfRule type="expression" priority="225" aboveAverage="0" equalAverage="0" bottom="0" percent="0" rank="0" text="" dxfId="3">
      <formula>NOT(ISERROR(SEARCH("Probabilitat",V81)))</formula>
    </cfRule>
    <cfRule type="expression" priority="226" aboveAverage="0" equalAverage="0" bottom="0" percent="0" rank="0" text="" dxfId="4">
      <formula>NOT(ISERROR(SEARCH("C.Div.Var",V81)))</formula>
    </cfRule>
  </conditionalFormatting>
  <conditionalFormatting sqref="A77:B77">
    <cfRule type="expression" priority="227" aboveAverage="0" equalAverage="0" bottom="0" percent="0" rank="0" text="" dxfId="1">
      <formula>NOT(ISERROR(SEARCH("C.Num",A14)))</formula>
    </cfRule>
    <cfRule type="expression" priority="228" aboveAverage="0" equalAverage="0" bottom="0" percent="0" rank="0" text="" dxfId="0">
      <formula>NOT(ISERROR(SEARCH("P.O.Objectes",A77)))</formula>
    </cfRule>
    <cfRule type="expression" priority="229" aboveAverage="0" equalAverage="0" bottom="0" percent="0" rank="0" text="" dxfId="2">
      <formula>NOT(ISERROR(SEARCH("Algor i Comb",A77)))</formula>
    </cfRule>
    <cfRule type="expression" priority="230" aboveAverage="0" equalAverage="0" bottom="0" percent="0" rank="0" text="" dxfId="3">
      <formula>NOT(ISERROR(SEARCH("Probabilitat",A77)))</formula>
    </cfRule>
    <cfRule type="expression" priority="231" aboveAverage="0" equalAverage="0" bottom="0" percent="0" rank="0" text="" dxfId="4">
      <formula>NOT(ISERROR(SEARCH("C.Div.Var",A77)))</formula>
    </cfRule>
  </conditionalFormatting>
  <conditionalFormatting sqref="M83">
    <cfRule type="expression" priority="232" aboveAverage="0" equalAverage="0" bottom="0" percent="0" rank="0" text="" dxfId="1">
      <formula>NOT(ISERROR(SEARCH("C.Num",M83)))</formula>
    </cfRule>
    <cfRule type="expression" priority="233" aboveAverage="0" equalAverage="0" bottom="0" percent="0" rank="0" text="" dxfId="0">
      <formula>NOT(ISERROR(SEARCH("P.O.Objectes",M83)))</formula>
    </cfRule>
    <cfRule type="expression" priority="234" aboveAverage="0" equalAverage="0" bottom="0" percent="0" rank="0" text="" dxfId="2">
      <formula>NOT(ISERROR(SEARCH("Algor i Comb",M83)))</formula>
    </cfRule>
    <cfRule type="expression" priority="235" aboveAverage="0" equalAverage="0" bottom="0" percent="0" rank="0" text="" dxfId="3">
      <formula>NOT(ISERROR(SEARCH("Probabilitat",M83)))</formula>
    </cfRule>
    <cfRule type="expression" priority="236" aboveAverage="0" equalAverage="0" bottom="0" percent="0" rank="0" text="" dxfId="4">
      <formula>NOT(ISERROR(SEARCH("C.Div.Var",M83)))</formula>
    </cfRule>
  </conditionalFormatting>
  <conditionalFormatting sqref="M84">
    <cfRule type="expression" priority="237" aboveAverage="0" equalAverage="0" bottom="0" percent="0" rank="0" text="" dxfId="1">
      <formula>NOT(ISERROR(SEARCH("C.Num",M84)))</formula>
    </cfRule>
    <cfRule type="expression" priority="238" aboveAverage="0" equalAverage="0" bottom="0" percent="0" rank="0" text="" dxfId="0">
      <formula>NOT(ISERROR(SEARCH("P.O.Objectes",M84)))</formula>
    </cfRule>
    <cfRule type="expression" priority="239" aboveAverage="0" equalAverage="0" bottom="0" percent="0" rank="0" text="" dxfId="2">
      <formula>NOT(ISERROR(SEARCH("Algor i Comb",M84)))</formula>
    </cfRule>
    <cfRule type="expression" priority="240" aboveAverage="0" equalAverage="0" bottom="0" percent="0" rank="0" text="" dxfId="3">
      <formula>NOT(ISERROR(SEARCH("Probabilitat",M84)))</formula>
    </cfRule>
    <cfRule type="expression" priority="241" aboveAverage="0" equalAverage="0" bottom="0" percent="0" rank="0" text="" dxfId="4">
      <formula>NOT(ISERROR(SEARCH("C.Div.Var",M84)))</formula>
    </cfRule>
  </conditionalFormatting>
  <conditionalFormatting sqref="H81:H82">
    <cfRule type="expression" priority="242" aboveAverage="0" equalAverage="0" bottom="0" percent="0" rank="0" text="" dxfId="1">
      <formula>NOT(ISERROR(SEARCH("C.Num",H81)))</formula>
    </cfRule>
    <cfRule type="expression" priority="243" aboveAverage="0" equalAverage="0" bottom="0" percent="0" rank="0" text="" dxfId="0">
      <formula>NOT(ISERROR(SEARCH("P.O.Objectes",H81)))</formula>
    </cfRule>
    <cfRule type="expression" priority="244" aboveAverage="0" equalAverage="0" bottom="0" percent="0" rank="0" text="" dxfId="2">
      <formula>NOT(ISERROR(SEARCH("Algor i Comb",H81)))</formula>
    </cfRule>
    <cfRule type="expression" priority="245" aboveAverage="0" equalAverage="0" bottom="0" percent="0" rank="0" text="" dxfId="3">
      <formula>NOT(ISERROR(SEARCH("Probabilitat",H81)))</formula>
    </cfRule>
    <cfRule type="expression" priority="246" aboveAverage="0" equalAverage="0" bottom="0" percent="0" rank="0" text="" dxfId="4">
      <formula>NOT(ISERROR(SEARCH("C.Div.Var",H81)))</formula>
    </cfRule>
  </conditionalFormatting>
  <conditionalFormatting sqref="D90:D91">
    <cfRule type="expression" priority="247" aboveAverage="0" equalAverage="0" bottom="0" percent="0" rank="0" text="" dxfId="1">
      <formula>NOT(ISERROR(SEARCH("C.Num",D90)))</formula>
    </cfRule>
    <cfRule type="expression" priority="248" aboveAverage="0" equalAverage="0" bottom="0" percent="0" rank="0" text="" dxfId="0">
      <formula>NOT(ISERROR(SEARCH("P.O.Objectes",D90)))</formula>
    </cfRule>
    <cfRule type="expression" priority="249" aboveAverage="0" equalAverage="0" bottom="0" percent="0" rank="0" text="" dxfId="2">
      <formula>NOT(ISERROR(SEARCH("Algor i Comb",D90)))</formula>
    </cfRule>
    <cfRule type="expression" priority="250" aboveAverage="0" equalAverage="0" bottom="0" percent="0" rank="0" text="" dxfId="3">
      <formula>NOT(ISERROR(SEARCH("Probabilitat",D90)))</formula>
    </cfRule>
    <cfRule type="expression" priority="251" aboveAverage="0" equalAverage="0" bottom="0" percent="0" rank="0" text="" dxfId="4">
      <formula>NOT(ISERROR(SEARCH("C.Div.Var",D90)))</formula>
    </cfRule>
  </conditionalFormatting>
  <conditionalFormatting sqref="H90">
    <cfRule type="expression" priority="252" aboveAverage="0" equalAverage="0" bottom="0" percent="0" rank="0" text="" dxfId="1">
      <formula>NOT(ISERROR(SEARCH("Optimit",H40)))</formula>
    </cfRule>
    <cfRule type="expression" priority="253" aboveAverage="0" equalAverage="0" bottom="0" percent="0" rank="0" text="" dxfId="0">
      <formula>NOT(ISERROR(SEARCH("Intel.Artificial",H40)))</formula>
    </cfRule>
    <cfRule type="expression" priority="254" aboveAverage="0" equalAverage="0" bottom="0" percent="0" rank="0" text="" dxfId="2">
      <formula>NOT(ISERROR(SEARCH("Met.Num.",H40)))</formula>
    </cfRule>
    <cfRule type="expression" priority="255" aboveAverage="0" equalAverage="0" bottom="0" percent="0" rank="0" text="" dxfId="3">
      <formula>NOT(ISERROR(SEARCH("A.D.Complexes",H40)))</formula>
    </cfRule>
    <cfRule type="expression" priority="256" aboveAverage="0" equalAverage="0" bottom="0" percent="0" rank="0" text="" dxfId="4">
      <formula>NOT(ISERROR(SEARCH("A.C.Fourier",H40)))</formula>
    </cfRule>
    <cfRule type="expression" priority="257" aboveAverage="0" equalAverage="0" bottom="0" percent="0" rank="0" text="" dxfId="1">
      <formula>NOT(ISERROR(SEARCH("C.Num",A14)))</formula>
    </cfRule>
    <cfRule type="expression" priority="258" aboveAverage="0" equalAverage="0" bottom="0" percent="0" rank="0" text="" dxfId="0">
      <formula>NOT(ISERROR(SEARCH("P.O.Objectes",A14)))</formula>
    </cfRule>
    <cfRule type="expression" priority="259" aboveAverage="0" equalAverage="0" bottom="0" percent="0" rank="0" text="" dxfId="2">
      <formula>NOT(ISERROR(SEARCH("Algor i Comb",A14)))</formula>
    </cfRule>
    <cfRule type="expression" priority="260" aboveAverage="0" equalAverage="0" bottom="0" percent="0" rank="0" text="" dxfId="3">
      <formula>NOT(ISERROR(SEARCH("Probabilitat",A14)))</formula>
    </cfRule>
    <cfRule type="expression" priority="261" aboveAverage="0" equalAverage="0" bottom="0" percent="0" rank="0" text="" dxfId="4">
      <formula>NOT(ISERROR(SEARCH("C.Div.Var",A14)))</formula>
    </cfRule>
  </conditionalFormatting>
  <conditionalFormatting sqref="H91">
    <cfRule type="expression" priority="262" aboveAverage="0" equalAverage="0" bottom="0" percent="0" rank="0" text="" dxfId="1">
      <formula>NOT(ISERROR(SEARCH("C.Num",H91)))</formula>
    </cfRule>
    <cfRule type="expression" priority="263" aboveAverage="0" equalAverage="0" bottom="0" percent="0" rank="0" text="" dxfId="0">
      <formula>NOT(ISERROR(SEARCH("P.O.Objectes",H91)))</formula>
    </cfRule>
    <cfRule type="expression" priority="264" aboveAverage="0" equalAverage="0" bottom="0" percent="0" rank="0" text="" dxfId="2">
      <formula>NOT(ISERROR(SEARCH("Algor i Comb",H91)))</formula>
    </cfRule>
    <cfRule type="expression" priority="265" aboveAverage="0" equalAverage="0" bottom="0" percent="0" rank="0" text="" dxfId="3">
      <formula>NOT(ISERROR(SEARCH("Probabilitat",H91)))</formula>
    </cfRule>
    <cfRule type="expression" priority="266" aboveAverage="0" equalAverage="0" bottom="0" percent="0" rank="0" text="" dxfId="4">
      <formula>NOT(ISERROR(SEARCH("C.Div.Var",H91)))</formula>
    </cfRule>
  </conditionalFormatting>
  <conditionalFormatting sqref="J90">
    <cfRule type="expression" priority="267" aboveAverage="0" equalAverage="0" bottom="0" percent="0" rank="0" text="" dxfId="1">
      <formula>NOT(ISERROR(SEARCH("C.Num",J90)))</formula>
    </cfRule>
    <cfRule type="expression" priority="268" aboveAverage="0" equalAverage="0" bottom="0" percent="0" rank="0" text="" dxfId="0">
      <formula>NOT(ISERROR(SEARCH("P.O.Objectes",J90)))</formula>
    </cfRule>
    <cfRule type="expression" priority="269" aboveAverage="0" equalAverage="0" bottom="0" percent="0" rank="0" text="" dxfId="2">
      <formula>NOT(ISERROR(SEARCH("Algor i Comb",J90)))</formula>
    </cfRule>
    <cfRule type="expression" priority="270" aboveAverage="0" equalAverage="0" bottom="0" percent="0" rank="0" text="" dxfId="3">
      <formula>NOT(ISERROR(SEARCH("Probabilitat",J90)))</formula>
    </cfRule>
    <cfRule type="expression" priority="271" aboveAverage="0" equalAverage="0" bottom="0" percent="0" rank="0" text="" dxfId="4">
      <formula>NOT(ISERROR(SEARCH("C.Div.Var",J90)))</formula>
    </cfRule>
    <cfRule type="expression" priority="272" aboveAverage="0" equalAverage="0" bottom="0" percent="0" rank="0" text="" dxfId="1">
      <formula>NOT(ISERROR(SEARCH("C.Num",A14)))</formula>
    </cfRule>
    <cfRule type="expression" priority="273" aboveAverage="0" equalAverage="0" bottom="0" percent="0" rank="0" text="" dxfId="0">
      <formula>NOT(ISERROR(SEARCH("P.O.Objectes",A14)))</formula>
    </cfRule>
    <cfRule type="expression" priority="274" aboveAverage="0" equalAverage="0" bottom="0" percent="0" rank="0" text="" dxfId="2">
      <formula>NOT(ISERROR(SEARCH("Algor i Comb",A14)))</formula>
    </cfRule>
    <cfRule type="expression" priority="275" aboveAverage="0" equalAverage="0" bottom="0" percent="0" rank="0" text="" dxfId="3">
      <formula>NOT(ISERROR(SEARCH("Probabilitat",A14)))</formula>
    </cfRule>
    <cfRule type="expression" priority="276" aboveAverage="0" equalAverage="0" bottom="0" percent="0" rank="0" text="" dxfId="4">
      <formula>NOT(ISERROR(SEARCH("C.Div.Var",A14)))</formula>
    </cfRule>
  </conditionalFormatting>
  <conditionalFormatting sqref="J91">
    <cfRule type="expression" priority="277" aboveAverage="0" equalAverage="0" bottom="0" percent="0" rank="0" text="" dxfId="1">
      <formula>NOT(ISERROR(SEARCH("C.Num",J91)))</formula>
    </cfRule>
    <cfRule type="expression" priority="278" aboveAverage="0" equalAverage="0" bottom="0" percent="0" rank="0" text="" dxfId="0">
      <formula>NOT(ISERROR(SEARCH("P.O.Objectes",J91)))</formula>
    </cfRule>
    <cfRule type="expression" priority="279" aboveAverage="0" equalAverage="0" bottom="0" percent="0" rank="0" text="" dxfId="2">
      <formula>NOT(ISERROR(SEARCH("Algor i Comb",J91)))</formula>
    </cfRule>
    <cfRule type="expression" priority="280" aboveAverage="0" equalAverage="0" bottom="0" percent="0" rank="0" text="" dxfId="3">
      <formula>NOT(ISERROR(SEARCH("Probabilitat",J91)))</formula>
    </cfRule>
    <cfRule type="expression" priority="281" aboveAverage="0" equalAverage="0" bottom="0" percent="0" rank="0" text="" dxfId="4">
      <formula>NOT(ISERROR(SEARCH("C.Div.Var",J91)))</formula>
    </cfRule>
    <cfRule type="expression" priority="282" aboveAverage="0" equalAverage="0" bottom="0" percent="0" rank="0" text="" dxfId="1">
      <formula>NOT(ISERROR(SEARCH("C.Num",J91)))</formula>
    </cfRule>
    <cfRule type="expression" priority="283" aboveAverage="0" equalAverage="0" bottom="0" percent="0" rank="0" text="" dxfId="0">
      <formula>NOT(ISERROR(SEARCH("P.O.Objectes",J91)))</formula>
    </cfRule>
    <cfRule type="expression" priority="284" aboveAverage="0" equalAverage="0" bottom="0" percent="0" rank="0" text="" dxfId="2">
      <formula>NOT(ISERROR(SEARCH("Algor i Comb",J91)))</formula>
    </cfRule>
    <cfRule type="expression" priority="285" aboveAverage="0" equalAverage="0" bottom="0" percent="0" rank="0" text="" dxfId="3">
      <formula>NOT(ISERROR(SEARCH("Probabilitat",J91)))</formula>
    </cfRule>
    <cfRule type="expression" priority="286" aboveAverage="0" equalAverage="0" bottom="0" percent="0" rank="0" text="" dxfId="4">
      <formula>NOT(ISERROR(SEARCH("C.Div.Var",J91)))</formula>
    </cfRule>
  </conditionalFormatting>
  <conditionalFormatting sqref="J92:J94">
    <cfRule type="expression" priority="287" aboveAverage="0" equalAverage="0" bottom="0" percent="0" rank="0" text="" dxfId="1">
      <formula>NOT(ISERROR(SEARCH("Optimit",J92)))</formula>
    </cfRule>
    <cfRule type="expression" priority="288" aboveAverage="0" equalAverage="0" bottom="0" percent="0" rank="0" text="" dxfId="0">
      <formula>NOT(ISERROR(SEARCH("Intel.Artificial",J92)))</formula>
    </cfRule>
    <cfRule type="expression" priority="289" aboveAverage="0" equalAverage="0" bottom="0" percent="0" rank="0" text="" dxfId="2">
      <formula>NOT(ISERROR(SEARCH("Met.Num.",J92)))</formula>
    </cfRule>
    <cfRule type="expression" priority="290" aboveAverage="0" equalAverage="0" bottom="0" percent="0" rank="0" text="" dxfId="3">
      <formula>NOT(ISERROR(SEARCH("A.D.Complexes",J92)))</formula>
    </cfRule>
    <cfRule type="expression" priority="291" aboveAverage="0" equalAverage="0" bottom="0" percent="0" rank="0" text="" dxfId="4">
      <formula>NOT(ISERROR(SEARCH("A.C.Fourier",J92)))</formula>
    </cfRule>
    <cfRule type="expression" priority="292" aboveAverage="0" equalAverage="0" bottom="0" percent="0" rank="0" text="" dxfId="1">
      <formula>NOT(ISERROR(SEARCH("C.Num",J92)))</formula>
    </cfRule>
    <cfRule type="expression" priority="293" aboveAverage="0" equalAverage="0" bottom="0" percent="0" rank="0" text="" dxfId="0">
      <formula>NOT(ISERROR(SEARCH("P.O.Objectes",J92)))</formula>
    </cfRule>
    <cfRule type="expression" priority="294" aboveAverage="0" equalAverage="0" bottom="0" percent="0" rank="0" text="" dxfId="2">
      <formula>NOT(ISERROR(SEARCH("Algor i Comb",J92)))</formula>
    </cfRule>
    <cfRule type="expression" priority="295" aboveAverage="0" equalAverage="0" bottom="0" percent="0" rank="0" text="" dxfId="3">
      <formula>NOT(ISERROR(SEARCH("Probabilitat",J92)))</formula>
    </cfRule>
    <cfRule type="expression" priority="296" aboveAverage="0" equalAverage="0" bottom="0" percent="0" rank="0" text="" dxfId="4">
      <formula>NOT(ISERROR(SEARCH("C.Div.Var",J92)))</formula>
    </cfRule>
  </conditionalFormatting>
  <conditionalFormatting sqref="H94:H96">
    <cfRule type="expression" priority="297" aboveAverage="0" equalAverage="0" bottom="0" percent="0" rank="0" text="" dxfId="1">
      <formula>NOT(ISERROR(SEARCH("C.Num",H94)))</formula>
    </cfRule>
    <cfRule type="expression" priority="298" aboveAverage="0" equalAverage="0" bottom="0" percent="0" rank="0" text="" dxfId="0">
      <formula>NOT(ISERROR(SEARCH("P.O.Objectes",H94)))</formula>
    </cfRule>
    <cfRule type="expression" priority="299" aboveAverage="0" equalAverage="0" bottom="0" percent="0" rank="0" text="" dxfId="2">
      <formula>NOT(ISERROR(SEARCH("Algor i Comb",H94)))</formula>
    </cfRule>
    <cfRule type="expression" priority="300" aboveAverage="0" equalAverage="0" bottom="0" percent="0" rank="0" text="" dxfId="3">
      <formula>NOT(ISERROR(SEARCH("Probabilitat",H94)))</formula>
    </cfRule>
    <cfRule type="expression" priority="301" aboveAverage="0" equalAverage="0" bottom="0" percent="0" rank="0" text="" dxfId="4">
      <formula>NOT(ISERROR(SEARCH("C.Div.Var",H94)))</formula>
    </cfRule>
  </conditionalFormatting>
  <conditionalFormatting sqref="F94">
    <cfRule type="expression" priority="302" aboveAverage="0" equalAverage="0" bottom="0" percent="0" rank="0" text="" dxfId="1">
      <formula>NOT(ISERROR(SEARCH("C.Num",F94)))</formula>
    </cfRule>
    <cfRule type="expression" priority="303" aboveAverage="0" equalAverage="0" bottom="0" percent="0" rank="0" text="" dxfId="0">
      <formula>NOT(ISERROR(SEARCH("P.O.Objectes",F94)))</formula>
    </cfRule>
    <cfRule type="expression" priority="304" aboveAverage="0" equalAverage="0" bottom="0" percent="0" rank="0" text="" dxfId="2">
      <formula>NOT(ISERROR(SEARCH("Algor i Comb",F94)))</formula>
    </cfRule>
    <cfRule type="expression" priority="305" aboveAverage="0" equalAverage="0" bottom="0" percent="0" rank="0" text="" dxfId="3">
      <formula>NOT(ISERROR(SEARCH("Probabilitat",F94)))</formula>
    </cfRule>
    <cfRule type="expression" priority="306" aboveAverage="0" equalAverage="0" bottom="0" percent="0" rank="0" text="" dxfId="4">
      <formula>NOT(ISERROR(SEARCH("C.Div.Var",F94)))</formula>
    </cfRule>
  </conditionalFormatting>
  <conditionalFormatting sqref="D94:D95">
    <cfRule type="expression" priority="307" aboveAverage="0" equalAverage="0" bottom="0" percent="0" rank="0" text="" dxfId="1">
      <formula>NOT(ISERROR(SEARCH("C.Num",D94)))</formula>
    </cfRule>
    <cfRule type="expression" priority="308" aboveAverage="0" equalAverage="0" bottom="0" percent="0" rank="0" text="" dxfId="0">
      <formula>NOT(ISERROR(SEARCH("P.O.Objectes",D94)))</formula>
    </cfRule>
    <cfRule type="expression" priority="309" aboveAverage="0" equalAverage="0" bottom="0" percent="0" rank="0" text="" dxfId="2">
      <formula>NOT(ISERROR(SEARCH("Algor i Comb",D94)))</formula>
    </cfRule>
    <cfRule type="expression" priority="310" aboveAverage="0" equalAverage="0" bottom="0" percent="0" rank="0" text="" dxfId="3">
      <formula>NOT(ISERROR(SEARCH("Probabilitat",D94)))</formula>
    </cfRule>
    <cfRule type="expression" priority="311" aboveAverage="0" equalAverage="0" bottom="0" percent="0" rank="0" text="" dxfId="4">
      <formula>NOT(ISERROR(SEARCH("C.Div.Var",D94)))</formula>
    </cfRule>
    <cfRule type="expression" priority="312" aboveAverage="0" equalAverage="0" bottom="0" percent="0" rank="0" text="" dxfId="0">
      <formula>NOT(ISERROR(SEARCH("P.O.Objectes",A90)))</formula>
    </cfRule>
    <cfRule type="expression" priority="313" aboveAverage="0" equalAverage="0" bottom="0" percent="0" rank="0" text="" dxfId="2">
      <formula>NOT(ISERROR(SEARCH("Algor i Comb",A90)))</formula>
    </cfRule>
    <cfRule type="expression" priority="314" aboveAverage="0" equalAverage="0" bottom="0" percent="0" rank="0" text="" dxfId="3">
      <formula>NOT(ISERROR(SEARCH("Probabilitat",A90)))</formula>
    </cfRule>
    <cfRule type="expression" priority="315" aboveAverage="0" equalAverage="0" bottom="0" percent="0" rank="0" text="" dxfId="4">
      <formula>NOT(ISERROR(SEARCH("C.Div.Var",A90)))</formula>
    </cfRule>
    <cfRule type="expression" priority="316" aboveAverage="0" equalAverage="0" bottom="0" percent="0" rank="0" text="" dxfId="1">
      <formula>NOT(ISERROR(SEARCH("C.Num",A14)))</formula>
    </cfRule>
  </conditionalFormatting>
  <conditionalFormatting sqref="D93 A94:A100 L116:M116 B94:B95">
    <cfRule type="expression" priority="317" aboveAverage="0" equalAverage="0" bottom="0" percent="0" rank="0" text="" dxfId="0">
      <formula>NOT(ISERROR(SEARCH("P.O.Objectes",A90)))</formula>
    </cfRule>
    <cfRule type="expression" priority="318" aboveAverage="0" equalAverage="0" bottom="0" percent="0" rank="0" text="" dxfId="2">
      <formula>NOT(ISERROR(SEARCH("Algor i Comb",A90)))</formula>
    </cfRule>
    <cfRule type="expression" priority="319" aboveAverage="0" equalAverage="0" bottom="0" percent="0" rank="0" text="" dxfId="3">
      <formula>NOT(ISERROR(SEARCH("Probabilitat",A90)))</formula>
    </cfRule>
    <cfRule type="expression" priority="320" aboveAverage="0" equalAverage="0" bottom="0" percent="0" rank="0" text="" dxfId="4">
      <formula>NOT(ISERROR(SEARCH("C.Div.Var",A90)))</formula>
    </cfRule>
    <cfRule type="expression" priority="321" aboveAverage="0" equalAverage="0" bottom="0" percent="0" rank="0" text="" dxfId="1">
      <formula>NOT(ISERROR(SEARCH("C.Num",A14)))</formula>
    </cfRule>
  </conditionalFormatting>
  <conditionalFormatting sqref="F93">
    <cfRule type="expression" priority="322" aboveAverage="0" equalAverage="0" bottom="0" percent="0" rank="0" text="" dxfId="1">
      <formula>NOT(ISERROR(SEARCH("C.Num",F93)))</formula>
    </cfRule>
    <cfRule type="expression" priority="323" aboveAverage="0" equalAverage="0" bottom="0" percent="0" rank="0" text="" dxfId="0">
      <formula>NOT(ISERROR(SEARCH("P.O.Objectes",F93)))</formula>
    </cfRule>
    <cfRule type="expression" priority="324" aboveAverage="0" equalAverage="0" bottom="0" percent="0" rank="0" text="" dxfId="2">
      <formula>NOT(ISERROR(SEARCH("Algor i Comb",F93)))</formula>
    </cfRule>
    <cfRule type="expression" priority="325" aboveAverage="0" equalAverage="0" bottom="0" percent="0" rank="0" text="" dxfId="3">
      <formula>NOT(ISERROR(SEARCH("Probabilitat",F93)))</formula>
    </cfRule>
    <cfRule type="expression" priority="326" aboveAverage="0" equalAverage="0" bottom="0" percent="0" rank="0" text="" dxfId="4">
      <formula>NOT(ISERROR(SEARCH("C.Div.Var",F93)))</formula>
    </cfRule>
  </conditionalFormatting>
  <conditionalFormatting sqref="F92">
    <cfRule type="expression" priority="327" aboveAverage="0" equalAverage="0" bottom="0" percent="0" rank="0" text="" dxfId="1">
      <formula>NOT(ISERROR(SEARCH("C.Num",F92)))</formula>
    </cfRule>
    <cfRule type="expression" priority="328" aboveAverage="0" equalAverage="0" bottom="0" percent="0" rank="0" text="" dxfId="0">
      <formula>NOT(ISERROR(SEARCH("P.O.Objectes",F92)))</formula>
    </cfRule>
    <cfRule type="expression" priority="329" aboveAverage="0" equalAverage="0" bottom="0" percent="0" rank="0" text="" dxfId="2">
      <formula>NOT(ISERROR(SEARCH("Algor i Comb",F92)))</formula>
    </cfRule>
    <cfRule type="expression" priority="330" aboveAverage="0" equalAverage="0" bottom="0" percent="0" rank="0" text="" dxfId="3">
      <formula>NOT(ISERROR(SEARCH("Probabilitat",F92)))</formula>
    </cfRule>
    <cfRule type="expression" priority="331" aboveAverage="0" equalAverage="0" bottom="0" percent="0" rank="0" text="" dxfId="4">
      <formula>NOT(ISERROR(SEARCH("C.Div.Var",F92)))</formula>
    </cfRule>
  </conditionalFormatting>
  <conditionalFormatting sqref="B96:B100">
    <cfRule type="expression" priority="332" aboveAverage="0" equalAverage="0" bottom="0" percent="0" rank="0" text="" dxfId="1">
      <formula>NOT(ISERROR(SEARCH("C.Num",B96)))</formula>
    </cfRule>
    <cfRule type="expression" priority="333" aboveAverage="0" equalAverage="0" bottom="0" percent="0" rank="0" text="" dxfId="0">
      <formula>NOT(ISERROR(SEARCH("P.O.Objectes",B96)))</formula>
    </cfRule>
    <cfRule type="expression" priority="334" aboveAverage="0" equalAverage="0" bottom="0" percent="0" rank="0" text="" dxfId="2">
      <formula>NOT(ISERROR(SEARCH("Algor i Comb",B96)))</formula>
    </cfRule>
    <cfRule type="expression" priority="335" aboveAverage="0" equalAverage="0" bottom="0" percent="0" rank="0" text="" dxfId="3">
      <formula>NOT(ISERROR(SEARCH("Probabilitat",B96)))</formula>
    </cfRule>
    <cfRule type="expression" priority="336" aboveAverage="0" equalAverage="0" bottom="0" percent="0" rank="0" text="" dxfId="4">
      <formula>NOT(ISERROR(SEARCH("C.Div.Var",B96)))</formula>
    </cfRule>
  </conditionalFormatting>
  <conditionalFormatting sqref="D96:D100">
    <cfRule type="expression" priority="337" aboveAverage="0" equalAverage="0" bottom="0" percent="0" rank="0" text="" dxfId="1">
      <formula>NOT(ISERROR(SEARCH("C.Num",D96)))</formula>
    </cfRule>
    <cfRule type="expression" priority="338" aboveAverage="0" equalAverage="0" bottom="0" percent="0" rank="0" text="" dxfId="0">
      <formula>NOT(ISERROR(SEARCH("P.O.Objectes",D96)))</formula>
    </cfRule>
    <cfRule type="expression" priority="339" aboveAverage="0" equalAverage="0" bottom="0" percent="0" rank="0" text="" dxfId="2">
      <formula>NOT(ISERROR(SEARCH("Algor i Comb",D96)))</formula>
    </cfRule>
    <cfRule type="expression" priority="340" aboveAverage="0" equalAverage="0" bottom="0" percent="0" rank="0" text="" dxfId="3">
      <formula>NOT(ISERROR(SEARCH("Probabilitat",D96)))</formula>
    </cfRule>
    <cfRule type="expression" priority="341" aboveAverage="0" equalAverage="0" bottom="0" percent="0" rank="0" text="" dxfId="4">
      <formula>NOT(ISERROR(SEARCH("C.Div.Var",D96)))</formula>
    </cfRule>
  </conditionalFormatting>
  <conditionalFormatting sqref="F95:F100">
    <cfRule type="expression" priority="342" aboveAverage="0" equalAverage="0" bottom="0" percent="0" rank="0" text="" dxfId="1">
      <formula>NOT(ISERROR(SEARCH("C.Num",F95)))</formula>
    </cfRule>
    <cfRule type="expression" priority="343" aboveAverage="0" equalAverage="0" bottom="0" percent="0" rank="0" text="" dxfId="0">
      <formula>NOT(ISERROR(SEARCH("P.O.Objectes",F95)))</formula>
    </cfRule>
    <cfRule type="expression" priority="344" aboveAverage="0" equalAverage="0" bottom="0" percent="0" rank="0" text="" dxfId="2">
      <formula>NOT(ISERROR(SEARCH("Algor i Comb",F95)))</formula>
    </cfRule>
    <cfRule type="expression" priority="345" aboveAverage="0" equalAverage="0" bottom="0" percent="0" rank="0" text="" dxfId="3">
      <formula>NOT(ISERROR(SEARCH("Probabilitat",F95)))</formula>
    </cfRule>
    <cfRule type="expression" priority="346" aboveAverage="0" equalAverage="0" bottom="0" percent="0" rank="0" text="" dxfId="4">
      <formula>NOT(ISERROR(SEARCH("C.Div.Var",F95)))</formula>
    </cfRule>
  </conditionalFormatting>
  <conditionalFormatting sqref="J95:J97">
    <cfRule type="expression" priority="347" aboveAverage="0" equalAverage="0" bottom="0" percent="0" rank="0" text="" dxfId="1">
      <formula>NOT(ISERROR(SEARCH("C.Num",J95)))</formula>
    </cfRule>
    <cfRule type="expression" priority="348" aboveAverage="0" equalAverage="0" bottom="0" percent="0" rank="0" text="" dxfId="0">
      <formula>NOT(ISERROR(SEARCH("P.O.Objectes",J95)))</formula>
    </cfRule>
    <cfRule type="expression" priority="349" aboveAverage="0" equalAverage="0" bottom="0" percent="0" rank="0" text="" dxfId="2">
      <formula>NOT(ISERROR(SEARCH("Algor i Comb",J95)))</formula>
    </cfRule>
    <cfRule type="expression" priority="350" aboveAverage="0" equalAverage="0" bottom="0" percent="0" rank="0" text="" dxfId="3">
      <formula>NOT(ISERROR(SEARCH("Probabilitat",J95)))</formula>
    </cfRule>
    <cfRule type="expression" priority="351" aboveAverage="0" equalAverage="0" bottom="0" percent="0" rank="0" text="" dxfId="4">
      <formula>NOT(ISERROR(SEARCH("C.Div.Var",J95)))</formula>
    </cfRule>
  </conditionalFormatting>
  <conditionalFormatting sqref="H97:H100">
    <cfRule type="expression" priority="352" aboveAverage="0" equalAverage="0" bottom="0" percent="0" rank="0" text="" dxfId="1">
      <formula>NOT(ISERROR(SEARCH("C.Num",H97)))</formula>
    </cfRule>
    <cfRule type="expression" priority="353" aboveAverage="0" equalAverage="0" bottom="0" percent="0" rank="0" text="" dxfId="0">
      <formula>NOT(ISERROR(SEARCH("P.O.Objectes",H97)))</formula>
    </cfRule>
    <cfRule type="expression" priority="354" aboveAverage="0" equalAverage="0" bottom="0" percent="0" rank="0" text="" dxfId="2">
      <formula>NOT(ISERROR(SEARCH("Algor i Comb",H97)))</formula>
    </cfRule>
    <cfRule type="expression" priority="355" aboveAverage="0" equalAverage="0" bottom="0" percent="0" rank="0" text="" dxfId="3">
      <formula>NOT(ISERROR(SEARCH("Probabilitat",H97)))</formula>
    </cfRule>
    <cfRule type="expression" priority="356" aboveAverage="0" equalAverage="0" bottom="0" percent="0" rank="0" text="" dxfId="4">
      <formula>NOT(ISERROR(SEARCH("C.Div.Var",H97)))</formula>
    </cfRule>
  </conditionalFormatting>
  <conditionalFormatting sqref="J98:J100">
    <cfRule type="expression" priority="357" aboveAverage="0" equalAverage="0" bottom="0" percent="0" rank="0" text="" dxfId="1">
      <formula>NOT(ISERROR(SEARCH("C.Num",J98)))</formula>
    </cfRule>
    <cfRule type="expression" priority="358" aboveAverage="0" equalAverage="0" bottom="0" percent="0" rank="0" text="" dxfId="0">
      <formula>NOT(ISERROR(SEARCH("P.O.Objectes",J98)))</formula>
    </cfRule>
    <cfRule type="expression" priority="359" aboveAverage="0" equalAverage="0" bottom="0" percent="0" rank="0" text="" dxfId="2">
      <formula>NOT(ISERROR(SEARCH("Algor i Comb",J98)))</formula>
    </cfRule>
    <cfRule type="expression" priority="360" aboveAverage="0" equalAverage="0" bottom="0" percent="0" rank="0" text="" dxfId="3">
      <formula>NOT(ISERROR(SEARCH("Probabilitat",J98)))</formula>
    </cfRule>
    <cfRule type="expression" priority="361" aboveAverage="0" equalAverage="0" bottom="0" percent="0" rank="0" text="" dxfId="4">
      <formula>NOT(ISERROR(SEARCH("C.Div.Var",J98)))</formula>
    </cfRule>
  </conditionalFormatting>
  <conditionalFormatting sqref="B120:B126">
    <cfRule type="expression" priority="362" aboveAverage="0" equalAverage="0" bottom="0" percent="0" rank="0" text="" dxfId="1">
      <formula>NOT(ISERROR(SEARCH("C.Num",B120)))</formula>
    </cfRule>
    <cfRule type="expression" priority="363" aboveAverage="0" equalAverage="0" bottom="0" percent="0" rank="0" text="" dxfId="0">
      <formula>NOT(ISERROR(SEARCH("P.O.Objectes",B120)))</formula>
    </cfRule>
    <cfRule type="expression" priority="364" aboveAverage="0" equalAverage="0" bottom="0" percent="0" rank="0" text="" dxfId="2">
      <formula>NOT(ISERROR(SEARCH("Algor i Comb",B120)))</formula>
    </cfRule>
    <cfRule type="expression" priority="365" aboveAverage="0" equalAverage="0" bottom="0" percent="0" rank="0" text="" dxfId="3">
      <formula>NOT(ISERROR(SEARCH("Probabilitat",B120)))</formula>
    </cfRule>
    <cfRule type="expression" priority="366" aboveAverage="0" equalAverage="0" bottom="0" percent="0" rank="0" text="" dxfId="4">
      <formula>NOT(ISERROR(SEARCH("C.Div.Var",B120)))</formula>
    </cfRule>
  </conditionalFormatting>
  <conditionalFormatting sqref="D120:D126">
    <cfRule type="expression" priority="367" aboveAverage="0" equalAverage="0" bottom="0" percent="0" rank="0" text="" dxfId="1">
      <formula>NOT(ISERROR(SEARCH("C.Num",D120)))</formula>
    </cfRule>
    <cfRule type="expression" priority="368" aboveAverage="0" equalAverage="0" bottom="0" percent="0" rank="0" text="" dxfId="0">
      <formula>NOT(ISERROR(SEARCH("P.O.Objectes",D120)))</formula>
    </cfRule>
    <cfRule type="expression" priority="369" aboveAverage="0" equalAverage="0" bottom="0" percent="0" rank="0" text="" dxfId="2">
      <formula>NOT(ISERROR(SEARCH("Algor i Comb",D120)))</formula>
    </cfRule>
    <cfRule type="expression" priority="370" aboveAverage="0" equalAverage="0" bottom="0" percent="0" rank="0" text="" dxfId="3">
      <formula>NOT(ISERROR(SEARCH("Probabilitat",D120)))</formula>
    </cfRule>
    <cfRule type="expression" priority="371" aboveAverage="0" equalAverage="0" bottom="0" percent="0" rank="0" text="" dxfId="4">
      <formula>NOT(ISERROR(SEARCH("C.Div.Var",D120)))</formula>
    </cfRule>
  </conditionalFormatting>
  <conditionalFormatting sqref="F120:F126">
    <cfRule type="expression" priority="372" aboveAverage="0" equalAverage="0" bottom="0" percent="0" rank="0" text="" dxfId="1">
      <formula>NOT(ISERROR(SEARCH("C.Num",F120)))</formula>
    </cfRule>
    <cfRule type="expression" priority="373" aboveAverage="0" equalAverage="0" bottom="0" percent="0" rank="0" text="" dxfId="0">
      <formula>NOT(ISERROR(SEARCH("P.O.Objectes",F120)))</formula>
    </cfRule>
    <cfRule type="expression" priority="374" aboveAverage="0" equalAverage="0" bottom="0" percent="0" rank="0" text="" dxfId="2">
      <formula>NOT(ISERROR(SEARCH("Algor i Comb",F120)))</formula>
    </cfRule>
    <cfRule type="expression" priority="375" aboveAverage="0" equalAverage="0" bottom="0" percent="0" rank="0" text="" dxfId="3">
      <formula>NOT(ISERROR(SEARCH("Probabilitat",F120)))</formula>
    </cfRule>
    <cfRule type="expression" priority="376" aboveAverage="0" equalAverage="0" bottom="0" percent="0" rank="0" text="" dxfId="4">
      <formula>NOT(ISERROR(SEARCH("C.Div.Var",F120)))</formula>
    </cfRule>
  </conditionalFormatting>
  <conditionalFormatting sqref="D107">
    <cfRule type="expression" priority="377" aboveAverage="0" equalAverage="0" bottom="0" percent="0" rank="0" text="" dxfId="1">
      <formula>NOT(ISERROR(SEARCH("C.Num",D107)))</formula>
    </cfRule>
    <cfRule type="expression" priority="378" aboveAverage="0" equalAverage="0" bottom="0" percent="0" rank="0" text="" dxfId="0">
      <formula>NOT(ISERROR(SEARCH("P.O.Objectes",D107)))</formula>
    </cfRule>
    <cfRule type="expression" priority="379" aboveAverage="0" equalAverage="0" bottom="0" percent="0" rank="0" text="" dxfId="2">
      <formula>NOT(ISERROR(SEARCH("Algor i Comb",D107)))</formula>
    </cfRule>
    <cfRule type="expression" priority="380" aboveAverage="0" equalAverage="0" bottom="0" percent="0" rank="0" text="" dxfId="3">
      <formula>NOT(ISERROR(SEARCH("Probabilitat",D107)))</formula>
    </cfRule>
    <cfRule type="expression" priority="381" aboveAverage="0" equalAverage="0" bottom="0" percent="0" rank="0" text="" dxfId="4">
      <formula>NOT(ISERROR(SEARCH("C.Div.Var",D107)))</formula>
    </cfRule>
    <cfRule type="expression" priority="382" aboveAverage="0" equalAverage="0" bottom="0" percent="0" rank="0" text="" dxfId="1">
      <formula>NOT(ISERROR(SEARCH("C.Num",A13)))</formula>
    </cfRule>
    <cfRule type="expression" priority="383" aboveAverage="0" equalAverage="0" bottom="0" percent="0" rank="0" text="" dxfId="0">
      <formula>NOT(ISERROR(SEARCH("P.O.Objectes",A13)))</formula>
    </cfRule>
    <cfRule type="expression" priority="384" aboveAverage="0" equalAverage="0" bottom="0" percent="0" rank="0" text="" dxfId="2">
      <formula>NOT(ISERROR(SEARCH("Algor i Comb",A13)))</formula>
    </cfRule>
    <cfRule type="expression" priority="385" aboveAverage="0" equalAverage="0" bottom="0" percent="0" rank="0" text="" dxfId="3">
      <formula>NOT(ISERROR(SEARCH("Probabilitat",A13)))</formula>
    </cfRule>
    <cfRule type="expression" priority="386" aboveAverage="0" equalAverage="0" bottom="0" percent="0" rank="0" text="" dxfId="4">
      <formula>NOT(ISERROR(SEARCH("C.Div.Var",A13)))</formula>
    </cfRule>
  </conditionalFormatting>
  <conditionalFormatting sqref="P116">
    <cfRule type="expression" priority="387" aboveAverage="0" equalAverage="0" bottom="0" percent="0" rank="0" text="" dxfId="1">
      <formula>NOT(ISERROR(SEARCH("C.Num",P116)))</formula>
    </cfRule>
    <cfRule type="expression" priority="388" aboveAverage="0" equalAverage="0" bottom="0" percent="0" rank="0" text="" dxfId="0">
      <formula>NOT(ISERROR(SEARCH("P.O.Objectes",P116)))</formula>
    </cfRule>
    <cfRule type="expression" priority="389" aboveAverage="0" equalAverage="0" bottom="0" percent="0" rank="0" text="" dxfId="2">
      <formula>NOT(ISERROR(SEARCH("Algor i Comb",A14)))</formula>
    </cfRule>
    <cfRule type="expression" priority="390" aboveAverage="0" equalAverage="0" bottom="0" percent="0" rank="0" text="" dxfId="3">
      <formula>NOT(ISERROR(SEARCH("Probabilitat",A14)))</formula>
    </cfRule>
    <cfRule type="expression" priority="391" aboveAverage="0" equalAverage="0" bottom="0" percent="0" rank="0" text="" dxfId="4">
      <formula>NOT(ISERROR(SEARCH("C.Div.Var",A14)))</formula>
    </cfRule>
  </conditionalFormatting>
  <conditionalFormatting sqref="P107">
    <cfRule type="expression" priority="392" aboveAverage="0" equalAverage="0" bottom="0" percent="0" rank="0" text="" dxfId="1">
      <formula>NOT(ISERROR(SEARCH("C.Num",P107)))</formula>
    </cfRule>
    <cfRule type="expression" priority="393" aboveAverage="0" equalAverage="0" bottom="0" percent="0" rank="0" text="" dxfId="0">
      <formula>NOT(ISERROR(SEARCH("P.O.Objectes",P107)))</formula>
    </cfRule>
    <cfRule type="expression" priority="394" aboveAverage="0" equalAverage="0" bottom="0" percent="0" rank="0" text="" dxfId="2">
      <formula>NOT(ISERROR(SEARCH("Algor i Comb",P107)))</formula>
    </cfRule>
    <cfRule type="expression" priority="395" aboveAverage="0" equalAverage="0" bottom="0" percent="0" rank="0" text="" dxfId="3">
      <formula>NOT(ISERROR(SEARCH("Probabilitat",P107)))</formula>
    </cfRule>
    <cfRule type="expression" priority="396" aboveAverage="0" equalAverage="0" bottom="0" percent="0" rank="0" text="" dxfId="4">
      <formula>NOT(ISERROR(SEARCH("C.Div.Var",P107)))</formula>
    </cfRule>
  </conditionalFormatting>
  <conditionalFormatting sqref="V103:V107">
    <cfRule type="expression" priority="397" aboveAverage="0" equalAverage="0" bottom="0" percent="0" rank="0" text="" dxfId="1">
      <formula>NOT(ISERROR(SEARCH("C.Num",V103)))</formula>
    </cfRule>
    <cfRule type="expression" priority="398" aboveAverage="0" equalAverage="0" bottom="0" percent="0" rank="0" text="" dxfId="0">
      <formula>NOT(ISERROR(SEARCH("P.O.Objectes",V103)))</formula>
    </cfRule>
    <cfRule type="expression" priority="399" aboveAverage="0" equalAverage="0" bottom="0" percent="0" rank="0" text="" dxfId="2">
      <formula>NOT(ISERROR(SEARCH("Algor i Comb",V103)))</formula>
    </cfRule>
    <cfRule type="expression" priority="400" aboveAverage="0" equalAverage="0" bottom="0" percent="0" rank="0" text="" dxfId="3">
      <formula>NOT(ISERROR(SEARCH("Probabilitat",V103)))</formula>
    </cfRule>
    <cfRule type="expression" priority="401" aboveAverage="0" equalAverage="0" bottom="0" percent="0" rank="0" text="" dxfId="4">
      <formula>NOT(ISERROR(SEARCH("C.Div.Var",V103)))</formula>
    </cfRule>
  </conditionalFormatting>
  <conditionalFormatting sqref="P108">
    <cfRule type="expression" priority="402" aboveAverage="0" equalAverage="0" bottom="0" percent="0" rank="0" text="" dxfId="1">
      <formula>NOT(ISERROR(SEARCH("C.Num",P107)))</formula>
    </cfRule>
    <cfRule type="expression" priority="403" aboveAverage="0" equalAverage="0" bottom="0" percent="0" rank="0" text="" dxfId="0">
      <formula>NOT(ISERROR(SEARCH("P.O.Objectes",P107)))</formula>
    </cfRule>
    <cfRule type="expression" priority="404" aboveAverage="0" equalAverage="0" bottom="0" percent="0" rank="0" text="" dxfId="2">
      <formula>NOT(ISERROR(SEARCH("Algor i Comb",P107)))</formula>
    </cfRule>
    <cfRule type="expression" priority="405" aboveAverage="0" equalAverage="0" bottom="0" percent="0" rank="0" text="" dxfId="3">
      <formula>NOT(ISERROR(SEARCH("Probabilitat",P107)))</formula>
    </cfRule>
    <cfRule type="expression" priority="406" aboveAverage="0" equalAverage="0" bottom="0" percent="0" rank="0" text="" dxfId="4">
      <formula>NOT(ISERROR(SEARCH("C.Div.Var",P107)))</formula>
    </cfRule>
    <cfRule type="expression" priority="407" aboveAverage="0" equalAverage="0" bottom="0" percent="0" rank="0" text="" dxfId="1">
      <formula>NOT(ISERROR(SEARCH("C.Num",A13)))</formula>
    </cfRule>
    <cfRule type="expression" priority="408" aboveAverage="0" equalAverage="0" bottom="0" percent="0" rank="0" text="" dxfId="0">
      <formula>NOT(ISERROR(SEARCH("P.O.Objectes",A13)))</formula>
    </cfRule>
    <cfRule type="expression" priority="409" aboveAverage="0" equalAverage="0" bottom="0" percent="0" rank="0" text="" dxfId="2">
      <formula>NOT(ISERROR(SEARCH("Algor i Comb",A13)))</formula>
    </cfRule>
    <cfRule type="expression" priority="410" aboveAverage="0" equalAverage="0" bottom="0" percent="0" rank="0" text="" dxfId="3">
      <formula>NOT(ISERROR(SEARCH("Probabilitat",A13)))</formula>
    </cfRule>
    <cfRule type="expression" priority="411" aboveAverage="0" equalAverage="0" bottom="0" percent="0" rank="0" text="" dxfId="4">
      <formula>NOT(ISERROR(SEARCH("C.Div.Var",A13)))</formula>
    </cfRule>
  </conditionalFormatting>
  <conditionalFormatting sqref="H120:H126">
    <cfRule type="expression" priority="412" aboveAverage="0" equalAverage="0" bottom="0" percent="0" rank="0" text="" dxfId="1">
      <formula>NOT(ISERROR(SEARCH("C.Num",H120)))</formula>
    </cfRule>
    <cfRule type="expression" priority="413" aboveAverage="0" equalAverage="0" bottom="0" percent="0" rank="0" text="" dxfId="0">
      <formula>NOT(ISERROR(SEARCH("P.O.Objectes",H120)))</formula>
    </cfRule>
    <cfRule type="expression" priority="414" aboveAverage="0" equalAverage="0" bottom="0" percent="0" rank="0" text="" dxfId="2">
      <formula>NOT(ISERROR(SEARCH("Algor i Comb",H120)))</formula>
    </cfRule>
    <cfRule type="expression" priority="415" aboveAverage="0" equalAverage="0" bottom="0" percent="0" rank="0" text="" dxfId="3">
      <formula>NOT(ISERROR(SEARCH("Probabilitat",H120)))</formula>
    </cfRule>
    <cfRule type="expression" priority="416" aboveAverage="0" equalAverage="0" bottom="0" percent="0" rank="0" text="" dxfId="4">
      <formula>NOT(ISERROR(SEARCH("C.Div.Var",H120)))</formula>
    </cfRule>
  </conditionalFormatting>
  <conditionalFormatting sqref="B116:B119">
    <cfRule type="expression" priority="417" aboveAverage="0" equalAverage="0" bottom="0" percent="0" rank="0" text="" dxfId="1">
      <formula>NOT(ISERROR(SEARCH("C.Num",B116)))</formula>
    </cfRule>
    <cfRule type="expression" priority="418" aboveAverage="0" equalAverage="0" bottom="0" percent="0" rank="0" text="" dxfId="0">
      <formula>NOT(ISERROR(SEARCH("P.O.Objectes",B116)))</formula>
    </cfRule>
    <cfRule type="expression" priority="419" aboveAverage="0" equalAverage="0" bottom="0" percent="0" rank="0" text="" dxfId="2">
      <formula>NOT(ISERROR(SEARCH("Algor i Comb",B116)))</formula>
    </cfRule>
    <cfRule type="expression" priority="420" aboveAverage="0" equalAverage="0" bottom="0" percent="0" rank="0" text="" dxfId="3">
      <formula>NOT(ISERROR(SEARCH("Probabilitat",B116)))</formula>
    </cfRule>
    <cfRule type="expression" priority="421" aboveAverage="0" equalAverage="0" bottom="0" percent="0" rank="0" text="" dxfId="4">
      <formula>NOT(ISERROR(SEARCH("C.Div.Var",B116)))</formula>
    </cfRule>
  </conditionalFormatting>
  <conditionalFormatting sqref="D116:D119">
    <cfRule type="expression" priority="422" aboveAverage="0" equalAverage="0" bottom="0" percent="0" rank="0" text="" dxfId="1">
      <formula>NOT(ISERROR(SEARCH("C.Num",D116)))</formula>
    </cfRule>
    <cfRule type="expression" priority="423" aboveAverage="0" equalAverage="0" bottom="0" percent="0" rank="0" text="" dxfId="0">
      <formula>NOT(ISERROR(SEARCH("P.O.Objectes",D116)))</formula>
    </cfRule>
    <cfRule type="expression" priority="424" aboveAverage="0" equalAverage="0" bottom="0" percent="0" rank="0" text="" dxfId="2">
      <formula>NOT(ISERROR(SEARCH("Algor i Comb",D116)))</formula>
    </cfRule>
    <cfRule type="expression" priority="425" aboveAverage="0" equalAverage="0" bottom="0" percent="0" rank="0" text="" dxfId="3">
      <formula>NOT(ISERROR(SEARCH("Probabilitat",D116)))</formula>
    </cfRule>
    <cfRule type="expression" priority="426" aboveAverage="0" equalAverage="0" bottom="0" percent="0" rank="0" text="" dxfId="4">
      <formula>NOT(ISERROR(SEARCH("C.Div.Var",D116)))</formula>
    </cfRule>
  </conditionalFormatting>
  <conditionalFormatting sqref="F116:F119">
    <cfRule type="expression" priority="427" aboveAverage="0" equalAverage="0" bottom="0" percent="0" rank="0" text="" dxfId="1">
      <formula>NOT(ISERROR(SEARCH("C.Num",F116)))</formula>
    </cfRule>
    <cfRule type="expression" priority="428" aboveAverage="0" equalAverage="0" bottom="0" percent="0" rank="0" text="" dxfId="0">
      <formula>NOT(ISERROR(SEARCH("P.O.Objectes",F116)))</formula>
    </cfRule>
    <cfRule type="expression" priority="429" aboveAverage="0" equalAverage="0" bottom="0" percent="0" rank="0" text="" dxfId="2">
      <formula>NOT(ISERROR(SEARCH("Algor i Comb",F116)))</formula>
    </cfRule>
    <cfRule type="expression" priority="430" aboveAverage="0" equalAverage="0" bottom="0" percent="0" rank="0" text="" dxfId="3">
      <formula>NOT(ISERROR(SEARCH("Probabilitat",F116)))</formula>
    </cfRule>
    <cfRule type="expression" priority="431" aboveAverage="0" equalAverage="0" bottom="0" percent="0" rank="0" text="" dxfId="4">
      <formula>NOT(ISERROR(SEARCH("C.Div.Var",F116)))</formula>
    </cfRule>
  </conditionalFormatting>
  <conditionalFormatting sqref="J116">
    <cfRule type="expression" priority="432" aboveAverage="0" equalAverage="0" bottom="0" percent="0" rank="0" text="" dxfId="0">
      <formula>NOT(ISERROR(SEARCH("P.O.Objectes",A90)))</formula>
    </cfRule>
    <cfRule type="expression" priority="433" aboveAverage="0" equalAverage="0" bottom="0" percent="0" rank="0" text="" dxfId="2">
      <formula>NOT(ISERROR(SEARCH("Algor i Comb",A90)))</formula>
    </cfRule>
    <cfRule type="expression" priority="434" aboveAverage="0" equalAverage="0" bottom="0" percent="0" rank="0" text="" dxfId="3">
      <formula>NOT(ISERROR(SEARCH("Probabilitat",A90)))</formula>
    </cfRule>
    <cfRule type="expression" priority="435" aboveAverage="0" equalAverage="0" bottom="0" percent="0" rank="0" text="" dxfId="4">
      <formula>NOT(ISERROR(SEARCH("C.Div.Var",A90)))</formula>
    </cfRule>
    <cfRule type="expression" priority="436" aboveAverage="0" equalAverage="0" bottom="0" percent="0" rank="0" text="" dxfId="1">
      <formula>NOT(ISERROR(SEARCH("C.Num",A13)))</formula>
    </cfRule>
    <cfRule type="expression" priority="437" aboveAverage="0" equalAverage="0" bottom="0" percent="0" rank="0" text="" dxfId="0">
      <formula>NOT(ISERROR(SEARCH("P.O.Objectes",A13)))</formula>
    </cfRule>
    <cfRule type="expression" priority="438" aboveAverage="0" equalAverage="0" bottom="0" percent="0" rank="0" text="" dxfId="2">
      <formula>NOT(ISERROR(SEARCH("Algor i Comb",A13)))</formula>
    </cfRule>
    <cfRule type="expression" priority="439" aboveAverage="0" equalAverage="0" bottom="0" percent="0" rank="0" text="" dxfId="3">
      <formula>NOT(ISERROR(SEARCH("Probabilitat",A13)))</formula>
    </cfRule>
    <cfRule type="expression" priority="440" aboveAverage="0" equalAverage="0" bottom="0" percent="0" rank="0" text="" dxfId="4">
      <formula>NOT(ISERROR(SEARCH("C.Div.Var",A13)))</formula>
    </cfRule>
    <cfRule type="expression" priority="441" aboveAverage="0" equalAverage="0" bottom="0" percent="0" rank="0" text="" dxfId="1">
      <formula>NOT(ISERROR(SEARCH("C.Num",A14)))</formula>
    </cfRule>
    <cfRule type="expression" priority="442" aboveAverage="0" equalAverage="0" bottom="0" percent="0" rank="0" text="" dxfId="1">
      <formula>NOT(ISERROR(SEARCH("C.Num",A14)))</formula>
    </cfRule>
    <cfRule type="expression" priority="443" aboveAverage="0" equalAverage="0" bottom="0" percent="0" rank="0" text="" dxfId="0">
      <formula>NOT(ISERROR(SEARCH("P.O.Objectes",A14)))</formula>
    </cfRule>
    <cfRule type="expression" priority="444" aboveAverage="0" equalAverage="0" bottom="0" percent="0" rank="0" text="" dxfId="2">
      <formula>NOT(ISERROR(SEARCH("Algor i Comb",A14)))</formula>
    </cfRule>
    <cfRule type="expression" priority="445" aboveAverage="0" equalAverage="0" bottom="0" percent="0" rank="0" text="" dxfId="3">
      <formula>NOT(ISERROR(SEARCH("Probabilitat",A14)))</formula>
    </cfRule>
    <cfRule type="expression" priority="446" aboveAverage="0" equalAverage="0" bottom="0" percent="0" rank="0" text="" dxfId="4">
      <formula>NOT(ISERROR(SEARCH("C.Div.Var",A14)))</formula>
    </cfRule>
  </conditionalFormatting>
  <conditionalFormatting sqref="H116:H119">
    <cfRule type="expression" priority="447" aboveAverage="0" equalAverage="0" bottom="0" percent="0" rank="0" text="" dxfId="1">
      <formula>NOT(ISERROR(SEARCH("C.Num",H116)))</formula>
    </cfRule>
    <cfRule type="expression" priority="448" aboveAverage="0" equalAverage="0" bottom="0" percent="0" rank="0" text="" dxfId="0">
      <formula>NOT(ISERROR(SEARCH("P.O.Objectes",H116)))</formula>
    </cfRule>
    <cfRule type="expression" priority="449" aboveAverage="0" equalAverage="0" bottom="0" percent="0" rank="0" text="" dxfId="2">
      <formula>NOT(ISERROR(SEARCH("Algor i Comb",H116)))</formula>
    </cfRule>
    <cfRule type="expression" priority="450" aboveAverage="0" equalAverage="0" bottom="0" percent="0" rank="0" text="" dxfId="3">
      <formula>NOT(ISERROR(SEARCH("Probabilitat",H116)))</formula>
    </cfRule>
    <cfRule type="expression" priority="451" aboveAverage="0" equalAverage="0" bottom="0" percent="0" rank="0" text="" dxfId="4">
      <formula>NOT(ISERROR(SEARCH("C.Div.Var",H116)))</formula>
    </cfRule>
  </conditionalFormatting>
  <conditionalFormatting sqref="F129:F139">
    <cfRule type="expression" priority="452" aboveAverage="0" equalAverage="0" bottom="0" percent="0" rank="0" text="" dxfId="1">
      <formula>NOT(ISERROR(SEARCH("C.Num",F129)))</formula>
    </cfRule>
    <cfRule type="expression" priority="453" aboveAverage="0" equalAverage="0" bottom="0" percent="0" rank="0" text="" dxfId="0">
      <formula>NOT(ISERROR(SEARCH("P.O.Objectes",F129)))</formula>
    </cfRule>
    <cfRule type="expression" priority="454" aboveAverage="0" equalAverage="0" bottom="0" percent="0" rank="0" text="" dxfId="2">
      <formula>NOT(ISERROR(SEARCH("Algor i Comb",F129)))</formula>
    </cfRule>
    <cfRule type="expression" priority="455" aboveAverage="0" equalAverage="0" bottom="0" percent="0" rank="0" text="" dxfId="3">
      <formula>NOT(ISERROR(SEARCH("Probabilitat",F129)))</formula>
    </cfRule>
    <cfRule type="expression" priority="456" aboveAverage="0" equalAverage="0" bottom="0" percent="0" rank="0" text="" dxfId="4">
      <formula>NOT(ISERROR(SEARCH("C.Div.Var",F129)))</formula>
    </cfRule>
  </conditionalFormatting>
  <conditionalFormatting sqref="D132:D139">
    <cfRule type="expression" priority="457" aboveAverage="0" equalAverage="0" bottom="0" percent="0" rank="0" text="" dxfId="1">
      <formula>NOT(ISERROR(SEARCH("C.Num",D132)))</formula>
    </cfRule>
    <cfRule type="expression" priority="458" aboveAverage="0" equalAverage="0" bottom="0" percent="0" rank="0" text="" dxfId="0">
      <formula>NOT(ISERROR(SEARCH("P.O.Objectes",D132)))</formula>
    </cfRule>
    <cfRule type="expression" priority="459" aboveAverage="0" equalAverage="0" bottom="0" percent="0" rank="0" text="" dxfId="2">
      <formula>NOT(ISERROR(SEARCH("Algor i Comb",D132)))</formula>
    </cfRule>
    <cfRule type="expression" priority="460" aboveAverage="0" equalAverage="0" bottom="0" percent="0" rank="0" text="" dxfId="3">
      <formula>NOT(ISERROR(SEARCH("Probabilitat",D132)))</formula>
    </cfRule>
    <cfRule type="expression" priority="461" aboveAverage="0" equalAverage="0" bottom="0" percent="0" rank="0" text="" dxfId="4">
      <formula>NOT(ISERROR(SEARCH("C.Div.Var",D132)))</formula>
    </cfRule>
  </conditionalFormatting>
  <conditionalFormatting sqref="B129">
    <cfRule type="expression" priority="462" aboveAverage="0" equalAverage="0" bottom="0" percent="0" rank="0" text="" dxfId="1">
      <formula>NOT(ISERROR(SEARCH("C.Num",B129)))</formula>
    </cfRule>
    <cfRule type="expression" priority="463" aboveAverage="0" equalAverage="0" bottom="0" percent="0" rank="0" text="" dxfId="0">
      <formula>NOT(ISERROR(SEARCH("P.O.Objectes",B129)))</formula>
    </cfRule>
    <cfRule type="expression" priority="464" aboveAverage="0" equalAverage="0" bottom="0" percent="0" rank="0" text="" dxfId="2">
      <formula>NOT(ISERROR(SEARCH("Algor i Comb",B129)))</formula>
    </cfRule>
    <cfRule type="expression" priority="465" aboveAverage="0" equalAverage="0" bottom="0" percent="0" rank="0" text="" dxfId="3">
      <formula>NOT(ISERROR(SEARCH("Probabilitat",B129)))</formula>
    </cfRule>
    <cfRule type="expression" priority="466" aboveAverage="0" equalAverage="0" bottom="0" percent="0" rank="0" text="" dxfId="4">
      <formula>NOT(ISERROR(SEARCH("C.Div.Var",B129)))</formula>
    </cfRule>
    <cfRule type="expression" priority="467" aboveAverage="0" equalAverage="0" bottom="0" percent="0" rank="0" text="" dxfId="1">
      <formula>NOT(ISERROR(SEARCH("C.Num",A13)))</formula>
    </cfRule>
    <cfRule type="expression" priority="468" aboveAverage="0" equalAverage="0" bottom="0" percent="0" rank="0" text="" dxfId="0">
      <formula>NOT(ISERROR(SEARCH("P.O.Objectes",A13)))</formula>
    </cfRule>
    <cfRule type="expression" priority="469" aboveAverage="0" equalAverage="0" bottom="0" percent="0" rank="0" text="" dxfId="2">
      <formula>NOT(ISERROR(SEARCH("Algor i Comb",A13)))</formula>
    </cfRule>
    <cfRule type="expression" priority="470" aboveAverage="0" equalAverage="0" bottom="0" percent="0" rank="0" text="" dxfId="3">
      <formula>NOT(ISERROR(SEARCH("Probabilitat",A13)))</formula>
    </cfRule>
    <cfRule type="expression" priority="471" aboveAverage="0" equalAverage="0" bottom="0" percent="0" rank="0" text="" dxfId="4">
      <formula>NOT(ISERROR(SEARCH("C.Div.Var",A13)))</formula>
    </cfRule>
  </conditionalFormatting>
  <conditionalFormatting sqref="H132:H139">
    <cfRule type="expression" priority="472" aboveAverage="0" equalAverage="0" bottom="0" percent="0" rank="0" text="" dxfId="1">
      <formula>NOT(ISERROR(SEARCH("C.Num",H129)))</formula>
    </cfRule>
    <cfRule type="expression" priority="473" aboveAverage="0" equalAverage="0" bottom="0" percent="0" rank="0" text="" dxfId="0">
      <formula>NOT(ISERROR(SEARCH("P.O.Objectes",H129)))</formula>
    </cfRule>
    <cfRule type="expression" priority="474" aboveAverage="0" equalAverage="0" bottom="0" percent="0" rank="0" text="" dxfId="2">
      <formula>NOT(ISERROR(SEARCH("Algor i Comb",H129)))</formula>
    </cfRule>
    <cfRule type="expression" priority="475" aboveAverage="0" equalAverage="0" bottom="0" percent="0" rank="0" text="" dxfId="3">
      <formula>NOT(ISERROR(SEARCH("Probabilitat",H129)))</formula>
    </cfRule>
    <cfRule type="expression" priority="476" aboveAverage="0" equalAverage="0" bottom="0" percent="0" rank="0" text="" dxfId="4">
      <formula>NOT(ISERROR(SEARCH("C.Div.Var",H129)))</formula>
    </cfRule>
  </conditionalFormatting>
  <conditionalFormatting sqref="J145:J152">
    <cfRule type="expression" priority="477" aboveAverage="0" equalAverage="0" bottom="0" percent="0" rank="0" text="" dxfId="1">
      <formula>NOT(ISERROR(SEARCH("C.Num",J142)))</formula>
    </cfRule>
    <cfRule type="expression" priority="478" aboveAverage="0" equalAverage="0" bottom="0" percent="0" rank="0" text="" dxfId="0">
      <formula>NOT(ISERROR(SEARCH("P.O.Objectes",J142)))</formula>
    </cfRule>
    <cfRule type="expression" priority="479" aboveAverage="0" equalAverage="0" bottom="0" percent="0" rank="0" text="" dxfId="2">
      <formula>NOT(ISERROR(SEARCH("Algor i Comb",J142)))</formula>
    </cfRule>
    <cfRule type="expression" priority="480" aboveAverage="0" equalAverage="0" bottom="0" percent="0" rank="0" text="" dxfId="3">
      <formula>NOT(ISERROR(SEARCH("Probabilitat",J142)))</formula>
    </cfRule>
    <cfRule type="expression" priority="481" aboveAverage="0" equalAverage="0" bottom="0" percent="0" rank="0" text="" dxfId="4">
      <formula>NOT(ISERROR(SEARCH("C.Div.Var",J142)))</formula>
    </cfRule>
  </conditionalFormatting>
  <conditionalFormatting sqref="J142">
    <cfRule type="expression" priority="482" aboveAverage="0" equalAverage="0" bottom="0" percent="0" rank="0" text="" dxfId="1">
      <formula>NOT(ISERROR(SEARCH("C.Num",J142)))</formula>
    </cfRule>
    <cfRule type="expression" priority="483" aboveAverage="0" equalAverage="0" bottom="0" percent="0" rank="0" text="" dxfId="0">
      <formula>NOT(ISERROR(SEARCH("P.O.Objectes",J142)))</formula>
    </cfRule>
    <cfRule type="expression" priority="484" aboveAverage="0" equalAverage="0" bottom="0" percent="0" rank="0" text="" dxfId="2">
      <formula>NOT(ISERROR(SEARCH("Algor i Comb",J142)))</formula>
    </cfRule>
    <cfRule type="expression" priority="485" aboveAverage="0" equalAverage="0" bottom="0" percent="0" rank="0" text="" dxfId="3">
      <formula>NOT(ISERROR(SEARCH("Probabilitat",J142)))</formula>
    </cfRule>
    <cfRule type="expression" priority="486" aboveAverage="0" equalAverage="0" bottom="0" percent="0" rank="0" text="" dxfId="4">
      <formula>NOT(ISERROR(SEARCH("C.Div.Var",J142)))</formula>
    </cfRule>
    <cfRule type="expression" priority="487" aboveAverage="0" equalAverage="0" bottom="0" percent="0" rank="0" text="" dxfId="1">
      <formula>NOT(ISERROR(SEARCH("C.Num",A14)))</formula>
    </cfRule>
    <cfRule type="expression" priority="488" aboveAverage="0" equalAverage="0" bottom="0" percent="0" rank="0" text="" dxfId="0">
      <formula>NOT(ISERROR(SEARCH("P.O.Objectes",A14)))</formula>
    </cfRule>
    <cfRule type="expression" priority="489" aboveAverage="0" equalAverage="0" bottom="0" percent="0" rank="0" text="" dxfId="2">
      <formula>NOT(ISERROR(SEARCH("Algor i Comb",A14)))</formula>
    </cfRule>
    <cfRule type="expression" priority="490" aboveAverage="0" equalAverage="0" bottom="0" percent="0" rank="0" text="" dxfId="3">
      <formula>NOT(ISERROR(SEARCH("Probabilitat",A14)))</formula>
    </cfRule>
    <cfRule type="expression" priority="491" aboveAverage="0" equalAverage="0" bottom="0" percent="0" rank="0" text="" dxfId="4">
      <formula>NOT(ISERROR(SEARCH("C.Div.Var",A14)))</formula>
    </cfRule>
  </conditionalFormatting>
  <conditionalFormatting sqref="F145:F152">
    <cfRule type="expression" priority="492" aboveAverage="0" equalAverage="0" bottom="0" percent="0" rank="0" text="" dxfId="1">
      <formula>NOT(ISERROR(SEARCH("C.Num",F142)))</formula>
    </cfRule>
    <cfRule type="expression" priority="493" aboveAverage="0" equalAverage="0" bottom="0" percent="0" rank="0" text="" dxfId="0">
      <formula>NOT(ISERROR(SEARCH("P.O.Objectes",F142)))</formula>
    </cfRule>
    <cfRule type="expression" priority="494" aboveAverage="0" equalAverage="0" bottom="0" percent="0" rank="0" text="" dxfId="2">
      <formula>NOT(ISERROR(SEARCH("Algor i Comb",F142)))</formula>
    </cfRule>
    <cfRule type="expression" priority="495" aboveAverage="0" equalAverage="0" bottom="0" percent="0" rank="0" text="" dxfId="3">
      <formula>NOT(ISERROR(SEARCH("Probabilitat",F142)))</formula>
    </cfRule>
    <cfRule type="expression" priority="496" aboveAverage="0" equalAverage="0" bottom="0" percent="0" rank="0" text="" dxfId="4">
      <formula>NOT(ISERROR(SEARCH("C.Div.Var",F142)))</formula>
    </cfRule>
  </conditionalFormatting>
  <conditionalFormatting sqref="H142">
    <cfRule type="expression" priority="497" aboveAverage="0" equalAverage="0" bottom="0" percent="0" rank="0" text="" dxfId="1">
      <formula>NOT(ISERROR(SEARCH("C.Num",A14)))</formula>
    </cfRule>
    <cfRule type="expression" priority="498" aboveAverage="0" equalAverage="0" bottom="0" percent="0" rank="0" text="" dxfId="0">
      <formula>NOT(ISERROR(SEARCH("P.O.Objectes",A14)))</formula>
    </cfRule>
    <cfRule type="expression" priority="499" aboveAverage="0" equalAverage="0" bottom="0" percent="0" rank="0" text="" dxfId="1">
      <formula>NOT(ISERROR(SEARCH("C.Num",A69)))</formula>
    </cfRule>
    <cfRule type="expression" priority="500" aboveAverage="0" equalAverage="0" bottom="0" percent="0" rank="0" text="" dxfId="0">
      <formula>NOT(ISERROR(SEARCH("P.O.Objectes",A69)))</formula>
    </cfRule>
    <cfRule type="expression" priority="501" aboveAverage="0" equalAverage="0" bottom="0" percent="0" rank="0" text="" dxfId="2">
      <formula>NOT(ISERROR(SEARCH("Algor i Comb",A14)))</formula>
    </cfRule>
    <cfRule type="expression" priority="502" aboveAverage="0" equalAverage="0" bottom="0" percent="0" rank="0" text="" dxfId="3">
      <formula>NOT(ISERROR(SEARCH("Probabilitat",A14)))</formula>
    </cfRule>
    <cfRule type="expression" priority="503" aboveAverage="0" equalAverage="0" bottom="0" percent="0" rank="0" text="" dxfId="4">
      <formula>NOT(ISERROR(SEARCH("C.Div.Var",A14)))</formula>
    </cfRule>
  </conditionalFormatting>
  <conditionalFormatting sqref="F142">
    <cfRule type="expression" priority="504" aboveAverage="0" equalAverage="0" bottom="0" percent="0" rank="0" text="" dxfId="1">
      <formula>NOT(ISERROR(SEARCH("C.Num",F142)))</formula>
    </cfRule>
    <cfRule type="expression" priority="505" aboveAverage="0" equalAverage="0" bottom="0" percent="0" rank="0" text="" dxfId="0">
      <formula>NOT(ISERROR(SEARCH("P.O.Objectes",F142)))</formula>
    </cfRule>
    <cfRule type="expression" priority="506" aboveAverage="0" equalAverage="0" bottom="0" percent="0" rank="0" text="" dxfId="2">
      <formula>NOT(ISERROR(SEARCH("Algor i Comb",F142)))</formula>
    </cfRule>
    <cfRule type="expression" priority="507" aboveAverage="0" equalAverage="0" bottom="0" percent="0" rank="0" text="" dxfId="3">
      <formula>NOT(ISERROR(SEARCH("Probabilitat",F142)))</formula>
    </cfRule>
    <cfRule type="expression" priority="508" aboveAverage="0" equalAverage="0" bottom="0" percent="0" rank="0" text="" dxfId="4">
      <formula>NOT(ISERROR(SEARCH("C.Div.Var",F142)))</formula>
    </cfRule>
    <cfRule type="expression" priority="509" aboveAverage="0" equalAverage="0" bottom="0" percent="0" rank="0" text="" dxfId="1">
      <formula>NOT(ISERROR(SEARCH("C.Num",A14)))</formula>
    </cfRule>
    <cfRule type="expression" priority="510" aboveAverage="0" equalAverage="0" bottom="0" percent="0" rank="0" text="" dxfId="0">
      <formula>NOT(ISERROR(SEARCH("P.O.Objectes",A14)))</formula>
    </cfRule>
    <cfRule type="expression" priority="511" aboveAverage="0" equalAverage="0" bottom="0" percent="0" rank="0" text="" dxfId="2">
      <formula>NOT(ISERROR(SEARCH("Algor i Comb",A14)))</formula>
    </cfRule>
    <cfRule type="expression" priority="512" aboveAverage="0" equalAverage="0" bottom="0" percent="0" rank="0" text="" dxfId="3">
      <formula>NOT(ISERROR(SEARCH("Probabilitat",A14)))</formula>
    </cfRule>
    <cfRule type="expression" priority="513" aboveAverage="0" equalAverage="0" bottom="0" percent="0" rank="0" text="" dxfId="4">
      <formula>NOT(ISERROR(SEARCH("C.Div.Var",A14)))</formula>
    </cfRule>
  </conditionalFormatting>
  <conditionalFormatting sqref="N93">
    <cfRule type="expression" priority="514" aboveAverage="0" equalAverage="0" bottom="0" percent="0" rank="0" text="" dxfId="1">
      <formula>NOT(ISERROR(SEARCH("C.Num",N92)))</formula>
    </cfRule>
    <cfRule type="expression" priority="515" aboveAverage="0" equalAverage="0" bottom="0" percent="0" rank="0" text="" dxfId="0">
      <formula>NOT(ISERROR(SEARCH("P.O.Objectes",N92)))</formula>
    </cfRule>
    <cfRule type="expression" priority="516" aboveAverage="0" equalAverage="0" bottom="0" percent="0" rank="0" text="" dxfId="2">
      <formula>NOT(ISERROR(SEARCH("Algor i Comb",N92)))</formula>
    </cfRule>
    <cfRule type="expression" priority="517" aboveAverage="0" equalAverage="0" bottom="0" percent="0" rank="0" text="" dxfId="3">
      <formula>NOT(ISERROR(SEARCH("Probabilitat",N92)))</formula>
    </cfRule>
    <cfRule type="expression" priority="518" aboveAverage="0" equalAverage="0" bottom="0" percent="0" rank="0" text="" dxfId="4">
      <formula>NOT(ISERROR(SEARCH("C.Div.Var",N92)))</formula>
    </cfRule>
    <cfRule type="expression" priority="519" aboveAverage="0" equalAverage="0" bottom="0" percent="0" rank="0" text="" dxfId="0">
      <formula>NOT(ISERROR(SEARCH("P.O.Objectes",A90)))</formula>
    </cfRule>
    <cfRule type="expression" priority="520" aboveAverage="0" equalAverage="0" bottom="0" percent="0" rank="0" text="" dxfId="2">
      <formula>NOT(ISERROR(SEARCH("Algor i Comb",A90)))</formula>
    </cfRule>
    <cfRule type="expression" priority="521" aboveAverage="0" equalAverage="0" bottom="0" percent="0" rank="0" text="" dxfId="3">
      <formula>NOT(ISERROR(SEARCH("Probabilitat",A90)))</formula>
    </cfRule>
    <cfRule type="expression" priority="522" aboveAverage="0" equalAverage="0" bottom="0" percent="0" rank="0" text="" dxfId="4">
      <formula>NOT(ISERROR(SEARCH("C.Div.Var",A90)))</formula>
    </cfRule>
    <cfRule type="expression" priority="523" aboveAverage="0" equalAverage="0" bottom="0" percent="0" rank="0" text="" dxfId="1">
      <formula>NOT(ISERROR(SEARCH("C.Num",A14)))</formula>
    </cfRule>
    <cfRule type="expression" priority="524" aboveAverage="0" equalAverage="0" bottom="0" percent="0" rank="0" text="" dxfId="0">
      <formula>NOT(ISERROR(SEARCH("P.O.Objectes",A14)))</formula>
    </cfRule>
    <cfRule type="expression" priority="525" aboveAverage="0" equalAverage="0" bottom="0" percent="0" rank="0" text="" dxfId="2">
      <formula>NOT(ISERROR(SEARCH("Algor i Comb",A14)))</formula>
    </cfRule>
    <cfRule type="expression" priority="526" aboveAverage="0" equalAverage="0" bottom="0" percent="0" rank="0" text="" dxfId="3">
      <formula>NOT(ISERROR(SEARCH("Probabilitat",A14)))</formula>
    </cfRule>
    <cfRule type="expression" priority="527" aboveAverage="0" equalAverage="0" bottom="0" percent="0" rank="0" text="" dxfId="4">
      <formula>NOT(ISERROR(SEARCH("C.Div.Var",A14)))</formula>
    </cfRule>
  </conditionalFormatting>
  <conditionalFormatting sqref="N94:N95 V94:V95">
    <cfRule type="expression" priority="528" aboveAverage="0" equalAverage="0" bottom="0" percent="0" rank="0" text="" dxfId="0">
      <formula>NOT(ISERROR(SEARCH("P.O.Objectes",N94)))</formula>
    </cfRule>
    <cfRule type="expression" priority="529" aboveAverage="0" equalAverage="0" bottom="0" percent="0" rank="0" text="" dxfId="2">
      <formula>NOT(ISERROR(SEARCH("Algor i Comb",N94)))</formula>
    </cfRule>
    <cfRule type="expression" priority="530" aboveAverage="0" equalAverage="0" bottom="0" percent="0" rank="0" text="" dxfId="3">
      <formula>NOT(ISERROR(SEARCH("Probabilitat",N94)))</formula>
    </cfRule>
    <cfRule type="expression" priority="531" aboveAverage="0" equalAverage="0" bottom="0" percent="0" rank="0" text="" dxfId="4">
      <formula>NOT(ISERROR(SEARCH("C.Div.Var",N94)))</formula>
    </cfRule>
    <cfRule type="expression" priority="532" aboveAverage="0" equalAverage="0" bottom="0" percent="0" rank="0" text="" dxfId="1">
      <formula>NOT(ISERROR(SEARCH("C.Num",A14)))</formula>
    </cfRule>
  </conditionalFormatting>
  <conditionalFormatting sqref="N92">
    <cfRule type="expression" priority="533" aboveAverage="0" equalAverage="0" bottom="0" percent="0" rank="0" text="" dxfId="1">
      <formula>NOT(ISERROR(SEARCH("C.Num",N92)))</formula>
    </cfRule>
    <cfRule type="expression" priority="534" aboveAverage="0" equalAverage="0" bottom="0" percent="0" rank="0" text="" dxfId="0">
      <formula>NOT(ISERROR(SEARCH("P.O.Objectes",N92)))</formula>
    </cfRule>
    <cfRule type="expression" priority="535" aboveAverage="0" equalAverage="0" bottom="0" percent="0" rank="0" text="" dxfId="2">
      <formula>NOT(ISERROR(SEARCH("Algor i Comb",N92)))</formula>
    </cfRule>
    <cfRule type="expression" priority="536" aboveAverage="0" equalAverage="0" bottom="0" percent="0" rank="0" text="" dxfId="3">
      <formula>NOT(ISERROR(SEARCH("Probabilitat",N92)))</formula>
    </cfRule>
    <cfRule type="expression" priority="537" aboveAverage="0" equalAverage="0" bottom="0" percent="0" rank="0" text="" dxfId="4">
      <formula>NOT(ISERROR(SEARCH("C.Div.Var",N92)))</formula>
    </cfRule>
    <cfRule type="expression" priority="538" aboveAverage="0" equalAverage="0" bottom="0" percent="0" rank="0" text="" dxfId="1">
      <formula>NOT(ISERROR(SEARCH("C.Num",A14)))</formula>
    </cfRule>
    <cfRule type="expression" priority="539" aboveAverage="0" equalAverage="0" bottom="0" percent="0" rank="0" text="" dxfId="0">
      <formula>NOT(ISERROR(SEARCH("P.O.Objectes",A14)))</formula>
    </cfRule>
    <cfRule type="expression" priority="540" aboveAverage="0" equalAverage="0" bottom="0" percent="0" rank="0" text="" dxfId="2">
      <formula>NOT(ISERROR(SEARCH("Algor i Comb",A14)))</formula>
    </cfRule>
    <cfRule type="expression" priority="541" aboveAverage="0" equalAverage="0" bottom="0" percent="0" rank="0" text="" dxfId="3">
      <formula>NOT(ISERROR(SEARCH("Probabilitat",A14)))</formula>
    </cfRule>
    <cfRule type="expression" priority="542" aboveAverage="0" equalAverage="0" bottom="0" percent="0" rank="0" text="" dxfId="4">
      <formula>NOT(ISERROR(SEARCH("C.Div.Var",A14)))</formula>
    </cfRule>
  </conditionalFormatting>
  <conditionalFormatting sqref="P94:P95">
    <cfRule type="expression" priority="543" aboveAverage="0" equalAverage="0" bottom="0" percent="0" rank="0" text="" dxfId="1">
      <formula>NOT(ISERROR(SEARCH("C.Num",P94)))</formula>
    </cfRule>
    <cfRule type="expression" priority="544" aboveAverage="0" equalAverage="0" bottom="0" percent="0" rank="0" text="" dxfId="0">
      <formula>NOT(ISERROR(SEARCH("P.O.Objectes",P94)))</formula>
    </cfRule>
    <cfRule type="expression" priority="545" aboveAverage="0" equalAverage="0" bottom="0" percent="0" rank="0" text="" dxfId="2">
      <formula>NOT(ISERROR(SEARCH("Algor i Comb",P94)))</formula>
    </cfRule>
    <cfRule type="expression" priority="546" aboveAverage="0" equalAverage="0" bottom="0" percent="0" rank="0" text="" dxfId="3">
      <formula>NOT(ISERROR(SEARCH("Probabilitat",P94)))</formula>
    </cfRule>
    <cfRule type="expression" priority="547" aboveAverage="0" equalAverage="0" bottom="0" percent="0" rank="0" text="" dxfId="4">
      <formula>NOT(ISERROR(SEARCH("C.Div.Var",P94)))</formula>
    </cfRule>
  </conditionalFormatting>
  <conditionalFormatting sqref="N103">
    <cfRule type="expression" priority="548" aboveAverage="0" equalAverage="0" bottom="0" percent="0" rank="0" text="" dxfId="1">
      <formula>NOT(ISERROR(SEARCH("C.Num",N103)))</formula>
    </cfRule>
    <cfRule type="expression" priority="549" aboveAverage="0" equalAverage="0" bottom="0" percent="0" rank="0" text="" dxfId="0">
      <formula>NOT(ISERROR(SEARCH("P.O.Objectes",N103)))</formula>
    </cfRule>
    <cfRule type="expression" priority="550" aboveAverage="0" equalAverage="0" bottom="0" percent="0" rank="0" text="" dxfId="2">
      <formula>NOT(ISERROR(SEARCH("Algor i Comb",N103)))</formula>
    </cfRule>
    <cfRule type="expression" priority="551" aboveAverage="0" equalAverage="0" bottom="0" percent="0" rank="0" text="" dxfId="3">
      <formula>NOT(ISERROR(SEARCH("Probabilitat",N103)))</formula>
    </cfRule>
    <cfRule type="expression" priority="552" aboveAverage="0" equalAverage="0" bottom="0" percent="0" rank="0" text="" dxfId="4">
      <formula>NOT(ISERROR(SEARCH("C.Div.Var",N103)))</formula>
    </cfRule>
  </conditionalFormatting>
  <conditionalFormatting sqref="P103">
    <cfRule type="expression" priority="553" aboveAverage="0" equalAverage="0" bottom="0" percent="0" rank="0" text="" dxfId="1">
      <formula>NOT(ISERROR(SEARCH("C.Num",P103)))</formula>
    </cfRule>
    <cfRule type="expression" priority="554" aboveAverage="0" equalAverage="0" bottom="0" percent="0" rank="0" text="" dxfId="0">
      <formula>NOT(ISERROR(SEARCH("P.O.Objectes",P103)))</formula>
    </cfRule>
    <cfRule type="expression" priority="555" aboveAverage="0" equalAverage="0" bottom="0" percent="0" rank="0" text="" dxfId="2">
      <formula>NOT(ISERROR(SEARCH("Algor i Comb",P103)))</formula>
    </cfRule>
    <cfRule type="expression" priority="556" aboveAverage="0" equalAverage="0" bottom="0" percent="0" rank="0" text="" dxfId="3">
      <formula>NOT(ISERROR(SEARCH("Probabilitat",P103)))</formula>
    </cfRule>
    <cfRule type="expression" priority="557" aboveAverage="0" equalAverage="0" bottom="0" percent="0" rank="0" text="" dxfId="4">
      <formula>NOT(ISERROR(SEARCH("C.Div.Var",P103)))</formula>
    </cfRule>
  </conditionalFormatting>
  <conditionalFormatting sqref="V90:V91">
    <cfRule type="expression" priority="558" aboveAverage="0" equalAverage="0" bottom="0" percent="0" rank="0" text="" dxfId="0">
      <formula>NOT(ISERROR(SEARCH("P.O.Objectes",V90)))</formula>
    </cfRule>
    <cfRule type="expression" priority="559" aboveAverage="0" equalAverage="0" bottom="0" percent="0" rank="0" text="" dxfId="2">
      <formula>NOT(ISERROR(SEARCH("Algor i Comb",V90)))</formula>
    </cfRule>
    <cfRule type="expression" priority="560" aboveAverage="0" equalAverage="0" bottom="0" percent="0" rank="0" text="" dxfId="3">
      <formula>NOT(ISERROR(SEARCH("Probabilitat",V90)))</formula>
    </cfRule>
    <cfRule type="expression" priority="561" aboveAverage="0" equalAverage="0" bottom="0" percent="0" rank="0" text="" dxfId="4">
      <formula>NOT(ISERROR(SEARCH("C.Div.Var",V90)))</formula>
    </cfRule>
    <cfRule type="expression" priority="562" aboveAverage="0" equalAverage="0" bottom="0" percent="0" rank="0" text="" dxfId="1">
      <formula>NOT(ISERROR(SEARCH("C.Num",A14)))</formula>
    </cfRule>
    <cfRule type="expression" priority="563" aboveAverage="0" equalAverage="0" bottom="0" percent="0" rank="0" text="" dxfId="0">
      <formula>NOT(ISERROR(SEARCH("P.O.Objectes",A14)))</formula>
    </cfRule>
    <cfRule type="expression" priority="564" aboveAverage="0" equalAverage="0" bottom="0" percent="0" rank="0" text="" dxfId="2">
      <formula>NOT(ISERROR(SEARCH("Algor i Comb",A14)))</formula>
    </cfRule>
    <cfRule type="expression" priority="565" aboveAverage="0" equalAverage="0" bottom="0" percent="0" rank="0" text="" dxfId="3">
      <formula>NOT(ISERROR(SEARCH("Probabilitat",A14)))</formula>
    </cfRule>
    <cfRule type="expression" priority="566" aboveAverage="0" equalAverage="0" bottom="0" percent="0" rank="0" text="" dxfId="4">
      <formula>NOT(ISERROR(SEARCH("C.Div.Var",A14)))</formula>
    </cfRule>
  </conditionalFormatting>
  <conditionalFormatting sqref="T90">
    <cfRule type="expression" priority="567" aboveAverage="0" equalAverage="0" bottom="0" percent="0" rank="0" text="" dxfId="1">
      <formula>NOT(ISERROR(SEARCH("Optimit",T90)))</formula>
    </cfRule>
    <cfRule type="expression" priority="568" aboveAverage="0" equalAverage="0" bottom="0" percent="0" rank="0" text="" dxfId="0">
      <formula>NOT(ISERROR(SEARCH("Intel.Artificial",T90)))</formula>
    </cfRule>
    <cfRule type="expression" priority="569" aboveAverage="0" equalAverage="0" bottom="0" percent="0" rank="0" text="" dxfId="2">
      <formula>NOT(ISERROR(SEARCH("Met.Num.",T90)))</formula>
    </cfRule>
    <cfRule type="expression" priority="570" aboveAverage="0" equalAverage="0" bottom="0" percent="0" rank="0" text="" dxfId="3">
      <formula>NOT(ISERROR(SEARCH("A.D.Complexes",T90)))</formula>
    </cfRule>
    <cfRule type="expression" priority="571" aboveAverage="0" equalAverage="0" bottom="0" percent="0" rank="0" text="" dxfId="4">
      <formula>NOT(ISERROR(SEARCH("A.C.Fourier",T90)))</formula>
    </cfRule>
    <cfRule type="expression" priority="572" aboveAverage="0" equalAverage="0" bottom="0" percent="0" rank="0" text="" dxfId="0">
      <formula>NOT(ISERROR(SEARCH("P.O.Objectes",A90)))</formula>
    </cfRule>
    <cfRule type="expression" priority="573" aboveAverage="0" equalAverage="0" bottom="0" percent="0" rank="0" text="" dxfId="2">
      <formula>NOT(ISERROR(SEARCH("Algor i Comb",A90)))</formula>
    </cfRule>
    <cfRule type="expression" priority="574" aboveAverage="0" equalAverage="0" bottom="0" percent="0" rank="0" text="" dxfId="3">
      <formula>NOT(ISERROR(SEARCH("Probabilitat",A90)))</formula>
    </cfRule>
    <cfRule type="expression" priority="575" aboveAverage="0" equalAverage="0" bottom="0" percent="0" rank="0" text="" dxfId="4">
      <formula>NOT(ISERROR(SEARCH("C.Div.Var",A90)))</formula>
    </cfRule>
    <cfRule type="expression" priority="576" aboveAverage="0" equalAverage="0" bottom="0" percent="0" rank="0" text="" dxfId="1">
      <formula>NOT(ISERROR(SEARCH("C.Num",A14)))</formula>
    </cfRule>
    <cfRule type="expression" priority="577" aboveAverage="0" equalAverage="0" bottom="0" percent="0" rank="0" text="" dxfId="0">
      <formula>NOT(ISERROR(SEARCH("P.O.Objectes",A14)))</formula>
    </cfRule>
    <cfRule type="expression" priority="578" aboveAverage="0" equalAverage="0" bottom="0" percent="0" rank="0" text="" dxfId="2">
      <formula>NOT(ISERROR(SEARCH("Algor i Comb",A14)))</formula>
    </cfRule>
    <cfRule type="expression" priority="579" aboveAverage="0" equalAverage="0" bottom="0" percent="0" rank="0" text="" dxfId="3">
      <formula>NOT(ISERROR(SEARCH("Probabilitat",A14)))</formula>
    </cfRule>
    <cfRule type="expression" priority="580" aboveAverage="0" equalAverage="0" bottom="0" percent="0" rank="0" text="" dxfId="4">
      <formula>NOT(ISERROR(SEARCH("C.Div.Var",A14)))</formula>
    </cfRule>
  </conditionalFormatting>
  <conditionalFormatting sqref="T91">
    <cfRule type="expression" priority="581" aboveAverage="0" equalAverage="0" bottom="0" percent="0" rank="0" text="" dxfId="1">
      <formula>NOT(ISERROR(SEARCH("C.Num",T91)))</formula>
    </cfRule>
    <cfRule type="expression" priority="582" aboveAverage="0" equalAverage="0" bottom="0" percent="0" rank="0" text="" dxfId="0">
      <formula>NOT(ISERROR(SEARCH("P.O.Objectes",T91)))</formula>
    </cfRule>
    <cfRule type="expression" priority="583" aboveAverage="0" equalAverage="0" bottom="0" percent="0" rank="0" text="" dxfId="2">
      <formula>NOT(ISERROR(SEARCH("Algor i Comb",T91)))</formula>
    </cfRule>
    <cfRule type="expression" priority="584" aboveAverage="0" equalAverage="0" bottom="0" percent="0" rank="0" text="" dxfId="3">
      <formula>NOT(ISERROR(SEARCH("Probabilitat",T91)))</formula>
    </cfRule>
    <cfRule type="expression" priority="585" aboveAverage="0" equalAverage="0" bottom="0" percent="0" rank="0" text="" dxfId="4">
      <formula>NOT(ISERROR(SEARCH("C.Div.Var",T91)))</formula>
    </cfRule>
    <cfRule type="expression" priority="586" aboveAverage="0" equalAverage="0" bottom="0" percent="0" rank="0" text="" dxfId="0">
      <formula>NOT(ISERROR(SEARCH("P.O.Objectes",T91)))</formula>
    </cfRule>
    <cfRule type="expression" priority="587" aboveAverage="0" equalAverage="0" bottom="0" percent="0" rank="0" text="" dxfId="2">
      <formula>NOT(ISERROR(SEARCH("Algor i Comb",T91)))</formula>
    </cfRule>
    <cfRule type="expression" priority="588" aboveAverage="0" equalAverage="0" bottom="0" percent="0" rank="0" text="" dxfId="3">
      <formula>NOT(ISERROR(SEARCH("Probabilitat",T91)))</formula>
    </cfRule>
    <cfRule type="expression" priority="589" aboveAverage="0" equalAverage="0" bottom="0" percent="0" rank="0" text="" dxfId="4">
      <formula>NOT(ISERROR(SEARCH("C.Div.Var",T91)))</formula>
    </cfRule>
    <cfRule type="expression" priority="590" aboveAverage="0" equalAverage="0" bottom="0" percent="0" rank="0" text="" dxfId="1">
      <formula>NOT(ISERROR(SEARCH("C.Num",T91)))</formula>
    </cfRule>
    <cfRule type="expression" priority="591" aboveAverage="0" equalAverage="0" bottom="0" percent="0" rank="0" text="" dxfId="0">
      <formula>NOT(ISERROR(SEARCH("P.O.Objectes",T91)))</formula>
    </cfRule>
    <cfRule type="expression" priority="592" aboveAverage="0" equalAverage="0" bottom="0" percent="0" rank="0" text="" dxfId="2">
      <formula>NOT(ISERROR(SEARCH("Algor i Comb",T91)))</formula>
    </cfRule>
    <cfRule type="expression" priority="593" aboveAverage="0" equalAverage="0" bottom="0" percent="0" rank="0" text="" dxfId="3">
      <formula>NOT(ISERROR(SEARCH("Probabilitat",T91)))</formula>
    </cfRule>
    <cfRule type="expression" priority="594" aboveAverage="0" equalAverage="0" bottom="0" percent="0" rank="0" text="" dxfId="4">
      <formula>NOT(ISERROR(SEARCH("C.Div.Var",T91)))</formula>
    </cfRule>
    <cfRule type="expression" priority="595" aboveAverage="0" equalAverage="0" bottom="0" percent="0" rank="0" text="" dxfId="0">
      <formula>NOT(ISERROR(SEARCH("P.O.Objectes",T91)))</formula>
    </cfRule>
    <cfRule type="expression" priority="596" aboveAverage="0" equalAverage="0" bottom="0" percent="0" rank="0" text="" dxfId="2">
      <formula>NOT(ISERROR(SEARCH("Algor i Comb",T91)))</formula>
    </cfRule>
    <cfRule type="expression" priority="597" aboveAverage="0" equalAverage="0" bottom="0" percent="0" rank="0" text="" dxfId="3">
      <formula>NOT(ISERROR(SEARCH("Probabilitat",T91)))</formula>
    </cfRule>
    <cfRule type="expression" priority="598" aboveAverage="0" equalAverage="0" bottom="0" percent="0" rank="0" text="" dxfId="4">
      <formula>NOT(ISERROR(SEARCH("C.Div.Var",T91)))</formula>
    </cfRule>
    <cfRule type="expression" priority="599" aboveAverage="0" equalAverage="0" bottom="0" percent="0" rank="0" text="" dxfId="0">
      <formula>NOT(ISERROR(SEARCH("P.O.Objectes",A90)))</formula>
    </cfRule>
    <cfRule type="expression" priority="600" aboveAverage="0" equalAverage="0" bottom="0" percent="0" rank="0" text="" dxfId="2">
      <formula>NOT(ISERROR(SEARCH("Algor i Comb",A90)))</formula>
    </cfRule>
    <cfRule type="expression" priority="601" aboveAverage="0" equalAverage="0" bottom="0" percent="0" rank="0" text="" dxfId="3">
      <formula>NOT(ISERROR(SEARCH("Probabilitat",A90)))</formula>
    </cfRule>
    <cfRule type="expression" priority="602" aboveAverage="0" equalAverage="0" bottom="0" percent="0" rank="0" text="" dxfId="4">
      <formula>NOT(ISERROR(SEARCH("C.Div.Var",A90)))</formula>
    </cfRule>
    <cfRule type="expression" priority="603" aboveAverage="0" equalAverage="0" bottom="0" percent="0" rank="0" text="" dxfId="1">
      <formula>NOT(ISERROR(SEARCH("C.Num",A14)))</formula>
    </cfRule>
  </conditionalFormatting>
  <conditionalFormatting sqref="N96:N100 P96:P100 R96:R100 T96:T100 V96:V100">
    <cfRule type="expression" priority="604" aboveAverage="0" equalAverage="0" bottom="0" percent="0" rank="0" text="" dxfId="1">
      <formula>NOT(ISERROR(SEARCH("C.Num",N96)))</formula>
    </cfRule>
    <cfRule type="expression" priority="605" aboveAverage="0" equalAverage="0" bottom="0" percent="0" rank="0" text="" dxfId="0">
      <formula>NOT(ISERROR(SEARCH("P.O.Objectes",N96)))</formula>
    </cfRule>
    <cfRule type="expression" priority="606" aboveAverage="0" equalAverage="0" bottom="0" percent="0" rank="0" text="" dxfId="2">
      <formula>NOT(ISERROR(SEARCH("Algor i Comb",N96)))</formula>
    </cfRule>
    <cfRule type="expression" priority="607" aboveAverage="0" equalAverage="0" bottom="0" percent="0" rank="0" text="" dxfId="3">
      <formula>NOT(ISERROR(SEARCH("Probabilitat",N96)))</formula>
    </cfRule>
    <cfRule type="expression" priority="608" aboveAverage="0" equalAverage="0" bottom="0" percent="0" rank="0" text="" dxfId="4">
      <formula>NOT(ISERROR(SEARCH("C.Div.Var",N96)))</formula>
    </cfRule>
  </conditionalFormatting>
  <conditionalFormatting sqref="T103:T106">
    <cfRule type="expression" priority="609" aboveAverage="0" equalAverage="0" bottom="0" percent="0" rank="0" text="" dxfId="1">
      <formula>NOT(ISERROR(SEARCH("C.Num",T103)))</formula>
    </cfRule>
    <cfRule type="expression" priority="610" aboveAverage="0" equalAverage="0" bottom="0" percent="0" rank="0" text="" dxfId="0">
      <formula>NOT(ISERROR(SEARCH("P.O.Objectes",T103)))</formula>
    </cfRule>
    <cfRule type="expression" priority="611" aboveAverage="0" equalAverage="0" bottom="0" percent="0" rank="0" text="" dxfId="2">
      <formula>NOT(ISERROR(SEARCH("Algor i Comb",T103)))</formula>
    </cfRule>
    <cfRule type="expression" priority="612" aboveAverage="0" equalAverage="0" bottom="0" percent="0" rank="0" text="" dxfId="3">
      <formula>NOT(ISERROR(SEARCH("Probabilitat",T103)))</formula>
    </cfRule>
    <cfRule type="expression" priority="613" aboveAverage="0" equalAverage="0" bottom="0" percent="0" rank="0" text="" dxfId="4">
      <formula>NOT(ISERROR(SEARCH("C.Div.Var",T103)))</formula>
    </cfRule>
  </conditionalFormatting>
  <conditionalFormatting sqref="T93">
    <cfRule type="expression" priority="614" aboveAverage="0" equalAverage="0" bottom="0" percent="0" rank="0" text="" dxfId="0">
      <formula>NOT(ISERROR(SEARCH("P.O.Objectes",T93)))</formula>
    </cfRule>
    <cfRule type="expression" priority="615" aboveAverage="0" equalAverage="0" bottom="0" percent="0" rank="0" text="" dxfId="2">
      <formula>NOT(ISERROR(SEARCH("Algor i Comb",T93)))</formula>
    </cfRule>
    <cfRule type="expression" priority="616" aboveAverage="0" equalAverage="0" bottom="0" percent="0" rank="0" text="" dxfId="3">
      <formula>NOT(ISERROR(SEARCH("Probabilitat",T93)))</formula>
    </cfRule>
    <cfRule type="expression" priority="617" aboveAverage="0" equalAverage="0" bottom="0" percent="0" rank="0" text="" dxfId="4">
      <formula>NOT(ISERROR(SEARCH("C.Div.Var",T93)))</formula>
    </cfRule>
    <cfRule type="expression" priority="618" aboveAverage="0" equalAverage="0" bottom="0" percent="0" rank="0" text="" dxfId="1">
      <formula>NOT(ISERROR(SEARCH("C.Num",A14)))</formula>
    </cfRule>
    <cfRule type="expression" priority="619" aboveAverage="0" equalAverage="0" bottom="0" percent="0" rank="0" text="" dxfId="0">
      <formula>NOT(ISERROR(SEARCH("P.O.Objectes",A14)))</formula>
    </cfRule>
    <cfRule type="expression" priority="620" aboveAverage="0" equalAverage="0" bottom="0" percent="0" rank="0" text="" dxfId="2">
      <formula>NOT(ISERROR(SEARCH("Algor i Comb",A14)))</formula>
    </cfRule>
    <cfRule type="expression" priority="621" aboveAverage="0" equalAverage="0" bottom="0" percent="0" rank="0" text="" dxfId="3">
      <formula>NOT(ISERROR(SEARCH("Probabilitat",A14)))</formula>
    </cfRule>
    <cfRule type="expression" priority="622" aboveAverage="0" equalAverage="0" bottom="0" percent="0" rank="0" text="" dxfId="4">
      <formula>NOT(ISERROR(SEARCH("C.Div.Var",A14)))</formula>
    </cfRule>
  </conditionalFormatting>
  <conditionalFormatting sqref="R92">
    <cfRule type="expression" priority="623" aboveAverage="0" equalAverage="0" bottom="0" percent="0" rank="0" text="" dxfId="1">
      <formula>NOT(ISERROR(SEARCH("C.Num",R92)))</formula>
    </cfRule>
    <cfRule type="expression" priority="624" aboveAverage="0" equalAverage="0" bottom="0" percent="0" rank="0" text="" dxfId="0">
      <formula>NOT(ISERROR(SEARCH("P.O.Objectes",R92)))</formula>
    </cfRule>
    <cfRule type="expression" priority="625" aboveAverage="0" equalAverage="0" bottom="0" percent="0" rank="0" text="" dxfId="2">
      <formula>NOT(ISERROR(SEARCH("Algor i Comb",R92)))</formula>
    </cfRule>
    <cfRule type="expression" priority="626" aboveAverage="0" equalAverage="0" bottom="0" percent="0" rank="0" text="" dxfId="3">
      <formula>NOT(ISERROR(SEARCH("Probabilitat",R92)))</formula>
    </cfRule>
    <cfRule type="expression" priority="627" aboveAverage="0" equalAverage="0" bottom="0" percent="0" rank="0" text="" dxfId="4">
      <formula>NOT(ISERROR(SEARCH("C.Div.Var",R92)))</formula>
    </cfRule>
  </conditionalFormatting>
  <conditionalFormatting sqref="R94:R95">
    <cfRule type="expression" priority="628" aboveAverage="0" equalAverage="0" bottom="0" percent="0" rank="0" text="" dxfId="1">
      <formula>NOT(ISERROR(SEARCH("C.Num",R94)))</formula>
    </cfRule>
    <cfRule type="expression" priority="629" aboveAverage="0" equalAverage="0" bottom="0" percent="0" rank="0" text="" dxfId="0">
      <formula>NOT(ISERROR(SEARCH("P.O.Objectes",R94)))</formula>
    </cfRule>
    <cfRule type="expression" priority="630" aboveAverage="0" equalAverage="0" bottom="0" percent="0" rank="0" text="" dxfId="2">
      <formula>NOT(ISERROR(SEARCH("Algor i Comb",R94)))</formula>
    </cfRule>
    <cfRule type="expression" priority="631" aboveAverage="0" equalAverage="0" bottom="0" percent="0" rank="0" text="" dxfId="3">
      <formula>NOT(ISERROR(SEARCH("Probabilitat",R94)))</formula>
    </cfRule>
    <cfRule type="expression" priority="632" aboveAverage="0" equalAverage="0" bottom="0" percent="0" rank="0" text="" dxfId="4">
      <formula>NOT(ISERROR(SEARCH("C.Div.Var",R94)))</formula>
    </cfRule>
  </conditionalFormatting>
  <conditionalFormatting sqref="T94:T95">
    <cfRule type="expression" priority="633" aboveAverage="0" equalAverage="0" bottom="0" percent="0" rank="0" text="" dxfId="1">
      <formula>NOT(ISERROR(SEARCH("C.Num",T94)))</formula>
    </cfRule>
    <cfRule type="expression" priority="634" aboveAverage="0" equalAverage="0" bottom="0" percent="0" rank="0" text="" dxfId="0">
      <formula>NOT(ISERROR(SEARCH("P.O.Objectes",T94)))</formula>
    </cfRule>
    <cfRule type="expression" priority="635" aboveAverage="0" equalAverage="0" bottom="0" percent="0" rank="0" text="" dxfId="2">
      <formula>NOT(ISERROR(SEARCH("Algor i Comb",T94)))</formula>
    </cfRule>
    <cfRule type="expression" priority="636" aboveAverage="0" equalAverage="0" bottom="0" percent="0" rank="0" text="" dxfId="3">
      <formula>NOT(ISERROR(SEARCH("Probabilitat",T94)))</formula>
    </cfRule>
    <cfRule type="expression" priority="637" aboveAverage="0" equalAverage="0" bottom="0" percent="0" rank="0" text="" dxfId="4">
      <formula>NOT(ISERROR(SEARCH("C.Div.Var",T94)))</formula>
    </cfRule>
  </conditionalFormatting>
  <conditionalFormatting sqref="R93">
    <cfRule type="expression" priority="638" aboveAverage="0" equalAverage="0" bottom="0" percent="0" rank="0" text="" dxfId="1">
      <formula>NOT(ISERROR(SEARCH("C.Num",R93)))</formula>
    </cfRule>
    <cfRule type="expression" priority="639" aboveAverage="0" equalAverage="0" bottom="0" percent="0" rank="0" text="" dxfId="0">
      <formula>NOT(ISERROR(SEARCH("P.O.Objectes",R93)))</formula>
    </cfRule>
    <cfRule type="expression" priority="640" aboveAverage="0" equalAverage="0" bottom="0" percent="0" rank="0" text="" dxfId="2">
      <formula>NOT(ISERROR(SEARCH("Algor i Comb",R93)))</formula>
    </cfRule>
    <cfRule type="expression" priority="641" aboveAverage="0" equalAverage="0" bottom="0" percent="0" rank="0" text="" dxfId="3">
      <formula>NOT(ISERROR(SEARCH("Probabilitat",R93)))</formula>
    </cfRule>
    <cfRule type="expression" priority="642" aboveAverage="0" equalAverage="0" bottom="0" percent="0" rank="0" text="" dxfId="4">
      <formula>NOT(ISERROR(SEARCH("C.Div.Var",R93)))</formula>
    </cfRule>
  </conditionalFormatting>
  <conditionalFormatting sqref="R105">
    <cfRule type="expression" priority="643" aboveAverage="0" equalAverage="0" bottom="0" percent="0" rank="0" text="" dxfId="1">
      <formula>NOT(ISERROR(SEARCH("C.Num",R105)))</formula>
    </cfRule>
    <cfRule type="expression" priority="644" aboveAverage="0" equalAverage="0" bottom="0" percent="0" rank="0" text="" dxfId="0">
      <formula>NOT(ISERROR(SEARCH("P.O.Objectes",R105)))</formula>
    </cfRule>
    <cfRule type="expression" priority="645" aboveAverage="0" equalAverage="0" bottom="0" percent="0" rank="0" text="" dxfId="2">
      <formula>NOT(ISERROR(SEARCH("Algor i Comb",R105)))</formula>
    </cfRule>
    <cfRule type="expression" priority="646" aboveAverage="0" equalAverage="0" bottom="0" percent="0" rank="0" text="" dxfId="3">
      <formula>NOT(ISERROR(SEARCH("Probabilitat",R105)))</formula>
    </cfRule>
    <cfRule type="expression" priority="647" aboveAverage="0" equalAverage="0" bottom="0" percent="0" rank="0" text="" dxfId="4">
      <formula>NOT(ISERROR(SEARCH("C.Div.Var",R105)))</formula>
    </cfRule>
  </conditionalFormatting>
  <conditionalFormatting sqref="H129">
    <cfRule type="expression" priority="648" aboveAverage="0" equalAverage="0" bottom="0" percent="0" rank="0" text="" dxfId="1">
      <formula>NOT(ISERROR(SEARCH("C.Num",H129)))</formula>
    </cfRule>
    <cfRule type="expression" priority="649" aboveAverage="0" equalAverage="0" bottom="0" percent="0" rank="0" text="" dxfId="0">
      <formula>NOT(ISERROR(SEARCH("P.O.Objectes",H129)))</formula>
    </cfRule>
    <cfRule type="expression" priority="650" aboveAverage="0" equalAverage="0" bottom="0" percent="0" rank="0" text="" dxfId="2">
      <formula>NOT(ISERROR(SEARCH("Algor i Comb",H129)))</formula>
    </cfRule>
    <cfRule type="expression" priority="651" aboveAverage="0" equalAverage="0" bottom="0" percent="0" rank="0" text="" dxfId="3">
      <formula>NOT(ISERROR(SEARCH("Probabilitat",H129)))</formula>
    </cfRule>
    <cfRule type="expression" priority="652" aboveAverage="0" equalAverage="0" bottom="0" percent="0" rank="0" text="" dxfId="4">
      <formula>NOT(ISERROR(SEARCH("C.Div.Var",H129)))</formula>
    </cfRule>
    <cfRule type="expression" priority="653" aboveAverage="0" equalAverage="0" bottom="0" percent="0" rank="0" text="" dxfId="1">
      <formula>NOT(ISERROR(SEARCH("C.Num",A14)))</formula>
    </cfRule>
    <cfRule type="expression" priority="654" aboveAverage="0" equalAverage="0" bottom="0" percent="0" rank="0" text="" dxfId="0">
      <formula>NOT(ISERROR(SEARCH("P.O.Objectes",A14)))</formula>
    </cfRule>
    <cfRule type="expression" priority="655" aboveAverage="0" equalAverage="0" bottom="0" percent="0" rank="0" text="" dxfId="2">
      <formula>NOT(ISERROR(SEARCH("Algor i Comb",A14)))</formula>
    </cfRule>
    <cfRule type="expression" priority="656" aboveAverage="0" equalAverage="0" bottom="0" percent="0" rank="0" text="" dxfId="3">
      <formula>NOT(ISERROR(SEARCH("Probabilitat",A14)))</formula>
    </cfRule>
    <cfRule type="expression" priority="657" aboveAverage="0" equalAverage="0" bottom="0" percent="0" rank="0" text="" dxfId="4">
      <formula>NOT(ISERROR(SEARCH("C.Div.Var",A14)))</formula>
    </cfRule>
  </conditionalFormatting>
  <conditionalFormatting sqref="V129">
    <cfRule type="expression" priority="658" aboveAverage="0" equalAverage="0" bottom="0" percent="0" rank="0" text="" dxfId="1">
      <formula>NOT(ISERROR(SEARCH("C.Num",V129)))</formula>
    </cfRule>
    <cfRule type="expression" priority="659" aboveAverage="0" equalAverage="0" bottom="0" percent="0" rank="0" text="" dxfId="0">
      <formula>NOT(ISERROR(SEARCH("P.O.Objectes",V129)))</formula>
    </cfRule>
    <cfRule type="expression" priority="660" aboveAverage="0" equalAverage="0" bottom="0" percent="0" rank="0" text="" dxfId="2">
      <formula>NOT(ISERROR(SEARCH("Algor i Comb",V129)))</formula>
    </cfRule>
    <cfRule type="expression" priority="661" aboveAverage="0" equalAverage="0" bottom="0" percent="0" rank="0" text="" dxfId="3">
      <formula>NOT(ISERROR(SEARCH("Probabilitat",V129)))</formula>
    </cfRule>
    <cfRule type="expression" priority="662" aboveAverage="0" equalAverage="0" bottom="0" percent="0" rank="0" text="" dxfId="4">
      <formula>NOT(ISERROR(SEARCH("C.Div.Var",V129)))</formula>
    </cfRule>
    <cfRule type="expression" priority="663" aboveAverage="0" equalAverage="0" bottom="0" percent="0" rank="0" text="" dxfId="1">
      <formula>NOT(ISERROR(SEARCH("C.Num",A14)))</formula>
    </cfRule>
    <cfRule type="expression" priority="664" aboveAverage="0" equalAverage="0" bottom="0" percent="0" rank="0" text="" dxfId="0">
      <formula>NOT(ISERROR(SEARCH("P.O.Objectes",A14)))</formula>
    </cfRule>
    <cfRule type="expression" priority="665" aboveAverage="0" equalAverage="0" bottom="0" percent="0" rank="0" text="" dxfId="2">
      <formula>NOT(ISERROR(SEARCH("Algor i Comb",A14)))</formula>
    </cfRule>
    <cfRule type="expression" priority="666" aboveAverage="0" equalAverage="0" bottom="0" percent="0" rank="0" text="" dxfId="3">
      <formula>NOT(ISERROR(SEARCH("Probabilitat",A14)))</formula>
    </cfRule>
    <cfRule type="expression" priority="667" aboveAverage="0" equalAverage="0" bottom="0" percent="0" rank="0" text="" dxfId="4">
      <formula>NOT(ISERROR(SEARCH("C.Div.Var",A14)))</formula>
    </cfRule>
  </conditionalFormatting>
  <conditionalFormatting sqref="R129:R139">
    <cfRule type="expression" priority="668" aboveAverage="0" equalAverage="0" bottom="0" percent="0" rank="0" text="" dxfId="1">
      <formula>NOT(ISERROR(SEARCH("C.Num",R129)))</formula>
    </cfRule>
    <cfRule type="expression" priority="669" aboveAverage="0" equalAverage="0" bottom="0" percent="0" rank="0" text="" dxfId="0">
      <formula>NOT(ISERROR(SEARCH("P.O.Objectes",R129)))</formula>
    </cfRule>
    <cfRule type="expression" priority="670" aboveAverage="0" equalAverage="0" bottom="0" percent="0" rank="0" text="" dxfId="2">
      <formula>NOT(ISERROR(SEARCH("Algor i Comb",R129)))</formula>
    </cfRule>
    <cfRule type="expression" priority="671" aboveAverage="0" equalAverage="0" bottom="0" percent="0" rank="0" text="" dxfId="3">
      <formula>NOT(ISERROR(SEARCH("Probabilitat",R129)))</formula>
    </cfRule>
    <cfRule type="expression" priority="672" aboveAverage="0" equalAverage="0" bottom="0" percent="0" rank="0" text="" dxfId="4">
      <formula>NOT(ISERROR(SEARCH("C.Div.Var",R129)))</formula>
    </cfRule>
  </conditionalFormatting>
  <conditionalFormatting sqref="V132:V139">
    <cfRule type="expression" priority="673" aboveAverage="0" equalAverage="0" bottom="0" percent="0" rank="0" text="" dxfId="1">
      <formula>NOT(ISERROR(SEARCH("C.Num",V129)))</formula>
    </cfRule>
    <cfRule type="expression" priority="674" aboveAverage="0" equalAverage="0" bottom="0" percent="0" rank="0" text="" dxfId="0">
      <formula>NOT(ISERROR(SEARCH("P.O.Objectes",V129)))</formula>
    </cfRule>
    <cfRule type="expression" priority="675" aboveAverage="0" equalAverage="0" bottom="0" percent="0" rank="0" text="" dxfId="2">
      <formula>NOT(ISERROR(SEARCH("Algor i Comb",V129)))</formula>
    </cfRule>
    <cfRule type="expression" priority="676" aboveAverage="0" equalAverage="0" bottom="0" percent="0" rank="0" text="" dxfId="3">
      <formula>NOT(ISERROR(SEARCH("Probabilitat",V129)))</formula>
    </cfRule>
    <cfRule type="expression" priority="677" aboveAverage="0" equalAverage="0" bottom="0" percent="0" rank="0" text="" dxfId="4">
      <formula>NOT(ISERROR(SEARCH("C.Div.Var",V129)))</formula>
    </cfRule>
  </conditionalFormatting>
  <conditionalFormatting sqref="D105">
    <cfRule type="expression" priority="678" aboveAverage="0" equalAverage="0" bottom="0" percent="0" rank="0" text="" dxfId="1">
      <formula>NOT(ISERROR(SEARCH("C.Num",D105)))</formula>
    </cfRule>
    <cfRule type="expression" priority="679" aboveAverage="0" equalAverage="0" bottom="0" percent="0" rank="0" text="" dxfId="0">
      <formula>NOT(ISERROR(SEARCH("P.O.Objectes",D105)))</formula>
    </cfRule>
    <cfRule type="expression" priority="680" aboveAverage="0" equalAverage="0" bottom="0" percent="0" rank="0" text="" dxfId="2">
      <formula>NOT(ISERROR(SEARCH("Algor i Comb",D105)))</formula>
    </cfRule>
    <cfRule type="expression" priority="681" aboveAverage="0" equalAverage="0" bottom="0" percent="0" rank="0" text="" dxfId="3">
      <formula>NOT(ISERROR(SEARCH("Probabilitat",D105)))</formula>
    </cfRule>
    <cfRule type="expression" priority="682" aboveAverage="0" equalAverage="0" bottom="0" percent="0" rank="0" text="" dxfId="4">
      <formula>NOT(ISERROR(SEARCH("C.Div.Var",D105)))</formula>
    </cfRule>
    <cfRule type="expression" priority="683" aboveAverage="0" equalAverage="0" bottom="0" percent="0" rank="0" text="" dxfId="1">
      <formula>NOT(ISERROR(SEARCH("C.Num",A13)))</formula>
    </cfRule>
    <cfRule type="expression" priority="684" aboveAverage="0" equalAverage="0" bottom="0" percent="0" rank="0" text="" dxfId="0">
      <formula>NOT(ISERROR(SEARCH("P.O.Objectes",A13)))</formula>
    </cfRule>
    <cfRule type="expression" priority="685" aboveAverage="0" equalAverage="0" bottom="0" percent="0" rank="0" text="" dxfId="2">
      <formula>NOT(ISERROR(SEARCH("Algor i Comb",A13)))</formula>
    </cfRule>
    <cfRule type="expression" priority="686" aboveAverage="0" equalAverage="0" bottom="0" percent="0" rank="0" text="" dxfId="3">
      <formula>NOT(ISERROR(SEARCH("Probabilitat",A13)))</formula>
    </cfRule>
    <cfRule type="expression" priority="687" aboveAverage="0" equalAverage="0" bottom="0" percent="0" rank="0" text="" dxfId="4">
      <formula>NOT(ISERROR(SEARCH("C.Div.Var",A13)))</formula>
    </cfRule>
    <cfRule type="expression" priority="688" aboveAverage="0" equalAverage="0" bottom="0" percent="0" rank="0" text="" dxfId="1">
      <formula>NOT(ISERROR(SEARCH("C.Num",A14)))</formula>
    </cfRule>
    <cfRule type="expression" priority="689" aboveAverage="0" equalAverage="0" bottom="0" percent="0" rank="0" text="" dxfId="0">
      <formula>NOT(ISERROR(SEARCH("P.O.Objectes",A14)))</formula>
    </cfRule>
    <cfRule type="expression" priority="690" aboveAverage="0" equalAverage="0" bottom="0" percent="0" rank="0" text="" dxfId="2">
      <formula>NOT(ISERROR(SEARCH("Algor i Comb",A14)))</formula>
    </cfRule>
    <cfRule type="expression" priority="691" aboveAverage="0" equalAverage="0" bottom="0" percent="0" rank="0" text="" dxfId="3">
      <formula>NOT(ISERROR(SEARCH("Probabilitat",A14)))</formula>
    </cfRule>
    <cfRule type="expression" priority="692" aboveAverage="0" equalAverage="0" bottom="0" percent="0" rank="0" text="" dxfId="4">
      <formula>NOT(ISERROR(SEARCH("C.Div.Var",A14)))</formula>
    </cfRule>
  </conditionalFormatting>
  <conditionalFormatting sqref="J104">
    <cfRule type="expression" priority="693" aboveAverage="0" equalAverage="0" bottom="0" percent="0" rank="0" text="" dxfId="1">
      <formula>NOT(ISERROR(SEARCH("C.Num",J104)))</formula>
    </cfRule>
    <cfRule type="expression" priority="694" aboveAverage="0" equalAverage="0" bottom="0" percent="0" rank="0" text="" dxfId="0">
      <formula>NOT(ISERROR(SEARCH("P.O.Objectes",J104)))</formula>
    </cfRule>
    <cfRule type="expression" priority="695" aboveAverage="0" equalAverage="0" bottom="0" percent="0" rank="0" text="" dxfId="2">
      <formula>NOT(ISERROR(SEARCH("Algor i Comb",J104)))</formula>
    </cfRule>
    <cfRule type="expression" priority="696" aboveAverage="0" equalAverage="0" bottom="0" percent="0" rank="0" text="" dxfId="3">
      <formula>NOT(ISERROR(SEARCH("Probabilitat",J104)))</formula>
    </cfRule>
    <cfRule type="expression" priority="697" aboveAverage="0" equalAverage="0" bottom="0" percent="0" rank="0" text="" dxfId="4">
      <formula>NOT(ISERROR(SEARCH("C.Div.Var",J104)))</formula>
    </cfRule>
  </conditionalFormatting>
  <conditionalFormatting sqref="F105">
    <cfRule type="expression" priority="698" aboveAverage="0" equalAverage="0" bottom="0" percent="0" rank="0" text="" dxfId="1">
      <formula>NOT(ISERROR(SEARCH("C.Num",F105)))</formula>
    </cfRule>
    <cfRule type="expression" priority="699" aboveAverage="0" equalAverage="0" bottom="0" percent="0" rank="0" text="" dxfId="0">
      <formula>NOT(ISERROR(SEARCH("P.O.Objectes",F105)))</formula>
    </cfRule>
    <cfRule type="expression" priority="700" aboveAverage="0" equalAverage="0" bottom="0" percent="0" rank="0" text="" dxfId="2">
      <formula>NOT(ISERROR(SEARCH("Algor i Comb",F105)))</formula>
    </cfRule>
    <cfRule type="expression" priority="701" aboveAverage="0" equalAverage="0" bottom="0" percent="0" rank="0" text="" dxfId="3">
      <formula>NOT(ISERROR(SEARCH("Probabilitat",F105)))</formula>
    </cfRule>
    <cfRule type="expression" priority="702" aboveAverage="0" equalAverage="0" bottom="0" percent="0" rank="0" text="" dxfId="4">
      <formula>NOT(ISERROR(SEARCH("C.Div.Var",F105)))</formula>
    </cfRule>
    <cfRule type="expression" priority="703" aboveAverage="0" equalAverage="0" bottom="0" percent="0" rank="0" text="" dxfId="0">
      <formula>NOT(ISERROR(SEARCH("P.O.Objectes",F105)))</formula>
    </cfRule>
    <cfRule type="expression" priority="704" aboveAverage="0" equalAverage="0" bottom="0" percent="0" rank="0" text="" dxfId="2">
      <formula>NOT(ISERROR(SEARCH("Algor i Comb",F105)))</formula>
    </cfRule>
    <cfRule type="expression" priority="705" aboveAverage="0" equalAverage="0" bottom="0" percent="0" rank="0" text="" dxfId="3">
      <formula>NOT(ISERROR(SEARCH("Probabilitat",F105)))</formula>
    </cfRule>
    <cfRule type="expression" priority="706" aboveAverage="0" equalAverage="0" bottom="0" percent="0" rank="0" text="" dxfId="4">
      <formula>NOT(ISERROR(SEARCH("C.Div.Var",F105)))</formula>
    </cfRule>
    <cfRule type="expression" priority="707" aboveAverage="0" equalAverage="0" bottom="0" percent="0" rank="0" text="" dxfId="1">
      <formula>NOT(ISERROR(SEARCH("C.Num",A14)))</formula>
    </cfRule>
    <cfRule type="expression" priority="708" aboveAverage="0" equalAverage="0" bottom="0" percent="0" rank="0" text="" dxfId="1">
      <formula>NOT(ISERROR(SEARCH("C.Num",A14)))</formula>
    </cfRule>
    <cfRule type="expression" priority="709" aboveAverage="0" equalAverage="0" bottom="0" percent="0" rank="0" text="" dxfId="0">
      <formula>NOT(ISERROR(SEARCH("P.O.Objectes",A14)))</formula>
    </cfRule>
    <cfRule type="expression" priority="710" aboveAverage="0" equalAverage="0" bottom="0" percent="0" rank="0" text="" dxfId="2">
      <formula>NOT(ISERROR(SEARCH("Algor i Comb",A14)))</formula>
    </cfRule>
    <cfRule type="expression" priority="711" aboveAverage="0" equalAverage="0" bottom="0" percent="0" rank="0" text="" dxfId="3">
      <formula>NOT(ISERROR(SEARCH("Probabilitat",A14)))</formula>
    </cfRule>
    <cfRule type="expression" priority="712" aboveAverage="0" equalAverage="0" bottom="0" percent="0" rank="0" text="" dxfId="4">
      <formula>NOT(ISERROR(SEARCH("C.Div.Var",A14)))</formula>
    </cfRule>
  </conditionalFormatting>
  <conditionalFormatting sqref="F106">
    <cfRule type="expression" priority="713" aboveAverage="0" equalAverage="0" bottom="0" percent="0" rank="0" text="" dxfId="1">
      <formula>NOT(ISERROR(SEARCH("C.Num",F106)))</formula>
    </cfRule>
    <cfRule type="expression" priority="714" aboveAverage="0" equalAverage="0" bottom="0" percent="0" rank="0" text="" dxfId="0">
      <formula>NOT(ISERROR(SEARCH("P.O.Objectes",F106)))</formula>
    </cfRule>
    <cfRule type="expression" priority="715" aboveAverage="0" equalAverage="0" bottom="0" percent="0" rank="0" text="" dxfId="2">
      <formula>NOT(ISERROR(SEARCH("Algor i Comb",F106)))</formula>
    </cfRule>
    <cfRule type="expression" priority="716" aboveAverage="0" equalAverage="0" bottom="0" percent="0" rank="0" text="" dxfId="3">
      <formula>NOT(ISERROR(SEARCH("Probabilitat",F106)))</formula>
    </cfRule>
    <cfRule type="expression" priority="717" aboveAverage="0" equalAverage="0" bottom="0" percent="0" rank="0" text="" dxfId="4">
      <formula>NOT(ISERROR(SEARCH("C.Div.Var",F106)))</formula>
    </cfRule>
    <cfRule type="expression" priority="718" aboveAverage="0" equalAverage="0" bottom="0" percent="0" rank="0" text="" dxfId="0">
      <formula>NOT(ISERROR(SEARCH("P.O.Objectes",F106)))</formula>
    </cfRule>
    <cfRule type="expression" priority="719" aboveAverage="0" equalAverage="0" bottom="0" percent="0" rank="0" text="" dxfId="2">
      <formula>NOT(ISERROR(SEARCH("Algor i Comb",F106)))</formula>
    </cfRule>
    <cfRule type="expression" priority="720" aboveAverage="0" equalAverage="0" bottom="0" percent="0" rank="0" text="" dxfId="3">
      <formula>NOT(ISERROR(SEARCH("Probabilitat",F106)))</formula>
    </cfRule>
    <cfRule type="expression" priority="721" aboveAverage="0" equalAverage="0" bottom="0" percent="0" rank="0" text="" dxfId="4">
      <formula>NOT(ISERROR(SEARCH("C.Div.Var",F106)))</formula>
    </cfRule>
    <cfRule type="expression" priority="722" aboveAverage="0" equalAverage="0" bottom="0" percent="0" rank="0" text="" dxfId="0">
      <formula>NOT(ISERROR(SEARCH("P.O.Objectes",F106)))</formula>
    </cfRule>
    <cfRule type="expression" priority="723" aboveAverage="0" equalAverage="0" bottom="0" percent="0" rank="0" text="" dxfId="2">
      <formula>NOT(ISERROR(SEARCH("Algor i Comb",F106)))</formula>
    </cfRule>
    <cfRule type="expression" priority="724" aboveAverage="0" equalAverage="0" bottom="0" percent="0" rank="0" text="" dxfId="3">
      <formula>NOT(ISERROR(SEARCH("Probabilitat",F106)))</formula>
    </cfRule>
    <cfRule type="expression" priority="725" aboveAverage="0" equalAverage="0" bottom="0" percent="0" rank="0" text="" dxfId="4">
      <formula>NOT(ISERROR(SEARCH("C.Div.Var",F106)))</formula>
    </cfRule>
    <cfRule type="expression" priority="726" aboveAverage="0" equalAverage="0" bottom="0" percent="0" rank="0" text="" dxfId="1">
      <formula>NOT(ISERROR(SEARCH("C.Num",A14)))</formula>
    </cfRule>
  </conditionalFormatting>
  <printOptions headings="false" gridLines="false" gridLinesSet="true" horizontalCentered="true" verticalCentered="false"/>
  <pageMargins left="0.236111111111111" right="0.236111111111111" top="0.511805555555556" bottom="0.511805555555556" header="0.511805555555556" footer="0.511805555555556"/>
  <pageSetup paperSize="1" scale="40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  <rowBreaks count="2" manualBreakCount="2">
    <brk id="63" man="true" max="16383" min="0"/>
    <brk id="113" man="true" max="16383" min="0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9.40625" defaultRowHeight="15" customHeight="false" zeroHeight="false" outlineLevelRow="0" outlineLevelCol="0"/>
  <cols>
    <col collapsed="false" customWidth="true" hidden="false" outlineLevel="0" max="1" min="1" style="1" width="5.6"/>
    <col collapsed="false" customWidth="true" hidden="false" outlineLevel="0" max="23" min="2" style="1" width="9.05"/>
    <col collapsed="false" customWidth="false" hidden="false" outlineLevel="0" max="16384" min="24" style="1" width="9.4"/>
  </cols>
  <sheetData>
    <row r="1" customFormat="false" ht="15" hidden="false" customHeight="true" outlineLevel="0" collapsed="false">
      <c r="A1" s="3" t="s">
        <v>204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customFormat="false" ht="1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4"/>
      <c r="O3" s="4"/>
      <c r="P3" s="4"/>
      <c r="Q3" s="4"/>
      <c r="R3" s="4"/>
      <c r="S3" s="4"/>
      <c r="T3" s="4"/>
      <c r="U3" s="4"/>
      <c r="V3" s="4"/>
      <c r="W3" s="4"/>
    </row>
    <row r="4" customFormat="false" ht="15" hidden="false" customHeight="true" outlineLevel="0" collapsed="false">
      <c r="A4" s="218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6" t="s">
        <v>1</v>
      </c>
      <c r="O4" s="6"/>
      <c r="P4" s="6" t="s">
        <v>2</v>
      </c>
      <c r="Q4" s="6"/>
      <c r="R4" s="6" t="s">
        <v>3</v>
      </c>
      <c r="S4" s="6"/>
      <c r="T4" s="6" t="s">
        <v>4</v>
      </c>
      <c r="U4" s="6"/>
      <c r="V4" s="6" t="s">
        <v>5</v>
      </c>
      <c r="W4" s="6"/>
    </row>
    <row r="5" customFormat="false" ht="1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7" t="s">
        <v>6</v>
      </c>
      <c r="O5" s="7"/>
      <c r="P5" s="7" t="s">
        <v>7</v>
      </c>
      <c r="Q5" s="7"/>
      <c r="R5" s="7" t="s">
        <v>8</v>
      </c>
      <c r="S5" s="7"/>
      <c r="T5" s="7" t="s">
        <v>9</v>
      </c>
      <c r="U5" s="7"/>
      <c r="V5" s="7" t="s">
        <v>10</v>
      </c>
      <c r="W5" s="7"/>
    </row>
    <row r="6" customFormat="false" ht="15" hidden="false" customHeight="tru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7" t="s">
        <v>11</v>
      </c>
      <c r="O6" s="7" t="s">
        <v>12</v>
      </c>
      <c r="P6" s="7" t="s">
        <v>11</v>
      </c>
      <c r="Q6" s="7" t="s">
        <v>12</v>
      </c>
      <c r="R6" s="7" t="s">
        <v>11</v>
      </c>
      <c r="S6" s="7" t="s">
        <v>12</v>
      </c>
      <c r="T6" s="7" t="s">
        <v>11</v>
      </c>
      <c r="U6" s="7" t="s">
        <v>12</v>
      </c>
      <c r="V6" s="7" t="s">
        <v>11</v>
      </c>
      <c r="W6" s="7" t="s">
        <v>12</v>
      </c>
    </row>
    <row r="7" customFormat="false" ht="15" hidden="false" customHeight="true" outlineLevel="0" collapsed="false">
      <c r="B7" s="105" t="n">
        <v>104400</v>
      </c>
      <c r="C7" s="105"/>
      <c r="D7" s="105" t="s">
        <v>205</v>
      </c>
      <c r="E7" s="105"/>
      <c r="F7" s="9" t="s">
        <v>206</v>
      </c>
      <c r="G7" s="9"/>
      <c r="H7" s="9"/>
      <c r="I7" s="9"/>
      <c r="J7" s="9"/>
      <c r="K7" s="9"/>
      <c r="L7" s="4"/>
      <c r="M7" s="4"/>
      <c r="N7" s="11" t="n">
        <v>27</v>
      </c>
      <c r="O7" s="11" t="n">
        <v>1</v>
      </c>
      <c r="P7" s="11" t="s">
        <v>15</v>
      </c>
      <c r="Q7" s="11" t="s">
        <v>15</v>
      </c>
      <c r="R7" s="11" t="n">
        <v>12</v>
      </c>
      <c r="S7" s="11" t="n">
        <v>1</v>
      </c>
      <c r="T7" s="11" t="n">
        <v>10</v>
      </c>
      <c r="U7" s="11" t="n">
        <v>1</v>
      </c>
      <c r="V7" s="11" t="s">
        <v>15</v>
      </c>
      <c r="W7" s="11" t="s">
        <v>15</v>
      </c>
    </row>
    <row r="8" customFormat="false" ht="15" hidden="false" customHeight="true" outlineLevel="0" collapsed="false">
      <c r="B8" s="106" t="n">
        <v>104399</v>
      </c>
      <c r="C8" s="106"/>
      <c r="D8" s="106" t="s">
        <v>207</v>
      </c>
      <c r="E8" s="106"/>
      <c r="F8" s="13" t="s">
        <v>208</v>
      </c>
      <c r="G8" s="13"/>
      <c r="H8" s="13"/>
      <c r="I8" s="13"/>
      <c r="J8" s="13"/>
      <c r="K8" s="13"/>
      <c r="L8" s="4"/>
      <c r="M8" s="4"/>
      <c r="N8" s="14" t="n">
        <v>27</v>
      </c>
      <c r="O8" s="14" t="n">
        <v>1</v>
      </c>
      <c r="P8" s="14" t="s">
        <v>15</v>
      </c>
      <c r="Q8" s="14" t="s">
        <v>15</v>
      </c>
      <c r="R8" s="14" t="n">
        <v>14</v>
      </c>
      <c r="S8" s="14" t="n">
        <v>1</v>
      </c>
      <c r="T8" s="14" t="n">
        <v>8</v>
      </c>
      <c r="U8" s="14" t="n">
        <v>1</v>
      </c>
      <c r="V8" s="14" t="s">
        <v>15</v>
      </c>
      <c r="W8" s="14" t="s">
        <v>15</v>
      </c>
    </row>
    <row r="9" customFormat="false" ht="15" hidden="false" customHeight="true" outlineLevel="0" collapsed="false">
      <c r="B9" s="107" t="n">
        <v>104395</v>
      </c>
      <c r="C9" s="107"/>
      <c r="D9" s="107" t="s">
        <v>209</v>
      </c>
      <c r="E9" s="107"/>
      <c r="F9" s="16" t="s">
        <v>210</v>
      </c>
      <c r="G9" s="16"/>
      <c r="H9" s="16"/>
      <c r="I9" s="16"/>
      <c r="J9" s="16"/>
      <c r="K9" s="16"/>
      <c r="L9" s="4"/>
      <c r="M9" s="4"/>
      <c r="N9" s="17" t="n">
        <v>27</v>
      </c>
      <c r="O9" s="17" t="n">
        <v>1</v>
      </c>
      <c r="P9" s="17" t="s">
        <v>15</v>
      </c>
      <c r="Q9" s="17" t="s">
        <v>15</v>
      </c>
      <c r="R9" s="17" t="n">
        <v>14</v>
      </c>
      <c r="S9" s="17" t="n">
        <v>1</v>
      </c>
      <c r="T9" s="17" t="n">
        <v>8</v>
      </c>
      <c r="U9" s="17" t="n">
        <v>1</v>
      </c>
      <c r="V9" s="17" t="s">
        <v>15</v>
      </c>
      <c r="W9" s="17" t="s">
        <v>15</v>
      </c>
    </row>
    <row r="10" customFormat="false" ht="15" hidden="false" customHeight="true" outlineLevel="0" collapsed="false">
      <c r="B10" s="108" t="n">
        <v>104398</v>
      </c>
      <c r="C10" s="108"/>
      <c r="D10" s="108" t="s">
        <v>211</v>
      </c>
      <c r="E10" s="108"/>
      <c r="F10" s="19" t="s">
        <v>212</v>
      </c>
      <c r="G10" s="19"/>
      <c r="H10" s="19"/>
      <c r="I10" s="19"/>
      <c r="J10" s="19"/>
      <c r="K10" s="19"/>
      <c r="L10" s="4"/>
      <c r="M10" s="4"/>
      <c r="N10" s="20" t="n">
        <v>27</v>
      </c>
      <c r="O10" s="20" t="n">
        <v>1</v>
      </c>
      <c r="P10" s="20" t="s">
        <v>15</v>
      </c>
      <c r="Q10" s="20" t="s">
        <v>15</v>
      </c>
      <c r="R10" s="20" t="n">
        <v>22</v>
      </c>
      <c r="S10" s="20" t="n">
        <v>1</v>
      </c>
      <c r="T10" s="20" t="s">
        <v>15</v>
      </c>
      <c r="U10" s="20" t="s">
        <v>15</v>
      </c>
      <c r="V10" s="20" t="s">
        <v>15</v>
      </c>
      <c r="W10" s="20" t="s">
        <v>15</v>
      </c>
    </row>
    <row r="11" customFormat="false" ht="15" hidden="false" customHeight="true" outlineLevel="0" collapsed="false">
      <c r="B11" s="109" t="n">
        <v>104396</v>
      </c>
      <c r="C11" s="109"/>
      <c r="D11" s="109" t="s">
        <v>213</v>
      </c>
      <c r="E11" s="109"/>
      <c r="F11" s="110" t="s">
        <v>214</v>
      </c>
      <c r="G11" s="110"/>
      <c r="H11" s="110"/>
      <c r="I11" s="110"/>
      <c r="J11" s="110"/>
      <c r="K11" s="110"/>
      <c r="L11" s="4"/>
      <c r="M11" s="4"/>
      <c r="N11" s="23" t="n">
        <v>27</v>
      </c>
      <c r="O11" s="23" t="n">
        <v>1</v>
      </c>
      <c r="P11" s="23" t="s">
        <v>15</v>
      </c>
      <c r="Q11" s="23" t="s">
        <v>15</v>
      </c>
      <c r="R11" s="23" t="n">
        <v>14</v>
      </c>
      <c r="S11" s="23" t="n">
        <v>1</v>
      </c>
      <c r="T11" s="23" t="n">
        <v>8</v>
      </c>
      <c r="U11" s="23" t="n">
        <v>1</v>
      </c>
      <c r="V11" s="23" t="s">
        <v>15</v>
      </c>
      <c r="W11" s="23" t="s">
        <v>15</v>
      </c>
    </row>
    <row r="12" customFormat="false" ht="15" hidden="false" customHeight="true" outlineLevel="0" collapsed="false">
      <c r="A12" s="4"/>
      <c r="B12" s="4"/>
      <c r="C12" s="4"/>
      <c r="D12" s="4"/>
      <c r="E12" s="26"/>
      <c r="F12" s="26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customFormat="false" ht="23.25" hidden="false" customHeight="true" outlineLevel="0" collapsed="false">
      <c r="A13" s="141"/>
      <c r="B13" s="30" t="n">
        <v>46419</v>
      </c>
      <c r="C13" s="30"/>
      <c r="D13" s="46" t="n">
        <f aca="false">B13+1</f>
        <v>46420</v>
      </c>
      <c r="E13" s="46"/>
      <c r="F13" s="30" t="n">
        <f aca="false">D13+1</f>
        <v>46421</v>
      </c>
      <c r="G13" s="30"/>
      <c r="H13" s="30" t="n">
        <f aca="false">F13+1</f>
        <v>46422</v>
      </c>
      <c r="I13" s="30"/>
      <c r="J13" s="30" t="n">
        <f aca="false">H13+1</f>
        <v>46423</v>
      </c>
      <c r="K13" s="30"/>
      <c r="L13" s="4"/>
      <c r="M13" s="141"/>
      <c r="N13" s="30" t="n">
        <f aca="false">B13+7</f>
        <v>46426</v>
      </c>
      <c r="O13" s="30"/>
      <c r="P13" s="30" t="n">
        <f aca="false">N13+1</f>
        <v>46427</v>
      </c>
      <c r="Q13" s="30"/>
      <c r="R13" s="30" t="n">
        <f aca="false">P13+1</f>
        <v>46428</v>
      </c>
      <c r="S13" s="30"/>
      <c r="T13" s="30" t="n">
        <f aca="false">R13+1</f>
        <v>46429</v>
      </c>
      <c r="U13" s="30"/>
      <c r="V13" s="30" t="n">
        <f aca="false">T13+1</f>
        <v>46430</v>
      </c>
      <c r="W13" s="30"/>
    </row>
    <row r="14" customFormat="false" ht="23.25" hidden="false" customHeight="true" outlineLevel="0" collapsed="false">
      <c r="A14" s="31" t="s">
        <v>24</v>
      </c>
      <c r="B14" s="27" t="s">
        <v>205</v>
      </c>
      <c r="C14" s="27"/>
      <c r="D14" s="27" t="s">
        <v>209</v>
      </c>
      <c r="E14" s="27"/>
      <c r="F14" s="27" t="s">
        <v>211</v>
      </c>
      <c r="G14" s="27"/>
      <c r="H14" s="27" t="s">
        <v>211</v>
      </c>
      <c r="I14" s="27"/>
      <c r="J14" s="27" t="s">
        <v>207</v>
      </c>
      <c r="K14" s="27"/>
      <c r="L14" s="4"/>
      <c r="M14" s="31" t="s">
        <v>24</v>
      </c>
      <c r="N14" s="27" t="s">
        <v>205</v>
      </c>
      <c r="O14" s="27"/>
      <c r="P14" s="27" t="s">
        <v>209</v>
      </c>
      <c r="Q14" s="27"/>
      <c r="R14" s="27" t="s">
        <v>211</v>
      </c>
      <c r="S14" s="27"/>
      <c r="T14" s="27" t="s">
        <v>211</v>
      </c>
      <c r="U14" s="27"/>
      <c r="V14" s="27" t="s">
        <v>207</v>
      </c>
      <c r="W14" s="27"/>
    </row>
    <row r="15" customFormat="false" ht="23.25" hidden="false" customHeight="true" outlineLevel="0" collapsed="false">
      <c r="A15" s="31" t="s">
        <v>26</v>
      </c>
      <c r="B15" s="27" t="s">
        <v>205</v>
      </c>
      <c r="C15" s="27"/>
      <c r="D15" s="27" t="s">
        <v>215</v>
      </c>
      <c r="E15" s="27"/>
      <c r="F15" s="27" t="s">
        <v>216</v>
      </c>
      <c r="G15" s="27"/>
      <c r="H15" s="27" t="s">
        <v>216</v>
      </c>
      <c r="I15" s="27"/>
      <c r="J15" s="27" t="s">
        <v>217</v>
      </c>
      <c r="K15" s="27"/>
      <c r="L15" s="4"/>
      <c r="M15" s="31" t="s">
        <v>26</v>
      </c>
      <c r="N15" s="27" t="s">
        <v>205</v>
      </c>
      <c r="O15" s="27"/>
      <c r="P15" s="27" t="s">
        <v>215</v>
      </c>
      <c r="Q15" s="27"/>
      <c r="R15" s="27" t="s">
        <v>216</v>
      </c>
      <c r="S15" s="27"/>
      <c r="T15" s="27" t="s">
        <v>216</v>
      </c>
      <c r="U15" s="27"/>
      <c r="V15" s="27" t="s">
        <v>217</v>
      </c>
      <c r="W15" s="27"/>
    </row>
    <row r="16" customFormat="false" ht="23.25" hidden="false" customHeight="true" outlineLevel="0" collapsed="false">
      <c r="A16" s="31" t="s">
        <v>27</v>
      </c>
      <c r="B16" s="27" t="s">
        <v>213</v>
      </c>
      <c r="C16" s="27"/>
      <c r="D16" s="27" t="s">
        <v>207</v>
      </c>
      <c r="E16" s="27"/>
      <c r="F16" s="27" t="s">
        <v>213</v>
      </c>
      <c r="G16" s="27"/>
      <c r="H16" s="27" t="s">
        <v>205</v>
      </c>
      <c r="I16" s="27"/>
      <c r="J16" s="27" t="s">
        <v>209</v>
      </c>
      <c r="K16" s="27"/>
      <c r="L16" s="4"/>
      <c r="M16" s="31" t="s">
        <v>27</v>
      </c>
      <c r="N16" s="27" t="s">
        <v>213</v>
      </c>
      <c r="O16" s="27"/>
      <c r="P16" s="27" t="s">
        <v>207</v>
      </c>
      <c r="Q16" s="27"/>
      <c r="R16" s="27" t="s">
        <v>213</v>
      </c>
      <c r="S16" s="27"/>
      <c r="T16" s="27" t="s">
        <v>205</v>
      </c>
      <c r="U16" s="27"/>
      <c r="V16" s="27" t="s">
        <v>209</v>
      </c>
      <c r="W16" s="27"/>
    </row>
    <row r="17" customFormat="false" ht="23.25" hidden="false" customHeight="true" outlineLevel="0" collapsed="false">
      <c r="A17" s="31" t="s">
        <v>28</v>
      </c>
      <c r="B17" s="27" t="s">
        <v>213</v>
      </c>
      <c r="C17" s="27"/>
      <c r="D17" s="27" t="s">
        <v>207</v>
      </c>
      <c r="E17" s="27"/>
      <c r="F17" s="27" t="s">
        <v>218</v>
      </c>
      <c r="G17" s="27"/>
      <c r="H17" s="27" t="s">
        <v>219</v>
      </c>
      <c r="I17" s="27"/>
      <c r="J17" s="27" t="s">
        <v>209</v>
      </c>
      <c r="K17" s="27"/>
      <c r="L17" s="4"/>
      <c r="M17" s="31" t="s">
        <v>28</v>
      </c>
      <c r="N17" s="27" t="s">
        <v>213</v>
      </c>
      <c r="O17" s="27"/>
      <c r="P17" s="27" t="s">
        <v>207</v>
      </c>
      <c r="Q17" s="27"/>
      <c r="R17" s="27" t="s">
        <v>218</v>
      </c>
      <c r="S17" s="27"/>
      <c r="T17" s="27" t="s">
        <v>219</v>
      </c>
      <c r="U17" s="27"/>
      <c r="V17" s="27" t="s">
        <v>209</v>
      </c>
      <c r="W17" s="27"/>
    </row>
    <row r="18" customFormat="false" ht="23.25" hidden="false" customHeight="true" outlineLevel="0" collapsed="false">
      <c r="A18" s="31" t="s">
        <v>29</v>
      </c>
      <c r="B18" s="91"/>
      <c r="C18" s="91"/>
      <c r="D18" s="238"/>
      <c r="E18" s="238"/>
      <c r="F18" s="41"/>
      <c r="G18" s="41"/>
      <c r="H18" s="238"/>
      <c r="I18" s="238"/>
      <c r="J18" s="239"/>
      <c r="K18" s="239"/>
      <c r="L18" s="4"/>
      <c r="M18" s="31" t="s">
        <v>29</v>
      </c>
      <c r="N18" s="41"/>
      <c r="O18" s="41"/>
      <c r="P18" s="238"/>
      <c r="Q18" s="238"/>
      <c r="R18" s="41"/>
      <c r="S18" s="41"/>
      <c r="T18" s="41"/>
      <c r="U18" s="41"/>
      <c r="V18" s="239"/>
      <c r="W18" s="239"/>
    </row>
    <row r="19" customFormat="false" ht="23.25" hidden="false" customHeight="true" outlineLevel="0" collapsed="false">
      <c r="A19" s="31" t="s">
        <v>30</v>
      </c>
      <c r="B19" s="233"/>
      <c r="C19" s="233"/>
      <c r="D19" s="84"/>
      <c r="E19" s="84"/>
      <c r="F19" s="41"/>
      <c r="G19" s="41"/>
      <c r="H19" s="84"/>
      <c r="I19" s="84"/>
      <c r="J19" s="82"/>
      <c r="K19" s="82"/>
      <c r="L19" s="4"/>
      <c r="M19" s="31" t="s">
        <v>30</v>
      </c>
      <c r="N19" s="41"/>
      <c r="O19" s="41"/>
      <c r="P19" s="84"/>
      <c r="Q19" s="84"/>
      <c r="R19" s="41"/>
      <c r="S19" s="41"/>
      <c r="T19" s="41"/>
      <c r="U19" s="41"/>
      <c r="V19" s="82"/>
      <c r="W19" s="82"/>
    </row>
    <row r="20" customFormat="false" ht="23.25" hidden="false" customHeight="true" outlineLevel="0" collapsed="false">
      <c r="A20" s="31" t="s">
        <v>32</v>
      </c>
      <c r="B20" s="41"/>
      <c r="C20" s="41"/>
      <c r="D20" s="41"/>
      <c r="E20" s="41"/>
      <c r="F20" s="41"/>
      <c r="G20" s="41"/>
      <c r="H20" s="41"/>
      <c r="I20" s="41"/>
      <c r="J20" s="82"/>
      <c r="K20" s="82"/>
      <c r="L20" s="4"/>
      <c r="M20" s="31" t="s">
        <v>32</v>
      </c>
      <c r="N20" s="41"/>
      <c r="O20" s="41"/>
      <c r="P20" s="41"/>
      <c r="Q20" s="41"/>
      <c r="R20" s="41"/>
      <c r="S20" s="41"/>
      <c r="T20" s="41"/>
      <c r="U20" s="41"/>
      <c r="V20" s="82"/>
      <c r="W20" s="82"/>
    </row>
    <row r="21" customFormat="false" ht="23.25" hidden="false" customHeight="true" outlineLevel="0" collapsed="false">
      <c r="A21" s="31" t="s">
        <v>33</v>
      </c>
      <c r="B21" s="41"/>
      <c r="C21" s="41"/>
      <c r="D21" s="41"/>
      <c r="E21" s="41"/>
      <c r="F21" s="41"/>
      <c r="G21" s="41"/>
      <c r="H21" s="41"/>
      <c r="I21" s="41"/>
      <c r="J21" s="82"/>
      <c r="K21" s="82"/>
      <c r="L21" s="4"/>
      <c r="M21" s="31" t="s">
        <v>33</v>
      </c>
      <c r="N21" s="41"/>
      <c r="O21" s="41"/>
      <c r="P21" s="41"/>
      <c r="Q21" s="41"/>
      <c r="R21" s="41"/>
      <c r="S21" s="41"/>
      <c r="T21" s="41"/>
      <c r="U21" s="41"/>
      <c r="V21" s="82"/>
      <c r="W21" s="82"/>
    </row>
    <row r="22" customFormat="false" ht="23.25" hidden="false" customHeight="true" outlineLevel="0" collapsed="false">
      <c r="A22" s="31" t="s">
        <v>34</v>
      </c>
      <c r="B22" s="233"/>
      <c r="C22" s="233"/>
      <c r="D22" s="41"/>
      <c r="E22" s="41"/>
      <c r="F22" s="41"/>
      <c r="G22" s="41"/>
      <c r="H22" s="41"/>
      <c r="I22" s="41"/>
      <c r="J22" s="82"/>
      <c r="K22" s="82"/>
      <c r="L22" s="4"/>
      <c r="M22" s="31" t="s">
        <v>34</v>
      </c>
      <c r="N22" s="41"/>
      <c r="O22" s="41"/>
      <c r="P22" s="41"/>
      <c r="Q22" s="41"/>
      <c r="R22" s="41"/>
      <c r="S22" s="41"/>
      <c r="T22" s="41"/>
      <c r="U22" s="41"/>
      <c r="V22" s="82"/>
      <c r="W22" s="82"/>
    </row>
    <row r="23" customFormat="false" ht="23.25" hidden="false" customHeight="true" outlineLevel="0" collapsed="false">
      <c r="A23" s="31" t="s">
        <v>35</v>
      </c>
      <c r="B23" s="233"/>
      <c r="C23" s="233"/>
      <c r="D23" s="41"/>
      <c r="E23" s="41"/>
      <c r="F23" s="41"/>
      <c r="G23" s="41"/>
      <c r="H23" s="41"/>
      <c r="I23" s="41"/>
      <c r="J23" s="82"/>
      <c r="K23" s="82"/>
      <c r="L23" s="4"/>
      <c r="M23" s="31" t="s">
        <v>35</v>
      </c>
      <c r="N23" s="41"/>
      <c r="O23" s="41"/>
      <c r="P23" s="41"/>
      <c r="Q23" s="41"/>
      <c r="R23" s="41"/>
      <c r="S23" s="41"/>
      <c r="T23" s="41"/>
      <c r="U23" s="41"/>
      <c r="V23" s="82"/>
      <c r="W23" s="82"/>
    </row>
    <row r="24" customFormat="false" ht="23.25" hidden="false" customHeight="true" outlineLevel="0" collapsed="false">
      <c r="A24" s="31" t="s">
        <v>36</v>
      </c>
      <c r="B24" s="123"/>
      <c r="C24" s="123"/>
      <c r="D24" s="45"/>
      <c r="E24" s="45"/>
      <c r="F24" s="45"/>
      <c r="G24" s="45"/>
      <c r="H24" s="45"/>
      <c r="I24" s="45"/>
      <c r="J24" s="152"/>
      <c r="K24" s="152"/>
      <c r="L24" s="4"/>
      <c r="M24" s="31" t="s">
        <v>36</v>
      </c>
      <c r="N24" s="123"/>
      <c r="O24" s="123"/>
      <c r="P24" s="45"/>
      <c r="Q24" s="45"/>
      <c r="R24" s="45"/>
      <c r="S24" s="45"/>
      <c r="T24" s="45"/>
      <c r="U24" s="45"/>
      <c r="V24" s="152"/>
      <c r="W24" s="152"/>
    </row>
    <row r="25" customFormat="false" ht="23.25" hidden="false" customHeight="true" outlineLevel="0" collapsed="false">
      <c r="A25" s="145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145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customFormat="false" ht="23.25" hidden="false" customHeight="true" outlineLevel="0" collapsed="false">
      <c r="A26" s="141"/>
      <c r="B26" s="30" t="n">
        <f aca="false">V13+3</f>
        <v>46433</v>
      </c>
      <c r="C26" s="30"/>
      <c r="D26" s="30" t="n">
        <f aca="false">B26+1</f>
        <v>46434</v>
      </c>
      <c r="E26" s="30"/>
      <c r="F26" s="30" t="n">
        <f aca="false">D26+1</f>
        <v>46435</v>
      </c>
      <c r="G26" s="30"/>
      <c r="H26" s="30" t="n">
        <f aca="false">F26+1</f>
        <v>46436</v>
      </c>
      <c r="I26" s="30"/>
      <c r="J26" s="30" t="n">
        <f aca="false">H26+1</f>
        <v>46437</v>
      </c>
      <c r="K26" s="30"/>
      <c r="L26" s="4"/>
      <c r="M26" s="141"/>
      <c r="N26" s="30" t="n">
        <f aca="false">J26+3</f>
        <v>46440</v>
      </c>
      <c r="O26" s="30"/>
      <c r="P26" s="30" t="n">
        <f aca="false">N26+1</f>
        <v>46441</v>
      </c>
      <c r="Q26" s="30"/>
      <c r="R26" s="30" t="n">
        <f aca="false">P26+1</f>
        <v>46442</v>
      </c>
      <c r="S26" s="30"/>
      <c r="T26" s="30" t="n">
        <f aca="false">R26+1</f>
        <v>46443</v>
      </c>
      <c r="U26" s="30"/>
      <c r="V26" s="28" t="n">
        <f aca="false">T26+1</f>
        <v>46444</v>
      </c>
      <c r="W26" s="28"/>
    </row>
    <row r="27" customFormat="false" ht="23.25" hidden="false" customHeight="true" outlineLevel="0" collapsed="false">
      <c r="A27" s="31" t="s">
        <v>24</v>
      </c>
      <c r="B27" s="27" t="s">
        <v>205</v>
      </c>
      <c r="C27" s="27"/>
      <c r="D27" s="27" t="s">
        <v>209</v>
      </c>
      <c r="E27" s="27"/>
      <c r="F27" s="27" t="s">
        <v>211</v>
      </c>
      <c r="G27" s="27"/>
      <c r="H27" s="27" t="s">
        <v>211</v>
      </c>
      <c r="I27" s="27"/>
      <c r="J27" s="27" t="s">
        <v>207</v>
      </c>
      <c r="K27" s="27"/>
      <c r="L27" s="4"/>
      <c r="M27" s="31" t="s">
        <v>24</v>
      </c>
      <c r="N27" s="27" t="s">
        <v>205</v>
      </c>
      <c r="O27" s="27"/>
      <c r="P27" s="27" t="s">
        <v>209</v>
      </c>
      <c r="Q27" s="27"/>
      <c r="R27" s="27" t="s">
        <v>211</v>
      </c>
      <c r="S27" s="27"/>
      <c r="T27" s="27" t="s">
        <v>211</v>
      </c>
      <c r="U27" s="27"/>
      <c r="V27" s="27" t="s">
        <v>207</v>
      </c>
      <c r="W27" s="27"/>
    </row>
    <row r="28" customFormat="false" ht="23.25" hidden="false" customHeight="true" outlineLevel="0" collapsed="false">
      <c r="A28" s="31" t="s">
        <v>26</v>
      </c>
      <c r="B28" s="27" t="s">
        <v>220</v>
      </c>
      <c r="C28" s="27"/>
      <c r="D28" s="27" t="s">
        <v>215</v>
      </c>
      <c r="E28" s="27"/>
      <c r="F28" s="27" t="s">
        <v>216</v>
      </c>
      <c r="G28" s="27"/>
      <c r="H28" s="27" t="s">
        <v>216</v>
      </c>
      <c r="I28" s="27"/>
      <c r="J28" s="27" t="s">
        <v>217</v>
      </c>
      <c r="K28" s="27"/>
      <c r="L28" s="4"/>
      <c r="M28" s="31" t="s">
        <v>26</v>
      </c>
      <c r="N28" s="27" t="s">
        <v>220</v>
      </c>
      <c r="O28" s="27"/>
      <c r="P28" s="27" t="s">
        <v>215</v>
      </c>
      <c r="Q28" s="27"/>
      <c r="R28" s="27" t="s">
        <v>216</v>
      </c>
      <c r="S28" s="27"/>
      <c r="T28" s="27" t="s">
        <v>216</v>
      </c>
      <c r="U28" s="27"/>
      <c r="V28" s="27" t="s">
        <v>217</v>
      </c>
      <c r="W28" s="27"/>
    </row>
    <row r="29" customFormat="false" ht="23.25" hidden="false" customHeight="true" outlineLevel="0" collapsed="false">
      <c r="A29" s="31" t="s">
        <v>27</v>
      </c>
      <c r="B29" s="27" t="s">
        <v>213</v>
      </c>
      <c r="C29" s="27"/>
      <c r="D29" s="27" t="s">
        <v>207</v>
      </c>
      <c r="E29" s="27"/>
      <c r="F29" s="27" t="s">
        <v>213</v>
      </c>
      <c r="G29" s="27"/>
      <c r="H29" s="27" t="s">
        <v>205</v>
      </c>
      <c r="I29" s="27"/>
      <c r="J29" s="27" t="s">
        <v>209</v>
      </c>
      <c r="K29" s="27"/>
      <c r="L29" s="4"/>
      <c r="M29" s="31" t="s">
        <v>27</v>
      </c>
      <c r="N29" s="27" t="s">
        <v>213</v>
      </c>
      <c r="O29" s="27"/>
      <c r="P29" s="27" t="s">
        <v>207</v>
      </c>
      <c r="Q29" s="27"/>
      <c r="R29" s="27" t="s">
        <v>213</v>
      </c>
      <c r="S29" s="27"/>
      <c r="T29" s="27" t="s">
        <v>205</v>
      </c>
      <c r="U29" s="27"/>
      <c r="V29" s="64" t="s">
        <v>209</v>
      </c>
      <c r="W29" s="64"/>
    </row>
    <row r="30" customFormat="false" ht="23.25" hidden="false" customHeight="true" outlineLevel="0" collapsed="false">
      <c r="A30" s="31" t="s">
        <v>28</v>
      </c>
      <c r="B30" s="27" t="s">
        <v>213</v>
      </c>
      <c r="C30" s="27"/>
      <c r="D30" s="27" t="s">
        <v>221</v>
      </c>
      <c r="E30" s="27"/>
      <c r="F30" s="27" t="s">
        <v>218</v>
      </c>
      <c r="G30" s="27"/>
      <c r="H30" s="27" t="s">
        <v>219</v>
      </c>
      <c r="I30" s="27"/>
      <c r="J30" s="27" t="s">
        <v>222</v>
      </c>
      <c r="K30" s="27"/>
      <c r="L30" s="4"/>
      <c r="M30" s="31" t="s">
        <v>28</v>
      </c>
      <c r="N30" s="27" t="s">
        <v>213</v>
      </c>
      <c r="O30" s="27"/>
      <c r="P30" s="27" t="s">
        <v>207</v>
      </c>
      <c r="Q30" s="27"/>
      <c r="R30" s="27" t="s">
        <v>213</v>
      </c>
      <c r="S30" s="27"/>
      <c r="T30" s="27" t="s">
        <v>219</v>
      </c>
      <c r="U30" s="27"/>
      <c r="V30" s="64" t="s">
        <v>215</v>
      </c>
      <c r="W30" s="64"/>
    </row>
    <row r="31" customFormat="false" ht="23.25" hidden="false" customHeight="true" outlineLevel="0" collapsed="false">
      <c r="A31" s="31" t="s">
        <v>29</v>
      </c>
      <c r="B31" s="91"/>
      <c r="C31" s="91"/>
      <c r="D31" s="143"/>
      <c r="E31" s="143"/>
      <c r="F31" s="143"/>
      <c r="G31" s="143"/>
      <c r="H31" s="143"/>
      <c r="I31" s="143"/>
      <c r="J31" s="239"/>
      <c r="K31" s="239"/>
      <c r="L31" s="4"/>
      <c r="M31" s="31" t="s">
        <v>29</v>
      </c>
      <c r="N31" s="41"/>
      <c r="O31" s="41"/>
      <c r="R31" s="41"/>
      <c r="S31" s="41"/>
      <c r="T31" s="41"/>
      <c r="U31" s="41"/>
      <c r="V31" s="41"/>
      <c r="W31" s="41"/>
    </row>
    <row r="32" customFormat="false" ht="23.25" hidden="false" customHeight="true" outlineLevel="0" collapsed="false">
      <c r="A32" s="31" t="s">
        <v>30</v>
      </c>
      <c r="B32" s="233"/>
      <c r="C32" s="233"/>
      <c r="D32" s="41"/>
      <c r="E32" s="41"/>
      <c r="F32" s="41"/>
      <c r="G32" s="41"/>
      <c r="H32" s="41"/>
      <c r="I32" s="41"/>
      <c r="J32" s="41"/>
      <c r="K32" s="41"/>
      <c r="L32" s="4"/>
      <c r="M32" s="31" t="s">
        <v>30</v>
      </c>
      <c r="N32" s="41"/>
      <c r="O32" s="41"/>
      <c r="P32" s="41"/>
      <c r="Q32" s="41"/>
      <c r="R32" s="41"/>
      <c r="S32" s="41"/>
      <c r="T32" s="41"/>
      <c r="U32" s="41"/>
      <c r="V32" s="41"/>
      <c r="W32" s="41"/>
    </row>
    <row r="33" customFormat="false" ht="23.25" hidden="false" customHeight="true" outlineLevel="0" collapsed="false">
      <c r="A33" s="31" t="s">
        <v>32</v>
      </c>
      <c r="B33" s="233"/>
      <c r="C33" s="233"/>
      <c r="D33" s="41"/>
      <c r="E33" s="41"/>
      <c r="F33" s="41"/>
      <c r="G33" s="41"/>
      <c r="H33" s="41"/>
      <c r="I33" s="41"/>
      <c r="J33" s="41"/>
      <c r="K33" s="41"/>
      <c r="L33" s="4"/>
      <c r="M33" s="31" t="s">
        <v>32</v>
      </c>
      <c r="N33" s="41"/>
      <c r="O33" s="41"/>
      <c r="P33" s="41"/>
      <c r="Q33" s="41"/>
      <c r="R33" s="41"/>
      <c r="S33" s="41"/>
      <c r="T33" s="41"/>
      <c r="U33" s="41"/>
      <c r="V33" s="41"/>
      <c r="W33" s="41"/>
    </row>
    <row r="34" customFormat="false" ht="23.25" hidden="false" customHeight="true" outlineLevel="0" collapsed="false">
      <c r="A34" s="31" t="s">
        <v>33</v>
      </c>
      <c r="B34" s="233"/>
      <c r="C34" s="233"/>
      <c r="D34" s="41"/>
      <c r="E34" s="41"/>
      <c r="F34" s="41"/>
      <c r="G34" s="41"/>
      <c r="H34" s="41"/>
      <c r="I34" s="41"/>
      <c r="J34" s="41"/>
      <c r="K34" s="41"/>
      <c r="L34" s="4"/>
      <c r="M34" s="31" t="s">
        <v>33</v>
      </c>
      <c r="N34" s="41"/>
      <c r="O34" s="41"/>
      <c r="P34" s="41"/>
      <c r="Q34" s="41"/>
      <c r="R34" s="41"/>
      <c r="S34" s="41"/>
      <c r="T34" s="41"/>
      <c r="U34" s="41"/>
      <c r="V34" s="41"/>
      <c r="W34" s="41"/>
    </row>
    <row r="35" customFormat="false" ht="23.25" hidden="false" customHeight="true" outlineLevel="0" collapsed="false">
      <c r="A35" s="31" t="s">
        <v>34</v>
      </c>
      <c r="B35" s="233"/>
      <c r="C35" s="233"/>
      <c r="D35" s="41"/>
      <c r="E35" s="41"/>
      <c r="F35" s="41"/>
      <c r="G35" s="41"/>
      <c r="H35" s="41"/>
      <c r="I35" s="41"/>
      <c r="J35" s="41"/>
      <c r="K35" s="41"/>
      <c r="L35" s="4"/>
      <c r="M35" s="31" t="s">
        <v>34</v>
      </c>
      <c r="N35" s="41"/>
      <c r="O35" s="41"/>
      <c r="P35" s="41"/>
      <c r="Q35" s="41"/>
      <c r="R35" s="41"/>
      <c r="S35" s="41"/>
      <c r="T35" s="41"/>
      <c r="U35" s="41"/>
      <c r="V35" s="41"/>
      <c r="W35" s="41"/>
    </row>
    <row r="36" customFormat="false" ht="23.25" hidden="false" customHeight="true" outlineLevel="0" collapsed="false">
      <c r="A36" s="31" t="s">
        <v>35</v>
      </c>
      <c r="B36" s="233"/>
      <c r="C36" s="233"/>
      <c r="D36" s="41"/>
      <c r="E36" s="41"/>
      <c r="F36" s="41"/>
      <c r="G36" s="41"/>
      <c r="H36" s="41"/>
      <c r="I36" s="41"/>
      <c r="J36" s="41"/>
      <c r="K36" s="41"/>
      <c r="L36" s="4"/>
      <c r="M36" s="31" t="s">
        <v>35</v>
      </c>
      <c r="N36" s="41"/>
      <c r="O36" s="41"/>
      <c r="P36" s="41"/>
      <c r="Q36" s="41"/>
      <c r="R36" s="41"/>
      <c r="S36" s="41"/>
      <c r="T36" s="41"/>
      <c r="U36" s="41"/>
      <c r="V36" s="41"/>
      <c r="W36" s="41"/>
    </row>
    <row r="37" customFormat="false" ht="23.25" hidden="false" customHeight="true" outlineLevel="0" collapsed="false">
      <c r="A37" s="31" t="s">
        <v>36</v>
      </c>
      <c r="B37" s="123"/>
      <c r="C37" s="123"/>
      <c r="D37" s="45"/>
      <c r="E37" s="45"/>
      <c r="F37" s="45"/>
      <c r="G37" s="45"/>
      <c r="H37" s="45"/>
      <c r="I37" s="45"/>
      <c r="J37" s="152"/>
      <c r="K37" s="152"/>
      <c r="L37" s="4"/>
      <c r="M37" s="31" t="s">
        <v>36</v>
      </c>
      <c r="N37" s="123"/>
      <c r="O37" s="123"/>
      <c r="P37" s="45"/>
      <c r="Q37" s="45"/>
      <c r="R37" s="45"/>
      <c r="S37" s="45"/>
      <c r="T37" s="45"/>
      <c r="U37" s="45"/>
      <c r="V37" s="45"/>
      <c r="W37" s="45"/>
    </row>
    <row r="38" customFormat="false" ht="23.25" hidden="false" customHeight="true" outlineLevel="0" collapsed="false">
      <c r="B38" s="240"/>
      <c r="C38" s="240"/>
      <c r="D38" s="240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0"/>
      <c r="T38" s="240"/>
      <c r="U38" s="240"/>
      <c r="V38" s="240"/>
      <c r="W38" s="240"/>
    </row>
    <row r="39" customFormat="false" ht="23.25" hidden="false" customHeight="true" outlineLevel="0" collapsed="false">
      <c r="A39" s="27"/>
      <c r="B39" s="30" t="n">
        <f aca="false">V26+3</f>
        <v>46447</v>
      </c>
      <c r="C39" s="30"/>
      <c r="D39" s="30" t="n">
        <f aca="false">B39+1</f>
        <v>46448</v>
      </c>
      <c r="E39" s="30"/>
      <c r="F39" s="30" t="n">
        <f aca="false">D39+1</f>
        <v>46449</v>
      </c>
      <c r="G39" s="30"/>
      <c r="H39" s="30" t="n">
        <f aca="false">F39+1</f>
        <v>46450</v>
      </c>
      <c r="I39" s="30"/>
      <c r="J39" s="30" t="n">
        <f aca="false">H39+1</f>
        <v>46451</v>
      </c>
      <c r="K39" s="30"/>
      <c r="L39" s="29"/>
      <c r="M39" s="27"/>
      <c r="N39" s="28" t="n">
        <f aca="false">B39+7</f>
        <v>46454</v>
      </c>
      <c r="O39" s="28"/>
      <c r="P39" s="30" t="n">
        <f aca="false">N39+1</f>
        <v>46455</v>
      </c>
      <c r="Q39" s="30"/>
      <c r="R39" s="30" t="n">
        <f aca="false">P39+1</f>
        <v>46456</v>
      </c>
      <c r="S39" s="30"/>
      <c r="T39" s="30" t="n">
        <f aca="false">R39+1</f>
        <v>46457</v>
      </c>
      <c r="U39" s="30"/>
      <c r="V39" s="30" t="n">
        <f aca="false">T39+1</f>
        <v>46458</v>
      </c>
      <c r="W39" s="3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  <c r="IW39" s="0"/>
      <c r="IX39" s="0"/>
      <c r="IY39" s="0"/>
      <c r="IZ39" s="0"/>
      <c r="JA39" s="0"/>
      <c r="JB39" s="0"/>
      <c r="JC39" s="0"/>
      <c r="JD39" s="0"/>
      <c r="JE39" s="0"/>
      <c r="JF39" s="0"/>
      <c r="JG39" s="0"/>
      <c r="JH39" s="0"/>
      <c r="JI39" s="0"/>
      <c r="JJ39" s="0"/>
      <c r="JK39" s="0"/>
      <c r="JL39" s="0"/>
      <c r="JM39" s="0"/>
      <c r="JN39" s="0"/>
      <c r="JO39" s="0"/>
      <c r="JP39" s="0"/>
      <c r="JQ39" s="0"/>
      <c r="JR39" s="0"/>
      <c r="JS39" s="0"/>
      <c r="JT39" s="0"/>
      <c r="JU39" s="0"/>
      <c r="JV39" s="0"/>
      <c r="JW39" s="0"/>
      <c r="JX39" s="0"/>
      <c r="JY39" s="0"/>
      <c r="JZ39" s="0"/>
      <c r="KA39" s="0"/>
      <c r="KB39" s="0"/>
      <c r="KC39" s="0"/>
      <c r="KD39" s="0"/>
      <c r="KE39" s="0"/>
      <c r="KF39" s="0"/>
      <c r="KG39" s="0"/>
      <c r="KH39" s="0"/>
      <c r="KI39" s="0"/>
      <c r="KJ39" s="0"/>
      <c r="KK39" s="0"/>
      <c r="KL39" s="0"/>
      <c r="KM39" s="0"/>
      <c r="KN39" s="0"/>
      <c r="KO39" s="0"/>
      <c r="KP39" s="0"/>
      <c r="KQ39" s="0"/>
      <c r="KR39" s="0"/>
      <c r="KS39" s="0"/>
      <c r="KT39" s="0"/>
      <c r="KU39" s="0"/>
      <c r="KV39" s="0"/>
      <c r="KW39" s="0"/>
      <c r="KX39" s="0"/>
      <c r="KY39" s="0"/>
      <c r="KZ39" s="0"/>
      <c r="LA39" s="0"/>
      <c r="LB39" s="0"/>
      <c r="LC39" s="0"/>
      <c r="LD39" s="0"/>
      <c r="LE39" s="0"/>
      <c r="LF39" s="0"/>
      <c r="LG39" s="0"/>
      <c r="LH39" s="0"/>
      <c r="LI39" s="0"/>
      <c r="LJ39" s="0"/>
      <c r="LK39" s="0"/>
      <c r="LL39" s="0"/>
      <c r="LM39" s="0"/>
      <c r="LN39" s="0"/>
      <c r="LO39" s="0"/>
      <c r="LP39" s="0"/>
      <c r="LQ39" s="0"/>
      <c r="LR39" s="0"/>
      <c r="LS39" s="0"/>
      <c r="LT39" s="0"/>
      <c r="LU39" s="0"/>
      <c r="LV39" s="0"/>
      <c r="LW39" s="0"/>
      <c r="LX39" s="0"/>
      <c r="LY39" s="0"/>
      <c r="LZ39" s="0"/>
      <c r="MA39" s="0"/>
      <c r="MB39" s="0"/>
      <c r="MC39" s="0"/>
      <c r="MD39" s="0"/>
      <c r="ME39" s="0"/>
      <c r="MF39" s="0"/>
      <c r="MG39" s="0"/>
      <c r="MH39" s="0"/>
      <c r="MI39" s="0"/>
      <c r="MJ39" s="0"/>
      <c r="MK39" s="0"/>
      <c r="ML39" s="0"/>
      <c r="MM39" s="0"/>
      <c r="MN39" s="0"/>
      <c r="MO39" s="0"/>
      <c r="MP39" s="0"/>
      <c r="MQ39" s="0"/>
      <c r="MR39" s="0"/>
      <c r="MS39" s="0"/>
      <c r="MT39" s="0"/>
      <c r="MU39" s="0"/>
      <c r="MV39" s="0"/>
      <c r="MW39" s="0"/>
      <c r="MX39" s="0"/>
      <c r="MY39" s="0"/>
      <c r="MZ39" s="0"/>
      <c r="NA39" s="0"/>
      <c r="NB39" s="0"/>
      <c r="NC39" s="0"/>
      <c r="ND39" s="0"/>
      <c r="NE39" s="0"/>
      <c r="NF39" s="0"/>
      <c r="NG39" s="0"/>
      <c r="NH39" s="0"/>
      <c r="NI39" s="0"/>
      <c r="NJ39" s="0"/>
      <c r="NK39" s="0"/>
      <c r="NL39" s="0"/>
      <c r="NM39" s="0"/>
      <c r="NN39" s="0"/>
      <c r="NO39" s="0"/>
      <c r="NP39" s="0"/>
      <c r="NQ39" s="0"/>
      <c r="NR39" s="0"/>
      <c r="NS39" s="0"/>
      <c r="NT39" s="0"/>
      <c r="NU39" s="0"/>
      <c r="NV39" s="0"/>
      <c r="NW39" s="0"/>
      <c r="NX39" s="0"/>
      <c r="NY39" s="0"/>
      <c r="NZ39" s="0"/>
      <c r="OA39" s="0"/>
      <c r="OB39" s="0"/>
      <c r="OC39" s="0"/>
      <c r="OD39" s="0"/>
      <c r="OE39" s="0"/>
      <c r="OF39" s="0"/>
      <c r="OG39" s="0"/>
      <c r="OH39" s="0"/>
      <c r="OI39" s="0"/>
      <c r="OJ39" s="0"/>
      <c r="OK39" s="0"/>
      <c r="OL39" s="0"/>
      <c r="OM39" s="0"/>
      <c r="ON39" s="0"/>
      <c r="OO39" s="0"/>
      <c r="OP39" s="0"/>
      <c r="OQ39" s="0"/>
      <c r="OR39" s="0"/>
      <c r="OS39" s="0"/>
      <c r="OT39" s="0"/>
      <c r="OU39" s="0"/>
      <c r="OV39" s="0"/>
      <c r="OW39" s="0"/>
      <c r="OX39" s="0"/>
      <c r="OY39" s="0"/>
      <c r="OZ39" s="0"/>
      <c r="PA39" s="0"/>
      <c r="PB39" s="0"/>
      <c r="PC39" s="0"/>
      <c r="PD39" s="0"/>
      <c r="PE39" s="0"/>
      <c r="PF39" s="0"/>
      <c r="PG39" s="0"/>
      <c r="PH39" s="0"/>
      <c r="PI39" s="0"/>
      <c r="PJ39" s="0"/>
      <c r="PK39" s="0"/>
      <c r="PL39" s="0"/>
      <c r="PM39" s="0"/>
      <c r="PN39" s="0"/>
      <c r="PO39" s="0"/>
      <c r="PP39" s="0"/>
      <c r="PQ39" s="0"/>
      <c r="PR39" s="0"/>
      <c r="PS39" s="0"/>
      <c r="PT39" s="0"/>
      <c r="PU39" s="0"/>
      <c r="PV39" s="0"/>
      <c r="PW39" s="0"/>
      <c r="PX39" s="0"/>
      <c r="PY39" s="0"/>
      <c r="PZ39" s="0"/>
      <c r="QA39" s="0"/>
      <c r="QB39" s="0"/>
      <c r="QC39" s="0"/>
      <c r="QD39" s="0"/>
      <c r="QE39" s="0"/>
      <c r="QF39" s="0"/>
      <c r="QG39" s="0"/>
      <c r="QH39" s="0"/>
      <c r="QI39" s="0"/>
      <c r="QJ39" s="0"/>
      <c r="QK39" s="0"/>
      <c r="QL39" s="0"/>
      <c r="QM39" s="0"/>
      <c r="QN39" s="0"/>
      <c r="QO39" s="0"/>
      <c r="QP39" s="0"/>
      <c r="QQ39" s="0"/>
      <c r="QR39" s="0"/>
      <c r="QS39" s="0"/>
      <c r="QT39" s="0"/>
      <c r="QU39" s="0"/>
      <c r="QV39" s="0"/>
      <c r="QW39" s="0"/>
      <c r="QX39" s="0"/>
      <c r="QY39" s="0"/>
      <c r="QZ39" s="0"/>
      <c r="RA39" s="0"/>
      <c r="RB39" s="0"/>
      <c r="RC39" s="0"/>
      <c r="RD39" s="0"/>
      <c r="RE39" s="0"/>
      <c r="RF39" s="0"/>
      <c r="RG39" s="0"/>
      <c r="RH39" s="0"/>
      <c r="RI39" s="0"/>
      <c r="RJ39" s="0"/>
      <c r="RK39" s="0"/>
      <c r="RL39" s="0"/>
      <c r="RM39" s="0"/>
      <c r="RN39" s="0"/>
      <c r="RO39" s="0"/>
      <c r="RP39" s="0"/>
      <c r="RQ39" s="0"/>
      <c r="RR39" s="0"/>
      <c r="RS39" s="0"/>
      <c r="RT39" s="0"/>
      <c r="RU39" s="0"/>
      <c r="RV39" s="0"/>
      <c r="RW39" s="0"/>
      <c r="RX39" s="0"/>
      <c r="RY39" s="0"/>
      <c r="RZ39" s="0"/>
      <c r="SA39" s="0"/>
      <c r="SB39" s="0"/>
      <c r="SC39" s="0"/>
      <c r="SD39" s="0"/>
      <c r="SE39" s="0"/>
      <c r="SF39" s="0"/>
      <c r="SG39" s="0"/>
      <c r="SH39" s="0"/>
      <c r="SI39" s="0"/>
      <c r="SJ39" s="0"/>
      <c r="SK39" s="0"/>
      <c r="SL39" s="0"/>
      <c r="SM39" s="0"/>
      <c r="SN39" s="0"/>
      <c r="SO39" s="0"/>
      <c r="SP39" s="0"/>
      <c r="SQ39" s="0"/>
      <c r="SR39" s="0"/>
      <c r="SS39" s="0"/>
      <c r="ST39" s="0"/>
      <c r="SU39" s="0"/>
      <c r="SV39" s="0"/>
      <c r="SW39" s="0"/>
      <c r="SX39" s="0"/>
      <c r="SY39" s="0"/>
      <c r="SZ39" s="0"/>
      <c r="TA39" s="0"/>
      <c r="TB39" s="0"/>
      <c r="TC39" s="0"/>
      <c r="TD39" s="0"/>
      <c r="TE39" s="0"/>
      <c r="TF39" s="0"/>
      <c r="TG39" s="0"/>
      <c r="TH39" s="0"/>
      <c r="TI39" s="0"/>
      <c r="TJ39" s="0"/>
      <c r="TK39" s="0"/>
      <c r="TL39" s="0"/>
      <c r="TM39" s="0"/>
      <c r="TN39" s="0"/>
      <c r="TO39" s="0"/>
      <c r="TP39" s="0"/>
      <c r="TQ39" s="0"/>
      <c r="TR39" s="0"/>
      <c r="TS39" s="0"/>
      <c r="TT39" s="0"/>
      <c r="TU39" s="0"/>
      <c r="TV39" s="0"/>
      <c r="TW39" s="0"/>
      <c r="TX39" s="0"/>
      <c r="TY39" s="0"/>
      <c r="TZ39" s="0"/>
      <c r="UA39" s="0"/>
      <c r="UB39" s="0"/>
      <c r="UC39" s="0"/>
      <c r="UD39" s="0"/>
      <c r="UE39" s="0"/>
      <c r="UF39" s="0"/>
      <c r="UG39" s="0"/>
      <c r="UH39" s="0"/>
      <c r="UI39" s="0"/>
      <c r="UJ39" s="0"/>
      <c r="UK39" s="0"/>
      <c r="UL39" s="0"/>
      <c r="UM39" s="0"/>
      <c r="UN39" s="0"/>
      <c r="UO39" s="0"/>
      <c r="UP39" s="0"/>
      <c r="UQ39" s="0"/>
      <c r="UR39" s="0"/>
      <c r="US39" s="0"/>
      <c r="UT39" s="0"/>
      <c r="UU39" s="0"/>
      <c r="UV39" s="0"/>
      <c r="UW39" s="0"/>
      <c r="UX39" s="0"/>
      <c r="UY39" s="0"/>
      <c r="UZ39" s="0"/>
      <c r="VA39" s="0"/>
      <c r="VB39" s="0"/>
      <c r="VC39" s="0"/>
      <c r="VD39" s="0"/>
      <c r="VE39" s="0"/>
      <c r="VF39" s="0"/>
      <c r="VG39" s="0"/>
      <c r="VH39" s="0"/>
      <c r="VI39" s="0"/>
      <c r="VJ39" s="0"/>
      <c r="VK39" s="0"/>
      <c r="VL39" s="0"/>
      <c r="VM39" s="0"/>
      <c r="VN39" s="0"/>
      <c r="VO39" s="0"/>
      <c r="VP39" s="0"/>
      <c r="VQ39" s="0"/>
      <c r="VR39" s="0"/>
      <c r="VS39" s="0"/>
      <c r="VT39" s="0"/>
      <c r="VU39" s="0"/>
      <c r="VV39" s="0"/>
      <c r="VW39" s="0"/>
      <c r="VX39" s="0"/>
      <c r="VY39" s="0"/>
      <c r="VZ39" s="0"/>
      <c r="WA39" s="0"/>
      <c r="WB39" s="0"/>
      <c r="WC39" s="0"/>
      <c r="WD39" s="0"/>
      <c r="WE39" s="0"/>
      <c r="WF39" s="0"/>
      <c r="WG39" s="0"/>
      <c r="WH39" s="0"/>
      <c r="WI39" s="0"/>
      <c r="WJ39" s="0"/>
      <c r="WK39" s="0"/>
      <c r="WL39" s="0"/>
      <c r="WM39" s="0"/>
      <c r="WN39" s="0"/>
      <c r="WO39" s="0"/>
      <c r="WP39" s="0"/>
      <c r="WQ39" s="0"/>
      <c r="WR39" s="0"/>
      <c r="WS39" s="0"/>
      <c r="WT39" s="0"/>
      <c r="WU39" s="0"/>
      <c r="WV39" s="0"/>
      <c r="WW39" s="0"/>
      <c r="WX39" s="0"/>
      <c r="WY39" s="0"/>
      <c r="WZ39" s="0"/>
      <c r="XA39" s="0"/>
      <c r="XB39" s="0"/>
      <c r="XC39" s="0"/>
      <c r="XD39" s="0"/>
      <c r="XE39" s="0"/>
      <c r="XF39" s="0"/>
      <c r="XG39" s="0"/>
      <c r="XH39" s="0"/>
      <c r="XI39" s="0"/>
      <c r="XJ39" s="0"/>
      <c r="XK39" s="0"/>
      <c r="XL39" s="0"/>
      <c r="XM39" s="0"/>
      <c r="XN39" s="0"/>
      <c r="XO39" s="0"/>
      <c r="XP39" s="0"/>
      <c r="XQ39" s="0"/>
      <c r="XR39" s="0"/>
      <c r="XS39" s="0"/>
      <c r="XT39" s="0"/>
      <c r="XU39" s="0"/>
      <c r="XV39" s="0"/>
      <c r="XW39" s="0"/>
      <c r="XX39" s="0"/>
      <c r="XY39" s="0"/>
      <c r="XZ39" s="0"/>
      <c r="YA39" s="0"/>
      <c r="YB39" s="0"/>
      <c r="YC39" s="0"/>
      <c r="YD39" s="0"/>
      <c r="YE39" s="0"/>
      <c r="YF39" s="0"/>
      <c r="YG39" s="0"/>
      <c r="YH39" s="0"/>
      <c r="YI39" s="0"/>
      <c r="YJ39" s="0"/>
      <c r="YK39" s="0"/>
      <c r="YL39" s="0"/>
      <c r="YM39" s="0"/>
      <c r="YN39" s="0"/>
      <c r="YO39" s="0"/>
      <c r="YP39" s="0"/>
      <c r="YQ39" s="0"/>
      <c r="YR39" s="0"/>
      <c r="YS39" s="0"/>
      <c r="YT39" s="0"/>
      <c r="YU39" s="0"/>
      <c r="YV39" s="0"/>
      <c r="YW39" s="0"/>
      <c r="YX39" s="0"/>
      <c r="YY39" s="0"/>
      <c r="YZ39" s="0"/>
      <c r="ZA39" s="0"/>
      <c r="ZB39" s="0"/>
      <c r="ZC39" s="0"/>
      <c r="ZD39" s="0"/>
      <c r="ZE39" s="0"/>
      <c r="ZF39" s="0"/>
      <c r="ZG39" s="0"/>
      <c r="ZH39" s="0"/>
      <c r="ZI39" s="0"/>
      <c r="ZJ39" s="0"/>
      <c r="ZK39" s="0"/>
      <c r="ZL39" s="0"/>
      <c r="ZM39" s="0"/>
      <c r="ZN39" s="0"/>
      <c r="ZO39" s="0"/>
      <c r="ZP39" s="0"/>
      <c r="ZQ39" s="0"/>
      <c r="ZR39" s="0"/>
      <c r="ZS39" s="0"/>
      <c r="ZT39" s="0"/>
      <c r="ZU39" s="0"/>
      <c r="ZV39" s="0"/>
      <c r="ZW39" s="0"/>
      <c r="ZX39" s="0"/>
      <c r="ZY39" s="0"/>
      <c r="ZZ39" s="0"/>
      <c r="AAA39" s="0"/>
      <c r="AAB39" s="0"/>
      <c r="AAC39" s="0"/>
      <c r="AAD39" s="0"/>
      <c r="AAE39" s="0"/>
      <c r="AAF39" s="0"/>
      <c r="AAG39" s="0"/>
      <c r="AAH39" s="0"/>
      <c r="AAI39" s="0"/>
      <c r="AAJ39" s="0"/>
      <c r="AAK39" s="0"/>
      <c r="AAL39" s="0"/>
      <c r="AAM39" s="0"/>
      <c r="AAN39" s="0"/>
      <c r="AAO39" s="0"/>
      <c r="AAP39" s="0"/>
      <c r="AAQ39" s="0"/>
      <c r="AAR39" s="0"/>
      <c r="AAS39" s="0"/>
      <c r="AAT39" s="0"/>
      <c r="AAU39" s="0"/>
      <c r="AAV39" s="0"/>
      <c r="AAW39" s="0"/>
      <c r="AAX39" s="0"/>
      <c r="AAY39" s="0"/>
      <c r="AAZ39" s="0"/>
      <c r="ABA39" s="0"/>
      <c r="ABB39" s="0"/>
      <c r="ABC39" s="0"/>
      <c r="ABD39" s="0"/>
      <c r="ABE39" s="0"/>
      <c r="ABF39" s="0"/>
      <c r="ABG39" s="0"/>
      <c r="ABH39" s="0"/>
      <c r="ABI39" s="0"/>
      <c r="ABJ39" s="0"/>
      <c r="ABK39" s="0"/>
      <c r="ABL39" s="0"/>
      <c r="ABM39" s="0"/>
      <c r="ABN39" s="0"/>
      <c r="ABO39" s="0"/>
      <c r="ABP39" s="0"/>
      <c r="ABQ39" s="0"/>
      <c r="ABR39" s="0"/>
      <c r="ABS39" s="0"/>
      <c r="ABT39" s="0"/>
      <c r="ABU39" s="0"/>
      <c r="ABV39" s="0"/>
      <c r="ABW39" s="0"/>
      <c r="ABX39" s="0"/>
      <c r="ABY39" s="0"/>
      <c r="ABZ39" s="0"/>
      <c r="ACA39" s="0"/>
      <c r="ACB39" s="0"/>
      <c r="ACC39" s="0"/>
      <c r="ACD39" s="0"/>
      <c r="ACE39" s="0"/>
      <c r="ACF39" s="0"/>
      <c r="ACG39" s="0"/>
      <c r="ACH39" s="0"/>
      <c r="ACI39" s="0"/>
      <c r="ACJ39" s="0"/>
      <c r="ACK39" s="0"/>
      <c r="ACL39" s="0"/>
      <c r="ACM39" s="0"/>
      <c r="ACN39" s="0"/>
      <c r="ACO39" s="0"/>
      <c r="ACP39" s="0"/>
      <c r="ACQ39" s="0"/>
      <c r="ACR39" s="0"/>
      <c r="ACS39" s="0"/>
      <c r="ACT39" s="0"/>
      <c r="ACU39" s="0"/>
      <c r="ACV39" s="0"/>
      <c r="ACW39" s="0"/>
      <c r="ACX39" s="0"/>
      <c r="ACY39" s="0"/>
      <c r="ACZ39" s="0"/>
      <c r="ADA39" s="0"/>
      <c r="ADB39" s="0"/>
      <c r="ADC39" s="0"/>
      <c r="ADD39" s="0"/>
      <c r="ADE39" s="0"/>
      <c r="ADF39" s="0"/>
      <c r="ADG39" s="0"/>
      <c r="ADH39" s="0"/>
      <c r="ADI39" s="0"/>
      <c r="ADJ39" s="0"/>
      <c r="ADK39" s="0"/>
      <c r="ADL39" s="0"/>
      <c r="ADM39" s="0"/>
      <c r="ADN39" s="0"/>
      <c r="ADO39" s="0"/>
      <c r="ADP39" s="0"/>
      <c r="ADQ39" s="0"/>
      <c r="ADR39" s="0"/>
      <c r="ADS39" s="0"/>
      <c r="ADT39" s="0"/>
      <c r="ADU39" s="0"/>
      <c r="ADV39" s="0"/>
      <c r="ADW39" s="0"/>
      <c r="ADX39" s="0"/>
      <c r="ADY39" s="0"/>
      <c r="ADZ39" s="0"/>
      <c r="AEA39" s="0"/>
      <c r="AEB39" s="0"/>
      <c r="AEC39" s="0"/>
      <c r="AED39" s="0"/>
      <c r="AEE39" s="0"/>
      <c r="AEF39" s="0"/>
      <c r="AEG39" s="0"/>
      <c r="AEH39" s="0"/>
      <c r="AEI39" s="0"/>
      <c r="AEJ39" s="0"/>
      <c r="AEK39" s="0"/>
      <c r="AEL39" s="0"/>
      <c r="AEM39" s="0"/>
      <c r="AEN39" s="0"/>
      <c r="AEO39" s="0"/>
      <c r="AEP39" s="0"/>
      <c r="AEQ39" s="0"/>
      <c r="AER39" s="0"/>
      <c r="AES39" s="0"/>
      <c r="AET39" s="0"/>
      <c r="AEU39" s="0"/>
      <c r="AEV39" s="0"/>
      <c r="AEW39" s="0"/>
      <c r="AEX39" s="0"/>
      <c r="AEY39" s="0"/>
      <c r="AEZ39" s="0"/>
      <c r="AFA39" s="0"/>
      <c r="AFB39" s="0"/>
      <c r="AFC39" s="0"/>
      <c r="AFD39" s="0"/>
      <c r="AFE39" s="0"/>
      <c r="AFF39" s="0"/>
      <c r="AFG39" s="0"/>
      <c r="AFH39" s="0"/>
      <c r="AFI39" s="0"/>
      <c r="AFJ39" s="0"/>
      <c r="AFK39" s="0"/>
      <c r="AFL39" s="0"/>
      <c r="AFM39" s="0"/>
      <c r="AFN39" s="0"/>
      <c r="AFO39" s="0"/>
      <c r="AFP39" s="0"/>
      <c r="AFQ39" s="0"/>
      <c r="AFR39" s="0"/>
      <c r="AFS39" s="0"/>
      <c r="AFT39" s="0"/>
      <c r="AFU39" s="0"/>
      <c r="AFV39" s="0"/>
      <c r="AFW39" s="0"/>
      <c r="AFX39" s="0"/>
      <c r="AFY39" s="0"/>
      <c r="AFZ39" s="0"/>
      <c r="AGA39" s="0"/>
      <c r="AGB39" s="0"/>
      <c r="AGC39" s="0"/>
      <c r="AGD39" s="0"/>
      <c r="AGE39" s="0"/>
      <c r="AGF39" s="0"/>
      <c r="AGG39" s="0"/>
      <c r="AGH39" s="0"/>
      <c r="AGI39" s="0"/>
      <c r="AGJ39" s="0"/>
      <c r="AGK39" s="0"/>
      <c r="AGL39" s="0"/>
      <c r="AGM39" s="0"/>
      <c r="AGN39" s="0"/>
      <c r="AGO39" s="0"/>
      <c r="AGP39" s="0"/>
      <c r="AGQ39" s="0"/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  <c r="AMK39" s="0"/>
      <c r="AML39" s="0"/>
      <c r="AMM39" s="0"/>
      <c r="AMN39" s="0"/>
      <c r="AMO39" s="0"/>
      <c r="AMP39" s="0"/>
      <c r="AMQ39" s="0"/>
      <c r="AMR39" s="0"/>
      <c r="AMS39" s="0"/>
      <c r="AMT39" s="0"/>
      <c r="AMU39" s="0"/>
      <c r="AMV39" s="0"/>
      <c r="AMW39" s="0"/>
      <c r="AMX39" s="0"/>
      <c r="AMY39" s="0"/>
      <c r="AMZ39" s="0"/>
      <c r="ANA39" s="0"/>
      <c r="ANB39" s="0"/>
      <c r="ANC39" s="0"/>
      <c r="AND39" s="0"/>
      <c r="ANE39" s="0"/>
      <c r="ANF39" s="0"/>
      <c r="ANG39" s="0"/>
      <c r="ANH39" s="0"/>
      <c r="ANI39" s="0"/>
      <c r="ANJ39" s="0"/>
      <c r="ANK39" s="0"/>
      <c r="ANL39" s="0"/>
      <c r="ANM39" s="0"/>
      <c r="ANN39" s="0"/>
      <c r="ANO39" s="0"/>
      <c r="ANP39" s="0"/>
      <c r="ANQ39" s="0"/>
      <c r="ANR39" s="0"/>
      <c r="ANS39" s="0"/>
      <c r="ANT39" s="0"/>
      <c r="ANU39" s="0"/>
      <c r="ANV39" s="0"/>
      <c r="ANW39" s="0"/>
      <c r="ANX39" s="0"/>
      <c r="ANY39" s="0"/>
      <c r="ANZ39" s="0"/>
      <c r="AOA39" s="0"/>
      <c r="AOB39" s="0"/>
      <c r="AOC39" s="0"/>
      <c r="AOD39" s="0"/>
      <c r="AOE39" s="0"/>
      <c r="AOF39" s="0"/>
      <c r="AOG39" s="0"/>
      <c r="AOH39" s="0"/>
      <c r="AOI39" s="0"/>
      <c r="AOJ39" s="0"/>
      <c r="AOK39" s="0"/>
      <c r="AOL39" s="0"/>
      <c r="AOM39" s="0"/>
      <c r="AON39" s="0"/>
      <c r="AOO39" s="0"/>
      <c r="AOP39" s="0"/>
      <c r="AOQ39" s="0"/>
      <c r="AOR39" s="0"/>
      <c r="AOS39" s="0"/>
      <c r="AOT39" s="0"/>
      <c r="AOU39" s="0"/>
      <c r="AOV39" s="0"/>
      <c r="AOW39" s="0"/>
      <c r="AOX39" s="0"/>
      <c r="AOY39" s="0"/>
      <c r="AOZ39" s="0"/>
      <c r="APA39" s="0"/>
      <c r="APB39" s="0"/>
      <c r="APC39" s="0"/>
      <c r="APD39" s="0"/>
      <c r="APE39" s="0"/>
      <c r="APF39" s="0"/>
      <c r="APG39" s="0"/>
      <c r="APH39" s="0"/>
      <c r="API39" s="0"/>
      <c r="APJ39" s="0"/>
      <c r="APK39" s="0"/>
      <c r="APL39" s="0"/>
      <c r="APM39" s="0"/>
      <c r="APN39" s="0"/>
      <c r="APO39" s="0"/>
      <c r="APP39" s="0"/>
      <c r="APQ39" s="0"/>
      <c r="APR39" s="0"/>
      <c r="APS39" s="0"/>
      <c r="APT39" s="0"/>
      <c r="APU39" s="0"/>
      <c r="APV39" s="0"/>
      <c r="APW39" s="0"/>
      <c r="APX39" s="0"/>
      <c r="APY39" s="0"/>
      <c r="APZ39" s="0"/>
      <c r="AQA39" s="0"/>
      <c r="AQB39" s="0"/>
      <c r="AQC39" s="0"/>
      <c r="AQD39" s="0"/>
      <c r="AQE39" s="0"/>
      <c r="AQF39" s="0"/>
      <c r="AQG39" s="0"/>
      <c r="AQH39" s="0"/>
      <c r="AQI39" s="0"/>
      <c r="AQJ39" s="0"/>
      <c r="AQK39" s="0"/>
      <c r="AQL39" s="0"/>
      <c r="AQM39" s="0"/>
      <c r="AQN39" s="0"/>
      <c r="AQO39" s="0"/>
      <c r="AQP39" s="0"/>
      <c r="AQQ39" s="0"/>
      <c r="AQR39" s="0"/>
      <c r="AQS39" s="0"/>
      <c r="AQT39" s="0"/>
      <c r="AQU39" s="0"/>
      <c r="AQV39" s="0"/>
      <c r="AQW39" s="0"/>
      <c r="AQX39" s="0"/>
      <c r="AQY39" s="0"/>
      <c r="AQZ39" s="0"/>
      <c r="ARA39" s="0"/>
      <c r="ARB39" s="0"/>
      <c r="ARC39" s="0"/>
      <c r="ARD39" s="0"/>
      <c r="ARE39" s="0"/>
      <c r="ARF39" s="0"/>
      <c r="ARG39" s="0"/>
      <c r="ARH39" s="0"/>
      <c r="ARI39" s="0"/>
      <c r="ARJ39" s="0"/>
      <c r="ARK39" s="0"/>
      <c r="ARL39" s="0"/>
      <c r="ARM39" s="0"/>
      <c r="ARN39" s="0"/>
      <c r="ARO39" s="0"/>
      <c r="ARP39" s="0"/>
      <c r="ARQ39" s="0"/>
      <c r="ARR39" s="0"/>
      <c r="ARS39" s="0"/>
      <c r="ART39" s="0"/>
      <c r="ARU39" s="0"/>
      <c r="ARV39" s="0"/>
      <c r="ARW39" s="0"/>
      <c r="ARX39" s="0"/>
      <c r="ARY39" s="0"/>
      <c r="ARZ39" s="0"/>
      <c r="ASA39" s="0"/>
      <c r="ASB39" s="0"/>
      <c r="ASC39" s="0"/>
      <c r="ASD39" s="0"/>
      <c r="ASE39" s="0"/>
      <c r="ASF39" s="0"/>
      <c r="ASG39" s="0"/>
      <c r="ASH39" s="0"/>
      <c r="ASI39" s="0"/>
      <c r="ASJ39" s="0"/>
      <c r="ASK39" s="0"/>
      <c r="ASL39" s="0"/>
      <c r="ASM39" s="0"/>
      <c r="ASN39" s="0"/>
      <c r="ASO39" s="0"/>
      <c r="ASP39" s="0"/>
      <c r="ASQ39" s="0"/>
      <c r="ASR39" s="0"/>
      <c r="ASS39" s="0"/>
      <c r="AST39" s="0"/>
      <c r="ASU39" s="0"/>
      <c r="ASV39" s="0"/>
      <c r="ASW39" s="0"/>
      <c r="ASX39" s="0"/>
      <c r="ASY39" s="0"/>
      <c r="ASZ39" s="0"/>
      <c r="ATA39" s="0"/>
      <c r="ATB39" s="0"/>
      <c r="ATC39" s="0"/>
      <c r="ATD39" s="0"/>
      <c r="ATE39" s="0"/>
      <c r="ATF39" s="0"/>
      <c r="ATG39" s="0"/>
      <c r="ATH39" s="0"/>
      <c r="ATI39" s="0"/>
      <c r="ATJ39" s="0"/>
      <c r="ATK39" s="0"/>
      <c r="ATL39" s="0"/>
      <c r="ATM39" s="0"/>
      <c r="ATN39" s="0"/>
      <c r="ATO39" s="0"/>
      <c r="ATP39" s="0"/>
      <c r="ATQ39" s="0"/>
      <c r="ATR39" s="0"/>
      <c r="ATS39" s="0"/>
      <c r="ATT39" s="0"/>
      <c r="ATU39" s="0"/>
      <c r="ATV39" s="0"/>
      <c r="ATW39" s="0"/>
      <c r="ATX39" s="0"/>
      <c r="ATY39" s="0"/>
      <c r="ATZ39" s="0"/>
      <c r="AUA39" s="0"/>
      <c r="AUB39" s="0"/>
      <c r="AUC39" s="0"/>
      <c r="AUD39" s="0"/>
      <c r="AUE39" s="0"/>
      <c r="AUF39" s="0"/>
      <c r="AUG39" s="0"/>
      <c r="AUH39" s="0"/>
      <c r="AUI39" s="0"/>
      <c r="AUJ39" s="0"/>
      <c r="AUK39" s="0"/>
      <c r="AUL39" s="0"/>
      <c r="AUM39" s="0"/>
      <c r="AUN39" s="0"/>
      <c r="AUO39" s="0"/>
      <c r="AUP39" s="0"/>
      <c r="AUQ39" s="0"/>
      <c r="AUR39" s="0"/>
      <c r="AUS39" s="0"/>
      <c r="AUT39" s="0"/>
      <c r="AUU39" s="0"/>
      <c r="AUV39" s="0"/>
      <c r="AUW39" s="0"/>
      <c r="AUX39" s="0"/>
      <c r="AUY39" s="0"/>
      <c r="AUZ39" s="0"/>
      <c r="AVA39" s="0"/>
      <c r="AVB39" s="0"/>
      <c r="AVC39" s="0"/>
      <c r="AVD39" s="0"/>
      <c r="AVE39" s="0"/>
      <c r="AVF39" s="0"/>
      <c r="AVG39" s="0"/>
      <c r="AVH39" s="0"/>
      <c r="AVI39" s="0"/>
      <c r="AVJ39" s="0"/>
      <c r="AVK39" s="0"/>
      <c r="AVL39" s="0"/>
      <c r="AVM39" s="0"/>
      <c r="AVN39" s="0"/>
      <c r="AVO39" s="0"/>
      <c r="AVP39" s="0"/>
      <c r="AVQ39" s="0"/>
      <c r="AVR39" s="0"/>
      <c r="AVS39" s="0"/>
      <c r="AVT39" s="0"/>
      <c r="AVU39" s="0"/>
      <c r="AVV39" s="0"/>
      <c r="AVW39" s="0"/>
      <c r="AVX39" s="0"/>
      <c r="AVY39" s="0"/>
      <c r="AVZ39" s="0"/>
      <c r="AWA39" s="0"/>
      <c r="AWB39" s="0"/>
      <c r="AWC39" s="0"/>
      <c r="AWD39" s="0"/>
      <c r="AWE39" s="0"/>
      <c r="AWF39" s="0"/>
      <c r="AWG39" s="0"/>
      <c r="AWH39" s="0"/>
      <c r="AWI39" s="0"/>
      <c r="AWJ39" s="0"/>
      <c r="AWK39" s="0"/>
      <c r="AWL39" s="0"/>
      <c r="AWM39" s="0"/>
      <c r="AWN39" s="0"/>
      <c r="AWO39" s="0"/>
      <c r="AWP39" s="0"/>
      <c r="AWQ39" s="0"/>
      <c r="AWR39" s="0"/>
      <c r="AWS39" s="0"/>
      <c r="AWT39" s="0"/>
      <c r="AWU39" s="0"/>
      <c r="AWV39" s="0"/>
      <c r="AWW39" s="0"/>
      <c r="AWX39" s="0"/>
      <c r="AWY39" s="0"/>
      <c r="AWZ39" s="0"/>
      <c r="AXA39" s="0"/>
      <c r="AXB39" s="0"/>
      <c r="AXC39" s="0"/>
      <c r="AXD39" s="0"/>
      <c r="AXE39" s="0"/>
      <c r="AXF39" s="0"/>
      <c r="AXG39" s="0"/>
      <c r="AXH39" s="0"/>
      <c r="AXI39" s="0"/>
      <c r="AXJ39" s="0"/>
      <c r="AXK39" s="0"/>
      <c r="AXL39" s="0"/>
      <c r="AXM39" s="0"/>
      <c r="AXN39" s="0"/>
      <c r="AXO39" s="0"/>
      <c r="AXP39" s="0"/>
      <c r="AXQ39" s="0"/>
      <c r="AXR39" s="0"/>
      <c r="AXS39" s="0"/>
      <c r="AXT39" s="0"/>
      <c r="AXU39" s="0"/>
      <c r="AXV39" s="0"/>
      <c r="AXW39" s="0"/>
      <c r="AXX39" s="0"/>
      <c r="AXY39" s="0"/>
      <c r="AXZ39" s="0"/>
      <c r="AYA39" s="0"/>
      <c r="AYB39" s="0"/>
      <c r="AYC39" s="0"/>
      <c r="AYD39" s="0"/>
      <c r="AYE39" s="0"/>
      <c r="AYF39" s="0"/>
      <c r="AYG39" s="0"/>
      <c r="AYH39" s="0"/>
      <c r="AYI39" s="0"/>
      <c r="AYJ39" s="0"/>
      <c r="AYK39" s="0"/>
      <c r="AYL39" s="0"/>
      <c r="AYM39" s="0"/>
      <c r="AYN39" s="0"/>
      <c r="AYO39" s="0"/>
      <c r="AYP39" s="0"/>
      <c r="AYQ39" s="0"/>
      <c r="AYR39" s="0"/>
      <c r="AYS39" s="0"/>
      <c r="AYT39" s="0"/>
      <c r="AYU39" s="0"/>
      <c r="AYV39" s="0"/>
      <c r="AYW39" s="0"/>
      <c r="AYX39" s="0"/>
      <c r="AYY39" s="0"/>
      <c r="AYZ39" s="0"/>
      <c r="AZA39" s="0"/>
      <c r="AZB39" s="0"/>
      <c r="AZC39" s="0"/>
      <c r="AZD39" s="0"/>
      <c r="AZE39" s="0"/>
      <c r="AZF39" s="0"/>
      <c r="AZG39" s="0"/>
      <c r="AZH39" s="0"/>
      <c r="AZI39" s="0"/>
      <c r="AZJ39" s="0"/>
      <c r="AZK39" s="0"/>
      <c r="AZL39" s="0"/>
      <c r="AZM39" s="0"/>
      <c r="AZN39" s="0"/>
      <c r="AZO39" s="0"/>
      <c r="AZP39" s="0"/>
      <c r="AZQ39" s="0"/>
      <c r="AZR39" s="0"/>
      <c r="AZS39" s="0"/>
      <c r="AZT39" s="0"/>
      <c r="AZU39" s="0"/>
      <c r="AZV39" s="0"/>
      <c r="AZW39" s="0"/>
      <c r="AZX39" s="0"/>
      <c r="AZY39" s="0"/>
      <c r="AZZ39" s="0"/>
      <c r="BAA39" s="0"/>
      <c r="BAB39" s="0"/>
      <c r="BAC39" s="0"/>
      <c r="BAD39" s="0"/>
      <c r="BAE39" s="0"/>
      <c r="BAF39" s="0"/>
      <c r="BAG39" s="0"/>
      <c r="BAH39" s="0"/>
      <c r="BAI39" s="0"/>
      <c r="BAJ39" s="0"/>
      <c r="BAK39" s="0"/>
      <c r="BAL39" s="0"/>
      <c r="BAM39" s="0"/>
      <c r="BAN39" s="0"/>
      <c r="BAO39" s="0"/>
      <c r="BAP39" s="0"/>
      <c r="BAQ39" s="0"/>
      <c r="BAR39" s="0"/>
      <c r="BAS39" s="0"/>
      <c r="BAT39" s="0"/>
      <c r="BAU39" s="0"/>
      <c r="BAV39" s="0"/>
      <c r="BAW39" s="0"/>
      <c r="BAX39" s="0"/>
      <c r="BAY39" s="0"/>
      <c r="BAZ39" s="0"/>
      <c r="BBA39" s="0"/>
      <c r="BBB39" s="0"/>
      <c r="BBC39" s="0"/>
      <c r="BBD39" s="0"/>
      <c r="BBE39" s="0"/>
      <c r="BBF39" s="0"/>
      <c r="BBG39" s="0"/>
      <c r="BBH39" s="0"/>
      <c r="BBI39" s="0"/>
      <c r="BBJ39" s="0"/>
      <c r="BBK39" s="0"/>
      <c r="BBL39" s="0"/>
      <c r="BBM39" s="0"/>
      <c r="BBN39" s="0"/>
      <c r="BBO39" s="0"/>
      <c r="BBP39" s="0"/>
      <c r="BBQ39" s="0"/>
      <c r="BBR39" s="0"/>
      <c r="BBS39" s="0"/>
      <c r="BBT39" s="0"/>
      <c r="BBU39" s="0"/>
      <c r="BBV39" s="0"/>
      <c r="BBW39" s="0"/>
      <c r="BBX39" s="0"/>
      <c r="BBY39" s="0"/>
      <c r="BBZ39" s="0"/>
      <c r="BCA39" s="0"/>
      <c r="BCB39" s="0"/>
      <c r="BCC39" s="0"/>
      <c r="BCD39" s="0"/>
      <c r="BCE39" s="0"/>
      <c r="BCF39" s="0"/>
      <c r="BCG39" s="0"/>
      <c r="BCH39" s="0"/>
      <c r="BCI39" s="0"/>
      <c r="BCJ39" s="0"/>
      <c r="BCK39" s="0"/>
      <c r="BCL39" s="0"/>
      <c r="BCM39" s="0"/>
      <c r="BCN39" s="0"/>
      <c r="BCO39" s="0"/>
      <c r="BCP39" s="0"/>
      <c r="BCQ39" s="0"/>
      <c r="BCR39" s="0"/>
      <c r="BCS39" s="0"/>
      <c r="BCT39" s="0"/>
      <c r="BCU39" s="0"/>
      <c r="BCV39" s="0"/>
      <c r="BCW39" s="0"/>
      <c r="BCX39" s="0"/>
      <c r="BCY39" s="0"/>
      <c r="BCZ39" s="0"/>
      <c r="BDA39" s="0"/>
      <c r="BDB39" s="0"/>
      <c r="BDC39" s="0"/>
      <c r="BDD39" s="0"/>
      <c r="BDE39" s="0"/>
      <c r="BDF39" s="0"/>
      <c r="BDG39" s="0"/>
      <c r="BDH39" s="0"/>
      <c r="BDI39" s="0"/>
      <c r="BDJ39" s="0"/>
      <c r="BDK39" s="0"/>
      <c r="BDL39" s="0"/>
      <c r="BDM39" s="0"/>
      <c r="BDN39" s="0"/>
      <c r="BDO39" s="0"/>
      <c r="BDP39" s="0"/>
      <c r="BDQ39" s="0"/>
      <c r="BDR39" s="0"/>
      <c r="BDS39" s="0"/>
      <c r="BDT39" s="0"/>
      <c r="BDU39" s="0"/>
      <c r="BDV39" s="0"/>
      <c r="BDW39" s="0"/>
      <c r="BDX39" s="0"/>
      <c r="BDY39" s="0"/>
      <c r="BDZ39" s="0"/>
      <c r="BEA39" s="0"/>
      <c r="BEB39" s="0"/>
      <c r="BEC39" s="0"/>
      <c r="BED39" s="0"/>
      <c r="BEE39" s="0"/>
      <c r="BEF39" s="0"/>
      <c r="BEG39" s="0"/>
      <c r="BEH39" s="0"/>
      <c r="BEI39" s="0"/>
      <c r="BEJ39" s="0"/>
      <c r="BEK39" s="0"/>
      <c r="BEL39" s="0"/>
      <c r="BEM39" s="0"/>
      <c r="BEN39" s="0"/>
      <c r="BEO39" s="0"/>
      <c r="BEP39" s="0"/>
      <c r="BEQ39" s="0"/>
      <c r="BER39" s="0"/>
      <c r="BES39" s="0"/>
      <c r="BET39" s="0"/>
      <c r="BEU39" s="0"/>
      <c r="BEV39" s="0"/>
      <c r="BEW39" s="0"/>
      <c r="BEX39" s="0"/>
      <c r="BEY39" s="0"/>
      <c r="BEZ39" s="0"/>
      <c r="BFA39" s="0"/>
      <c r="BFB39" s="0"/>
      <c r="BFC39" s="0"/>
      <c r="BFD39" s="0"/>
      <c r="BFE39" s="0"/>
      <c r="BFF39" s="0"/>
      <c r="BFG39" s="0"/>
      <c r="BFH39" s="0"/>
      <c r="BFI39" s="0"/>
      <c r="BFJ39" s="0"/>
      <c r="BFK39" s="0"/>
      <c r="BFL39" s="0"/>
      <c r="BFM39" s="0"/>
      <c r="BFN39" s="0"/>
      <c r="BFO39" s="0"/>
      <c r="BFP39" s="0"/>
      <c r="BFQ39" s="0"/>
      <c r="BFR39" s="0"/>
      <c r="BFS39" s="0"/>
      <c r="BFT39" s="0"/>
      <c r="BFU39" s="0"/>
      <c r="BFV39" s="0"/>
      <c r="BFW39" s="0"/>
      <c r="BFX39" s="0"/>
      <c r="BFY39" s="0"/>
      <c r="BFZ39" s="0"/>
      <c r="BGA39" s="0"/>
      <c r="BGB39" s="0"/>
      <c r="BGC39" s="0"/>
      <c r="BGD39" s="0"/>
      <c r="BGE39" s="0"/>
      <c r="BGF39" s="0"/>
      <c r="BGG39" s="0"/>
      <c r="BGH39" s="0"/>
      <c r="BGI39" s="0"/>
      <c r="BGJ39" s="0"/>
      <c r="BGK39" s="0"/>
      <c r="BGL39" s="0"/>
      <c r="BGM39" s="0"/>
      <c r="BGN39" s="0"/>
      <c r="BGO39" s="0"/>
      <c r="BGP39" s="0"/>
      <c r="BGQ39" s="0"/>
      <c r="BGR39" s="0"/>
      <c r="BGS39" s="0"/>
      <c r="BGT39" s="0"/>
      <c r="BGU39" s="0"/>
      <c r="BGV39" s="0"/>
      <c r="BGW39" s="0"/>
      <c r="BGX39" s="0"/>
      <c r="BGY39" s="0"/>
      <c r="BGZ39" s="0"/>
      <c r="BHA39" s="0"/>
      <c r="BHB39" s="0"/>
      <c r="BHC39" s="0"/>
      <c r="BHD39" s="0"/>
      <c r="BHE39" s="0"/>
      <c r="BHF39" s="0"/>
      <c r="BHG39" s="0"/>
      <c r="BHH39" s="0"/>
      <c r="BHI39" s="0"/>
      <c r="BHJ39" s="0"/>
      <c r="BHK39" s="0"/>
      <c r="BHL39" s="0"/>
      <c r="BHM39" s="0"/>
      <c r="BHN39" s="0"/>
      <c r="BHO39" s="0"/>
      <c r="BHP39" s="0"/>
      <c r="BHQ39" s="0"/>
      <c r="BHR39" s="0"/>
      <c r="BHS39" s="0"/>
      <c r="BHT39" s="0"/>
      <c r="BHU39" s="0"/>
      <c r="BHV39" s="0"/>
      <c r="BHW39" s="0"/>
      <c r="BHX39" s="0"/>
      <c r="BHY39" s="0"/>
      <c r="BHZ39" s="0"/>
      <c r="BIA39" s="0"/>
      <c r="BIB39" s="0"/>
      <c r="BIC39" s="0"/>
      <c r="BID39" s="0"/>
      <c r="BIE39" s="0"/>
      <c r="BIF39" s="0"/>
      <c r="BIG39" s="0"/>
      <c r="BIH39" s="0"/>
      <c r="BII39" s="0"/>
      <c r="BIJ39" s="0"/>
      <c r="BIK39" s="0"/>
      <c r="BIL39" s="0"/>
      <c r="BIM39" s="0"/>
      <c r="BIN39" s="0"/>
      <c r="BIO39" s="0"/>
      <c r="BIP39" s="0"/>
      <c r="BIQ39" s="0"/>
      <c r="BIR39" s="0"/>
      <c r="BIS39" s="0"/>
      <c r="BIT39" s="0"/>
      <c r="BIU39" s="0"/>
      <c r="BIV39" s="0"/>
      <c r="BIW39" s="0"/>
      <c r="BIX39" s="0"/>
      <c r="BIY39" s="0"/>
      <c r="BIZ39" s="0"/>
      <c r="BJA39" s="0"/>
      <c r="BJB39" s="0"/>
      <c r="BJC39" s="0"/>
      <c r="BJD39" s="0"/>
      <c r="BJE39" s="0"/>
      <c r="BJF39" s="0"/>
      <c r="BJG39" s="0"/>
      <c r="BJH39" s="0"/>
      <c r="BJI39" s="0"/>
      <c r="BJJ39" s="0"/>
      <c r="BJK39" s="0"/>
      <c r="BJL39" s="0"/>
      <c r="BJM39" s="0"/>
      <c r="BJN39" s="0"/>
      <c r="BJO39" s="0"/>
      <c r="BJP39" s="0"/>
      <c r="BJQ39" s="0"/>
      <c r="BJR39" s="0"/>
      <c r="BJS39" s="0"/>
      <c r="BJT39" s="0"/>
      <c r="BJU39" s="0"/>
      <c r="BJV39" s="0"/>
      <c r="BJW39" s="0"/>
      <c r="BJX39" s="0"/>
      <c r="BJY39" s="0"/>
      <c r="BJZ39" s="0"/>
      <c r="BKA39" s="0"/>
      <c r="BKB39" s="0"/>
      <c r="BKC39" s="0"/>
      <c r="BKD39" s="0"/>
      <c r="BKE39" s="0"/>
      <c r="BKF39" s="0"/>
      <c r="BKG39" s="0"/>
      <c r="BKH39" s="0"/>
      <c r="BKI39" s="0"/>
      <c r="BKJ39" s="0"/>
      <c r="BKK39" s="0"/>
      <c r="BKL39" s="0"/>
      <c r="BKM39" s="0"/>
      <c r="BKN39" s="0"/>
      <c r="BKO39" s="0"/>
      <c r="BKP39" s="0"/>
      <c r="BKQ39" s="0"/>
      <c r="BKR39" s="0"/>
      <c r="BKS39" s="0"/>
      <c r="BKT39" s="0"/>
      <c r="BKU39" s="0"/>
      <c r="BKV39" s="0"/>
      <c r="BKW39" s="0"/>
      <c r="BKX39" s="0"/>
      <c r="BKY39" s="0"/>
      <c r="BKZ39" s="0"/>
      <c r="BLA39" s="0"/>
      <c r="BLB39" s="0"/>
      <c r="BLC39" s="0"/>
      <c r="BLD39" s="0"/>
      <c r="BLE39" s="0"/>
      <c r="BLF39" s="0"/>
      <c r="BLG39" s="0"/>
      <c r="BLH39" s="0"/>
      <c r="BLI39" s="0"/>
      <c r="BLJ39" s="0"/>
      <c r="BLK39" s="0"/>
      <c r="BLL39" s="0"/>
      <c r="BLM39" s="0"/>
      <c r="BLN39" s="0"/>
      <c r="BLO39" s="0"/>
      <c r="BLP39" s="0"/>
      <c r="BLQ39" s="0"/>
      <c r="BLR39" s="0"/>
      <c r="BLS39" s="0"/>
      <c r="BLT39" s="0"/>
      <c r="BLU39" s="0"/>
      <c r="BLV39" s="0"/>
      <c r="BLW39" s="0"/>
      <c r="BLX39" s="0"/>
      <c r="BLY39" s="0"/>
      <c r="BLZ39" s="0"/>
      <c r="BMA39" s="0"/>
      <c r="BMB39" s="0"/>
      <c r="BMC39" s="0"/>
      <c r="BMD39" s="0"/>
      <c r="BME39" s="0"/>
      <c r="BMF39" s="0"/>
      <c r="BMG39" s="0"/>
      <c r="BMH39" s="0"/>
      <c r="BMI39" s="0"/>
      <c r="BMJ39" s="0"/>
      <c r="BMK39" s="0"/>
      <c r="BML39" s="0"/>
      <c r="BMM39" s="0"/>
      <c r="BMN39" s="0"/>
      <c r="BMO39" s="0"/>
      <c r="BMP39" s="0"/>
      <c r="BMQ39" s="0"/>
      <c r="BMR39" s="0"/>
      <c r="BMS39" s="0"/>
      <c r="BMT39" s="0"/>
      <c r="BMU39" s="0"/>
      <c r="BMV39" s="0"/>
      <c r="BMW39" s="0"/>
      <c r="BMX39" s="0"/>
      <c r="BMY39" s="0"/>
      <c r="BMZ39" s="0"/>
      <c r="BNA39" s="0"/>
      <c r="BNB39" s="0"/>
      <c r="BNC39" s="0"/>
      <c r="BND39" s="0"/>
      <c r="BNE39" s="0"/>
      <c r="BNF39" s="0"/>
      <c r="BNG39" s="0"/>
      <c r="BNH39" s="0"/>
      <c r="BNI39" s="0"/>
      <c r="BNJ39" s="0"/>
      <c r="BNK39" s="0"/>
      <c r="BNL39" s="0"/>
      <c r="BNM39" s="0"/>
      <c r="BNN39" s="0"/>
      <c r="BNO39" s="0"/>
      <c r="BNP39" s="0"/>
      <c r="BNQ39" s="0"/>
      <c r="BNR39" s="0"/>
      <c r="BNS39" s="0"/>
      <c r="BNT39" s="0"/>
      <c r="BNU39" s="0"/>
      <c r="BNV39" s="0"/>
      <c r="BNW39" s="0"/>
      <c r="BNX39" s="0"/>
      <c r="BNY39" s="0"/>
      <c r="BNZ39" s="0"/>
      <c r="BOA39" s="0"/>
      <c r="BOB39" s="0"/>
      <c r="BOC39" s="0"/>
      <c r="BOD39" s="0"/>
      <c r="BOE39" s="0"/>
      <c r="BOF39" s="0"/>
      <c r="BOG39" s="0"/>
      <c r="BOH39" s="0"/>
      <c r="BOI39" s="0"/>
      <c r="BOJ39" s="0"/>
      <c r="BOK39" s="0"/>
      <c r="BOL39" s="0"/>
      <c r="BOM39" s="0"/>
      <c r="BON39" s="0"/>
      <c r="BOO39" s="0"/>
      <c r="BOP39" s="0"/>
      <c r="BOQ39" s="0"/>
      <c r="BOR39" s="0"/>
      <c r="BOS39" s="0"/>
      <c r="BOT39" s="0"/>
      <c r="BOU39" s="0"/>
      <c r="BOV39" s="0"/>
      <c r="BOW39" s="0"/>
      <c r="BOX39" s="0"/>
      <c r="BOY39" s="0"/>
      <c r="BOZ39" s="0"/>
      <c r="BPA39" s="0"/>
      <c r="BPB39" s="0"/>
      <c r="BPC39" s="0"/>
      <c r="BPD39" s="0"/>
      <c r="BPE39" s="0"/>
      <c r="BPF39" s="0"/>
      <c r="BPG39" s="0"/>
      <c r="BPH39" s="0"/>
      <c r="BPI39" s="0"/>
      <c r="BPJ39" s="0"/>
      <c r="BPK39" s="0"/>
      <c r="BPL39" s="0"/>
      <c r="BPM39" s="0"/>
      <c r="BPN39" s="0"/>
      <c r="BPO39" s="0"/>
      <c r="BPP39" s="0"/>
      <c r="BPQ39" s="0"/>
      <c r="BPR39" s="0"/>
      <c r="BPS39" s="0"/>
      <c r="BPT39" s="0"/>
      <c r="BPU39" s="0"/>
      <c r="BPV39" s="0"/>
      <c r="BPW39" s="0"/>
      <c r="BPX39" s="0"/>
      <c r="BPY39" s="0"/>
      <c r="BPZ39" s="0"/>
      <c r="BQA39" s="0"/>
      <c r="BQB39" s="0"/>
      <c r="BQC39" s="0"/>
      <c r="BQD39" s="0"/>
      <c r="BQE39" s="0"/>
      <c r="BQF39" s="0"/>
      <c r="BQG39" s="0"/>
      <c r="BQH39" s="0"/>
      <c r="BQI39" s="0"/>
      <c r="BQJ39" s="0"/>
      <c r="BQK39" s="0"/>
      <c r="BQL39" s="0"/>
      <c r="BQM39" s="0"/>
      <c r="BQN39" s="0"/>
      <c r="BQO39" s="0"/>
      <c r="BQP39" s="0"/>
      <c r="BQQ39" s="0"/>
      <c r="BQR39" s="0"/>
      <c r="BQS39" s="0"/>
      <c r="BQT39" s="0"/>
      <c r="BQU39" s="0"/>
      <c r="BQV39" s="0"/>
      <c r="BQW39" s="0"/>
      <c r="BQX39" s="0"/>
      <c r="BQY39" s="0"/>
      <c r="BQZ39" s="0"/>
      <c r="BRA39" s="0"/>
      <c r="BRB39" s="0"/>
      <c r="BRC39" s="0"/>
      <c r="BRD39" s="0"/>
      <c r="BRE39" s="0"/>
      <c r="BRF39" s="0"/>
      <c r="BRG39" s="0"/>
      <c r="BRH39" s="0"/>
      <c r="BRI39" s="0"/>
      <c r="BRJ39" s="0"/>
      <c r="BRK39" s="0"/>
      <c r="BRL39" s="0"/>
      <c r="BRM39" s="0"/>
      <c r="BRN39" s="0"/>
      <c r="BRO39" s="0"/>
      <c r="BRP39" s="0"/>
      <c r="BRQ39" s="0"/>
      <c r="BRR39" s="0"/>
      <c r="BRS39" s="0"/>
      <c r="BRT39" s="0"/>
      <c r="BRU39" s="0"/>
      <c r="BRV39" s="0"/>
      <c r="BRW39" s="0"/>
      <c r="BRX39" s="0"/>
      <c r="BRY39" s="0"/>
      <c r="BRZ39" s="0"/>
      <c r="BSA39" s="0"/>
      <c r="BSB39" s="0"/>
      <c r="BSC39" s="0"/>
      <c r="BSD39" s="0"/>
      <c r="BSE39" s="0"/>
      <c r="BSF39" s="0"/>
      <c r="BSG39" s="0"/>
      <c r="BSH39" s="0"/>
      <c r="BSI39" s="0"/>
      <c r="BSJ39" s="0"/>
      <c r="BSK39" s="0"/>
      <c r="BSL39" s="0"/>
      <c r="BSM39" s="0"/>
      <c r="BSN39" s="0"/>
      <c r="BSO39" s="0"/>
      <c r="BSP39" s="0"/>
      <c r="BSQ39" s="0"/>
      <c r="BSR39" s="0"/>
      <c r="BSS39" s="0"/>
      <c r="BST39" s="0"/>
      <c r="BSU39" s="0"/>
      <c r="BSV39" s="0"/>
      <c r="BSW39" s="0"/>
      <c r="BSX39" s="0"/>
      <c r="BSY39" s="0"/>
      <c r="BSZ39" s="0"/>
      <c r="BTA39" s="0"/>
      <c r="BTB39" s="0"/>
      <c r="BTC39" s="0"/>
      <c r="BTD39" s="0"/>
      <c r="BTE39" s="0"/>
      <c r="BTF39" s="0"/>
      <c r="BTG39" s="0"/>
      <c r="BTH39" s="0"/>
      <c r="BTI39" s="0"/>
      <c r="BTJ39" s="0"/>
      <c r="BTK39" s="0"/>
      <c r="BTL39" s="0"/>
      <c r="BTM39" s="0"/>
      <c r="BTN39" s="0"/>
      <c r="BTO39" s="0"/>
      <c r="BTP39" s="0"/>
      <c r="BTQ39" s="0"/>
      <c r="BTR39" s="0"/>
      <c r="BTS39" s="0"/>
      <c r="BTT39" s="0"/>
      <c r="BTU39" s="0"/>
      <c r="BTV39" s="0"/>
      <c r="BTW39" s="0"/>
      <c r="BTX39" s="0"/>
      <c r="BTY39" s="0"/>
      <c r="BTZ39" s="0"/>
      <c r="BUA39" s="0"/>
      <c r="BUB39" s="0"/>
      <c r="BUC39" s="0"/>
      <c r="BUD39" s="0"/>
      <c r="BUE39" s="0"/>
      <c r="BUF39" s="0"/>
      <c r="BUG39" s="0"/>
      <c r="BUH39" s="0"/>
      <c r="BUI39" s="0"/>
      <c r="BUJ39" s="0"/>
      <c r="BUK39" s="0"/>
      <c r="BUL39" s="0"/>
      <c r="BUM39" s="0"/>
      <c r="BUN39" s="0"/>
      <c r="BUO39" s="0"/>
      <c r="BUP39" s="0"/>
      <c r="BUQ39" s="0"/>
      <c r="BUR39" s="0"/>
      <c r="BUS39" s="0"/>
      <c r="BUT39" s="0"/>
      <c r="BUU39" s="0"/>
      <c r="BUV39" s="0"/>
      <c r="BUW39" s="0"/>
      <c r="BUX39" s="0"/>
      <c r="BUY39" s="0"/>
      <c r="BUZ39" s="0"/>
      <c r="BVA39" s="0"/>
      <c r="BVB39" s="0"/>
      <c r="BVC39" s="0"/>
      <c r="BVD39" s="0"/>
      <c r="BVE39" s="0"/>
      <c r="BVF39" s="0"/>
      <c r="BVG39" s="0"/>
      <c r="BVH39" s="0"/>
      <c r="BVI39" s="0"/>
      <c r="BVJ39" s="0"/>
      <c r="BVK39" s="0"/>
      <c r="BVL39" s="0"/>
      <c r="BVM39" s="0"/>
      <c r="BVN39" s="0"/>
      <c r="BVO39" s="0"/>
      <c r="BVP39" s="0"/>
      <c r="BVQ39" s="0"/>
      <c r="BVR39" s="0"/>
      <c r="BVS39" s="0"/>
      <c r="BVT39" s="0"/>
      <c r="BVU39" s="0"/>
      <c r="BVV39" s="0"/>
      <c r="BVW39" s="0"/>
      <c r="BVX39" s="0"/>
      <c r="BVY39" s="0"/>
      <c r="BVZ39" s="0"/>
      <c r="BWA39" s="0"/>
      <c r="BWB39" s="0"/>
      <c r="BWC39" s="0"/>
      <c r="BWD39" s="0"/>
      <c r="BWE39" s="0"/>
      <c r="BWF39" s="0"/>
      <c r="BWG39" s="0"/>
      <c r="BWH39" s="0"/>
      <c r="BWI39" s="0"/>
      <c r="BWJ39" s="0"/>
      <c r="BWK39" s="0"/>
      <c r="BWL39" s="0"/>
      <c r="BWM39" s="0"/>
      <c r="BWN39" s="0"/>
      <c r="BWO39" s="0"/>
      <c r="BWP39" s="0"/>
      <c r="BWQ39" s="0"/>
      <c r="BWR39" s="0"/>
      <c r="BWS39" s="0"/>
      <c r="BWT39" s="0"/>
      <c r="BWU39" s="0"/>
      <c r="BWV39" s="0"/>
      <c r="BWW39" s="0"/>
      <c r="BWX39" s="0"/>
      <c r="BWY39" s="0"/>
      <c r="BWZ39" s="0"/>
      <c r="BXA39" s="0"/>
      <c r="BXB39" s="0"/>
      <c r="BXC39" s="0"/>
      <c r="BXD39" s="0"/>
      <c r="BXE39" s="0"/>
      <c r="BXF39" s="0"/>
      <c r="BXG39" s="0"/>
      <c r="BXH39" s="0"/>
      <c r="BXI39" s="0"/>
      <c r="BXJ39" s="0"/>
      <c r="BXK39" s="0"/>
      <c r="BXL39" s="0"/>
      <c r="BXM39" s="0"/>
      <c r="BXN39" s="0"/>
      <c r="BXO39" s="0"/>
      <c r="BXP39" s="0"/>
      <c r="BXQ39" s="0"/>
      <c r="BXR39" s="0"/>
      <c r="BXS39" s="0"/>
      <c r="BXT39" s="0"/>
      <c r="BXU39" s="0"/>
      <c r="BXV39" s="0"/>
      <c r="BXW39" s="0"/>
      <c r="BXX39" s="0"/>
      <c r="BXY39" s="0"/>
      <c r="BXZ39" s="0"/>
      <c r="BYA39" s="0"/>
      <c r="BYB39" s="0"/>
      <c r="BYC39" s="0"/>
      <c r="BYD39" s="0"/>
      <c r="BYE39" s="0"/>
      <c r="BYF39" s="0"/>
      <c r="BYG39" s="0"/>
      <c r="BYH39" s="0"/>
      <c r="BYI39" s="0"/>
      <c r="BYJ39" s="0"/>
      <c r="BYK39" s="0"/>
      <c r="BYL39" s="0"/>
      <c r="BYM39" s="0"/>
      <c r="BYN39" s="0"/>
      <c r="BYO39" s="0"/>
      <c r="BYP39" s="0"/>
      <c r="BYQ39" s="0"/>
      <c r="BYR39" s="0"/>
      <c r="BYS39" s="0"/>
      <c r="BYT39" s="0"/>
      <c r="BYU39" s="0"/>
      <c r="BYV39" s="0"/>
      <c r="BYW39" s="0"/>
      <c r="BYX39" s="0"/>
      <c r="BYY39" s="0"/>
      <c r="BYZ39" s="0"/>
      <c r="BZA39" s="0"/>
      <c r="BZB39" s="0"/>
      <c r="BZC39" s="0"/>
      <c r="BZD39" s="0"/>
      <c r="BZE39" s="0"/>
      <c r="BZF39" s="0"/>
      <c r="BZG39" s="0"/>
      <c r="BZH39" s="0"/>
      <c r="BZI39" s="0"/>
      <c r="BZJ39" s="0"/>
      <c r="BZK39" s="0"/>
      <c r="BZL39" s="0"/>
      <c r="BZM39" s="0"/>
      <c r="BZN39" s="0"/>
      <c r="BZO39" s="0"/>
      <c r="BZP39" s="0"/>
      <c r="BZQ39" s="0"/>
      <c r="BZR39" s="0"/>
      <c r="BZS39" s="0"/>
      <c r="BZT39" s="0"/>
      <c r="BZU39" s="0"/>
      <c r="BZV39" s="0"/>
      <c r="BZW39" s="0"/>
      <c r="BZX39" s="0"/>
      <c r="BZY39" s="0"/>
      <c r="BZZ39" s="0"/>
      <c r="CAA39" s="0"/>
      <c r="CAB39" s="0"/>
      <c r="CAC39" s="0"/>
      <c r="CAD39" s="0"/>
      <c r="CAE39" s="0"/>
      <c r="CAF39" s="0"/>
      <c r="CAG39" s="0"/>
      <c r="CAH39" s="0"/>
      <c r="CAI39" s="0"/>
      <c r="CAJ39" s="0"/>
      <c r="CAK39" s="0"/>
      <c r="CAL39" s="0"/>
      <c r="CAM39" s="0"/>
      <c r="CAN39" s="0"/>
      <c r="CAO39" s="0"/>
      <c r="CAP39" s="0"/>
      <c r="CAQ39" s="0"/>
      <c r="CAR39" s="0"/>
      <c r="CAS39" s="0"/>
      <c r="CAT39" s="0"/>
      <c r="CAU39" s="0"/>
      <c r="CAV39" s="0"/>
      <c r="CAW39" s="0"/>
      <c r="CAX39" s="0"/>
      <c r="CAY39" s="0"/>
      <c r="CAZ39" s="0"/>
      <c r="CBA39" s="0"/>
      <c r="CBB39" s="0"/>
      <c r="CBC39" s="0"/>
      <c r="CBD39" s="0"/>
      <c r="CBE39" s="0"/>
      <c r="CBF39" s="0"/>
      <c r="CBG39" s="0"/>
      <c r="CBH39" s="0"/>
      <c r="CBI39" s="0"/>
      <c r="CBJ39" s="0"/>
      <c r="CBK39" s="0"/>
      <c r="CBL39" s="0"/>
      <c r="CBM39" s="0"/>
      <c r="CBN39" s="0"/>
      <c r="CBO39" s="0"/>
      <c r="CBP39" s="0"/>
      <c r="CBQ39" s="0"/>
      <c r="CBR39" s="0"/>
      <c r="CBS39" s="0"/>
      <c r="CBT39" s="0"/>
      <c r="CBU39" s="0"/>
      <c r="CBV39" s="0"/>
      <c r="CBW39" s="0"/>
      <c r="CBX39" s="0"/>
      <c r="CBY39" s="0"/>
      <c r="CBZ39" s="0"/>
      <c r="CCA39" s="0"/>
      <c r="CCB39" s="0"/>
      <c r="CCC39" s="0"/>
      <c r="CCD39" s="0"/>
      <c r="CCE39" s="0"/>
      <c r="CCF39" s="0"/>
      <c r="CCG39" s="0"/>
      <c r="CCH39" s="0"/>
      <c r="CCI39" s="0"/>
      <c r="CCJ39" s="0"/>
      <c r="CCK39" s="0"/>
      <c r="CCL39" s="0"/>
      <c r="CCM39" s="0"/>
      <c r="CCN39" s="0"/>
      <c r="CCO39" s="0"/>
      <c r="CCP39" s="0"/>
      <c r="CCQ39" s="0"/>
      <c r="CCR39" s="0"/>
      <c r="CCS39" s="0"/>
      <c r="CCT39" s="0"/>
      <c r="CCU39" s="0"/>
      <c r="CCV39" s="0"/>
      <c r="CCW39" s="0"/>
      <c r="CCX39" s="0"/>
      <c r="CCY39" s="0"/>
      <c r="CCZ39" s="0"/>
      <c r="CDA39" s="0"/>
      <c r="CDB39" s="0"/>
      <c r="CDC39" s="0"/>
      <c r="CDD39" s="0"/>
      <c r="CDE39" s="0"/>
      <c r="CDF39" s="0"/>
      <c r="CDG39" s="0"/>
      <c r="CDH39" s="0"/>
      <c r="CDI39" s="0"/>
      <c r="CDJ39" s="0"/>
      <c r="CDK39" s="0"/>
      <c r="CDL39" s="0"/>
      <c r="CDM39" s="0"/>
      <c r="CDN39" s="0"/>
      <c r="CDO39" s="0"/>
      <c r="CDP39" s="0"/>
      <c r="CDQ39" s="0"/>
      <c r="CDR39" s="0"/>
      <c r="CDS39" s="0"/>
      <c r="CDT39" s="0"/>
      <c r="CDU39" s="0"/>
      <c r="CDV39" s="0"/>
      <c r="CDW39" s="0"/>
      <c r="CDX39" s="0"/>
      <c r="CDY39" s="0"/>
      <c r="CDZ39" s="0"/>
      <c r="CEA39" s="0"/>
      <c r="CEB39" s="0"/>
      <c r="CEC39" s="0"/>
      <c r="CED39" s="0"/>
      <c r="CEE39" s="0"/>
      <c r="CEF39" s="0"/>
      <c r="CEG39" s="0"/>
      <c r="CEH39" s="0"/>
      <c r="CEI39" s="0"/>
      <c r="CEJ39" s="0"/>
      <c r="CEK39" s="0"/>
      <c r="CEL39" s="0"/>
      <c r="CEM39" s="0"/>
      <c r="CEN39" s="0"/>
      <c r="CEO39" s="0"/>
      <c r="CEP39" s="0"/>
      <c r="CEQ39" s="0"/>
      <c r="CER39" s="0"/>
      <c r="CES39" s="0"/>
      <c r="CET39" s="0"/>
      <c r="CEU39" s="0"/>
      <c r="CEV39" s="0"/>
      <c r="CEW39" s="0"/>
      <c r="CEX39" s="0"/>
      <c r="CEY39" s="0"/>
      <c r="CEZ39" s="0"/>
      <c r="CFA39" s="0"/>
      <c r="CFB39" s="0"/>
      <c r="CFC39" s="0"/>
      <c r="CFD39" s="0"/>
      <c r="CFE39" s="0"/>
      <c r="CFF39" s="0"/>
      <c r="CFG39" s="0"/>
      <c r="CFH39" s="0"/>
      <c r="CFI39" s="0"/>
      <c r="CFJ39" s="0"/>
      <c r="CFK39" s="0"/>
      <c r="CFL39" s="0"/>
      <c r="CFM39" s="0"/>
      <c r="CFN39" s="0"/>
      <c r="CFO39" s="0"/>
      <c r="CFP39" s="0"/>
      <c r="CFQ39" s="0"/>
      <c r="CFR39" s="0"/>
      <c r="CFS39" s="0"/>
      <c r="CFT39" s="0"/>
      <c r="CFU39" s="0"/>
      <c r="CFV39" s="0"/>
      <c r="CFW39" s="0"/>
      <c r="CFX39" s="0"/>
      <c r="CFY39" s="0"/>
      <c r="CFZ39" s="0"/>
      <c r="CGA39" s="0"/>
      <c r="CGB39" s="0"/>
      <c r="CGC39" s="0"/>
      <c r="CGD39" s="0"/>
      <c r="CGE39" s="0"/>
      <c r="CGF39" s="0"/>
      <c r="CGG39" s="0"/>
      <c r="CGH39" s="0"/>
      <c r="CGI39" s="0"/>
      <c r="CGJ39" s="0"/>
      <c r="CGK39" s="0"/>
      <c r="CGL39" s="0"/>
      <c r="CGM39" s="0"/>
      <c r="CGN39" s="0"/>
      <c r="CGO39" s="0"/>
      <c r="CGP39" s="0"/>
      <c r="CGQ39" s="0"/>
      <c r="CGR39" s="0"/>
      <c r="CGS39" s="0"/>
      <c r="CGT39" s="0"/>
      <c r="CGU39" s="0"/>
      <c r="CGV39" s="0"/>
      <c r="CGW39" s="0"/>
      <c r="CGX39" s="0"/>
      <c r="CGY39" s="0"/>
      <c r="CGZ39" s="0"/>
      <c r="CHA39" s="0"/>
      <c r="CHB39" s="0"/>
      <c r="CHC39" s="0"/>
      <c r="CHD39" s="0"/>
      <c r="CHE39" s="0"/>
      <c r="CHF39" s="0"/>
      <c r="CHG39" s="0"/>
      <c r="CHH39" s="0"/>
      <c r="CHI39" s="0"/>
      <c r="CHJ39" s="0"/>
      <c r="CHK39" s="0"/>
      <c r="CHL39" s="0"/>
      <c r="CHM39" s="0"/>
      <c r="CHN39" s="0"/>
      <c r="CHO39" s="0"/>
      <c r="CHP39" s="0"/>
      <c r="CHQ39" s="0"/>
      <c r="CHR39" s="0"/>
      <c r="CHS39" s="0"/>
      <c r="CHT39" s="0"/>
      <c r="CHU39" s="0"/>
      <c r="CHV39" s="0"/>
      <c r="CHW39" s="0"/>
      <c r="CHX39" s="0"/>
      <c r="CHY39" s="0"/>
      <c r="CHZ39" s="0"/>
      <c r="CIA39" s="0"/>
      <c r="CIB39" s="0"/>
      <c r="CIC39" s="0"/>
      <c r="CID39" s="0"/>
      <c r="CIE39" s="0"/>
      <c r="CIF39" s="0"/>
      <c r="CIG39" s="0"/>
      <c r="CIH39" s="0"/>
      <c r="CII39" s="0"/>
      <c r="CIJ39" s="0"/>
      <c r="CIK39" s="0"/>
      <c r="CIL39" s="0"/>
      <c r="CIM39" s="0"/>
      <c r="CIN39" s="0"/>
      <c r="CIO39" s="0"/>
      <c r="CIP39" s="0"/>
      <c r="CIQ39" s="0"/>
      <c r="CIR39" s="0"/>
      <c r="CIS39" s="0"/>
      <c r="CIT39" s="0"/>
      <c r="CIU39" s="0"/>
      <c r="CIV39" s="0"/>
      <c r="CIW39" s="0"/>
      <c r="CIX39" s="0"/>
      <c r="CIY39" s="0"/>
      <c r="CIZ39" s="0"/>
      <c r="CJA39" s="0"/>
      <c r="CJB39" s="0"/>
      <c r="CJC39" s="0"/>
      <c r="CJD39" s="0"/>
      <c r="CJE39" s="0"/>
      <c r="CJF39" s="0"/>
      <c r="CJG39" s="0"/>
      <c r="CJH39" s="0"/>
      <c r="CJI39" s="0"/>
      <c r="CJJ39" s="0"/>
      <c r="CJK39" s="0"/>
      <c r="CJL39" s="0"/>
      <c r="CJM39" s="0"/>
      <c r="CJN39" s="0"/>
      <c r="CJO39" s="0"/>
      <c r="CJP39" s="0"/>
      <c r="CJQ39" s="0"/>
      <c r="CJR39" s="0"/>
      <c r="CJS39" s="0"/>
      <c r="CJT39" s="0"/>
      <c r="CJU39" s="0"/>
      <c r="CJV39" s="0"/>
      <c r="CJW39" s="0"/>
      <c r="CJX39" s="0"/>
      <c r="CJY39" s="0"/>
      <c r="CJZ39" s="0"/>
      <c r="CKA39" s="0"/>
      <c r="CKB39" s="0"/>
      <c r="CKC39" s="0"/>
      <c r="CKD39" s="0"/>
      <c r="CKE39" s="0"/>
      <c r="CKF39" s="0"/>
      <c r="CKG39" s="0"/>
      <c r="CKH39" s="0"/>
      <c r="CKI39" s="0"/>
      <c r="CKJ39" s="0"/>
      <c r="CKK39" s="0"/>
      <c r="CKL39" s="0"/>
      <c r="CKM39" s="0"/>
      <c r="CKN39" s="0"/>
      <c r="CKO39" s="0"/>
      <c r="CKP39" s="0"/>
      <c r="CKQ39" s="0"/>
      <c r="CKR39" s="0"/>
      <c r="CKS39" s="0"/>
      <c r="CKT39" s="0"/>
      <c r="CKU39" s="0"/>
      <c r="CKV39" s="0"/>
      <c r="CKW39" s="0"/>
      <c r="CKX39" s="0"/>
      <c r="CKY39" s="0"/>
      <c r="CKZ39" s="0"/>
      <c r="CLA39" s="0"/>
      <c r="CLB39" s="0"/>
      <c r="CLC39" s="0"/>
      <c r="CLD39" s="0"/>
      <c r="CLE39" s="0"/>
      <c r="CLF39" s="0"/>
      <c r="CLG39" s="0"/>
      <c r="CLH39" s="0"/>
      <c r="CLI39" s="0"/>
      <c r="CLJ39" s="0"/>
      <c r="CLK39" s="0"/>
      <c r="CLL39" s="0"/>
      <c r="CLM39" s="0"/>
      <c r="CLN39" s="0"/>
      <c r="CLO39" s="0"/>
      <c r="CLP39" s="0"/>
      <c r="CLQ39" s="0"/>
      <c r="CLR39" s="0"/>
      <c r="CLS39" s="0"/>
      <c r="CLT39" s="0"/>
      <c r="CLU39" s="0"/>
      <c r="CLV39" s="0"/>
      <c r="CLW39" s="0"/>
      <c r="CLX39" s="0"/>
      <c r="CLY39" s="0"/>
      <c r="CLZ39" s="0"/>
      <c r="CMA39" s="0"/>
      <c r="CMB39" s="0"/>
      <c r="CMC39" s="0"/>
      <c r="CMD39" s="0"/>
      <c r="CME39" s="0"/>
      <c r="CMF39" s="0"/>
      <c r="CMG39" s="0"/>
      <c r="CMH39" s="0"/>
      <c r="CMI39" s="0"/>
      <c r="CMJ39" s="0"/>
      <c r="CMK39" s="0"/>
      <c r="CML39" s="0"/>
      <c r="CMM39" s="0"/>
      <c r="CMN39" s="0"/>
      <c r="CMO39" s="0"/>
      <c r="CMP39" s="0"/>
      <c r="CMQ39" s="0"/>
      <c r="CMR39" s="0"/>
      <c r="CMS39" s="0"/>
      <c r="CMT39" s="0"/>
      <c r="CMU39" s="0"/>
      <c r="CMV39" s="0"/>
      <c r="CMW39" s="0"/>
      <c r="CMX39" s="0"/>
      <c r="CMY39" s="0"/>
      <c r="CMZ39" s="0"/>
      <c r="CNA39" s="0"/>
      <c r="CNB39" s="0"/>
      <c r="CNC39" s="0"/>
      <c r="CND39" s="0"/>
      <c r="CNE39" s="0"/>
      <c r="CNF39" s="0"/>
      <c r="CNG39" s="0"/>
      <c r="CNH39" s="0"/>
      <c r="CNI39" s="0"/>
      <c r="CNJ39" s="0"/>
      <c r="CNK39" s="0"/>
      <c r="CNL39" s="0"/>
      <c r="CNM39" s="0"/>
      <c r="CNN39" s="0"/>
      <c r="CNO39" s="0"/>
      <c r="CNP39" s="0"/>
      <c r="CNQ39" s="0"/>
      <c r="CNR39" s="0"/>
      <c r="CNS39" s="0"/>
      <c r="CNT39" s="0"/>
      <c r="CNU39" s="0"/>
      <c r="CNV39" s="0"/>
      <c r="CNW39" s="0"/>
      <c r="CNX39" s="0"/>
      <c r="CNY39" s="0"/>
      <c r="CNZ39" s="0"/>
      <c r="COA39" s="0"/>
      <c r="COB39" s="0"/>
      <c r="COC39" s="0"/>
      <c r="COD39" s="0"/>
      <c r="COE39" s="0"/>
      <c r="COF39" s="0"/>
      <c r="COG39" s="0"/>
      <c r="COH39" s="0"/>
      <c r="COI39" s="0"/>
      <c r="COJ39" s="0"/>
      <c r="COK39" s="0"/>
      <c r="COL39" s="0"/>
      <c r="COM39" s="0"/>
      <c r="CON39" s="0"/>
      <c r="COO39" s="0"/>
      <c r="COP39" s="0"/>
      <c r="COQ39" s="0"/>
      <c r="COR39" s="0"/>
      <c r="COS39" s="0"/>
      <c r="COT39" s="0"/>
      <c r="COU39" s="0"/>
      <c r="COV39" s="0"/>
      <c r="COW39" s="0"/>
      <c r="COX39" s="0"/>
      <c r="COY39" s="0"/>
      <c r="COZ39" s="0"/>
      <c r="CPA39" s="0"/>
      <c r="CPB39" s="0"/>
      <c r="CPC39" s="0"/>
      <c r="CPD39" s="0"/>
      <c r="CPE39" s="0"/>
      <c r="CPF39" s="0"/>
      <c r="CPG39" s="0"/>
      <c r="CPH39" s="0"/>
      <c r="CPI39" s="0"/>
      <c r="CPJ39" s="0"/>
      <c r="CPK39" s="0"/>
      <c r="CPL39" s="0"/>
      <c r="CPM39" s="0"/>
      <c r="CPN39" s="0"/>
      <c r="CPO39" s="0"/>
      <c r="CPP39" s="0"/>
      <c r="CPQ39" s="0"/>
      <c r="CPR39" s="0"/>
      <c r="CPS39" s="0"/>
      <c r="CPT39" s="0"/>
      <c r="CPU39" s="0"/>
      <c r="CPV39" s="0"/>
      <c r="CPW39" s="0"/>
      <c r="CPX39" s="0"/>
      <c r="CPY39" s="0"/>
      <c r="CPZ39" s="0"/>
      <c r="CQA39" s="0"/>
      <c r="CQB39" s="0"/>
      <c r="CQC39" s="0"/>
      <c r="CQD39" s="0"/>
      <c r="CQE39" s="0"/>
      <c r="CQF39" s="0"/>
      <c r="CQG39" s="0"/>
      <c r="CQH39" s="0"/>
      <c r="CQI39" s="0"/>
      <c r="CQJ39" s="0"/>
      <c r="CQK39" s="0"/>
      <c r="CQL39" s="0"/>
      <c r="CQM39" s="0"/>
      <c r="CQN39" s="0"/>
      <c r="CQO39" s="0"/>
      <c r="CQP39" s="0"/>
      <c r="CQQ39" s="0"/>
      <c r="CQR39" s="0"/>
      <c r="CQS39" s="0"/>
      <c r="CQT39" s="0"/>
      <c r="CQU39" s="0"/>
      <c r="CQV39" s="0"/>
      <c r="CQW39" s="0"/>
      <c r="CQX39" s="0"/>
      <c r="CQY39" s="0"/>
      <c r="CQZ39" s="0"/>
      <c r="CRA39" s="0"/>
      <c r="CRB39" s="0"/>
      <c r="CRC39" s="0"/>
      <c r="CRD39" s="0"/>
      <c r="CRE39" s="0"/>
      <c r="CRF39" s="0"/>
      <c r="CRG39" s="0"/>
      <c r="CRH39" s="0"/>
      <c r="CRI39" s="0"/>
      <c r="CRJ39" s="0"/>
      <c r="CRK39" s="0"/>
      <c r="CRL39" s="0"/>
      <c r="CRM39" s="0"/>
      <c r="CRN39" s="0"/>
      <c r="CRO39" s="0"/>
      <c r="CRP39" s="0"/>
      <c r="CRQ39" s="0"/>
      <c r="CRR39" s="0"/>
      <c r="CRS39" s="0"/>
      <c r="CRT39" s="0"/>
      <c r="CRU39" s="0"/>
      <c r="CRV39" s="0"/>
      <c r="CRW39" s="0"/>
      <c r="CRX39" s="0"/>
      <c r="CRY39" s="0"/>
      <c r="CRZ39" s="0"/>
      <c r="CSA39" s="0"/>
      <c r="CSB39" s="0"/>
      <c r="CSC39" s="0"/>
      <c r="CSD39" s="0"/>
      <c r="CSE39" s="0"/>
      <c r="CSF39" s="0"/>
      <c r="CSG39" s="0"/>
      <c r="CSH39" s="0"/>
      <c r="CSI39" s="0"/>
      <c r="CSJ39" s="0"/>
      <c r="CSK39" s="0"/>
      <c r="CSL39" s="0"/>
      <c r="CSM39" s="0"/>
      <c r="CSN39" s="0"/>
      <c r="CSO39" s="0"/>
      <c r="CSP39" s="0"/>
      <c r="CSQ39" s="0"/>
      <c r="CSR39" s="0"/>
      <c r="CSS39" s="0"/>
      <c r="CST39" s="0"/>
      <c r="CSU39" s="0"/>
      <c r="CSV39" s="0"/>
      <c r="CSW39" s="0"/>
      <c r="CSX39" s="0"/>
      <c r="CSY39" s="0"/>
      <c r="CSZ39" s="0"/>
      <c r="CTA39" s="0"/>
      <c r="CTB39" s="0"/>
      <c r="CTC39" s="0"/>
      <c r="CTD39" s="0"/>
      <c r="CTE39" s="0"/>
      <c r="CTF39" s="0"/>
      <c r="CTG39" s="0"/>
      <c r="CTH39" s="0"/>
      <c r="CTI39" s="0"/>
      <c r="CTJ39" s="0"/>
      <c r="CTK39" s="0"/>
      <c r="CTL39" s="0"/>
      <c r="CTM39" s="0"/>
      <c r="CTN39" s="0"/>
      <c r="CTO39" s="0"/>
      <c r="CTP39" s="0"/>
      <c r="CTQ39" s="0"/>
      <c r="CTR39" s="0"/>
      <c r="CTS39" s="0"/>
      <c r="CTT39" s="0"/>
      <c r="CTU39" s="0"/>
      <c r="CTV39" s="0"/>
      <c r="CTW39" s="0"/>
      <c r="CTX39" s="0"/>
      <c r="CTY39" s="0"/>
      <c r="CTZ39" s="0"/>
      <c r="CUA39" s="0"/>
      <c r="CUB39" s="0"/>
      <c r="CUC39" s="0"/>
      <c r="CUD39" s="0"/>
      <c r="CUE39" s="0"/>
      <c r="CUF39" s="0"/>
      <c r="CUG39" s="0"/>
      <c r="CUH39" s="0"/>
      <c r="CUI39" s="0"/>
      <c r="CUJ39" s="0"/>
      <c r="CUK39" s="0"/>
      <c r="CUL39" s="0"/>
      <c r="CUM39" s="0"/>
      <c r="CUN39" s="0"/>
      <c r="CUO39" s="0"/>
      <c r="CUP39" s="0"/>
      <c r="CUQ39" s="0"/>
      <c r="CUR39" s="0"/>
      <c r="CUS39" s="0"/>
      <c r="CUT39" s="0"/>
      <c r="CUU39" s="0"/>
      <c r="CUV39" s="0"/>
      <c r="CUW39" s="0"/>
      <c r="CUX39" s="0"/>
      <c r="CUY39" s="0"/>
      <c r="CUZ39" s="0"/>
      <c r="CVA39" s="0"/>
      <c r="CVB39" s="0"/>
      <c r="CVC39" s="0"/>
      <c r="CVD39" s="0"/>
      <c r="CVE39" s="0"/>
      <c r="CVF39" s="0"/>
      <c r="CVG39" s="0"/>
      <c r="CVH39" s="0"/>
      <c r="CVI39" s="0"/>
      <c r="CVJ39" s="0"/>
      <c r="CVK39" s="0"/>
      <c r="CVL39" s="0"/>
      <c r="CVM39" s="0"/>
      <c r="CVN39" s="0"/>
      <c r="CVO39" s="0"/>
      <c r="CVP39" s="0"/>
      <c r="CVQ39" s="0"/>
      <c r="CVR39" s="0"/>
      <c r="CVS39" s="0"/>
      <c r="CVT39" s="0"/>
      <c r="CVU39" s="0"/>
      <c r="CVV39" s="0"/>
      <c r="CVW39" s="0"/>
      <c r="CVX39" s="0"/>
      <c r="CVY39" s="0"/>
      <c r="CVZ39" s="0"/>
      <c r="CWA39" s="0"/>
      <c r="CWB39" s="0"/>
      <c r="CWC39" s="0"/>
      <c r="CWD39" s="0"/>
      <c r="CWE39" s="0"/>
      <c r="CWF39" s="0"/>
      <c r="CWG39" s="0"/>
      <c r="CWH39" s="0"/>
      <c r="CWI39" s="0"/>
      <c r="CWJ39" s="0"/>
      <c r="CWK39" s="0"/>
      <c r="CWL39" s="0"/>
      <c r="CWM39" s="0"/>
      <c r="CWN39" s="0"/>
      <c r="CWO39" s="0"/>
      <c r="CWP39" s="0"/>
      <c r="CWQ39" s="0"/>
      <c r="CWR39" s="0"/>
      <c r="CWS39" s="0"/>
      <c r="CWT39" s="0"/>
      <c r="CWU39" s="0"/>
      <c r="CWV39" s="0"/>
      <c r="CWW39" s="0"/>
      <c r="CWX39" s="0"/>
      <c r="CWY39" s="0"/>
      <c r="CWZ39" s="0"/>
      <c r="CXA39" s="0"/>
      <c r="CXB39" s="0"/>
      <c r="CXC39" s="0"/>
      <c r="CXD39" s="0"/>
      <c r="CXE39" s="0"/>
      <c r="CXF39" s="0"/>
      <c r="CXG39" s="0"/>
      <c r="CXH39" s="0"/>
      <c r="CXI39" s="0"/>
      <c r="CXJ39" s="0"/>
      <c r="CXK39" s="0"/>
      <c r="CXL39" s="0"/>
      <c r="CXM39" s="0"/>
      <c r="CXN39" s="0"/>
      <c r="CXO39" s="0"/>
      <c r="CXP39" s="0"/>
      <c r="CXQ39" s="0"/>
      <c r="CXR39" s="0"/>
      <c r="CXS39" s="0"/>
      <c r="CXT39" s="0"/>
      <c r="CXU39" s="0"/>
      <c r="CXV39" s="0"/>
      <c r="CXW39" s="0"/>
      <c r="CXX39" s="0"/>
      <c r="CXY39" s="0"/>
      <c r="CXZ39" s="0"/>
      <c r="CYA39" s="0"/>
      <c r="CYB39" s="0"/>
      <c r="CYC39" s="0"/>
      <c r="CYD39" s="0"/>
      <c r="CYE39" s="0"/>
      <c r="CYF39" s="0"/>
      <c r="CYG39" s="0"/>
      <c r="CYH39" s="0"/>
      <c r="CYI39" s="0"/>
      <c r="CYJ39" s="0"/>
      <c r="CYK39" s="0"/>
      <c r="CYL39" s="0"/>
      <c r="CYM39" s="0"/>
      <c r="CYN39" s="0"/>
      <c r="CYO39" s="0"/>
      <c r="CYP39" s="0"/>
      <c r="CYQ39" s="0"/>
      <c r="CYR39" s="0"/>
      <c r="CYS39" s="0"/>
      <c r="CYT39" s="0"/>
      <c r="CYU39" s="0"/>
      <c r="CYV39" s="0"/>
      <c r="CYW39" s="0"/>
      <c r="CYX39" s="0"/>
      <c r="CYY39" s="0"/>
      <c r="CYZ39" s="0"/>
      <c r="CZA39" s="0"/>
      <c r="CZB39" s="0"/>
      <c r="CZC39" s="0"/>
      <c r="CZD39" s="0"/>
      <c r="CZE39" s="0"/>
      <c r="CZF39" s="0"/>
      <c r="CZG39" s="0"/>
      <c r="CZH39" s="0"/>
      <c r="CZI39" s="0"/>
      <c r="CZJ39" s="0"/>
      <c r="CZK39" s="0"/>
      <c r="CZL39" s="0"/>
      <c r="CZM39" s="0"/>
      <c r="CZN39" s="0"/>
      <c r="CZO39" s="0"/>
      <c r="CZP39" s="0"/>
      <c r="CZQ39" s="0"/>
      <c r="CZR39" s="0"/>
      <c r="CZS39" s="0"/>
      <c r="CZT39" s="0"/>
      <c r="CZU39" s="0"/>
      <c r="CZV39" s="0"/>
      <c r="CZW39" s="0"/>
      <c r="CZX39" s="0"/>
      <c r="CZY39" s="0"/>
      <c r="CZZ39" s="0"/>
      <c r="DAA39" s="0"/>
      <c r="DAB39" s="0"/>
      <c r="DAC39" s="0"/>
      <c r="DAD39" s="0"/>
      <c r="DAE39" s="0"/>
      <c r="DAF39" s="0"/>
      <c r="DAG39" s="0"/>
      <c r="DAH39" s="0"/>
      <c r="DAI39" s="0"/>
      <c r="DAJ39" s="0"/>
      <c r="DAK39" s="0"/>
      <c r="DAL39" s="0"/>
      <c r="DAM39" s="0"/>
      <c r="DAN39" s="0"/>
      <c r="DAO39" s="0"/>
      <c r="DAP39" s="0"/>
      <c r="DAQ39" s="0"/>
      <c r="DAR39" s="0"/>
      <c r="DAS39" s="0"/>
      <c r="DAT39" s="0"/>
      <c r="DAU39" s="0"/>
      <c r="DAV39" s="0"/>
      <c r="DAW39" s="0"/>
      <c r="DAX39" s="0"/>
      <c r="DAY39" s="0"/>
      <c r="DAZ39" s="0"/>
      <c r="DBA39" s="0"/>
      <c r="DBB39" s="0"/>
      <c r="DBC39" s="0"/>
      <c r="DBD39" s="0"/>
      <c r="DBE39" s="0"/>
      <c r="DBF39" s="0"/>
      <c r="DBG39" s="0"/>
      <c r="DBH39" s="0"/>
      <c r="DBI39" s="0"/>
      <c r="DBJ39" s="0"/>
      <c r="DBK39" s="0"/>
      <c r="DBL39" s="0"/>
      <c r="DBM39" s="0"/>
      <c r="DBN39" s="0"/>
      <c r="DBO39" s="0"/>
      <c r="DBP39" s="0"/>
      <c r="DBQ39" s="0"/>
      <c r="DBR39" s="0"/>
      <c r="DBS39" s="0"/>
      <c r="DBT39" s="0"/>
      <c r="DBU39" s="0"/>
      <c r="DBV39" s="0"/>
      <c r="DBW39" s="0"/>
      <c r="DBX39" s="0"/>
      <c r="DBY39" s="0"/>
      <c r="DBZ39" s="0"/>
      <c r="DCA39" s="0"/>
      <c r="DCB39" s="0"/>
      <c r="DCC39" s="0"/>
      <c r="DCD39" s="0"/>
      <c r="DCE39" s="0"/>
      <c r="DCF39" s="0"/>
      <c r="DCG39" s="0"/>
      <c r="DCH39" s="0"/>
      <c r="DCI39" s="0"/>
      <c r="DCJ39" s="0"/>
      <c r="DCK39" s="0"/>
      <c r="DCL39" s="0"/>
      <c r="DCM39" s="0"/>
      <c r="DCN39" s="0"/>
      <c r="DCO39" s="0"/>
      <c r="DCP39" s="0"/>
      <c r="DCQ39" s="0"/>
      <c r="DCR39" s="0"/>
      <c r="DCS39" s="0"/>
      <c r="DCT39" s="0"/>
      <c r="DCU39" s="0"/>
      <c r="DCV39" s="0"/>
      <c r="DCW39" s="0"/>
      <c r="DCX39" s="0"/>
      <c r="DCY39" s="0"/>
      <c r="DCZ39" s="0"/>
      <c r="DDA39" s="0"/>
      <c r="DDB39" s="0"/>
      <c r="DDC39" s="0"/>
      <c r="DDD39" s="0"/>
      <c r="DDE39" s="0"/>
      <c r="DDF39" s="0"/>
      <c r="DDG39" s="0"/>
      <c r="DDH39" s="0"/>
      <c r="DDI39" s="0"/>
      <c r="DDJ39" s="0"/>
      <c r="DDK39" s="0"/>
      <c r="DDL39" s="0"/>
      <c r="DDM39" s="0"/>
      <c r="DDN39" s="0"/>
      <c r="DDO39" s="0"/>
      <c r="DDP39" s="0"/>
      <c r="DDQ39" s="0"/>
      <c r="DDR39" s="0"/>
      <c r="DDS39" s="0"/>
      <c r="DDT39" s="0"/>
      <c r="DDU39" s="0"/>
      <c r="DDV39" s="0"/>
      <c r="DDW39" s="0"/>
      <c r="DDX39" s="0"/>
      <c r="DDY39" s="0"/>
      <c r="DDZ39" s="0"/>
      <c r="DEA39" s="0"/>
      <c r="DEB39" s="0"/>
      <c r="DEC39" s="0"/>
      <c r="DED39" s="0"/>
      <c r="DEE39" s="0"/>
      <c r="DEF39" s="0"/>
      <c r="DEG39" s="0"/>
      <c r="DEH39" s="0"/>
      <c r="DEI39" s="0"/>
      <c r="DEJ39" s="0"/>
      <c r="DEK39" s="0"/>
      <c r="DEL39" s="0"/>
      <c r="DEM39" s="0"/>
      <c r="DEN39" s="0"/>
      <c r="DEO39" s="0"/>
      <c r="DEP39" s="0"/>
      <c r="DEQ39" s="0"/>
      <c r="DER39" s="0"/>
      <c r="DES39" s="0"/>
      <c r="DET39" s="0"/>
      <c r="DEU39" s="0"/>
      <c r="DEV39" s="0"/>
      <c r="DEW39" s="0"/>
      <c r="DEX39" s="0"/>
      <c r="DEY39" s="0"/>
      <c r="DEZ39" s="0"/>
      <c r="DFA39" s="0"/>
      <c r="DFB39" s="0"/>
      <c r="DFC39" s="0"/>
      <c r="DFD39" s="0"/>
      <c r="DFE39" s="0"/>
      <c r="DFF39" s="0"/>
      <c r="DFG39" s="0"/>
      <c r="DFH39" s="0"/>
      <c r="DFI39" s="0"/>
      <c r="DFJ39" s="0"/>
      <c r="DFK39" s="0"/>
      <c r="DFL39" s="0"/>
      <c r="DFM39" s="0"/>
      <c r="DFN39" s="0"/>
      <c r="DFO39" s="0"/>
      <c r="DFP39" s="0"/>
      <c r="DFQ39" s="0"/>
      <c r="DFR39" s="0"/>
      <c r="DFS39" s="0"/>
      <c r="DFT39" s="0"/>
      <c r="DFU39" s="0"/>
      <c r="DFV39" s="0"/>
      <c r="DFW39" s="0"/>
      <c r="DFX39" s="0"/>
      <c r="DFY39" s="0"/>
      <c r="DFZ39" s="0"/>
      <c r="DGA39" s="0"/>
      <c r="DGB39" s="0"/>
      <c r="DGC39" s="0"/>
      <c r="DGD39" s="0"/>
      <c r="DGE39" s="0"/>
      <c r="DGF39" s="0"/>
      <c r="DGG39" s="0"/>
      <c r="DGH39" s="0"/>
      <c r="DGI39" s="0"/>
      <c r="DGJ39" s="0"/>
      <c r="DGK39" s="0"/>
      <c r="DGL39" s="0"/>
      <c r="DGM39" s="0"/>
      <c r="DGN39" s="0"/>
      <c r="DGO39" s="0"/>
      <c r="DGP39" s="0"/>
      <c r="DGQ39" s="0"/>
      <c r="DGR39" s="0"/>
      <c r="DGS39" s="0"/>
      <c r="DGT39" s="0"/>
      <c r="DGU39" s="0"/>
      <c r="DGV39" s="0"/>
      <c r="DGW39" s="0"/>
      <c r="DGX39" s="0"/>
      <c r="DGY39" s="0"/>
      <c r="DGZ39" s="0"/>
      <c r="DHA39" s="0"/>
      <c r="DHB39" s="0"/>
      <c r="DHC39" s="0"/>
      <c r="DHD39" s="0"/>
      <c r="DHE39" s="0"/>
      <c r="DHF39" s="0"/>
      <c r="DHG39" s="0"/>
      <c r="DHH39" s="0"/>
      <c r="DHI39" s="0"/>
      <c r="DHJ39" s="0"/>
      <c r="DHK39" s="0"/>
      <c r="DHL39" s="0"/>
      <c r="DHM39" s="0"/>
      <c r="DHN39" s="0"/>
      <c r="DHO39" s="0"/>
      <c r="DHP39" s="0"/>
      <c r="DHQ39" s="0"/>
      <c r="DHR39" s="0"/>
      <c r="DHS39" s="0"/>
      <c r="DHT39" s="0"/>
      <c r="DHU39" s="0"/>
      <c r="DHV39" s="0"/>
      <c r="DHW39" s="0"/>
      <c r="DHX39" s="0"/>
      <c r="DHY39" s="0"/>
      <c r="DHZ39" s="0"/>
      <c r="DIA39" s="0"/>
      <c r="DIB39" s="0"/>
      <c r="DIC39" s="0"/>
      <c r="DID39" s="0"/>
      <c r="DIE39" s="0"/>
      <c r="DIF39" s="0"/>
      <c r="DIG39" s="0"/>
      <c r="DIH39" s="0"/>
      <c r="DII39" s="0"/>
      <c r="DIJ39" s="0"/>
      <c r="DIK39" s="0"/>
      <c r="DIL39" s="0"/>
      <c r="DIM39" s="0"/>
      <c r="DIN39" s="0"/>
      <c r="DIO39" s="0"/>
      <c r="DIP39" s="0"/>
      <c r="DIQ39" s="0"/>
      <c r="DIR39" s="0"/>
      <c r="DIS39" s="0"/>
      <c r="DIT39" s="0"/>
      <c r="DIU39" s="0"/>
      <c r="DIV39" s="0"/>
      <c r="DIW39" s="0"/>
      <c r="DIX39" s="0"/>
      <c r="DIY39" s="0"/>
      <c r="DIZ39" s="0"/>
      <c r="DJA39" s="0"/>
      <c r="DJB39" s="0"/>
      <c r="DJC39" s="0"/>
      <c r="DJD39" s="0"/>
      <c r="DJE39" s="0"/>
      <c r="DJF39" s="0"/>
      <c r="DJG39" s="0"/>
      <c r="DJH39" s="0"/>
      <c r="DJI39" s="0"/>
      <c r="DJJ39" s="0"/>
      <c r="DJK39" s="0"/>
      <c r="DJL39" s="0"/>
      <c r="DJM39" s="0"/>
      <c r="DJN39" s="0"/>
      <c r="DJO39" s="0"/>
      <c r="DJP39" s="0"/>
      <c r="DJQ39" s="0"/>
      <c r="DJR39" s="0"/>
      <c r="DJS39" s="0"/>
      <c r="DJT39" s="0"/>
      <c r="DJU39" s="0"/>
      <c r="DJV39" s="0"/>
      <c r="DJW39" s="0"/>
      <c r="DJX39" s="0"/>
      <c r="DJY39" s="0"/>
      <c r="DJZ39" s="0"/>
      <c r="DKA39" s="0"/>
      <c r="DKB39" s="0"/>
      <c r="DKC39" s="0"/>
      <c r="DKD39" s="0"/>
      <c r="DKE39" s="0"/>
      <c r="DKF39" s="0"/>
      <c r="DKG39" s="0"/>
      <c r="DKH39" s="0"/>
      <c r="DKI39" s="0"/>
      <c r="DKJ39" s="0"/>
      <c r="DKK39" s="0"/>
      <c r="DKL39" s="0"/>
      <c r="DKM39" s="0"/>
      <c r="DKN39" s="0"/>
      <c r="DKO39" s="0"/>
      <c r="DKP39" s="0"/>
      <c r="DKQ39" s="0"/>
      <c r="DKR39" s="0"/>
      <c r="DKS39" s="0"/>
      <c r="DKT39" s="0"/>
      <c r="DKU39" s="0"/>
      <c r="DKV39" s="0"/>
      <c r="DKW39" s="0"/>
      <c r="DKX39" s="0"/>
      <c r="DKY39" s="0"/>
      <c r="DKZ39" s="0"/>
      <c r="DLA39" s="0"/>
      <c r="DLB39" s="0"/>
      <c r="DLC39" s="0"/>
      <c r="DLD39" s="0"/>
      <c r="DLE39" s="0"/>
      <c r="DLF39" s="0"/>
      <c r="DLG39" s="0"/>
      <c r="DLH39" s="0"/>
      <c r="DLI39" s="0"/>
      <c r="DLJ39" s="0"/>
      <c r="DLK39" s="0"/>
      <c r="DLL39" s="0"/>
      <c r="DLM39" s="0"/>
      <c r="DLN39" s="0"/>
      <c r="DLO39" s="0"/>
      <c r="DLP39" s="0"/>
      <c r="DLQ39" s="0"/>
      <c r="DLR39" s="0"/>
      <c r="DLS39" s="0"/>
      <c r="DLT39" s="0"/>
      <c r="DLU39" s="0"/>
      <c r="DLV39" s="0"/>
      <c r="DLW39" s="0"/>
      <c r="DLX39" s="0"/>
      <c r="DLY39" s="0"/>
      <c r="DLZ39" s="0"/>
      <c r="DMA39" s="0"/>
      <c r="DMB39" s="0"/>
      <c r="DMC39" s="0"/>
      <c r="DMD39" s="0"/>
      <c r="DME39" s="0"/>
      <c r="DMF39" s="0"/>
      <c r="DMG39" s="0"/>
      <c r="DMH39" s="0"/>
      <c r="DMI39" s="0"/>
      <c r="DMJ39" s="0"/>
      <c r="DMK39" s="0"/>
      <c r="DML39" s="0"/>
      <c r="DMM39" s="0"/>
      <c r="DMN39" s="0"/>
      <c r="DMO39" s="0"/>
      <c r="DMP39" s="0"/>
      <c r="DMQ39" s="0"/>
      <c r="DMR39" s="0"/>
      <c r="DMS39" s="0"/>
      <c r="DMT39" s="0"/>
      <c r="DMU39" s="0"/>
      <c r="DMV39" s="0"/>
      <c r="DMW39" s="0"/>
      <c r="DMX39" s="0"/>
      <c r="DMY39" s="0"/>
      <c r="DMZ39" s="0"/>
      <c r="DNA39" s="0"/>
      <c r="DNB39" s="0"/>
      <c r="DNC39" s="0"/>
      <c r="DND39" s="0"/>
      <c r="DNE39" s="0"/>
      <c r="DNF39" s="0"/>
      <c r="DNG39" s="0"/>
      <c r="DNH39" s="0"/>
      <c r="DNI39" s="0"/>
      <c r="DNJ39" s="0"/>
      <c r="DNK39" s="0"/>
      <c r="DNL39" s="0"/>
      <c r="DNM39" s="0"/>
      <c r="DNN39" s="0"/>
      <c r="DNO39" s="0"/>
      <c r="DNP39" s="0"/>
      <c r="DNQ39" s="0"/>
      <c r="DNR39" s="0"/>
      <c r="DNS39" s="0"/>
      <c r="DNT39" s="0"/>
      <c r="DNU39" s="0"/>
      <c r="DNV39" s="0"/>
      <c r="DNW39" s="0"/>
      <c r="DNX39" s="0"/>
      <c r="DNY39" s="0"/>
      <c r="DNZ39" s="0"/>
      <c r="DOA39" s="0"/>
      <c r="DOB39" s="0"/>
      <c r="DOC39" s="0"/>
      <c r="DOD39" s="0"/>
      <c r="DOE39" s="0"/>
      <c r="DOF39" s="0"/>
      <c r="DOG39" s="0"/>
      <c r="DOH39" s="0"/>
      <c r="DOI39" s="0"/>
      <c r="DOJ39" s="0"/>
      <c r="DOK39" s="0"/>
      <c r="DOL39" s="0"/>
      <c r="DOM39" s="0"/>
      <c r="DON39" s="0"/>
      <c r="DOO39" s="0"/>
      <c r="DOP39" s="0"/>
      <c r="DOQ39" s="0"/>
      <c r="DOR39" s="0"/>
      <c r="DOS39" s="0"/>
      <c r="DOT39" s="0"/>
      <c r="DOU39" s="0"/>
      <c r="DOV39" s="0"/>
      <c r="DOW39" s="0"/>
      <c r="DOX39" s="0"/>
      <c r="DOY39" s="0"/>
      <c r="DOZ39" s="0"/>
      <c r="DPA39" s="0"/>
      <c r="DPB39" s="0"/>
      <c r="DPC39" s="0"/>
      <c r="DPD39" s="0"/>
      <c r="DPE39" s="0"/>
      <c r="DPF39" s="0"/>
      <c r="DPG39" s="0"/>
      <c r="DPH39" s="0"/>
      <c r="DPI39" s="0"/>
      <c r="DPJ39" s="0"/>
      <c r="DPK39" s="0"/>
      <c r="DPL39" s="0"/>
      <c r="DPM39" s="0"/>
      <c r="DPN39" s="0"/>
      <c r="DPO39" s="0"/>
      <c r="DPP39" s="0"/>
      <c r="DPQ39" s="0"/>
      <c r="DPR39" s="0"/>
      <c r="DPS39" s="0"/>
      <c r="DPT39" s="0"/>
      <c r="DPU39" s="0"/>
      <c r="DPV39" s="0"/>
      <c r="DPW39" s="0"/>
      <c r="DPX39" s="0"/>
      <c r="DPY39" s="0"/>
      <c r="DPZ39" s="0"/>
      <c r="DQA39" s="0"/>
      <c r="DQB39" s="0"/>
      <c r="DQC39" s="0"/>
      <c r="DQD39" s="0"/>
      <c r="DQE39" s="0"/>
      <c r="DQF39" s="0"/>
      <c r="DQG39" s="0"/>
      <c r="DQH39" s="0"/>
      <c r="DQI39" s="0"/>
      <c r="DQJ39" s="0"/>
      <c r="DQK39" s="0"/>
      <c r="DQL39" s="0"/>
      <c r="DQM39" s="0"/>
      <c r="DQN39" s="0"/>
      <c r="DQO39" s="0"/>
      <c r="DQP39" s="0"/>
      <c r="DQQ39" s="0"/>
      <c r="DQR39" s="0"/>
      <c r="DQS39" s="0"/>
      <c r="DQT39" s="0"/>
      <c r="DQU39" s="0"/>
      <c r="DQV39" s="0"/>
      <c r="DQW39" s="0"/>
      <c r="DQX39" s="0"/>
      <c r="DQY39" s="0"/>
      <c r="DQZ39" s="0"/>
      <c r="DRA39" s="0"/>
      <c r="DRB39" s="0"/>
      <c r="DRC39" s="0"/>
      <c r="DRD39" s="0"/>
      <c r="DRE39" s="0"/>
      <c r="DRF39" s="0"/>
      <c r="DRG39" s="0"/>
      <c r="DRH39" s="0"/>
      <c r="DRI39" s="0"/>
      <c r="DRJ39" s="0"/>
      <c r="DRK39" s="0"/>
      <c r="DRL39" s="0"/>
      <c r="DRM39" s="0"/>
      <c r="DRN39" s="0"/>
      <c r="DRO39" s="0"/>
      <c r="DRP39" s="0"/>
      <c r="DRQ39" s="0"/>
      <c r="DRR39" s="0"/>
      <c r="DRS39" s="0"/>
      <c r="DRT39" s="0"/>
      <c r="DRU39" s="0"/>
      <c r="DRV39" s="0"/>
      <c r="DRW39" s="0"/>
      <c r="DRX39" s="0"/>
      <c r="DRY39" s="0"/>
      <c r="DRZ39" s="0"/>
      <c r="DSA39" s="0"/>
      <c r="DSB39" s="0"/>
      <c r="DSC39" s="0"/>
      <c r="DSD39" s="0"/>
      <c r="DSE39" s="0"/>
      <c r="DSF39" s="0"/>
      <c r="DSG39" s="0"/>
      <c r="DSH39" s="0"/>
      <c r="DSI39" s="0"/>
      <c r="DSJ39" s="0"/>
      <c r="DSK39" s="0"/>
      <c r="DSL39" s="0"/>
      <c r="DSM39" s="0"/>
      <c r="DSN39" s="0"/>
      <c r="DSO39" s="0"/>
      <c r="DSP39" s="0"/>
      <c r="DSQ39" s="0"/>
      <c r="DSR39" s="0"/>
      <c r="DSS39" s="0"/>
      <c r="DST39" s="0"/>
      <c r="DSU39" s="0"/>
      <c r="DSV39" s="0"/>
      <c r="DSW39" s="0"/>
      <c r="DSX39" s="0"/>
      <c r="DSY39" s="0"/>
      <c r="DSZ39" s="0"/>
      <c r="DTA39" s="0"/>
      <c r="DTB39" s="0"/>
      <c r="DTC39" s="0"/>
      <c r="DTD39" s="0"/>
      <c r="DTE39" s="0"/>
      <c r="DTF39" s="0"/>
      <c r="DTG39" s="0"/>
      <c r="DTH39" s="0"/>
      <c r="DTI39" s="0"/>
      <c r="DTJ39" s="0"/>
      <c r="DTK39" s="0"/>
      <c r="DTL39" s="0"/>
      <c r="DTM39" s="0"/>
      <c r="DTN39" s="0"/>
      <c r="DTO39" s="0"/>
      <c r="DTP39" s="0"/>
      <c r="DTQ39" s="0"/>
      <c r="DTR39" s="0"/>
      <c r="DTS39" s="0"/>
      <c r="DTT39" s="0"/>
      <c r="DTU39" s="0"/>
      <c r="DTV39" s="0"/>
      <c r="DTW39" s="0"/>
      <c r="DTX39" s="0"/>
      <c r="DTY39" s="0"/>
      <c r="DTZ39" s="0"/>
      <c r="DUA39" s="0"/>
      <c r="DUB39" s="0"/>
      <c r="DUC39" s="0"/>
      <c r="DUD39" s="0"/>
      <c r="DUE39" s="0"/>
      <c r="DUF39" s="0"/>
      <c r="DUG39" s="0"/>
      <c r="DUH39" s="0"/>
      <c r="DUI39" s="0"/>
      <c r="DUJ39" s="0"/>
      <c r="DUK39" s="0"/>
      <c r="DUL39" s="0"/>
      <c r="DUM39" s="0"/>
      <c r="DUN39" s="0"/>
      <c r="DUO39" s="0"/>
      <c r="DUP39" s="0"/>
      <c r="DUQ39" s="0"/>
      <c r="DUR39" s="0"/>
      <c r="DUS39" s="0"/>
      <c r="DUT39" s="0"/>
      <c r="DUU39" s="0"/>
      <c r="DUV39" s="0"/>
      <c r="DUW39" s="0"/>
      <c r="DUX39" s="0"/>
      <c r="DUY39" s="0"/>
      <c r="DUZ39" s="0"/>
      <c r="DVA39" s="0"/>
      <c r="DVB39" s="0"/>
      <c r="DVC39" s="0"/>
      <c r="DVD39" s="0"/>
      <c r="DVE39" s="0"/>
      <c r="DVF39" s="0"/>
      <c r="DVG39" s="0"/>
      <c r="DVH39" s="0"/>
      <c r="DVI39" s="0"/>
      <c r="DVJ39" s="0"/>
      <c r="DVK39" s="0"/>
      <c r="DVL39" s="0"/>
      <c r="DVM39" s="0"/>
      <c r="DVN39" s="0"/>
      <c r="DVO39" s="0"/>
      <c r="DVP39" s="0"/>
      <c r="DVQ39" s="0"/>
      <c r="DVR39" s="0"/>
      <c r="DVS39" s="0"/>
      <c r="DVT39" s="0"/>
      <c r="DVU39" s="0"/>
      <c r="DVV39" s="0"/>
      <c r="DVW39" s="0"/>
      <c r="DVX39" s="0"/>
      <c r="DVY39" s="0"/>
      <c r="DVZ39" s="0"/>
      <c r="DWA39" s="0"/>
      <c r="DWB39" s="0"/>
      <c r="DWC39" s="0"/>
      <c r="DWD39" s="0"/>
      <c r="DWE39" s="0"/>
      <c r="DWF39" s="0"/>
      <c r="DWG39" s="0"/>
      <c r="DWH39" s="0"/>
      <c r="DWI39" s="0"/>
      <c r="DWJ39" s="0"/>
      <c r="DWK39" s="0"/>
      <c r="DWL39" s="0"/>
      <c r="DWM39" s="0"/>
      <c r="DWN39" s="0"/>
      <c r="DWO39" s="0"/>
      <c r="DWP39" s="0"/>
      <c r="DWQ39" s="0"/>
      <c r="DWR39" s="0"/>
      <c r="DWS39" s="0"/>
      <c r="DWT39" s="0"/>
      <c r="DWU39" s="0"/>
      <c r="DWV39" s="0"/>
      <c r="DWW39" s="0"/>
      <c r="DWX39" s="0"/>
      <c r="DWY39" s="0"/>
      <c r="DWZ39" s="0"/>
      <c r="DXA39" s="0"/>
      <c r="DXB39" s="0"/>
      <c r="DXC39" s="0"/>
      <c r="DXD39" s="0"/>
      <c r="DXE39" s="0"/>
      <c r="DXF39" s="0"/>
      <c r="DXG39" s="0"/>
      <c r="DXH39" s="0"/>
      <c r="DXI39" s="0"/>
      <c r="DXJ39" s="0"/>
      <c r="DXK39" s="0"/>
      <c r="DXL39" s="0"/>
      <c r="DXM39" s="0"/>
      <c r="DXN39" s="0"/>
      <c r="DXO39" s="0"/>
      <c r="DXP39" s="0"/>
      <c r="DXQ39" s="0"/>
      <c r="DXR39" s="0"/>
      <c r="DXS39" s="0"/>
      <c r="DXT39" s="0"/>
      <c r="DXU39" s="0"/>
      <c r="DXV39" s="0"/>
      <c r="DXW39" s="0"/>
      <c r="DXX39" s="0"/>
      <c r="DXY39" s="0"/>
      <c r="DXZ39" s="0"/>
      <c r="DYA39" s="0"/>
      <c r="DYB39" s="0"/>
      <c r="DYC39" s="0"/>
      <c r="DYD39" s="0"/>
      <c r="DYE39" s="0"/>
      <c r="DYF39" s="0"/>
      <c r="DYG39" s="0"/>
      <c r="DYH39" s="0"/>
      <c r="DYI39" s="0"/>
      <c r="DYJ39" s="0"/>
      <c r="DYK39" s="0"/>
      <c r="DYL39" s="0"/>
      <c r="DYM39" s="0"/>
      <c r="DYN39" s="0"/>
      <c r="DYO39" s="0"/>
      <c r="DYP39" s="0"/>
      <c r="DYQ39" s="0"/>
      <c r="DYR39" s="0"/>
      <c r="DYS39" s="0"/>
      <c r="DYT39" s="0"/>
      <c r="DYU39" s="0"/>
      <c r="DYV39" s="0"/>
      <c r="DYW39" s="0"/>
      <c r="DYX39" s="0"/>
      <c r="DYY39" s="0"/>
      <c r="DYZ39" s="0"/>
      <c r="DZA39" s="0"/>
      <c r="DZB39" s="0"/>
      <c r="DZC39" s="0"/>
      <c r="DZD39" s="0"/>
      <c r="DZE39" s="0"/>
      <c r="DZF39" s="0"/>
      <c r="DZG39" s="0"/>
      <c r="DZH39" s="0"/>
      <c r="DZI39" s="0"/>
      <c r="DZJ39" s="0"/>
      <c r="DZK39" s="0"/>
      <c r="DZL39" s="0"/>
      <c r="DZM39" s="0"/>
      <c r="DZN39" s="0"/>
      <c r="DZO39" s="0"/>
      <c r="DZP39" s="0"/>
      <c r="DZQ39" s="0"/>
      <c r="DZR39" s="0"/>
      <c r="DZS39" s="0"/>
      <c r="DZT39" s="0"/>
      <c r="DZU39" s="0"/>
      <c r="DZV39" s="0"/>
      <c r="DZW39" s="0"/>
      <c r="DZX39" s="0"/>
      <c r="DZY39" s="0"/>
      <c r="DZZ39" s="0"/>
      <c r="EAA39" s="0"/>
      <c r="EAB39" s="0"/>
      <c r="EAC39" s="0"/>
      <c r="EAD39" s="0"/>
      <c r="EAE39" s="0"/>
      <c r="EAF39" s="0"/>
      <c r="EAG39" s="0"/>
      <c r="EAH39" s="0"/>
      <c r="EAI39" s="0"/>
      <c r="EAJ39" s="0"/>
      <c r="EAK39" s="0"/>
      <c r="EAL39" s="0"/>
      <c r="EAM39" s="0"/>
      <c r="EAN39" s="0"/>
      <c r="EAO39" s="0"/>
      <c r="EAP39" s="0"/>
      <c r="EAQ39" s="0"/>
      <c r="EAR39" s="0"/>
      <c r="EAS39" s="0"/>
      <c r="EAT39" s="0"/>
      <c r="EAU39" s="0"/>
      <c r="EAV39" s="0"/>
      <c r="EAW39" s="0"/>
      <c r="EAX39" s="0"/>
      <c r="EAY39" s="0"/>
      <c r="EAZ39" s="0"/>
      <c r="EBA39" s="0"/>
      <c r="EBB39" s="0"/>
      <c r="EBC39" s="0"/>
      <c r="EBD39" s="0"/>
      <c r="EBE39" s="0"/>
      <c r="EBF39" s="0"/>
      <c r="EBG39" s="0"/>
      <c r="EBH39" s="0"/>
      <c r="EBI39" s="0"/>
      <c r="EBJ39" s="0"/>
      <c r="EBK39" s="0"/>
      <c r="EBL39" s="0"/>
      <c r="EBM39" s="0"/>
      <c r="EBN39" s="0"/>
      <c r="EBO39" s="0"/>
      <c r="EBP39" s="0"/>
      <c r="EBQ39" s="0"/>
      <c r="EBR39" s="0"/>
      <c r="EBS39" s="0"/>
      <c r="EBT39" s="0"/>
      <c r="EBU39" s="0"/>
      <c r="EBV39" s="0"/>
      <c r="EBW39" s="0"/>
      <c r="EBX39" s="0"/>
      <c r="EBY39" s="0"/>
      <c r="EBZ39" s="0"/>
      <c r="ECA39" s="0"/>
      <c r="ECB39" s="0"/>
      <c r="ECC39" s="0"/>
      <c r="ECD39" s="0"/>
      <c r="ECE39" s="0"/>
      <c r="ECF39" s="0"/>
      <c r="ECG39" s="0"/>
      <c r="ECH39" s="0"/>
      <c r="ECI39" s="0"/>
      <c r="ECJ39" s="0"/>
      <c r="ECK39" s="0"/>
      <c r="ECL39" s="0"/>
      <c r="ECM39" s="0"/>
      <c r="ECN39" s="0"/>
      <c r="ECO39" s="0"/>
      <c r="ECP39" s="0"/>
      <c r="ECQ39" s="0"/>
      <c r="ECR39" s="0"/>
      <c r="ECS39" s="0"/>
      <c r="ECT39" s="0"/>
      <c r="ECU39" s="0"/>
      <c r="ECV39" s="0"/>
      <c r="ECW39" s="0"/>
      <c r="ECX39" s="0"/>
      <c r="ECY39" s="0"/>
      <c r="ECZ39" s="0"/>
      <c r="EDA39" s="0"/>
      <c r="EDB39" s="0"/>
      <c r="EDC39" s="0"/>
      <c r="EDD39" s="0"/>
      <c r="EDE39" s="0"/>
      <c r="EDF39" s="0"/>
      <c r="EDG39" s="0"/>
      <c r="EDH39" s="0"/>
      <c r="EDI39" s="0"/>
      <c r="EDJ39" s="0"/>
      <c r="EDK39" s="0"/>
      <c r="EDL39" s="0"/>
      <c r="EDM39" s="0"/>
      <c r="EDN39" s="0"/>
      <c r="EDO39" s="0"/>
      <c r="EDP39" s="0"/>
      <c r="EDQ39" s="0"/>
      <c r="EDR39" s="0"/>
      <c r="EDS39" s="0"/>
      <c r="EDT39" s="0"/>
      <c r="EDU39" s="0"/>
      <c r="EDV39" s="0"/>
      <c r="EDW39" s="0"/>
      <c r="EDX39" s="0"/>
      <c r="EDY39" s="0"/>
      <c r="EDZ39" s="0"/>
      <c r="EEA39" s="0"/>
      <c r="EEB39" s="0"/>
      <c r="EEC39" s="0"/>
      <c r="EED39" s="0"/>
      <c r="EEE39" s="0"/>
      <c r="EEF39" s="0"/>
      <c r="EEG39" s="0"/>
      <c r="EEH39" s="0"/>
      <c r="EEI39" s="0"/>
      <c r="EEJ39" s="0"/>
      <c r="EEK39" s="0"/>
      <c r="EEL39" s="0"/>
      <c r="EEM39" s="0"/>
      <c r="EEN39" s="0"/>
      <c r="EEO39" s="0"/>
      <c r="EEP39" s="0"/>
      <c r="EEQ39" s="0"/>
      <c r="EER39" s="0"/>
      <c r="EES39" s="0"/>
      <c r="EET39" s="0"/>
      <c r="EEU39" s="0"/>
      <c r="EEV39" s="0"/>
      <c r="EEW39" s="0"/>
      <c r="EEX39" s="0"/>
      <c r="EEY39" s="0"/>
      <c r="EEZ39" s="0"/>
      <c r="EFA39" s="0"/>
      <c r="EFB39" s="0"/>
      <c r="EFC39" s="0"/>
      <c r="EFD39" s="0"/>
      <c r="EFE39" s="0"/>
      <c r="EFF39" s="0"/>
      <c r="EFG39" s="0"/>
      <c r="EFH39" s="0"/>
      <c r="EFI39" s="0"/>
      <c r="EFJ39" s="0"/>
      <c r="EFK39" s="0"/>
      <c r="EFL39" s="0"/>
      <c r="EFM39" s="0"/>
      <c r="EFN39" s="0"/>
      <c r="EFO39" s="0"/>
      <c r="EFP39" s="0"/>
      <c r="EFQ39" s="0"/>
      <c r="EFR39" s="0"/>
      <c r="EFS39" s="0"/>
      <c r="EFT39" s="0"/>
      <c r="EFU39" s="0"/>
      <c r="EFV39" s="0"/>
      <c r="EFW39" s="0"/>
      <c r="EFX39" s="0"/>
      <c r="EFY39" s="0"/>
      <c r="EFZ39" s="0"/>
      <c r="EGA39" s="0"/>
      <c r="EGB39" s="0"/>
      <c r="EGC39" s="0"/>
      <c r="EGD39" s="0"/>
      <c r="EGE39" s="0"/>
      <c r="EGF39" s="0"/>
      <c r="EGG39" s="0"/>
      <c r="EGH39" s="0"/>
      <c r="EGI39" s="0"/>
      <c r="EGJ39" s="0"/>
      <c r="EGK39" s="0"/>
      <c r="EGL39" s="0"/>
      <c r="EGM39" s="0"/>
      <c r="EGN39" s="0"/>
      <c r="EGO39" s="0"/>
      <c r="EGP39" s="0"/>
      <c r="EGQ39" s="0"/>
      <c r="EGR39" s="0"/>
      <c r="EGS39" s="0"/>
      <c r="EGT39" s="0"/>
      <c r="EGU39" s="0"/>
      <c r="EGV39" s="0"/>
      <c r="EGW39" s="0"/>
      <c r="EGX39" s="0"/>
      <c r="EGY39" s="0"/>
      <c r="EGZ39" s="0"/>
      <c r="EHA39" s="0"/>
      <c r="EHB39" s="0"/>
      <c r="EHC39" s="0"/>
      <c r="EHD39" s="0"/>
      <c r="EHE39" s="0"/>
      <c r="EHF39" s="0"/>
      <c r="EHG39" s="0"/>
      <c r="EHH39" s="0"/>
      <c r="EHI39" s="0"/>
      <c r="EHJ39" s="0"/>
      <c r="EHK39" s="0"/>
      <c r="EHL39" s="0"/>
      <c r="EHM39" s="0"/>
      <c r="EHN39" s="0"/>
      <c r="EHO39" s="0"/>
      <c r="EHP39" s="0"/>
      <c r="EHQ39" s="0"/>
      <c r="EHR39" s="0"/>
      <c r="EHS39" s="0"/>
      <c r="EHT39" s="0"/>
      <c r="EHU39" s="0"/>
      <c r="EHV39" s="0"/>
      <c r="EHW39" s="0"/>
      <c r="EHX39" s="0"/>
      <c r="EHY39" s="0"/>
      <c r="EHZ39" s="0"/>
      <c r="EIA39" s="0"/>
      <c r="EIB39" s="0"/>
      <c r="EIC39" s="0"/>
      <c r="EID39" s="0"/>
      <c r="EIE39" s="0"/>
      <c r="EIF39" s="0"/>
      <c r="EIG39" s="0"/>
      <c r="EIH39" s="0"/>
      <c r="EII39" s="0"/>
      <c r="EIJ39" s="0"/>
      <c r="EIK39" s="0"/>
      <c r="EIL39" s="0"/>
      <c r="EIM39" s="0"/>
      <c r="EIN39" s="0"/>
      <c r="EIO39" s="0"/>
      <c r="EIP39" s="0"/>
      <c r="EIQ39" s="0"/>
      <c r="EIR39" s="0"/>
      <c r="EIS39" s="0"/>
      <c r="EIT39" s="0"/>
      <c r="EIU39" s="0"/>
      <c r="EIV39" s="0"/>
      <c r="EIW39" s="0"/>
      <c r="EIX39" s="0"/>
      <c r="EIY39" s="0"/>
      <c r="EIZ39" s="0"/>
      <c r="EJA39" s="0"/>
      <c r="EJB39" s="0"/>
      <c r="EJC39" s="0"/>
      <c r="EJD39" s="0"/>
      <c r="EJE39" s="0"/>
      <c r="EJF39" s="0"/>
      <c r="EJG39" s="0"/>
      <c r="EJH39" s="0"/>
      <c r="EJI39" s="0"/>
      <c r="EJJ39" s="0"/>
      <c r="EJK39" s="0"/>
      <c r="EJL39" s="0"/>
      <c r="EJM39" s="0"/>
      <c r="EJN39" s="0"/>
      <c r="EJO39" s="0"/>
      <c r="EJP39" s="0"/>
      <c r="EJQ39" s="0"/>
      <c r="EJR39" s="0"/>
      <c r="EJS39" s="0"/>
      <c r="EJT39" s="0"/>
      <c r="EJU39" s="0"/>
      <c r="EJV39" s="0"/>
      <c r="EJW39" s="0"/>
      <c r="EJX39" s="0"/>
      <c r="EJY39" s="0"/>
      <c r="EJZ39" s="0"/>
      <c r="EKA39" s="0"/>
      <c r="EKB39" s="0"/>
      <c r="EKC39" s="0"/>
      <c r="EKD39" s="0"/>
      <c r="EKE39" s="0"/>
      <c r="EKF39" s="0"/>
      <c r="EKG39" s="0"/>
      <c r="EKH39" s="0"/>
      <c r="EKI39" s="0"/>
      <c r="EKJ39" s="0"/>
      <c r="EKK39" s="0"/>
      <c r="EKL39" s="0"/>
      <c r="EKM39" s="0"/>
      <c r="EKN39" s="0"/>
      <c r="EKO39" s="0"/>
      <c r="EKP39" s="0"/>
      <c r="EKQ39" s="0"/>
      <c r="EKR39" s="0"/>
      <c r="EKS39" s="0"/>
      <c r="EKT39" s="0"/>
      <c r="EKU39" s="0"/>
      <c r="EKV39" s="0"/>
      <c r="EKW39" s="0"/>
      <c r="EKX39" s="0"/>
      <c r="EKY39" s="0"/>
      <c r="EKZ39" s="0"/>
      <c r="ELA39" s="0"/>
      <c r="ELB39" s="0"/>
      <c r="ELC39" s="0"/>
      <c r="ELD39" s="0"/>
      <c r="ELE39" s="0"/>
      <c r="ELF39" s="0"/>
      <c r="ELG39" s="0"/>
      <c r="ELH39" s="0"/>
      <c r="ELI39" s="0"/>
      <c r="ELJ39" s="0"/>
      <c r="ELK39" s="0"/>
      <c r="ELL39" s="0"/>
      <c r="ELM39" s="0"/>
      <c r="ELN39" s="0"/>
      <c r="ELO39" s="0"/>
      <c r="ELP39" s="0"/>
      <c r="ELQ39" s="0"/>
      <c r="ELR39" s="0"/>
      <c r="ELS39" s="0"/>
      <c r="ELT39" s="0"/>
      <c r="ELU39" s="0"/>
      <c r="ELV39" s="0"/>
      <c r="ELW39" s="0"/>
      <c r="ELX39" s="0"/>
      <c r="ELY39" s="0"/>
      <c r="ELZ39" s="0"/>
      <c r="EMA39" s="0"/>
      <c r="EMB39" s="0"/>
      <c r="EMC39" s="0"/>
      <c r="EMD39" s="0"/>
      <c r="EME39" s="0"/>
      <c r="EMF39" s="0"/>
      <c r="EMG39" s="0"/>
      <c r="EMH39" s="0"/>
      <c r="EMI39" s="0"/>
      <c r="EMJ39" s="0"/>
      <c r="EMK39" s="0"/>
      <c r="EML39" s="0"/>
      <c r="EMM39" s="0"/>
      <c r="EMN39" s="0"/>
      <c r="EMO39" s="0"/>
      <c r="EMP39" s="0"/>
      <c r="EMQ39" s="0"/>
      <c r="EMR39" s="0"/>
      <c r="EMS39" s="0"/>
      <c r="EMT39" s="0"/>
      <c r="EMU39" s="0"/>
      <c r="EMV39" s="0"/>
      <c r="EMW39" s="0"/>
      <c r="EMX39" s="0"/>
      <c r="EMY39" s="0"/>
      <c r="EMZ39" s="0"/>
      <c r="ENA39" s="0"/>
      <c r="ENB39" s="0"/>
      <c r="ENC39" s="0"/>
      <c r="END39" s="0"/>
      <c r="ENE39" s="0"/>
      <c r="ENF39" s="0"/>
      <c r="ENG39" s="0"/>
      <c r="ENH39" s="0"/>
      <c r="ENI39" s="0"/>
      <c r="ENJ39" s="0"/>
      <c r="ENK39" s="0"/>
      <c r="ENL39" s="0"/>
      <c r="ENM39" s="0"/>
      <c r="ENN39" s="0"/>
      <c r="ENO39" s="0"/>
      <c r="ENP39" s="0"/>
      <c r="ENQ39" s="0"/>
      <c r="ENR39" s="0"/>
      <c r="ENS39" s="0"/>
      <c r="ENT39" s="0"/>
      <c r="ENU39" s="0"/>
      <c r="ENV39" s="0"/>
      <c r="ENW39" s="0"/>
      <c r="ENX39" s="0"/>
      <c r="ENY39" s="0"/>
      <c r="ENZ39" s="0"/>
      <c r="EOA39" s="0"/>
      <c r="EOB39" s="0"/>
      <c r="EOC39" s="0"/>
      <c r="EOD39" s="0"/>
      <c r="EOE39" s="0"/>
      <c r="EOF39" s="0"/>
      <c r="EOG39" s="0"/>
      <c r="EOH39" s="0"/>
      <c r="EOI39" s="0"/>
      <c r="EOJ39" s="0"/>
      <c r="EOK39" s="0"/>
      <c r="EOL39" s="0"/>
      <c r="EOM39" s="0"/>
      <c r="EON39" s="0"/>
      <c r="EOO39" s="0"/>
      <c r="EOP39" s="0"/>
      <c r="EOQ39" s="0"/>
      <c r="EOR39" s="0"/>
      <c r="EOS39" s="0"/>
      <c r="EOT39" s="0"/>
      <c r="EOU39" s="0"/>
      <c r="EOV39" s="0"/>
      <c r="EOW39" s="0"/>
      <c r="EOX39" s="0"/>
      <c r="EOY39" s="0"/>
      <c r="EOZ39" s="0"/>
      <c r="EPA39" s="0"/>
      <c r="EPB39" s="0"/>
      <c r="EPC39" s="0"/>
      <c r="EPD39" s="0"/>
      <c r="EPE39" s="0"/>
      <c r="EPF39" s="0"/>
      <c r="EPG39" s="0"/>
      <c r="EPH39" s="0"/>
      <c r="EPI39" s="0"/>
      <c r="EPJ39" s="0"/>
      <c r="EPK39" s="0"/>
      <c r="EPL39" s="0"/>
      <c r="EPM39" s="0"/>
      <c r="EPN39" s="0"/>
      <c r="EPO39" s="0"/>
      <c r="EPP39" s="0"/>
      <c r="EPQ39" s="0"/>
      <c r="EPR39" s="0"/>
      <c r="EPS39" s="0"/>
      <c r="EPT39" s="0"/>
      <c r="EPU39" s="0"/>
      <c r="EPV39" s="0"/>
      <c r="EPW39" s="0"/>
      <c r="EPX39" s="0"/>
      <c r="EPY39" s="0"/>
      <c r="EPZ39" s="0"/>
      <c r="EQA39" s="0"/>
      <c r="EQB39" s="0"/>
      <c r="EQC39" s="0"/>
      <c r="EQD39" s="0"/>
      <c r="EQE39" s="0"/>
      <c r="EQF39" s="0"/>
      <c r="EQG39" s="0"/>
      <c r="EQH39" s="0"/>
      <c r="EQI39" s="0"/>
      <c r="EQJ39" s="0"/>
      <c r="EQK39" s="0"/>
      <c r="EQL39" s="0"/>
      <c r="EQM39" s="0"/>
      <c r="EQN39" s="0"/>
      <c r="EQO39" s="0"/>
      <c r="EQP39" s="0"/>
      <c r="EQQ39" s="0"/>
      <c r="EQR39" s="0"/>
      <c r="EQS39" s="0"/>
      <c r="EQT39" s="0"/>
      <c r="EQU39" s="0"/>
      <c r="EQV39" s="0"/>
      <c r="EQW39" s="0"/>
      <c r="EQX39" s="0"/>
      <c r="EQY39" s="0"/>
      <c r="EQZ39" s="0"/>
      <c r="ERA39" s="0"/>
      <c r="ERB39" s="0"/>
      <c r="ERC39" s="0"/>
      <c r="ERD39" s="0"/>
      <c r="ERE39" s="0"/>
      <c r="ERF39" s="0"/>
      <c r="ERG39" s="0"/>
      <c r="ERH39" s="0"/>
      <c r="ERI39" s="0"/>
      <c r="ERJ39" s="0"/>
      <c r="ERK39" s="0"/>
      <c r="ERL39" s="0"/>
      <c r="ERM39" s="0"/>
      <c r="ERN39" s="0"/>
      <c r="ERO39" s="0"/>
      <c r="ERP39" s="0"/>
      <c r="ERQ39" s="0"/>
      <c r="ERR39" s="0"/>
      <c r="ERS39" s="0"/>
      <c r="ERT39" s="0"/>
      <c r="ERU39" s="0"/>
      <c r="ERV39" s="0"/>
      <c r="ERW39" s="0"/>
      <c r="ERX39" s="0"/>
      <c r="ERY39" s="0"/>
      <c r="ERZ39" s="0"/>
      <c r="ESA39" s="0"/>
      <c r="ESB39" s="0"/>
      <c r="ESC39" s="0"/>
      <c r="ESD39" s="0"/>
      <c r="ESE39" s="0"/>
      <c r="ESF39" s="0"/>
      <c r="ESG39" s="0"/>
      <c r="ESH39" s="0"/>
      <c r="ESI39" s="0"/>
      <c r="ESJ39" s="0"/>
      <c r="ESK39" s="0"/>
      <c r="ESL39" s="0"/>
      <c r="ESM39" s="0"/>
      <c r="ESN39" s="0"/>
      <c r="ESO39" s="0"/>
      <c r="ESP39" s="0"/>
      <c r="ESQ39" s="0"/>
      <c r="ESR39" s="0"/>
      <c r="ESS39" s="0"/>
      <c r="EST39" s="0"/>
      <c r="ESU39" s="0"/>
      <c r="ESV39" s="0"/>
      <c r="ESW39" s="0"/>
      <c r="ESX39" s="0"/>
      <c r="ESY39" s="0"/>
      <c r="ESZ39" s="0"/>
      <c r="ETA39" s="0"/>
      <c r="ETB39" s="0"/>
      <c r="ETC39" s="0"/>
      <c r="ETD39" s="0"/>
      <c r="ETE39" s="0"/>
      <c r="ETF39" s="0"/>
      <c r="ETG39" s="0"/>
      <c r="ETH39" s="0"/>
      <c r="ETI39" s="0"/>
      <c r="ETJ39" s="0"/>
      <c r="ETK39" s="0"/>
      <c r="ETL39" s="0"/>
      <c r="ETM39" s="0"/>
      <c r="ETN39" s="0"/>
      <c r="ETO39" s="0"/>
      <c r="ETP39" s="0"/>
      <c r="ETQ39" s="0"/>
      <c r="ETR39" s="0"/>
      <c r="ETS39" s="0"/>
      <c r="ETT39" s="0"/>
      <c r="ETU39" s="0"/>
      <c r="ETV39" s="0"/>
      <c r="ETW39" s="0"/>
      <c r="ETX39" s="0"/>
      <c r="ETY39" s="0"/>
      <c r="ETZ39" s="0"/>
      <c r="EUA39" s="0"/>
      <c r="EUB39" s="0"/>
      <c r="EUC39" s="0"/>
      <c r="EUD39" s="0"/>
      <c r="EUE39" s="0"/>
      <c r="EUF39" s="0"/>
      <c r="EUG39" s="0"/>
      <c r="EUH39" s="0"/>
      <c r="EUI39" s="0"/>
      <c r="EUJ39" s="0"/>
      <c r="EUK39" s="0"/>
      <c r="EUL39" s="0"/>
      <c r="EUM39" s="0"/>
      <c r="EUN39" s="0"/>
      <c r="EUO39" s="0"/>
      <c r="EUP39" s="0"/>
      <c r="EUQ39" s="0"/>
      <c r="EUR39" s="0"/>
      <c r="EUS39" s="0"/>
      <c r="EUT39" s="0"/>
      <c r="EUU39" s="0"/>
      <c r="EUV39" s="0"/>
      <c r="EUW39" s="0"/>
      <c r="EUX39" s="0"/>
      <c r="EUY39" s="0"/>
      <c r="EUZ39" s="0"/>
      <c r="EVA39" s="0"/>
      <c r="EVB39" s="0"/>
      <c r="EVC39" s="0"/>
      <c r="EVD39" s="0"/>
      <c r="EVE39" s="0"/>
      <c r="EVF39" s="0"/>
      <c r="EVG39" s="0"/>
      <c r="EVH39" s="0"/>
      <c r="EVI39" s="0"/>
      <c r="EVJ39" s="0"/>
      <c r="EVK39" s="0"/>
      <c r="EVL39" s="0"/>
      <c r="EVM39" s="0"/>
      <c r="EVN39" s="0"/>
      <c r="EVO39" s="0"/>
      <c r="EVP39" s="0"/>
      <c r="EVQ39" s="0"/>
      <c r="EVR39" s="0"/>
      <c r="EVS39" s="0"/>
      <c r="EVT39" s="0"/>
      <c r="EVU39" s="0"/>
      <c r="EVV39" s="0"/>
      <c r="EVW39" s="0"/>
      <c r="EVX39" s="0"/>
      <c r="EVY39" s="0"/>
      <c r="EVZ39" s="0"/>
      <c r="EWA39" s="0"/>
      <c r="EWB39" s="0"/>
      <c r="EWC39" s="0"/>
      <c r="EWD39" s="0"/>
      <c r="EWE39" s="0"/>
      <c r="EWF39" s="0"/>
      <c r="EWG39" s="0"/>
      <c r="EWH39" s="0"/>
      <c r="EWI39" s="0"/>
      <c r="EWJ39" s="0"/>
      <c r="EWK39" s="0"/>
      <c r="EWL39" s="0"/>
      <c r="EWM39" s="0"/>
      <c r="EWN39" s="0"/>
      <c r="EWO39" s="0"/>
      <c r="EWP39" s="0"/>
      <c r="EWQ39" s="0"/>
      <c r="EWR39" s="0"/>
      <c r="EWS39" s="0"/>
      <c r="EWT39" s="0"/>
      <c r="EWU39" s="0"/>
      <c r="EWV39" s="0"/>
      <c r="EWW39" s="0"/>
      <c r="EWX39" s="0"/>
      <c r="EWY39" s="0"/>
      <c r="EWZ39" s="0"/>
      <c r="EXA39" s="0"/>
      <c r="EXB39" s="0"/>
      <c r="EXC39" s="0"/>
      <c r="EXD39" s="0"/>
      <c r="EXE39" s="0"/>
      <c r="EXF39" s="0"/>
      <c r="EXG39" s="0"/>
      <c r="EXH39" s="0"/>
      <c r="EXI39" s="0"/>
      <c r="EXJ39" s="0"/>
      <c r="EXK39" s="0"/>
      <c r="EXL39" s="0"/>
      <c r="EXM39" s="0"/>
      <c r="EXN39" s="0"/>
      <c r="EXO39" s="0"/>
      <c r="EXP39" s="0"/>
      <c r="EXQ39" s="0"/>
      <c r="EXR39" s="0"/>
      <c r="EXS39" s="0"/>
      <c r="EXT39" s="0"/>
      <c r="EXU39" s="0"/>
      <c r="EXV39" s="0"/>
      <c r="EXW39" s="0"/>
      <c r="EXX39" s="0"/>
      <c r="EXY39" s="0"/>
      <c r="EXZ39" s="0"/>
      <c r="EYA39" s="0"/>
      <c r="EYB39" s="0"/>
      <c r="EYC39" s="0"/>
      <c r="EYD39" s="0"/>
      <c r="EYE39" s="0"/>
      <c r="EYF39" s="0"/>
      <c r="EYG39" s="0"/>
      <c r="EYH39" s="0"/>
      <c r="EYI39" s="0"/>
      <c r="EYJ39" s="0"/>
      <c r="EYK39" s="0"/>
      <c r="EYL39" s="0"/>
      <c r="EYM39" s="0"/>
      <c r="EYN39" s="0"/>
      <c r="EYO39" s="0"/>
      <c r="EYP39" s="0"/>
      <c r="EYQ39" s="0"/>
      <c r="EYR39" s="0"/>
      <c r="EYS39" s="0"/>
      <c r="EYT39" s="0"/>
      <c r="EYU39" s="0"/>
      <c r="EYV39" s="0"/>
      <c r="EYW39" s="0"/>
      <c r="EYX39" s="0"/>
      <c r="EYY39" s="0"/>
      <c r="EYZ39" s="0"/>
      <c r="EZA39" s="0"/>
      <c r="EZB39" s="0"/>
      <c r="EZC39" s="0"/>
      <c r="EZD39" s="0"/>
      <c r="EZE39" s="0"/>
      <c r="EZF39" s="0"/>
      <c r="EZG39" s="0"/>
      <c r="EZH39" s="0"/>
      <c r="EZI39" s="0"/>
      <c r="EZJ39" s="0"/>
      <c r="EZK39" s="0"/>
      <c r="EZL39" s="0"/>
      <c r="EZM39" s="0"/>
      <c r="EZN39" s="0"/>
      <c r="EZO39" s="0"/>
      <c r="EZP39" s="0"/>
      <c r="EZQ39" s="0"/>
      <c r="EZR39" s="0"/>
      <c r="EZS39" s="0"/>
      <c r="EZT39" s="0"/>
      <c r="EZU39" s="0"/>
      <c r="EZV39" s="0"/>
      <c r="EZW39" s="0"/>
      <c r="EZX39" s="0"/>
      <c r="EZY39" s="0"/>
      <c r="EZZ39" s="0"/>
      <c r="FAA39" s="0"/>
      <c r="FAB39" s="0"/>
      <c r="FAC39" s="0"/>
      <c r="FAD39" s="0"/>
      <c r="FAE39" s="0"/>
      <c r="FAF39" s="0"/>
      <c r="FAG39" s="0"/>
      <c r="FAH39" s="0"/>
      <c r="FAI39" s="0"/>
      <c r="FAJ39" s="0"/>
      <c r="FAK39" s="0"/>
      <c r="FAL39" s="0"/>
      <c r="FAM39" s="0"/>
      <c r="FAN39" s="0"/>
      <c r="FAO39" s="0"/>
      <c r="FAP39" s="0"/>
      <c r="FAQ39" s="0"/>
      <c r="FAR39" s="0"/>
      <c r="FAS39" s="0"/>
      <c r="FAT39" s="0"/>
      <c r="FAU39" s="0"/>
      <c r="FAV39" s="0"/>
      <c r="FAW39" s="0"/>
      <c r="FAX39" s="0"/>
      <c r="FAY39" s="0"/>
      <c r="FAZ39" s="0"/>
      <c r="FBA39" s="0"/>
      <c r="FBB39" s="0"/>
      <c r="FBC39" s="0"/>
      <c r="FBD39" s="0"/>
      <c r="FBE39" s="0"/>
      <c r="FBF39" s="0"/>
      <c r="FBG39" s="0"/>
      <c r="FBH39" s="0"/>
      <c r="FBI39" s="0"/>
      <c r="FBJ39" s="0"/>
      <c r="FBK39" s="0"/>
      <c r="FBL39" s="0"/>
      <c r="FBM39" s="0"/>
      <c r="FBN39" s="0"/>
      <c r="FBO39" s="0"/>
      <c r="FBP39" s="0"/>
      <c r="FBQ39" s="0"/>
      <c r="FBR39" s="0"/>
      <c r="FBS39" s="0"/>
      <c r="FBT39" s="0"/>
      <c r="FBU39" s="0"/>
      <c r="FBV39" s="0"/>
      <c r="FBW39" s="0"/>
      <c r="FBX39" s="0"/>
      <c r="FBY39" s="0"/>
      <c r="FBZ39" s="0"/>
      <c r="FCA39" s="0"/>
      <c r="FCB39" s="0"/>
      <c r="FCC39" s="0"/>
      <c r="FCD39" s="0"/>
      <c r="FCE39" s="0"/>
      <c r="FCF39" s="0"/>
      <c r="FCG39" s="0"/>
      <c r="FCH39" s="0"/>
      <c r="FCI39" s="0"/>
      <c r="FCJ39" s="0"/>
      <c r="FCK39" s="0"/>
      <c r="FCL39" s="0"/>
      <c r="FCM39" s="0"/>
      <c r="FCN39" s="0"/>
      <c r="FCO39" s="0"/>
      <c r="FCP39" s="0"/>
      <c r="FCQ39" s="0"/>
      <c r="FCR39" s="0"/>
      <c r="FCS39" s="0"/>
      <c r="FCT39" s="0"/>
      <c r="FCU39" s="0"/>
      <c r="FCV39" s="0"/>
      <c r="FCW39" s="0"/>
      <c r="FCX39" s="0"/>
      <c r="FCY39" s="0"/>
      <c r="FCZ39" s="0"/>
      <c r="FDA39" s="0"/>
      <c r="FDB39" s="0"/>
      <c r="FDC39" s="0"/>
      <c r="FDD39" s="0"/>
      <c r="FDE39" s="0"/>
      <c r="FDF39" s="0"/>
      <c r="FDG39" s="0"/>
      <c r="FDH39" s="0"/>
      <c r="FDI39" s="0"/>
      <c r="FDJ39" s="0"/>
      <c r="FDK39" s="0"/>
      <c r="FDL39" s="0"/>
      <c r="FDM39" s="0"/>
      <c r="FDN39" s="0"/>
      <c r="FDO39" s="0"/>
      <c r="FDP39" s="0"/>
      <c r="FDQ39" s="0"/>
      <c r="FDR39" s="0"/>
      <c r="FDS39" s="0"/>
      <c r="FDT39" s="0"/>
      <c r="FDU39" s="0"/>
      <c r="FDV39" s="0"/>
      <c r="FDW39" s="0"/>
      <c r="FDX39" s="0"/>
      <c r="FDY39" s="0"/>
      <c r="FDZ39" s="0"/>
      <c r="FEA39" s="0"/>
      <c r="FEB39" s="0"/>
      <c r="FEC39" s="0"/>
      <c r="FED39" s="0"/>
      <c r="FEE39" s="0"/>
      <c r="FEF39" s="0"/>
      <c r="FEG39" s="0"/>
      <c r="FEH39" s="0"/>
      <c r="FEI39" s="0"/>
      <c r="FEJ39" s="0"/>
      <c r="FEK39" s="0"/>
      <c r="FEL39" s="0"/>
      <c r="FEM39" s="0"/>
      <c r="FEN39" s="0"/>
      <c r="FEO39" s="0"/>
      <c r="FEP39" s="0"/>
      <c r="FEQ39" s="0"/>
      <c r="FER39" s="0"/>
      <c r="FES39" s="0"/>
      <c r="FET39" s="0"/>
      <c r="FEU39" s="0"/>
      <c r="FEV39" s="0"/>
      <c r="FEW39" s="0"/>
      <c r="FEX39" s="0"/>
      <c r="FEY39" s="0"/>
      <c r="FEZ39" s="0"/>
      <c r="FFA39" s="0"/>
      <c r="FFB39" s="0"/>
      <c r="FFC39" s="0"/>
      <c r="FFD39" s="0"/>
      <c r="FFE39" s="0"/>
      <c r="FFF39" s="0"/>
      <c r="FFG39" s="0"/>
      <c r="FFH39" s="0"/>
      <c r="FFI39" s="0"/>
      <c r="FFJ39" s="0"/>
      <c r="FFK39" s="0"/>
      <c r="FFL39" s="0"/>
      <c r="FFM39" s="0"/>
      <c r="FFN39" s="0"/>
      <c r="FFO39" s="0"/>
      <c r="FFP39" s="0"/>
      <c r="FFQ39" s="0"/>
      <c r="FFR39" s="0"/>
      <c r="FFS39" s="0"/>
      <c r="FFT39" s="0"/>
      <c r="FFU39" s="0"/>
      <c r="FFV39" s="0"/>
      <c r="FFW39" s="0"/>
      <c r="FFX39" s="0"/>
      <c r="FFY39" s="0"/>
      <c r="FFZ39" s="0"/>
      <c r="FGA39" s="0"/>
      <c r="FGB39" s="0"/>
      <c r="FGC39" s="0"/>
      <c r="FGD39" s="0"/>
      <c r="FGE39" s="0"/>
      <c r="FGF39" s="0"/>
      <c r="FGG39" s="0"/>
      <c r="FGH39" s="0"/>
      <c r="FGI39" s="0"/>
      <c r="FGJ39" s="0"/>
      <c r="FGK39" s="0"/>
      <c r="FGL39" s="0"/>
      <c r="FGM39" s="0"/>
      <c r="FGN39" s="0"/>
      <c r="FGO39" s="0"/>
      <c r="FGP39" s="0"/>
      <c r="FGQ39" s="0"/>
      <c r="FGR39" s="0"/>
      <c r="FGS39" s="0"/>
      <c r="FGT39" s="0"/>
      <c r="FGU39" s="0"/>
      <c r="FGV39" s="0"/>
      <c r="FGW39" s="0"/>
      <c r="FGX39" s="0"/>
      <c r="FGY39" s="0"/>
      <c r="FGZ39" s="0"/>
      <c r="FHA39" s="0"/>
      <c r="FHB39" s="0"/>
      <c r="FHC39" s="0"/>
      <c r="FHD39" s="0"/>
      <c r="FHE39" s="0"/>
      <c r="FHF39" s="0"/>
      <c r="FHG39" s="0"/>
      <c r="FHH39" s="0"/>
      <c r="FHI39" s="0"/>
      <c r="FHJ39" s="0"/>
      <c r="FHK39" s="0"/>
      <c r="FHL39" s="0"/>
      <c r="FHM39" s="0"/>
      <c r="FHN39" s="0"/>
      <c r="FHO39" s="0"/>
      <c r="FHP39" s="0"/>
      <c r="FHQ39" s="0"/>
      <c r="FHR39" s="0"/>
      <c r="FHS39" s="0"/>
      <c r="FHT39" s="0"/>
      <c r="FHU39" s="0"/>
      <c r="FHV39" s="0"/>
      <c r="FHW39" s="0"/>
      <c r="FHX39" s="0"/>
      <c r="FHY39" s="0"/>
      <c r="FHZ39" s="0"/>
      <c r="FIA39" s="0"/>
      <c r="FIB39" s="0"/>
      <c r="FIC39" s="0"/>
      <c r="FID39" s="0"/>
      <c r="FIE39" s="0"/>
      <c r="FIF39" s="0"/>
      <c r="FIG39" s="0"/>
      <c r="FIH39" s="0"/>
      <c r="FII39" s="0"/>
      <c r="FIJ39" s="0"/>
      <c r="FIK39" s="0"/>
      <c r="FIL39" s="0"/>
      <c r="FIM39" s="0"/>
      <c r="FIN39" s="0"/>
      <c r="FIO39" s="0"/>
      <c r="FIP39" s="0"/>
      <c r="FIQ39" s="0"/>
      <c r="FIR39" s="0"/>
      <c r="FIS39" s="0"/>
      <c r="FIT39" s="0"/>
      <c r="FIU39" s="0"/>
      <c r="FIV39" s="0"/>
      <c r="FIW39" s="0"/>
      <c r="FIX39" s="0"/>
      <c r="FIY39" s="0"/>
      <c r="FIZ39" s="0"/>
      <c r="FJA39" s="0"/>
      <c r="FJB39" s="0"/>
      <c r="FJC39" s="0"/>
      <c r="FJD39" s="0"/>
      <c r="FJE39" s="0"/>
      <c r="FJF39" s="0"/>
      <c r="FJG39" s="0"/>
      <c r="FJH39" s="0"/>
      <c r="FJI39" s="0"/>
      <c r="FJJ39" s="0"/>
      <c r="FJK39" s="0"/>
      <c r="FJL39" s="0"/>
      <c r="FJM39" s="0"/>
      <c r="FJN39" s="0"/>
      <c r="FJO39" s="0"/>
      <c r="FJP39" s="0"/>
      <c r="FJQ39" s="0"/>
      <c r="FJR39" s="0"/>
      <c r="FJS39" s="0"/>
      <c r="FJT39" s="0"/>
      <c r="FJU39" s="0"/>
      <c r="FJV39" s="0"/>
      <c r="FJW39" s="0"/>
      <c r="FJX39" s="0"/>
      <c r="FJY39" s="0"/>
      <c r="FJZ39" s="0"/>
      <c r="FKA39" s="0"/>
      <c r="FKB39" s="0"/>
      <c r="FKC39" s="0"/>
      <c r="FKD39" s="0"/>
      <c r="FKE39" s="0"/>
      <c r="FKF39" s="0"/>
      <c r="FKG39" s="0"/>
      <c r="FKH39" s="0"/>
      <c r="FKI39" s="0"/>
      <c r="FKJ39" s="0"/>
      <c r="FKK39" s="0"/>
      <c r="FKL39" s="0"/>
      <c r="FKM39" s="0"/>
      <c r="FKN39" s="0"/>
      <c r="FKO39" s="0"/>
      <c r="FKP39" s="0"/>
      <c r="FKQ39" s="0"/>
      <c r="FKR39" s="0"/>
      <c r="FKS39" s="0"/>
      <c r="FKT39" s="0"/>
      <c r="FKU39" s="0"/>
      <c r="FKV39" s="0"/>
      <c r="FKW39" s="0"/>
      <c r="FKX39" s="0"/>
      <c r="FKY39" s="0"/>
      <c r="FKZ39" s="0"/>
      <c r="FLA39" s="0"/>
      <c r="FLB39" s="0"/>
      <c r="FLC39" s="0"/>
      <c r="FLD39" s="0"/>
      <c r="FLE39" s="0"/>
      <c r="FLF39" s="0"/>
      <c r="FLG39" s="0"/>
      <c r="FLH39" s="0"/>
      <c r="FLI39" s="0"/>
      <c r="FLJ39" s="0"/>
      <c r="FLK39" s="0"/>
      <c r="FLL39" s="0"/>
      <c r="FLM39" s="0"/>
      <c r="FLN39" s="0"/>
      <c r="FLO39" s="0"/>
      <c r="FLP39" s="0"/>
      <c r="FLQ39" s="0"/>
      <c r="FLR39" s="0"/>
      <c r="FLS39" s="0"/>
      <c r="FLT39" s="0"/>
      <c r="FLU39" s="0"/>
      <c r="FLV39" s="0"/>
      <c r="FLW39" s="0"/>
      <c r="FLX39" s="0"/>
      <c r="FLY39" s="0"/>
      <c r="FLZ39" s="0"/>
      <c r="FMA39" s="0"/>
      <c r="FMB39" s="0"/>
      <c r="FMC39" s="0"/>
      <c r="FMD39" s="0"/>
      <c r="FME39" s="0"/>
      <c r="FMF39" s="0"/>
      <c r="FMG39" s="0"/>
      <c r="FMH39" s="0"/>
      <c r="FMI39" s="0"/>
      <c r="FMJ39" s="0"/>
      <c r="FMK39" s="0"/>
      <c r="FML39" s="0"/>
      <c r="FMM39" s="0"/>
      <c r="FMN39" s="0"/>
      <c r="FMO39" s="0"/>
      <c r="FMP39" s="0"/>
      <c r="FMQ39" s="0"/>
      <c r="FMR39" s="0"/>
      <c r="FMS39" s="0"/>
      <c r="FMT39" s="0"/>
      <c r="FMU39" s="0"/>
      <c r="FMV39" s="0"/>
      <c r="FMW39" s="0"/>
      <c r="FMX39" s="0"/>
      <c r="FMY39" s="0"/>
      <c r="FMZ39" s="0"/>
      <c r="FNA39" s="0"/>
      <c r="FNB39" s="0"/>
      <c r="FNC39" s="0"/>
      <c r="FND39" s="0"/>
      <c r="FNE39" s="0"/>
      <c r="FNF39" s="0"/>
      <c r="FNG39" s="0"/>
      <c r="FNH39" s="0"/>
      <c r="FNI39" s="0"/>
      <c r="FNJ39" s="0"/>
      <c r="FNK39" s="0"/>
      <c r="FNL39" s="0"/>
      <c r="FNM39" s="0"/>
      <c r="FNN39" s="0"/>
      <c r="FNO39" s="0"/>
      <c r="FNP39" s="0"/>
      <c r="FNQ39" s="0"/>
      <c r="FNR39" s="0"/>
      <c r="FNS39" s="0"/>
      <c r="FNT39" s="0"/>
      <c r="FNU39" s="0"/>
      <c r="FNV39" s="0"/>
      <c r="FNW39" s="0"/>
      <c r="FNX39" s="0"/>
      <c r="FNY39" s="0"/>
      <c r="FNZ39" s="0"/>
      <c r="FOA39" s="0"/>
      <c r="FOB39" s="0"/>
      <c r="FOC39" s="0"/>
      <c r="FOD39" s="0"/>
      <c r="FOE39" s="0"/>
      <c r="FOF39" s="0"/>
      <c r="FOG39" s="0"/>
      <c r="FOH39" s="0"/>
      <c r="FOI39" s="0"/>
      <c r="FOJ39" s="0"/>
      <c r="FOK39" s="0"/>
      <c r="FOL39" s="0"/>
      <c r="FOM39" s="0"/>
      <c r="FON39" s="0"/>
      <c r="FOO39" s="0"/>
      <c r="FOP39" s="0"/>
      <c r="FOQ39" s="0"/>
      <c r="FOR39" s="0"/>
      <c r="FOS39" s="0"/>
      <c r="FOT39" s="0"/>
      <c r="FOU39" s="0"/>
      <c r="FOV39" s="0"/>
      <c r="FOW39" s="0"/>
      <c r="FOX39" s="0"/>
      <c r="FOY39" s="0"/>
      <c r="FOZ39" s="0"/>
      <c r="FPA39" s="0"/>
      <c r="FPB39" s="0"/>
      <c r="FPC39" s="0"/>
      <c r="FPD39" s="0"/>
      <c r="FPE39" s="0"/>
      <c r="FPF39" s="0"/>
      <c r="FPG39" s="0"/>
      <c r="FPH39" s="0"/>
      <c r="FPI39" s="0"/>
      <c r="FPJ39" s="0"/>
      <c r="FPK39" s="0"/>
      <c r="FPL39" s="0"/>
      <c r="FPM39" s="0"/>
      <c r="FPN39" s="0"/>
      <c r="FPO39" s="0"/>
      <c r="FPP39" s="0"/>
      <c r="FPQ39" s="0"/>
      <c r="FPR39" s="0"/>
      <c r="FPS39" s="0"/>
      <c r="FPT39" s="0"/>
      <c r="FPU39" s="0"/>
      <c r="FPV39" s="0"/>
      <c r="FPW39" s="0"/>
      <c r="FPX39" s="0"/>
      <c r="FPY39" s="0"/>
      <c r="FPZ39" s="0"/>
      <c r="FQA39" s="0"/>
      <c r="FQB39" s="0"/>
      <c r="FQC39" s="0"/>
      <c r="FQD39" s="0"/>
      <c r="FQE39" s="0"/>
      <c r="FQF39" s="0"/>
      <c r="FQG39" s="0"/>
      <c r="FQH39" s="0"/>
      <c r="FQI39" s="0"/>
      <c r="FQJ39" s="0"/>
      <c r="FQK39" s="0"/>
      <c r="FQL39" s="0"/>
      <c r="FQM39" s="0"/>
      <c r="FQN39" s="0"/>
      <c r="FQO39" s="0"/>
      <c r="FQP39" s="0"/>
      <c r="FQQ39" s="0"/>
      <c r="FQR39" s="0"/>
      <c r="FQS39" s="0"/>
      <c r="FQT39" s="0"/>
      <c r="FQU39" s="0"/>
      <c r="FQV39" s="0"/>
      <c r="FQW39" s="0"/>
      <c r="FQX39" s="0"/>
      <c r="FQY39" s="0"/>
      <c r="FQZ39" s="0"/>
      <c r="FRA39" s="0"/>
      <c r="FRB39" s="0"/>
      <c r="FRC39" s="0"/>
      <c r="FRD39" s="0"/>
      <c r="FRE39" s="0"/>
      <c r="FRF39" s="0"/>
      <c r="FRG39" s="0"/>
      <c r="FRH39" s="0"/>
      <c r="FRI39" s="0"/>
      <c r="FRJ39" s="0"/>
      <c r="FRK39" s="0"/>
      <c r="FRL39" s="0"/>
      <c r="FRM39" s="0"/>
      <c r="FRN39" s="0"/>
      <c r="FRO39" s="0"/>
      <c r="FRP39" s="0"/>
      <c r="FRQ39" s="0"/>
      <c r="FRR39" s="0"/>
      <c r="FRS39" s="0"/>
      <c r="FRT39" s="0"/>
      <c r="FRU39" s="0"/>
      <c r="FRV39" s="0"/>
      <c r="FRW39" s="0"/>
      <c r="FRX39" s="0"/>
      <c r="FRY39" s="0"/>
      <c r="FRZ39" s="0"/>
      <c r="FSA39" s="0"/>
      <c r="FSB39" s="0"/>
      <c r="FSC39" s="0"/>
      <c r="FSD39" s="0"/>
      <c r="FSE39" s="0"/>
      <c r="FSF39" s="0"/>
      <c r="FSG39" s="0"/>
      <c r="FSH39" s="0"/>
      <c r="FSI39" s="0"/>
      <c r="FSJ39" s="0"/>
      <c r="FSK39" s="0"/>
      <c r="FSL39" s="0"/>
      <c r="FSM39" s="0"/>
      <c r="FSN39" s="0"/>
      <c r="FSO39" s="0"/>
      <c r="FSP39" s="0"/>
      <c r="FSQ39" s="0"/>
      <c r="FSR39" s="0"/>
      <c r="FSS39" s="0"/>
      <c r="FST39" s="0"/>
      <c r="FSU39" s="0"/>
      <c r="FSV39" s="0"/>
      <c r="FSW39" s="0"/>
      <c r="FSX39" s="0"/>
      <c r="FSY39" s="0"/>
      <c r="FSZ39" s="0"/>
      <c r="FTA39" s="0"/>
      <c r="FTB39" s="0"/>
      <c r="FTC39" s="0"/>
      <c r="FTD39" s="0"/>
      <c r="FTE39" s="0"/>
      <c r="FTF39" s="0"/>
      <c r="FTG39" s="0"/>
      <c r="FTH39" s="0"/>
      <c r="FTI39" s="0"/>
      <c r="FTJ39" s="0"/>
      <c r="FTK39" s="0"/>
      <c r="FTL39" s="0"/>
      <c r="FTM39" s="0"/>
      <c r="FTN39" s="0"/>
      <c r="FTO39" s="0"/>
      <c r="FTP39" s="0"/>
      <c r="FTQ39" s="0"/>
      <c r="FTR39" s="0"/>
      <c r="FTS39" s="0"/>
      <c r="FTT39" s="0"/>
      <c r="FTU39" s="0"/>
      <c r="FTV39" s="0"/>
      <c r="FTW39" s="0"/>
      <c r="FTX39" s="0"/>
      <c r="FTY39" s="0"/>
      <c r="FTZ39" s="0"/>
      <c r="FUA39" s="0"/>
      <c r="FUB39" s="0"/>
      <c r="FUC39" s="0"/>
      <c r="FUD39" s="0"/>
      <c r="FUE39" s="0"/>
      <c r="FUF39" s="0"/>
      <c r="FUG39" s="0"/>
      <c r="FUH39" s="0"/>
      <c r="FUI39" s="0"/>
      <c r="FUJ39" s="0"/>
      <c r="FUK39" s="0"/>
      <c r="FUL39" s="0"/>
      <c r="FUM39" s="0"/>
      <c r="FUN39" s="0"/>
      <c r="FUO39" s="0"/>
      <c r="FUP39" s="0"/>
      <c r="FUQ39" s="0"/>
      <c r="FUR39" s="0"/>
      <c r="FUS39" s="0"/>
      <c r="FUT39" s="0"/>
      <c r="FUU39" s="0"/>
      <c r="FUV39" s="0"/>
      <c r="FUW39" s="0"/>
      <c r="FUX39" s="0"/>
      <c r="FUY39" s="0"/>
      <c r="FUZ39" s="0"/>
      <c r="FVA39" s="0"/>
      <c r="FVB39" s="0"/>
      <c r="FVC39" s="0"/>
      <c r="FVD39" s="0"/>
      <c r="FVE39" s="0"/>
      <c r="FVF39" s="0"/>
      <c r="FVG39" s="0"/>
      <c r="FVH39" s="0"/>
      <c r="FVI39" s="0"/>
      <c r="FVJ39" s="0"/>
      <c r="FVK39" s="0"/>
      <c r="FVL39" s="0"/>
      <c r="FVM39" s="0"/>
      <c r="FVN39" s="0"/>
      <c r="FVO39" s="0"/>
      <c r="FVP39" s="0"/>
      <c r="FVQ39" s="0"/>
      <c r="FVR39" s="0"/>
      <c r="FVS39" s="0"/>
      <c r="FVT39" s="0"/>
      <c r="FVU39" s="0"/>
      <c r="FVV39" s="0"/>
      <c r="FVW39" s="0"/>
      <c r="FVX39" s="0"/>
      <c r="FVY39" s="0"/>
      <c r="FVZ39" s="0"/>
      <c r="FWA39" s="0"/>
      <c r="FWB39" s="0"/>
      <c r="FWC39" s="0"/>
      <c r="FWD39" s="0"/>
      <c r="FWE39" s="0"/>
      <c r="FWF39" s="0"/>
      <c r="FWG39" s="0"/>
      <c r="FWH39" s="0"/>
      <c r="FWI39" s="0"/>
      <c r="FWJ39" s="0"/>
      <c r="FWK39" s="0"/>
      <c r="FWL39" s="0"/>
      <c r="FWM39" s="0"/>
      <c r="FWN39" s="0"/>
      <c r="FWO39" s="0"/>
      <c r="FWP39" s="0"/>
      <c r="FWQ39" s="0"/>
      <c r="FWR39" s="0"/>
      <c r="FWS39" s="0"/>
      <c r="FWT39" s="0"/>
      <c r="FWU39" s="0"/>
      <c r="FWV39" s="0"/>
      <c r="FWW39" s="0"/>
      <c r="FWX39" s="0"/>
      <c r="FWY39" s="0"/>
      <c r="FWZ39" s="0"/>
      <c r="FXA39" s="0"/>
      <c r="FXB39" s="0"/>
      <c r="FXC39" s="0"/>
      <c r="FXD39" s="0"/>
      <c r="FXE39" s="0"/>
      <c r="FXF39" s="0"/>
      <c r="FXG39" s="0"/>
      <c r="FXH39" s="0"/>
      <c r="FXI39" s="0"/>
      <c r="FXJ39" s="0"/>
      <c r="FXK39" s="0"/>
      <c r="FXL39" s="0"/>
      <c r="FXM39" s="0"/>
      <c r="FXN39" s="0"/>
      <c r="FXO39" s="0"/>
      <c r="FXP39" s="0"/>
      <c r="FXQ39" s="0"/>
      <c r="FXR39" s="0"/>
      <c r="FXS39" s="0"/>
      <c r="FXT39" s="0"/>
      <c r="FXU39" s="0"/>
      <c r="FXV39" s="0"/>
      <c r="FXW39" s="0"/>
      <c r="FXX39" s="0"/>
      <c r="FXY39" s="0"/>
      <c r="FXZ39" s="0"/>
      <c r="FYA39" s="0"/>
      <c r="FYB39" s="0"/>
      <c r="FYC39" s="0"/>
      <c r="FYD39" s="0"/>
      <c r="FYE39" s="0"/>
      <c r="FYF39" s="0"/>
      <c r="FYG39" s="0"/>
      <c r="FYH39" s="0"/>
      <c r="FYI39" s="0"/>
      <c r="FYJ39" s="0"/>
      <c r="FYK39" s="0"/>
      <c r="FYL39" s="0"/>
      <c r="FYM39" s="0"/>
      <c r="FYN39" s="0"/>
      <c r="FYO39" s="0"/>
      <c r="FYP39" s="0"/>
      <c r="FYQ39" s="0"/>
      <c r="FYR39" s="0"/>
      <c r="FYS39" s="0"/>
      <c r="FYT39" s="0"/>
      <c r="FYU39" s="0"/>
      <c r="FYV39" s="0"/>
      <c r="FYW39" s="0"/>
      <c r="FYX39" s="0"/>
      <c r="FYY39" s="0"/>
      <c r="FYZ39" s="0"/>
      <c r="FZA39" s="0"/>
      <c r="FZB39" s="0"/>
      <c r="FZC39" s="0"/>
      <c r="FZD39" s="0"/>
      <c r="FZE39" s="0"/>
      <c r="FZF39" s="0"/>
      <c r="FZG39" s="0"/>
      <c r="FZH39" s="0"/>
      <c r="FZI39" s="0"/>
      <c r="FZJ39" s="0"/>
      <c r="FZK39" s="0"/>
      <c r="FZL39" s="0"/>
      <c r="FZM39" s="0"/>
      <c r="FZN39" s="0"/>
      <c r="FZO39" s="0"/>
      <c r="FZP39" s="0"/>
      <c r="FZQ39" s="0"/>
      <c r="FZR39" s="0"/>
      <c r="FZS39" s="0"/>
      <c r="FZT39" s="0"/>
      <c r="FZU39" s="0"/>
      <c r="FZV39" s="0"/>
      <c r="FZW39" s="0"/>
      <c r="FZX39" s="0"/>
      <c r="FZY39" s="0"/>
      <c r="FZZ39" s="0"/>
      <c r="GAA39" s="0"/>
      <c r="GAB39" s="0"/>
      <c r="GAC39" s="0"/>
      <c r="GAD39" s="0"/>
      <c r="GAE39" s="0"/>
      <c r="GAF39" s="0"/>
      <c r="GAG39" s="0"/>
      <c r="GAH39" s="0"/>
      <c r="GAI39" s="0"/>
      <c r="GAJ39" s="0"/>
      <c r="GAK39" s="0"/>
      <c r="GAL39" s="0"/>
      <c r="GAM39" s="0"/>
      <c r="GAN39" s="0"/>
      <c r="GAO39" s="0"/>
      <c r="GAP39" s="0"/>
      <c r="GAQ39" s="0"/>
      <c r="GAR39" s="0"/>
      <c r="GAS39" s="0"/>
      <c r="GAT39" s="0"/>
      <c r="GAU39" s="0"/>
      <c r="GAV39" s="0"/>
      <c r="GAW39" s="0"/>
      <c r="GAX39" s="0"/>
      <c r="GAY39" s="0"/>
      <c r="GAZ39" s="0"/>
      <c r="GBA39" s="0"/>
      <c r="GBB39" s="0"/>
      <c r="GBC39" s="0"/>
      <c r="GBD39" s="0"/>
      <c r="GBE39" s="0"/>
      <c r="GBF39" s="0"/>
      <c r="GBG39" s="0"/>
      <c r="GBH39" s="0"/>
      <c r="GBI39" s="0"/>
      <c r="GBJ39" s="0"/>
      <c r="GBK39" s="0"/>
      <c r="GBL39" s="0"/>
      <c r="GBM39" s="0"/>
      <c r="GBN39" s="0"/>
      <c r="GBO39" s="0"/>
      <c r="GBP39" s="0"/>
      <c r="GBQ39" s="0"/>
      <c r="GBR39" s="0"/>
      <c r="GBS39" s="0"/>
      <c r="GBT39" s="0"/>
      <c r="GBU39" s="0"/>
      <c r="GBV39" s="0"/>
      <c r="GBW39" s="0"/>
      <c r="GBX39" s="0"/>
      <c r="GBY39" s="0"/>
      <c r="GBZ39" s="0"/>
      <c r="GCA39" s="0"/>
      <c r="GCB39" s="0"/>
      <c r="GCC39" s="0"/>
      <c r="GCD39" s="0"/>
      <c r="GCE39" s="0"/>
      <c r="GCF39" s="0"/>
      <c r="GCG39" s="0"/>
      <c r="GCH39" s="0"/>
      <c r="GCI39" s="0"/>
      <c r="GCJ39" s="0"/>
      <c r="GCK39" s="0"/>
      <c r="GCL39" s="0"/>
      <c r="GCM39" s="0"/>
      <c r="GCN39" s="0"/>
      <c r="GCO39" s="0"/>
      <c r="GCP39" s="0"/>
      <c r="GCQ39" s="0"/>
      <c r="GCR39" s="0"/>
      <c r="GCS39" s="0"/>
      <c r="GCT39" s="0"/>
      <c r="GCU39" s="0"/>
      <c r="GCV39" s="0"/>
      <c r="GCW39" s="0"/>
      <c r="GCX39" s="0"/>
      <c r="GCY39" s="0"/>
      <c r="GCZ39" s="0"/>
      <c r="GDA39" s="0"/>
      <c r="GDB39" s="0"/>
      <c r="GDC39" s="0"/>
      <c r="GDD39" s="0"/>
      <c r="GDE39" s="0"/>
      <c r="GDF39" s="0"/>
      <c r="GDG39" s="0"/>
      <c r="GDH39" s="0"/>
      <c r="GDI39" s="0"/>
      <c r="GDJ39" s="0"/>
      <c r="GDK39" s="0"/>
      <c r="GDL39" s="0"/>
      <c r="GDM39" s="0"/>
      <c r="GDN39" s="0"/>
      <c r="GDO39" s="0"/>
      <c r="GDP39" s="0"/>
      <c r="GDQ39" s="0"/>
      <c r="GDR39" s="0"/>
      <c r="GDS39" s="0"/>
      <c r="GDT39" s="0"/>
      <c r="GDU39" s="0"/>
      <c r="GDV39" s="0"/>
      <c r="GDW39" s="0"/>
      <c r="GDX39" s="0"/>
      <c r="GDY39" s="0"/>
      <c r="GDZ39" s="0"/>
      <c r="GEA39" s="0"/>
      <c r="GEB39" s="0"/>
      <c r="GEC39" s="0"/>
      <c r="GED39" s="0"/>
      <c r="GEE39" s="0"/>
      <c r="GEF39" s="0"/>
      <c r="GEG39" s="0"/>
      <c r="GEH39" s="0"/>
      <c r="GEI39" s="0"/>
      <c r="GEJ39" s="0"/>
      <c r="GEK39" s="0"/>
      <c r="GEL39" s="0"/>
      <c r="GEM39" s="0"/>
      <c r="GEN39" s="0"/>
      <c r="GEO39" s="0"/>
      <c r="GEP39" s="0"/>
      <c r="GEQ39" s="0"/>
      <c r="GER39" s="0"/>
      <c r="GES39" s="0"/>
      <c r="GET39" s="0"/>
      <c r="GEU39" s="0"/>
      <c r="GEV39" s="0"/>
      <c r="GEW39" s="0"/>
      <c r="GEX39" s="0"/>
      <c r="GEY39" s="0"/>
      <c r="GEZ39" s="0"/>
      <c r="GFA39" s="0"/>
      <c r="GFB39" s="0"/>
      <c r="GFC39" s="0"/>
      <c r="GFD39" s="0"/>
      <c r="GFE39" s="0"/>
      <c r="GFF39" s="0"/>
      <c r="GFG39" s="0"/>
      <c r="GFH39" s="0"/>
      <c r="GFI39" s="0"/>
      <c r="GFJ39" s="0"/>
      <c r="GFK39" s="0"/>
      <c r="GFL39" s="0"/>
      <c r="GFM39" s="0"/>
      <c r="GFN39" s="0"/>
      <c r="GFO39" s="0"/>
      <c r="GFP39" s="0"/>
      <c r="GFQ39" s="0"/>
      <c r="GFR39" s="0"/>
      <c r="GFS39" s="0"/>
      <c r="GFT39" s="0"/>
      <c r="GFU39" s="0"/>
      <c r="GFV39" s="0"/>
      <c r="GFW39" s="0"/>
      <c r="GFX39" s="0"/>
      <c r="GFY39" s="0"/>
      <c r="GFZ39" s="0"/>
      <c r="GGA39" s="0"/>
      <c r="GGB39" s="0"/>
      <c r="GGC39" s="0"/>
      <c r="GGD39" s="0"/>
      <c r="GGE39" s="0"/>
      <c r="GGF39" s="0"/>
      <c r="GGG39" s="0"/>
      <c r="GGH39" s="0"/>
      <c r="GGI39" s="0"/>
      <c r="GGJ39" s="0"/>
      <c r="GGK39" s="0"/>
      <c r="GGL39" s="0"/>
      <c r="GGM39" s="0"/>
      <c r="GGN39" s="0"/>
      <c r="GGO39" s="0"/>
      <c r="GGP39" s="0"/>
      <c r="GGQ39" s="0"/>
      <c r="GGR39" s="0"/>
      <c r="GGS39" s="0"/>
      <c r="GGT39" s="0"/>
      <c r="GGU39" s="0"/>
      <c r="GGV39" s="0"/>
      <c r="GGW39" s="0"/>
      <c r="GGX39" s="0"/>
      <c r="GGY39" s="0"/>
      <c r="GGZ39" s="0"/>
      <c r="GHA39" s="0"/>
      <c r="GHB39" s="0"/>
      <c r="GHC39" s="0"/>
      <c r="GHD39" s="0"/>
      <c r="GHE39" s="0"/>
      <c r="GHF39" s="0"/>
      <c r="GHG39" s="0"/>
      <c r="GHH39" s="0"/>
      <c r="GHI39" s="0"/>
      <c r="GHJ39" s="0"/>
      <c r="GHK39" s="0"/>
      <c r="GHL39" s="0"/>
      <c r="GHM39" s="0"/>
      <c r="GHN39" s="0"/>
      <c r="GHO39" s="0"/>
      <c r="GHP39" s="0"/>
      <c r="GHQ39" s="0"/>
      <c r="GHR39" s="0"/>
      <c r="GHS39" s="0"/>
      <c r="GHT39" s="0"/>
      <c r="GHU39" s="0"/>
      <c r="GHV39" s="0"/>
      <c r="GHW39" s="0"/>
      <c r="GHX39" s="0"/>
      <c r="GHY39" s="0"/>
      <c r="GHZ39" s="0"/>
      <c r="GIA39" s="0"/>
      <c r="GIB39" s="0"/>
      <c r="GIC39" s="0"/>
      <c r="GID39" s="0"/>
      <c r="GIE39" s="0"/>
      <c r="GIF39" s="0"/>
      <c r="GIG39" s="0"/>
      <c r="GIH39" s="0"/>
      <c r="GII39" s="0"/>
      <c r="GIJ39" s="0"/>
      <c r="GIK39" s="0"/>
      <c r="GIL39" s="0"/>
      <c r="GIM39" s="0"/>
      <c r="GIN39" s="0"/>
      <c r="GIO39" s="0"/>
      <c r="GIP39" s="0"/>
      <c r="GIQ39" s="0"/>
      <c r="GIR39" s="0"/>
      <c r="GIS39" s="0"/>
      <c r="GIT39" s="0"/>
      <c r="GIU39" s="0"/>
      <c r="GIV39" s="0"/>
      <c r="GIW39" s="0"/>
      <c r="GIX39" s="0"/>
      <c r="GIY39" s="0"/>
      <c r="GIZ39" s="0"/>
      <c r="GJA39" s="0"/>
      <c r="GJB39" s="0"/>
      <c r="GJC39" s="0"/>
      <c r="GJD39" s="0"/>
      <c r="GJE39" s="0"/>
      <c r="GJF39" s="0"/>
      <c r="GJG39" s="0"/>
      <c r="GJH39" s="0"/>
      <c r="GJI39" s="0"/>
      <c r="GJJ39" s="0"/>
      <c r="GJK39" s="0"/>
      <c r="GJL39" s="0"/>
      <c r="GJM39" s="0"/>
      <c r="GJN39" s="0"/>
      <c r="GJO39" s="0"/>
      <c r="GJP39" s="0"/>
      <c r="GJQ39" s="0"/>
      <c r="GJR39" s="0"/>
      <c r="GJS39" s="0"/>
      <c r="GJT39" s="0"/>
      <c r="GJU39" s="0"/>
      <c r="GJV39" s="0"/>
      <c r="GJW39" s="0"/>
      <c r="GJX39" s="0"/>
      <c r="GJY39" s="0"/>
      <c r="GJZ39" s="0"/>
      <c r="GKA39" s="0"/>
      <c r="GKB39" s="0"/>
      <c r="GKC39" s="0"/>
      <c r="GKD39" s="0"/>
      <c r="GKE39" s="0"/>
      <c r="GKF39" s="0"/>
      <c r="GKG39" s="0"/>
      <c r="GKH39" s="0"/>
      <c r="GKI39" s="0"/>
      <c r="GKJ39" s="0"/>
      <c r="GKK39" s="0"/>
      <c r="GKL39" s="0"/>
      <c r="GKM39" s="0"/>
      <c r="GKN39" s="0"/>
      <c r="GKO39" s="0"/>
      <c r="GKP39" s="0"/>
      <c r="GKQ39" s="0"/>
      <c r="GKR39" s="0"/>
      <c r="GKS39" s="0"/>
      <c r="GKT39" s="0"/>
      <c r="GKU39" s="0"/>
      <c r="GKV39" s="0"/>
      <c r="GKW39" s="0"/>
      <c r="GKX39" s="0"/>
      <c r="GKY39" s="0"/>
      <c r="GKZ39" s="0"/>
      <c r="GLA39" s="0"/>
      <c r="GLB39" s="0"/>
      <c r="GLC39" s="0"/>
      <c r="GLD39" s="0"/>
      <c r="GLE39" s="0"/>
      <c r="GLF39" s="0"/>
      <c r="GLG39" s="0"/>
      <c r="GLH39" s="0"/>
      <c r="GLI39" s="0"/>
      <c r="GLJ39" s="0"/>
      <c r="GLK39" s="0"/>
      <c r="GLL39" s="0"/>
      <c r="GLM39" s="0"/>
      <c r="GLN39" s="0"/>
      <c r="GLO39" s="0"/>
      <c r="GLP39" s="0"/>
      <c r="GLQ39" s="0"/>
      <c r="GLR39" s="0"/>
      <c r="GLS39" s="0"/>
      <c r="GLT39" s="0"/>
      <c r="GLU39" s="0"/>
      <c r="GLV39" s="0"/>
      <c r="GLW39" s="0"/>
      <c r="GLX39" s="0"/>
      <c r="GLY39" s="0"/>
      <c r="GLZ39" s="0"/>
      <c r="GMA39" s="0"/>
      <c r="GMB39" s="0"/>
      <c r="GMC39" s="0"/>
      <c r="GMD39" s="0"/>
      <c r="GME39" s="0"/>
      <c r="GMF39" s="0"/>
      <c r="GMG39" s="0"/>
      <c r="GMH39" s="0"/>
      <c r="GMI39" s="0"/>
      <c r="GMJ39" s="0"/>
      <c r="GMK39" s="0"/>
      <c r="GML39" s="0"/>
      <c r="GMM39" s="0"/>
      <c r="GMN39" s="0"/>
      <c r="GMO39" s="0"/>
      <c r="GMP39" s="0"/>
      <c r="GMQ39" s="0"/>
      <c r="GMR39" s="0"/>
      <c r="GMS39" s="0"/>
      <c r="GMT39" s="0"/>
      <c r="GMU39" s="0"/>
      <c r="GMV39" s="0"/>
      <c r="GMW39" s="0"/>
      <c r="GMX39" s="0"/>
      <c r="GMY39" s="0"/>
      <c r="GMZ39" s="0"/>
      <c r="GNA39" s="0"/>
      <c r="GNB39" s="0"/>
      <c r="GNC39" s="0"/>
      <c r="GND39" s="0"/>
      <c r="GNE39" s="0"/>
      <c r="GNF39" s="0"/>
      <c r="GNG39" s="0"/>
      <c r="GNH39" s="0"/>
      <c r="GNI39" s="0"/>
      <c r="GNJ39" s="0"/>
      <c r="GNK39" s="0"/>
      <c r="GNL39" s="0"/>
      <c r="GNM39" s="0"/>
      <c r="GNN39" s="0"/>
      <c r="GNO39" s="0"/>
      <c r="GNP39" s="0"/>
      <c r="GNQ39" s="0"/>
      <c r="GNR39" s="0"/>
      <c r="GNS39" s="0"/>
      <c r="GNT39" s="0"/>
      <c r="GNU39" s="0"/>
      <c r="GNV39" s="0"/>
      <c r="GNW39" s="0"/>
      <c r="GNX39" s="0"/>
      <c r="GNY39" s="0"/>
      <c r="GNZ39" s="0"/>
      <c r="GOA39" s="0"/>
      <c r="GOB39" s="0"/>
      <c r="GOC39" s="0"/>
      <c r="GOD39" s="0"/>
      <c r="GOE39" s="0"/>
      <c r="GOF39" s="0"/>
      <c r="GOG39" s="0"/>
      <c r="GOH39" s="0"/>
      <c r="GOI39" s="0"/>
      <c r="GOJ39" s="0"/>
      <c r="GOK39" s="0"/>
      <c r="GOL39" s="0"/>
      <c r="GOM39" s="0"/>
      <c r="GON39" s="0"/>
      <c r="GOO39" s="0"/>
      <c r="GOP39" s="0"/>
      <c r="GOQ39" s="0"/>
      <c r="GOR39" s="0"/>
      <c r="GOS39" s="0"/>
      <c r="GOT39" s="0"/>
      <c r="GOU39" s="0"/>
      <c r="GOV39" s="0"/>
      <c r="GOW39" s="0"/>
      <c r="GOX39" s="0"/>
      <c r="GOY39" s="0"/>
      <c r="GOZ39" s="0"/>
      <c r="GPA39" s="0"/>
      <c r="GPB39" s="0"/>
      <c r="GPC39" s="0"/>
      <c r="GPD39" s="0"/>
      <c r="GPE39" s="0"/>
      <c r="GPF39" s="0"/>
      <c r="GPG39" s="0"/>
      <c r="GPH39" s="0"/>
      <c r="GPI39" s="0"/>
      <c r="GPJ39" s="0"/>
      <c r="GPK39" s="0"/>
      <c r="GPL39" s="0"/>
      <c r="GPM39" s="0"/>
      <c r="GPN39" s="0"/>
      <c r="GPO39" s="0"/>
      <c r="GPP39" s="0"/>
      <c r="GPQ39" s="0"/>
      <c r="GPR39" s="0"/>
      <c r="GPS39" s="0"/>
      <c r="GPT39" s="0"/>
      <c r="GPU39" s="0"/>
      <c r="GPV39" s="0"/>
      <c r="GPW39" s="0"/>
      <c r="GPX39" s="0"/>
      <c r="GPY39" s="0"/>
      <c r="GPZ39" s="0"/>
      <c r="GQA39" s="0"/>
      <c r="GQB39" s="0"/>
      <c r="GQC39" s="0"/>
      <c r="GQD39" s="0"/>
      <c r="GQE39" s="0"/>
      <c r="GQF39" s="0"/>
      <c r="GQG39" s="0"/>
      <c r="GQH39" s="0"/>
      <c r="GQI39" s="0"/>
      <c r="GQJ39" s="0"/>
      <c r="GQK39" s="0"/>
      <c r="GQL39" s="0"/>
      <c r="GQM39" s="0"/>
      <c r="GQN39" s="0"/>
      <c r="GQO39" s="0"/>
      <c r="GQP39" s="0"/>
      <c r="GQQ39" s="0"/>
      <c r="GQR39" s="0"/>
      <c r="GQS39" s="0"/>
      <c r="GQT39" s="0"/>
      <c r="GQU39" s="0"/>
      <c r="GQV39" s="0"/>
      <c r="GQW39" s="0"/>
      <c r="GQX39" s="0"/>
      <c r="GQY39" s="0"/>
      <c r="GQZ39" s="0"/>
      <c r="GRA39" s="0"/>
      <c r="GRB39" s="0"/>
      <c r="GRC39" s="0"/>
      <c r="GRD39" s="0"/>
      <c r="GRE39" s="0"/>
      <c r="GRF39" s="0"/>
      <c r="GRG39" s="0"/>
      <c r="GRH39" s="0"/>
      <c r="GRI39" s="0"/>
      <c r="GRJ39" s="0"/>
      <c r="GRK39" s="0"/>
      <c r="GRL39" s="0"/>
      <c r="GRM39" s="0"/>
      <c r="GRN39" s="0"/>
      <c r="GRO39" s="0"/>
      <c r="GRP39" s="0"/>
      <c r="GRQ39" s="0"/>
      <c r="GRR39" s="0"/>
      <c r="GRS39" s="0"/>
      <c r="GRT39" s="0"/>
      <c r="GRU39" s="0"/>
      <c r="GRV39" s="0"/>
      <c r="GRW39" s="0"/>
      <c r="GRX39" s="0"/>
      <c r="GRY39" s="0"/>
      <c r="GRZ39" s="0"/>
      <c r="GSA39" s="0"/>
      <c r="GSB39" s="0"/>
      <c r="GSC39" s="0"/>
      <c r="GSD39" s="0"/>
      <c r="GSE39" s="0"/>
      <c r="GSF39" s="0"/>
      <c r="GSG39" s="0"/>
      <c r="GSH39" s="0"/>
      <c r="GSI39" s="0"/>
      <c r="GSJ39" s="0"/>
      <c r="GSK39" s="0"/>
      <c r="GSL39" s="0"/>
      <c r="GSM39" s="0"/>
      <c r="GSN39" s="0"/>
      <c r="GSO39" s="0"/>
      <c r="GSP39" s="0"/>
      <c r="GSQ39" s="0"/>
      <c r="GSR39" s="0"/>
      <c r="GSS39" s="0"/>
      <c r="GST39" s="0"/>
      <c r="GSU39" s="0"/>
      <c r="GSV39" s="0"/>
      <c r="GSW39" s="0"/>
      <c r="GSX39" s="0"/>
      <c r="GSY39" s="0"/>
      <c r="GSZ39" s="0"/>
      <c r="GTA39" s="0"/>
      <c r="GTB39" s="0"/>
      <c r="GTC39" s="0"/>
      <c r="GTD39" s="0"/>
      <c r="GTE39" s="0"/>
      <c r="GTF39" s="0"/>
      <c r="GTG39" s="0"/>
      <c r="GTH39" s="0"/>
      <c r="GTI39" s="0"/>
      <c r="GTJ39" s="0"/>
      <c r="GTK39" s="0"/>
      <c r="GTL39" s="0"/>
      <c r="GTM39" s="0"/>
      <c r="GTN39" s="0"/>
      <c r="GTO39" s="0"/>
      <c r="GTP39" s="0"/>
      <c r="GTQ39" s="0"/>
      <c r="GTR39" s="0"/>
      <c r="GTS39" s="0"/>
      <c r="GTT39" s="0"/>
      <c r="GTU39" s="0"/>
      <c r="GTV39" s="0"/>
      <c r="GTW39" s="0"/>
      <c r="GTX39" s="0"/>
      <c r="GTY39" s="0"/>
      <c r="GTZ39" s="0"/>
      <c r="GUA39" s="0"/>
      <c r="GUB39" s="0"/>
      <c r="GUC39" s="0"/>
      <c r="GUD39" s="0"/>
      <c r="GUE39" s="0"/>
      <c r="GUF39" s="0"/>
      <c r="GUG39" s="0"/>
      <c r="GUH39" s="0"/>
      <c r="GUI39" s="0"/>
      <c r="GUJ39" s="0"/>
      <c r="GUK39" s="0"/>
      <c r="GUL39" s="0"/>
      <c r="GUM39" s="0"/>
      <c r="GUN39" s="0"/>
      <c r="GUO39" s="0"/>
      <c r="GUP39" s="0"/>
      <c r="GUQ39" s="0"/>
      <c r="GUR39" s="0"/>
      <c r="GUS39" s="0"/>
      <c r="GUT39" s="0"/>
      <c r="GUU39" s="0"/>
      <c r="GUV39" s="0"/>
      <c r="GUW39" s="0"/>
      <c r="GUX39" s="0"/>
      <c r="GUY39" s="0"/>
      <c r="GUZ39" s="0"/>
      <c r="GVA39" s="0"/>
      <c r="GVB39" s="0"/>
      <c r="GVC39" s="0"/>
      <c r="GVD39" s="0"/>
      <c r="GVE39" s="0"/>
      <c r="GVF39" s="0"/>
      <c r="GVG39" s="0"/>
      <c r="GVH39" s="0"/>
      <c r="GVI39" s="0"/>
      <c r="GVJ39" s="0"/>
      <c r="GVK39" s="0"/>
      <c r="GVL39" s="0"/>
      <c r="GVM39" s="0"/>
      <c r="GVN39" s="0"/>
      <c r="GVO39" s="0"/>
      <c r="GVP39" s="0"/>
      <c r="GVQ39" s="0"/>
      <c r="GVR39" s="0"/>
      <c r="GVS39" s="0"/>
      <c r="GVT39" s="0"/>
      <c r="GVU39" s="0"/>
      <c r="GVV39" s="0"/>
      <c r="GVW39" s="0"/>
      <c r="GVX39" s="0"/>
      <c r="GVY39" s="0"/>
      <c r="GVZ39" s="0"/>
      <c r="GWA39" s="0"/>
      <c r="GWB39" s="0"/>
      <c r="GWC39" s="0"/>
      <c r="GWD39" s="0"/>
      <c r="GWE39" s="0"/>
      <c r="GWF39" s="0"/>
      <c r="GWG39" s="0"/>
      <c r="GWH39" s="0"/>
      <c r="GWI39" s="0"/>
      <c r="GWJ39" s="0"/>
      <c r="GWK39" s="0"/>
      <c r="GWL39" s="0"/>
      <c r="GWM39" s="0"/>
      <c r="GWN39" s="0"/>
      <c r="GWO39" s="0"/>
      <c r="GWP39" s="0"/>
      <c r="GWQ39" s="0"/>
      <c r="GWR39" s="0"/>
      <c r="GWS39" s="0"/>
      <c r="GWT39" s="0"/>
      <c r="GWU39" s="0"/>
      <c r="GWV39" s="0"/>
      <c r="GWW39" s="0"/>
      <c r="GWX39" s="0"/>
      <c r="GWY39" s="0"/>
      <c r="GWZ39" s="0"/>
      <c r="GXA39" s="0"/>
      <c r="GXB39" s="0"/>
      <c r="GXC39" s="0"/>
      <c r="GXD39" s="0"/>
      <c r="GXE39" s="0"/>
      <c r="GXF39" s="0"/>
      <c r="GXG39" s="0"/>
      <c r="GXH39" s="0"/>
      <c r="GXI39" s="0"/>
      <c r="GXJ39" s="0"/>
      <c r="GXK39" s="0"/>
      <c r="GXL39" s="0"/>
      <c r="GXM39" s="0"/>
      <c r="GXN39" s="0"/>
      <c r="GXO39" s="0"/>
      <c r="GXP39" s="0"/>
      <c r="GXQ39" s="0"/>
      <c r="GXR39" s="0"/>
      <c r="GXS39" s="0"/>
      <c r="GXT39" s="0"/>
      <c r="GXU39" s="0"/>
      <c r="GXV39" s="0"/>
      <c r="GXW39" s="0"/>
      <c r="GXX39" s="0"/>
      <c r="GXY39" s="0"/>
      <c r="GXZ39" s="0"/>
      <c r="GYA39" s="0"/>
      <c r="GYB39" s="0"/>
      <c r="GYC39" s="0"/>
      <c r="GYD39" s="0"/>
      <c r="GYE39" s="0"/>
      <c r="GYF39" s="0"/>
      <c r="GYG39" s="0"/>
      <c r="GYH39" s="0"/>
      <c r="GYI39" s="0"/>
      <c r="GYJ39" s="0"/>
      <c r="GYK39" s="0"/>
      <c r="GYL39" s="0"/>
      <c r="GYM39" s="0"/>
      <c r="GYN39" s="0"/>
      <c r="GYO39" s="0"/>
      <c r="GYP39" s="0"/>
      <c r="GYQ39" s="0"/>
      <c r="GYR39" s="0"/>
      <c r="GYS39" s="0"/>
      <c r="GYT39" s="0"/>
      <c r="GYU39" s="0"/>
      <c r="GYV39" s="0"/>
      <c r="GYW39" s="0"/>
      <c r="GYX39" s="0"/>
      <c r="GYY39" s="0"/>
      <c r="GYZ39" s="0"/>
      <c r="GZA39" s="0"/>
      <c r="GZB39" s="0"/>
      <c r="GZC39" s="0"/>
      <c r="GZD39" s="0"/>
      <c r="GZE39" s="0"/>
      <c r="GZF39" s="0"/>
      <c r="GZG39" s="0"/>
      <c r="GZH39" s="0"/>
      <c r="GZI39" s="0"/>
      <c r="GZJ39" s="0"/>
      <c r="GZK39" s="0"/>
      <c r="GZL39" s="0"/>
      <c r="GZM39" s="0"/>
      <c r="GZN39" s="0"/>
      <c r="GZO39" s="0"/>
      <c r="GZP39" s="0"/>
      <c r="GZQ39" s="0"/>
      <c r="GZR39" s="0"/>
      <c r="GZS39" s="0"/>
      <c r="GZT39" s="0"/>
      <c r="GZU39" s="0"/>
      <c r="GZV39" s="0"/>
      <c r="GZW39" s="0"/>
      <c r="GZX39" s="0"/>
      <c r="GZY39" s="0"/>
      <c r="GZZ39" s="0"/>
      <c r="HAA39" s="0"/>
      <c r="HAB39" s="0"/>
      <c r="HAC39" s="0"/>
      <c r="HAD39" s="0"/>
      <c r="HAE39" s="0"/>
      <c r="HAF39" s="0"/>
      <c r="HAG39" s="0"/>
      <c r="HAH39" s="0"/>
      <c r="HAI39" s="0"/>
      <c r="HAJ39" s="0"/>
      <c r="HAK39" s="0"/>
      <c r="HAL39" s="0"/>
      <c r="HAM39" s="0"/>
      <c r="HAN39" s="0"/>
      <c r="HAO39" s="0"/>
      <c r="HAP39" s="0"/>
      <c r="HAQ39" s="0"/>
      <c r="HAR39" s="0"/>
      <c r="HAS39" s="0"/>
      <c r="HAT39" s="0"/>
      <c r="HAU39" s="0"/>
      <c r="HAV39" s="0"/>
      <c r="HAW39" s="0"/>
      <c r="HAX39" s="0"/>
      <c r="HAY39" s="0"/>
      <c r="HAZ39" s="0"/>
      <c r="HBA39" s="0"/>
      <c r="HBB39" s="0"/>
      <c r="HBC39" s="0"/>
      <c r="HBD39" s="0"/>
      <c r="HBE39" s="0"/>
      <c r="HBF39" s="0"/>
      <c r="HBG39" s="0"/>
      <c r="HBH39" s="0"/>
      <c r="HBI39" s="0"/>
      <c r="HBJ39" s="0"/>
      <c r="HBK39" s="0"/>
      <c r="HBL39" s="0"/>
      <c r="HBM39" s="0"/>
      <c r="HBN39" s="0"/>
      <c r="HBO39" s="0"/>
      <c r="HBP39" s="0"/>
      <c r="HBQ39" s="0"/>
      <c r="HBR39" s="0"/>
      <c r="HBS39" s="0"/>
      <c r="HBT39" s="0"/>
      <c r="HBU39" s="0"/>
      <c r="HBV39" s="0"/>
      <c r="HBW39" s="0"/>
      <c r="HBX39" s="0"/>
      <c r="HBY39" s="0"/>
      <c r="HBZ39" s="0"/>
      <c r="HCA39" s="0"/>
      <c r="HCB39" s="0"/>
      <c r="HCC39" s="0"/>
      <c r="HCD39" s="0"/>
      <c r="HCE39" s="0"/>
      <c r="HCF39" s="0"/>
      <c r="HCG39" s="0"/>
      <c r="HCH39" s="0"/>
      <c r="HCI39" s="0"/>
      <c r="HCJ39" s="0"/>
      <c r="HCK39" s="0"/>
      <c r="HCL39" s="0"/>
      <c r="HCM39" s="0"/>
      <c r="HCN39" s="0"/>
      <c r="HCO39" s="0"/>
      <c r="HCP39" s="0"/>
      <c r="HCQ39" s="0"/>
      <c r="HCR39" s="0"/>
      <c r="HCS39" s="0"/>
      <c r="HCT39" s="0"/>
      <c r="HCU39" s="0"/>
      <c r="HCV39" s="0"/>
      <c r="HCW39" s="0"/>
      <c r="HCX39" s="0"/>
      <c r="HCY39" s="0"/>
      <c r="HCZ39" s="0"/>
      <c r="HDA39" s="0"/>
      <c r="HDB39" s="0"/>
      <c r="HDC39" s="0"/>
      <c r="HDD39" s="0"/>
      <c r="HDE39" s="0"/>
      <c r="HDF39" s="0"/>
      <c r="HDG39" s="0"/>
      <c r="HDH39" s="0"/>
      <c r="HDI39" s="0"/>
      <c r="HDJ39" s="0"/>
      <c r="HDK39" s="0"/>
      <c r="HDL39" s="0"/>
      <c r="HDM39" s="0"/>
      <c r="HDN39" s="0"/>
      <c r="HDO39" s="0"/>
      <c r="HDP39" s="0"/>
      <c r="HDQ39" s="0"/>
      <c r="HDR39" s="0"/>
      <c r="HDS39" s="0"/>
      <c r="HDT39" s="0"/>
      <c r="HDU39" s="0"/>
      <c r="HDV39" s="0"/>
      <c r="HDW39" s="0"/>
      <c r="HDX39" s="0"/>
      <c r="HDY39" s="0"/>
      <c r="HDZ39" s="0"/>
      <c r="HEA39" s="0"/>
      <c r="HEB39" s="0"/>
      <c r="HEC39" s="0"/>
      <c r="HED39" s="0"/>
      <c r="HEE39" s="0"/>
      <c r="HEF39" s="0"/>
      <c r="HEG39" s="0"/>
      <c r="HEH39" s="0"/>
      <c r="HEI39" s="0"/>
      <c r="HEJ39" s="0"/>
      <c r="HEK39" s="0"/>
      <c r="HEL39" s="0"/>
      <c r="HEM39" s="0"/>
      <c r="HEN39" s="0"/>
      <c r="HEO39" s="0"/>
      <c r="HEP39" s="0"/>
      <c r="HEQ39" s="0"/>
      <c r="HER39" s="0"/>
      <c r="HES39" s="0"/>
      <c r="HET39" s="0"/>
      <c r="HEU39" s="0"/>
      <c r="HEV39" s="0"/>
      <c r="HEW39" s="0"/>
      <c r="HEX39" s="0"/>
      <c r="HEY39" s="0"/>
      <c r="HEZ39" s="0"/>
      <c r="HFA39" s="0"/>
      <c r="HFB39" s="0"/>
      <c r="HFC39" s="0"/>
      <c r="HFD39" s="0"/>
      <c r="HFE39" s="0"/>
      <c r="HFF39" s="0"/>
      <c r="HFG39" s="0"/>
      <c r="HFH39" s="0"/>
      <c r="HFI39" s="0"/>
      <c r="HFJ39" s="0"/>
      <c r="HFK39" s="0"/>
      <c r="HFL39" s="0"/>
      <c r="HFM39" s="0"/>
      <c r="HFN39" s="0"/>
      <c r="HFO39" s="0"/>
      <c r="HFP39" s="0"/>
      <c r="HFQ39" s="0"/>
      <c r="HFR39" s="0"/>
      <c r="HFS39" s="0"/>
      <c r="HFT39" s="0"/>
      <c r="HFU39" s="0"/>
      <c r="HFV39" s="0"/>
      <c r="HFW39" s="0"/>
      <c r="HFX39" s="0"/>
      <c r="HFY39" s="0"/>
      <c r="HFZ39" s="0"/>
      <c r="HGA39" s="0"/>
      <c r="HGB39" s="0"/>
      <c r="HGC39" s="0"/>
      <c r="HGD39" s="0"/>
      <c r="HGE39" s="0"/>
      <c r="HGF39" s="0"/>
      <c r="HGG39" s="0"/>
      <c r="HGH39" s="0"/>
      <c r="HGI39" s="0"/>
      <c r="HGJ39" s="0"/>
      <c r="HGK39" s="0"/>
      <c r="HGL39" s="0"/>
      <c r="HGM39" s="0"/>
      <c r="HGN39" s="0"/>
      <c r="HGO39" s="0"/>
      <c r="HGP39" s="0"/>
      <c r="HGQ39" s="0"/>
      <c r="HGR39" s="0"/>
      <c r="HGS39" s="0"/>
      <c r="HGT39" s="0"/>
      <c r="HGU39" s="0"/>
      <c r="HGV39" s="0"/>
      <c r="HGW39" s="0"/>
      <c r="HGX39" s="0"/>
      <c r="HGY39" s="0"/>
      <c r="HGZ39" s="0"/>
      <c r="HHA39" s="0"/>
      <c r="HHB39" s="0"/>
      <c r="HHC39" s="0"/>
      <c r="HHD39" s="0"/>
      <c r="HHE39" s="0"/>
      <c r="HHF39" s="0"/>
      <c r="HHG39" s="0"/>
      <c r="HHH39" s="0"/>
      <c r="HHI39" s="0"/>
      <c r="HHJ39" s="0"/>
      <c r="HHK39" s="0"/>
      <c r="HHL39" s="0"/>
      <c r="HHM39" s="0"/>
      <c r="HHN39" s="0"/>
      <c r="HHO39" s="0"/>
      <c r="HHP39" s="0"/>
      <c r="HHQ39" s="0"/>
      <c r="HHR39" s="0"/>
      <c r="HHS39" s="0"/>
      <c r="HHT39" s="0"/>
      <c r="HHU39" s="0"/>
      <c r="HHV39" s="0"/>
      <c r="HHW39" s="0"/>
      <c r="HHX39" s="0"/>
      <c r="HHY39" s="0"/>
      <c r="HHZ39" s="0"/>
      <c r="HIA39" s="0"/>
      <c r="HIB39" s="0"/>
      <c r="HIC39" s="0"/>
      <c r="HID39" s="0"/>
      <c r="HIE39" s="0"/>
      <c r="HIF39" s="0"/>
      <c r="HIG39" s="0"/>
      <c r="HIH39" s="0"/>
      <c r="HII39" s="0"/>
      <c r="HIJ39" s="0"/>
      <c r="HIK39" s="0"/>
      <c r="HIL39" s="0"/>
      <c r="HIM39" s="0"/>
      <c r="HIN39" s="0"/>
      <c r="HIO39" s="0"/>
      <c r="HIP39" s="0"/>
      <c r="HIQ39" s="0"/>
      <c r="HIR39" s="0"/>
      <c r="HIS39" s="0"/>
      <c r="HIT39" s="0"/>
      <c r="HIU39" s="0"/>
      <c r="HIV39" s="0"/>
      <c r="HIW39" s="0"/>
      <c r="HIX39" s="0"/>
      <c r="HIY39" s="0"/>
      <c r="HIZ39" s="0"/>
      <c r="HJA39" s="0"/>
      <c r="HJB39" s="0"/>
      <c r="HJC39" s="0"/>
      <c r="HJD39" s="0"/>
      <c r="HJE39" s="0"/>
      <c r="HJF39" s="0"/>
      <c r="HJG39" s="0"/>
      <c r="HJH39" s="0"/>
      <c r="HJI39" s="0"/>
      <c r="HJJ39" s="0"/>
      <c r="HJK39" s="0"/>
      <c r="HJL39" s="0"/>
      <c r="HJM39" s="0"/>
      <c r="HJN39" s="0"/>
      <c r="HJO39" s="0"/>
      <c r="HJP39" s="0"/>
      <c r="HJQ39" s="0"/>
      <c r="HJR39" s="0"/>
      <c r="HJS39" s="0"/>
      <c r="HJT39" s="0"/>
      <c r="HJU39" s="0"/>
      <c r="HJV39" s="0"/>
      <c r="HJW39" s="0"/>
      <c r="HJX39" s="0"/>
      <c r="HJY39" s="0"/>
      <c r="HJZ39" s="0"/>
      <c r="HKA39" s="0"/>
      <c r="HKB39" s="0"/>
      <c r="HKC39" s="0"/>
      <c r="HKD39" s="0"/>
      <c r="HKE39" s="0"/>
      <c r="HKF39" s="0"/>
      <c r="HKG39" s="0"/>
      <c r="HKH39" s="0"/>
      <c r="HKI39" s="0"/>
      <c r="HKJ39" s="0"/>
      <c r="HKK39" s="0"/>
      <c r="HKL39" s="0"/>
      <c r="HKM39" s="0"/>
      <c r="HKN39" s="0"/>
      <c r="HKO39" s="0"/>
      <c r="HKP39" s="0"/>
      <c r="HKQ39" s="0"/>
      <c r="HKR39" s="0"/>
      <c r="HKS39" s="0"/>
      <c r="HKT39" s="0"/>
      <c r="HKU39" s="0"/>
      <c r="HKV39" s="0"/>
      <c r="HKW39" s="0"/>
      <c r="HKX39" s="0"/>
      <c r="HKY39" s="0"/>
      <c r="HKZ39" s="0"/>
      <c r="HLA39" s="0"/>
      <c r="HLB39" s="0"/>
      <c r="HLC39" s="0"/>
      <c r="HLD39" s="0"/>
      <c r="HLE39" s="0"/>
      <c r="HLF39" s="0"/>
      <c r="HLG39" s="0"/>
      <c r="HLH39" s="0"/>
      <c r="HLI39" s="0"/>
      <c r="HLJ39" s="0"/>
      <c r="HLK39" s="0"/>
      <c r="HLL39" s="0"/>
      <c r="HLM39" s="0"/>
      <c r="HLN39" s="0"/>
      <c r="HLO39" s="0"/>
      <c r="HLP39" s="0"/>
      <c r="HLQ39" s="0"/>
      <c r="HLR39" s="0"/>
      <c r="HLS39" s="0"/>
      <c r="HLT39" s="0"/>
      <c r="HLU39" s="0"/>
      <c r="HLV39" s="0"/>
      <c r="HLW39" s="0"/>
      <c r="HLX39" s="0"/>
      <c r="HLY39" s="0"/>
      <c r="HLZ39" s="0"/>
      <c r="HMA39" s="0"/>
      <c r="HMB39" s="0"/>
      <c r="HMC39" s="0"/>
      <c r="HMD39" s="0"/>
      <c r="HME39" s="0"/>
      <c r="HMF39" s="0"/>
      <c r="HMG39" s="0"/>
      <c r="HMH39" s="0"/>
      <c r="HMI39" s="0"/>
      <c r="HMJ39" s="0"/>
      <c r="HMK39" s="0"/>
      <c r="HML39" s="0"/>
      <c r="HMM39" s="0"/>
      <c r="HMN39" s="0"/>
      <c r="HMO39" s="0"/>
      <c r="HMP39" s="0"/>
      <c r="HMQ39" s="0"/>
      <c r="HMR39" s="0"/>
      <c r="HMS39" s="0"/>
      <c r="HMT39" s="0"/>
      <c r="HMU39" s="0"/>
      <c r="HMV39" s="0"/>
      <c r="HMW39" s="0"/>
      <c r="HMX39" s="0"/>
      <c r="HMY39" s="0"/>
      <c r="HMZ39" s="0"/>
      <c r="HNA39" s="0"/>
      <c r="HNB39" s="0"/>
      <c r="HNC39" s="0"/>
      <c r="HND39" s="0"/>
      <c r="HNE39" s="0"/>
      <c r="HNF39" s="0"/>
      <c r="HNG39" s="0"/>
      <c r="HNH39" s="0"/>
      <c r="HNI39" s="0"/>
      <c r="HNJ39" s="0"/>
      <c r="HNK39" s="0"/>
      <c r="HNL39" s="0"/>
      <c r="HNM39" s="0"/>
      <c r="HNN39" s="0"/>
      <c r="HNO39" s="0"/>
      <c r="HNP39" s="0"/>
      <c r="HNQ39" s="0"/>
      <c r="HNR39" s="0"/>
      <c r="HNS39" s="0"/>
      <c r="HNT39" s="0"/>
      <c r="HNU39" s="0"/>
      <c r="HNV39" s="0"/>
      <c r="HNW39" s="0"/>
      <c r="HNX39" s="0"/>
      <c r="HNY39" s="0"/>
      <c r="HNZ39" s="0"/>
      <c r="HOA39" s="0"/>
      <c r="HOB39" s="0"/>
      <c r="HOC39" s="0"/>
      <c r="HOD39" s="0"/>
      <c r="HOE39" s="0"/>
      <c r="HOF39" s="0"/>
      <c r="HOG39" s="0"/>
      <c r="HOH39" s="0"/>
      <c r="HOI39" s="0"/>
      <c r="HOJ39" s="0"/>
      <c r="HOK39" s="0"/>
      <c r="HOL39" s="0"/>
      <c r="HOM39" s="0"/>
      <c r="HON39" s="0"/>
      <c r="HOO39" s="0"/>
      <c r="HOP39" s="0"/>
      <c r="HOQ39" s="0"/>
      <c r="HOR39" s="0"/>
      <c r="HOS39" s="0"/>
      <c r="HOT39" s="0"/>
      <c r="HOU39" s="0"/>
      <c r="HOV39" s="0"/>
      <c r="HOW39" s="0"/>
      <c r="HOX39" s="0"/>
      <c r="HOY39" s="0"/>
      <c r="HOZ39" s="0"/>
      <c r="HPA39" s="0"/>
      <c r="HPB39" s="0"/>
      <c r="HPC39" s="0"/>
      <c r="HPD39" s="0"/>
      <c r="HPE39" s="0"/>
      <c r="HPF39" s="0"/>
      <c r="HPG39" s="0"/>
      <c r="HPH39" s="0"/>
      <c r="HPI39" s="0"/>
      <c r="HPJ39" s="0"/>
      <c r="HPK39" s="0"/>
      <c r="HPL39" s="0"/>
      <c r="HPM39" s="0"/>
      <c r="HPN39" s="0"/>
      <c r="HPO39" s="0"/>
      <c r="HPP39" s="0"/>
      <c r="HPQ39" s="0"/>
      <c r="HPR39" s="0"/>
      <c r="HPS39" s="0"/>
      <c r="HPT39" s="0"/>
      <c r="HPU39" s="0"/>
      <c r="HPV39" s="0"/>
      <c r="HPW39" s="0"/>
      <c r="HPX39" s="0"/>
      <c r="HPY39" s="0"/>
      <c r="HPZ39" s="0"/>
      <c r="HQA39" s="0"/>
      <c r="HQB39" s="0"/>
      <c r="HQC39" s="0"/>
      <c r="HQD39" s="0"/>
      <c r="HQE39" s="0"/>
      <c r="HQF39" s="0"/>
      <c r="HQG39" s="0"/>
      <c r="HQH39" s="0"/>
      <c r="HQI39" s="0"/>
      <c r="HQJ39" s="0"/>
      <c r="HQK39" s="0"/>
      <c r="HQL39" s="0"/>
      <c r="HQM39" s="0"/>
      <c r="HQN39" s="0"/>
      <c r="HQO39" s="0"/>
      <c r="HQP39" s="0"/>
      <c r="HQQ39" s="0"/>
      <c r="HQR39" s="0"/>
      <c r="HQS39" s="0"/>
      <c r="HQT39" s="0"/>
      <c r="HQU39" s="0"/>
      <c r="HQV39" s="0"/>
      <c r="HQW39" s="0"/>
      <c r="HQX39" s="0"/>
      <c r="HQY39" s="0"/>
      <c r="HQZ39" s="0"/>
      <c r="HRA39" s="0"/>
      <c r="HRB39" s="0"/>
      <c r="HRC39" s="0"/>
      <c r="HRD39" s="0"/>
      <c r="HRE39" s="0"/>
      <c r="HRF39" s="0"/>
      <c r="HRG39" s="0"/>
      <c r="HRH39" s="0"/>
      <c r="HRI39" s="0"/>
      <c r="HRJ39" s="0"/>
      <c r="HRK39" s="0"/>
      <c r="HRL39" s="0"/>
      <c r="HRM39" s="0"/>
      <c r="HRN39" s="0"/>
      <c r="HRO39" s="0"/>
      <c r="HRP39" s="0"/>
      <c r="HRQ39" s="0"/>
      <c r="HRR39" s="0"/>
      <c r="HRS39" s="0"/>
      <c r="HRT39" s="0"/>
      <c r="HRU39" s="0"/>
      <c r="HRV39" s="0"/>
      <c r="HRW39" s="0"/>
      <c r="HRX39" s="0"/>
      <c r="HRY39" s="0"/>
      <c r="HRZ39" s="0"/>
      <c r="HSA39" s="0"/>
      <c r="HSB39" s="0"/>
      <c r="HSC39" s="0"/>
      <c r="HSD39" s="0"/>
      <c r="HSE39" s="0"/>
      <c r="HSF39" s="0"/>
      <c r="HSG39" s="0"/>
      <c r="HSH39" s="0"/>
      <c r="HSI39" s="0"/>
      <c r="HSJ39" s="0"/>
      <c r="HSK39" s="0"/>
      <c r="HSL39" s="0"/>
      <c r="HSM39" s="0"/>
      <c r="HSN39" s="0"/>
      <c r="HSO39" s="0"/>
      <c r="HSP39" s="0"/>
      <c r="HSQ39" s="0"/>
      <c r="HSR39" s="0"/>
      <c r="HSS39" s="0"/>
      <c r="HST39" s="0"/>
      <c r="HSU39" s="0"/>
      <c r="HSV39" s="0"/>
      <c r="HSW39" s="0"/>
      <c r="HSX39" s="0"/>
      <c r="HSY39" s="0"/>
      <c r="HSZ39" s="0"/>
      <c r="HTA39" s="0"/>
      <c r="HTB39" s="0"/>
      <c r="HTC39" s="0"/>
      <c r="HTD39" s="0"/>
      <c r="HTE39" s="0"/>
      <c r="HTF39" s="0"/>
      <c r="HTG39" s="0"/>
      <c r="HTH39" s="0"/>
      <c r="HTI39" s="0"/>
      <c r="HTJ39" s="0"/>
      <c r="HTK39" s="0"/>
      <c r="HTL39" s="0"/>
      <c r="HTM39" s="0"/>
      <c r="HTN39" s="0"/>
      <c r="HTO39" s="0"/>
      <c r="HTP39" s="0"/>
      <c r="HTQ39" s="0"/>
      <c r="HTR39" s="0"/>
      <c r="HTS39" s="0"/>
      <c r="HTT39" s="0"/>
      <c r="HTU39" s="0"/>
      <c r="HTV39" s="0"/>
      <c r="HTW39" s="0"/>
      <c r="HTX39" s="0"/>
      <c r="HTY39" s="0"/>
      <c r="HTZ39" s="0"/>
      <c r="HUA39" s="0"/>
      <c r="HUB39" s="0"/>
      <c r="HUC39" s="0"/>
      <c r="HUD39" s="0"/>
      <c r="HUE39" s="0"/>
      <c r="HUF39" s="0"/>
      <c r="HUG39" s="0"/>
      <c r="HUH39" s="0"/>
      <c r="HUI39" s="0"/>
      <c r="HUJ39" s="0"/>
      <c r="HUK39" s="0"/>
      <c r="HUL39" s="0"/>
      <c r="HUM39" s="0"/>
      <c r="HUN39" s="0"/>
      <c r="HUO39" s="0"/>
      <c r="HUP39" s="0"/>
      <c r="HUQ39" s="0"/>
      <c r="HUR39" s="0"/>
      <c r="HUS39" s="0"/>
      <c r="HUT39" s="0"/>
      <c r="HUU39" s="0"/>
      <c r="HUV39" s="0"/>
      <c r="HUW39" s="0"/>
      <c r="HUX39" s="0"/>
      <c r="HUY39" s="0"/>
      <c r="HUZ39" s="0"/>
      <c r="HVA39" s="0"/>
      <c r="HVB39" s="0"/>
      <c r="HVC39" s="0"/>
      <c r="HVD39" s="0"/>
      <c r="HVE39" s="0"/>
      <c r="HVF39" s="0"/>
      <c r="HVG39" s="0"/>
      <c r="HVH39" s="0"/>
      <c r="HVI39" s="0"/>
      <c r="HVJ39" s="0"/>
      <c r="HVK39" s="0"/>
      <c r="HVL39" s="0"/>
      <c r="HVM39" s="0"/>
      <c r="HVN39" s="0"/>
      <c r="HVO39" s="0"/>
      <c r="HVP39" s="0"/>
      <c r="HVQ39" s="0"/>
      <c r="HVR39" s="0"/>
      <c r="HVS39" s="0"/>
      <c r="HVT39" s="0"/>
      <c r="HVU39" s="0"/>
      <c r="HVV39" s="0"/>
      <c r="HVW39" s="0"/>
      <c r="HVX39" s="0"/>
      <c r="HVY39" s="0"/>
      <c r="HVZ39" s="0"/>
      <c r="HWA39" s="0"/>
      <c r="HWB39" s="0"/>
      <c r="HWC39" s="0"/>
      <c r="HWD39" s="0"/>
      <c r="HWE39" s="0"/>
      <c r="HWF39" s="0"/>
      <c r="HWG39" s="0"/>
      <c r="HWH39" s="0"/>
      <c r="HWI39" s="0"/>
      <c r="HWJ39" s="0"/>
      <c r="HWK39" s="0"/>
      <c r="HWL39" s="0"/>
      <c r="HWM39" s="0"/>
      <c r="HWN39" s="0"/>
      <c r="HWO39" s="0"/>
      <c r="HWP39" s="0"/>
      <c r="HWQ39" s="0"/>
      <c r="HWR39" s="0"/>
      <c r="HWS39" s="0"/>
      <c r="HWT39" s="0"/>
      <c r="HWU39" s="0"/>
      <c r="HWV39" s="0"/>
      <c r="HWW39" s="0"/>
      <c r="HWX39" s="0"/>
      <c r="HWY39" s="0"/>
      <c r="HWZ39" s="0"/>
      <c r="HXA39" s="0"/>
      <c r="HXB39" s="0"/>
      <c r="HXC39" s="0"/>
      <c r="HXD39" s="0"/>
      <c r="HXE39" s="0"/>
      <c r="HXF39" s="0"/>
      <c r="HXG39" s="0"/>
      <c r="HXH39" s="0"/>
      <c r="HXI39" s="0"/>
      <c r="HXJ39" s="0"/>
      <c r="HXK39" s="0"/>
      <c r="HXL39" s="0"/>
      <c r="HXM39" s="0"/>
      <c r="HXN39" s="0"/>
      <c r="HXO39" s="0"/>
      <c r="HXP39" s="0"/>
      <c r="HXQ39" s="0"/>
      <c r="HXR39" s="0"/>
      <c r="HXS39" s="0"/>
      <c r="HXT39" s="0"/>
      <c r="HXU39" s="0"/>
      <c r="HXV39" s="0"/>
      <c r="HXW39" s="0"/>
      <c r="HXX39" s="0"/>
      <c r="HXY39" s="0"/>
      <c r="HXZ39" s="0"/>
      <c r="HYA39" s="0"/>
      <c r="HYB39" s="0"/>
      <c r="HYC39" s="0"/>
      <c r="HYD39" s="0"/>
      <c r="HYE39" s="0"/>
      <c r="HYF39" s="0"/>
      <c r="HYG39" s="0"/>
      <c r="HYH39" s="0"/>
      <c r="HYI39" s="0"/>
      <c r="HYJ39" s="0"/>
      <c r="HYK39" s="0"/>
      <c r="HYL39" s="0"/>
      <c r="HYM39" s="0"/>
      <c r="HYN39" s="0"/>
      <c r="HYO39" s="0"/>
      <c r="HYP39" s="0"/>
      <c r="HYQ39" s="0"/>
      <c r="HYR39" s="0"/>
      <c r="HYS39" s="0"/>
      <c r="HYT39" s="0"/>
      <c r="HYU39" s="0"/>
      <c r="HYV39" s="0"/>
      <c r="HYW39" s="0"/>
      <c r="HYX39" s="0"/>
      <c r="HYY39" s="0"/>
      <c r="HYZ39" s="0"/>
      <c r="HZA39" s="0"/>
      <c r="HZB39" s="0"/>
      <c r="HZC39" s="0"/>
      <c r="HZD39" s="0"/>
      <c r="HZE39" s="0"/>
      <c r="HZF39" s="0"/>
      <c r="HZG39" s="0"/>
      <c r="HZH39" s="0"/>
      <c r="HZI39" s="0"/>
      <c r="HZJ39" s="0"/>
      <c r="HZK39" s="0"/>
      <c r="HZL39" s="0"/>
      <c r="HZM39" s="0"/>
      <c r="HZN39" s="0"/>
      <c r="HZO39" s="0"/>
      <c r="HZP39" s="0"/>
      <c r="HZQ39" s="0"/>
      <c r="HZR39" s="0"/>
      <c r="HZS39" s="0"/>
      <c r="HZT39" s="0"/>
      <c r="HZU39" s="0"/>
      <c r="HZV39" s="0"/>
      <c r="HZW39" s="0"/>
      <c r="HZX39" s="0"/>
      <c r="HZY39" s="0"/>
      <c r="HZZ39" s="0"/>
      <c r="IAA39" s="0"/>
      <c r="IAB39" s="0"/>
      <c r="IAC39" s="0"/>
      <c r="IAD39" s="0"/>
      <c r="IAE39" s="0"/>
      <c r="IAF39" s="0"/>
      <c r="IAG39" s="0"/>
      <c r="IAH39" s="0"/>
      <c r="IAI39" s="0"/>
      <c r="IAJ39" s="0"/>
      <c r="IAK39" s="0"/>
      <c r="IAL39" s="0"/>
      <c r="IAM39" s="0"/>
      <c r="IAN39" s="0"/>
      <c r="IAO39" s="0"/>
      <c r="IAP39" s="0"/>
      <c r="IAQ39" s="0"/>
      <c r="IAR39" s="0"/>
      <c r="IAS39" s="0"/>
      <c r="IAT39" s="0"/>
      <c r="IAU39" s="0"/>
      <c r="IAV39" s="0"/>
      <c r="IAW39" s="0"/>
      <c r="IAX39" s="0"/>
      <c r="IAY39" s="0"/>
      <c r="IAZ39" s="0"/>
      <c r="IBA39" s="0"/>
      <c r="IBB39" s="0"/>
      <c r="IBC39" s="0"/>
      <c r="IBD39" s="0"/>
      <c r="IBE39" s="0"/>
      <c r="IBF39" s="0"/>
      <c r="IBG39" s="0"/>
      <c r="IBH39" s="0"/>
      <c r="IBI39" s="0"/>
      <c r="IBJ39" s="0"/>
      <c r="IBK39" s="0"/>
      <c r="IBL39" s="0"/>
      <c r="IBM39" s="0"/>
      <c r="IBN39" s="0"/>
      <c r="IBO39" s="0"/>
      <c r="IBP39" s="0"/>
      <c r="IBQ39" s="0"/>
      <c r="IBR39" s="0"/>
      <c r="IBS39" s="0"/>
      <c r="IBT39" s="0"/>
      <c r="IBU39" s="0"/>
      <c r="IBV39" s="0"/>
      <c r="IBW39" s="0"/>
      <c r="IBX39" s="0"/>
      <c r="IBY39" s="0"/>
      <c r="IBZ39" s="0"/>
      <c r="ICA39" s="0"/>
      <c r="ICB39" s="0"/>
      <c r="ICC39" s="0"/>
      <c r="ICD39" s="0"/>
      <c r="ICE39" s="0"/>
      <c r="ICF39" s="0"/>
      <c r="ICG39" s="0"/>
      <c r="ICH39" s="0"/>
      <c r="ICI39" s="0"/>
      <c r="ICJ39" s="0"/>
      <c r="ICK39" s="0"/>
      <c r="ICL39" s="0"/>
      <c r="ICM39" s="0"/>
      <c r="ICN39" s="0"/>
      <c r="ICO39" s="0"/>
      <c r="ICP39" s="0"/>
      <c r="ICQ39" s="0"/>
      <c r="ICR39" s="0"/>
      <c r="ICS39" s="0"/>
      <c r="ICT39" s="0"/>
      <c r="ICU39" s="0"/>
      <c r="ICV39" s="0"/>
      <c r="ICW39" s="0"/>
      <c r="ICX39" s="0"/>
      <c r="ICY39" s="0"/>
      <c r="ICZ39" s="0"/>
      <c r="IDA39" s="0"/>
      <c r="IDB39" s="0"/>
      <c r="IDC39" s="0"/>
      <c r="IDD39" s="0"/>
      <c r="IDE39" s="0"/>
      <c r="IDF39" s="0"/>
      <c r="IDG39" s="0"/>
      <c r="IDH39" s="0"/>
      <c r="IDI39" s="0"/>
      <c r="IDJ39" s="0"/>
      <c r="IDK39" s="0"/>
      <c r="IDL39" s="0"/>
      <c r="IDM39" s="0"/>
      <c r="IDN39" s="0"/>
      <c r="IDO39" s="0"/>
      <c r="IDP39" s="0"/>
      <c r="IDQ39" s="0"/>
      <c r="IDR39" s="0"/>
      <c r="IDS39" s="0"/>
      <c r="IDT39" s="0"/>
      <c r="IDU39" s="0"/>
      <c r="IDV39" s="0"/>
      <c r="IDW39" s="0"/>
      <c r="IDX39" s="0"/>
      <c r="IDY39" s="0"/>
      <c r="IDZ39" s="0"/>
      <c r="IEA39" s="0"/>
      <c r="IEB39" s="0"/>
      <c r="IEC39" s="0"/>
      <c r="IED39" s="0"/>
      <c r="IEE39" s="0"/>
      <c r="IEF39" s="0"/>
      <c r="IEG39" s="0"/>
      <c r="IEH39" s="0"/>
      <c r="IEI39" s="0"/>
      <c r="IEJ39" s="0"/>
      <c r="IEK39" s="0"/>
      <c r="IEL39" s="0"/>
      <c r="IEM39" s="0"/>
      <c r="IEN39" s="0"/>
      <c r="IEO39" s="0"/>
      <c r="IEP39" s="0"/>
      <c r="IEQ39" s="0"/>
      <c r="IER39" s="0"/>
      <c r="IES39" s="0"/>
      <c r="IET39" s="0"/>
      <c r="IEU39" s="0"/>
      <c r="IEV39" s="0"/>
      <c r="IEW39" s="0"/>
      <c r="IEX39" s="0"/>
      <c r="IEY39" s="0"/>
      <c r="IEZ39" s="0"/>
      <c r="IFA39" s="0"/>
      <c r="IFB39" s="0"/>
      <c r="IFC39" s="0"/>
      <c r="IFD39" s="0"/>
      <c r="IFE39" s="0"/>
      <c r="IFF39" s="0"/>
      <c r="IFG39" s="0"/>
      <c r="IFH39" s="0"/>
      <c r="IFI39" s="0"/>
      <c r="IFJ39" s="0"/>
      <c r="IFK39" s="0"/>
      <c r="IFL39" s="0"/>
      <c r="IFM39" s="0"/>
      <c r="IFN39" s="0"/>
      <c r="IFO39" s="0"/>
      <c r="IFP39" s="0"/>
      <c r="IFQ39" s="0"/>
      <c r="IFR39" s="0"/>
      <c r="IFS39" s="0"/>
      <c r="IFT39" s="0"/>
      <c r="IFU39" s="0"/>
      <c r="IFV39" s="0"/>
      <c r="IFW39" s="0"/>
      <c r="IFX39" s="0"/>
      <c r="IFY39" s="0"/>
      <c r="IFZ39" s="0"/>
      <c r="IGA39" s="0"/>
      <c r="IGB39" s="0"/>
      <c r="IGC39" s="0"/>
      <c r="IGD39" s="0"/>
      <c r="IGE39" s="0"/>
      <c r="IGF39" s="0"/>
      <c r="IGG39" s="0"/>
      <c r="IGH39" s="0"/>
      <c r="IGI39" s="0"/>
      <c r="IGJ39" s="0"/>
      <c r="IGK39" s="0"/>
      <c r="IGL39" s="0"/>
      <c r="IGM39" s="0"/>
      <c r="IGN39" s="0"/>
      <c r="IGO39" s="0"/>
      <c r="IGP39" s="0"/>
      <c r="IGQ39" s="0"/>
      <c r="IGR39" s="0"/>
      <c r="IGS39" s="0"/>
      <c r="IGT39" s="0"/>
      <c r="IGU39" s="0"/>
      <c r="IGV39" s="0"/>
      <c r="IGW39" s="0"/>
      <c r="IGX39" s="0"/>
      <c r="IGY39" s="0"/>
      <c r="IGZ39" s="0"/>
      <c r="IHA39" s="0"/>
      <c r="IHB39" s="0"/>
      <c r="IHC39" s="0"/>
      <c r="IHD39" s="0"/>
      <c r="IHE39" s="0"/>
      <c r="IHF39" s="0"/>
      <c r="IHG39" s="0"/>
      <c r="IHH39" s="0"/>
      <c r="IHI39" s="0"/>
      <c r="IHJ39" s="0"/>
      <c r="IHK39" s="0"/>
      <c r="IHL39" s="0"/>
      <c r="IHM39" s="0"/>
      <c r="IHN39" s="0"/>
      <c r="IHO39" s="0"/>
      <c r="IHP39" s="0"/>
      <c r="IHQ39" s="0"/>
      <c r="IHR39" s="0"/>
      <c r="IHS39" s="0"/>
      <c r="IHT39" s="0"/>
      <c r="IHU39" s="0"/>
      <c r="IHV39" s="0"/>
      <c r="IHW39" s="0"/>
      <c r="IHX39" s="0"/>
      <c r="IHY39" s="0"/>
      <c r="IHZ39" s="0"/>
      <c r="IIA39" s="0"/>
      <c r="IIB39" s="0"/>
      <c r="IIC39" s="0"/>
      <c r="IID39" s="0"/>
      <c r="IIE39" s="0"/>
      <c r="IIF39" s="0"/>
      <c r="IIG39" s="0"/>
      <c r="IIH39" s="0"/>
      <c r="III39" s="0"/>
      <c r="IIJ39" s="0"/>
      <c r="IIK39" s="0"/>
      <c r="IIL39" s="0"/>
      <c r="IIM39" s="0"/>
      <c r="IIN39" s="0"/>
      <c r="IIO39" s="0"/>
      <c r="IIP39" s="0"/>
      <c r="IIQ39" s="0"/>
      <c r="IIR39" s="0"/>
      <c r="IIS39" s="0"/>
      <c r="IIT39" s="0"/>
      <c r="IIU39" s="0"/>
      <c r="IIV39" s="0"/>
      <c r="IIW39" s="0"/>
      <c r="IIX39" s="0"/>
      <c r="IIY39" s="0"/>
      <c r="IIZ39" s="0"/>
      <c r="IJA39" s="0"/>
      <c r="IJB39" s="0"/>
      <c r="IJC39" s="0"/>
      <c r="IJD39" s="0"/>
      <c r="IJE39" s="0"/>
      <c r="IJF39" s="0"/>
      <c r="IJG39" s="0"/>
      <c r="IJH39" s="0"/>
      <c r="IJI39" s="0"/>
      <c r="IJJ39" s="0"/>
      <c r="IJK39" s="0"/>
      <c r="IJL39" s="0"/>
      <c r="IJM39" s="0"/>
      <c r="IJN39" s="0"/>
      <c r="IJO39" s="0"/>
      <c r="IJP39" s="0"/>
      <c r="IJQ39" s="0"/>
      <c r="IJR39" s="0"/>
      <c r="IJS39" s="0"/>
      <c r="IJT39" s="0"/>
      <c r="IJU39" s="0"/>
      <c r="IJV39" s="0"/>
      <c r="IJW39" s="0"/>
      <c r="IJX39" s="0"/>
      <c r="IJY39" s="0"/>
      <c r="IJZ39" s="0"/>
      <c r="IKA39" s="0"/>
      <c r="IKB39" s="0"/>
      <c r="IKC39" s="0"/>
      <c r="IKD39" s="0"/>
      <c r="IKE39" s="0"/>
      <c r="IKF39" s="0"/>
      <c r="IKG39" s="0"/>
      <c r="IKH39" s="0"/>
      <c r="IKI39" s="0"/>
      <c r="IKJ39" s="0"/>
      <c r="IKK39" s="0"/>
      <c r="IKL39" s="0"/>
      <c r="IKM39" s="0"/>
      <c r="IKN39" s="0"/>
      <c r="IKO39" s="0"/>
      <c r="IKP39" s="0"/>
      <c r="IKQ39" s="0"/>
      <c r="IKR39" s="0"/>
      <c r="IKS39" s="0"/>
      <c r="IKT39" s="0"/>
      <c r="IKU39" s="0"/>
      <c r="IKV39" s="0"/>
      <c r="IKW39" s="0"/>
      <c r="IKX39" s="0"/>
      <c r="IKY39" s="0"/>
      <c r="IKZ39" s="0"/>
      <c r="ILA39" s="0"/>
      <c r="ILB39" s="0"/>
      <c r="ILC39" s="0"/>
      <c r="ILD39" s="0"/>
      <c r="ILE39" s="0"/>
      <c r="ILF39" s="0"/>
      <c r="ILG39" s="0"/>
      <c r="ILH39" s="0"/>
      <c r="ILI39" s="0"/>
      <c r="ILJ39" s="0"/>
      <c r="ILK39" s="0"/>
      <c r="ILL39" s="0"/>
      <c r="ILM39" s="0"/>
      <c r="ILN39" s="0"/>
      <c r="ILO39" s="0"/>
      <c r="ILP39" s="0"/>
      <c r="ILQ39" s="0"/>
      <c r="ILR39" s="0"/>
      <c r="ILS39" s="0"/>
      <c r="ILT39" s="0"/>
      <c r="ILU39" s="0"/>
      <c r="ILV39" s="0"/>
      <c r="ILW39" s="0"/>
      <c r="ILX39" s="0"/>
      <c r="ILY39" s="0"/>
      <c r="ILZ39" s="0"/>
      <c r="IMA39" s="0"/>
      <c r="IMB39" s="0"/>
      <c r="IMC39" s="0"/>
      <c r="IMD39" s="0"/>
      <c r="IME39" s="0"/>
      <c r="IMF39" s="0"/>
      <c r="IMG39" s="0"/>
      <c r="IMH39" s="0"/>
      <c r="IMI39" s="0"/>
      <c r="IMJ39" s="0"/>
      <c r="IMK39" s="0"/>
      <c r="IML39" s="0"/>
      <c r="IMM39" s="0"/>
      <c r="IMN39" s="0"/>
      <c r="IMO39" s="0"/>
      <c r="IMP39" s="0"/>
      <c r="IMQ39" s="0"/>
      <c r="IMR39" s="0"/>
      <c r="IMS39" s="0"/>
      <c r="IMT39" s="0"/>
      <c r="IMU39" s="0"/>
      <c r="IMV39" s="0"/>
      <c r="IMW39" s="0"/>
      <c r="IMX39" s="0"/>
      <c r="IMY39" s="0"/>
      <c r="IMZ39" s="0"/>
      <c r="INA39" s="0"/>
      <c r="INB39" s="0"/>
      <c r="INC39" s="0"/>
      <c r="IND39" s="0"/>
      <c r="INE39" s="0"/>
      <c r="INF39" s="0"/>
      <c r="ING39" s="0"/>
      <c r="INH39" s="0"/>
      <c r="INI39" s="0"/>
      <c r="INJ39" s="0"/>
      <c r="INK39" s="0"/>
      <c r="INL39" s="0"/>
      <c r="INM39" s="0"/>
      <c r="INN39" s="0"/>
      <c r="INO39" s="0"/>
      <c r="INP39" s="0"/>
      <c r="INQ39" s="0"/>
      <c r="INR39" s="0"/>
      <c r="INS39" s="0"/>
      <c r="INT39" s="0"/>
      <c r="INU39" s="0"/>
      <c r="INV39" s="0"/>
      <c r="INW39" s="0"/>
      <c r="INX39" s="0"/>
      <c r="INY39" s="0"/>
      <c r="INZ39" s="0"/>
      <c r="IOA39" s="0"/>
      <c r="IOB39" s="0"/>
      <c r="IOC39" s="0"/>
      <c r="IOD39" s="0"/>
      <c r="IOE39" s="0"/>
      <c r="IOF39" s="0"/>
      <c r="IOG39" s="0"/>
      <c r="IOH39" s="0"/>
      <c r="IOI39" s="0"/>
      <c r="IOJ39" s="0"/>
      <c r="IOK39" s="0"/>
      <c r="IOL39" s="0"/>
      <c r="IOM39" s="0"/>
      <c r="ION39" s="0"/>
      <c r="IOO39" s="0"/>
      <c r="IOP39" s="0"/>
      <c r="IOQ39" s="0"/>
      <c r="IOR39" s="0"/>
      <c r="IOS39" s="0"/>
      <c r="IOT39" s="0"/>
      <c r="IOU39" s="0"/>
      <c r="IOV39" s="0"/>
      <c r="IOW39" s="0"/>
      <c r="IOX39" s="0"/>
      <c r="IOY39" s="0"/>
      <c r="IOZ39" s="0"/>
      <c r="IPA39" s="0"/>
      <c r="IPB39" s="0"/>
      <c r="IPC39" s="0"/>
      <c r="IPD39" s="0"/>
      <c r="IPE39" s="0"/>
      <c r="IPF39" s="0"/>
      <c r="IPG39" s="0"/>
      <c r="IPH39" s="0"/>
      <c r="IPI39" s="0"/>
      <c r="IPJ39" s="0"/>
      <c r="IPK39" s="0"/>
      <c r="IPL39" s="0"/>
      <c r="IPM39" s="0"/>
      <c r="IPN39" s="0"/>
      <c r="IPO39" s="0"/>
      <c r="IPP39" s="0"/>
      <c r="IPQ39" s="0"/>
      <c r="IPR39" s="0"/>
      <c r="IPS39" s="0"/>
      <c r="IPT39" s="0"/>
      <c r="IPU39" s="0"/>
      <c r="IPV39" s="0"/>
      <c r="IPW39" s="0"/>
      <c r="IPX39" s="0"/>
      <c r="IPY39" s="0"/>
      <c r="IPZ39" s="0"/>
      <c r="IQA39" s="0"/>
      <c r="IQB39" s="0"/>
      <c r="IQC39" s="0"/>
      <c r="IQD39" s="0"/>
      <c r="IQE39" s="0"/>
      <c r="IQF39" s="0"/>
      <c r="IQG39" s="0"/>
      <c r="IQH39" s="0"/>
      <c r="IQI39" s="0"/>
      <c r="IQJ39" s="0"/>
      <c r="IQK39" s="0"/>
      <c r="IQL39" s="0"/>
      <c r="IQM39" s="0"/>
      <c r="IQN39" s="0"/>
      <c r="IQO39" s="0"/>
      <c r="IQP39" s="0"/>
      <c r="IQQ39" s="0"/>
      <c r="IQR39" s="0"/>
      <c r="IQS39" s="0"/>
      <c r="IQT39" s="0"/>
      <c r="IQU39" s="0"/>
      <c r="IQV39" s="0"/>
      <c r="IQW39" s="0"/>
      <c r="IQX39" s="0"/>
      <c r="IQY39" s="0"/>
      <c r="IQZ39" s="0"/>
      <c r="IRA39" s="0"/>
      <c r="IRB39" s="0"/>
      <c r="IRC39" s="0"/>
      <c r="IRD39" s="0"/>
      <c r="IRE39" s="0"/>
      <c r="IRF39" s="0"/>
      <c r="IRG39" s="0"/>
      <c r="IRH39" s="0"/>
      <c r="IRI39" s="0"/>
      <c r="IRJ39" s="0"/>
      <c r="IRK39" s="0"/>
      <c r="IRL39" s="0"/>
      <c r="IRM39" s="0"/>
      <c r="IRN39" s="0"/>
      <c r="IRO39" s="0"/>
      <c r="IRP39" s="0"/>
      <c r="IRQ39" s="0"/>
      <c r="IRR39" s="0"/>
      <c r="IRS39" s="0"/>
      <c r="IRT39" s="0"/>
      <c r="IRU39" s="0"/>
      <c r="IRV39" s="0"/>
      <c r="IRW39" s="0"/>
      <c r="IRX39" s="0"/>
      <c r="IRY39" s="0"/>
      <c r="IRZ39" s="0"/>
      <c r="ISA39" s="0"/>
      <c r="ISB39" s="0"/>
      <c r="ISC39" s="0"/>
      <c r="ISD39" s="0"/>
      <c r="ISE39" s="0"/>
      <c r="ISF39" s="0"/>
      <c r="ISG39" s="0"/>
      <c r="ISH39" s="0"/>
      <c r="ISI39" s="0"/>
      <c r="ISJ39" s="0"/>
      <c r="ISK39" s="0"/>
      <c r="ISL39" s="0"/>
      <c r="ISM39" s="0"/>
      <c r="ISN39" s="0"/>
      <c r="ISO39" s="0"/>
      <c r="ISP39" s="0"/>
      <c r="ISQ39" s="0"/>
      <c r="ISR39" s="0"/>
      <c r="ISS39" s="0"/>
      <c r="IST39" s="0"/>
      <c r="ISU39" s="0"/>
      <c r="ISV39" s="0"/>
      <c r="ISW39" s="0"/>
      <c r="ISX39" s="0"/>
      <c r="ISY39" s="0"/>
      <c r="ISZ39" s="0"/>
      <c r="ITA39" s="0"/>
      <c r="ITB39" s="0"/>
      <c r="ITC39" s="0"/>
      <c r="ITD39" s="0"/>
      <c r="ITE39" s="0"/>
      <c r="ITF39" s="0"/>
      <c r="ITG39" s="0"/>
      <c r="ITH39" s="0"/>
      <c r="ITI39" s="0"/>
      <c r="ITJ39" s="0"/>
      <c r="ITK39" s="0"/>
      <c r="ITL39" s="0"/>
      <c r="ITM39" s="0"/>
      <c r="ITN39" s="0"/>
      <c r="ITO39" s="0"/>
      <c r="ITP39" s="0"/>
      <c r="ITQ39" s="0"/>
      <c r="ITR39" s="0"/>
      <c r="ITS39" s="0"/>
      <c r="ITT39" s="0"/>
      <c r="ITU39" s="0"/>
      <c r="ITV39" s="0"/>
      <c r="ITW39" s="0"/>
      <c r="ITX39" s="0"/>
      <c r="ITY39" s="0"/>
      <c r="ITZ39" s="0"/>
      <c r="IUA39" s="0"/>
      <c r="IUB39" s="0"/>
      <c r="IUC39" s="0"/>
      <c r="IUD39" s="0"/>
      <c r="IUE39" s="0"/>
      <c r="IUF39" s="0"/>
      <c r="IUG39" s="0"/>
      <c r="IUH39" s="0"/>
      <c r="IUI39" s="0"/>
      <c r="IUJ39" s="0"/>
      <c r="IUK39" s="0"/>
      <c r="IUL39" s="0"/>
      <c r="IUM39" s="0"/>
      <c r="IUN39" s="0"/>
      <c r="IUO39" s="0"/>
      <c r="IUP39" s="0"/>
      <c r="IUQ39" s="0"/>
      <c r="IUR39" s="0"/>
      <c r="IUS39" s="0"/>
      <c r="IUT39" s="0"/>
      <c r="IUU39" s="0"/>
      <c r="IUV39" s="0"/>
      <c r="IUW39" s="0"/>
      <c r="IUX39" s="0"/>
      <c r="IUY39" s="0"/>
      <c r="IUZ39" s="0"/>
      <c r="IVA39" s="0"/>
      <c r="IVB39" s="0"/>
      <c r="IVC39" s="0"/>
      <c r="IVD39" s="0"/>
      <c r="IVE39" s="0"/>
      <c r="IVF39" s="0"/>
      <c r="IVG39" s="0"/>
      <c r="IVH39" s="0"/>
      <c r="IVI39" s="0"/>
      <c r="IVJ39" s="0"/>
      <c r="IVK39" s="0"/>
      <c r="IVL39" s="0"/>
      <c r="IVM39" s="0"/>
      <c r="IVN39" s="0"/>
      <c r="IVO39" s="0"/>
      <c r="IVP39" s="0"/>
      <c r="IVQ39" s="0"/>
      <c r="IVR39" s="0"/>
      <c r="IVS39" s="0"/>
      <c r="IVT39" s="0"/>
      <c r="IVU39" s="0"/>
      <c r="IVV39" s="0"/>
      <c r="IVW39" s="0"/>
      <c r="IVX39" s="0"/>
      <c r="IVY39" s="0"/>
      <c r="IVZ39" s="0"/>
      <c r="IWA39" s="0"/>
      <c r="IWB39" s="0"/>
      <c r="IWC39" s="0"/>
      <c r="IWD39" s="0"/>
      <c r="IWE39" s="0"/>
      <c r="IWF39" s="0"/>
      <c r="IWG39" s="0"/>
      <c r="IWH39" s="0"/>
      <c r="IWI39" s="0"/>
      <c r="IWJ39" s="0"/>
      <c r="IWK39" s="0"/>
      <c r="IWL39" s="0"/>
      <c r="IWM39" s="0"/>
      <c r="IWN39" s="0"/>
      <c r="IWO39" s="0"/>
      <c r="IWP39" s="0"/>
      <c r="IWQ39" s="0"/>
      <c r="IWR39" s="0"/>
      <c r="IWS39" s="0"/>
      <c r="IWT39" s="0"/>
      <c r="IWU39" s="0"/>
      <c r="IWV39" s="0"/>
      <c r="IWW39" s="0"/>
      <c r="IWX39" s="0"/>
      <c r="IWY39" s="0"/>
      <c r="IWZ39" s="0"/>
      <c r="IXA39" s="0"/>
      <c r="IXB39" s="0"/>
      <c r="IXC39" s="0"/>
      <c r="IXD39" s="0"/>
      <c r="IXE39" s="0"/>
      <c r="IXF39" s="0"/>
      <c r="IXG39" s="0"/>
      <c r="IXH39" s="0"/>
      <c r="IXI39" s="0"/>
      <c r="IXJ39" s="0"/>
      <c r="IXK39" s="0"/>
      <c r="IXL39" s="0"/>
      <c r="IXM39" s="0"/>
      <c r="IXN39" s="0"/>
      <c r="IXO39" s="0"/>
      <c r="IXP39" s="0"/>
      <c r="IXQ39" s="0"/>
      <c r="IXR39" s="0"/>
      <c r="IXS39" s="0"/>
      <c r="IXT39" s="0"/>
      <c r="IXU39" s="0"/>
      <c r="IXV39" s="0"/>
      <c r="IXW39" s="0"/>
      <c r="IXX39" s="0"/>
      <c r="IXY39" s="0"/>
      <c r="IXZ39" s="0"/>
      <c r="IYA39" s="0"/>
      <c r="IYB39" s="0"/>
      <c r="IYC39" s="0"/>
      <c r="IYD39" s="0"/>
      <c r="IYE39" s="0"/>
      <c r="IYF39" s="0"/>
      <c r="IYG39" s="0"/>
      <c r="IYH39" s="0"/>
      <c r="IYI39" s="0"/>
      <c r="IYJ39" s="0"/>
      <c r="IYK39" s="0"/>
      <c r="IYL39" s="0"/>
      <c r="IYM39" s="0"/>
      <c r="IYN39" s="0"/>
      <c r="IYO39" s="0"/>
      <c r="IYP39" s="0"/>
      <c r="IYQ39" s="0"/>
      <c r="IYR39" s="0"/>
      <c r="IYS39" s="0"/>
      <c r="IYT39" s="0"/>
      <c r="IYU39" s="0"/>
      <c r="IYV39" s="0"/>
      <c r="IYW39" s="0"/>
      <c r="IYX39" s="0"/>
      <c r="IYY39" s="0"/>
      <c r="IYZ39" s="0"/>
      <c r="IZA39" s="0"/>
      <c r="IZB39" s="0"/>
      <c r="IZC39" s="0"/>
      <c r="IZD39" s="0"/>
      <c r="IZE39" s="0"/>
      <c r="IZF39" s="0"/>
      <c r="IZG39" s="0"/>
      <c r="IZH39" s="0"/>
      <c r="IZI39" s="0"/>
      <c r="IZJ39" s="0"/>
      <c r="IZK39" s="0"/>
      <c r="IZL39" s="0"/>
      <c r="IZM39" s="0"/>
      <c r="IZN39" s="0"/>
      <c r="IZO39" s="0"/>
      <c r="IZP39" s="0"/>
      <c r="IZQ39" s="0"/>
      <c r="IZR39" s="0"/>
      <c r="IZS39" s="0"/>
      <c r="IZT39" s="0"/>
      <c r="IZU39" s="0"/>
      <c r="IZV39" s="0"/>
      <c r="IZW39" s="0"/>
      <c r="IZX39" s="0"/>
      <c r="IZY39" s="0"/>
      <c r="IZZ39" s="0"/>
      <c r="JAA39" s="0"/>
      <c r="JAB39" s="0"/>
      <c r="JAC39" s="0"/>
      <c r="JAD39" s="0"/>
      <c r="JAE39" s="0"/>
      <c r="JAF39" s="0"/>
      <c r="JAG39" s="0"/>
      <c r="JAH39" s="0"/>
      <c r="JAI39" s="0"/>
      <c r="JAJ39" s="0"/>
      <c r="JAK39" s="0"/>
      <c r="JAL39" s="0"/>
      <c r="JAM39" s="0"/>
      <c r="JAN39" s="0"/>
      <c r="JAO39" s="0"/>
      <c r="JAP39" s="0"/>
      <c r="JAQ39" s="0"/>
      <c r="JAR39" s="0"/>
      <c r="JAS39" s="0"/>
      <c r="JAT39" s="0"/>
      <c r="JAU39" s="0"/>
      <c r="JAV39" s="0"/>
      <c r="JAW39" s="0"/>
      <c r="JAX39" s="0"/>
      <c r="JAY39" s="0"/>
      <c r="JAZ39" s="0"/>
      <c r="JBA39" s="0"/>
      <c r="JBB39" s="0"/>
      <c r="JBC39" s="0"/>
      <c r="JBD39" s="0"/>
      <c r="JBE39" s="0"/>
      <c r="JBF39" s="0"/>
      <c r="JBG39" s="0"/>
      <c r="JBH39" s="0"/>
      <c r="JBI39" s="0"/>
      <c r="JBJ39" s="0"/>
      <c r="JBK39" s="0"/>
      <c r="JBL39" s="0"/>
      <c r="JBM39" s="0"/>
      <c r="JBN39" s="0"/>
      <c r="JBO39" s="0"/>
      <c r="JBP39" s="0"/>
      <c r="JBQ39" s="0"/>
      <c r="JBR39" s="0"/>
      <c r="JBS39" s="0"/>
      <c r="JBT39" s="0"/>
      <c r="JBU39" s="0"/>
      <c r="JBV39" s="0"/>
      <c r="JBW39" s="0"/>
      <c r="JBX39" s="0"/>
      <c r="JBY39" s="0"/>
      <c r="JBZ39" s="0"/>
      <c r="JCA39" s="0"/>
      <c r="JCB39" s="0"/>
      <c r="JCC39" s="0"/>
      <c r="JCD39" s="0"/>
      <c r="JCE39" s="0"/>
      <c r="JCF39" s="0"/>
      <c r="JCG39" s="0"/>
      <c r="JCH39" s="0"/>
      <c r="JCI39" s="0"/>
      <c r="JCJ39" s="0"/>
      <c r="JCK39" s="0"/>
      <c r="JCL39" s="0"/>
      <c r="JCM39" s="0"/>
      <c r="JCN39" s="0"/>
      <c r="JCO39" s="0"/>
      <c r="JCP39" s="0"/>
      <c r="JCQ39" s="0"/>
      <c r="JCR39" s="0"/>
      <c r="JCS39" s="0"/>
      <c r="JCT39" s="0"/>
      <c r="JCU39" s="0"/>
      <c r="JCV39" s="0"/>
      <c r="JCW39" s="0"/>
      <c r="JCX39" s="0"/>
      <c r="JCY39" s="0"/>
      <c r="JCZ39" s="0"/>
      <c r="JDA39" s="0"/>
      <c r="JDB39" s="0"/>
      <c r="JDC39" s="0"/>
      <c r="JDD39" s="0"/>
      <c r="JDE39" s="0"/>
      <c r="JDF39" s="0"/>
      <c r="JDG39" s="0"/>
      <c r="JDH39" s="0"/>
      <c r="JDI39" s="0"/>
      <c r="JDJ39" s="0"/>
      <c r="JDK39" s="0"/>
      <c r="JDL39" s="0"/>
      <c r="JDM39" s="0"/>
      <c r="JDN39" s="0"/>
      <c r="JDO39" s="0"/>
      <c r="JDP39" s="0"/>
      <c r="JDQ39" s="0"/>
      <c r="JDR39" s="0"/>
      <c r="JDS39" s="0"/>
      <c r="JDT39" s="0"/>
      <c r="JDU39" s="0"/>
      <c r="JDV39" s="0"/>
      <c r="JDW39" s="0"/>
      <c r="JDX39" s="0"/>
      <c r="JDY39" s="0"/>
      <c r="JDZ39" s="0"/>
      <c r="JEA39" s="0"/>
      <c r="JEB39" s="0"/>
      <c r="JEC39" s="0"/>
      <c r="JED39" s="0"/>
      <c r="JEE39" s="0"/>
      <c r="JEF39" s="0"/>
      <c r="JEG39" s="0"/>
      <c r="JEH39" s="0"/>
      <c r="JEI39" s="0"/>
      <c r="JEJ39" s="0"/>
      <c r="JEK39" s="0"/>
      <c r="JEL39" s="0"/>
      <c r="JEM39" s="0"/>
      <c r="JEN39" s="0"/>
      <c r="JEO39" s="0"/>
      <c r="JEP39" s="0"/>
      <c r="JEQ39" s="0"/>
      <c r="JER39" s="0"/>
      <c r="JES39" s="0"/>
      <c r="JET39" s="0"/>
      <c r="JEU39" s="0"/>
      <c r="JEV39" s="0"/>
      <c r="JEW39" s="0"/>
      <c r="JEX39" s="0"/>
      <c r="JEY39" s="0"/>
      <c r="JEZ39" s="0"/>
      <c r="JFA39" s="0"/>
      <c r="JFB39" s="0"/>
      <c r="JFC39" s="0"/>
      <c r="JFD39" s="0"/>
      <c r="JFE39" s="0"/>
      <c r="JFF39" s="0"/>
      <c r="JFG39" s="0"/>
      <c r="JFH39" s="0"/>
      <c r="JFI39" s="0"/>
      <c r="JFJ39" s="0"/>
      <c r="JFK39" s="0"/>
      <c r="JFL39" s="0"/>
      <c r="JFM39" s="0"/>
      <c r="JFN39" s="0"/>
      <c r="JFO39" s="0"/>
      <c r="JFP39" s="0"/>
      <c r="JFQ39" s="0"/>
      <c r="JFR39" s="0"/>
      <c r="JFS39" s="0"/>
      <c r="JFT39" s="0"/>
      <c r="JFU39" s="0"/>
      <c r="JFV39" s="0"/>
      <c r="JFW39" s="0"/>
      <c r="JFX39" s="0"/>
      <c r="JFY39" s="0"/>
      <c r="JFZ39" s="0"/>
      <c r="JGA39" s="0"/>
      <c r="JGB39" s="0"/>
      <c r="JGC39" s="0"/>
      <c r="JGD39" s="0"/>
      <c r="JGE39" s="0"/>
      <c r="JGF39" s="0"/>
      <c r="JGG39" s="0"/>
      <c r="JGH39" s="0"/>
      <c r="JGI39" s="0"/>
      <c r="JGJ39" s="0"/>
      <c r="JGK39" s="0"/>
      <c r="JGL39" s="0"/>
      <c r="JGM39" s="0"/>
      <c r="JGN39" s="0"/>
      <c r="JGO39" s="0"/>
      <c r="JGP39" s="0"/>
      <c r="JGQ39" s="0"/>
      <c r="JGR39" s="0"/>
      <c r="JGS39" s="0"/>
      <c r="JGT39" s="0"/>
      <c r="JGU39" s="0"/>
      <c r="JGV39" s="0"/>
      <c r="JGW39" s="0"/>
      <c r="JGX39" s="0"/>
      <c r="JGY39" s="0"/>
      <c r="JGZ39" s="0"/>
      <c r="JHA39" s="0"/>
      <c r="JHB39" s="0"/>
      <c r="JHC39" s="0"/>
      <c r="JHD39" s="0"/>
      <c r="JHE39" s="0"/>
      <c r="JHF39" s="0"/>
      <c r="JHG39" s="0"/>
      <c r="JHH39" s="0"/>
      <c r="JHI39" s="0"/>
      <c r="JHJ39" s="0"/>
      <c r="JHK39" s="0"/>
      <c r="JHL39" s="0"/>
      <c r="JHM39" s="0"/>
      <c r="JHN39" s="0"/>
      <c r="JHO39" s="0"/>
      <c r="JHP39" s="0"/>
      <c r="JHQ39" s="0"/>
      <c r="JHR39" s="0"/>
      <c r="JHS39" s="0"/>
      <c r="JHT39" s="0"/>
      <c r="JHU39" s="0"/>
      <c r="JHV39" s="0"/>
      <c r="JHW39" s="0"/>
      <c r="JHX39" s="0"/>
      <c r="JHY39" s="0"/>
      <c r="JHZ39" s="0"/>
      <c r="JIA39" s="0"/>
      <c r="JIB39" s="0"/>
      <c r="JIC39" s="0"/>
      <c r="JID39" s="0"/>
      <c r="JIE39" s="0"/>
      <c r="JIF39" s="0"/>
      <c r="JIG39" s="0"/>
      <c r="JIH39" s="0"/>
      <c r="JII39" s="0"/>
      <c r="JIJ39" s="0"/>
      <c r="JIK39" s="0"/>
      <c r="JIL39" s="0"/>
      <c r="JIM39" s="0"/>
      <c r="JIN39" s="0"/>
      <c r="JIO39" s="0"/>
      <c r="JIP39" s="0"/>
      <c r="JIQ39" s="0"/>
      <c r="JIR39" s="0"/>
      <c r="JIS39" s="0"/>
      <c r="JIT39" s="0"/>
      <c r="JIU39" s="0"/>
      <c r="JIV39" s="0"/>
      <c r="JIW39" s="0"/>
      <c r="JIX39" s="0"/>
      <c r="JIY39" s="0"/>
      <c r="JIZ39" s="0"/>
      <c r="JJA39" s="0"/>
      <c r="JJB39" s="0"/>
      <c r="JJC39" s="0"/>
      <c r="JJD39" s="0"/>
      <c r="JJE39" s="0"/>
      <c r="JJF39" s="0"/>
      <c r="JJG39" s="0"/>
      <c r="JJH39" s="0"/>
      <c r="JJI39" s="0"/>
      <c r="JJJ39" s="0"/>
      <c r="JJK39" s="0"/>
      <c r="JJL39" s="0"/>
      <c r="JJM39" s="0"/>
      <c r="JJN39" s="0"/>
      <c r="JJO39" s="0"/>
      <c r="JJP39" s="0"/>
      <c r="JJQ39" s="0"/>
      <c r="JJR39" s="0"/>
      <c r="JJS39" s="0"/>
      <c r="JJT39" s="0"/>
      <c r="JJU39" s="0"/>
      <c r="JJV39" s="0"/>
      <c r="JJW39" s="0"/>
      <c r="JJX39" s="0"/>
      <c r="JJY39" s="0"/>
      <c r="JJZ39" s="0"/>
      <c r="JKA39" s="0"/>
      <c r="JKB39" s="0"/>
      <c r="JKC39" s="0"/>
      <c r="JKD39" s="0"/>
      <c r="JKE39" s="0"/>
      <c r="JKF39" s="0"/>
      <c r="JKG39" s="0"/>
      <c r="JKH39" s="0"/>
      <c r="JKI39" s="0"/>
      <c r="JKJ39" s="0"/>
      <c r="JKK39" s="0"/>
      <c r="JKL39" s="0"/>
      <c r="JKM39" s="0"/>
      <c r="JKN39" s="0"/>
      <c r="JKO39" s="0"/>
      <c r="JKP39" s="0"/>
      <c r="JKQ39" s="0"/>
      <c r="JKR39" s="0"/>
      <c r="JKS39" s="0"/>
      <c r="JKT39" s="0"/>
      <c r="JKU39" s="0"/>
      <c r="JKV39" s="0"/>
      <c r="JKW39" s="0"/>
      <c r="JKX39" s="0"/>
      <c r="JKY39" s="0"/>
      <c r="JKZ39" s="0"/>
      <c r="JLA39" s="0"/>
      <c r="JLB39" s="0"/>
      <c r="JLC39" s="0"/>
      <c r="JLD39" s="0"/>
      <c r="JLE39" s="0"/>
      <c r="JLF39" s="0"/>
      <c r="JLG39" s="0"/>
      <c r="JLH39" s="0"/>
      <c r="JLI39" s="0"/>
      <c r="JLJ39" s="0"/>
      <c r="JLK39" s="0"/>
      <c r="JLL39" s="0"/>
      <c r="JLM39" s="0"/>
      <c r="JLN39" s="0"/>
      <c r="JLO39" s="0"/>
      <c r="JLP39" s="0"/>
      <c r="JLQ39" s="0"/>
      <c r="JLR39" s="0"/>
      <c r="JLS39" s="0"/>
      <c r="JLT39" s="0"/>
      <c r="JLU39" s="0"/>
      <c r="JLV39" s="0"/>
      <c r="JLW39" s="0"/>
      <c r="JLX39" s="0"/>
      <c r="JLY39" s="0"/>
      <c r="JLZ39" s="0"/>
      <c r="JMA39" s="0"/>
      <c r="JMB39" s="0"/>
      <c r="JMC39" s="0"/>
      <c r="JMD39" s="0"/>
      <c r="JME39" s="0"/>
      <c r="JMF39" s="0"/>
      <c r="JMG39" s="0"/>
      <c r="JMH39" s="0"/>
      <c r="JMI39" s="0"/>
      <c r="JMJ39" s="0"/>
      <c r="JMK39" s="0"/>
      <c r="JML39" s="0"/>
      <c r="JMM39" s="0"/>
      <c r="JMN39" s="0"/>
      <c r="JMO39" s="0"/>
      <c r="JMP39" s="0"/>
      <c r="JMQ39" s="0"/>
      <c r="JMR39" s="0"/>
      <c r="JMS39" s="0"/>
      <c r="JMT39" s="0"/>
      <c r="JMU39" s="0"/>
      <c r="JMV39" s="0"/>
      <c r="JMW39" s="0"/>
      <c r="JMX39" s="0"/>
      <c r="JMY39" s="0"/>
      <c r="JMZ39" s="0"/>
      <c r="JNA39" s="0"/>
      <c r="JNB39" s="0"/>
      <c r="JNC39" s="0"/>
      <c r="JND39" s="0"/>
      <c r="JNE39" s="0"/>
      <c r="JNF39" s="0"/>
      <c r="JNG39" s="0"/>
      <c r="JNH39" s="0"/>
      <c r="JNI39" s="0"/>
      <c r="JNJ39" s="0"/>
      <c r="JNK39" s="0"/>
      <c r="JNL39" s="0"/>
      <c r="JNM39" s="0"/>
      <c r="JNN39" s="0"/>
      <c r="JNO39" s="0"/>
      <c r="JNP39" s="0"/>
      <c r="JNQ39" s="0"/>
      <c r="JNR39" s="0"/>
      <c r="JNS39" s="0"/>
      <c r="JNT39" s="0"/>
      <c r="JNU39" s="0"/>
      <c r="JNV39" s="0"/>
      <c r="JNW39" s="0"/>
      <c r="JNX39" s="0"/>
      <c r="JNY39" s="0"/>
      <c r="JNZ39" s="0"/>
      <c r="JOA39" s="0"/>
      <c r="JOB39" s="0"/>
      <c r="JOC39" s="0"/>
      <c r="JOD39" s="0"/>
      <c r="JOE39" s="0"/>
      <c r="JOF39" s="0"/>
      <c r="JOG39" s="0"/>
      <c r="JOH39" s="0"/>
      <c r="JOI39" s="0"/>
      <c r="JOJ39" s="0"/>
      <c r="JOK39" s="0"/>
      <c r="JOL39" s="0"/>
      <c r="JOM39" s="0"/>
      <c r="JON39" s="0"/>
      <c r="JOO39" s="0"/>
      <c r="JOP39" s="0"/>
      <c r="JOQ39" s="0"/>
      <c r="JOR39" s="0"/>
      <c r="JOS39" s="0"/>
      <c r="JOT39" s="0"/>
      <c r="JOU39" s="0"/>
      <c r="JOV39" s="0"/>
      <c r="JOW39" s="0"/>
      <c r="JOX39" s="0"/>
      <c r="JOY39" s="0"/>
      <c r="JOZ39" s="0"/>
      <c r="JPA39" s="0"/>
      <c r="JPB39" s="0"/>
      <c r="JPC39" s="0"/>
      <c r="JPD39" s="0"/>
      <c r="JPE39" s="0"/>
      <c r="JPF39" s="0"/>
      <c r="JPG39" s="0"/>
      <c r="JPH39" s="0"/>
      <c r="JPI39" s="0"/>
      <c r="JPJ39" s="0"/>
      <c r="JPK39" s="0"/>
      <c r="JPL39" s="0"/>
      <c r="JPM39" s="0"/>
      <c r="JPN39" s="0"/>
      <c r="JPO39" s="0"/>
      <c r="JPP39" s="0"/>
      <c r="JPQ39" s="0"/>
      <c r="JPR39" s="0"/>
      <c r="JPS39" s="0"/>
      <c r="JPT39" s="0"/>
      <c r="JPU39" s="0"/>
      <c r="JPV39" s="0"/>
      <c r="JPW39" s="0"/>
      <c r="JPX39" s="0"/>
      <c r="JPY39" s="0"/>
      <c r="JPZ39" s="0"/>
      <c r="JQA39" s="0"/>
      <c r="JQB39" s="0"/>
      <c r="JQC39" s="0"/>
      <c r="JQD39" s="0"/>
      <c r="JQE39" s="0"/>
      <c r="JQF39" s="0"/>
      <c r="JQG39" s="0"/>
      <c r="JQH39" s="0"/>
      <c r="JQI39" s="0"/>
      <c r="JQJ39" s="0"/>
      <c r="JQK39" s="0"/>
      <c r="JQL39" s="0"/>
      <c r="JQM39" s="0"/>
      <c r="JQN39" s="0"/>
      <c r="JQO39" s="0"/>
      <c r="JQP39" s="0"/>
      <c r="JQQ39" s="0"/>
      <c r="JQR39" s="0"/>
      <c r="JQS39" s="0"/>
      <c r="JQT39" s="0"/>
      <c r="JQU39" s="0"/>
      <c r="JQV39" s="0"/>
      <c r="JQW39" s="0"/>
      <c r="JQX39" s="0"/>
      <c r="JQY39" s="0"/>
      <c r="JQZ39" s="0"/>
      <c r="JRA39" s="0"/>
      <c r="JRB39" s="0"/>
      <c r="JRC39" s="0"/>
      <c r="JRD39" s="0"/>
      <c r="JRE39" s="0"/>
      <c r="JRF39" s="0"/>
      <c r="JRG39" s="0"/>
      <c r="JRH39" s="0"/>
      <c r="JRI39" s="0"/>
      <c r="JRJ39" s="0"/>
      <c r="JRK39" s="0"/>
      <c r="JRL39" s="0"/>
      <c r="JRM39" s="0"/>
      <c r="JRN39" s="0"/>
      <c r="JRO39" s="0"/>
      <c r="JRP39" s="0"/>
      <c r="JRQ39" s="0"/>
      <c r="JRR39" s="0"/>
      <c r="JRS39" s="0"/>
      <c r="JRT39" s="0"/>
      <c r="JRU39" s="0"/>
      <c r="JRV39" s="0"/>
      <c r="JRW39" s="0"/>
      <c r="JRX39" s="0"/>
      <c r="JRY39" s="0"/>
      <c r="JRZ39" s="0"/>
      <c r="JSA39" s="0"/>
      <c r="JSB39" s="0"/>
      <c r="JSC39" s="0"/>
      <c r="JSD39" s="0"/>
      <c r="JSE39" s="0"/>
      <c r="JSF39" s="0"/>
      <c r="JSG39" s="0"/>
      <c r="JSH39" s="0"/>
      <c r="JSI39" s="0"/>
      <c r="JSJ39" s="0"/>
      <c r="JSK39" s="0"/>
      <c r="JSL39" s="0"/>
      <c r="JSM39" s="0"/>
      <c r="JSN39" s="0"/>
      <c r="JSO39" s="0"/>
      <c r="JSP39" s="0"/>
      <c r="JSQ39" s="0"/>
      <c r="JSR39" s="0"/>
      <c r="JSS39" s="0"/>
      <c r="JST39" s="0"/>
      <c r="JSU39" s="0"/>
      <c r="JSV39" s="0"/>
      <c r="JSW39" s="0"/>
      <c r="JSX39" s="0"/>
      <c r="JSY39" s="0"/>
      <c r="JSZ39" s="0"/>
      <c r="JTA39" s="0"/>
      <c r="JTB39" s="0"/>
      <c r="JTC39" s="0"/>
      <c r="JTD39" s="0"/>
      <c r="JTE39" s="0"/>
      <c r="JTF39" s="0"/>
      <c r="JTG39" s="0"/>
      <c r="JTH39" s="0"/>
      <c r="JTI39" s="0"/>
      <c r="JTJ39" s="0"/>
      <c r="JTK39" s="0"/>
      <c r="JTL39" s="0"/>
      <c r="JTM39" s="0"/>
      <c r="JTN39" s="0"/>
      <c r="JTO39" s="0"/>
      <c r="JTP39" s="0"/>
      <c r="JTQ39" s="0"/>
      <c r="JTR39" s="0"/>
      <c r="JTS39" s="0"/>
      <c r="JTT39" s="0"/>
      <c r="JTU39" s="0"/>
      <c r="JTV39" s="0"/>
      <c r="JTW39" s="0"/>
      <c r="JTX39" s="0"/>
      <c r="JTY39" s="0"/>
      <c r="JTZ39" s="0"/>
      <c r="JUA39" s="0"/>
      <c r="JUB39" s="0"/>
      <c r="JUC39" s="0"/>
      <c r="JUD39" s="0"/>
      <c r="JUE39" s="0"/>
      <c r="JUF39" s="0"/>
      <c r="JUG39" s="0"/>
      <c r="JUH39" s="0"/>
      <c r="JUI39" s="0"/>
      <c r="JUJ39" s="0"/>
      <c r="JUK39" s="0"/>
      <c r="JUL39" s="0"/>
      <c r="JUM39" s="0"/>
      <c r="JUN39" s="0"/>
      <c r="JUO39" s="0"/>
      <c r="JUP39" s="0"/>
      <c r="JUQ39" s="0"/>
      <c r="JUR39" s="0"/>
      <c r="JUS39" s="0"/>
      <c r="JUT39" s="0"/>
      <c r="JUU39" s="0"/>
      <c r="JUV39" s="0"/>
      <c r="JUW39" s="0"/>
      <c r="JUX39" s="0"/>
      <c r="JUY39" s="0"/>
      <c r="JUZ39" s="0"/>
      <c r="JVA39" s="0"/>
      <c r="JVB39" s="0"/>
      <c r="JVC39" s="0"/>
      <c r="JVD39" s="0"/>
      <c r="JVE39" s="0"/>
      <c r="JVF39" s="0"/>
      <c r="JVG39" s="0"/>
      <c r="JVH39" s="0"/>
      <c r="JVI39" s="0"/>
      <c r="JVJ39" s="0"/>
      <c r="JVK39" s="0"/>
      <c r="JVL39" s="0"/>
      <c r="JVM39" s="0"/>
      <c r="JVN39" s="0"/>
      <c r="JVO39" s="0"/>
      <c r="JVP39" s="0"/>
      <c r="JVQ39" s="0"/>
      <c r="JVR39" s="0"/>
      <c r="JVS39" s="0"/>
      <c r="JVT39" s="0"/>
      <c r="JVU39" s="0"/>
      <c r="JVV39" s="0"/>
      <c r="JVW39" s="0"/>
      <c r="JVX39" s="0"/>
      <c r="JVY39" s="0"/>
      <c r="JVZ39" s="0"/>
      <c r="JWA39" s="0"/>
      <c r="JWB39" s="0"/>
      <c r="JWC39" s="0"/>
      <c r="JWD39" s="0"/>
      <c r="JWE39" s="0"/>
      <c r="JWF39" s="0"/>
      <c r="JWG39" s="0"/>
      <c r="JWH39" s="0"/>
      <c r="JWI39" s="0"/>
      <c r="JWJ39" s="0"/>
      <c r="JWK39" s="0"/>
      <c r="JWL39" s="0"/>
      <c r="JWM39" s="0"/>
      <c r="JWN39" s="0"/>
      <c r="JWO39" s="0"/>
      <c r="JWP39" s="0"/>
      <c r="JWQ39" s="0"/>
      <c r="JWR39" s="0"/>
      <c r="JWS39" s="0"/>
      <c r="JWT39" s="0"/>
      <c r="JWU39" s="0"/>
      <c r="JWV39" s="0"/>
      <c r="JWW39" s="0"/>
      <c r="JWX39" s="0"/>
      <c r="JWY39" s="0"/>
      <c r="JWZ39" s="0"/>
      <c r="JXA39" s="0"/>
      <c r="JXB39" s="0"/>
      <c r="JXC39" s="0"/>
      <c r="JXD39" s="0"/>
      <c r="JXE39" s="0"/>
      <c r="JXF39" s="0"/>
      <c r="JXG39" s="0"/>
      <c r="JXH39" s="0"/>
      <c r="JXI39" s="0"/>
      <c r="JXJ39" s="0"/>
      <c r="JXK39" s="0"/>
      <c r="JXL39" s="0"/>
      <c r="JXM39" s="0"/>
      <c r="JXN39" s="0"/>
      <c r="JXO39" s="0"/>
      <c r="JXP39" s="0"/>
      <c r="JXQ39" s="0"/>
      <c r="JXR39" s="0"/>
      <c r="JXS39" s="0"/>
      <c r="JXT39" s="0"/>
      <c r="JXU39" s="0"/>
      <c r="JXV39" s="0"/>
      <c r="JXW39" s="0"/>
      <c r="JXX39" s="0"/>
      <c r="JXY39" s="0"/>
      <c r="JXZ39" s="0"/>
      <c r="JYA39" s="0"/>
      <c r="JYB39" s="0"/>
      <c r="JYC39" s="0"/>
      <c r="JYD39" s="0"/>
      <c r="JYE39" s="0"/>
      <c r="JYF39" s="0"/>
      <c r="JYG39" s="0"/>
      <c r="JYH39" s="0"/>
      <c r="JYI39" s="0"/>
      <c r="JYJ39" s="0"/>
      <c r="JYK39" s="0"/>
      <c r="JYL39" s="0"/>
      <c r="JYM39" s="0"/>
      <c r="JYN39" s="0"/>
      <c r="JYO39" s="0"/>
      <c r="JYP39" s="0"/>
      <c r="JYQ39" s="0"/>
      <c r="JYR39" s="0"/>
      <c r="JYS39" s="0"/>
      <c r="JYT39" s="0"/>
      <c r="JYU39" s="0"/>
      <c r="JYV39" s="0"/>
      <c r="JYW39" s="0"/>
      <c r="JYX39" s="0"/>
      <c r="JYY39" s="0"/>
      <c r="JYZ39" s="0"/>
      <c r="JZA39" s="0"/>
      <c r="JZB39" s="0"/>
      <c r="JZC39" s="0"/>
      <c r="JZD39" s="0"/>
      <c r="JZE39" s="0"/>
      <c r="JZF39" s="0"/>
      <c r="JZG39" s="0"/>
      <c r="JZH39" s="0"/>
      <c r="JZI39" s="0"/>
      <c r="JZJ39" s="0"/>
      <c r="JZK39" s="0"/>
      <c r="JZL39" s="0"/>
      <c r="JZM39" s="0"/>
      <c r="JZN39" s="0"/>
      <c r="JZO39" s="0"/>
      <c r="JZP39" s="0"/>
      <c r="JZQ39" s="0"/>
      <c r="JZR39" s="0"/>
      <c r="JZS39" s="0"/>
      <c r="JZT39" s="0"/>
      <c r="JZU39" s="0"/>
      <c r="JZV39" s="0"/>
      <c r="JZW39" s="0"/>
      <c r="JZX39" s="0"/>
      <c r="JZY39" s="0"/>
      <c r="JZZ39" s="0"/>
      <c r="KAA39" s="0"/>
      <c r="KAB39" s="0"/>
      <c r="KAC39" s="0"/>
      <c r="KAD39" s="0"/>
      <c r="KAE39" s="0"/>
      <c r="KAF39" s="0"/>
      <c r="KAG39" s="0"/>
      <c r="KAH39" s="0"/>
      <c r="KAI39" s="0"/>
      <c r="KAJ39" s="0"/>
      <c r="KAK39" s="0"/>
      <c r="KAL39" s="0"/>
      <c r="KAM39" s="0"/>
      <c r="KAN39" s="0"/>
      <c r="KAO39" s="0"/>
      <c r="KAP39" s="0"/>
      <c r="KAQ39" s="0"/>
      <c r="KAR39" s="0"/>
      <c r="KAS39" s="0"/>
      <c r="KAT39" s="0"/>
      <c r="KAU39" s="0"/>
      <c r="KAV39" s="0"/>
      <c r="KAW39" s="0"/>
      <c r="KAX39" s="0"/>
      <c r="KAY39" s="0"/>
      <c r="KAZ39" s="0"/>
      <c r="KBA39" s="0"/>
      <c r="KBB39" s="0"/>
      <c r="KBC39" s="0"/>
      <c r="KBD39" s="0"/>
      <c r="KBE39" s="0"/>
      <c r="KBF39" s="0"/>
      <c r="KBG39" s="0"/>
      <c r="KBH39" s="0"/>
      <c r="KBI39" s="0"/>
      <c r="KBJ39" s="0"/>
      <c r="KBK39" s="0"/>
      <c r="KBL39" s="0"/>
      <c r="KBM39" s="0"/>
      <c r="KBN39" s="0"/>
      <c r="KBO39" s="0"/>
      <c r="KBP39" s="0"/>
      <c r="KBQ39" s="0"/>
      <c r="KBR39" s="0"/>
      <c r="KBS39" s="0"/>
      <c r="KBT39" s="0"/>
      <c r="KBU39" s="0"/>
      <c r="KBV39" s="0"/>
      <c r="KBW39" s="0"/>
      <c r="KBX39" s="0"/>
      <c r="KBY39" s="0"/>
      <c r="KBZ39" s="0"/>
      <c r="KCA39" s="0"/>
      <c r="KCB39" s="0"/>
      <c r="KCC39" s="0"/>
      <c r="KCD39" s="0"/>
      <c r="KCE39" s="0"/>
      <c r="KCF39" s="0"/>
      <c r="KCG39" s="0"/>
      <c r="KCH39" s="0"/>
      <c r="KCI39" s="0"/>
      <c r="KCJ39" s="0"/>
      <c r="KCK39" s="0"/>
      <c r="KCL39" s="0"/>
      <c r="KCM39" s="0"/>
      <c r="KCN39" s="0"/>
      <c r="KCO39" s="0"/>
      <c r="KCP39" s="0"/>
      <c r="KCQ39" s="0"/>
      <c r="KCR39" s="0"/>
      <c r="KCS39" s="0"/>
      <c r="KCT39" s="0"/>
      <c r="KCU39" s="0"/>
      <c r="KCV39" s="0"/>
      <c r="KCW39" s="0"/>
      <c r="KCX39" s="0"/>
      <c r="KCY39" s="0"/>
      <c r="KCZ39" s="0"/>
      <c r="KDA39" s="0"/>
      <c r="KDB39" s="0"/>
      <c r="KDC39" s="0"/>
      <c r="KDD39" s="0"/>
      <c r="KDE39" s="0"/>
      <c r="KDF39" s="0"/>
      <c r="KDG39" s="0"/>
      <c r="KDH39" s="0"/>
      <c r="KDI39" s="0"/>
      <c r="KDJ39" s="0"/>
      <c r="KDK39" s="0"/>
      <c r="KDL39" s="0"/>
      <c r="KDM39" s="0"/>
      <c r="KDN39" s="0"/>
      <c r="KDO39" s="0"/>
      <c r="KDP39" s="0"/>
      <c r="KDQ39" s="0"/>
      <c r="KDR39" s="0"/>
      <c r="KDS39" s="0"/>
      <c r="KDT39" s="0"/>
      <c r="KDU39" s="0"/>
      <c r="KDV39" s="0"/>
      <c r="KDW39" s="0"/>
      <c r="KDX39" s="0"/>
      <c r="KDY39" s="0"/>
      <c r="KDZ39" s="0"/>
      <c r="KEA39" s="0"/>
      <c r="KEB39" s="0"/>
      <c r="KEC39" s="0"/>
      <c r="KED39" s="0"/>
      <c r="KEE39" s="0"/>
      <c r="KEF39" s="0"/>
      <c r="KEG39" s="0"/>
      <c r="KEH39" s="0"/>
      <c r="KEI39" s="0"/>
      <c r="KEJ39" s="0"/>
      <c r="KEK39" s="0"/>
      <c r="KEL39" s="0"/>
      <c r="KEM39" s="0"/>
      <c r="KEN39" s="0"/>
      <c r="KEO39" s="0"/>
      <c r="KEP39" s="0"/>
      <c r="KEQ39" s="0"/>
      <c r="KER39" s="0"/>
      <c r="KES39" s="0"/>
      <c r="KET39" s="0"/>
      <c r="KEU39" s="0"/>
      <c r="KEV39" s="0"/>
      <c r="KEW39" s="0"/>
      <c r="KEX39" s="0"/>
      <c r="KEY39" s="0"/>
      <c r="KEZ39" s="0"/>
      <c r="KFA39" s="0"/>
      <c r="KFB39" s="0"/>
      <c r="KFC39" s="0"/>
      <c r="KFD39" s="0"/>
      <c r="KFE39" s="0"/>
      <c r="KFF39" s="0"/>
      <c r="KFG39" s="0"/>
      <c r="KFH39" s="0"/>
      <c r="KFI39" s="0"/>
      <c r="KFJ39" s="0"/>
      <c r="KFK39" s="0"/>
      <c r="KFL39" s="0"/>
      <c r="KFM39" s="0"/>
      <c r="KFN39" s="0"/>
      <c r="KFO39" s="0"/>
      <c r="KFP39" s="0"/>
      <c r="KFQ39" s="0"/>
      <c r="KFR39" s="0"/>
      <c r="KFS39" s="0"/>
      <c r="KFT39" s="0"/>
      <c r="KFU39" s="0"/>
      <c r="KFV39" s="0"/>
      <c r="KFW39" s="0"/>
      <c r="KFX39" s="0"/>
      <c r="KFY39" s="0"/>
      <c r="KFZ39" s="0"/>
      <c r="KGA39" s="0"/>
      <c r="KGB39" s="0"/>
      <c r="KGC39" s="0"/>
      <c r="KGD39" s="0"/>
      <c r="KGE39" s="0"/>
      <c r="KGF39" s="0"/>
      <c r="KGG39" s="0"/>
      <c r="KGH39" s="0"/>
      <c r="KGI39" s="0"/>
      <c r="KGJ39" s="0"/>
      <c r="KGK39" s="0"/>
      <c r="KGL39" s="0"/>
      <c r="KGM39" s="0"/>
      <c r="KGN39" s="0"/>
      <c r="KGO39" s="0"/>
      <c r="KGP39" s="0"/>
      <c r="KGQ39" s="0"/>
      <c r="KGR39" s="0"/>
      <c r="KGS39" s="0"/>
      <c r="KGT39" s="0"/>
      <c r="KGU39" s="0"/>
      <c r="KGV39" s="0"/>
      <c r="KGW39" s="0"/>
      <c r="KGX39" s="0"/>
      <c r="KGY39" s="0"/>
      <c r="KGZ39" s="0"/>
      <c r="KHA39" s="0"/>
      <c r="KHB39" s="0"/>
      <c r="KHC39" s="0"/>
      <c r="KHD39" s="0"/>
      <c r="KHE39" s="0"/>
      <c r="KHF39" s="0"/>
      <c r="KHG39" s="0"/>
      <c r="KHH39" s="0"/>
      <c r="KHI39" s="0"/>
      <c r="KHJ39" s="0"/>
      <c r="KHK39" s="0"/>
      <c r="KHL39" s="0"/>
      <c r="KHM39" s="0"/>
      <c r="KHN39" s="0"/>
      <c r="KHO39" s="0"/>
      <c r="KHP39" s="0"/>
      <c r="KHQ39" s="0"/>
      <c r="KHR39" s="0"/>
      <c r="KHS39" s="0"/>
      <c r="KHT39" s="0"/>
      <c r="KHU39" s="0"/>
      <c r="KHV39" s="0"/>
      <c r="KHW39" s="0"/>
      <c r="KHX39" s="0"/>
      <c r="KHY39" s="0"/>
      <c r="KHZ39" s="0"/>
      <c r="KIA39" s="0"/>
      <c r="KIB39" s="0"/>
      <c r="KIC39" s="0"/>
      <c r="KID39" s="0"/>
      <c r="KIE39" s="0"/>
      <c r="KIF39" s="0"/>
      <c r="KIG39" s="0"/>
      <c r="KIH39" s="0"/>
      <c r="KII39" s="0"/>
      <c r="KIJ39" s="0"/>
      <c r="KIK39" s="0"/>
      <c r="KIL39" s="0"/>
      <c r="KIM39" s="0"/>
      <c r="KIN39" s="0"/>
      <c r="KIO39" s="0"/>
      <c r="KIP39" s="0"/>
      <c r="KIQ39" s="0"/>
      <c r="KIR39" s="0"/>
      <c r="KIS39" s="0"/>
      <c r="KIT39" s="0"/>
      <c r="KIU39" s="0"/>
      <c r="KIV39" s="0"/>
      <c r="KIW39" s="0"/>
      <c r="KIX39" s="0"/>
      <c r="KIY39" s="0"/>
      <c r="KIZ39" s="0"/>
      <c r="KJA39" s="0"/>
      <c r="KJB39" s="0"/>
      <c r="KJC39" s="0"/>
      <c r="KJD39" s="0"/>
      <c r="KJE39" s="0"/>
      <c r="KJF39" s="0"/>
      <c r="KJG39" s="0"/>
      <c r="KJH39" s="0"/>
      <c r="KJI39" s="0"/>
      <c r="KJJ39" s="0"/>
      <c r="KJK39" s="0"/>
      <c r="KJL39" s="0"/>
      <c r="KJM39" s="0"/>
      <c r="KJN39" s="0"/>
      <c r="KJO39" s="0"/>
      <c r="KJP39" s="0"/>
      <c r="KJQ39" s="0"/>
      <c r="KJR39" s="0"/>
      <c r="KJS39" s="0"/>
      <c r="KJT39" s="0"/>
      <c r="KJU39" s="0"/>
      <c r="KJV39" s="0"/>
      <c r="KJW39" s="0"/>
      <c r="KJX39" s="0"/>
      <c r="KJY39" s="0"/>
      <c r="KJZ39" s="0"/>
      <c r="KKA39" s="0"/>
      <c r="KKB39" s="0"/>
      <c r="KKC39" s="0"/>
      <c r="KKD39" s="0"/>
      <c r="KKE39" s="0"/>
      <c r="KKF39" s="0"/>
      <c r="KKG39" s="0"/>
      <c r="KKH39" s="0"/>
      <c r="KKI39" s="0"/>
      <c r="KKJ39" s="0"/>
      <c r="KKK39" s="0"/>
      <c r="KKL39" s="0"/>
      <c r="KKM39" s="0"/>
      <c r="KKN39" s="0"/>
      <c r="KKO39" s="0"/>
      <c r="KKP39" s="0"/>
      <c r="KKQ39" s="0"/>
      <c r="KKR39" s="0"/>
      <c r="KKS39" s="0"/>
      <c r="KKT39" s="0"/>
      <c r="KKU39" s="0"/>
      <c r="KKV39" s="0"/>
      <c r="KKW39" s="0"/>
      <c r="KKX39" s="0"/>
      <c r="KKY39" s="0"/>
      <c r="KKZ39" s="0"/>
      <c r="KLA39" s="0"/>
      <c r="KLB39" s="0"/>
      <c r="KLC39" s="0"/>
      <c r="KLD39" s="0"/>
      <c r="KLE39" s="0"/>
      <c r="KLF39" s="0"/>
      <c r="KLG39" s="0"/>
      <c r="KLH39" s="0"/>
      <c r="KLI39" s="0"/>
      <c r="KLJ39" s="0"/>
      <c r="KLK39" s="0"/>
      <c r="KLL39" s="0"/>
      <c r="KLM39" s="0"/>
      <c r="KLN39" s="0"/>
      <c r="KLO39" s="0"/>
      <c r="KLP39" s="0"/>
      <c r="KLQ39" s="0"/>
      <c r="KLR39" s="0"/>
      <c r="KLS39" s="0"/>
      <c r="KLT39" s="0"/>
      <c r="KLU39" s="0"/>
      <c r="KLV39" s="0"/>
      <c r="KLW39" s="0"/>
      <c r="KLX39" s="0"/>
      <c r="KLY39" s="0"/>
      <c r="KLZ39" s="0"/>
      <c r="KMA39" s="0"/>
      <c r="KMB39" s="0"/>
      <c r="KMC39" s="0"/>
      <c r="KMD39" s="0"/>
      <c r="KME39" s="0"/>
      <c r="KMF39" s="0"/>
      <c r="KMG39" s="0"/>
      <c r="KMH39" s="0"/>
      <c r="KMI39" s="0"/>
      <c r="KMJ39" s="0"/>
      <c r="KMK39" s="0"/>
      <c r="KML39" s="0"/>
      <c r="KMM39" s="0"/>
      <c r="KMN39" s="0"/>
      <c r="KMO39" s="0"/>
      <c r="KMP39" s="0"/>
      <c r="KMQ39" s="0"/>
      <c r="KMR39" s="0"/>
      <c r="KMS39" s="0"/>
      <c r="KMT39" s="0"/>
      <c r="KMU39" s="0"/>
      <c r="KMV39" s="0"/>
      <c r="KMW39" s="0"/>
      <c r="KMX39" s="0"/>
      <c r="KMY39" s="0"/>
      <c r="KMZ39" s="0"/>
      <c r="KNA39" s="0"/>
      <c r="KNB39" s="0"/>
      <c r="KNC39" s="0"/>
      <c r="KND39" s="0"/>
      <c r="KNE39" s="0"/>
      <c r="KNF39" s="0"/>
      <c r="KNG39" s="0"/>
      <c r="KNH39" s="0"/>
      <c r="KNI39" s="0"/>
      <c r="KNJ39" s="0"/>
      <c r="KNK39" s="0"/>
      <c r="KNL39" s="0"/>
      <c r="KNM39" s="0"/>
      <c r="KNN39" s="0"/>
      <c r="KNO39" s="0"/>
      <c r="KNP39" s="0"/>
      <c r="KNQ39" s="0"/>
      <c r="KNR39" s="0"/>
      <c r="KNS39" s="0"/>
      <c r="KNT39" s="0"/>
      <c r="KNU39" s="0"/>
      <c r="KNV39" s="0"/>
      <c r="KNW39" s="0"/>
      <c r="KNX39" s="0"/>
      <c r="KNY39" s="0"/>
      <c r="KNZ39" s="0"/>
      <c r="KOA39" s="0"/>
      <c r="KOB39" s="0"/>
      <c r="KOC39" s="0"/>
      <c r="KOD39" s="0"/>
      <c r="KOE39" s="0"/>
      <c r="KOF39" s="0"/>
      <c r="KOG39" s="0"/>
      <c r="KOH39" s="0"/>
      <c r="KOI39" s="0"/>
      <c r="KOJ39" s="0"/>
      <c r="KOK39" s="0"/>
      <c r="KOL39" s="0"/>
      <c r="KOM39" s="0"/>
      <c r="KON39" s="0"/>
      <c r="KOO39" s="0"/>
      <c r="KOP39" s="0"/>
      <c r="KOQ39" s="0"/>
      <c r="KOR39" s="0"/>
      <c r="KOS39" s="0"/>
      <c r="KOT39" s="0"/>
      <c r="KOU39" s="0"/>
      <c r="KOV39" s="0"/>
      <c r="KOW39" s="0"/>
      <c r="KOX39" s="0"/>
      <c r="KOY39" s="0"/>
      <c r="KOZ39" s="0"/>
      <c r="KPA39" s="0"/>
      <c r="KPB39" s="0"/>
      <c r="KPC39" s="0"/>
      <c r="KPD39" s="0"/>
      <c r="KPE39" s="0"/>
      <c r="KPF39" s="0"/>
      <c r="KPG39" s="0"/>
      <c r="KPH39" s="0"/>
      <c r="KPI39" s="0"/>
      <c r="KPJ39" s="0"/>
      <c r="KPK39" s="0"/>
      <c r="KPL39" s="0"/>
      <c r="KPM39" s="0"/>
      <c r="KPN39" s="0"/>
      <c r="KPO39" s="0"/>
      <c r="KPP39" s="0"/>
      <c r="KPQ39" s="0"/>
      <c r="KPR39" s="0"/>
      <c r="KPS39" s="0"/>
      <c r="KPT39" s="0"/>
      <c r="KPU39" s="0"/>
      <c r="KPV39" s="0"/>
      <c r="KPW39" s="0"/>
      <c r="KPX39" s="0"/>
      <c r="KPY39" s="0"/>
      <c r="KPZ39" s="0"/>
      <c r="KQA39" s="0"/>
      <c r="KQB39" s="0"/>
      <c r="KQC39" s="0"/>
      <c r="KQD39" s="0"/>
      <c r="KQE39" s="0"/>
      <c r="KQF39" s="0"/>
      <c r="KQG39" s="0"/>
      <c r="KQH39" s="0"/>
      <c r="KQI39" s="0"/>
      <c r="KQJ39" s="0"/>
      <c r="KQK39" s="0"/>
      <c r="KQL39" s="0"/>
      <c r="KQM39" s="0"/>
      <c r="KQN39" s="0"/>
      <c r="KQO39" s="0"/>
      <c r="KQP39" s="0"/>
      <c r="KQQ39" s="0"/>
      <c r="KQR39" s="0"/>
      <c r="KQS39" s="0"/>
      <c r="KQT39" s="0"/>
      <c r="KQU39" s="0"/>
      <c r="KQV39" s="0"/>
      <c r="KQW39" s="0"/>
      <c r="KQX39" s="0"/>
      <c r="KQY39" s="0"/>
      <c r="KQZ39" s="0"/>
      <c r="KRA39" s="0"/>
      <c r="KRB39" s="0"/>
      <c r="KRC39" s="0"/>
      <c r="KRD39" s="0"/>
      <c r="KRE39" s="0"/>
      <c r="KRF39" s="0"/>
      <c r="KRG39" s="0"/>
      <c r="KRH39" s="0"/>
      <c r="KRI39" s="0"/>
      <c r="KRJ39" s="0"/>
      <c r="KRK39" s="0"/>
      <c r="KRL39" s="0"/>
      <c r="KRM39" s="0"/>
      <c r="KRN39" s="0"/>
      <c r="KRO39" s="0"/>
      <c r="KRP39" s="0"/>
      <c r="KRQ39" s="0"/>
      <c r="KRR39" s="0"/>
      <c r="KRS39" s="0"/>
      <c r="KRT39" s="0"/>
      <c r="KRU39" s="0"/>
      <c r="KRV39" s="0"/>
      <c r="KRW39" s="0"/>
      <c r="KRX39" s="0"/>
      <c r="KRY39" s="0"/>
      <c r="KRZ39" s="0"/>
      <c r="KSA39" s="0"/>
      <c r="KSB39" s="0"/>
      <c r="KSC39" s="0"/>
      <c r="KSD39" s="0"/>
      <c r="KSE39" s="0"/>
      <c r="KSF39" s="0"/>
      <c r="KSG39" s="0"/>
      <c r="KSH39" s="0"/>
      <c r="KSI39" s="0"/>
      <c r="KSJ39" s="0"/>
      <c r="KSK39" s="0"/>
      <c r="KSL39" s="0"/>
      <c r="KSM39" s="0"/>
      <c r="KSN39" s="0"/>
      <c r="KSO39" s="0"/>
      <c r="KSP39" s="0"/>
      <c r="KSQ39" s="0"/>
      <c r="KSR39" s="0"/>
      <c r="KSS39" s="0"/>
      <c r="KST39" s="0"/>
      <c r="KSU39" s="0"/>
      <c r="KSV39" s="0"/>
      <c r="KSW39" s="0"/>
      <c r="KSX39" s="0"/>
      <c r="KSY39" s="0"/>
      <c r="KSZ39" s="0"/>
      <c r="KTA39" s="0"/>
      <c r="KTB39" s="0"/>
      <c r="KTC39" s="0"/>
      <c r="KTD39" s="0"/>
      <c r="KTE39" s="0"/>
      <c r="KTF39" s="0"/>
      <c r="KTG39" s="0"/>
      <c r="KTH39" s="0"/>
      <c r="KTI39" s="0"/>
      <c r="KTJ39" s="0"/>
      <c r="KTK39" s="0"/>
      <c r="KTL39" s="0"/>
      <c r="KTM39" s="0"/>
      <c r="KTN39" s="0"/>
      <c r="KTO39" s="0"/>
      <c r="KTP39" s="0"/>
      <c r="KTQ39" s="0"/>
      <c r="KTR39" s="0"/>
      <c r="KTS39" s="0"/>
      <c r="KTT39" s="0"/>
      <c r="KTU39" s="0"/>
      <c r="KTV39" s="0"/>
      <c r="KTW39" s="0"/>
      <c r="KTX39" s="0"/>
      <c r="KTY39" s="0"/>
      <c r="KTZ39" s="0"/>
      <c r="KUA39" s="0"/>
      <c r="KUB39" s="0"/>
      <c r="KUC39" s="0"/>
      <c r="KUD39" s="0"/>
      <c r="KUE39" s="0"/>
      <c r="KUF39" s="0"/>
      <c r="KUG39" s="0"/>
      <c r="KUH39" s="0"/>
      <c r="KUI39" s="0"/>
      <c r="KUJ39" s="0"/>
      <c r="KUK39" s="0"/>
      <c r="KUL39" s="0"/>
      <c r="KUM39" s="0"/>
      <c r="KUN39" s="0"/>
      <c r="KUO39" s="0"/>
      <c r="KUP39" s="0"/>
      <c r="KUQ39" s="0"/>
      <c r="KUR39" s="0"/>
      <c r="KUS39" s="0"/>
      <c r="KUT39" s="0"/>
      <c r="KUU39" s="0"/>
      <c r="KUV39" s="0"/>
      <c r="KUW39" s="0"/>
      <c r="KUX39" s="0"/>
      <c r="KUY39" s="0"/>
      <c r="KUZ39" s="0"/>
      <c r="KVA39" s="0"/>
      <c r="KVB39" s="0"/>
      <c r="KVC39" s="0"/>
      <c r="KVD39" s="0"/>
      <c r="KVE39" s="0"/>
      <c r="KVF39" s="0"/>
      <c r="KVG39" s="0"/>
      <c r="KVH39" s="0"/>
      <c r="KVI39" s="0"/>
      <c r="KVJ39" s="0"/>
      <c r="KVK39" s="0"/>
      <c r="KVL39" s="0"/>
      <c r="KVM39" s="0"/>
      <c r="KVN39" s="0"/>
      <c r="KVO39" s="0"/>
      <c r="KVP39" s="0"/>
      <c r="KVQ39" s="0"/>
      <c r="KVR39" s="0"/>
      <c r="KVS39" s="0"/>
      <c r="KVT39" s="0"/>
      <c r="KVU39" s="0"/>
      <c r="KVV39" s="0"/>
      <c r="KVW39" s="0"/>
      <c r="KVX39" s="0"/>
      <c r="KVY39" s="0"/>
      <c r="KVZ39" s="0"/>
      <c r="KWA39" s="0"/>
      <c r="KWB39" s="0"/>
      <c r="KWC39" s="0"/>
      <c r="KWD39" s="0"/>
      <c r="KWE39" s="0"/>
      <c r="KWF39" s="0"/>
      <c r="KWG39" s="0"/>
      <c r="KWH39" s="0"/>
      <c r="KWI39" s="0"/>
      <c r="KWJ39" s="0"/>
      <c r="KWK39" s="0"/>
      <c r="KWL39" s="0"/>
      <c r="KWM39" s="0"/>
      <c r="KWN39" s="0"/>
      <c r="KWO39" s="0"/>
      <c r="KWP39" s="0"/>
      <c r="KWQ39" s="0"/>
      <c r="KWR39" s="0"/>
      <c r="KWS39" s="0"/>
      <c r="KWT39" s="0"/>
      <c r="KWU39" s="0"/>
      <c r="KWV39" s="0"/>
      <c r="KWW39" s="0"/>
      <c r="KWX39" s="0"/>
      <c r="KWY39" s="0"/>
      <c r="KWZ39" s="0"/>
      <c r="KXA39" s="0"/>
      <c r="KXB39" s="0"/>
      <c r="KXC39" s="0"/>
      <c r="KXD39" s="0"/>
      <c r="KXE39" s="0"/>
      <c r="KXF39" s="0"/>
      <c r="KXG39" s="0"/>
      <c r="KXH39" s="0"/>
      <c r="KXI39" s="0"/>
      <c r="KXJ39" s="0"/>
      <c r="KXK39" s="0"/>
      <c r="KXL39" s="0"/>
      <c r="KXM39" s="0"/>
      <c r="KXN39" s="0"/>
      <c r="KXO39" s="0"/>
      <c r="KXP39" s="0"/>
      <c r="KXQ39" s="0"/>
      <c r="KXR39" s="0"/>
      <c r="KXS39" s="0"/>
      <c r="KXT39" s="0"/>
      <c r="KXU39" s="0"/>
      <c r="KXV39" s="0"/>
      <c r="KXW39" s="0"/>
      <c r="KXX39" s="0"/>
      <c r="KXY39" s="0"/>
      <c r="KXZ39" s="0"/>
      <c r="KYA39" s="0"/>
      <c r="KYB39" s="0"/>
      <c r="KYC39" s="0"/>
      <c r="KYD39" s="0"/>
      <c r="KYE39" s="0"/>
      <c r="KYF39" s="0"/>
      <c r="KYG39" s="0"/>
      <c r="KYH39" s="0"/>
      <c r="KYI39" s="0"/>
      <c r="KYJ39" s="0"/>
      <c r="KYK39" s="0"/>
      <c r="KYL39" s="0"/>
      <c r="KYM39" s="0"/>
      <c r="KYN39" s="0"/>
      <c r="KYO39" s="0"/>
      <c r="KYP39" s="0"/>
      <c r="KYQ39" s="0"/>
      <c r="KYR39" s="0"/>
      <c r="KYS39" s="0"/>
      <c r="KYT39" s="0"/>
      <c r="KYU39" s="0"/>
      <c r="KYV39" s="0"/>
      <c r="KYW39" s="0"/>
      <c r="KYX39" s="0"/>
      <c r="KYY39" s="0"/>
      <c r="KYZ39" s="0"/>
      <c r="KZA39" s="0"/>
      <c r="KZB39" s="0"/>
      <c r="KZC39" s="0"/>
      <c r="KZD39" s="0"/>
      <c r="KZE39" s="0"/>
      <c r="KZF39" s="0"/>
      <c r="KZG39" s="0"/>
      <c r="KZH39" s="0"/>
      <c r="KZI39" s="0"/>
      <c r="KZJ39" s="0"/>
      <c r="KZK39" s="0"/>
      <c r="KZL39" s="0"/>
      <c r="KZM39" s="0"/>
      <c r="KZN39" s="0"/>
      <c r="KZO39" s="0"/>
      <c r="KZP39" s="0"/>
      <c r="KZQ39" s="0"/>
      <c r="KZR39" s="0"/>
      <c r="KZS39" s="0"/>
      <c r="KZT39" s="0"/>
      <c r="KZU39" s="0"/>
      <c r="KZV39" s="0"/>
      <c r="KZW39" s="0"/>
      <c r="KZX39" s="0"/>
      <c r="KZY39" s="0"/>
      <c r="KZZ39" s="0"/>
      <c r="LAA39" s="0"/>
      <c r="LAB39" s="0"/>
      <c r="LAC39" s="0"/>
      <c r="LAD39" s="0"/>
      <c r="LAE39" s="0"/>
      <c r="LAF39" s="0"/>
      <c r="LAG39" s="0"/>
      <c r="LAH39" s="0"/>
      <c r="LAI39" s="0"/>
      <c r="LAJ39" s="0"/>
      <c r="LAK39" s="0"/>
      <c r="LAL39" s="0"/>
      <c r="LAM39" s="0"/>
      <c r="LAN39" s="0"/>
      <c r="LAO39" s="0"/>
      <c r="LAP39" s="0"/>
      <c r="LAQ39" s="0"/>
      <c r="LAR39" s="0"/>
      <c r="LAS39" s="0"/>
      <c r="LAT39" s="0"/>
      <c r="LAU39" s="0"/>
      <c r="LAV39" s="0"/>
      <c r="LAW39" s="0"/>
      <c r="LAX39" s="0"/>
      <c r="LAY39" s="0"/>
      <c r="LAZ39" s="0"/>
      <c r="LBA39" s="0"/>
      <c r="LBB39" s="0"/>
      <c r="LBC39" s="0"/>
      <c r="LBD39" s="0"/>
      <c r="LBE39" s="0"/>
      <c r="LBF39" s="0"/>
      <c r="LBG39" s="0"/>
      <c r="LBH39" s="0"/>
      <c r="LBI39" s="0"/>
      <c r="LBJ39" s="0"/>
      <c r="LBK39" s="0"/>
      <c r="LBL39" s="0"/>
      <c r="LBM39" s="0"/>
      <c r="LBN39" s="0"/>
      <c r="LBO39" s="0"/>
      <c r="LBP39" s="0"/>
      <c r="LBQ39" s="0"/>
      <c r="LBR39" s="0"/>
      <c r="LBS39" s="0"/>
      <c r="LBT39" s="0"/>
      <c r="LBU39" s="0"/>
      <c r="LBV39" s="0"/>
      <c r="LBW39" s="0"/>
      <c r="LBX39" s="0"/>
      <c r="LBY39" s="0"/>
      <c r="LBZ39" s="0"/>
      <c r="LCA39" s="0"/>
      <c r="LCB39" s="0"/>
      <c r="LCC39" s="0"/>
      <c r="LCD39" s="0"/>
      <c r="LCE39" s="0"/>
      <c r="LCF39" s="0"/>
      <c r="LCG39" s="0"/>
      <c r="LCH39" s="0"/>
      <c r="LCI39" s="0"/>
      <c r="LCJ39" s="0"/>
      <c r="LCK39" s="0"/>
      <c r="LCL39" s="0"/>
      <c r="LCM39" s="0"/>
      <c r="LCN39" s="0"/>
      <c r="LCO39" s="0"/>
      <c r="LCP39" s="0"/>
      <c r="LCQ39" s="0"/>
      <c r="LCR39" s="0"/>
      <c r="LCS39" s="0"/>
      <c r="LCT39" s="0"/>
      <c r="LCU39" s="0"/>
      <c r="LCV39" s="0"/>
      <c r="LCW39" s="0"/>
      <c r="LCX39" s="0"/>
      <c r="LCY39" s="0"/>
      <c r="LCZ39" s="0"/>
      <c r="LDA39" s="0"/>
      <c r="LDB39" s="0"/>
      <c r="LDC39" s="0"/>
      <c r="LDD39" s="0"/>
      <c r="LDE39" s="0"/>
      <c r="LDF39" s="0"/>
      <c r="LDG39" s="0"/>
      <c r="LDH39" s="0"/>
      <c r="LDI39" s="0"/>
      <c r="LDJ39" s="0"/>
      <c r="LDK39" s="0"/>
      <c r="LDL39" s="0"/>
      <c r="LDM39" s="0"/>
      <c r="LDN39" s="0"/>
      <c r="LDO39" s="0"/>
      <c r="LDP39" s="0"/>
      <c r="LDQ39" s="0"/>
      <c r="LDR39" s="0"/>
      <c r="LDS39" s="0"/>
      <c r="LDT39" s="0"/>
      <c r="LDU39" s="0"/>
      <c r="LDV39" s="0"/>
      <c r="LDW39" s="0"/>
      <c r="LDX39" s="0"/>
      <c r="LDY39" s="0"/>
      <c r="LDZ39" s="0"/>
      <c r="LEA39" s="0"/>
      <c r="LEB39" s="0"/>
      <c r="LEC39" s="0"/>
      <c r="LED39" s="0"/>
      <c r="LEE39" s="0"/>
      <c r="LEF39" s="0"/>
      <c r="LEG39" s="0"/>
      <c r="LEH39" s="0"/>
      <c r="LEI39" s="0"/>
      <c r="LEJ39" s="0"/>
      <c r="LEK39" s="0"/>
      <c r="LEL39" s="0"/>
      <c r="LEM39" s="0"/>
      <c r="LEN39" s="0"/>
      <c r="LEO39" s="0"/>
      <c r="LEP39" s="0"/>
      <c r="LEQ39" s="0"/>
      <c r="LER39" s="0"/>
      <c r="LES39" s="0"/>
      <c r="LET39" s="0"/>
      <c r="LEU39" s="0"/>
      <c r="LEV39" s="0"/>
      <c r="LEW39" s="0"/>
      <c r="LEX39" s="0"/>
      <c r="LEY39" s="0"/>
      <c r="LEZ39" s="0"/>
      <c r="LFA39" s="0"/>
      <c r="LFB39" s="0"/>
      <c r="LFC39" s="0"/>
      <c r="LFD39" s="0"/>
      <c r="LFE39" s="0"/>
      <c r="LFF39" s="0"/>
      <c r="LFG39" s="0"/>
      <c r="LFH39" s="0"/>
      <c r="LFI39" s="0"/>
      <c r="LFJ39" s="0"/>
      <c r="LFK39" s="0"/>
      <c r="LFL39" s="0"/>
      <c r="LFM39" s="0"/>
      <c r="LFN39" s="0"/>
      <c r="LFO39" s="0"/>
      <c r="LFP39" s="0"/>
      <c r="LFQ39" s="0"/>
      <c r="LFR39" s="0"/>
      <c r="LFS39" s="0"/>
      <c r="LFT39" s="0"/>
      <c r="LFU39" s="0"/>
      <c r="LFV39" s="0"/>
      <c r="LFW39" s="0"/>
      <c r="LFX39" s="0"/>
      <c r="LFY39" s="0"/>
      <c r="LFZ39" s="0"/>
      <c r="LGA39" s="0"/>
      <c r="LGB39" s="0"/>
      <c r="LGC39" s="0"/>
      <c r="LGD39" s="0"/>
      <c r="LGE39" s="0"/>
      <c r="LGF39" s="0"/>
      <c r="LGG39" s="0"/>
      <c r="LGH39" s="0"/>
      <c r="LGI39" s="0"/>
      <c r="LGJ39" s="0"/>
      <c r="LGK39" s="0"/>
      <c r="LGL39" s="0"/>
      <c r="LGM39" s="0"/>
      <c r="LGN39" s="0"/>
      <c r="LGO39" s="0"/>
      <c r="LGP39" s="0"/>
      <c r="LGQ39" s="0"/>
      <c r="LGR39" s="0"/>
      <c r="LGS39" s="0"/>
      <c r="LGT39" s="0"/>
      <c r="LGU39" s="0"/>
      <c r="LGV39" s="0"/>
      <c r="LGW39" s="0"/>
      <c r="LGX39" s="0"/>
      <c r="LGY39" s="0"/>
      <c r="LGZ39" s="0"/>
      <c r="LHA39" s="0"/>
      <c r="LHB39" s="0"/>
      <c r="LHC39" s="0"/>
      <c r="LHD39" s="0"/>
      <c r="LHE39" s="0"/>
      <c r="LHF39" s="0"/>
      <c r="LHG39" s="0"/>
      <c r="LHH39" s="0"/>
      <c r="LHI39" s="0"/>
      <c r="LHJ39" s="0"/>
      <c r="LHK39" s="0"/>
      <c r="LHL39" s="0"/>
      <c r="LHM39" s="0"/>
      <c r="LHN39" s="0"/>
      <c r="LHO39" s="0"/>
      <c r="LHP39" s="0"/>
      <c r="LHQ39" s="0"/>
      <c r="LHR39" s="0"/>
      <c r="LHS39" s="0"/>
      <c r="LHT39" s="0"/>
      <c r="LHU39" s="0"/>
      <c r="LHV39" s="0"/>
      <c r="LHW39" s="0"/>
      <c r="LHX39" s="0"/>
      <c r="LHY39" s="0"/>
      <c r="LHZ39" s="0"/>
      <c r="LIA39" s="0"/>
      <c r="LIB39" s="0"/>
      <c r="LIC39" s="0"/>
      <c r="LID39" s="0"/>
      <c r="LIE39" s="0"/>
      <c r="LIF39" s="0"/>
      <c r="LIG39" s="0"/>
      <c r="LIH39" s="0"/>
      <c r="LII39" s="0"/>
      <c r="LIJ39" s="0"/>
      <c r="LIK39" s="0"/>
      <c r="LIL39" s="0"/>
      <c r="LIM39" s="0"/>
      <c r="LIN39" s="0"/>
      <c r="LIO39" s="0"/>
      <c r="LIP39" s="0"/>
      <c r="LIQ39" s="0"/>
      <c r="LIR39" s="0"/>
      <c r="LIS39" s="0"/>
      <c r="LIT39" s="0"/>
      <c r="LIU39" s="0"/>
      <c r="LIV39" s="0"/>
      <c r="LIW39" s="0"/>
      <c r="LIX39" s="0"/>
      <c r="LIY39" s="0"/>
      <c r="LIZ39" s="0"/>
      <c r="LJA39" s="0"/>
      <c r="LJB39" s="0"/>
      <c r="LJC39" s="0"/>
      <c r="LJD39" s="0"/>
      <c r="LJE39" s="0"/>
      <c r="LJF39" s="0"/>
      <c r="LJG39" s="0"/>
      <c r="LJH39" s="0"/>
      <c r="LJI39" s="0"/>
      <c r="LJJ39" s="0"/>
      <c r="LJK39" s="0"/>
      <c r="LJL39" s="0"/>
      <c r="LJM39" s="0"/>
      <c r="LJN39" s="0"/>
      <c r="LJO39" s="0"/>
      <c r="LJP39" s="0"/>
      <c r="LJQ39" s="0"/>
      <c r="LJR39" s="0"/>
      <c r="LJS39" s="0"/>
      <c r="LJT39" s="0"/>
      <c r="LJU39" s="0"/>
      <c r="LJV39" s="0"/>
      <c r="LJW39" s="0"/>
      <c r="LJX39" s="0"/>
      <c r="LJY39" s="0"/>
      <c r="LJZ39" s="0"/>
      <c r="LKA39" s="0"/>
      <c r="LKB39" s="0"/>
      <c r="LKC39" s="0"/>
      <c r="LKD39" s="0"/>
      <c r="LKE39" s="0"/>
      <c r="LKF39" s="0"/>
      <c r="LKG39" s="0"/>
      <c r="LKH39" s="0"/>
      <c r="LKI39" s="0"/>
      <c r="LKJ39" s="0"/>
      <c r="LKK39" s="0"/>
      <c r="LKL39" s="0"/>
      <c r="LKM39" s="0"/>
      <c r="LKN39" s="0"/>
      <c r="LKO39" s="0"/>
      <c r="LKP39" s="0"/>
      <c r="LKQ39" s="0"/>
      <c r="LKR39" s="0"/>
      <c r="LKS39" s="0"/>
      <c r="LKT39" s="0"/>
      <c r="LKU39" s="0"/>
      <c r="LKV39" s="0"/>
      <c r="LKW39" s="0"/>
      <c r="LKX39" s="0"/>
      <c r="LKY39" s="0"/>
      <c r="LKZ39" s="0"/>
      <c r="LLA39" s="0"/>
      <c r="LLB39" s="0"/>
      <c r="LLC39" s="0"/>
      <c r="LLD39" s="0"/>
      <c r="LLE39" s="0"/>
      <c r="LLF39" s="0"/>
      <c r="LLG39" s="0"/>
      <c r="LLH39" s="0"/>
      <c r="LLI39" s="0"/>
      <c r="LLJ39" s="0"/>
      <c r="LLK39" s="0"/>
      <c r="LLL39" s="0"/>
      <c r="LLM39" s="0"/>
      <c r="LLN39" s="0"/>
      <c r="LLO39" s="0"/>
      <c r="LLP39" s="0"/>
      <c r="LLQ39" s="0"/>
      <c r="LLR39" s="0"/>
      <c r="LLS39" s="0"/>
      <c r="LLT39" s="0"/>
      <c r="LLU39" s="0"/>
      <c r="LLV39" s="0"/>
      <c r="LLW39" s="0"/>
      <c r="LLX39" s="0"/>
      <c r="LLY39" s="0"/>
      <c r="LLZ39" s="0"/>
      <c r="LMA39" s="0"/>
      <c r="LMB39" s="0"/>
      <c r="LMC39" s="0"/>
      <c r="LMD39" s="0"/>
      <c r="LME39" s="0"/>
      <c r="LMF39" s="0"/>
      <c r="LMG39" s="0"/>
      <c r="LMH39" s="0"/>
      <c r="LMI39" s="0"/>
      <c r="LMJ39" s="0"/>
      <c r="LMK39" s="0"/>
      <c r="LML39" s="0"/>
      <c r="LMM39" s="0"/>
      <c r="LMN39" s="0"/>
      <c r="LMO39" s="0"/>
      <c r="LMP39" s="0"/>
      <c r="LMQ39" s="0"/>
      <c r="LMR39" s="0"/>
      <c r="LMS39" s="0"/>
      <c r="LMT39" s="0"/>
      <c r="LMU39" s="0"/>
      <c r="LMV39" s="0"/>
      <c r="LMW39" s="0"/>
      <c r="LMX39" s="0"/>
      <c r="LMY39" s="0"/>
      <c r="LMZ39" s="0"/>
      <c r="LNA39" s="0"/>
      <c r="LNB39" s="0"/>
      <c r="LNC39" s="0"/>
      <c r="LND39" s="0"/>
      <c r="LNE39" s="0"/>
      <c r="LNF39" s="0"/>
      <c r="LNG39" s="0"/>
      <c r="LNH39" s="0"/>
      <c r="LNI39" s="0"/>
      <c r="LNJ39" s="0"/>
      <c r="LNK39" s="0"/>
      <c r="LNL39" s="0"/>
      <c r="LNM39" s="0"/>
      <c r="LNN39" s="0"/>
      <c r="LNO39" s="0"/>
      <c r="LNP39" s="0"/>
      <c r="LNQ39" s="0"/>
      <c r="LNR39" s="0"/>
      <c r="LNS39" s="0"/>
      <c r="LNT39" s="0"/>
      <c r="LNU39" s="0"/>
      <c r="LNV39" s="0"/>
      <c r="LNW39" s="0"/>
      <c r="LNX39" s="0"/>
      <c r="LNY39" s="0"/>
      <c r="LNZ39" s="0"/>
      <c r="LOA39" s="0"/>
      <c r="LOB39" s="0"/>
      <c r="LOC39" s="0"/>
      <c r="LOD39" s="0"/>
      <c r="LOE39" s="0"/>
      <c r="LOF39" s="0"/>
      <c r="LOG39" s="0"/>
      <c r="LOH39" s="0"/>
      <c r="LOI39" s="0"/>
      <c r="LOJ39" s="0"/>
      <c r="LOK39" s="0"/>
      <c r="LOL39" s="0"/>
      <c r="LOM39" s="0"/>
      <c r="LON39" s="0"/>
      <c r="LOO39" s="0"/>
      <c r="LOP39" s="0"/>
      <c r="LOQ39" s="0"/>
      <c r="LOR39" s="0"/>
      <c r="LOS39" s="0"/>
      <c r="LOT39" s="0"/>
      <c r="LOU39" s="0"/>
      <c r="LOV39" s="0"/>
      <c r="LOW39" s="0"/>
      <c r="LOX39" s="0"/>
      <c r="LOY39" s="0"/>
      <c r="LOZ39" s="0"/>
      <c r="LPA39" s="0"/>
      <c r="LPB39" s="0"/>
      <c r="LPC39" s="0"/>
      <c r="LPD39" s="0"/>
      <c r="LPE39" s="0"/>
      <c r="LPF39" s="0"/>
      <c r="LPG39" s="0"/>
      <c r="LPH39" s="0"/>
      <c r="LPI39" s="0"/>
      <c r="LPJ39" s="0"/>
      <c r="LPK39" s="0"/>
      <c r="LPL39" s="0"/>
      <c r="LPM39" s="0"/>
      <c r="LPN39" s="0"/>
      <c r="LPO39" s="0"/>
      <c r="LPP39" s="0"/>
      <c r="LPQ39" s="0"/>
      <c r="LPR39" s="0"/>
      <c r="LPS39" s="0"/>
      <c r="LPT39" s="0"/>
      <c r="LPU39" s="0"/>
      <c r="LPV39" s="0"/>
      <c r="LPW39" s="0"/>
      <c r="LPX39" s="0"/>
      <c r="LPY39" s="0"/>
      <c r="LPZ39" s="0"/>
      <c r="LQA39" s="0"/>
      <c r="LQB39" s="0"/>
      <c r="LQC39" s="0"/>
      <c r="LQD39" s="0"/>
      <c r="LQE39" s="0"/>
      <c r="LQF39" s="0"/>
      <c r="LQG39" s="0"/>
      <c r="LQH39" s="0"/>
      <c r="LQI39" s="0"/>
      <c r="LQJ39" s="0"/>
      <c r="LQK39" s="0"/>
      <c r="LQL39" s="0"/>
      <c r="LQM39" s="0"/>
      <c r="LQN39" s="0"/>
      <c r="LQO39" s="0"/>
      <c r="LQP39" s="0"/>
      <c r="LQQ39" s="0"/>
      <c r="LQR39" s="0"/>
      <c r="LQS39" s="0"/>
      <c r="LQT39" s="0"/>
      <c r="LQU39" s="0"/>
      <c r="LQV39" s="0"/>
      <c r="LQW39" s="0"/>
      <c r="LQX39" s="0"/>
      <c r="LQY39" s="0"/>
      <c r="LQZ39" s="0"/>
      <c r="LRA39" s="0"/>
      <c r="LRB39" s="0"/>
      <c r="LRC39" s="0"/>
      <c r="LRD39" s="0"/>
      <c r="LRE39" s="0"/>
      <c r="LRF39" s="0"/>
      <c r="LRG39" s="0"/>
      <c r="LRH39" s="0"/>
      <c r="LRI39" s="0"/>
      <c r="LRJ39" s="0"/>
      <c r="LRK39" s="0"/>
      <c r="LRL39" s="0"/>
      <c r="LRM39" s="0"/>
      <c r="LRN39" s="0"/>
      <c r="LRO39" s="0"/>
      <c r="LRP39" s="0"/>
      <c r="LRQ39" s="0"/>
      <c r="LRR39" s="0"/>
      <c r="LRS39" s="0"/>
      <c r="LRT39" s="0"/>
      <c r="LRU39" s="0"/>
      <c r="LRV39" s="0"/>
      <c r="LRW39" s="0"/>
      <c r="LRX39" s="0"/>
      <c r="LRY39" s="0"/>
      <c r="LRZ39" s="0"/>
      <c r="LSA39" s="0"/>
      <c r="LSB39" s="0"/>
      <c r="LSC39" s="0"/>
      <c r="LSD39" s="0"/>
      <c r="LSE39" s="0"/>
      <c r="LSF39" s="0"/>
      <c r="LSG39" s="0"/>
      <c r="LSH39" s="0"/>
      <c r="LSI39" s="0"/>
      <c r="LSJ39" s="0"/>
      <c r="LSK39" s="0"/>
      <c r="LSL39" s="0"/>
      <c r="LSM39" s="0"/>
      <c r="LSN39" s="0"/>
      <c r="LSO39" s="0"/>
      <c r="LSP39" s="0"/>
      <c r="LSQ39" s="0"/>
      <c r="LSR39" s="0"/>
      <c r="LSS39" s="0"/>
      <c r="LST39" s="0"/>
      <c r="LSU39" s="0"/>
      <c r="LSV39" s="0"/>
      <c r="LSW39" s="0"/>
      <c r="LSX39" s="0"/>
      <c r="LSY39" s="0"/>
      <c r="LSZ39" s="0"/>
      <c r="LTA39" s="0"/>
      <c r="LTB39" s="0"/>
      <c r="LTC39" s="0"/>
      <c r="LTD39" s="0"/>
      <c r="LTE39" s="0"/>
      <c r="LTF39" s="0"/>
      <c r="LTG39" s="0"/>
      <c r="LTH39" s="0"/>
      <c r="LTI39" s="0"/>
      <c r="LTJ39" s="0"/>
      <c r="LTK39" s="0"/>
      <c r="LTL39" s="0"/>
      <c r="LTM39" s="0"/>
      <c r="LTN39" s="0"/>
      <c r="LTO39" s="0"/>
      <c r="LTP39" s="0"/>
      <c r="LTQ39" s="0"/>
      <c r="LTR39" s="0"/>
      <c r="LTS39" s="0"/>
      <c r="LTT39" s="0"/>
      <c r="LTU39" s="0"/>
      <c r="LTV39" s="0"/>
      <c r="LTW39" s="0"/>
      <c r="LTX39" s="0"/>
      <c r="LTY39" s="0"/>
      <c r="LTZ39" s="0"/>
      <c r="LUA39" s="0"/>
      <c r="LUB39" s="0"/>
      <c r="LUC39" s="0"/>
      <c r="LUD39" s="0"/>
      <c r="LUE39" s="0"/>
      <c r="LUF39" s="0"/>
      <c r="LUG39" s="0"/>
      <c r="LUH39" s="0"/>
      <c r="LUI39" s="0"/>
      <c r="LUJ39" s="0"/>
      <c r="LUK39" s="0"/>
      <c r="LUL39" s="0"/>
      <c r="LUM39" s="0"/>
      <c r="LUN39" s="0"/>
      <c r="LUO39" s="0"/>
      <c r="LUP39" s="0"/>
      <c r="LUQ39" s="0"/>
      <c r="LUR39" s="0"/>
      <c r="LUS39" s="0"/>
      <c r="LUT39" s="0"/>
      <c r="LUU39" s="0"/>
      <c r="LUV39" s="0"/>
      <c r="LUW39" s="0"/>
      <c r="LUX39" s="0"/>
      <c r="LUY39" s="0"/>
      <c r="LUZ39" s="0"/>
      <c r="LVA39" s="0"/>
      <c r="LVB39" s="0"/>
      <c r="LVC39" s="0"/>
      <c r="LVD39" s="0"/>
      <c r="LVE39" s="0"/>
      <c r="LVF39" s="0"/>
      <c r="LVG39" s="0"/>
      <c r="LVH39" s="0"/>
      <c r="LVI39" s="0"/>
      <c r="LVJ39" s="0"/>
      <c r="LVK39" s="0"/>
      <c r="LVL39" s="0"/>
      <c r="LVM39" s="0"/>
      <c r="LVN39" s="0"/>
      <c r="LVO39" s="0"/>
      <c r="LVP39" s="0"/>
      <c r="LVQ39" s="0"/>
      <c r="LVR39" s="0"/>
      <c r="LVS39" s="0"/>
      <c r="LVT39" s="0"/>
      <c r="LVU39" s="0"/>
      <c r="LVV39" s="0"/>
      <c r="LVW39" s="0"/>
      <c r="LVX39" s="0"/>
      <c r="LVY39" s="0"/>
      <c r="LVZ39" s="0"/>
      <c r="LWA39" s="0"/>
      <c r="LWB39" s="0"/>
      <c r="LWC39" s="0"/>
      <c r="LWD39" s="0"/>
      <c r="LWE39" s="0"/>
      <c r="LWF39" s="0"/>
      <c r="LWG39" s="0"/>
      <c r="LWH39" s="0"/>
      <c r="LWI39" s="0"/>
      <c r="LWJ39" s="0"/>
      <c r="LWK39" s="0"/>
      <c r="LWL39" s="0"/>
      <c r="LWM39" s="0"/>
      <c r="LWN39" s="0"/>
      <c r="LWO39" s="0"/>
      <c r="LWP39" s="0"/>
      <c r="LWQ39" s="0"/>
      <c r="LWR39" s="0"/>
      <c r="LWS39" s="0"/>
      <c r="LWT39" s="0"/>
      <c r="LWU39" s="0"/>
      <c r="LWV39" s="0"/>
      <c r="LWW39" s="0"/>
      <c r="LWX39" s="0"/>
      <c r="LWY39" s="0"/>
      <c r="LWZ39" s="0"/>
      <c r="LXA39" s="0"/>
      <c r="LXB39" s="0"/>
      <c r="LXC39" s="0"/>
      <c r="LXD39" s="0"/>
      <c r="LXE39" s="0"/>
      <c r="LXF39" s="0"/>
      <c r="LXG39" s="0"/>
      <c r="LXH39" s="0"/>
      <c r="LXI39" s="0"/>
      <c r="LXJ39" s="0"/>
      <c r="LXK39" s="0"/>
      <c r="LXL39" s="0"/>
      <c r="LXM39" s="0"/>
      <c r="LXN39" s="0"/>
      <c r="LXO39" s="0"/>
      <c r="LXP39" s="0"/>
      <c r="LXQ39" s="0"/>
      <c r="LXR39" s="0"/>
      <c r="LXS39" s="0"/>
      <c r="LXT39" s="0"/>
      <c r="LXU39" s="0"/>
      <c r="LXV39" s="0"/>
      <c r="LXW39" s="0"/>
      <c r="LXX39" s="0"/>
      <c r="LXY39" s="0"/>
      <c r="LXZ39" s="0"/>
      <c r="LYA39" s="0"/>
      <c r="LYB39" s="0"/>
      <c r="LYC39" s="0"/>
      <c r="LYD39" s="0"/>
      <c r="LYE39" s="0"/>
      <c r="LYF39" s="0"/>
      <c r="LYG39" s="0"/>
      <c r="LYH39" s="0"/>
      <c r="LYI39" s="0"/>
      <c r="LYJ39" s="0"/>
      <c r="LYK39" s="0"/>
      <c r="LYL39" s="0"/>
      <c r="LYM39" s="0"/>
      <c r="LYN39" s="0"/>
      <c r="LYO39" s="0"/>
      <c r="LYP39" s="0"/>
      <c r="LYQ39" s="0"/>
      <c r="LYR39" s="0"/>
      <c r="LYS39" s="0"/>
      <c r="LYT39" s="0"/>
      <c r="LYU39" s="0"/>
      <c r="LYV39" s="0"/>
      <c r="LYW39" s="0"/>
      <c r="LYX39" s="0"/>
      <c r="LYY39" s="0"/>
      <c r="LYZ39" s="0"/>
      <c r="LZA39" s="0"/>
      <c r="LZB39" s="0"/>
      <c r="LZC39" s="0"/>
      <c r="LZD39" s="0"/>
      <c r="LZE39" s="0"/>
      <c r="LZF39" s="0"/>
      <c r="LZG39" s="0"/>
      <c r="LZH39" s="0"/>
      <c r="LZI39" s="0"/>
      <c r="LZJ39" s="0"/>
      <c r="LZK39" s="0"/>
      <c r="LZL39" s="0"/>
      <c r="LZM39" s="0"/>
      <c r="LZN39" s="0"/>
      <c r="LZO39" s="0"/>
      <c r="LZP39" s="0"/>
      <c r="LZQ39" s="0"/>
      <c r="LZR39" s="0"/>
      <c r="LZS39" s="0"/>
      <c r="LZT39" s="0"/>
      <c r="LZU39" s="0"/>
      <c r="LZV39" s="0"/>
      <c r="LZW39" s="0"/>
      <c r="LZX39" s="0"/>
      <c r="LZY39" s="0"/>
      <c r="LZZ39" s="0"/>
      <c r="MAA39" s="0"/>
      <c r="MAB39" s="0"/>
      <c r="MAC39" s="0"/>
      <c r="MAD39" s="0"/>
      <c r="MAE39" s="0"/>
      <c r="MAF39" s="0"/>
      <c r="MAG39" s="0"/>
      <c r="MAH39" s="0"/>
      <c r="MAI39" s="0"/>
      <c r="MAJ39" s="0"/>
      <c r="MAK39" s="0"/>
      <c r="MAL39" s="0"/>
      <c r="MAM39" s="0"/>
      <c r="MAN39" s="0"/>
      <c r="MAO39" s="0"/>
      <c r="MAP39" s="0"/>
      <c r="MAQ39" s="0"/>
      <c r="MAR39" s="0"/>
      <c r="MAS39" s="0"/>
      <c r="MAT39" s="0"/>
      <c r="MAU39" s="0"/>
      <c r="MAV39" s="0"/>
      <c r="MAW39" s="0"/>
      <c r="MAX39" s="0"/>
      <c r="MAY39" s="0"/>
      <c r="MAZ39" s="0"/>
      <c r="MBA39" s="0"/>
      <c r="MBB39" s="0"/>
      <c r="MBC39" s="0"/>
      <c r="MBD39" s="0"/>
      <c r="MBE39" s="0"/>
      <c r="MBF39" s="0"/>
      <c r="MBG39" s="0"/>
      <c r="MBH39" s="0"/>
      <c r="MBI39" s="0"/>
      <c r="MBJ39" s="0"/>
      <c r="MBK39" s="0"/>
      <c r="MBL39" s="0"/>
      <c r="MBM39" s="0"/>
      <c r="MBN39" s="0"/>
      <c r="MBO39" s="0"/>
      <c r="MBP39" s="0"/>
      <c r="MBQ39" s="0"/>
      <c r="MBR39" s="0"/>
      <c r="MBS39" s="0"/>
      <c r="MBT39" s="0"/>
      <c r="MBU39" s="0"/>
      <c r="MBV39" s="0"/>
      <c r="MBW39" s="0"/>
      <c r="MBX39" s="0"/>
      <c r="MBY39" s="0"/>
      <c r="MBZ39" s="0"/>
      <c r="MCA39" s="0"/>
      <c r="MCB39" s="0"/>
      <c r="MCC39" s="0"/>
      <c r="MCD39" s="0"/>
      <c r="MCE39" s="0"/>
      <c r="MCF39" s="0"/>
      <c r="MCG39" s="0"/>
      <c r="MCH39" s="0"/>
      <c r="MCI39" s="0"/>
      <c r="MCJ39" s="0"/>
      <c r="MCK39" s="0"/>
      <c r="MCL39" s="0"/>
      <c r="MCM39" s="0"/>
      <c r="MCN39" s="0"/>
      <c r="MCO39" s="0"/>
      <c r="MCP39" s="0"/>
      <c r="MCQ39" s="0"/>
      <c r="MCR39" s="0"/>
      <c r="MCS39" s="0"/>
      <c r="MCT39" s="0"/>
      <c r="MCU39" s="0"/>
      <c r="MCV39" s="0"/>
      <c r="MCW39" s="0"/>
      <c r="MCX39" s="0"/>
      <c r="MCY39" s="0"/>
      <c r="MCZ39" s="0"/>
      <c r="MDA39" s="0"/>
      <c r="MDB39" s="0"/>
      <c r="MDC39" s="0"/>
      <c r="MDD39" s="0"/>
      <c r="MDE39" s="0"/>
      <c r="MDF39" s="0"/>
      <c r="MDG39" s="0"/>
      <c r="MDH39" s="0"/>
      <c r="MDI39" s="0"/>
      <c r="MDJ39" s="0"/>
      <c r="MDK39" s="0"/>
      <c r="MDL39" s="0"/>
      <c r="MDM39" s="0"/>
      <c r="MDN39" s="0"/>
      <c r="MDO39" s="0"/>
      <c r="MDP39" s="0"/>
      <c r="MDQ39" s="0"/>
      <c r="MDR39" s="0"/>
      <c r="MDS39" s="0"/>
      <c r="MDT39" s="0"/>
      <c r="MDU39" s="0"/>
      <c r="MDV39" s="0"/>
      <c r="MDW39" s="0"/>
      <c r="MDX39" s="0"/>
      <c r="MDY39" s="0"/>
      <c r="MDZ39" s="0"/>
      <c r="MEA39" s="0"/>
      <c r="MEB39" s="0"/>
      <c r="MEC39" s="0"/>
      <c r="MED39" s="0"/>
      <c r="MEE39" s="0"/>
      <c r="MEF39" s="0"/>
      <c r="MEG39" s="0"/>
      <c r="MEH39" s="0"/>
      <c r="MEI39" s="0"/>
      <c r="MEJ39" s="0"/>
      <c r="MEK39" s="0"/>
      <c r="MEL39" s="0"/>
      <c r="MEM39" s="0"/>
      <c r="MEN39" s="0"/>
      <c r="MEO39" s="0"/>
      <c r="MEP39" s="0"/>
      <c r="MEQ39" s="0"/>
      <c r="MER39" s="0"/>
      <c r="MES39" s="0"/>
      <c r="MET39" s="0"/>
      <c r="MEU39" s="0"/>
      <c r="MEV39" s="0"/>
      <c r="MEW39" s="0"/>
      <c r="MEX39" s="0"/>
      <c r="MEY39" s="0"/>
      <c r="MEZ39" s="0"/>
      <c r="MFA39" s="0"/>
      <c r="MFB39" s="0"/>
      <c r="MFC39" s="0"/>
      <c r="MFD39" s="0"/>
      <c r="MFE39" s="0"/>
      <c r="MFF39" s="0"/>
      <c r="MFG39" s="0"/>
      <c r="MFH39" s="0"/>
      <c r="MFI39" s="0"/>
      <c r="MFJ39" s="0"/>
      <c r="MFK39" s="0"/>
      <c r="MFL39" s="0"/>
      <c r="MFM39" s="0"/>
      <c r="MFN39" s="0"/>
      <c r="MFO39" s="0"/>
      <c r="MFP39" s="0"/>
      <c r="MFQ39" s="0"/>
      <c r="MFR39" s="0"/>
      <c r="MFS39" s="0"/>
      <c r="MFT39" s="0"/>
      <c r="MFU39" s="0"/>
      <c r="MFV39" s="0"/>
      <c r="MFW39" s="0"/>
      <c r="MFX39" s="0"/>
      <c r="MFY39" s="0"/>
      <c r="MFZ39" s="0"/>
      <c r="MGA39" s="0"/>
      <c r="MGB39" s="0"/>
      <c r="MGC39" s="0"/>
      <c r="MGD39" s="0"/>
      <c r="MGE39" s="0"/>
      <c r="MGF39" s="0"/>
      <c r="MGG39" s="0"/>
      <c r="MGH39" s="0"/>
      <c r="MGI39" s="0"/>
      <c r="MGJ39" s="0"/>
      <c r="MGK39" s="0"/>
      <c r="MGL39" s="0"/>
      <c r="MGM39" s="0"/>
      <c r="MGN39" s="0"/>
      <c r="MGO39" s="0"/>
      <c r="MGP39" s="0"/>
      <c r="MGQ39" s="0"/>
      <c r="MGR39" s="0"/>
      <c r="MGS39" s="0"/>
      <c r="MGT39" s="0"/>
      <c r="MGU39" s="0"/>
      <c r="MGV39" s="0"/>
      <c r="MGW39" s="0"/>
      <c r="MGX39" s="0"/>
      <c r="MGY39" s="0"/>
      <c r="MGZ39" s="0"/>
      <c r="MHA39" s="0"/>
      <c r="MHB39" s="0"/>
      <c r="MHC39" s="0"/>
      <c r="MHD39" s="0"/>
      <c r="MHE39" s="0"/>
      <c r="MHF39" s="0"/>
      <c r="MHG39" s="0"/>
      <c r="MHH39" s="0"/>
      <c r="MHI39" s="0"/>
      <c r="MHJ39" s="0"/>
      <c r="MHK39" s="0"/>
      <c r="MHL39" s="0"/>
      <c r="MHM39" s="0"/>
      <c r="MHN39" s="0"/>
      <c r="MHO39" s="0"/>
      <c r="MHP39" s="0"/>
      <c r="MHQ39" s="0"/>
      <c r="MHR39" s="0"/>
      <c r="MHS39" s="0"/>
      <c r="MHT39" s="0"/>
      <c r="MHU39" s="0"/>
      <c r="MHV39" s="0"/>
      <c r="MHW39" s="0"/>
      <c r="MHX39" s="0"/>
      <c r="MHY39" s="0"/>
      <c r="MHZ39" s="0"/>
      <c r="MIA39" s="0"/>
      <c r="MIB39" s="0"/>
      <c r="MIC39" s="0"/>
      <c r="MID39" s="0"/>
      <c r="MIE39" s="0"/>
      <c r="MIF39" s="0"/>
      <c r="MIG39" s="0"/>
      <c r="MIH39" s="0"/>
      <c r="MII39" s="0"/>
      <c r="MIJ39" s="0"/>
      <c r="MIK39" s="0"/>
      <c r="MIL39" s="0"/>
      <c r="MIM39" s="0"/>
      <c r="MIN39" s="0"/>
      <c r="MIO39" s="0"/>
      <c r="MIP39" s="0"/>
      <c r="MIQ39" s="0"/>
      <c r="MIR39" s="0"/>
      <c r="MIS39" s="0"/>
      <c r="MIT39" s="0"/>
      <c r="MIU39" s="0"/>
      <c r="MIV39" s="0"/>
      <c r="MIW39" s="0"/>
      <c r="MIX39" s="0"/>
      <c r="MIY39" s="0"/>
      <c r="MIZ39" s="0"/>
      <c r="MJA39" s="0"/>
      <c r="MJB39" s="0"/>
      <c r="MJC39" s="0"/>
      <c r="MJD39" s="0"/>
      <c r="MJE39" s="0"/>
      <c r="MJF39" s="0"/>
      <c r="MJG39" s="0"/>
      <c r="MJH39" s="0"/>
      <c r="MJI39" s="0"/>
      <c r="MJJ39" s="0"/>
      <c r="MJK39" s="0"/>
      <c r="MJL39" s="0"/>
      <c r="MJM39" s="0"/>
      <c r="MJN39" s="0"/>
      <c r="MJO39" s="0"/>
      <c r="MJP39" s="0"/>
      <c r="MJQ39" s="0"/>
      <c r="MJR39" s="0"/>
      <c r="MJS39" s="0"/>
      <c r="MJT39" s="0"/>
      <c r="MJU39" s="0"/>
      <c r="MJV39" s="0"/>
      <c r="MJW39" s="0"/>
      <c r="MJX39" s="0"/>
      <c r="MJY39" s="0"/>
      <c r="MJZ39" s="0"/>
      <c r="MKA39" s="0"/>
      <c r="MKB39" s="0"/>
      <c r="MKC39" s="0"/>
      <c r="MKD39" s="0"/>
      <c r="MKE39" s="0"/>
      <c r="MKF39" s="0"/>
      <c r="MKG39" s="0"/>
      <c r="MKH39" s="0"/>
      <c r="MKI39" s="0"/>
      <c r="MKJ39" s="0"/>
      <c r="MKK39" s="0"/>
      <c r="MKL39" s="0"/>
      <c r="MKM39" s="0"/>
      <c r="MKN39" s="0"/>
      <c r="MKO39" s="0"/>
      <c r="MKP39" s="0"/>
      <c r="MKQ39" s="0"/>
      <c r="MKR39" s="0"/>
      <c r="MKS39" s="0"/>
      <c r="MKT39" s="0"/>
      <c r="MKU39" s="0"/>
      <c r="MKV39" s="0"/>
      <c r="MKW39" s="0"/>
      <c r="MKX39" s="0"/>
      <c r="MKY39" s="0"/>
      <c r="MKZ39" s="0"/>
      <c r="MLA39" s="0"/>
      <c r="MLB39" s="0"/>
      <c r="MLC39" s="0"/>
      <c r="MLD39" s="0"/>
      <c r="MLE39" s="0"/>
      <c r="MLF39" s="0"/>
      <c r="MLG39" s="0"/>
      <c r="MLH39" s="0"/>
      <c r="MLI39" s="0"/>
      <c r="MLJ39" s="0"/>
      <c r="MLK39" s="0"/>
      <c r="MLL39" s="0"/>
      <c r="MLM39" s="0"/>
      <c r="MLN39" s="0"/>
      <c r="MLO39" s="0"/>
      <c r="MLP39" s="0"/>
      <c r="MLQ39" s="0"/>
      <c r="MLR39" s="0"/>
      <c r="MLS39" s="0"/>
      <c r="MLT39" s="0"/>
      <c r="MLU39" s="0"/>
      <c r="MLV39" s="0"/>
      <c r="MLW39" s="0"/>
      <c r="MLX39" s="0"/>
      <c r="MLY39" s="0"/>
      <c r="MLZ39" s="0"/>
      <c r="MMA39" s="0"/>
      <c r="MMB39" s="0"/>
      <c r="MMC39" s="0"/>
      <c r="MMD39" s="0"/>
      <c r="MME39" s="0"/>
      <c r="MMF39" s="0"/>
      <c r="MMG39" s="0"/>
      <c r="MMH39" s="0"/>
      <c r="MMI39" s="0"/>
      <c r="MMJ39" s="0"/>
      <c r="MMK39" s="0"/>
      <c r="MML39" s="0"/>
      <c r="MMM39" s="0"/>
      <c r="MMN39" s="0"/>
      <c r="MMO39" s="0"/>
      <c r="MMP39" s="0"/>
      <c r="MMQ39" s="0"/>
      <c r="MMR39" s="0"/>
      <c r="MMS39" s="0"/>
      <c r="MMT39" s="0"/>
      <c r="MMU39" s="0"/>
      <c r="MMV39" s="0"/>
      <c r="MMW39" s="0"/>
      <c r="MMX39" s="0"/>
      <c r="MMY39" s="0"/>
      <c r="MMZ39" s="0"/>
      <c r="MNA39" s="0"/>
      <c r="MNB39" s="0"/>
      <c r="MNC39" s="0"/>
      <c r="MND39" s="0"/>
      <c r="MNE39" s="0"/>
      <c r="MNF39" s="0"/>
      <c r="MNG39" s="0"/>
      <c r="MNH39" s="0"/>
      <c r="MNI39" s="0"/>
      <c r="MNJ39" s="0"/>
      <c r="MNK39" s="0"/>
      <c r="MNL39" s="0"/>
      <c r="MNM39" s="0"/>
      <c r="MNN39" s="0"/>
      <c r="MNO39" s="0"/>
      <c r="MNP39" s="0"/>
      <c r="MNQ39" s="0"/>
      <c r="MNR39" s="0"/>
      <c r="MNS39" s="0"/>
      <c r="MNT39" s="0"/>
      <c r="MNU39" s="0"/>
      <c r="MNV39" s="0"/>
      <c r="MNW39" s="0"/>
      <c r="MNX39" s="0"/>
      <c r="MNY39" s="0"/>
      <c r="MNZ39" s="0"/>
      <c r="MOA39" s="0"/>
      <c r="MOB39" s="0"/>
      <c r="MOC39" s="0"/>
      <c r="MOD39" s="0"/>
      <c r="MOE39" s="0"/>
      <c r="MOF39" s="0"/>
      <c r="MOG39" s="0"/>
      <c r="MOH39" s="0"/>
      <c r="MOI39" s="0"/>
      <c r="MOJ39" s="0"/>
      <c r="MOK39" s="0"/>
      <c r="MOL39" s="0"/>
      <c r="MOM39" s="0"/>
      <c r="MON39" s="0"/>
      <c r="MOO39" s="0"/>
      <c r="MOP39" s="0"/>
      <c r="MOQ39" s="0"/>
      <c r="MOR39" s="0"/>
      <c r="MOS39" s="0"/>
      <c r="MOT39" s="0"/>
      <c r="MOU39" s="0"/>
      <c r="MOV39" s="0"/>
      <c r="MOW39" s="0"/>
      <c r="MOX39" s="0"/>
      <c r="MOY39" s="0"/>
      <c r="MOZ39" s="0"/>
      <c r="MPA39" s="0"/>
      <c r="MPB39" s="0"/>
      <c r="MPC39" s="0"/>
      <c r="MPD39" s="0"/>
      <c r="MPE39" s="0"/>
      <c r="MPF39" s="0"/>
      <c r="MPG39" s="0"/>
      <c r="MPH39" s="0"/>
      <c r="MPI39" s="0"/>
      <c r="MPJ39" s="0"/>
      <c r="MPK39" s="0"/>
      <c r="MPL39" s="0"/>
      <c r="MPM39" s="0"/>
      <c r="MPN39" s="0"/>
      <c r="MPO39" s="0"/>
      <c r="MPP39" s="0"/>
      <c r="MPQ39" s="0"/>
      <c r="MPR39" s="0"/>
      <c r="MPS39" s="0"/>
      <c r="MPT39" s="0"/>
      <c r="MPU39" s="0"/>
      <c r="MPV39" s="0"/>
      <c r="MPW39" s="0"/>
      <c r="MPX39" s="0"/>
      <c r="MPY39" s="0"/>
      <c r="MPZ39" s="0"/>
      <c r="MQA39" s="0"/>
      <c r="MQB39" s="0"/>
      <c r="MQC39" s="0"/>
      <c r="MQD39" s="0"/>
      <c r="MQE39" s="0"/>
      <c r="MQF39" s="0"/>
      <c r="MQG39" s="0"/>
      <c r="MQH39" s="0"/>
      <c r="MQI39" s="0"/>
      <c r="MQJ39" s="0"/>
      <c r="MQK39" s="0"/>
      <c r="MQL39" s="0"/>
      <c r="MQM39" s="0"/>
      <c r="MQN39" s="0"/>
      <c r="MQO39" s="0"/>
      <c r="MQP39" s="0"/>
      <c r="MQQ39" s="0"/>
      <c r="MQR39" s="0"/>
      <c r="MQS39" s="0"/>
      <c r="MQT39" s="0"/>
      <c r="MQU39" s="0"/>
      <c r="MQV39" s="0"/>
      <c r="MQW39" s="0"/>
      <c r="MQX39" s="0"/>
      <c r="MQY39" s="0"/>
      <c r="MQZ39" s="0"/>
      <c r="MRA39" s="0"/>
      <c r="MRB39" s="0"/>
      <c r="MRC39" s="0"/>
      <c r="MRD39" s="0"/>
      <c r="MRE39" s="0"/>
      <c r="MRF39" s="0"/>
      <c r="MRG39" s="0"/>
      <c r="MRH39" s="0"/>
      <c r="MRI39" s="0"/>
      <c r="MRJ39" s="0"/>
      <c r="MRK39" s="0"/>
      <c r="MRL39" s="0"/>
      <c r="MRM39" s="0"/>
      <c r="MRN39" s="0"/>
      <c r="MRO39" s="0"/>
      <c r="MRP39" s="0"/>
      <c r="MRQ39" s="0"/>
      <c r="MRR39" s="0"/>
      <c r="MRS39" s="0"/>
      <c r="MRT39" s="0"/>
      <c r="MRU39" s="0"/>
      <c r="MRV39" s="0"/>
      <c r="MRW39" s="0"/>
      <c r="MRX39" s="0"/>
      <c r="MRY39" s="0"/>
      <c r="MRZ39" s="0"/>
      <c r="MSA39" s="0"/>
      <c r="MSB39" s="0"/>
      <c r="MSC39" s="0"/>
      <c r="MSD39" s="0"/>
      <c r="MSE39" s="0"/>
      <c r="MSF39" s="0"/>
      <c r="MSG39" s="0"/>
      <c r="MSH39" s="0"/>
      <c r="MSI39" s="0"/>
      <c r="MSJ39" s="0"/>
      <c r="MSK39" s="0"/>
      <c r="MSL39" s="0"/>
      <c r="MSM39" s="0"/>
      <c r="MSN39" s="0"/>
      <c r="MSO39" s="0"/>
      <c r="MSP39" s="0"/>
      <c r="MSQ39" s="0"/>
      <c r="MSR39" s="0"/>
      <c r="MSS39" s="0"/>
      <c r="MST39" s="0"/>
      <c r="MSU39" s="0"/>
      <c r="MSV39" s="0"/>
      <c r="MSW39" s="0"/>
      <c r="MSX39" s="0"/>
      <c r="MSY39" s="0"/>
      <c r="MSZ39" s="0"/>
      <c r="MTA39" s="0"/>
      <c r="MTB39" s="0"/>
      <c r="MTC39" s="0"/>
      <c r="MTD39" s="0"/>
      <c r="MTE39" s="0"/>
      <c r="MTF39" s="0"/>
      <c r="MTG39" s="0"/>
      <c r="MTH39" s="0"/>
      <c r="MTI39" s="0"/>
      <c r="MTJ39" s="0"/>
      <c r="MTK39" s="0"/>
      <c r="MTL39" s="0"/>
      <c r="MTM39" s="0"/>
      <c r="MTN39" s="0"/>
      <c r="MTO39" s="0"/>
      <c r="MTP39" s="0"/>
      <c r="MTQ39" s="0"/>
      <c r="MTR39" s="0"/>
      <c r="MTS39" s="0"/>
      <c r="MTT39" s="0"/>
      <c r="MTU39" s="0"/>
      <c r="MTV39" s="0"/>
      <c r="MTW39" s="0"/>
      <c r="MTX39" s="0"/>
      <c r="MTY39" s="0"/>
      <c r="MTZ39" s="0"/>
      <c r="MUA39" s="0"/>
      <c r="MUB39" s="0"/>
      <c r="MUC39" s="0"/>
      <c r="MUD39" s="0"/>
      <c r="MUE39" s="0"/>
      <c r="MUF39" s="0"/>
      <c r="MUG39" s="0"/>
      <c r="MUH39" s="0"/>
      <c r="MUI39" s="0"/>
      <c r="MUJ39" s="0"/>
      <c r="MUK39" s="0"/>
      <c r="MUL39" s="0"/>
      <c r="MUM39" s="0"/>
      <c r="MUN39" s="0"/>
      <c r="MUO39" s="0"/>
      <c r="MUP39" s="0"/>
      <c r="MUQ39" s="0"/>
      <c r="MUR39" s="0"/>
      <c r="MUS39" s="0"/>
      <c r="MUT39" s="0"/>
      <c r="MUU39" s="0"/>
      <c r="MUV39" s="0"/>
      <c r="MUW39" s="0"/>
      <c r="MUX39" s="0"/>
      <c r="MUY39" s="0"/>
      <c r="MUZ39" s="0"/>
      <c r="MVA39" s="0"/>
      <c r="MVB39" s="0"/>
      <c r="MVC39" s="0"/>
      <c r="MVD39" s="0"/>
      <c r="MVE39" s="0"/>
      <c r="MVF39" s="0"/>
      <c r="MVG39" s="0"/>
      <c r="MVH39" s="0"/>
      <c r="MVI39" s="0"/>
      <c r="MVJ39" s="0"/>
      <c r="MVK39" s="0"/>
      <c r="MVL39" s="0"/>
      <c r="MVM39" s="0"/>
      <c r="MVN39" s="0"/>
      <c r="MVO39" s="0"/>
      <c r="MVP39" s="0"/>
      <c r="MVQ39" s="0"/>
      <c r="MVR39" s="0"/>
      <c r="MVS39" s="0"/>
      <c r="MVT39" s="0"/>
      <c r="MVU39" s="0"/>
      <c r="MVV39" s="0"/>
      <c r="MVW39" s="0"/>
      <c r="MVX39" s="0"/>
      <c r="MVY39" s="0"/>
      <c r="MVZ39" s="0"/>
      <c r="MWA39" s="0"/>
      <c r="MWB39" s="0"/>
      <c r="MWC39" s="0"/>
      <c r="MWD39" s="0"/>
      <c r="MWE39" s="0"/>
      <c r="MWF39" s="0"/>
      <c r="MWG39" s="0"/>
      <c r="MWH39" s="0"/>
      <c r="MWI39" s="0"/>
      <c r="MWJ39" s="0"/>
      <c r="MWK39" s="0"/>
      <c r="MWL39" s="0"/>
      <c r="MWM39" s="0"/>
      <c r="MWN39" s="0"/>
      <c r="MWO39" s="0"/>
      <c r="MWP39" s="0"/>
      <c r="MWQ39" s="0"/>
      <c r="MWR39" s="0"/>
      <c r="MWS39" s="0"/>
      <c r="MWT39" s="0"/>
      <c r="MWU39" s="0"/>
      <c r="MWV39" s="0"/>
      <c r="MWW39" s="0"/>
      <c r="MWX39" s="0"/>
      <c r="MWY39" s="0"/>
      <c r="MWZ39" s="0"/>
      <c r="MXA39" s="0"/>
      <c r="MXB39" s="0"/>
      <c r="MXC39" s="0"/>
      <c r="MXD39" s="0"/>
      <c r="MXE39" s="0"/>
      <c r="MXF39" s="0"/>
      <c r="MXG39" s="0"/>
      <c r="MXH39" s="0"/>
      <c r="MXI39" s="0"/>
      <c r="MXJ39" s="0"/>
      <c r="MXK39" s="0"/>
      <c r="MXL39" s="0"/>
      <c r="MXM39" s="0"/>
      <c r="MXN39" s="0"/>
      <c r="MXO39" s="0"/>
      <c r="MXP39" s="0"/>
      <c r="MXQ39" s="0"/>
      <c r="MXR39" s="0"/>
      <c r="MXS39" s="0"/>
      <c r="MXT39" s="0"/>
      <c r="MXU39" s="0"/>
      <c r="MXV39" s="0"/>
      <c r="MXW39" s="0"/>
      <c r="MXX39" s="0"/>
      <c r="MXY39" s="0"/>
      <c r="MXZ39" s="0"/>
      <c r="MYA39" s="0"/>
      <c r="MYB39" s="0"/>
      <c r="MYC39" s="0"/>
      <c r="MYD39" s="0"/>
      <c r="MYE39" s="0"/>
      <c r="MYF39" s="0"/>
      <c r="MYG39" s="0"/>
      <c r="MYH39" s="0"/>
      <c r="MYI39" s="0"/>
      <c r="MYJ39" s="0"/>
      <c r="MYK39" s="0"/>
      <c r="MYL39" s="0"/>
      <c r="MYM39" s="0"/>
      <c r="MYN39" s="0"/>
      <c r="MYO39" s="0"/>
      <c r="MYP39" s="0"/>
      <c r="MYQ39" s="0"/>
      <c r="MYR39" s="0"/>
      <c r="MYS39" s="0"/>
      <c r="MYT39" s="0"/>
      <c r="MYU39" s="0"/>
      <c r="MYV39" s="0"/>
      <c r="MYW39" s="0"/>
      <c r="MYX39" s="0"/>
      <c r="MYY39" s="0"/>
      <c r="MYZ39" s="0"/>
      <c r="MZA39" s="0"/>
      <c r="MZB39" s="0"/>
      <c r="MZC39" s="0"/>
      <c r="MZD39" s="0"/>
      <c r="MZE39" s="0"/>
      <c r="MZF39" s="0"/>
      <c r="MZG39" s="0"/>
      <c r="MZH39" s="0"/>
      <c r="MZI39" s="0"/>
      <c r="MZJ39" s="0"/>
      <c r="MZK39" s="0"/>
      <c r="MZL39" s="0"/>
      <c r="MZM39" s="0"/>
      <c r="MZN39" s="0"/>
      <c r="MZO39" s="0"/>
      <c r="MZP39" s="0"/>
      <c r="MZQ39" s="0"/>
      <c r="MZR39" s="0"/>
      <c r="MZS39" s="0"/>
      <c r="MZT39" s="0"/>
      <c r="MZU39" s="0"/>
      <c r="MZV39" s="0"/>
      <c r="MZW39" s="0"/>
      <c r="MZX39" s="0"/>
      <c r="MZY39" s="0"/>
      <c r="MZZ39" s="0"/>
      <c r="NAA39" s="0"/>
      <c r="NAB39" s="0"/>
      <c r="NAC39" s="0"/>
      <c r="NAD39" s="0"/>
      <c r="NAE39" s="0"/>
      <c r="NAF39" s="0"/>
      <c r="NAG39" s="0"/>
      <c r="NAH39" s="0"/>
      <c r="NAI39" s="0"/>
      <c r="NAJ39" s="0"/>
      <c r="NAK39" s="0"/>
      <c r="NAL39" s="0"/>
      <c r="NAM39" s="0"/>
      <c r="NAN39" s="0"/>
      <c r="NAO39" s="0"/>
      <c r="NAP39" s="0"/>
      <c r="NAQ39" s="0"/>
      <c r="NAR39" s="0"/>
      <c r="NAS39" s="0"/>
      <c r="NAT39" s="0"/>
      <c r="NAU39" s="0"/>
      <c r="NAV39" s="0"/>
      <c r="NAW39" s="0"/>
      <c r="NAX39" s="0"/>
      <c r="NAY39" s="0"/>
      <c r="NAZ39" s="0"/>
      <c r="NBA39" s="0"/>
      <c r="NBB39" s="0"/>
      <c r="NBC39" s="0"/>
      <c r="NBD39" s="0"/>
      <c r="NBE39" s="0"/>
      <c r="NBF39" s="0"/>
      <c r="NBG39" s="0"/>
      <c r="NBH39" s="0"/>
      <c r="NBI39" s="0"/>
      <c r="NBJ39" s="0"/>
      <c r="NBK39" s="0"/>
      <c r="NBL39" s="0"/>
      <c r="NBM39" s="0"/>
      <c r="NBN39" s="0"/>
      <c r="NBO39" s="0"/>
      <c r="NBP39" s="0"/>
      <c r="NBQ39" s="0"/>
      <c r="NBR39" s="0"/>
      <c r="NBS39" s="0"/>
      <c r="NBT39" s="0"/>
      <c r="NBU39" s="0"/>
      <c r="NBV39" s="0"/>
      <c r="NBW39" s="0"/>
      <c r="NBX39" s="0"/>
      <c r="NBY39" s="0"/>
      <c r="NBZ39" s="0"/>
      <c r="NCA39" s="0"/>
      <c r="NCB39" s="0"/>
      <c r="NCC39" s="0"/>
      <c r="NCD39" s="0"/>
      <c r="NCE39" s="0"/>
      <c r="NCF39" s="0"/>
      <c r="NCG39" s="0"/>
      <c r="NCH39" s="0"/>
      <c r="NCI39" s="0"/>
      <c r="NCJ39" s="0"/>
      <c r="NCK39" s="0"/>
      <c r="NCL39" s="0"/>
      <c r="NCM39" s="0"/>
      <c r="NCN39" s="0"/>
      <c r="NCO39" s="0"/>
      <c r="NCP39" s="0"/>
      <c r="NCQ39" s="0"/>
      <c r="NCR39" s="0"/>
      <c r="NCS39" s="0"/>
      <c r="NCT39" s="0"/>
      <c r="NCU39" s="0"/>
      <c r="NCV39" s="0"/>
      <c r="NCW39" s="0"/>
      <c r="NCX39" s="0"/>
      <c r="NCY39" s="0"/>
      <c r="NCZ39" s="0"/>
      <c r="NDA39" s="0"/>
      <c r="NDB39" s="0"/>
      <c r="NDC39" s="0"/>
      <c r="NDD39" s="0"/>
      <c r="NDE39" s="0"/>
      <c r="NDF39" s="0"/>
      <c r="NDG39" s="0"/>
      <c r="NDH39" s="0"/>
      <c r="NDI39" s="0"/>
      <c r="NDJ39" s="0"/>
      <c r="NDK39" s="0"/>
      <c r="NDL39" s="0"/>
      <c r="NDM39" s="0"/>
      <c r="NDN39" s="0"/>
      <c r="NDO39" s="0"/>
      <c r="NDP39" s="0"/>
      <c r="NDQ39" s="0"/>
      <c r="NDR39" s="0"/>
      <c r="NDS39" s="0"/>
      <c r="NDT39" s="0"/>
      <c r="NDU39" s="0"/>
      <c r="NDV39" s="0"/>
      <c r="NDW39" s="0"/>
      <c r="NDX39" s="0"/>
      <c r="NDY39" s="0"/>
      <c r="NDZ39" s="0"/>
      <c r="NEA39" s="0"/>
      <c r="NEB39" s="0"/>
      <c r="NEC39" s="0"/>
      <c r="NED39" s="0"/>
      <c r="NEE39" s="0"/>
      <c r="NEF39" s="0"/>
      <c r="NEG39" s="0"/>
      <c r="NEH39" s="0"/>
      <c r="NEI39" s="0"/>
      <c r="NEJ39" s="0"/>
      <c r="NEK39" s="0"/>
      <c r="NEL39" s="0"/>
      <c r="NEM39" s="0"/>
      <c r="NEN39" s="0"/>
      <c r="NEO39" s="0"/>
      <c r="NEP39" s="0"/>
      <c r="NEQ39" s="0"/>
      <c r="NER39" s="0"/>
      <c r="NES39" s="0"/>
      <c r="NET39" s="0"/>
      <c r="NEU39" s="0"/>
      <c r="NEV39" s="0"/>
      <c r="NEW39" s="0"/>
      <c r="NEX39" s="0"/>
      <c r="NEY39" s="0"/>
      <c r="NEZ39" s="0"/>
      <c r="NFA39" s="0"/>
      <c r="NFB39" s="0"/>
      <c r="NFC39" s="0"/>
      <c r="NFD39" s="0"/>
      <c r="NFE39" s="0"/>
      <c r="NFF39" s="0"/>
      <c r="NFG39" s="0"/>
      <c r="NFH39" s="0"/>
      <c r="NFI39" s="0"/>
      <c r="NFJ39" s="0"/>
      <c r="NFK39" s="0"/>
      <c r="NFL39" s="0"/>
      <c r="NFM39" s="0"/>
      <c r="NFN39" s="0"/>
      <c r="NFO39" s="0"/>
      <c r="NFP39" s="0"/>
      <c r="NFQ39" s="0"/>
      <c r="NFR39" s="0"/>
      <c r="NFS39" s="0"/>
      <c r="NFT39" s="0"/>
      <c r="NFU39" s="0"/>
      <c r="NFV39" s="0"/>
      <c r="NFW39" s="0"/>
      <c r="NFX39" s="0"/>
      <c r="NFY39" s="0"/>
      <c r="NFZ39" s="0"/>
      <c r="NGA39" s="0"/>
      <c r="NGB39" s="0"/>
      <c r="NGC39" s="0"/>
      <c r="NGD39" s="0"/>
      <c r="NGE39" s="0"/>
      <c r="NGF39" s="0"/>
      <c r="NGG39" s="0"/>
      <c r="NGH39" s="0"/>
      <c r="NGI39" s="0"/>
      <c r="NGJ39" s="0"/>
      <c r="NGK39" s="0"/>
      <c r="NGL39" s="0"/>
      <c r="NGM39" s="0"/>
      <c r="NGN39" s="0"/>
      <c r="NGO39" s="0"/>
      <c r="NGP39" s="0"/>
      <c r="NGQ39" s="0"/>
      <c r="NGR39" s="0"/>
      <c r="NGS39" s="0"/>
      <c r="NGT39" s="0"/>
      <c r="NGU39" s="0"/>
      <c r="NGV39" s="0"/>
      <c r="NGW39" s="0"/>
      <c r="NGX39" s="0"/>
      <c r="NGY39" s="0"/>
      <c r="NGZ39" s="0"/>
      <c r="NHA39" s="0"/>
      <c r="NHB39" s="0"/>
      <c r="NHC39" s="0"/>
      <c r="NHD39" s="0"/>
      <c r="NHE39" s="0"/>
      <c r="NHF39" s="0"/>
      <c r="NHG39" s="0"/>
      <c r="NHH39" s="0"/>
      <c r="NHI39" s="0"/>
      <c r="NHJ39" s="0"/>
      <c r="NHK39" s="0"/>
      <c r="NHL39" s="0"/>
      <c r="NHM39" s="0"/>
      <c r="NHN39" s="0"/>
      <c r="NHO39" s="0"/>
      <c r="NHP39" s="0"/>
      <c r="NHQ39" s="0"/>
      <c r="NHR39" s="0"/>
      <c r="NHS39" s="0"/>
      <c r="NHT39" s="0"/>
      <c r="NHU39" s="0"/>
      <c r="NHV39" s="0"/>
      <c r="NHW39" s="0"/>
      <c r="NHX39" s="0"/>
      <c r="NHY39" s="0"/>
      <c r="NHZ39" s="0"/>
      <c r="NIA39" s="0"/>
      <c r="NIB39" s="0"/>
      <c r="NIC39" s="0"/>
      <c r="NID39" s="0"/>
      <c r="NIE39" s="0"/>
      <c r="NIF39" s="0"/>
      <c r="NIG39" s="0"/>
      <c r="NIH39" s="0"/>
      <c r="NII39" s="0"/>
      <c r="NIJ39" s="0"/>
      <c r="NIK39" s="0"/>
      <c r="NIL39" s="0"/>
      <c r="NIM39" s="0"/>
      <c r="NIN39" s="0"/>
      <c r="NIO39" s="0"/>
      <c r="NIP39" s="0"/>
      <c r="NIQ39" s="0"/>
      <c r="NIR39" s="0"/>
      <c r="NIS39" s="0"/>
      <c r="NIT39" s="0"/>
      <c r="NIU39" s="0"/>
      <c r="NIV39" s="0"/>
      <c r="NIW39" s="0"/>
      <c r="NIX39" s="0"/>
      <c r="NIY39" s="0"/>
      <c r="NIZ39" s="0"/>
      <c r="NJA39" s="0"/>
      <c r="NJB39" s="0"/>
      <c r="NJC39" s="0"/>
      <c r="NJD39" s="0"/>
      <c r="NJE39" s="0"/>
      <c r="NJF39" s="0"/>
      <c r="NJG39" s="0"/>
      <c r="NJH39" s="0"/>
      <c r="NJI39" s="0"/>
      <c r="NJJ39" s="0"/>
      <c r="NJK39" s="0"/>
      <c r="NJL39" s="0"/>
      <c r="NJM39" s="0"/>
      <c r="NJN39" s="0"/>
      <c r="NJO39" s="0"/>
      <c r="NJP39" s="0"/>
      <c r="NJQ39" s="0"/>
      <c r="NJR39" s="0"/>
      <c r="NJS39" s="0"/>
      <c r="NJT39" s="0"/>
      <c r="NJU39" s="0"/>
      <c r="NJV39" s="0"/>
      <c r="NJW39" s="0"/>
      <c r="NJX39" s="0"/>
      <c r="NJY39" s="0"/>
      <c r="NJZ39" s="0"/>
      <c r="NKA39" s="0"/>
      <c r="NKB39" s="0"/>
      <c r="NKC39" s="0"/>
      <c r="NKD39" s="0"/>
      <c r="NKE39" s="0"/>
      <c r="NKF39" s="0"/>
      <c r="NKG39" s="0"/>
      <c r="NKH39" s="0"/>
      <c r="NKI39" s="0"/>
      <c r="NKJ39" s="0"/>
      <c r="NKK39" s="0"/>
      <c r="NKL39" s="0"/>
      <c r="NKM39" s="0"/>
      <c r="NKN39" s="0"/>
      <c r="NKO39" s="0"/>
      <c r="NKP39" s="0"/>
      <c r="NKQ39" s="0"/>
      <c r="NKR39" s="0"/>
      <c r="NKS39" s="0"/>
      <c r="NKT39" s="0"/>
      <c r="NKU39" s="0"/>
      <c r="NKV39" s="0"/>
      <c r="NKW39" s="0"/>
      <c r="NKX39" s="0"/>
      <c r="NKY39" s="0"/>
      <c r="NKZ39" s="0"/>
      <c r="NLA39" s="0"/>
      <c r="NLB39" s="0"/>
      <c r="NLC39" s="0"/>
      <c r="NLD39" s="0"/>
      <c r="NLE39" s="0"/>
      <c r="NLF39" s="0"/>
      <c r="NLG39" s="0"/>
      <c r="NLH39" s="0"/>
      <c r="NLI39" s="0"/>
      <c r="NLJ39" s="0"/>
      <c r="NLK39" s="0"/>
      <c r="NLL39" s="0"/>
      <c r="NLM39" s="0"/>
      <c r="NLN39" s="0"/>
      <c r="NLO39" s="0"/>
      <c r="NLP39" s="0"/>
      <c r="NLQ39" s="0"/>
      <c r="NLR39" s="0"/>
      <c r="NLS39" s="0"/>
      <c r="NLT39" s="0"/>
      <c r="NLU39" s="0"/>
      <c r="NLV39" s="0"/>
      <c r="NLW39" s="0"/>
      <c r="NLX39" s="0"/>
      <c r="NLY39" s="0"/>
      <c r="NLZ39" s="0"/>
      <c r="NMA39" s="0"/>
      <c r="NMB39" s="0"/>
      <c r="NMC39" s="0"/>
      <c r="NMD39" s="0"/>
      <c r="NME39" s="0"/>
      <c r="NMF39" s="0"/>
      <c r="NMG39" s="0"/>
      <c r="NMH39" s="0"/>
      <c r="NMI39" s="0"/>
      <c r="NMJ39" s="0"/>
      <c r="NMK39" s="0"/>
      <c r="NML39" s="0"/>
      <c r="NMM39" s="0"/>
      <c r="NMN39" s="0"/>
      <c r="NMO39" s="0"/>
      <c r="NMP39" s="0"/>
      <c r="NMQ39" s="0"/>
      <c r="NMR39" s="0"/>
      <c r="NMS39" s="0"/>
      <c r="NMT39" s="0"/>
      <c r="NMU39" s="0"/>
      <c r="NMV39" s="0"/>
      <c r="NMW39" s="0"/>
      <c r="NMX39" s="0"/>
      <c r="NMY39" s="0"/>
      <c r="NMZ39" s="0"/>
      <c r="NNA39" s="0"/>
      <c r="NNB39" s="0"/>
      <c r="NNC39" s="0"/>
      <c r="NND39" s="0"/>
      <c r="NNE39" s="0"/>
      <c r="NNF39" s="0"/>
      <c r="NNG39" s="0"/>
      <c r="NNH39" s="0"/>
      <c r="NNI39" s="0"/>
      <c r="NNJ39" s="0"/>
      <c r="NNK39" s="0"/>
      <c r="NNL39" s="0"/>
      <c r="NNM39" s="0"/>
      <c r="NNN39" s="0"/>
      <c r="NNO39" s="0"/>
      <c r="NNP39" s="0"/>
      <c r="NNQ39" s="0"/>
      <c r="NNR39" s="0"/>
      <c r="NNS39" s="0"/>
      <c r="NNT39" s="0"/>
      <c r="NNU39" s="0"/>
      <c r="NNV39" s="0"/>
      <c r="NNW39" s="0"/>
      <c r="NNX39" s="0"/>
      <c r="NNY39" s="0"/>
      <c r="NNZ39" s="0"/>
      <c r="NOA39" s="0"/>
      <c r="NOB39" s="0"/>
      <c r="NOC39" s="0"/>
      <c r="NOD39" s="0"/>
      <c r="NOE39" s="0"/>
      <c r="NOF39" s="0"/>
      <c r="NOG39" s="0"/>
      <c r="NOH39" s="0"/>
      <c r="NOI39" s="0"/>
      <c r="NOJ39" s="0"/>
      <c r="NOK39" s="0"/>
      <c r="NOL39" s="0"/>
      <c r="NOM39" s="0"/>
      <c r="NON39" s="0"/>
      <c r="NOO39" s="0"/>
      <c r="NOP39" s="0"/>
      <c r="NOQ39" s="0"/>
      <c r="NOR39" s="0"/>
      <c r="NOS39" s="0"/>
      <c r="NOT39" s="0"/>
      <c r="NOU39" s="0"/>
      <c r="NOV39" s="0"/>
      <c r="NOW39" s="0"/>
      <c r="NOX39" s="0"/>
      <c r="NOY39" s="0"/>
      <c r="NOZ39" s="0"/>
      <c r="NPA39" s="0"/>
      <c r="NPB39" s="0"/>
      <c r="NPC39" s="0"/>
      <c r="NPD39" s="0"/>
      <c r="NPE39" s="0"/>
      <c r="NPF39" s="0"/>
      <c r="NPG39" s="0"/>
      <c r="NPH39" s="0"/>
      <c r="NPI39" s="0"/>
      <c r="NPJ39" s="0"/>
      <c r="NPK39" s="0"/>
      <c r="NPL39" s="0"/>
      <c r="NPM39" s="0"/>
      <c r="NPN39" s="0"/>
      <c r="NPO39" s="0"/>
      <c r="NPP39" s="0"/>
      <c r="NPQ39" s="0"/>
      <c r="NPR39" s="0"/>
      <c r="NPS39" s="0"/>
      <c r="NPT39" s="0"/>
      <c r="NPU39" s="0"/>
      <c r="NPV39" s="0"/>
      <c r="NPW39" s="0"/>
      <c r="NPX39" s="0"/>
      <c r="NPY39" s="0"/>
      <c r="NPZ39" s="0"/>
      <c r="NQA39" s="0"/>
      <c r="NQB39" s="0"/>
      <c r="NQC39" s="0"/>
      <c r="NQD39" s="0"/>
      <c r="NQE39" s="0"/>
      <c r="NQF39" s="0"/>
      <c r="NQG39" s="0"/>
      <c r="NQH39" s="0"/>
      <c r="NQI39" s="0"/>
      <c r="NQJ39" s="0"/>
      <c r="NQK39" s="0"/>
      <c r="NQL39" s="0"/>
      <c r="NQM39" s="0"/>
      <c r="NQN39" s="0"/>
      <c r="NQO39" s="0"/>
      <c r="NQP39" s="0"/>
      <c r="NQQ39" s="0"/>
      <c r="NQR39" s="0"/>
      <c r="NQS39" s="0"/>
      <c r="NQT39" s="0"/>
      <c r="NQU39" s="0"/>
      <c r="NQV39" s="0"/>
      <c r="NQW39" s="0"/>
      <c r="NQX39" s="0"/>
      <c r="NQY39" s="0"/>
      <c r="NQZ39" s="0"/>
      <c r="NRA39" s="0"/>
      <c r="NRB39" s="0"/>
      <c r="NRC39" s="0"/>
      <c r="NRD39" s="0"/>
      <c r="NRE39" s="0"/>
      <c r="NRF39" s="0"/>
      <c r="NRG39" s="0"/>
      <c r="NRH39" s="0"/>
      <c r="NRI39" s="0"/>
      <c r="NRJ39" s="0"/>
      <c r="NRK39" s="0"/>
      <c r="NRL39" s="0"/>
      <c r="NRM39" s="0"/>
      <c r="NRN39" s="0"/>
      <c r="NRO39" s="0"/>
      <c r="NRP39" s="0"/>
      <c r="NRQ39" s="0"/>
      <c r="NRR39" s="0"/>
      <c r="NRS39" s="0"/>
      <c r="NRT39" s="0"/>
      <c r="NRU39" s="0"/>
      <c r="NRV39" s="0"/>
      <c r="NRW39" s="0"/>
      <c r="NRX39" s="0"/>
      <c r="NRY39" s="0"/>
      <c r="NRZ39" s="0"/>
      <c r="NSA39" s="0"/>
      <c r="NSB39" s="0"/>
      <c r="NSC39" s="0"/>
      <c r="NSD39" s="0"/>
      <c r="NSE39" s="0"/>
      <c r="NSF39" s="0"/>
      <c r="NSG39" s="0"/>
      <c r="NSH39" s="0"/>
      <c r="NSI39" s="0"/>
      <c r="NSJ39" s="0"/>
      <c r="NSK39" s="0"/>
      <c r="NSL39" s="0"/>
      <c r="NSM39" s="0"/>
      <c r="NSN39" s="0"/>
      <c r="NSO39" s="0"/>
      <c r="NSP39" s="0"/>
      <c r="NSQ39" s="0"/>
      <c r="NSR39" s="0"/>
      <c r="NSS39" s="0"/>
      <c r="NST39" s="0"/>
      <c r="NSU39" s="0"/>
      <c r="NSV39" s="0"/>
      <c r="NSW39" s="0"/>
      <c r="NSX39" s="0"/>
      <c r="NSY39" s="0"/>
      <c r="NSZ39" s="0"/>
      <c r="NTA39" s="0"/>
      <c r="NTB39" s="0"/>
      <c r="NTC39" s="0"/>
      <c r="NTD39" s="0"/>
      <c r="NTE39" s="0"/>
      <c r="NTF39" s="0"/>
      <c r="NTG39" s="0"/>
      <c r="NTH39" s="0"/>
      <c r="NTI39" s="0"/>
      <c r="NTJ39" s="0"/>
      <c r="NTK39" s="0"/>
      <c r="NTL39" s="0"/>
      <c r="NTM39" s="0"/>
      <c r="NTN39" s="0"/>
      <c r="NTO39" s="0"/>
      <c r="NTP39" s="0"/>
      <c r="NTQ39" s="0"/>
      <c r="NTR39" s="0"/>
      <c r="NTS39" s="0"/>
      <c r="NTT39" s="0"/>
      <c r="NTU39" s="0"/>
      <c r="NTV39" s="0"/>
      <c r="NTW39" s="0"/>
      <c r="NTX39" s="0"/>
      <c r="NTY39" s="0"/>
      <c r="NTZ39" s="0"/>
      <c r="NUA39" s="0"/>
      <c r="NUB39" s="0"/>
      <c r="NUC39" s="0"/>
      <c r="NUD39" s="0"/>
      <c r="NUE39" s="0"/>
      <c r="NUF39" s="0"/>
      <c r="NUG39" s="0"/>
      <c r="NUH39" s="0"/>
      <c r="NUI39" s="0"/>
      <c r="NUJ39" s="0"/>
      <c r="NUK39" s="0"/>
      <c r="NUL39" s="0"/>
      <c r="NUM39" s="0"/>
      <c r="NUN39" s="0"/>
      <c r="NUO39" s="0"/>
      <c r="NUP39" s="0"/>
      <c r="NUQ39" s="0"/>
      <c r="NUR39" s="0"/>
      <c r="NUS39" s="0"/>
      <c r="NUT39" s="0"/>
      <c r="NUU39" s="0"/>
      <c r="NUV39" s="0"/>
      <c r="NUW39" s="0"/>
      <c r="NUX39" s="0"/>
      <c r="NUY39" s="0"/>
      <c r="NUZ39" s="0"/>
      <c r="NVA39" s="0"/>
      <c r="NVB39" s="0"/>
      <c r="NVC39" s="0"/>
      <c r="NVD39" s="0"/>
      <c r="NVE39" s="0"/>
      <c r="NVF39" s="0"/>
      <c r="NVG39" s="0"/>
      <c r="NVH39" s="0"/>
      <c r="NVI39" s="0"/>
      <c r="NVJ39" s="0"/>
      <c r="NVK39" s="0"/>
      <c r="NVL39" s="0"/>
      <c r="NVM39" s="0"/>
      <c r="NVN39" s="0"/>
      <c r="NVO39" s="0"/>
      <c r="NVP39" s="0"/>
      <c r="NVQ39" s="0"/>
      <c r="NVR39" s="0"/>
      <c r="NVS39" s="0"/>
      <c r="NVT39" s="0"/>
      <c r="NVU39" s="0"/>
      <c r="NVV39" s="0"/>
      <c r="NVW39" s="0"/>
      <c r="NVX39" s="0"/>
      <c r="NVY39" s="0"/>
      <c r="NVZ39" s="0"/>
      <c r="NWA39" s="0"/>
      <c r="NWB39" s="0"/>
      <c r="NWC39" s="0"/>
      <c r="NWD39" s="0"/>
      <c r="NWE39" s="0"/>
      <c r="NWF39" s="0"/>
      <c r="NWG39" s="0"/>
      <c r="NWH39" s="0"/>
      <c r="NWI39" s="0"/>
      <c r="NWJ39" s="0"/>
      <c r="NWK39" s="0"/>
      <c r="NWL39" s="0"/>
      <c r="NWM39" s="0"/>
      <c r="NWN39" s="0"/>
      <c r="NWO39" s="0"/>
      <c r="NWP39" s="0"/>
      <c r="NWQ39" s="0"/>
      <c r="NWR39" s="0"/>
      <c r="NWS39" s="0"/>
      <c r="NWT39" s="0"/>
      <c r="NWU39" s="0"/>
      <c r="NWV39" s="0"/>
      <c r="NWW39" s="0"/>
      <c r="NWX39" s="0"/>
      <c r="NWY39" s="0"/>
      <c r="NWZ39" s="0"/>
      <c r="NXA39" s="0"/>
      <c r="NXB39" s="0"/>
      <c r="NXC39" s="0"/>
      <c r="NXD39" s="0"/>
      <c r="NXE39" s="0"/>
      <c r="NXF39" s="0"/>
      <c r="NXG39" s="0"/>
      <c r="NXH39" s="0"/>
      <c r="NXI39" s="0"/>
      <c r="NXJ39" s="0"/>
      <c r="NXK39" s="0"/>
      <c r="NXL39" s="0"/>
      <c r="NXM39" s="0"/>
      <c r="NXN39" s="0"/>
      <c r="NXO39" s="0"/>
      <c r="NXP39" s="0"/>
      <c r="NXQ39" s="0"/>
      <c r="NXR39" s="0"/>
      <c r="NXS39" s="0"/>
      <c r="NXT39" s="0"/>
      <c r="NXU39" s="0"/>
      <c r="NXV39" s="0"/>
      <c r="NXW39" s="0"/>
      <c r="NXX39" s="0"/>
      <c r="NXY39" s="0"/>
      <c r="NXZ39" s="0"/>
      <c r="NYA39" s="0"/>
      <c r="NYB39" s="0"/>
      <c r="NYC39" s="0"/>
      <c r="NYD39" s="0"/>
      <c r="NYE39" s="0"/>
      <c r="NYF39" s="0"/>
      <c r="NYG39" s="0"/>
      <c r="NYH39" s="0"/>
      <c r="NYI39" s="0"/>
      <c r="NYJ39" s="0"/>
      <c r="NYK39" s="0"/>
      <c r="NYL39" s="0"/>
      <c r="NYM39" s="0"/>
      <c r="NYN39" s="0"/>
      <c r="NYO39" s="0"/>
      <c r="NYP39" s="0"/>
      <c r="NYQ39" s="0"/>
      <c r="NYR39" s="0"/>
      <c r="NYS39" s="0"/>
      <c r="NYT39" s="0"/>
      <c r="NYU39" s="0"/>
      <c r="NYV39" s="0"/>
      <c r="NYW39" s="0"/>
      <c r="NYX39" s="0"/>
      <c r="NYY39" s="0"/>
      <c r="NYZ39" s="0"/>
      <c r="NZA39" s="0"/>
      <c r="NZB39" s="0"/>
      <c r="NZC39" s="0"/>
      <c r="NZD39" s="0"/>
      <c r="NZE39" s="0"/>
      <c r="NZF39" s="0"/>
      <c r="NZG39" s="0"/>
      <c r="NZH39" s="0"/>
      <c r="NZI39" s="0"/>
      <c r="NZJ39" s="0"/>
      <c r="NZK39" s="0"/>
      <c r="NZL39" s="0"/>
      <c r="NZM39" s="0"/>
      <c r="NZN39" s="0"/>
      <c r="NZO39" s="0"/>
      <c r="NZP39" s="0"/>
      <c r="NZQ39" s="0"/>
      <c r="NZR39" s="0"/>
      <c r="NZS39" s="0"/>
      <c r="NZT39" s="0"/>
      <c r="NZU39" s="0"/>
      <c r="NZV39" s="0"/>
      <c r="NZW39" s="0"/>
      <c r="NZX39" s="0"/>
      <c r="NZY39" s="0"/>
      <c r="NZZ39" s="0"/>
      <c r="OAA39" s="0"/>
      <c r="OAB39" s="0"/>
      <c r="OAC39" s="0"/>
      <c r="OAD39" s="0"/>
      <c r="OAE39" s="0"/>
      <c r="OAF39" s="0"/>
      <c r="OAG39" s="0"/>
      <c r="OAH39" s="0"/>
      <c r="OAI39" s="0"/>
      <c r="OAJ39" s="0"/>
      <c r="OAK39" s="0"/>
      <c r="OAL39" s="0"/>
      <c r="OAM39" s="0"/>
      <c r="OAN39" s="0"/>
      <c r="OAO39" s="0"/>
      <c r="OAP39" s="0"/>
      <c r="OAQ39" s="0"/>
      <c r="OAR39" s="0"/>
      <c r="OAS39" s="0"/>
      <c r="OAT39" s="0"/>
      <c r="OAU39" s="0"/>
      <c r="OAV39" s="0"/>
      <c r="OAW39" s="0"/>
      <c r="OAX39" s="0"/>
      <c r="OAY39" s="0"/>
      <c r="OAZ39" s="0"/>
      <c r="OBA39" s="0"/>
      <c r="OBB39" s="0"/>
      <c r="OBC39" s="0"/>
      <c r="OBD39" s="0"/>
      <c r="OBE39" s="0"/>
      <c r="OBF39" s="0"/>
      <c r="OBG39" s="0"/>
      <c r="OBH39" s="0"/>
      <c r="OBI39" s="0"/>
      <c r="OBJ39" s="0"/>
      <c r="OBK39" s="0"/>
      <c r="OBL39" s="0"/>
      <c r="OBM39" s="0"/>
      <c r="OBN39" s="0"/>
      <c r="OBO39" s="0"/>
      <c r="OBP39" s="0"/>
      <c r="OBQ39" s="0"/>
      <c r="OBR39" s="0"/>
      <c r="OBS39" s="0"/>
      <c r="OBT39" s="0"/>
      <c r="OBU39" s="0"/>
      <c r="OBV39" s="0"/>
      <c r="OBW39" s="0"/>
      <c r="OBX39" s="0"/>
      <c r="OBY39" s="0"/>
      <c r="OBZ39" s="0"/>
      <c r="OCA39" s="0"/>
      <c r="OCB39" s="0"/>
      <c r="OCC39" s="0"/>
      <c r="OCD39" s="0"/>
      <c r="OCE39" s="0"/>
      <c r="OCF39" s="0"/>
      <c r="OCG39" s="0"/>
      <c r="OCH39" s="0"/>
      <c r="OCI39" s="0"/>
      <c r="OCJ39" s="0"/>
      <c r="OCK39" s="0"/>
      <c r="OCL39" s="0"/>
      <c r="OCM39" s="0"/>
      <c r="OCN39" s="0"/>
      <c r="OCO39" s="0"/>
      <c r="OCP39" s="0"/>
      <c r="OCQ39" s="0"/>
      <c r="OCR39" s="0"/>
      <c r="OCS39" s="0"/>
      <c r="OCT39" s="0"/>
      <c r="OCU39" s="0"/>
      <c r="OCV39" s="0"/>
      <c r="OCW39" s="0"/>
      <c r="OCX39" s="0"/>
      <c r="OCY39" s="0"/>
      <c r="OCZ39" s="0"/>
      <c r="ODA39" s="0"/>
      <c r="ODB39" s="0"/>
      <c r="ODC39" s="0"/>
      <c r="ODD39" s="0"/>
      <c r="ODE39" s="0"/>
      <c r="ODF39" s="0"/>
      <c r="ODG39" s="0"/>
      <c r="ODH39" s="0"/>
      <c r="ODI39" s="0"/>
      <c r="ODJ39" s="0"/>
      <c r="ODK39" s="0"/>
      <c r="ODL39" s="0"/>
      <c r="ODM39" s="0"/>
      <c r="ODN39" s="0"/>
      <c r="ODO39" s="0"/>
      <c r="ODP39" s="0"/>
      <c r="ODQ39" s="0"/>
      <c r="ODR39" s="0"/>
      <c r="ODS39" s="0"/>
      <c r="ODT39" s="0"/>
      <c r="ODU39" s="0"/>
      <c r="ODV39" s="0"/>
      <c r="ODW39" s="0"/>
      <c r="ODX39" s="0"/>
      <c r="ODY39" s="0"/>
      <c r="ODZ39" s="0"/>
      <c r="OEA39" s="0"/>
      <c r="OEB39" s="0"/>
      <c r="OEC39" s="0"/>
      <c r="OED39" s="0"/>
      <c r="OEE39" s="0"/>
      <c r="OEF39" s="0"/>
      <c r="OEG39" s="0"/>
      <c r="OEH39" s="0"/>
      <c r="OEI39" s="0"/>
      <c r="OEJ39" s="0"/>
      <c r="OEK39" s="0"/>
      <c r="OEL39" s="0"/>
      <c r="OEM39" s="0"/>
      <c r="OEN39" s="0"/>
      <c r="OEO39" s="0"/>
      <c r="OEP39" s="0"/>
      <c r="OEQ39" s="0"/>
      <c r="OER39" s="0"/>
      <c r="OES39" s="0"/>
      <c r="OET39" s="0"/>
      <c r="OEU39" s="0"/>
      <c r="OEV39" s="0"/>
      <c r="OEW39" s="0"/>
      <c r="OEX39" s="0"/>
      <c r="OEY39" s="0"/>
      <c r="OEZ39" s="0"/>
      <c r="OFA39" s="0"/>
      <c r="OFB39" s="0"/>
      <c r="OFC39" s="0"/>
      <c r="OFD39" s="0"/>
      <c r="OFE39" s="0"/>
      <c r="OFF39" s="0"/>
      <c r="OFG39" s="0"/>
      <c r="OFH39" s="0"/>
      <c r="OFI39" s="0"/>
      <c r="OFJ39" s="0"/>
      <c r="OFK39" s="0"/>
      <c r="OFL39" s="0"/>
      <c r="OFM39" s="0"/>
      <c r="OFN39" s="0"/>
      <c r="OFO39" s="0"/>
      <c r="OFP39" s="0"/>
      <c r="OFQ39" s="0"/>
      <c r="OFR39" s="0"/>
      <c r="OFS39" s="0"/>
      <c r="OFT39" s="0"/>
      <c r="OFU39" s="0"/>
      <c r="OFV39" s="0"/>
      <c r="OFW39" s="0"/>
      <c r="OFX39" s="0"/>
      <c r="OFY39" s="0"/>
      <c r="OFZ39" s="0"/>
      <c r="OGA39" s="0"/>
      <c r="OGB39" s="0"/>
      <c r="OGC39" s="0"/>
      <c r="OGD39" s="0"/>
      <c r="OGE39" s="0"/>
      <c r="OGF39" s="0"/>
      <c r="OGG39" s="0"/>
      <c r="OGH39" s="0"/>
      <c r="OGI39" s="0"/>
      <c r="OGJ39" s="0"/>
      <c r="OGK39" s="0"/>
      <c r="OGL39" s="0"/>
      <c r="OGM39" s="0"/>
      <c r="OGN39" s="0"/>
      <c r="OGO39" s="0"/>
      <c r="OGP39" s="0"/>
      <c r="OGQ39" s="0"/>
      <c r="OGR39" s="0"/>
      <c r="OGS39" s="0"/>
      <c r="OGT39" s="0"/>
      <c r="OGU39" s="0"/>
      <c r="OGV39" s="0"/>
      <c r="OGW39" s="0"/>
      <c r="OGX39" s="0"/>
      <c r="OGY39" s="0"/>
      <c r="OGZ39" s="0"/>
      <c r="OHA39" s="0"/>
      <c r="OHB39" s="0"/>
      <c r="OHC39" s="0"/>
      <c r="OHD39" s="0"/>
      <c r="OHE39" s="0"/>
      <c r="OHF39" s="0"/>
      <c r="OHG39" s="0"/>
      <c r="OHH39" s="0"/>
      <c r="OHI39" s="0"/>
      <c r="OHJ39" s="0"/>
      <c r="OHK39" s="0"/>
      <c r="OHL39" s="0"/>
      <c r="OHM39" s="0"/>
      <c r="OHN39" s="0"/>
      <c r="OHO39" s="0"/>
      <c r="OHP39" s="0"/>
      <c r="OHQ39" s="0"/>
      <c r="OHR39" s="0"/>
      <c r="OHS39" s="0"/>
      <c r="OHT39" s="0"/>
      <c r="OHU39" s="0"/>
      <c r="OHV39" s="0"/>
      <c r="OHW39" s="0"/>
      <c r="OHX39" s="0"/>
      <c r="OHY39" s="0"/>
      <c r="OHZ39" s="0"/>
      <c r="OIA39" s="0"/>
      <c r="OIB39" s="0"/>
      <c r="OIC39" s="0"/>
      <c r="OID39" s="0"/>
      <c r="OIE39" s="0"/>
      <c r="OIF39" s="0"/>
      <c r="OIG39" s="0"/>
      <c r="OIH39" s="0"/>
      <c r="OII39" s="0"/>
      <c r="OIJ39" s="0"/>
      <c r="OIK39" s="0"/>
      <c r="OIL39" s="0"/>
      <c r="OIM39" s="0"/>
      <c r="OIN39" s="0"/>
      <c r="OIO39" s="0"/>
      <c r="OIP39" s="0"/>
      <c r="OIQ39" s="0"/>
      <c r="OIR39" s="0"/>
      <c r="OIS39" s="0"/>
      <c r="OIT39" s="0"/>
      <c r="OIU39" s="0"/>
      <c r="OIV39" s="0"/>
      <c r="OIW39" s="0"/>
      <c r="OIX39" s="0"/>
      <c r="OIY39" s="0"/>
      <c r="OIZ39" s="0"/>
      <c r="OJA39" s="0"/>
      <c r="OJB39" s="0"/>
      <c r="OJC39" s="0"/>
      <c r="OJD39" s="0"/>
      <c r="OJE39" s="0"/>
      <c r="OJF39" s="0"/>
      <c r="OJG39" s="0"/>
      <c r="OJH39" s="0"/>
      <c r="OJI39" s="0"/>
      <c r="OJJ39" s="0"/>
      <c r="OJK39" s="0"/>
      <c r="OJL39" s="0"/>
      <c r="OJM39" s="0"/>
      <c r="OJN39" s="0"/>
      <c r="OJO39" s="0"/>
      <c r="OJP39" s="0"/>
      <c r="OJQ39" s="0"/>
      <c r="OJR39" s="0"/>
      <c r="OJS39" s="0"/>
      <c r="OJT39" s="0"/>
      <c r="OJU39" s="0"/>
      <c r="OJV39" s="0"/>
      <c r="OJW39" s="0"/>
      <c r="OJX39" s="0"/>
      <c r="OJY39" s="0"/>
      <c r="OJZ39" s="0"/>
      <c r="OKA39" s="0"/>
      <c r="OKB39" s="0"/>
      <c r="OKC39" s="0"/>
      <c r="OKD39" s="0"/>
      <c r="OKE39" s="0"/>
      <c r="OKF39" s="0"/>
      <c r="OKG39" s="0"/>
      <c r="OKH39" s="0"/>
      <c r="OKI39" s="0"/>
      <c r="OKJ39" s="0"/>
      <c r="OKK39" s="0"/>
      <c r="OKL39" s="0"/>
      <c r="OKM39" s="0"/>
      <c r="OKN39" s="0"/>
      <c r="OKO39" s="0"/>
      <c r="OKP39" s="0"/>
      <c r="OKQ39" s="0"/>
      <c r="OKR39" s="0"/>
      <c r="OKS39" s="0"/>
      <c r="OKT39" s="0"/>
      <c r="OKU39" s="0"/>
      <c r="OKV39" s="0"/>
      <c r="OKW39" s="0"/>
      <c r="OKX39" s="0"/>
      <c r="OKY39" s="0"/>
      <c r="OKZ39" s="0"/>
      <c r="OLA39" s="0"/>
      <c r="OLB39" s="0"/>
      <c r="OLC39" s="0"/>
      <c r="OLD39" s="0"/>
      <c r="OLE39" s="0"/>
      <c r="OLF39" s="0"/>
      <c r="OLG39" s="0"/>
      <c r="OLH39" s="0"/>
      <c r="OLI39" s="0"/>
      <c r="OLJ39" s="0"/>
      <c r="OLK39" s="0"/>
      <c r="OLL39" s="0"/>
      <c r="OLM39" s="0"/>
      <c r="OLN39" s="0"/>
      <c r="OLO39" s="0"/>
      <c r="OLP39" s="0"/>
      <c r="OLQ39" s="0"/>
      <c r="OLR39" s="0"/>
      <c r="OLS39" s="0"/>
      <c r="OLT39" s="0"/>
      <c r="OLU39" s="0"/>
      <c r="OLV39" s="0"/>
      <c r="OLW39" s="0"/>
      <c r="OLX39" s="0"/>
      <c r="OLY39" s="0"/>
      <c r="OLZ39" s="0"/>
      <c r="OMA39" s="0"/>
      <c r="OMB39" s="0"/>
      <c r="OMC39" s="0"/>
      <c r="OMD39" s="0"/>
      <c r="OME39" s="0"/>
      <c r="OMF39" s="0"/>
      <c r="OMG39" s="0"/>
      <c r="OMH39" s="0"/>
      <c r="OMI39" s="0"/>
      <c r="OMJ39" s="0"/>
      <c r="OMK39" s="0"/>
      <c r="OML39" s="0"/>
      <c r="OMM39" s="0"/>
      <c r="OMN39" s="0"/>
      <c r="OMO39" s="0"/>
      <c r="OMP39" s="0"/>
      <c r="OMQ39" s="0"/>
      <c r="OMR39" s="0"/>
      <c r="OMS39" s="0"/>
      <c r="OMT39" s="0"/>
      <c r="OMU39" s="0"/>
      <c r="OMV39" s="0"/>
      <c r="OMW39" s="0"/>
      <c r="OMX39" s="0"/>
      <c r="OMY39" s="0"/>
      <c r="OMZ39" s="0"/>
      <c r="ONA39" s="0"/>
      <c r="ONB39" s="0"/>
      <c r="ONC39" s="0"/>
      <c r="OND39" s="0"/>
      <c r="ONE39" s="0"/>
      <c r="ONF39" s="0"/>
      <c r="ONG39" s="0"/>
      <c r="ONH39" s="0"/>
      <c r="ONI39" s="0"/>
      <c r="ONJ39" s="0"/>
      <c r="ONK39" s="0"/>
      <c r="ONL39" s="0"/>
      <c r="ONM39" s="0"/>
      <c r="ONN39" s="0"/>
      <c r="ONO39" s="0"/>
      <c r="ONP39" s="0"/>
      <c r="ONQ39" s="0"/>
      <c r="ONR39" s="0"/>
      <c r="ONS39" s="0"/>
      <c r="ONT39" s="0"/>
      <c r="ONU39" s="0"/>
      <c r="ONV39" s="0"/>
      <c r="ONW39" s="0"/>
      <c r="ONX39" s="0"/>
      <c r="ONY39" s="0"/>
      <c r="ONZ39" s="0"/>
      <c r="OOA39" s="0"/>
      <c r="OOB39" s="0"/>
      <c r="OOC39" s="0"/>
      <c r="OOD39" s="0"/>
      <c r="OOE39" s="0"/>
      <c r="OOF39" s="0"/>
      <c r="OOG39" s="0"/>
      <c r="OOH39" s="0"/>
      <c r="OOI39" s="0"/>
      <c r="OOJ39" s="0"/>
      <c r="OOK39" s="0"/>
      <c r="OOL39" s="0"/>
      <c r="OOM39" s="0"/>
      <c r="OON39" s="0"/>
      <c r="OOO39" s="0"/>
      <c r="OOP39" s="0"/>
      <c r="OOQ39" s="0"/>
      <c r="OOR39" s="0"/>
      <c r="OOS39" s="0"/>
      <c r="OOT39" s="0"/>
      <c r="OOU39" s="0"/>
      <c r="OOV39" s="0"/>
      <c r="OOW39" s="0"/>
      <c r="OOX39" s="0"/>
      <c r="OOY39" s="0"/>
      <c r="OOZ39" s="0"/>
      <c r="OPA39" s="0"/>
      <c r="OPB39" s="0"/>
      <c r="OPC39" s="0"/>
      <c r="OPD39" s="0"/>
      <c r="OPE39" s="0"/>
      <c r="OPF39" s="0"/>
      <c r="OPG39" s="0"/>
      <c r="OPH39" s="0"/>
      <c r="OPI39" s="0"/>
      <c r="OPJ39" s="0"/>
      <c r="OPK39" s="0"/>
      <c r="OPL39" s="0"/>
      <c r="OPM39" s="0"/>
      <c r="OPN39" s="0"/>
      <c r="OPO39" s="0"/>
      <c r="OPP39" s="0"/>
      <c r="OPQ39" s="0"/>
      <c r="OPR39" s="0"/>
      <c r="OPS39" s="0"/>
      <c r="OPT39" s="0"/>
      <c r="OPU39" s="0"/>
      <c r="OPV39" s="0"/>
      <c r="OPW39" s="0"/>
      <c r="OPX39" s="0"/>
      <c r="OPY39" s="0"/>
      <c r="OPZ39" s="0"/>
      <c r="OQA39" s="0"/>
      <c r="OQB39" s="0"/>
      <c r="OQC39" s="0"/>
      <c r="OQD39" s="0"/>
      <c r="OQE39" s="0"/>
      <c r="OQF39" s="0"/>
      <c r="OQG39" s="0"/>
      <c r="OQH39" s="0"/>
      <c r="OQI39" s="0"/>
      <c r="OQJ39" s="0"/>
      <c r="OQK39" s="0"/>
      <c r="OQL39" s="0"/>
      <c r="OQM39" s="0"/>
      <c r="OQN39" s="0"/>
      <c r="OQO39" s="0"/>
      <c r="OQP39" s="0"/>
      <c r="OQQ39" s="0"/>
      <c r="OQR39" s="0"/>
      <c r="OQS39" s="0"/>
      <c r="OQT39" s="0"/>
      <c r="OQU39" s="0"/>
      <c r="OQV39" s="0"/>
      <c r="OQW39" s="0"/>
      <c r="OQX39" s="0"/>
      <c r="OQY39" s="0"/>
      <c r="OQZ39" s="0"/>
      <c r="ORA39" s="0"/>
      <c r="ORB39" s="0"/>
      <c r="ORC39" s="0"/>
      <c r="ORD39" s="0"/>
      <c r="ORE39" s="0"/>
      <c r="ORF39" s="0"/>
      <c r="ORG39" s="0"/>
      <c r="ORH39" s="0"/>
      <c r="ORI39" s="0"/>
      <c r="ORJ39" s="0"/>
      <c r="ORK39" s="0"/>
      <c r="ORL39" s="0"/>
      <c r="ORM39" s="0"/>
      <c r="ORN39" s="0"/>
      <c r="ORO39" s="0"/>
      <c r="ORP39" s="0"/>
      <c r="ORQ39" s="0"/>
      <c r="ORR39" s="0"/>
      <c r="ORS39" s="0"/>
      <c r="ORT39" s="0"/>
      <c r="ORU39" s="0"/>
      <c r="ORV39" s="0"/>
      <c r="ORW39" s="0"/>
      <c r="ORX39" s="0"/>
      <c r="ORY39" s="0"/>
      <c r="ORZ39" s="0"/>
      <c r="OSA39" s="0"/>
      <c r="OSB39" s="0"/>
      <c r="OSC39" s="0"/>
      <c r="OSD39" s="0"/>
      <c r="OSE39" s="0"/>
      <c r="OSF39" s="0"/>
      <c r="OSG39" s="0"/>
      <c r="OSH39" s="0"/>
      <c r="OSI39" s="0"/>
      <c r="OSJ39" s="0"/>
      <c r="OSK39" s="0"/>
      <c r="OSL39" s="0"/>
      <c r="OSM39" s="0"/>
      <c r="OSN39" s="0"/>
      <c r="OSO39" s="0"/>
      <c r="OSP39" s="0"/>
      <c r="OSQ39" s="0"/>
      <c r="OSR39" s="0"/>
      <c r="OSS39" s="0"/>
      <c r="OST39" s="0"/>
      <c r="OSU39" s="0"/>
      <c r="OSV39" s="0"/>
      <c r="OSW39" s="0"/>
      <c r="OSX39" s="0"/>
      <c r="OSY39" s="0"/>
      <c r="OSZ39" s="0"/>
      <c r="OTA39" s="0"/>
      <c r="OTB39" s="0"/>
      <c r="OTC39" s="0"/>
      <c r="OTD39" s="0"/>
      <c r="OTE39" s="0"/>
      <c r="OTF39" s="0"/>
      <c r="OTG39" s="0"/>
      <c r="OTH39" s="0"/>
      <c r="OTI39" s="0"/>
      <c r="OTJ39" s="0"/>
      <c r="OTK39" s="0"/>
      <c r="OTL39" s="0"/>
      <c r="OTM39" s="0"/>
      <c r="OTN39" s="0"/>
      <c r="OTO39" s="0"/>
      <c r="OTP39" s="0"/>
      <c r="OTQ39" s="0"/>
      <c r="OTR39" s="0"/>
      <c r="OTS39" s="0"/>
      <c r="OTT39" s="0"/>
      <c r="OTU39" s="0"/>
      <c r="OTV39" s="0"/>
      <c r="OTW39" s="0"/>
      <c r="OTX39" s="0"/>
      <c r="OTY39" s="0"/>
      <c r="OTZ39" s="0"/>
      <c r="OUA39" s="0"/>
      <c r="OUB39" s="0"/>
      <c r="OUC39" s="0"/>
      <c r="OUD39" s="0"/>
      <c r="OUE39" s="0"/>
      <c r="OUF39" s="0"/>
      <c r="OUG39" s="0"/>
      <c r="OUH39" s="0"/>
      <c r="OUI39" s="0"/>
      <c r="OUJ39" s="0"/>
      <c r="OUK39" s="0"/>
      <c r="OUL39" s="0"/>
      <c r="OUM39" s="0"/>
      <c r="OUN39" s="0"/>
      <c r="OUO39" s="0"/>
      <c r="OUP39" s="0"/>
      <c r="OUQ39" s="0"/>
      <c r="OUR39" s="0"/>
      <c r="OUS39" s="0"/>
      <c r="OUT39" s="0"/>
      <c r="OUU39" s="0"/>
      <c r="OUV39" s="0"/>
      <c r="OUW39" s="0"/>
      <c r="OUX39" s="0"/>
      <c r="OUY39" s="0"/>
      <c r="OUZ39" s="0"/>
      <c r="OVA39" s="0"/>
      <c r="OVB39" s="0"/>
      <c r="OVC39" s="0"/>
      <c r="OVD39" s="0"/>
      <c r="OVE39" s="0"/>
      <c r="OVF39" s="0"/>
      <c r="OVG39" s="0"/>
      <c r="OVH39" s="0"/>
      <c r="OVI39" s="0"/>
      <c r="OVJ39" s="0"/>
      <c r="OVK39" s="0"/>
      <c r="OVL39" s="0"/>
      <c r="OVM39" s="0"/>
      <c r="OVN39" s="0"/>
      <c r="OVO39" s="0"/>
      <c r="OVP39" s="0"/>
      <c r="OVQ39" s="0"/>
      <c r="OVR39" s="0"/>
      <c r="OVS39" s="0"/>
      <c r="OVT39" s="0"/>
      <c r="OVU39" s="0"/>
      <c r="OVV39" s="0"/>
      <c r="OVW39" s="0"/>
      <c r="OVX39" s="0"/>
      <c r="OVY39" s="0"/>
      <c r="OVZ39" s="0"/>
      <c r="OWA39" s="0"/>
      <c r="OWB39" s="0"/>
      <c r="OWC39" s="0"/>
      <c r="OWD39" s="0"/>
      <c r="OWE39" s="0"/>
      <c r="OWF39" s="0"/>
      <c r="OWG39" s="0"/>
      <c r="OWH39" s="0"/>
      <c r="OWI39" s="0"/>
      <c r="OWJ39" s="0"/>
      <c r="OWK39" s="0"/>
      <c r="OWL39" s="0"/>
      <c r="OWM39" s="0"/>
      <c r="OWN39" s="0"/>
      <c r="OWO39" s="0"/>
      <c r="OWP39" s="0"/>
      <c r="OWQ39" s="0"/>
      <c r="OWR39" s="0"/>
      <c r="OWS39" s="0"/>
      <c r="OWT39" s="0"/>
      <c r="OWU39" s="0"/>
      <c r="OWV39" s="0"/>
      <c r="OWW39" s="0"/>
      <c r="OWX39" s="0"/>
      <c r="OWY39" s="0"/>
      <c r="OWZ39" s="0"/>
      <c r="OXA39" s="0"/>
      <c r="OXB39" s="0"/>
      <c r="OXC39" s="0"/>
      <c r="OXD39" s="0"/>
      <c r="OXE39" s="0"/>
      <c r="OXF39" s="0"/>
      <c r="OXG39" s="0"/>
      <c r="OXH39" s="0"/>
      <c r="OXI39" s="0"/>
      <c r="OXJ39" s="0"/>
      <c r="OXK39" s="0"/>
      <c r="OXL39" s="0"/>
      <c r="OXM39" s="0"/>
      <c r="OXN39" s="0"/>
      <c r="OXO39" s="0"/>
      <c r="OXP39" s="0"/>
      <c r="OXQ39" s="0"/>
      <c r="OXR39" s="0"/>
      <c r="OXS39" s="0"/>
      <c r="OXT39" s="0"/>
      <c r="OXU39" s="0"/>
      <c r="OXV39" s="0"/>
      <c r="OXW39" s="0"/>
      <c r="OXX39" s="0"/>
      <c r="OXY39" s="0"/>
      <c r="OXZ39" s="0"/>
      <c r="OYA39" s="0"/>
      <c r="OYB39" s="0"/>
      <c r="OYC39" s="0"/>
      <c r="OYD39" s="0"/>
      <c r="OYE39" s="0"/>
      <c r="OYF39" s="0"/>
      <c r="OYG39" s="0"/>
      <c r="OYH39" s="0"/>
      <c r="OYI39" s="0"/>
      <c r="OYJ39" s="0"/>
      <c r="OYK39" s="0"/>
      <c r="OYL39" s="0"/>
      <c r="OYM39" s="0"/>
      <c r="OYN39" s="0"/>
      <c r="OYO39" s="0"/>
      <c r="OYP39" s="0"/>
      <c r="OYQ39" s="0"/>
      <c r="OYR39" s="0"/>
      <c r="OYS39" s="0"/>
      <c r="OYT39" s="0"/>
      <c r="OYU39" s="0"/>
      <c r="OYV39" s="0"/>
      <c r="OYW39" s="0"/>
      <c r="OYX39" s="0"/>
      <c r="OYY39" s="0"/>
      <c r="OYZ39" s="0"/>
      <c r="OZA39" s="0"/>
      <c r="OZB39" s="0"/>
      <c r="OZC39" s="0"/>
      <c r="OZD39" s="0"/>
      <c r="OZE39" s="0"/>
      <c r="OZF39" s="0"/>
      <c r="OZG39" s="0"/>
      <c r="OZH39" s="0"/>
      <c r="OZI39" s="0"/>
      <c r="OZJ39" s="0"/>
      <c r="OZK39" s="0"/>
      <c r="OZL39" s="0"/>
      <c r="OZM39" s="0"/>
      <c r="OZN39" s="0"/>
      <c r="OZO39" s="0"/>
      <c r="OZP39" s="0"/>
      <c r="OZQ39" s="0"/>
      <c r="OZR39" s="0"/>
      <c r="OZS39" s="0"/>
      <c r="OZT39" s="0"/>
      <c r="OZU39" s="0"/>
      <c r="OZV39" s="0"/>
      <c r="OZW39" s="0"/>
      <c r="OZX39" s="0"/>
      <c r="OZY39" s="0"/>
      <c r="OZZ39" s="0"/>
      <c r="PAA39" s="0"/>
      <c r="PAB39" s="0"/>
      <c r="PAC39" s="0"/>
      <c r="PAD39" s="0"/>
      <c r="PAE39" s="0"/>
      <c r="PAF39" s="0"/>
      <c r="PAG39" s="0"/>
      <c r="PAH39" s="0"/>
      <c r="PAI39" s="0"/>
      <c r="PAJ39" s="0"/>
      <c r="PAK39" s="0"/>
      <c r="PAL39" s="0"/>
      <c r="PAM39" s="0"/>
      <c r="PAN39" s="0"/>
      <c r="PAO39" s="0"/>
      <c r="PAP39" s="0"/>
      <c r="PAQ39" s="0"/>
      <c r="PAR39" s="0"/>
      <c r="PAS39" s="0"/>
      <c r="PAT39" s="0"/>
      <c r="PAU39" s="0"/>
      <c r="PAV39" s="0"/>
      <c r="PAW39" s="0"/>
      <c r="PAX39" s="0"/>
      <c r="PAY39" s="0"/>
      <c r="PAZ39" s="0"/>
      <c r="PBA39" s="0"/>
      <c r="PBB39" s="0"/>
      <c r="PBC39" s="0"/>
      <c r="PBD39" s="0"/>
      <c r="PBE39" s="0"/>
      <c r="PBF39" s="0"/>
      <c r="PBG39" s="0"/>
      <c r="PBH39" s="0"/>
      <c r="PBI39" s="0"/>
      <c r="PBJ39" s="0"/>
      <c r="PBK39" s="0"/>
      <c r="PBL39" s="0"/>
      <c r="PBM39" s="0"/>
      <c r="PBN39" s="0"/>
      <c r="PBO39" s="0"/>
      <c r="PBP39" s="0"/>
      <c r="PBQ39" s="0"/>
      <c r="PBR39" s="0"/>
      <c r="PBS39" s="0"/>
      <c r="PBT39" s="0"/>
      <c r="PBU39" s="0"/>
      <c r="PBV39" s="0"/>
      <c r="PBW39" s="0"/>
      <c r="PBX39" s="0"/>
      <c r="PBY39" s="0"/>
      <c r="PBZ39" s="0"/>
      <c r="PCA39" s="0"/>
      <c r="PCB39" s="0"/>
      <c r="PCC39" s="0"/>
      <c r="PCD39" s="0"/>
      <c r="PCE39" s="0"/>
      <c r="PCF39" s="0"/>
      <c r="PCG39" s="0"/>
      <c r="PCH39" s="0"/>
      <c r="PCI39" s="0"/>
      <c r="PCJ39" s="0"/>
      <c r="PCK39" s="0"/>
      <c r="PCL39" s="0"/>
      <c r="PCM39" s="0"/>
      <c r="PCN39" s="0"/>
      <c r="PCO39" s="0"/>
      <c r="PCP39" s="0"/>
      <c r="PCQ39" s="0"/>
      <c r="PCR39" s="0"/>
      <c r="PCS39" s="0"/>
      <c r="PCT39" s="0"/>
      <c r="PCU39" s="0"/>
      <c r="PCV39" s="0"/>
      <c r="PCW39" s="0"/>
      <c r="PCX39" s="0"/>
      <c r="PCY39" s="0"/>
      <c r="PCZ39" s="0"/>
      <c r="PDA39" s="0"/>
      <c r="PDB39" s="0"/>
      <c r="PDC39" s="0"/>
      <c r="PDD39" s="0"/>
      <c r="PDE39" s="0"/>
      <c r="PDF39" s="0"/>
      <c r="PDG39" s="0"/>
      <c r="PDH39" s="0"/>
      <c r="PDI39" s="0"/>
      <c r="PDJ39" s="0"/>
      <c r="PDK39" s="0"/>
      <c r="PDL39" s="0"/>
      <c r="PDM39" s="0"/>
      <c r="PDN39" s="0"/>
      <c r="PDO39" s="0"/>
      <c r="PDP39" s="0"/>
      <c r="PDQ39" s="0"/>
      <c r="PDR39" s="0"/>
      <c r="PDS39" s="0"/>
      <c r="PDT39" s="0"/>
      <c r="PDU39" s="0"/>
      <c r="PDV39" s="0"/>
      <c r="PDW39" s="0"/>
      <c r="PDX39" s="0"/>
      <c r="PDY39" s="0"/>
      <c r="PDZ39" s="0"/>
      <c r="PEA39" s="0"/>
      <c r="PEB39" s="0"/>
      <c r="PEC39" s="0"/>
      <c r="PED39" s="0"/>
      <c r="PEE39" s="0"/>
      <c r="PEF39" s="0"/>
      <c r="PEG39" s="0"/>
      <c r="PEH39" s="0"/>
      <c r="PEI39" s="0"/>
      <c r="PEJ39" s="0"/>
      <c r="PEK39" s="0"/>
      <c r="PEL39" s="0"/>
      <c r="PEM39" s="0"/>
      <c r="PEN39" s="0"/>
      <c r="PEO39" s="0"/>
      <c r="PEP39" s="0"/>
      <c r="PEQ39" s="0"/>
      <c r="PER39" s="0"/>
      <c r="PES39" s="0"/>
      <c r="PET39" s="0"/>
      <c r="PEU39" s="0"/>
      <c r="PEV39" s="0"/>
      <c r="PEW39" s="0"/>
      <c r="PEX39" s="0"/>
      <c r="PEY39" s="0"/>
      <c r="PEZ39" s="0"/>
      <c r="PFA39" s="0"/>
      <c r="PFB39" s="0"/>
      <c r="PFC39" s="0"/>
      <c r="PFD39" s="0"/>
      <c r="PFE39" s="0"/>
      <c r="PFF39" s="0"/>
      <c r="PFG39" s="0"/>
      <c r="PFH39" s="0"/>
      <c r="PFI39" s="0"/>
      <c r="PFJ39" s="0"/>
      <c r="PFK39" s="0"/>
      <c r="PFL39" s="0"/>
      <c r="PFM39" s="0"/>
      <c r="PFN39" s="0"/>
      <c r="PFO39" s="0"/>
      <c r="PFP39" s="0"/>
      <c r="PFQ39" s="0"/>
      <c r="PFR39" s="0"/>
      <c r="PFS39" s="0"/>
      <c r="PFT39" s="0"/>
      <c r="PFU39" s="0"/>
      <c r="PFV39" s="0"/>
      <c r="PFW39" s="0"/>
      <c r="PFX39" s="0"/>
      <c r="PFY39" s="0"/>
      <c r="PFZ39" s="0"/>
      <c r="PGA39" s="0"/>
      <c r="PGB39" s="0"/>
      <c r="PGC39" s="0"/>
      <c r="PGD39" s="0"/>
      <c r="PGE39" s="0"/>
      <c r="PGF39" s="0"/>
      <c r="PGG39" s="0"/>
      <c r="PGH39" s="0"/>
      <c r="PGI39" s="0"/>
      <c r="PGJ39" s="0"/>
      <c r="PGK39" s="0"/>
      <c r="PGL39" s="0"/>
      <c r="PGM39" s="0"/>
      <c r="PGN39" s="0"/>
      <c r="PGO39" s="0"/>
      <c r="PGP39" s="0"/>
      <c r="PGQ39" s="0"/>
      <c r="PGR39" s="0"/>
      <c r="PGS39" s="0"/>
      <c r="PGT39" s="0"/>
      <c r="PGU39" s="0"/>
      <c r="PGV39" s="0"/>
      <c r="PGW39" s="0"/>
      <c r="PGX39" s="0"/>
      <c r="PGY39" s="0"/>
      <c r="PGZ39" s="0"/>
      <c r="PHA39" s="0"/>
      <c r="PHB39" s="0"/>
      <c r="PHC39" s="0"/>
      <c r="PHD39" s="0"/>
      <c r="PHE39" s="0"/>
      <c r="PHF39" s="0"/>
      <c r="PHG39" s="0"/>
      <c r="PHH39" s="0"/>
      <c r="PHI39" s="0"/>
      <c r="PHJ39" s="0"/>
      <c r="PHK39" s="0"/>
      <c r="PHL39" s="0"/>
      <c r="PHM39" s="0"/>
      <c r="PHN39" s="0"/>
      <c r="PHO39" s="0"/>
      <c r="PHP39" s="0"/>
      <c r="PHQ39" s="0"/>
      <c r="PHR39" s="0"/>
      <c r="PHS39" s="0"/>
      <c r="PHT39" s="0"/>
      <c r="PHU39" s="0"/>
      <c r="PHV39" s="0"/>
      <c r="PHW39" s="0"/>
      <c r="PHX39" s="0"/>
      <c r="PHY39" s="0"/>
      <c r="PHZ39" s="0"/>
      <c r="PIA39" s="0"/>
      <c r="PIB39" s="0"/>
      <c r="PIC39" s="0"/>
      <c r="PID39" s="0"/>
      <c r="PIE39" s="0"/>
      <c r="PIF39" s="0"/>
      <c r="PIG39" s="0"/>
      <c r="PIH39" s="0"/>
      <c r="PII39" s="0"/>
      <c r="PIJ39" s="0"/>
      <c r="PIK39" s="0"/>
      <c r="PIL39" s="0"/>
      <c r="PIM39" s="0"/>
      <c r="PIN39" s="0"/>
      <c r="PIO39" s="0"/>
      <c r="PIP39" s="0"/>
      <c r="PIQ39" s="0"/>
      <c r="PIR39" s="0"/>
      <c r="PIS39" s="0"/>
      <c r="PIT39" s="0"/>
      <c r="PIU39" s="0"/>
      <c r="PIV39" s="0"/>
      <c r="PIW39" s="0"/>
      <c r="PIX39" s="0"/>
      <c r="PIY39" s="0"/>
      <c r="PIZ39" s="0"/>
      <c r="PJA39" s="0"/>
      <c r="PJB39" s="0"/>
      <c r="PJC39" s="0"/>
      <c r="PJD39" s="0"/>
      <c r="PJE39" s="0"/>
      <c r="PJF39" s="0"/>
      <c r="PJG39" s="0"/>
      <c r="PJH39" s="0"/>
      <c r="PJI39" s="0"/>
      <c r="PJJ39" s="0"/>
      <c r="PJK39" s="0"/>
      <c r="PJL39" s="0"/>
      <c r="PJM39" s="0"/>
      <c r="PJN39" s="0"/>
      <c r="PJO39" s="0"/>
      <c r="PJP39" s="0"/>
      <c r="PJQ39" s="0"/>
      <c r="PJR39" s="0"/>
      <c r="PJS39" s="0"/>
      <c r="PJT39" s="0"/>
      <c r="PJU39" s="0"/>
      <c r="PJV39" s="0"/>
      <c r="PJW39" s="0"/>
      <c r="PJX39" s="0"/>
      <c r="PJY39" s="0"/>
      <c r="PJZ39" s="0"/>
      <c r="PKA39" s="0"/>
      <c r="PKB39" s="0"/>
      <c r="PKC39" s="0"/>
      <c r="PKD39" s="0"/>
      <c r="PKE39" s="0"/>
      <c r="PKF39" s="0"/>
      <c r="PKG39" s="0"/>
      <c r="PKH39" s="0"/>
      <c r="PKI39" s="0"/>
      <c r="PKJ39" s="0"/>
      <c r="PKK39" s="0"/>
      <c r="PKL39" s="0"/>
      <c r="PKM39" s="0"/>
      <c r="PKN39" s="0"/>
      <c r="PKO39" s="0"/>
      <c r="PKP39" s="0"/>
      <c r="PKQ39" s="0"/>
      <c r="PKR39" s="0"/>
      <c r="PKS39" s="0"/>
      <c r="PKT39" s="0"/>
      <c r="PKU39" s="0"/>
      <c r="PKV39" s="0"/>
      <c r="PKW39" s="0"/>
      <c r="PKX39" s="0"/>
      <c r="PKY39" s="0"/>
      <c r="PKZ39" s="0"/>
      <c r="PLA39" s="0"/>
      <c r="PLB39" s="0"/>
      <c r="PLC39" s="0"/>
      <c r="PLD39" s="0"/>
      <c r="PLE39" s="0"/>
      <c r="PLF39" s="0"/>
      <c r="PLG39" s="0"/>
      <c r="PLH39" s="0"/>
      <c r="PLI39" s="0"/>
      <c r="PLJ39" s="0"/>
      <c r="PLK39" s="0"/>
      <c r="PLL39" s="0"/>
      <c r="PLM39" s="0"/>
      <c r="PLN39" s="0"/>
      <c r="PLO39" s="0"/>
      <c r="PLP39" s="0"/>
      <c r="PLQ39" s="0"/>
      <c r="PLR39" s="0"/>
      <c r="PLS39" s="0"/>
      <c r="PLT39" s="0"/>
      <c r="PLU39" s="0"/>
      <c r="PLV39" s="0"/>
      <c r="PLW39" s="0"/>
      <c r="PLX39" s="0"/>
      <c r="PLY39" s="0"/>
      <c r="PLZ39" s="0"/>
      <c r="PMA39" s="0"/>
      <c r="PMB39" s="0"/>
      <c r="PMC39" s="0"/>
      <c r="PMD39" s="0"/>
      <c r="PME39" s="0"/>
      <c r="PMF39" s="0"/>
      <c r="PMG39" s="0"/>
      <c r="PMH39" s="0"/>
      <c r="PMI39" s="0"/>
      <c r="PMJ39" s="0"/>
      <c r="PMK39" s="0"/>
      <c r="PML39" s="0"/>
      <c r="PMM39" s="0"/>
      <c r="PMN39" s="0"/>
      <c r="PMO39" s="0"/>
      <c r="PMP39" s="0"/>
      <c r="PMQ39" s="0"/>
      <c r="PMR39" s="0"/>
      <c r="PMS39" s="0"/>
      <c r="PMT39" s="0"/>
      <c r="PMU39" s="0"/>
      <c r="PMV39" s="0"/>
      <c r="PMW39" s="0"/>
      <c r="PMX39" s="0"/>
      <c r="PMY39" s="0"/>
      <c r="PMZ39" s="0"/>
      <c r="PNA39" s="0"/>
      <c r="PNB39" s="0"/>
      <c r="PNC39" s="0"/>
      <c r="PND39" s="0"/>
      <c r="PNE39" s="0"/>
      <c r="PNF39" s="0"/>
      <c r="PNG39" s="0"/>
      <c r="PNH39" s="0"/>
      <c r="PNI39" s="0"/>
      <c r="PNJ39" s="0"/>
      <c r="PNK39" s="0"/>
      <c r="PNL39" s="0"/>
      <c r="PNM39" s="0"/>
      <c r="PNN39" s="0"/>
      <c r="PNO39" s="0"/>
      <c r="PNP39" s="0"/>
      <c r="PNQ39" s="0"/>
      <c r="PNR39" s="0"/>
      <c r="PNS39" s="0"/>
      <c r="PNT39" s="0"/>
      <c r="PNU39" s="0"/>
      <c r="PNV39" s="0"/>
      <c r="PNW39" s="0"/>
      <c r="PNX39" s="0"/>
      <c r="PNY39" s="0"/>
      <c r="PNZ39" s="0"/>
      <c r="POA39" s="0"/>
      <c r="POB39" s="0"/>
      <c r="POC39" s="0"/>
      <c r="POD39" s="0"/>
      <c r="POE39" s="0"/>
      <c r="POF39" s="0"/>
      <c r="POG39" s="0"/>
      <c r="POH39" s="0"/>
      <c r="POI39" s="0"/>
      <c r="POJ39" s="0"/>
      <c r="POK39" s="0"/>
      <c r="POL39" s="0"/>
      <c r="POM39" s="0"/>
      <c r="PON39" s="0"/>
      <c r="POO39" s="0"/>
      <c r="POP39" s="0"/>
      <c r="POQ39" s="0"/>
      <c r="POR39" s="0"/>
      <c r="POS39" s="0"/>
      <c r="POT39" s="0"/>
      <c r="POU39" s="0"/>
      <c r="POV39" s="0"/>
      <c r="POW39" s="0"/>
      <c r="POX39" s="0"/>
      <c r="POY39" s="0"/>
      <c r="POZ39" s="0"/>
      <c r="PPA39" s="0"/>
      <c r="PPB39" s="0"/>
      <c r="PPC39" s="0"/>
      <c r="PPD39" s="0"/>
      <c r="PPE39" s="0"/>
      <c r="PPF39" s="0"/>
      <c r="PPG39" s="0"/>
      <c r="PPH39" s="0"/>
      <c r="PPI39" s="0"/>
      <c r="PPJ39" s="0"/>
      <c r="PPK39" s="0"/>
      <c r="PPL39" s="0"/>
      <c r="PPM39" s="0"/>
      <c r="PPN39" s="0"/>
      <c r="PPO39" s="0"/>
      <c r="PPP39" s="0"/>
      <c r="PPQ39" s="0"/>
      <c r="PPR39" s="0"/>
      <c r="PPS39" s="0"/>
      <c r="PPT39" s="0"/>
      <c r="PPU39" s="0"/>
      <c r="PPV39" s="0"/>
      <c r="PPW39" s="0"/>
      <c r="PPX39" s="0"/>
      <c r="PPY39" s="0"/>
      <c r="PPZ39" s="0"/>
      <c r="PQA39" s="0"/>
      <c r="PQB39" s="0"/>
      <c r="PQC39" s="0"/>
      <c r="PQD39" s="0"/>
      <c r="PQE39" s="0"/>
      <c r="PQF39" s="0"/>
      <c r="PQG39" s="0"/>
      <c r="PQH39" s="0"/>
      <c r="PQI39" s="0"/>
      <c r="PQJ39" s="0"/>
      <c r="PQK39" s="0"/>
      <c r="PQL39" s="0"/>
      <c r="PQM39" s="0"/>
      <c r="PQN39" s="0"/>
      <c r="PQO39" s="0"/>
      <c r="PQP39" s="0"/>
      <c r="PQQ39" s="0"/>
      <c r="PQR39" s="0"/>
      <c r="PQS39" s="0"/>
      <c r="PQT39" s="0"/>
      <c r="PQU39" s="0"/>
      <c r="PQV39" s="0"/>
      <c r="PQW39" s="0"/>
      <c r="PQX39" s="0"/>
      <c r="PQY39" s="0"/>
      <c r="PQZ39" s="0"/>
      <c r="PRA39" s="0"/>
      <c r="PRB39" s="0"/>
      <c r="PRC39" s="0"/>
      <c r="PRD39" s="0"/>
      <c r="PRE39" s="0"/>
      <c r="PRF39" s="0"/>
      <c r="PRG39" s="0"/>
      <c r="PRH39" s="0"/>
      <c r="PRI39" s="0"/>
      <c r="PRJ39" s="0"/>
      <c r="PRK39" s="0"/>
      <c r="PRL39" s="0"/>
      <c r="PRM39" s="0"/>
      <c r="PRN39" s="0"/>
      <c r="PRO39" s="0"/>
      <c r="PRP39" s="0"/>
      <c r="PRQ39" s="0"/>
      <c r="PRR39" s="0"/>
      <c r="PRS39" s="0"/>
      <c r="PRT39" s="0"/>
      <c r="PRU39" s="0"/>
      <c r="PRV39" s="0"/>
      <c r="PRW39" s="0"/>
      <c r="PRX39" s="0"/>
      <c r="PRY39" s="0"/>
      <c r="PRZ39" s="0"/>
      <c r="PSA39" s="0"/>
      <c r="PSB39" s="0"/>
      <c r="PSC39" s="0"/>
      <c r="PSD39" s="0"/>
      <c r="PSE39" s="0"/>
      <c r="PSF39" s="0"/>
      <c r="PSG39" s="0"/>
      <c r="PSH39" s="0"/>
      <c r="PSI39" s="0"/>
      <c r="PSJ39" s="0"/>
      <c r="PSK39" s="0"/>
      <c r="PSL39" s="0"/>
      <c r="PSM39" s="0"/>
      <c r="PSN39" s="0"/>
      <c r="PSO39" s="0"/>
      <c r="PSP39" s="0"/>
      <c r="PSQ39" s="0"/>
      <c r="PSR39" s="0"/>
      <c r="PSS39" s="0"/>
      <c r="PST39" s="0"/>
      <c r="PSU39" s="0"/>
      <c r="PSV39" s="0"/>
      <c r="PSW39" s="0"/>
      <c r="PSX39" s="0"/>
      <c r="PSY39" s="0"/>
      <c r="PSZ39" s="0"/>
      <c r="PTA39" s="0"/>
      <c r="PTB39" s="0"/>
      <c r="PTC39" s="0"/>
      <c r="PTD39" s="0"/>
      <c r="PTE39" s="0"/>
      <c r="PTF39" s="0"/>
      <c r="PTG39" s="0"/>
      <c r="PTH39" s="0"/>
      <c r="PTI39" s="0"/>
      <c r="PTJ39" s="0"/>
      <c r="PTK39" s="0"/>
      <c r="PTL39" s="0"/>
      <c r="PTM39" s="0"/>
      <c r="PTN39" s="0"/>
      <c r="PTO39" s="0"/>
      <c r="PTP39" s="0"/>
      <c r="PTQ39" s="0"/>
      <c r="PTR39" s="0"/>
      <c r="PTS39" s="0"/>
      <c r="PTT39" s="0"/>
      <c r="PTU39" s="0"/>
      <c r="PTV39" s="0"/>
      <c r="PTW39" s="0"/>
      <c r="PTX39" s="0"/>
      <c r="PTY39" s="0"/>
      <c r="PTZ39" s="0"/>
      <c r="PUA39" s="0"/>
      <c r="PUB39" s="0"/>
      <c r="PUC39" s="0"/>
      <c r="PUD39" s="0"/>
      <c r="PUE39" s="0"/>
      <c r="PUF39" s="0"/>
      <c r="PUG39" s="0"/>
      <c r="PUH39" s="0"/>
      <c r="PUI39" s="0"/>
      <c r="PUJ39" s="0"/>
      <c r="PUK39" s="0"/>
      <c r="PUL39" s="0"/>
      <c r="PUM39" s="0"/>
      <c r="PUN39" s="0"/>
      <c r="PUO39" s="0"/>
      <c r="PUP39" s="0"/>
      <c r="PUQ39" s="0"/>
      <c r="PUR39" s="0"/>
      <c r="PUS39" s="0"/>
      <c r="PUT39" s="0"/>
      <c r="PUU39" s="0"/>
      <c r="PUV39" s="0"/>
      <c r="PUW39" s="0"/>
      <c r="PUX39" s="0"/>
      <c r="PUY39" s="0"/>
      <c r="PUZ39" s="0"/>
      <c r="PVA39" s="0"/>
      <c r="PVB39" s="0"/>
      <c r="PVC39" s="0"/>
      <c r="PVD39" s="0"/>
      <c r="PVE39" s="0"/>
      <c r="PVF39" s="0"/>
      <c r="PVG39" s="0"/>
      <c r="PVH39" s="0"/>
      <c r="PVI39" s="0"/>
      <c r="PVJ39" s="0"/>
      <c r="PVK39" s="0"/>
      <c r="PVL39" s="0"/>
      <c r="PVM39" s="0"/>
      <c r="PVN39" s="0"/>
      <c r="PVO39" s="0"/>
      <c r="PVP39" s="0"/>
      <c r="PVQ39" s="0"/>
      <c r="PVR39" s="0"/>
      <c r="PVS39" s="0"/>
      <c r="PVT39" s="0"/>
      <c r="PVU39" s="0"/>
      <c r="PVV39" s="0"/>
      <c r="PVW39" s="0"/>
      <c r="PVX39" s="0"/>
      <c r="PVY39" s="0"/>
      <c r="PVZ39" s="0"/>
      <c r="PWA39" s="0"/>
      <c r="PWB39" s="0"/>
      <c r="PWC39" s="0"/>
      <c r="PWD39" s="0"/>
      <c r="PWE39" s="0"/>
      <c r="PWF39" s="0"/>
      <c r="PWG39" s="0"/>
      <c r="PWH39" s="0"/>
      <c r="PWI39" s="0"/>
      <c r="PWJ39" s="0"/>
      <c r="PWK39" s="0"/>
      <c r="PWL39" s="0"/>
      <c r="PWM39" s="0"/>
      <c r="PWN39" s="0"/>
      <c r="PWO39" s="0"/>
      <c r="PWP39" s="0"/>
      <c r="PWQ39" s="0"/>
      <c r="PWR39" s="0"/>
      <c r="PWS39" s="0"/>
      <c r="PWT39" s="0"/>
      <c r="PWU39" s="0"/>
      <c r="PWV39" s="0"/>
      <c r="PWW39" s="0"/>
      <c r="PWX39" s="0"/>
      <c r="PWY39" s="0"/>
      <c r="PWZ39" s="0"/>
      <c r="PXA39" s="0"/>
      <c r="PXB39" s="0"/>
      <c r="PXC39" s="0"/>
      <c r="PXD39" s="0"/>
      <c r="PXE39" s="0"/>
      <c r="PXF39" s="0"/>
      <c r="PXG39" s="0"/>
      <c r="PXH39" s="0"/>
      <c r="PXI39" s="0"/>
      <c r="PXJ39" s="0"/>
      <c r="PXK39" s="0"/>
      <c r="PXL39" s="0"/>
      <c r="PXM39" s="0"/>
      <c r="PXN39" s="0"/>
      <c r="PXO39" s="0"/>
      <c r="PXP39" s="0"/>
      <c r="PXQ39" s="0"/>
      <c r="PXR39" s="0"/>
      <c r="PXS39" s="0"/>
      <c r="PXT39" s="0"/>
      <c r="PXU39" s="0"/>
      <c r="PXV39" s="0"/>
      <c r="PXW39" s="0"/>
      <c r="PXX39" s="0"/>
      <c r="PXY39" s="0"/>
      <c r="PXZ39" s="0"/>
      <c r="PYA39" s="0"/>
      <c r="PYB39" s="0"/>
      <c r="PYC39" s="0"/>
      <c r="PYD39" s="0"/>
      <c r="PYE39" s="0"/>
      <c r="PYF39" s="0"/>
      <c r="PYG39" s="0"/>
      <c r="PYH39" s="0"/>
      <c r="PYI39" s="0"/>
      <c r="PYJ39" s="0"/>
      <c r="PYK39" s="0"/>
      <c r="PYL39" s="0"/>
      <c r="PYM39" s="0"/>
      <c r="PYN39" s="0"/>
      <c r="PYO39" s="0"/>
      <c r="PYP39" s="0"/>
      <c r="PYQ39" s="0"/>
      <c r="PYR39" s="0"/>
      <c r="PYS39" s="0"/>
      <c r="PYT39" s="0"/>
      <c r="PYU39" s="0"/>
      <c r="PYV39" s="0"/>
      <c r="PYW39" s="0"/>
      <c r="PYX39" s="0"/>
      <c r="PYY39" s="0"/>
      <c r="PYZ39" s="0"/>
      <c r="PZA39" s="0"/>
      <c r="PZB39" s="0"/>
      <c r="PZC39" s="0"/>
      <c r="PZD39" s="0"/>
      <c r="PZE39" s="0"/>
      <c r="PZF39" s="0"/>
      <c r="PZG39" s="0"/>
      <c r="PZH39" s="0"/>
      <c r="PZI39" s="0"/>
      <c r="PZJ39" s="0"/>
      <c r="PZK39" s="0"/>
      <c r="PZL39" s="0"/>
      <c r="PZM39" s="0"/>
      <c r="PZN39" s="0"/>
      <c r="PZO39" s="0"/>
      <c r="PZP39" s="0"/>
      <c r="PZQ39" s="0"/>
      <c r="PZR39" s="0"/>
      <c r="PZS39" s="0"/>
      <c r="PZT39" s="0"/>
      <c r="PZU39" s="0"/>
      <c r="PZV39" s="0"/>
      <c r="PZW39" s="0"/>
      <c r="PZX39" s="0"/>
      <c r="PZY39" s="0"/>
      <c r="PZZ39" s="0"/>
      <c r="QAA39" s="0"/>
      <c r="QAB39" s="0"/>
      <c r="QAC39" s="0"/>
      <c r="QAD39" s="0"/>
      <c r="QAE39" s="0"/>
      <c r="QAF39" s="0"/>
      <c r="QAG39" s="0"/>
      <c r="QAH39" s="0"/>
      <c r="QAI39" s="0"/>
      <c r="QAJ39" s="0"/>
      <c r="QAK39" s="0"/>
      <c r="QAL39" s="0"/>
      <c r="QAM39" s="0"/>
      <c r="QAN39" s="0"/>
      <c r="QAO39" s="0"/>
      <c r="QAP39" s="0"/>
      <c r="QAQ39" s="0"/>
      <c r="QAR39" s="0"/>
      <c r="QAS39" s="0"/>
      <c r="QAT39" s="0"/>
      <c r="QAU39" s="0"/>
      <c r="QAV39" s="0"/>
      <c r="QAW39" s="0"/>
      <c r="QAX39" s="0"/>
      <c r="QAY39" s="0"/>
      <c r="QAZ39" s="0"/>
      <c r="QBA39" s="0"/>
      <c r="QBB39" s="0"/>
      <c r="QBC39" s="0"/>
      <c r="QBD39" s="0"/>
      <c r="QBE39" s="0"/>
      <c r="QBF39" s="0"/>
      <c r="QBG39" s="0"/>
      <c r="QBH39" s="0"/>
      <c r="QBI39" s="0"/>
      <c r="QBJ39" s="0"/>
      <c r="QBK39" s="0"/>
      <c r="QBL39" s="0"/>
      <c r="QBM39" s="0"/>
      <c r="QBN39" s="0"/>
      <c r="QBO39" s="0"/>
      <c r="QBP39" s="0"/>
      <c r="QBQ39" s="0"/>
      <c r="QBR39" s="0"/>
      <c r="QBS39" s="0"/>
      <c r="QBT39" s="0"/>
      <c r="QBU39" s="0"/>
      <c r="QBV39" s="0"/>
      <c r="QBW39" s="0"/>
      <c r="QBX39" s="0"/>
      <c r="QBY39" s="0"/>
      <c r="QBZ39" s="0"/>
      <c r="QCA39" s="0"/>
      <c r="QCB39" s="0"/>
      <c r="QCC39" s="0"/>
      <c r="QCD39" s="0"/>
      <c r="QCE39" s="0"/>
      <c r="QCF39" s="0"/>
      <c r="QCG39" s="0"/>
      <c r="QCH39" s="0"/>
      <c r="QCI39" s="0"/>
      <c r="QCJ39" s="0"/>
      <c r="QCK39" s="0"/>
      <c r="QCL39" s="0"/>
      <c r="QCM39" s="0"/>
      <c r="QCN39" s="0"/>
      <c r="QCO39" s="0"/>
      <c r="QCP39" s="0"/>
      <c r="QCQ39" s="0"/>
      <c r="QCR39" s="0"/>
      <c r="QCS39" s="0"/>
      <c r="QCT39" s="0"/>
      <c r="QCU39" s="0"/>
      <c r="QCV39" s="0"/>
      <c r="QCW39" s="0"/>
      <c r="QCX39" s="0"/>
      <c r="QCY39" s="0"/>
      <c r="QCZ39" s="0"/>
      <c r="QDA39" s="0"/>
      <c r="QDB39" s="0"/>
      <c r="QDC39" s="0"/>
      <c r="QDD39" s="0"/>
      <c r="QDE39" s="0"/>
      <c r="QDF39" s="0"/>
      <c r="QDG39" s="0"/>
      <c r="QDH39" s="0"/>
      <c r="QDI39" s="0"/>
      <c r="QDJ39" s="0"/>
      <c r="QDK39" s="0"/>
      <c r="QDL39" s="0"/>
      <c r="QDM39" s="0"/>
      <c r="QDN39" s="0"/>
      <c r="QDO39" s="0"/>
      <c r="QDP39" s="0"/>
      <c r="QDQ39" s="0"/>
      <c r="QDR39" s="0"/>
      <c r="QDS39" s="0"/>
      <c r="QDT39" s="0"/>
      <c r="QDU39" s="0"/>
      <c r="QDV39" s="0"/>
      <c r="QDW39" s="0"/>
      <c r="QDX39" s="0"/>
      <c r="QDY39" s="0"/>
      <c r="QDZ39" s="0"/>
      <c r="QEA39" s="0"/>
      <c r="QEB39" s="0"/>
      <c r="QEC39" s="0"/>
      <c r="QED39" s="0"/>
      <c r="QEE39" s="0"/>
      <c r="QEF39" s="0"/>
      <c r="QEG39" s="0"/>
      <c r="QEH39" s="0"/>
      <c r="QEI39" s="0"/>
      <c r="QEJ39" s="0"/>
      <c r="QEK39" s="0"/>
      <c r="QEL39" s="0"/>
      <c r="QEM39" s="0"/>
      <c r="QEN39" s="0"/>
      <c r="QEO39" s="0"/>
      <c r="QEP39" s="0"/>
      <c r="QEQ39" s="0"/>
      <c r="QER39" s="0"/>
      <c r="QES39" s="0"/>
      <c r="QET39" s="0"/>
      <c r="QEU39" s="0"/>
      <c r="QEV39" s="0"/>
      <c r="QEW39" s="0"/>
      <c r="QEX39" s="0"/>
      <c r="QEY39" s="0"/>
      <c r="QEZ39" s="0"/>
      <c r="QFA39" s="0"/>
      <c r="QFB39" s="0"/>
      <c r="QFC39" s="0"/>
      <c r="QFD39" s="0"/>
      <c r="QFE39" s="0"/>
      <c r="QFF39" s="0"/>
      <c r="QFG39" s="0"/>
      <c r="QFH39" s="0"/>
      <c r="QFI39" s="0"/>
      <c r="QFJ39" s="0"/>
      <c r="QFK39" s="0"/>
      <c r="QFL39" s="0"/>
      <c r="QFM39" s="0"/>
      <c r="QFN39" s="0"/>
      <c r="QFO39" s="0"/>
      <c r="QFP39" s="0"/>
      <c r="QFQ39" s="0"/>
      <c r="QFR39" s="0"/>
      <c r="QFS39" s="0"/>
      <c r="QFT39" s="0"/>
      <c r="QFU39" s="0"/>
      <c r="QFV39" s="0"/>
      <c r="QFW39" s="0"/>
      <c r="QFX39" s="0"/>
      <c r="QFY39" s="0"/>
      <c r="QFZ39" s="0"/>
      <c r="QGA39" s="0"/>
      <c r="QGB39" s="0"/>
      <c r="QGC39" s="0"/>
      <c r="QGD39" s="0"/>
      <c r="QGE39" s="0"/>
      <c r="QGF39" s="0"/>
      <c r="QGG39" s="0"/>
      <c r="QGH39" s="0"/>
      <c r="QGI39" s="0"/>
      <c r="QGJ39" s="0"/>
      <c r="QGK39" s="0"/>
      <c r="QGL39" s="0"/>
      <c r="QGM39" s="0"/>
      <c r="QGN39" s="0"/>
      <c r="QGO39" s="0"/>
      <c r="QGP39" s="0"/>
      <c r="QGQ39" s="0"/>
      <c r="QGR39" s="0"/>
      <c r="QGS39" s="0"/>
      <c r="QGT39" s="0"/>
      <c r="QGU39" s="0"/>
      <c r="QGV39" s="0"/>
      <c r="QGW39" s="0"/>
      <c r="QGX39" s="0"/>
      <c r="QGY39" s="0"/>
      <c r="QGZ39" s="0"/>
      <c r="QHA39" s="0"/>
      <c r="QHB39" s="0"/>
      <c r="QHC39" s="0"/>
      <c r="QHD39" s="0"/>
      <c r="QHE39" s="0"/>
      <c r="QHF39" s="0"/>
      <c r="QHG39" s="0"/>
      <c r="QHH39" s="0"/>
      <c r="QHI39" s="0"/>
      <c r="QHJ39" s="0"/>
      <c r="QHK39" s="0"/>
      <c r="QHL39" s="0"/>
      <c r="QHM39" s="0"/>
      <c r="QHN39" s="0"/>
      <c r="QHO39" s="0"/>
      <c r="QHP39" s="0"/>
      <c r="QHQ39" s="0"/>
      <c r="QHR39" s="0"/>
      <c r="QHS39" s="0"/>
      <c r="QHT39" s="0"/>
      <c r="QHU39" s="0"/>
      <c r="QHV39" s="0"/>
      <c r="QHW39" s="0"/>
      <c r="QHX39" s="0"/>
      <c r="QHY39" s="0"/>
      <c r="QHZ39" s="0"/>
      <c r="QIA39" s="0"/>
      <c r="QIB39" s="0"/>
      <c r="QIC39" s="0"/>
      <c r="QID39" s="0"/>
      <c r="QIE39" s="0"/>
      <c r="QIF39" s="0"/>
      <c r="QIG39" s="0"/>
      <c r="QIH39" s="0"/>
      <c r="QII39" s="0"/>
      <c r="QIJ39" s="0"/>
      <c r="QIK39" s="0"/>
      <c r="QIL39" s="0"/>
      <c r="QIM39" s="0"/>
      <c r="QIN39" s="0"/>
      <c r="QIO39" s="0"/>
      <c r="QIP39" s="0"/>
      <c r="QIQ39" s="0"/>
      <c r="QIR39" s="0"/>
      <c r="QIS39" s="0"/>
      <c r="QIT39" s="0"/>
      <c r="QIU39" s="0"/>
      <c r="QIV39" s="0"/>
      <c r="QIW39" s="0"/>
      <c r="QIX39" s="0"/>
      <c r="QIY39" s="0"/>
      <c r="QIZ39" s="0"/>
      <c r="QJA39" s="0"/>
      <c r="QJB39" s="0"/>
      <c r="QJC39" s="0"/>
      <c r="QJD39" s="0"/>
      <c r="QJE39" s="0"/>
      <c r="QJF39" s="0"/>
      <c r="QJG39" s="0"/>
      <c r="QJH39" s="0"/>
      <c r="QJI39" s="0"/>
      <c r="QJJ39" s="0"/>
      <c r="QJK39" s="0"/>
      <c r="QJL39" s="0"/>
      <c r="QJM39" s="0"/>
      <c r="QJN39" s="0"/>
      <c r="QJO39" s="0"/>
      <c r="QJP39" s="0"/>
      <c r="QJQ39" s="0"/>
      <c r="QJR39" s="0"/>
      <c r="QJS39" s="0"/>
      <c r="QJT39" s="0"/>
      <c r="QJU39" s="0"/>
      <c r="QJV39" s="0"/>
      <c r="QJW39" s="0"/>
      <c r="QJX39" s="0"/>
      <c r="QJY39" s="0"/>
      <c r="QJZ39" s="0"/>
      <c r="QKA39" s="0"/>
      <c r="QKB39" s="0"/>
      <c r="QKC39" s="0"/>
      <c r="QKD39" s="0"/>
      <c r="QKE39" s="0"/>
      <c r="QKF39" s="0"/>
      <c r="QKG39" s="0"/>
      <c r="QKH39" s="0"/>
      <c r="QKI39" s="0"/>
      <c r="QKJ39" s="0"/>
      <c r="QKK39" s="0"/>
      <c r="QKL39" s="0"/>
      <c r="QKM39" s="0"/>
      <c r="QKN39" s="0"/>
      <c r="QKO39" s="0"/>
      <c r="QKP39" s="0"/>
      <c r="QKQ39" s="0"/>
      <c r="QKR39" s="0"/>
      <c r="QKS39" s="0"/>
      <c r="QKT39" s="0"/>
      <c r="QKU39" s="0"/>
      <c r="QKV39" s="0"/>
      <c r="QKW39" s="0"/>
      <c r="QKX39" s="0"/>
      <c r="QKY39" s="0"/>
      <c r="QKZ39" s="0"/>
      <c r="QLA39" s="0"/>
      <c r="QLB39" s="0"/>
      <c r="QLC39" s="0"/>
      <c r="QLD39" s="0"/>
      <c r="QLE39" s="0"/>
      <c r="QLF39" s="0"/>
      <c r="QLG39" s="0"/>
      <c r="QLH39" s="0"/>
      <c r="QLI39" s="0"/>
      <c r="QLJ39" s="0"/>
      <c r="QLK39" s="0"/>
      <c r="QLL39" s="0"/>
      <c r="QLM39" s="0"/>
      <c r="QLN39" s="0"/>
      <c r="QLO39" s="0"/>
      <c r="QLP39" s="0"/>
      <c r="QLQ39" s="0"/>
      <c r="QLR39" s="0"/>
      <c r="QLS39" s="0"/>
      <c r="QLT39" s="0"/>
      <c r="QLU39" s="0"/>
      <c r="QLV39" s="0"/>
      <c r="QLW39" s="0"/>
      <c r="QLX39" s="0"/>
      <c r="QLY39" s="0"/>
      <c r="QLZ39" s="0"/>
      <c r="QMA39" s="0"/>
      <c r="QMB39" s="0"/>
      <c r="QMC39" s="0"/>
      <c r="QMD39" s="0"/>
      <c r="QME39" s="0"/>
      <c r="QMF39" s="0"/>
      <c r="QMG39" s="0"/>
      <c r="QMH39" s="0"/>
      <c r="QMI39" s="0"/>
      <c r="QMJ39" s="0"/>
      <c r="QMK39" s="0"/>
      <c r="QML39" s="0"/>
      <c r="QMM39" s="0"/>
      <c r="QMN39" s="0"/>
      <c r="QMO39" s="0"/>
      <c r="QMP39" s="0"/>
      <c r="QMQ39" s="0"/>
      <c r="QMR39" s="0"/>
      <c r="QMS39" s="0"/>
      <c r="QMT39" s="0"/>
      <c r="QMU39" s="0"/>
      <c r="QMV39" s="0"/>
      <c r="QMW39" s="0"/>
      <c r="QMX39" s="0"/>
      <c r="QMY39" s="0"/>
      <c r="QMZ39" s="0"/>
      <c r="QNA39" s="0"/>
      <c r="QNB39" s="0"/>
      <c r="QNC39" s="0"/>
      <c r="QND39" s="0"/>
      <c r="QNE39" s="0"/>
      <c r="QNF39" s="0"/>
      <c r="QNG39" s="0"/>
      <c r="QNH39" s="0"/>
      <c r="QNI39" s="0"/>
      <c r="QNJ39" s="0"/>
      <c r="QNK39" s="0"/>
      <c r="QNL39" s="0"/>
      <c r="QNM39" s="0"/>
      <c r="QNN39" s="0"/>
      <c r="QNO39" s="0"/>
      <c r="QNP39" s="0"/>
      <c r="QNQ39" s="0"/>
      <c r="QNR39" s="0"/>
      <c r="QNS39" s="0"/>
      <c r="QNT39" s="0"/>
      <c r="QNU39" s="0"/>
      <c r="QNV39" s="0"/>
      <c r="QNW39" s="0"/>
      <c r="QNX39" s="0"/>
      <c r="QNY39" s="0"/>
      <c r="QNZ39" s="0"/>
      <c r="QOA39" s="0"/>
      <c r="QOB39" s="0"/>
      <c r="QOC39" s="0"/>
      <c r="QOD39" s="0"/>
      <c r="QOE39" s="0"/>
      <c r="QOF39" s="0"/>
      <c r="QOG39" s="0"/>
      <c r="QOH39" s="0"/>
      <c r="QOI39" s="0"/>
      <c r="QOJ39" s="0"/>
      <c r="QOK39" s="0"/>
      <c r="QOL39" s="0"/>
      <c r="QOM39" s="0"/>
      <c r="QON39" s="0"/>
      <c r="QOO39" s="0"/>
      <c r="QOP39" s="0"/>
      <c r="QOQ39" s="0"/>
      <c r="QOR39" s="0"/>
      <c r="QOS39" s="0"/>
      <c r="QOT39" s="0"/>
      <c r="QOU39" s="0"/>
      <c r="QOV39" s="0"/>
      <c r="QOW39" s="0"/>
      <c r="QOX39" s="0"/>
      <c r="QOY39" s="0"/>
      <c r="QOZ39" s="0"/>
      <c r="QPA39" s="0"/>
      <c r="QPB39" s="0"/>
      <c r="QPC39" s="0"/>
      <c r="QPD39" s="0"/>
      <c r="QPE39" s="0"/>
      <c r="QPF39" s="0"/>
      <c r="QPG39" s="0"/>
      <c r="QPH39" s="0"/>
      <c r="QPI39" s="0"/>
      <c r="QPJ39" s="0"/>
      <c r="QPK39" s="0"/>
      <c r="QPL39" s="0"/>
      <c r="QPM39" s="0"/>
      <c r="QPN39" s="0"/>
      <c r="QPO39" s="0"/>
      <c r="QPP39" s="0"/>
      <c r="QPQ39" s="0"/>
      <c r="QPR39" s="0"/>
      <c r="QPS39" s="0"/>
      <c r="QPT39" s="0"/>
      <c r="QPU39" s="0"/>
      <c r="QPV39" s="0"/>
      <c r="QPW39" s="0"/>
      <c r="QPX39" s="0"/>
      <c r="QPY39" s="0"/>
      <c r="QPZ39" s="0"/>
      <c r="QQA39" s="0"/>
      <c r="QQB39" s="0"/>
      <c r="QQC39" s="0"/>
      <c r="QQD39" s="0"/>
      <c r="QQE39" s="0"/>
      <c r="QQF39" s="0"/>
      <c r="QQG39" s="0"/>
      <c r="QQH39" s="0"/>
      <c r="QQI39" s="0"/>
      <c r="QQJ39" s="0"/>
      <c r="QQK39" s="0"/>
      <c r="QQL39" s="0"/>
      <c r="QQM39" s="0"/>
      <c r="QQN39" s="0"/>
      <c r="QQO39" s="0"/>
      <c r="QQP39" s="0"/>
      <c r="QQQ39" s="0"/>
      <c r="QQR39" s="0"/>
      <c r="QQS39" s="0"/>
      <c r="QQT39" s="0"/>
      <c r="QQU39" s="0"/>
      <c r="QQV39" s="0"/>
      <c r="QQW39" s="0"/>
      <c r="QQX39" s="0"/>
      <c r="QQY39" s="0"/>
      <c r="QQZ39" s="0"/>
      <c r="QRA39" s="0"/>
      <c r="QRB39" s="0"/>
      <c r="QRC39" s="0"/>
      <c r="QRD39" s="0"/>
      <c r="QRE39" s="0"/>
      <c r="QRF39" s="0"/>
      <c r="QRG39" s="0"/>
      <c r="QRH39" s="0"/>
      <c r="QRI39" s="0"/>
      <c r="QRJ39" s="0"/>
      <c r="QRK39" s="0"/>
      <c r="QRL39" s="0"/>
      <c r="QRM39" s="0"/>
      <c r="QRN39" s="0"/>
      <c r="QRO39" s="0"/>
      <c r="QRP39" s="0"/>
      <c r="QRQ39" s="0"/>
      <c r="QRR39" s="0"/>
      <c r="QRS39" s="0"/>
      <c r="QRT39" s="0"/>
      <c r="QRU39" s="0"/>
      <c r="QRV39" s="0"/>
      <c r="QRW39" s="0"/>
      <c r="QRX39" s="0"/>
      <c r="QRY39" s="0"/>
      <c r="QRZ39" s="0"/>
      <c r="QSA39" s="0"/>
      <c r="QSB39" s="0"/>
      <c r="QSC39" s="0"/>
      <c r="QSD39" s="0"/>
      <c r="QSE39" s="0"/>
      <c r="QSF39" s="0"/>
      <c r="QSG39" s="0"/>
      <c r="QSH39" s="0"/>
      <c r="QSI39" s="0"/>
      <c r="QSJ39" s="0"/>
      <c r="QSK39" s="0"/>
      <c r="QSL39" s="0"/>
      <c r="QSM39" s="0"/>
      <c r="QSN39" s="0"/>
      <c r="QSO39" s="0"/>
      <c r="QSP39" s="0"/>
      <c r="QSQ39" s="0"/>
      <c r="QSR39" s="0"/>
      <c r="QSS39" s="0"/>
      <c r="QST39" s="0"/>
      <c r="QSU39" s="0"/>
      <c r="QSV39" s="0"/>
      <c r="QSW39" s="0"/>
      <c r="QSX39" s="0"/>
      <c r="QSY39" s="0"/>
      <c r="QSZ39" s="0"/>
      <c r="QTA39" s="0"/>
      <c r="QTB39" s="0"/>
      <c r="QTC39" s="0"/>
      <c r="QTD39" s="0"/>
      <c r="QTE39" s="0"/>
      <c r="QTF39" s="0"/>
      <c r="QTG39" s="0"/>
      <c r="QTH39" s="0"/>
      <c r="QTI39" s="0"/>
      <c r="QTJ39" s="0"/>
      <c r="QTK39" s="0"/>
      <c r="QTL39" s="0"/>
      <c r="QTM39" s="0"/>
      <c r="QTN39" s="0"/>
      <c r="QTO39" s="0"/>
      <c r="QTP39" s="0"/>
      <c r="QTQ39" s="0"/>
      <c r="QTR39" s="0"/>
      <c r="QTS39" s="0"/>
      <c r="QTT39" s="0"/>
      <c r="QTU39" s="0"/>
      <c r="QTV39" s="0"/>
      <c r="QTW39" s="0"/>
      <c r="QTX39" s="0"/>
      <c r="QTY39" s="0"/>
      <c r="QTZ39" s="0"/>
      <c r="QUA39" s="0"/>
      <c r="QUB39" s="0"/>
      <c r="QUC39" s="0"/>
      <c r="QUD39" s="0"/>
      <c r="QUE39" s="0"/>
      <c r="QUF39" s="0"/>
      <c r="QUG39" s="0"/>
      <c r="QUH39" s="0"/>
      <c r="QUI39" s="0"/>
      <c r="QUJ39" s="0"/>
      <c r="QUK39" s="0"/>
      <c r="QUL39" s="0"/>
      <c r="QUM39" s="0"/>
      <c r="QUN39" s="0"/>
      <c r="QUO39" s="0"/>
      <c r="QUP39" s="0"/>
      <c r="QUQ39" s="0"/>
      <c r="QUR39" s="0"/>
      <c r="QUS39" s="0"/>
      <c r="QUT39" s="0"/>
      <c r="QUU39" s="0"/>
      <c r="QUV39" s="0"/>
      <c r="QUW39" s="0"/>
      <c r="QUX39" s="0"/>
      <c r="QUY39" s="0"/>
      <c r="QUZ39" s="0"/>
      <c r="QVA39" s="0"/>
      <c r="QVB39" s="0"/>
      <c r="QVC39" s="0"/>
      <c r="QVD39" s="0"/>
      <c r="QVE39" s="0"/>
      <c r="QVF39" s="0"/>
      <c r="QVG39" s="0"/>
      <c r="QVH39" s="0"/>
      <c r="QVI39" s="0"/>
      <c r="QVJ39" s="0"/>
      <c r="QVK39" s="0"/>
      <c r="QVL39" s="0"/>
      <c r="QVM39" s="0"/>
      <c r="QVN39" s="0"/>
      <c r="QVO39" s="0"/>
      <c r="QVP39" s="0"/>
      <c r="QVQ39" s="0"/>
      <c r="QVR39" s="0"/>
      <c r="QVS39" s="0"/>
      <c r="QVT39" s="0"/>
      <c r="QVU39" s="0"/>
      <c r="QVV39" s="0"/>
      <c r="QVW39" s="0"/>
      <c r="QVX39" s="0"/>
      <c r="QVY39" s="0"/>
      <c r="QVZ39" s="0"/>
      <c r="QWA39" s="0"/>
      <c r="QWB39" s="0"/>
      <c r="QWC39" s="0"/>
      <c r="QWD39" s="0"/>
      <c r="QWE39" s="0"/>
      <c r="QWF39" s="0"/>
      <c r="QWG39" s="0"/>
      <c r="QWH39" s="0"/>
      <c r="QWI39" s="0"/>
      <c r="QWJ39" s="0"/>
      <c r="QWK39" s="0"/>
      <c r="QWL39" s="0"/>
      <c r="QWM39" s="0"/>
      <c r="QWN39" s="0"/>
      <c r="QWO39" s="0"/>
      <c r="QWP39" s="0"/>
      <c r="QWQ39" s="0"/>
      <c r="QWR39" s="0"/>
      <c r="QWS39" s="0"/>
      <c r="QWT39" s="0"/>
      <c r="QWU39" s="0"/>
      <c r="QWV39" s="0"/>
      <c r="QWW39" s="0"/>
      <c r="QWX39" s="0"/>
      <c r="QWY39" s="0"/>
      <c r="QWZ39" s="0"/>
      <c r="QXA39" s="0"/>
      <c r="QXB39" s="0"/>
      <c r="QXC39" s="0"/>
      <c r="QXD39" s="0"/>
      <c r="QXE39" s="0"/>
      <c r="QXF39" s="0"/>
      <c r="QXG39" s="0"/>
      <c r="QXH39" s="0"/>
      <c r="QXI39" s="0"/>
      <c r="QXJ39" s="0"/>
      <c r="QXK39" s="0"/>
      <c r="QXL39" s="0"/>
      <c r="QXM39" s="0"/>
      <c r="QXN39" s="0"/>
      <c r="QXO39" s="0"/>
      <c r="QXP39" s="0"/>
      <c r="QXQ39" s="0"/>
      <c r="QXR39" s="0"/>
      <c r="QXS39" s="0"/>
      <c r="QXT39" s="0"/>
      <c r="QXU39" s="0"/>
      <c r="QXV39" s="0"/>
      <c r="QXW39" s="0"/>
      <c r="QXX39" s="0"/>
      <c r="QXY39" s="0"/>
      <c r="QXZ39" s="0"/>
      <c r="QYA39" s="0"/>
      <c r="QYB39" s="0"/>
      <c r="QYC39" s="0"/>
      <c r="QYD39" s="0"/>
      <c r="QYE39" s="0"/>
      <c r="QYF39" s="0"/>
      <c r="QYG39" s="0"/>
      <c r="QYH39" s="0"/>
      <c r="QYI39" s="0"/>
      <c r="QYJ39" s="0"/>
      <c r="QYK39" s="0"/>
      <c r="QYL39" s="0"/>
      <c r="QYM39" s="0"/>
      <c r="QYN39" s="0"/>
      <c r="QYO39" s="0"/>
      <c r="QYP39" s="0"/>
      <c r="QYQ39" s="0"/>
      <c r="QYR39" s="0"/>
      <c r="QYS39" s="0"/>
      <c r="QYT39" s="0"/>
      <c r="QYU39" s="0"/>
      <c r="QYV39" s="0"/>
      <c r="QYW39" s="0"/>
      <c r="QYX39" s="0"/>
      <c r="QYY39" s="0"/>
      <c r="QYZ39" s="0"/>
      <c r="QZA39" s="0"/>
      <c r="QZB39" s="0"/>
      <c r="QZC39" s="0"/>
      <c r="QZD39" s="0"/>
      <c r="QZE39" s="0"/>
      <c r="QZF39" s="0"/>
      <c r="QZG39" s="0"/>
      <c r="QZH39" s="0"/>
      <c r="QZI39" s="0"/>
      <c r="QZJ39" s="0"/>
      <c r="QZK39" s="0"/>
      <c r="QZL39" s="0"/>
      <c r="QZM39" s="0"/>
      <c r="QZN39" s="0"/>
      <c r="QZO39" s="0"/>
      <c r="QZP39" s="0"/>
      <c r="QZQ39" s="0"/>
      <c r="QZR39" s="0"/>
      <c r="QZS39" s="0"/>
      <c r="QZT39" s="0"/>
      <c r="QZU39" s="0"/>
      <c r="QZV39" s="0"/>
      <c r="QZW39" s="0"/>
      <c r="QZX39" s="0"/>
      <c r="QZY39" s="0"/>
      <c r="QZZ39" s="0"/>
      <c r="RAA39" s="0"/>
      <c r="RAB39" s="0"/>
      <c r="RAC39" s="0"/>
      <c r="RAD39" s="0"/>
      <c r="RAE39" s="0"/>
      <c r="RAF39" s="0"/>
      <c r="RAG39" s="0"/>
      <c r="RAH39" s="0"/>
      <c r="RAI39" s="0"/>
      <c r="RAJ39" s="0"/>
      <c r="RAK39" s="0"/>
      <c r="RAL39" s="0"/>
      <c r="RAM39" s="0"/>
      <c r="RAN39" s="0"/>
      <c r="RAO39" s="0"/>
      <c r="RAP39" s="0"/>
      <c r="RAQ39" s="0"/>
      <c r="RAR39" s="0"/>
      <c r="RAS39" s="0"/>
      <c r="RAT39" s="0"/>
      <c r="RAU39" s="0"/>
      <c r="RAV39" s="0"/>
      <c r="RAW39" s="0"/>
      <c r="RAX39" s="0"/>
      <c r="RAY39" s="0"/>
      <c r="RAZ39" s="0"/>
      <c r="RBA39" s="0"/>
      <c r="RBB39" s="0"/>
      <c r="RBC39" s="0"/>
      <c r="RBD39" s="0"/>
      <c r="RBE39" s="0"/>
      <c r="RBF39" s="0"/>
      <c r="RBG39" s="0"/>
      <c r="RBH39" s="0"/>
      <c r="RBI39" s="0"/>
      <c r="RBJ39" s="0"/>
      <c r="RBK39" s="0"/>
      <c r="RBL39" s="0"/>
      <c r="RBM39" s="0"/>
      <c r="RBN39" s="0"/>
      <c r="RBO39" s="0"/>
      <c r="RBP39" s="0"/>
      <c r="RBQ39" s="0"/>
      <c r="RBR39" s="0"/>
      <c r="RBS39" s="0"/>
      <c r="RBT39" s="0"/>
      <c r="RBU39" s="0"/>
      <c r="RBV39" s="0"/>
      <c r="RBW39" s="0"/>
      <c r="RBX39" s="0"/>
      <c r="RBY39" s="0"/>
      <c r="RBZ39" s="0"/>
      <c r="RCA39" s="0"/>
      <c r="RCB39" s="0"/>
      <c r="RCC39" s="0"/>
      <c r="RCD39" s="0"/>
      <c r="RCE39" s="0"/>
      <c r="RCF39" s="0"/>
      <c r="RCG39" s="0"/>
      <c r="RCH39" s="0"/>
      <c r="RCI39" s="0"/>
      <c r="RCJ39" s="0"/>
      <c r="RCK39" s="0"/>
      <c r="RCL39" s="0"/>
      <c r="RCM39" s="0"/>
      <c r="RCN39" s="0"/>
      <c r="RCO39" s="0"/>
      <c r="RCP39" s="0"/>
      <c r="RCQ39" s="0"/>
      <c r="RCR39" s="0"/>
      <c r="RCS39" s="0"/>
      <c r="RCT39" s="0"/>
      <c r="RCU39" s="0"/>
      <c r="RCV39" s="0"/>
      <c r="RCW39" s="0"/>
      <c r="RCX39" s="0"/>
      <c r="RCY39" s="0"/>
      <c r="RCZ39" s="0"/>
      <c r="RDA39" s="0"/>
      <c r="RDB39" s="0"/>
      <c r="RDC39" s="0"/>
      <c r="RDD39" s="0"/>
      <c r="RDE39" s="0"/>
      <c r="RDF39" s="0"/>
      <c r="RDG39" s="0"/>
      <c r="RDH39" s="0"/>
      <c r="RDI39" s="0"/>
      <c r="RDJ39" s="0"/>
      <c r="RDK39" s="0"/>
      <c r="RDL39" s="0"/>
      <c r="RDM39" s="0"/>
      <c r="RDN39" s="0"/>
      <c r="RDO39" s="0"/>
      <c r="RDP39" s="0"/>
      <c r="RDQ39" s="0"/>
      <c r="RDR39" s="0"/>
      <c r="RDS39" s="0"/>
      <c r="RDT39" s="0"/>
      <c r="RDU39" s="0"/>
      <c r="RDV39" s="0"/>
      <c r="RDW39" s="0"/>
      <c r="RDX39" s="0"/>
      <c r="RDY39" s="0"/>
      <c r="RDZ39" s="0"/>
      <c r="REA39" s="0"/>
      <c r="REB39" s="0"/>
      <c r="REC39" s="0"/>
      <c r="RED39" s="0"/>
      <c r="REE39" s="0"/>
      <c r="REF39" s="0"/>
      <c r="REG39" s="0"/>
      <c r="REH39" s="0"/>
      <c r="REI39" s="0"/>
      <c r="REJ39" s="0"/>
      <c r="REK39" s="0"/>
      <c r="REL39" s="0"/>
      <c r="REM39" s="0"/>
      <c r="REN39" s="0"/>
      <c r="REO39" s="0"/>
      <c r="REP39" s="0"/>
      <c r="REQ39" s="0"/>
      <c r="RER39" s="0"/>
      <c r="RES39" s="0"/>
      <c r="RET39" s="0"/>
      <c r="REU39" s="0"/>
      <c r="REV39" s="0"/>
      <c r="REW39" s="0"/>
      <c r="REX39" s="0"/>
      <c r="REY39" s="0"/>
      <c r="REZ39" s="0"/>
      <c r="RFA39" s="0"/>
      <c r="RFB39" s="0"/>
      <c r="RFC39" s="0"/>
      <c r="RFD39" s="0"/>
      <c r="RFE39" s="0"/>
      <c r="RFF39" s="0"/>
      <c r="RFG39" s="0"/>
      <c r="RFH39" s="0"/>
      <c r="RFI39" s="0"/>
      <c r="RFJ39" s="0"/>
      <c r="RFK39" s="0"/>
      <c r="RFL39" s="0"/>
      <c r="RFM39" s="0"/>
      <c r="RFN39" s="0"/>
      <c r="RFO39" s="0"/>
      <c r="RFP39" s="0"/>
      <c r="RFQ39" s="0"/>
      <c r="RFR39" s="0"/>
      <c r="RFS39" s="0"/>
      <c r="RFT39" s="0"/>
      <c r="RFU39" s="0"/>
      <c r="RFV39" s="0"/>
      <c r="RFW39" s="0"/>
      <c r="RFX39" s="0"/>
      <c r="RFY39" s="0"/>
      <c r="RFZ39" s="0"/>
      <c r="RGA39" s="0"/>
      <c r="RGB39" s="0"/>
      <c r="RGC39" s="0"/>
      <c r="RGD39" s="0"/>
      <c r="RGE39" s="0"/>
      <c r="RGF39" s="0"/>
      <c r="RGG39" s="0"/>
      <c r="RGH39" s="0"/>
      <c r="RGI39" s="0"/>
      <c r="RGJ39" s="0"/>
      <c r="RGK39" s="0"/>
      <c r="RGL39" s="0"/>
      <c r="RGM39" s="0"/>
      <c r="RGN39" s="0"/>
      <c r="RGO39" s="0"/>
      <c r="RGP39" s="0"/>
      <c r="RGQ39" s="0"/>
      <c r="RGR39" s="0"/>
      <c r="RGS39" s="0"/>
      <c r="RGT39" s="0"/>
      <c r="RGU39" s="0"/>
      <c r="RGV39" s="0"/>
      <c r="RGW39" s="0"/>
      <c r="RGX39" s="0"/>
      <c r="RGY39" s="0"/>
      <c r="RGZ39" s="0"/>
      <c r="RHA39" s="0"/>
      <c r="RHB39" s="0"/>
      <c r="RHC39" s="0"/>
      <c r="RHD39" s="0"/>
      <c r="RHE39" s="0"/>
      <c r="RHF39" s="0"/>
      <c r="RHG39" s="0"/>
      <c r="RHH39" s="0"/>
      <c r="RHI39" s="0"/>
      <c r="RHJ39" s="0"/>
      <c r="RHK39" s="0"/>
      <c r="RHL39" s="0"/>
      <c r="RHM39" s="0"/>
      <c r="RHN39" s="0"/>
      <c r="RHO39" s="0"/>
      <c r="RHP39" s="0"/>
      <c r="RHQ39" s="0"/>
      <c r="RHR39" s="0"/>
      <c r="RHS39" s="0"/>
      <c r="RHT39" s="0"/>
      <c r="RHU39" s="0"/>
      <c r="RHV39" s="0"/>
      <c r="RHW39" s="0"/>
      <c r="RHX39" s="0"/>
      <c r="RHY39" s="0"/>
      <c r="RHZ39" s="0"/>
      <c r="RIA39" s="0"/>
      <c r="RIB39" s="0"/>
      <c r="RIC39" s="0"/>
      <c r="RID39" s="0"/>
      <c r="RIE39" s="0"/>
      <c r="RIF39" s="0"/>
      <c r="RIG39" s="0"/>
      <c r="RIH39" s="0"/>
      <c r="RII39" s="0"/>
      <c r="RIJ39" s="0"/>
      <c r="RIK39" s="0"/>
      <c r="RIL39" s="0"/>
      <c r="RIM39" s="0"/>
      <c r="RIN39" s="0"/>
      <c r="RIO39" s="0"/>
      <c r="RIP39" s="0"/>
      <c r="RIQ39" s="0"/>
      <c r="RIR39" s="0"/>
      <c r="RIS39" s="0"/>
      <c r="RIT39" s="0"/>
      <c r="RIU39" s="0"/>
      <c r="RIV39" s="0"/>
      <c r="RIW39" s="0"/>
      <c r="RIX39" s="0"/>
      <c r="RIY39" s="0"/>
      <c r="RIZ39" s="0"/>
      <c r="RJA39" s="0"/>
      <c r="RJB39" s="0"/>
      <c r="RJC39" s="0"/>
      <c r="RJD39" s="0"/>
      <c r="RJE39" s="0"/>
      <c r="RJF39" s="0"/>
      <c r="RJG39" s="0"/>
      <c r="RJH39" s="0"/>
      <c r="RJI39" s="0"/>
      <c r="RJJ39" s="0"/>
      <c r="RJK39" s="0"/>
      <c r="RJL39" s="0"/>
      <c r="RJM39" s="0"/>
      <c r="RJN39" s="0"/>
      <c r="RJO39" s="0"/>
      <c r="RJP39" s="0"/>
      <c r="RJQ39" s="0"/>
      <c r="RJR39" s="0"/>
      <c r="RJS39" s="0"/>
      <c r="RJT39" s="0"/>
      <c r="RJU39" s="0"/>
      <c r="RJV39" s="0"/>
      <c r="RJW39" s="0"/>
      <c r="RJX39" s="0"/>
      <c r="RJY39" s="0"/>
      <c r="RJZ39" s="0"/>
      <c r="RKA39" s="0"/>
      <c r="RKB39" s="0"/>
      <c r="RKC39" s="0"/>
      <c r="RKD39" s="0"/>
      <c r="RKE39" s="0"/>
      <c r="RKF39" s="0"/>
      <c r="RKG39" s="0"/>
      <c r="RKH39" s="0"/>
      <c r="RKI39" s="0"/>
      <c r="RKJ39" s="0"/>
      <c r="RKK39" s="0"/>
      <c r="RKL39" s="0"/>
      <c r="RKM39" s="0"/>
      <c r="RKN39" s="0"/>
      <c r="RKO39" s="0"/>
      <c r="RKP39" s="0"/>
      <c r="RKQ39" s="0"/>
      <c r="RKR39" s="0"/>
      <c r="RKS39" s="0"/>
      <c r="RKT39" s="0"/>
      <c r="RKU39" s="0"/>
      <c r="RKV39" s="0"/>
      <c r="RKW39" s="0"/>
      <c r="RKX39" s="0"/>
      <c r="RKY39" s="0"/>
      <c r="RKZ39" s="0"/>
      <c r="RLA39" s="0"/>
      <c r="RLB39" s="0"/>
      <c r="RLC39" s="0"/>
      <c r="RLD39" s="0"/>
      <c r="RLE39" s="0"/>
      <c r="RLF39" s="0"/>
      <c r="RLG39" s="0"/>
      <c r="RLH39" s="0"/>
      <c r="RLI39" s="0"/>
      <c r="RLJ39" s="0"/>
      <c r="RLK39" s="0"/>
      <c r="RLL39" s="0"/>
      <c r="RLM39" s="0"/>
      <c r="RLN39" s="0"/>
      <c r="RLO39" s="0"/>
      <c r="RLP39" s="0"/>
      <c r="RLQ39" s="0"/>
      <c r="RLR39" s="0"/>
      <c r="RLS39" s="0"/>
      <c r="RLT39" s="0"/>
      <c r="RLU39" s="0"/>
      <c r="RLV39" s="0"/>
      <c r="RLW39" s="0"/>
      <c r="RLX39" s="0"/>
      <c r="RLY39" s="0"/>
      <c r="RLZ39" s="0"/>
      <c r="RMA39" s="0"/>
      <c r="RMB39" s="0"/>
      <c r="RMC39" s="0"/>
      <c r="RMD39" s="0"/>
      <c r="RME39" s="0"/>
      <c r="RMF39" s="0"/>
      <c r="RMG39" s="0"/>
      <c r="RMH39" s="0"/>
      <c r="RMI39" s="0"/>
      <c r="RMJ39" s="0"/>
      <c r="RMK39" s="0"/>
      <c r="RML39" s="0"/>
      <c r="RMM39" s="0"/>
      <c r="RMN39" s="0"/>
      <c r="RMO39" s="0"/>
      <c r="RMP39" s="0"/>
      <c r="RMQ39" s="0"/>
      <c r="RMR39" s="0"/>
      <c r="RMS39" s="0"/>
      <c r="RMT39" s="0"/>
      <c r="RMU39" s="0"/>
      <c r="RMV39" s="0"/>
      <c r="RMW39" s="0"/>
      <c r="RMX39" s="0"/>
      <c r="RMY39" s="0"/>
      <c r="RMZ39" s="0"/>
      <c r="RNA39" s="0"/>
      <c r="RNB39" s="0"/>
      <c r="RNC39" s="0"/>
      <c r="RND39" s="0"/>
      <c r="RNE39" s="0"/>
      <c r="RNF39" s="0"/>
      <c r="RNG39" s="0"/>
      <c r="RNH39" s="0"/>
      <c r="RNI39" s="0"/>
      <c r="RNJ39" s="0"/>
      <c r="RNK39" s="0"/>
      <c r="RNL39" s="0"/>
      <c r="RNM39" s="0"/>
      <c r="RNN39" s="0"/>
      <c r="RNO39" s="0"/>
      <c r="RNP39" s="0"/>
      <c r="RNQ39" s="0"/>
      <c r="RNR39" s="0"/>
      <c r="RNS39" s="0"/>
      <c r="RNT39" s="0"/>
      <c r="RNU39" s="0"/>
      <c r="RNV39" s="0"/>
      <c r="RNW39" s="0"/>
      <c r="RNX39" s="0"/>
      <c r="RNY39" s="0"/>
      <c r="RNZ39" s="0"/>
      <c r="ROA39" s="0"/>
      <c r="ROB39" s="0"/>
      <c r="ROC39" s="0"/>
      <c r="ROD39" s="0"/>
      <c r="ROE39" s="0"/>
      <c r="ROF39" s="0"/>
      <c r="ROG39" s="0"/>
      <c r="ROH39" s="0"/>
      <c r="ROI39" s="0"/>
      <c r="ROJ39" s="0"/>
      <c r="ROK39" s="0"/>
      <c r="ROL39" s="0"/>
      <c r="ROM39" s="0"/>
      <c r="RON39" s="0"/>
      <c r="ROO39" s="0"/>
      <c r="ROP39" s="0"/>
      <c r="ROQ39" s="0"/>
      <c r="ROR39" s="0"/>
      <c r="ROS39" s="0"/>
      <c r="ROT39" s="0"/>
      <c r="ROU39" s="0"/>
      <c r="ROV39" s="0"/>
      <c r="ROW39" s="0"/>
      <c r="ROX39" s="0"/>
      <c r="ROY39" s="0"/>
      <c r="ROZ39" s="0"/>
      <c r="RPA39" s="0"/>
      <c r="RPB39" s="0"/>
      <c r="RPC39" s="0"/>
      <c r="RPD39" s="0"/>
      <c r="RPE39" s="0"/>
      <c r="RPF39" s="0"/>
      <c r="RPG39" s="0"/>
      <c r="RPH39" s="0"/>
      <c r="RPI39" s="0"/>
      <c r="RPJ39" s="0"/>
      <c r="RPK39" s="0"/>
      <c r="RPL39" s="0"/>
      <c r="RPM39" s="0"/>
      <c r="RPN39" s="0"/>
      <c r="RPO39" s="0"/>
      <c r="RPP39" s="0"/>
      <c r="RPQ39" s="0"/>
      <c r="RPR39" s="0"/>
      <c r="RPS39" s="0"/>
      <c r="RPT39" s="0"/>
      <c r="RPU39" s="0"/>
      <c r="RPV39" s="0"/>
      <c r="RPW39" s="0"/>
      <c r="RPX39" s="0"/>
      <c r="RPY39" s="0"/>
      <c r="RPZ39" s="0"/>
      <c r="RQA39" s="0"/>
      <c r="RQB39" s="0"/>
      <c r="RQC39" s="0"/>
      <c r="RQD39" s="0"/>
      <c r="RQE39" s="0"/>
      <c r="RQF39" s="0"/>
      <c r="RQG39" s="0"/>
      <c r="RQH39" s="0"/>
      <c r="RQI39" s="0"/>
      <c r="RQJ39" s="0"/>
      <c r="RQK39" s="0"/>
      <c r="RQL39" s="0"/>
      <c r="RQM39" s="0"/>
      <c r="RQN39" s="0"/>
      <c r="RQO39" s="0"/>
      <c r="RQP39" s="0"/>
      <c r="RQQ39" s="0"/>
      <c r="RQR39" s="0"/>
      <c r="RQS39" s="0"/>
      <c r="RQT39" s="0"/>
      <c r="RQU39" s="0"/>
      <c r="RQV39" s="0"/>
      <c r="RQW39" s="0"/>
      <c r="RQX39" s="0"/>
      <c r="RQY39" s="0"/>
      <c r="RQZ39" s="0"/>
      <c r="RRA39" s="0"/>
      <c r="RRB39" s="0"/>
      <c r="RRC39" s="0"/>
      <c r="RRD39" s="0"/>
      <c r="RRE39" s="0"/>
      <c r="RRF39" s="0"/>
      <c r="RRG39" s="0"/>
      <c r="RRH39" s="0"/>
      <c r="RRI39" s="0"/>
      <c r="RRJ39" s="0"/>
      <c r="RRK39" s="0"/>
      <c r="RRL39" s="0"/>
      <c r="RRM39" s="0"/>
      <c r="RRN39" s="0"/>
      <c r="RRO39" s="0"/>
      <c r="RRP39" s="0"/>
      <c r="RRQ39" s="0"/>
      <c r="RRR39" s="0"/>
      <c r="RRS39" s="0"/>
      <c r="RRT39" s="0"/>
      <c r="RRU39" s="0"/>
      <c r="RRV39" s="0"/>
      <c r="RRW39" s="0"/>
      <c r="RRX39" s="0"/>
      <c r="RRY39" s="0"/>
      <c r="RRZ39" s="0"/>
      <c r="RSA39" s="0"/>
      <c r="RSB39" s="0"/>
      <c r="RSC39" s="0"/>
      <c r="RSD39" s="0"/>
      <c r="RSE39" s="0"/>
      <c r="RSF39" s="0"/>
      <c r="RSG39" s="0"/>
      <c r="RSH39" s="0"/>
      <c r="RSI39" s="0"/>
      <c r="RSJ39" s="0"/>
      <c r="RSK39" s="0"/>
      <c r="RSL39" s="0"/>
      <c r="RSM39" s="0"/>
      <c r="RSN39" s="0"/>
      <c r="RSO39" s="0"/>
      <c r="RSP39" s="0"/>
      <c r="RSQ39" s="0"/>
      <c r="RSR39" s="0"/>
      <c r="RSS39" s="0"/>
      <c r="RST39" s="0"/>
      <c r="RSU39" s="0"/>
      <c r="RSV39" s="0"/>
      <c r="RSW39" s="0"/>
      <c r="RSX39" s="0"/>
      <c r="RSY39" s="0"/>
      <c r="RSZ39" s="0"/>
      <c r="RTA39" s="0"/>
      <c r="RTB39" s="0"/>
      <c r="RTC39" s="0"/>
      <c r="RTD39" s="0"/>
      <c r="RTE39" s="0"/>
      <c r="RTF39" s="0"/>
      <c r="RTG39" s="0"/>
      <c r="RTH39" s="0"/>
      <c r="RTI39" s="0"/>
      <c r="RTJ39" s="0"/>
      <c r="RTK39" s="0"/>
      <c r="RTL39" s="0"/>
      <c r="RTM39" s="0"/>
      <c r="RTN39" s="0"/>
      <c r="RTO39" s="0"/>
      <c r="RTP39" s="0"/>
      <c r="RTQ39" s="0"/>
      <c r="RTR39" s="0"/>
      <c r="RTS39" s="0"/>
      <c r="RTT39" s="0"/>
      <c r="RTU39" s="0"/>
      <c r="RTV39" s="0"/>
      <c r="RTW39" s="0"/>
      <c r="RTX39" s="0"/>
      <c r="RTY39" s="0"/>
      <c r="RTZ39" s="0"/>
      <c r="RUA39" s="0"/>
      <c r="RUB39" s="0"/>
      <c r="RUC39" s="0"/>
      <c r="RUD39" s="0"/>
      <c r="RUE39" s="0"/>
      <c r="RUF39" s="0"/>
      <c r="RUG39" s="0"/>
      <c r="RUH39" s="0"/>
      <c r="RUI39" s="0"/>
      <c r="RUJ39" s="0"/>
      <c r="RUK39" s="0"/>
      <c r="RUL39" s="0"/>
      <c r="RUM39" s="0"/>
      <c r="RUN39" s="0"/>
      <c r="RUO39" s="0"/>
      <c r="RUP39" s="0"/>
      <c r="RUQ39" s="0"/>
      <c r="RUR39" s="0"/>
      <c r="RUS39" s="0"/>
      <c r="RUT39" s="0"/>
      <c r="RUU39" s="0"/>
      <c r="RUV39" s="0"/>
      <c r="RUW39" s="0"/>
      <c r="RUX39" s="0"/>
      <c r="RUY39" s="0"/>
      <c r="RUZ39" s="0"/>
      <c r="RVA39" s="0"/>
      <c r="RVB39" s="0"/>
      <c r="RVC39" s="0"/>
      <c r="RVD39" s="0"/>
      <c r="RVE39" s="0"/>
      <c r="RVF39" s="0"/>
      <c r="RVG39" s="0"/>
      <c r="RVH39" s="0"/>
      <c r="RVI39" s="0"/>
      <c r="RVJ39" s="0"/>
      <c r="RVK39" s="0"/>
      <c r="RVL39" s="0"/>
      <c r="RVM39" s="0"/>
      <c r="RVN39" s="0"/>
      <c r="RVO39" s="0"/>
      <c r="RVP39" s="0"/>
      <c r="RVQ39" s="0"/>
      <c r="RVR39" s="0"/>
      <c r="RVS39" s="0"/>
      <c r="RVT39" s="0"/>
      <c r="RVU39" s="0"/>
      <c r="RVV39" s="0"/>
      <c r="RVW39" s="0"/>
      <c r="RVX39" s="0"/>
      <c r="RVY39" s="0"/>
      <c r="RVZ39" s="0"/>
      <c r="RWA39" s="0"/>
      <c r="RWB39" s="0"/>
      <c r="RWC39" s="0"/>
      <c r="RWD39" s="0"/>
      <c r="RWE39" s="0"/>
      <c r="RWF39" s="0"/>
      <c r="RWG39" s="0"/>
      <c r="RWH39" s="0"/>
      <c r="RWI39" s="0"/>
      <c r="RWJ39" s="0"/>
      <c r="RWK39" s="0"/>
      <c r="RWL39" s="0"/>
      <c r="RWM39" s="0"/>
      <c r="RWN39" s="0"/>
      <c r="RWO39" s="0"/>
      <c r="RWP39" s="0"/>
      <c r="RWQ39" s="0"/>
      <c r="RWR39" s="0"/>
      <c r="RWS39" s="0"/>
      <c r="RWT39" s="0"/>
      <c r="RWU39" s="0"/>
      <c r="RWV39" s="0"/>
      <c r="RWW39" s="0"/>
      <c r="RWX39" s="0"/>
      <c r="RWY39" s="0"/>
      <c r="RWZ39" s="0"/>
      <c r="RXA39" s="0"/>
      <c r="RXB39" s="0"/>
      <c r="RXC39" s="0"/>
      <c r="RXD39" s="0"/>
      <c r="RXE39" s="0"/>
      <c r="RXF39" s="0"/>
      <c r="RXG39" s="0"/>
      <c r="RXH39" s="0"/>
      <c r="RXI39" s="0"/>
      <c r="RXJ39" s="0"/>
      <c r="RXK39" s="0"/>
      <c r="RXL39" s="0"/>
      <c r="RXM39" s="0"/>
      <c r="RXN39" s="0"/>
      <c r="RXO39" s="0"/>
      <c r="RXP39" s="0"/>
      <c r="RXQ39" s="0"/>
      <c r="RXR39" s="0"/>
      <c r="RXS39" s="0"/>
      <c r="RXT39" s="0"/>
      <c r="RXU39" s="0"/>
      <c r="RXV39" s="0"/>
      <c r="RXW39" s="0"/>
      <c r="RXX39" s="0"/>
      <c r="RXY39" s="0"/>
      <c r="RXZ39" s="0"/>
      <c r="RYA39" s="0"/>
      <c r="RYB39" s="0"/>
      <c r="RYC39" s="0"/>
      <c r="RYD39" s="0"/>
      <c r="RYE39" s="0"/>
      <c r="RYF39" s="0"/>
      <c r="RYG39" s="0"/>
      <c r="RYH39" s="0"/>
      <c r="RYI39" s="0"/>
      <c r="RYJ39" s="0"/>
      <c r="RYK39" s="0"/>
      <c r="RYL39" s="0"/>
      <c r="RYM39" s="0"/>
      <c r="RYN39" s="0"/>
      <c r="RYO39" s="0"/>
      <c r="RYP39" s="0"/>
      <c r="RYQ39" s="0"/>
      <c r="RYR39" s="0"/>
      <c r="RYS39" s="0"/>
      <c r="RYT39" s="0"/>
      <c r="RYU39" s="0"/>
      <c r="RYV39" s="0"/>
      <c r="RYW39" s="0"/>
      <c r="RYX39" s="0"/>
      <c r="RYY39" s="0"/>
      <c r="RYZ39" s="0"/>
      <c r="RZA39" s="0"/>
      <c r="RZB39" s="0"/>
      <c r="RZC39" s="0"/>
      <c r="RZD39" s="0"/>
      <c r="RZE39" s="0"/>
      <c r="RZF39" s="0"/>
      <c r="RZG39" s="0"/>
      <c r="RZH39" s="0"/>
      <c r="RZI39" s="0"/>
      <c r="RZJ39" s="0"/>
      <c r="RZK39" s="0"/>
      <c r="RZL39" s="0"/>
      <c r="RZM39" s="0"/>
      <c r="RZN39" s="0"/>
      <c r="RZO39" s="0"/>
      <c r="RZP39" s="0"/>
      <c r="RZQ39" s="0"/>
      <c r="RZR39" s="0"/>
      <c r="RZS39" s="0"/>
      <c r="RZT39" s="0"/>
      <c r="RZU39" s="0"/>
      <c r="RZV39" s="0"/>
      <c r="RZW39" s="0"/>
      <c r="RZX39" s="0"/>
      <c r="RZY39" s="0"/>
      <c r="RZZ39" s="0"/>
      <c r="SAA39" s="0"/>
      <c r="SAB39" s="0"/>
      <c r="SAC39" s="0"/>
      <c r="SAD39" s="0"/>
      <c r="SAE39" s="0"/>
      <c r="SAF39" s="0"/>
      <c r="SAG39" s="0"/>
      <c r="SAH39" s="0"/>
      <c r="SAI39" s="0"/>
      <c r="SAJ39" s="0"/>
      <c r="SAK39" s="0"/>
      <c r="SAL39" s="0"/>
      <c r="SAM39" s="0"/>
      <c r="SAN39" s="0"/>
      <c r="SAO39" s="0"/>
      <c r="SAP39" s="0"/>
      <c r="SAQ39" s="0"/>
      <c r="SAR39" s="0"/>
      <c r="SAS39" s="0"/>
      <c r="SAT39" s="0"/>
      <c r="SAU39" s="0"/>
      <c r="SAV39" s="0"/>
      <c r="SAW39" s="0"/>
      <c r="SAX39" s="0"/>
      <c r="SAY39" s="0"/>
      <c r="SAZ39" s="0"/>
      <c r="SBA39" s="0"/>
      <c r="SBB39" s="0"/>
      <c r="SBC39" s="0"/>
      <c r="SBD39" s="0"/>
      <c r="SBE39" s="0"/>
      <c r="SBF39" s="0"/>
      <c r="SBG39" s="0"/>
      <c r="SBH39" s="0"/>
      <c r="SBI39" s="0"/>
      <c r="SBJ39" s="0"/>
      <c r="SBK39" s="0"/>
      <c r="SBL39" s="0"/>
      <c r="SBM39" s="0"/>
      <c r="SBN39" s="0"/>
      <c r="SBO39" s="0"/>
      <c r="SBP39" s="0"/>
      <c r="SBQ39" s="0"/>
      <c r="SBR39" s="0"/>
      <c r="SBS39" s="0"/>
      <c r="SBT39" s="0"/>
      <c r="SBU39" s="0"/>
      <c r="SBV39" s="0"/>
      <c r="SBW39" s="0"/>
      <c r="SBX39" s="0"/>
      <c r="SBY39" s="0"/>
      <c r="SBZ39" s="0"/>
      <c r="SCA39" s="0"/>
      <c r="SCB39" s="0"/>
      <c r="SCC39" s="0"/>
      <c r="SCD39" s="0"/>
      <c r="SCE39" s="0"/>
      <c r="SCF39" s="0"/>
      <c r="SCG39" s="0"/>
      <c r="SCH39" s="0"/>
      <c r="SCI39" s="0"/>
      <c r="SCJ39" s="0"/>
      <c r="SCK39" s="0"/>
      <c r="SCL39" s="0"/>
      <c r="SCM39" s="0"/>
      <c r="SCN39" s="0"/>
      <c r="SCO39" s="0"/>
      <c r="SCP39" s="0"/>
      <c r="SCQ39" s="0"/>
      <c r="SCR39" s="0"/>
      <c r="SCS39" s="0"/>
      <c r="SCT39" s="0"/>
      <c r="SCU39" s="0"/>
      <c r="SCV39" s="0"/>
      <c r="SCW39" s="0"/>
      <c r="SCX39" s="0"/>
      <c r="SCY39" s="0"/>
      <c r="SCZ39" s="0"/>
      <c r="SDA39" s="0"/>
      <c r="SDB39" s="0"/>
      <c r="SDC39" s="0"/>
      <c r="SDD39" s="0"/>
      <c r="SDE39" s="0"/>
      <c r="SDF39" s="0"/>
      <c r="SDG39" s="0"/>
      <c r="SDH39" s="0"/>
      <c r="SDI39" s="0"/>
      <c r="SDJ39" s="0"/>
      <c r="SDK39" s="0"/>
      <c r="SDL39" s="0"/>
      <c r="SDM39" s="0"/>
      <c r="SDN39" s="0"/>
      <c r="SDO39" s="0"/>
      <c r="SDP39" s="0"/>
      <c r="SDQ39" s="0"/>
      <c r="SDR39" s="0"/>
      <c r="SDS39" s="0"/>
      <c r="SDT39" s="0"/>
      <c r="SDU39" s="0"/>
      <c r="SDV39" s="0"/>
      <c r="SDW39" s="0"/>
      <c r="SDX39" s="0"/>
      <c r="SDY39" s="0"/>
      <c r="SDZ39" s="0"/>
      <c r="SEA39" s="0"/>
      <c r="SEB39" s="0"/>
      <c r="SEC39" s="0"/>
      <c r="SED39" s="0"/>
      <c r="SEE39" s="0"/>
      <c r="SEF39" s="0"/>
      <c r="SEG39" s="0"/>
      <c r="SEH39" s="0"/>
      <c r="SEI39" s="0"/>
      <c r="SEJ39" s="0"/>
      <c r="SEK39" s="0"/>
      <c r="SEL39" s="0"/>
      <c r="SEM39" s="0"/>
      <c r="SEN39" s="0"/>
      <c r="SEO39" s="0"/>
      <c r="SEP39" s="0"/>
      <c r="SEQ39" s="0"/>
      <c r="SER39" s="0"/>
      <c r="SES39" s="0"/>
      <c r="SET39" s="0"/>
      <c r="SEU39" s="0"/>
      <c r="SEV39" s="0"/>
      <c r="SEW39" s="0"/>
      <c r="SEX39" s="0"/>
      <c r="SEY39" s="0"/>
      <c r="SEZ39" s="0"/>
      <c r="SFA39" s="0"/>
      <c r="SFB39" s="0"/>
      <c r="SFC39" s="0"/>
      <c r="SFD39" s="0"/>
      <c r="SFE39" s="0"/>
      <c r="SFF39" s="0"/>
      <c r="SFG39" s="0"/>
      <c r="SFH39" s="0"/>
      <c r="SFI39" s="0"/>
      <c r="SFJ39" s="0"/>
      <c r="SFK39" s="0"/>
      <c r="SFL39" s="0"/>
      <c r="SFM39" s="0"/>
      <c r="SFN39" s="0"/>
      <c r="SFO39" s="0"/>
      <c r="SFP39" s="0"/>
      <c r="SFQ39" s="0"/>
      <c r="SFR39" s="0"/>
      <c r="SFS39" s="0"/>
      <c r="SFT39" s="0"/>
      <c r="SFU39" s="0"/>
      <c r="SFV39" s="0"/>
      <c r="SFW39" s="0"/>
      <c r="SFX39" s="0"/>
      <c r="SFY39" s="0"/>
      <c r="SFZ39" s="0"/>
      <c r="SGA39" s="0"/>
      <c r="SGB39" s="0"/>
      <c r="SGC39" s="0"/>
      <c r="SGD39" s="0"/>
      <c r="SGE39" s="0"/>
      <c r="SGF39" s="0"/>
      <c r="SGG39" s="0"/>
      <c r="SGH39" s="0"/>
      <c r="SGI39" s="0"/>
      <c r="SGJ39" s="0"/>
      <c r="SGK39" s="0"/>
      <c r="SGL39" s="0"/>
      <c r="SGM39" s="0"/>
      <c r="SGN39" s="0"/>
      <c r="SGO39" s="0"/>
      <c r="SGP39" s="0"/>
      <c r="SGQ39" s="0"/>
      <c r="SGR39" s="0"/>
      <c r="SGS39" s="0"/>
      <c r="SGT39" s="0"/>
      <c r="SGU39" s="0"/>
      <c r="SGV39" s="0"/>
      <c r="SGW39" s="0"/>
      <c r="SGX39" s="0"/>
      <c r="SGY39" s="0"/>
      <c r="SGZ39" s="0"/>
      <c r="SHA39" s="0"/>
      <c r="SHB39" s="0"/>
      <c r="SHC39" s="0"/>
      <c r="SHD39" s="0"/>
      <c r="SHE39" s="0"/>
      <c r="SHF39" s="0"/>
      <c r="SHG39" s="0"/>
      <c r="SHH39" s="0"/>
      <c r="SHI39" s="0"/>
      <c r="SHJ39" s="0"/>
      <c r="SHK39" s="0"/>
      <c r="SHL39" s="0"/>
      <c r="SHM39" s="0"/>
      <c r="SHN39" s="0"/>
      <c r="SHO39" s="0"/>
      <c r="SHP39" s="0"/>
      <c r="SHQ39" s="0"/>
      <c r="SHR39" s="0"/>
      <c r="SHS39" s="0"/>
      <c r="SHT39" s="0"/>
      <c r="SHU39" s="0"/>
      <c r="SHV39" s="0"/>
      <c r="SHW39" s="0"/>
      <c r="SHX39" s="0"/>
      <c r="SHY39" s="0"/>
      <c r="SHZ39" s="0"/>
      <c r="SIA39" s="0"/>
      <c r="SIB39" s="0"/>
      <c r="SIC39" s="0"/>
      <c r="SID39" s="0"/>
      <c r="SIE39" s="0"/>
      <c r="SIF39" s="0"/>
      <c r="SIG39" s="0"/>
      <c r="SIH39" s="0"/>
      <c r="SII39" s="0"/>
      <c r="SIJ39" s="0"/>
      <c r="SIK39" s="0"/>
      <c r="SIL39" s="0"/>
      <c r="SIM39" s="0"/>
      <c r="SIN39" s="0"/>
      <c r="SIO39" s="0"/>
      <c r="SIP39" s="0"/>
      <c r="SIQ39" s="0"/>
      <c r="SIR39" s="0"/>
      <c r="SIS39" s="0"/>
      <c r="SIT39" s="0"/>
      <c r="SIU39" s="0"/>
      <c r="SIV39" s="0"/>
      <c r="SIW39" s="0"/>
      <c r="SIX39" s="0"/>
      <c r="SIY39" s="0"/>
      <c r="SIZ39" s="0"/>
      <c r="SJA39" s="0"/>
      <c r="SJB39" s="0"/>
      <c r="SJC39" s="0"/>
      <c r="SJD39" s="0"/>
      <c r="SJE39" s="0"/>
      <c r="SJF39" s="0"/>
      <c r="SJG39" s="0"/>
      <c r="SJH39" s="0"/>
      <c r="SJI39" s="0"/>
      <c r="SJJ39" s="0"/>
      <c r="SJK39" s="0"/>
      <c r="SJL39" s="0"/>
      <c r="SJM39" s="0"/>
      <c r="SJN39" s="0"/>
      <c r="SJO39" s="0"/>
      <c r="SJP39" s="0"/>
      <c r="SJQ39" s="0"/>
      <c r="SJR39" s="0"/>
      <c r="SJS39" s="0"/>
      <c r="SJT39" s="0"/>
      <c r="SJU39" s="0"/>
      <c r="SJV39" s="0"/>
      <c r="SJW39" s="0"/>
      <c r="SJX39" s="0"/>
      <c r="SJY39" s="0"/>
      <c r="SJZ39" s="0"/>
      <c r="SKA39" s="0"/>
      <c r="SKB39" s="0"/>
      <c r="SKC39" s="0"/>
      <c r="SKD39" s="0"/>
      <c r="SKE39" s="0"/>
      <c r="SKF39" s="0"/>
      <c r="SKG39" s="0"/>
      <c r="SKH39" s="0"/>
      <c r="SKI39" s="0"/>
      <c r="SKJ39" s="0"/>
      <c r="SKK39" s="0"/>
      <c r="SKL39" s="0"/>
      <c r="SKM39" s="0"/>
      <c r="SKN39" s="0"/>
      <c r="SKO39" s="0"/>
      <c r="SKP39" s="0"/>
      <c r="SKQ39" s="0"/>
      <c r="SKR39" s="0"/>
      <c r="SKS39" s="0"/>
      <c r="SKT39" s="0"/>
      <c r="SKU39" s="0"/>
      <c r="SKV39" s="0"/>
      <c r="SKW39" s="0"/>
      <c r="SKX39" s="0"/>
      <c r="SKY39" s="0"/>
      <c r="SKZ39" s="0"/>
      <c r="SLA39" s="0"/>
      <c r="SLB39" s="0"/>
      <c r="SLC39" s="0"/>
      <c r="SLD39" s="0"/>
      <c r="SLE39" s="0"/>
      <c r="SLF39" s="0"/>
      <c r="SLG39" s="0"/>
      <c r="SLH39" s="0"/>
      <c r="SLI39" s="0"/>
      <c r="SLJ39" s="0"/>
      <c r="SLK39" s="0"/>
      <c r="SLL39" s="0"/>
      <c r="SLM39" s="0"/>
      <c r="SLN39" s="0"/>
      <c r="SLO39" s="0"/>
      <c r="SLP39" s="0"/>
      <c r="SLQ39" s="0"/>
      <c r="SLR39" s="0"/>
      <c r="SLS39" s="0"/>
      <c r="SLT39" s="0"/>
      <c r="SLU39" s="0"/>
      <c r="SLV39" s="0"/>
      <c r="SLW39" s="0"/>
      <c r="SLX39" s="0"/>
      <c r="SLY39" s="0"/>
      <c r="SLZ39" s="0"/>
      <c r="SMA39" s="0"/>
      <c r="SMB39" s="0"/>
      <c r="SMC39" s="0"/>
      <c r="SMD39" s="0"/>
      <c r="SME39" s="0"/>
      <c r="SMF39" s="0"/>
      <c r="SMG39" s="0"/>
      <c r="SMH39" s="0"/>
      <c r="SMI39" s="0"/>
      <c r="SMJ39" s="0"/>
      <c r="SMK39" s="0"/>
      <c r="SML39" s="0"/>
      <c r="SMM39" s="0"/>
      <c r="SMN39" s="0"/>
      <c r="SMO39" s="0"/>
      <c r="SMP39" s="0"/>
      <c r="SMQ39" s="0"/>
      <c r="SMR39" s="0"/>
      <c r="SMS39" s="0"/>
      <c r="SMT39" s="0"/>
      <c r="SMU39" s="0"/>
      <c r="SMV39" s="0"/>
      <c r="SMW39" s="0"/>
      <c r="SMX39" s="0"/>
      <c r="SMY39" s="0"/>
      <c r="SMZ39" s="0"/>
      <c r="SNA39" s="0"/>
      <c r="SNB39" s="0"/>
      <c r="SNC39" s="0"/>
      <c r="SND39" s="0"/>
      <c r="SNE39" s="0"/>
      <c r="SNF39" s="0"/>
      <c r="SNG39" s="0"/>
      <c r="SNH39" s="0"/>
      <c r="SNI39" s="0"/>
      <c r="SNJ39" s="0"/>
      <c r="SNK39" s="0"/>
      <c r="SNL39" s="0"/>
      <c r="SNM39" s="0"/>
      <c r="SNN39" s="0"/>
      <c r="SNO39" s="0"/>
      <c r="SNP39" s="0"/>
      <c r="SNQ39" s="0"/>
      <c r="SNR39" s="0"/>
      <c r="SNS39" s="0"/>
      <c r="SNT39" s="0"/>
      <c r="SNU39" s="0"/>
      <c r="SNV39" s="0"/>
      <c r="SNW39" s="0"/>
      <c r="SNX39" s="0"/>
      <c r="SNY39" s="0"/>
      <c r="SNZ39" s="0"/>
      <c r="SOA39" s="0"/>
      <c r="SOB39" s="0"/>
      <c r="SOC39" s="0"/>
      <c r="SOD39" s="0"/>
      <c r="SOE39" s="0"/>
      <c r="SOF39" s="0"/>
      <c r="SOG39" s="0"/>
      <c r="SOH39" s="0"/>
      <c r="SOI39" s="0"/>
      <c r="SOJ39" s="0"/>
      <c r="SOK39" s="0"/>
      <c r="SOL39" s="0"/>
      <c r="SOM39" s="0"/>
      <c r="SON39" s="0"/>
      <c r="SOO39" s="0"/>
      <c r="SOP39" s="0"/>
      <c r="SOQ39" s="0"/>
      <c r="SOR39" s="0"/>
      <c r="SOS39" s="0"/>
      <c r="SOT39" s="0"/>
      <c r="SOU39" s="0"/>
      <c r="SOV39" s="0"/>
      <c r="SOW39" s="0"/>
      <c r="SOX39" s="0"/>
      <c r="SOY39" s="0"/>
      <c r="SOZ39" s="0"/>
      <c r="SPA39" s="0"/>
      <c r="SPB39" s="0"/>
      <c r="SPC39" s="0"/>
      <c r="SPD39" s="0"/>
      <c r="SPE39" s="0"/>
      <c r="SPF39" s="0"/>
      <c r="SPG39" s="0"/>
      <c r="SPH39" s="0"/>
      <c r="SPI39" s="0"/>
      <c r="SPJ39" s="0"/>
      <c r="SPK39" s="0"/>
      <c r="SPL39" s="0"/>
      <c r="SPM39" s="0"/>
      <c r="SPN39" s="0"/>
      <c r="SPO39" s="0"/>
      <c r="SPP39" s="0"/>
      <c r="SPQ39" s="0"/>
      <c r="SPR39" s="0"/>
      <c r="SPS39" s="0"/>
      <c r="SPT39" s="0"/>
      <c r="SPU39" s="0"/>
      <c r="SPV39" s="0"/>
      <c r="SPW39" s="0"/>
      <c r="SPX39" s="0"/>
      <c r="SPY39" s="0"/>
      <c r="SPZ39" s="0"/>
      <c r="SQA39" s="0"/>
      <c r="SQB39" s="0"/>
      <c r="SQC39" s="0"/>
      <c r="SQD39" s="0"/>
      <c r="SQE39" s="0"/>
      <c r="SQF39" s="0"/>
      <c r="SQG39" s="0"/>
      <c r="SQH39" s="0"/>
      <c r="SQI39" s="0"/>
      <c r="SQJ39" s="0"/>
      <c r="SQK39" s="0"/>
      <c r="SQL39" s="0"/>
      <c r="SQM39" s="0"/>
      <c r="SQN39" s="0"/>
      <c r="SQO39" s="0"/>
      <c r="SQP39" s="0"/>
      <c r="SQQ39" s="0"/>
      <c r="SQR39" s="0"/>
      <c r="SQS39" s="0"/>
      <c r="SQT39" s="0"/>
      <c r="SQU39" s="0"/>
      <c r="SQV39" s="0"/>
      <c r="SQW39" s="0"/>
      <c r="SQX39" s="0"/>
      <c r="SQY39" s="0"/>
      <c r="SQZ39" s="0"/>
      <c r="SRA39" s="0"/>
      <c r="SRB39" s="0"/>
      <c r="SRC39" s="0"/>
      <c r="SRD39" s="0"/>
      <c r="SRE39" s="0"/>
      <c r="SRF39" s="0"/>
      <c r="SRG39" s="0"/>
      <c r="SRH39" s="0"/>
      <c r="SRI39" s="0"/>
      <c r="SRJ39" s="0"/>
      <c r="SRK39" s="0"/>
      <c r="SRL39" s="0"/>
      <c r="SRM39" s="0"/>
      <c r="SRN39" s="0"/>
      <c r="SRO39" s="0"/>
      <c r="SRP39" s="0"/>
      <c r="SRQ39" s="0"/>
      <c r="SRR39" s="0"/>
      <c r="SRS39" s="0"/>
      <c r="SRT39" s="0"/>
      <c r="SRU39" s="0"/>
      <c r="SRV39" s="0"/>
      <c r="SRW39" s="0"/>
      <c r="SRX39" s="0"/>
      <c r="SRY39" s="0"/>
      <c r="SRZ39" s="0"/>
      <c r="SSA39" s="0"/>
      <c r="SSB39" s="0"/>
      <c r="SSC39" s="0"/>
      <c r="SSD39" s="0"/>
      <c r="SSE39" s="0"/>
      <c r="SSF39" s="0"/>
      <c r="SSG39" s="0"/>
      <c r="SSH39" s="0"/>
      <c r="SSI39" s="0"/>
      <c r="SSJ39" s="0"/>
      <c r="SSK39" s="0"/>
      <c r="SSL39" s="0"/>
      <c r="SSM39" s="0"/>
      <c r="SSN39" s="0"/>
      <c r="SSO39" s="0"/>
      <c r="SSP39" s="0"/>
      <c r="SSQ39" s="0"/>
      <c r="SSR39" s="0"/>
      <c r="SSS39" s="0"/>
      <c r="SST39" s="0"/>
      <c r="SSU39" s="0"/>
      <c r="SSV39" s="0"/>
      <c r="SSW39" s="0"/>
      <c r="SSX39" s="0"/>
      <c r="SSY39" s="0"/>
      <c r="SSZ39" s="0"/>
      <c r="STA39" s="0"/>
      <c r="STB39" s="0"/>
      <c r="STC39" s="0"/>
      <c r="STD39" s="0"/>
      <c r="STE39" s="0"/>
      <c r="STF39" s="0"/>
      <c r="STG39" s="0"/>
      <c r="STH39" s="0"/>
      <c r="STI39" s="0"/>
      <c r="STJ39" s="0"/>
      <c r="STK39" s="0"/>
      <c r="STL39" s="0"/>
      <c r="STM39" s="0"/>
      <c r="STN39" s="0"/>
      <c r="STO39" s="0"/>
      <c r="STP39" s="0"/>
      <c r="STQ39" s="0"/>
      <c r="STR39" s="0"/>
      <c r="STS39" s="0"/>
      <c r="STT39" s="0"/>
      <c r="STU39" s="0"/>
      <c r="STV39" s="0"/>
      <c r="STW39" s="0"/>
      <c r="STX39" s="0"/>
      <c r="STY39" s="0"/>
      <c r="STZ39" s="0"/>
      <c r="SUA39" s="0"/>
      <c r="SUB39" s="0"/>
      <c r="SUC39" s="0"/>
      <c r="SUD39" s="0"/>
      <c r="SUE39" s="0"/>
      <c r="SUF39" s="0"/>
      <c r="SUG39" s="0"/>
      <c r="SUH39" s="0"/>
      <c r="SUI39" s="0"/>
      <c r="SUJ39" s="0"/>
      <c r="SUK39" s="0"/>
      <c r="SUL39" s="0"/>
      <c r="SUM39" s="0"/>
      <c r="SUN39" s="0"/>
      <c r="SUO39" s="0"/>
      <c r="SUP39" s="0"/>
      <c r="SUQ39" s="0"/>
      <c r="SUR39" s="0"/>
      <c r="SUS39" s="0"/>
      <c r="SUT39" s="0"/>
      <c r="SUU39" s="0"/>
      <c r="SUV39" s="0"/>
      <c r="SUW39" s="0"/>
      <c r="SUX39" s="0"/>
      <c r="SUY39" s="0"/>
      <c r="SUZ39" s="0"/>
      <c r="SVA39" s="0"/>
      <c r="SVB39" s="0"/>
      <c r="SVC39" s="0"/>
      <c r="SVD39" s="0"/>
      <c r="SVE39" s="0"/>
      <c r="SVF39" s="0"/>
      <c r="SVG39" s="0"/>
      <c r="SVH39" s="0"/>
      <c r="SVI39" s="0"/>
      <c r="SVJ39" s="0"/>
      <c r="SVK39" s="0"/>
      <c r="SVL39" s="0"/>
      <c r="SVM39" s="0"/>
      <c r="SVN39" s="0"/>
      <c r="SVO39" s="0"/>
      <c r="SVP39" s="0"/>
      <c r="SVQ39" s="0"/>
      <c r="SVR39" s="0"/>
      <c r="SVS39" s="0"/>
      <c r="SVT39" s="0"/>
      <c r="SVU39" s="0"/>
      <c r="SVV39" s="0"/>
      <c r="SVW39" s="0"/>
      <c r="SVX39" s="0"/>
      <c r="SVY39" s="0"/>
      <c r="SVZ39" s="0"/>
      <c r="SWA39" s="0"/>
      <c r="SWB39" s="0"/>
      <c r="SWC39" s="0"/>
      <c r="SWD39" s="0"/>
      <c r="SWE39" s="0"/>
      <c r="SWF39" s="0"/>
      <c r="SWG39" s="0"/>
      <c r="SWH39" s="0"/>
      <c r="SWI39" s="0"/>
      <c r="SWJ39" s="0"/>
      <c r="SWK39" s="0"/>
      <c r="SWL39" s="0"/>
      <c r="SWM39" s="0"/>
      <c r="SWN39" s="0"/>
      <c r="SWO39" s="0"/>
      <c r="SWP39" s="0"/>
      <c r="SWQ39" s="0"/>
      <c r="SWR39" s="0"/>
      <c r="SWS39" s="0"/>
      <c r="SWT39" s="0"/>
      <c r="SWU39" s="0"/>
      <c r="SWV39" s="0"/>
      <c r="SWW39" s="0"/>
      <c r="SWX39" s="0"/>
      <c r="SWY39" s="0"/>
      <c r="SWZ39" s="0"/>
      <c r="SXA39" s="0"/>
      <c r="SXB39" s="0"/>
      <c r="SXC39" s="0"/>
      <c r="SXD39" s="0"/>
      <c r="SXE39" s="0"/>
      <c r="SXF39" s="0"/>
      <c r="SXG39" s="0"/>
      <c r="SXH39" s="0"/>
      <c r="SXI39" s="0"/>
      <c r="SXJ39" s="0"/>
      <c r="SXK39" s="0"/>
      <c r="SXL39" s="0"/>
      <c r="SXM39" s="0"/>
      <c r="SXN39" s="0"/>
      <c r="SXO39" s="0"/>
      <c r="SXP39" s="0"/>
      <c r="SXQ39" s="0"/>
      <c r="SXR39" s="0"/>
      <c r="SXS39" s="0"/>
      <c r="SXT39" s="0"/>
      <c r="SXU39" s="0"/>
      <c r="SXV39" s="0"/>
      <c r="SXW39" s="0"/>
      <c r="SXX39" s="0"/>
      <c r="SXY39" s="0"/>
      <c r="SXZ39" s="0"/>
      <c r="SYA39" s="0"/>
      <c r="SYB39" s="0"/>
      <c r="SYC39" s="0"/>
      <c r="SYD39" s="0"/>
      <c r="SYE39" s="0"/>
      <c r="SYF39" s="0"/>
      <c r="SYG39" s="0"/>
      <c r="SYH39" s="0"/>
      <c r="SYI39" s="0"/>
      <c r="SYJ39" s="0"/>
      <c r="SYK39" s="0"/>
      <c r="SYL39" s="0"/>
      <c r="SYM39" s="0"/>
      <c r="SYN39" s="0"/>
      <c r="SYO39" s="0"/>
      <c r="SYP39" s="0"/>
      <c r="SYQ39" s="0"/>
      <c r="SYR39" s="0"/>
      <c r="SYS39" s="0"/>
      <c r="SYT39" s="0"/>
      <c r="SYU39" s="0"/>
      <c r="SYV39" s="0"/>
      <c r="SYW39" s="0"/>
      <c r="SYX39" s="0"/>
      <c r="SYY39" s="0"/>
      <c r="SYZ39" s="0"/>
      <c r="SZA39" s="0"/>
      <c r="SZB39" s="0"/>
      <c r="SZC39" s="0"/>
      <c r="SZD39" s="0"/>
      <c r="SZE39" s="0"/>
      <c r="SZF39" s="0"/>
      <c r="SZG39" s="0"/>
      <c r="SZH39" s="0"/>
      <c r="SZI39" s="0"/>
      <c r="SZJ39" s="0"/>
      <c r="SZK39" s="0"/>
      <c r="SZL39" s="0"/>
      <c r="SZM39" s="0"/>
      <c r="SZN39" s="0"/>
      <c r="SZO39" s="0"/>
      <c r="SZP39" s="0"/>
      <c r="SZQ39" s="0"/>
      <c r="SZR39" s="0"/>
      <c r="SZS39" s="0"/>
      <c r="SZT39" s="0"/>
      <c r="SZU39" s="0"/>
      <c r="SZV39" s="0"/>
      <c r="SZW39" s="0"/>
      <c r="SZX39" s="0"/>
      <c r="SZY39" s="0"/>
      <c r="SZZ39" s="0"/>
      <c r="TAA39" s="0"/>
      <c r="TAB39" s="0"/>
      <c r="TAC39" s="0"/>
      <c r="TAD39" s="0"/>
      <c r="TAE39" s="0"/>
      <c r="TAF39" s="0"/>
      <c r="TAG39" s="0"/>
      <c r="TAH39" s="0"/>
      <c r="TAI39" s="0"/>
      <c r="TAJ39" s="0"/>
      <c r="TAK39" s="0"/>
      <c r="TAL39" s="0"/>
      <c r="TAM39" s="0"/>
      <c r="TAN39" s="0"/>
      <c r="TAO39" s="0"/>
      <c r="TAP39" s="0"/>
      <c r="TAQ39" s="0"/>
      <c r="TAR39" s="0"/>
      <c r="TAS39" s="0"/>
      <c r="TAT39" s="0"/>
      <c r="TAU39" s="0"/>
      <c r="TAV39" s="0"/>
      <c r="TAW39" s="0"/>
      <c r="TAX39" s="0"/>
      <c r="TAY39" s="0"/>
      <c r="TAZ39" s="0"/>
      <c r="TBA39" s="0"/>
      <c r="TBB39" s="0"/>
      <c r="TBC39" s="0"/>
      <c r="TBD39" s="0"/>
      <c r="TBE39" s="0"/>
      <c r="TBF39" s="0"/>
      <c r="TBG39" s="0"/>
      <c r="TBH39" s="0"/>
      <c r="TBI39" s="0"/>
      <c r="TBJ39" s="0"/>
      <c r="TBK39" s="0"/>
      <c r="TBL39" s="0"/>
      <c r="TBM39" s="0"/>
      <c r="TBN39" s="0"/>
      <c r="TBO39" s="0"/>
      <c r="TBP39" s="0"/>
      <c r="TBQ39" s="0"/>
      <c r="TBR39" s="0"/>
      <c r="TBS39" s="0"/>
      <c r="TBT39" s="0"/>
      <c r="TBU39" s="0"/>
      <c r="TBV39" s="0"/>
      <c r="TBW39" s="0"/>
      <c r="TBX39" s="0"/>
      <c r="TBY39" s="0"/>
      <c r="TBZ39" s="0"/>
      <c r="TCA39" s="0"/>
      <c r="TCB39" s="0"/>
      <c r="TCC39" s="0"/>
      <c r="TCD39" s="0"/>
      <c r="TCE39" s="0"/>
      <c r="TCF39" s="0"/>
      <c r="TCG39" s="0"/>
      <c r="TCH39" s="0"/>
      <c r="TCI39" s="0"/>
      <c r="TCJ39" s="0"/>
      <c r="TCK39" s="0"/>
      <c r="TCL39" s="0"/>
      <c r="TCM39" s="0"/>
      <c r="TCN39" s="0"/>
      <c r="TCO39" s="0"/>
      <c r="TCP39" s="0"/>
      <c r="TCQ39" s="0"/>
      <c r="TCR39" s="0"/>
      <c r="TCS39" s="0"/>
      <c r="TCT39" s="0"/>
      <c r="TCU39" s="0"/>
      <c r="TCV39" s="0"/>
      <c r="TCW39" s="0"/>
      <c r="TCX39" s="0"/>
      <c r="TCY39" s="0"/>
      <c r="TCZ39" s="0"/>
      <c r="TDA39" s="0"/>
      <c r="TDB39" s="0"/>
      <c r="TDC39" s="0"/>
      <c r="TDD39" s="0"/>
      <c r="TDE39" s="0"/>
      <c r="TDF39" s="0"/>
      <c r="TDG39" s="0"/>
      <c r="TDH39" s="0"/>
      <c r="TDI39" s="0"/>
      <c r="TDJ39" s="0"/>
      <c r="TDK39" s="0"/>
      <c r="TDL39" s="0"/>
      <c r="TDM39" s="0"/>
      <c r="TDN39" s="0"/>
      <c r="TDO39" s="0"/>
      <c r="TDP39" s="0"/>
      <c r="TDQ39" s="0"/>
      <c r="TDR39" s="0"/>
      <c r="TDS39" s="0"/>
      <c r="TDT39" s="0"/>
      <c r="TDU39" s="0"/>
      <c r="TDV39" s="0"/>
      <c r="TDW39" s="0"/>
      <c r="TDX39" s="0"/>
      <c r="TDY39" s="0"/>
      <c r="TDZ39" s="0"/>
      <c r="TEA39" s="0"/>
      <c r="TEB39" s="0"/>
      <c r="TEC39" s="0"/>
      <c r="TED39" s="0"/>
      <c r="TEE39" s="0"/>
      <c r="TEF39" s="0"/>
      <c r="TEG39" s="0"/>
      <c r="TEH39" s="0"/>
      <c r="TEI39" s="0"/>
      <c r="TEJ39" s="0"/>
      <c r="TEK39" s="0"/>
      <c r="TEL39" s="0"/>
      <c r="TEM39" s="0"/>
      <c r="TEN39" s="0"/>
      <c r="TEO39" s="0"/>
      <c r="TEP39" s="0"/>
      <c r="TEQ39" s="0"/>
      <c r="TER39" s="0"/>
      <c r="TES39" s="0"/>
      <c r="TET39" s="0"/>
      <c r="TEU39" s="0"/>
      <c r="TEV39" s="0"/>
      <c r="TEW39" s="0"/>
      <c r="TEX39" s="0"/>
      <c r="TEY39" s="0"/>
      <c r="TEZ39" s="0"/>
      <c r="TFA39" s="0"/>
      <c r="TFB39" s="0"/>
      <c r="TFC39" s="0"/>
      <c r="TFD39" s="0"/>
      <c r="TFE39" s="0"/>
      <c r="TFF39" s="0"/>
      <c r="TFG39" s="0"/>
      <c r="TFH39" s="0"/>
      <c r="TFI39" s="0"/>
      <c r="TFJ39" s="0"/>
      <c r="TFK39" s="0"/>
      <c r="TFL39" s="0"/>
      <c r="TFM39" s="0"/>
      <c r="TFN39" s="0"/>
      <c r="TFO39" s="0"/>
      <c r="TFP39" s="0"/>
      <c r="TFQ39" s="0"/>
      <c r="TFR39" s="0"/>
      <c r="TFS39" s="0"/>
      <c r="TFT39" s="0"/>
      <c r="TFU39" s="0"/>
      <c r="TFV39" s="0"/>
      <c r="TFW39" s="0"/>
      <c r="TFX39" s="0"/>
      <c r="TFY39" s="0"/>
      <c r="TFZ39" s="0"/>
      <c r="TGA39" s="0"/>
      <c r="TGB39" s="0"/>
      <c r="TGC39" s="0"/>
      <c r="TGD39" s="0"/>
      <c r="TGE39" s="0"/>
      <c r="TGF39" s="0"/>
      <c r="TGG39" s="0"/>
      <c r="TGH39" s="0"/>
      <c r="TGI39" s="0"/>
      <c r="TGJ39" s="0"/>
      <c r="TGK39" s="0"/>
      <c r="TGL39" s="0"/>
      <c r="TGM39" s="0"/>
      <c r="TGN39" s="0"/>
      <c r="TGO39" s="0"/>
      <c r="TGP39" s="0"/>
      <c r="TGQ39" s="0"/>
      <c r="TGR39" s="0"/>
      <c r="TGS39" s="0"/>
      <c r="TGT39" s="0"/>
      <c r="TGU39" s="0"/>
      <c r="TGV39" s="0"/>
      <c r="TGW39" s="0"/>
      <c r="TGX39" s="0"/>
      <c r="TGY39" s="0"/>
      <c r="TGZ39" s="0"/>
      <c r="THA39" s="0"/>
      <c r="THB39" s="0"/>
      <c r="THC39" s="0"/>
      <c r="THD39" s="0"/>
      <c r="THE39" s="0"/>
      <c r="THF39" s="0"/>
      <c r="THG39" s="0"/>
      <c r="THH39" s="0"/>
      <c r="THI39" s="0"/>
      <c r="THJ39" s="0"/>
      <c r="THK39" s="0"/>
      <c r="THL39" s="0"/>
      <c r="THM39" s="0"/>
      <c r="THN39" s="0"/>
      <c r="THO39" s="0"/>
      <c r="THP39" s="0"/>
      <c r="THQ39" s="0"/>
      <c r="THR39" s="0"/>
      <c r="THS39" s="0"/>
      <c r="THT39" s="0"/>
      <c r="THU39" s="0"/>
      <c r="THV39" s="0"/>
      <c r="THW39" s="0"/>
      <c r="THX39" s="0"/>
      <c r="THY39" s="0"/>
      <c r="THZ39" s="0"/>
      <c r="TIA39" s="0"/>
      <c r="TIB39" s="0"/>
      <c r="TIC39" s="0"/>
      <c r="TID39" s="0"/>
      <c r="TIE39" s="0"/>
      <c r="TIF39" s="0"/>
      <c r="TIG39" s="0"/>
      <c r="TIH39" s="0"/>
      <c r="TII39" s="0"/>
      <c r="TIJ39" s="0"/>
      <c r="TIK39" s="0"/>
      <c r="TIL39" s="0"/>
      <c r="TIM39" s="0"/>
      <c r="TIN39" s="0"/>
      <c r="TIO39" s="0"/>
      <c r="TIP39" s="0"/>
      <c r="TIQ39" s="0"/>
      <c r="TIR39" s="0"/>
      <c r="TIS39" s="0"/>
      <c r="TIT39" s="0"/>
      <c r="TIU39" s="0"/>
      <c r="TIV39" s="0"/>
      <c r="TIW39" s="0"/>
      <c r="TIX39" s="0"/>
      <c r="TIY39" s="0"/>
      <c r="TIZ39" s="0"/>
      <c r="TJA39" s="0"/>
      <c r="TJB39" s="0"/>
      <c r="TJC39" s="0"/>
      <c r="TJD39" s="0"/>
      <c r="TJE39" s="0"/>
      <c r="TJF39" s="0"/>
      <c r="TJG39" s="0"/>
      <c r="TJH39" s="0"/>
      <c r="TJI39" s="0"/>
      <c r="TJJ39" s="0"/>
      <c r="TJK39" s="0"/>
      <c r="TJL39" s="0"/>
      <c r="TJM39" s="0"/>
      <c r="TJN39" s="0"/>
      <c r="TJO39" s="0"/>
      <c r="TJP39" s="0"/>
      <c r="TJQ39" s="0"/>
      <c r="TJR39" s="0"/>
      <c r="TJS39" s="0"/>
      <c r="TJT39" s="0"/>
      <c r="TJU39" s="0"/>
      <c r="TJV39" s="0"/>
      <c r="TJW39" s="0"/>
      <c r="TJX39" s="0"/>
      <c r="TJY39" s="0"/>
      <c r="TJZ39" s="0"/>
      <c r="TKA39" s="0"/>
      <c r="TKB39" s="0"/>
      <c r="TKC39" s="0"/>
      <c r="TKD39" s="0"/>
      <c r="TKE39" s="0"/>
      <c r="TKF39" s="0"/>
      <c r="TKG39" s="0"/>
      <c r="TKH39" s="0"/>
      <c r="TKI39" s="0"/>
      <c r="TKJ39" s="0"/>
      <c r="TKK39" s="0"/>
      <c r="TKL39" s="0"/>
      <c r="TKM39" s="0"/>
      <c r="TKN39" s="0"/>
      <c r="TKO39" s="0"/>
      <c r="TKP39" s="0"/>
      <c r="TKQ39" s="0"/>
      <c r="TKR39" s="0"/>
      <c r="TKS39" s="0"/>
      <c r="TKT39" s="0"/>
      <c r="TKU39" s="0"/>
      <c r="TKV39" s="0"/>
      <c r="TKW39" s="0"/>
      <c r="TKX39" s="0"/>
      <c r="TKY39" s="0"/>
      <c r="TKZ39" s="0"/>
      <c r="TLA39" s="0"/>
      <c r="TLB39" s="0"/>
      <c r="TLC39" s="0"/>
      <c r="TLD39" s="0"/>
      <c r="TLE39" s="0"/>
      <c r="TLF39" s="0"/>
      <c r="TLG39" s="0"/>
      <c r="TLH39" s="0"/>
      <c r="TLI39" s="0"/>
      <c r="TLJ39" s="0"/>
      <c r="TLK39" s="0"/>
      <c r="TLL39" s="0"/>
      <c r="TLM39" s="0"/>
      <c r="TLN39" s="0"/>
      <c r="TLO39" s="0"/>
      <c r="TLP39" s="0"/>
      <c r="TLQ39" s="0"/>
      <c r="TLR39" s="0"/>
      <c r="TLS39" s="0"/>
      <c r="TLT39" s="0"/>
      <c r="TLU39" s="0"/>
      <c r="TLV39" s="0"/>
      <c r="TLW39" s="0"/>
      <c r="TLX39" s="0"/>
      <c r="TLY39" s="0"/>
      <c r="TLZ39" s="0"/>
      <c r="TMA39" s="0"/>
      <c r="TMB39" s="0"/>
      <c r="TMC39" s="0"/>
      <c r="TMD39" s="0"/>
      <c r="TME39" s="0"/>
      <c r="TMF39" s="0"/>
      <c r="TMG39" s="0"/>
      <c r="TMH39" s="0"/>
      <c r="TMI39" s="0"/>
      <c r="TMJ39" s="0"/>
      <c r="TMK39" s="0"/>
      <c r="TML39" s="0"/>
      <c r="TMM39" s="0"/>
      <c r="TMN39" s="0"/>
      <c r="TMO39" s="0"/>
      <c r="TMP39" s="0"/>
      <c r="TMQ39" s="0"/>
      <c r="TMR39" s="0"/>
      <c r="TMS39" s="0"/>
      <c r="TMT39" s="0"/>
      <c r="TMU39" s="0"/>
      <c r="TMV39" s="0"/>
      <c r="TMW39" s="0"/>
      <c r="TMX39" s="0"/>
      <c r="TMY39" s="0"/>
      <c r="TMZ39" s="0"/>
      <c r="TNA39" s="0"/>
      <c r="TNB39" s="0"/>
      <c r="TNC39" s="0"/>
      <c r="TND39" s="0"/>
      <c r="TNE39" s="0"/>
      <c r="TNF39" s="0"/>
      <c r="TNG39" s="0"/>
      <c r="TNH39" s="0"/>
      <c r="TNI39" s="0"/>
      <c r="TNJ39" s="0"/>
      <c r="TNK39" s="0"/>
      <c r="TNL39" s="0"/>
      <c r="TNM39" s="0"/>
      <c r="TNN39" s="0"/>
      <c r="TNO39" s="0"/>
      <c r="TNP39" s="0"/>
      <c r="TNQ39" s="0"/>
      <c r="TNR39" s="0"/>
      <c r="TNS39" s="0"/>
      <c r="TNT39" s="0"/>
      <c r="TNU39" s="0"/>
      <c r="TNV39" s="0"/>
      <c r="TNW39" s="0"/>
      <c r="TNX39" s="0"/>
      <c r="TNY39" s="0"/>
      <c r="TNZ39" s="0"/>
      <c r="TOA39" s="0"/>
      <c r="TOB39" s="0"/>
      <c r="TOC39" s="0"/>
      <c r="TOD39" s="0"/>
      <c r="TOE39" s="0"/>
      <c r="TOF39" s="0"/>
      <c r="TOG39" s="0"/>
      <c r="TOH39" s="0"/>
      <c r="TOI39" s="0"/>
      <c r="TOJ39" s="0"/>
      <c r="TOK39" s="0"/>
      <c r="TOL39" s="0"/>
      <c r="TOM39" s="0"/>
      <c r="TON39" s="0"/>
      <c r="TOO39" s="0"/>
      <c r="TOP39" s="0"/>
      <c r="TOQ39" s="0"/>
      <c r="TOR39" s="0"/>
      <c r="TOS39" s="0"/>
      <c r="TOT39" s="0"/>
      <c r="TOU39" s="0"/>
      <c r="TOV39" s="0"/>
      <c r="TOW39" s="0"/>
      <c r="TOX39" s="0"/>
      <c r="TOY39" s="0"/>
      <c r="TOZ39" s="0"/>
      <c r="TPA39" s="0"/>
      <c r="TPB39" s="0"/>
      <c r="TPC39" s="0"/>
      <c r="TPD39" s="0"/>
      <c r="TPE39" s="0"/>
      <c r="TPF39" s="0"/>
      <c r="TPG39" s="0"/>
      <c r="TPH39" s="0"/>
      <c r="TPI39" s="0"/>
      <c r="TPJ39" s="0"/>
      <c r="TPK39" s="0"/>
      <c r="TPL39" s="0"/>
      <c r="TPM39" s="0"/>
      <c r="TPN39" s="0"/>
      <c r="TPO39" s="0"/>
      <c r="TPP39" s="0"/>
      <c r="TPQ39" s="0"/>
      <c r="TPR39" s="0"/>
      <c r="TPS39" s="0"/>
      <c r="TPT39" s="0"/>
      <c r="TPU39" s="0"/>
      <c r="TPV39" s="0"/>
      <c r="TPW39" s="0"/>
      <c r="TPX39" s="0"/>
      <c r="TPY39" s="0"/>
      <c r="TPZ39" s="0"/>
      <c r="TQA39" s="0"/>
      <c r="TQB39" s="0"/>
      <c r="TQC39" s="0"/>
      <c r="TQD39" s="0"/>
      <c r="TQE39" s="0"/>
      <c r="TQF39" s="0"/>
      <c r="TQG39" s="0"/>
      <c r="TQH39" s="0"/>
      <c r="TQI39" s="0"/>
      <c r="TQJ39" s="0"/>
      <c r="TQK39" s="0"/>
      <c r="TQL39" s="0"/>
      <c r="TQM39" s="0"/>
      <c r="TQN39" s="0"/>
      <c r="TQO39" s="0"/>
      <c r="TQP39" s="0"/>
      <c r="TQQ39" s="0"/>
      <c r="TQR39" s="0"/>
      <c r="TQS39" s="0"/>
      <c r="TQT39" s="0"/>
      <c r="TQU39" s="0"/>
      <c r="TQV39" s="0"/>
      <c r="TQW39" s="0"/>
      <c r="TQX39" s="0"/>
      <c r="TQY39" s="0"/>
      <c r="TQZ39" s="0"/>
      <c r="TRA39" s="0"/>
      <c r="TRB39" s="0"/>
      <c r="TRC39" s="0"/>
      <c r="TRD39" s="0"/>
      <c r="TRE39" s="0"/>
      <c r="TRF39" s="0"/>
      <c r="TRG39" s="0"/>
      <c r="TRH39" s="0"/>
      <c r="TRI39" s="0"/>
      <c r="TRJ39" s="0"/>
      <c r="TRK39" s="0"/>
      <c r="TRL39" s="0"/>
      <c r="TRM39" s="0"/>
      <c r="TRN39" s="0"/>
      <c r="TRO39" s="0"/>
      <c r="TRP39" s="0"/>
      <c r="TRQ39" s="0"/>
      <c r="TRR39" s="0"/>
      <c r="TRS39" s="0"/>
      <c r="TRT39" s="0"/>
      <c r="TRU39" s="0"/>
      <c r="TRV39" s="0"/>
      <c r="TRW39" s="0"/>
      <c r="TRX39" s="0"/>
      <c r="TRY39" s="0"/>
      <c r="TRZ39" s="0"/>
      <c r="TSA39" s="0"/>
      <c r="TSB39" s="0"/>
      <c r="TSC39" s="0"/>
      <c r="TSD39" s="0"/>
      <c r="TSE39" s="0"/>
      <c r="TSF39" s="0"/>
      <c r="TSG39" s="0"/>
      <c r="TSH39" s="0"/>
      <c r="TSI39" s="0"/>
      <c r="TSJ39" s="0"/>
      <c r="TSK39" s="0"/>
      <c r="TSL39" s="0"/>
      <c r="TSM39" s="0"/>
      <c r="TSN39" s="0"/>
      <c r="TSO39" s="0"/>
      <c r="TSP39" s="0"/>
      <c r="TSQ39" s="0"/>
      <c r="TSR39" s="0"/>
      <c r="TSS39" s="0"/>
      <c r="TST39" s="0"/>
      <c r="TSU39" s="0"/>
      <c r="TSV39" s="0"/>
      <c r="TSW39" s="0"/>
      <c r="TSX39" s="0"/>
      <c r="TSY39" s="0"/>
      <c r="TSZ39" s="0"/>
      <c r="TTA39" s="0"/>
      <c r="TTB39" s="0"/>
      <c r="TTC39" s="0"/>
      <c r="TTD39" s="0"/>
      <c r="TTE39" s="0"/>
      <c r="TTF39" s="0"/>
      <c r="TTG39" s="0"/>
      <c r="TTH39" s="0"/>
      <c r="TTI39" s="0"/>
      <c r="TTJ39" s="0"/>
      <c r="TTK39" s="0"/>
      <c r="TTL39" s="0"/>
      <c r="TTM39" s="0"/>
      <c r="TTN39" s="0"/>
      <c r="TTO39" s="0"/>
      <c r="TTP39" s="0"/>
      <c r="TTQ39" s="0"/>
      <c r="TTR39" s="0"/>
      <c r="TTS39" s="0"/>
      <c r="TTT39" s="0"/>
      <c r="TTU39" s="0"/>
      <c r="TTV39" s="0"/>
      <c r="TTW39" s="0"/>
      <c r="TTX39" s="0"/>
      <c r="TTY39" s="0"/>
      <c r="TTZ39" s="0"/>
      <c r="TUA39" s="0"/>
      <c r="TUB39" s="0"/>
      <c r="TUC39" s="0"/>
      <c r="TUD39" s="0"/>
      <c r="TUE39" s="0"/>
      <c r="TUF39" s="0"/>
      <c r="TUG39" s="0"/>
      <c r="TUH39" s="0"/>
      <c r="TUI39" s="0"/>
      <c r="TUJ39" s="0"/>
      <c r="TUK39" s="0"/>
      <c r="TUL39" s="0"/>
      <c r="TUM39" s="0"/>
      <c r="TUN39" s="0"/>
      <c r="TUO39" s="0"/>
      <c r="TUP39" s="0"/>
      <c r="TUQ39" s="0"/>
      <c r="TUR39" s="0"/>
      <c r="TUS39" s="0"/>
      <c r="TUT39" s="0"/>
      <c r="TUU39" s="0"/>
      <c r="TUV39" s="0"/>
      <c r="TUW39" s="0"/>
      <c r="TUX39" s="0"/>
      <c r="TUY39" s="0"/>
      <c r="TUZ39" s="0"/>
      <c r="TVA39" s="0"/>
      <c r="TVB39" s="0"/>
      <c r="TVC39" s="0"/>
      <c r="TVD39" s="0"/>
      <c r="TVE39" s="0"/>
      <c r="TVF39" s="0"/>
      <c r="TVG39" s="0"/>
      <c r="TVH39" s="0"/>
      <c r="TVI39" s="0"/>
      <c r="TVJ39" s="0"/>
      <c r="TVK39" s="0"/>
      <c r="TVL39" s="0"/>
      <c r="TVM39" s="0"/>
      <c r="TVN39" s="0"/>
      <c r="TVO39" s="0"/>
      <c r="TVP39" s="0"/>
      <c r="TVQ39" s="0"/>
      <c r="TVR39" s="0"/>
      <c r="TVS39" s="0"/>
      <c r="TVT39" s="0"/>
      <c r="TVU39" s="0"/>
      <c r="TVV39" s="0"/>
      <c r="TVW39" s="0"/>
      <c r="TVX39" s="0"/>
      <c r="TVY39" s="0"/>
      <c r="TVZ39" s="0"/>
      <c r="TWA39" s="0"/>
      <c r="TWB39" s="0"/>
      <c r="TWC39" s="0"/>
      <c r="TWD39" s="0"/>
      <c r="TWE39" s="0"/>
      <c r="TWF39" s="0"/>
      <c r="TWG39" s="0"/>
      <c r="TWH39" s="0"/>
      <c r="TWI39" s="0"/>
      <c r="TWJ39" s="0"/>
      <c r="TWK39" s="0"/>
      <c r="TWL39" s="0"/>
      <c r="TWM39" s="0"/>
      <c r="TWN39" s="0"/>
      <c r="TWO39" s="0"/>
      <c r="TWP39" s="0"/>
      <c r="TWQ39" s="0"/>
      <c r="TWR39" s="0"/>
      <c r="TWS39" s="0"/>
      <c r="TWT39" s="0"/>
      <c r="TWU39" s="0"/>
      <c r="TWV39" s="0"/>
      <c r="TWW39" s="0"/>
      <c r="TWX39" s="0"/>
      <c r="TWY39" s="0"/>
      <c r="TWZ39" s="0"/>
      <c r="TXA39" s="0"/>
      <c r="TXB39" s="0"/>
      <c r="TXC39" s="0"/>
      <c r="TXD39" s="0"/>
      <c r="TXE39" s="0"/>
      <c r="TXF39" s="0"/>
      <c r="TXG39" s="0"/>
      <c r="TXH39" s="0"/>
      <c r="TXI39" s="0"/>
      <c r="TXJ39" s="0"/>
      <c r="TXK39" s="0"/>
      <c r="TXL39" s="0"/>
      <c r="TXM39" s="0"/>
      <c r="TXN39" s="0"/>
      <c r="TXO39" s="0"/>
      <c r="TXP39" s="0"/>
      <c r="TXQ39" s="0"/>
      <c r="TXR39" s="0"/>
      <c r="TXS39" s="0"/>
      <c r="TXT39" s="0"/>
      <c r="TXU39" s="0"/>
      <c r="TXV39" s="0"/>
      <c r="TXW39" s="0"/>
      <c r="TXX39" s="0"/>
      <c r="TXY39" s="0"/>
      <c r="TXZ39" s="0"/>
      <c r="TYA39" s="0"/>
      <c r="TYB39" s="0"/>
      <c r="TYC39" s="0"/>
      <c r="TYD39" s="0"/>
      <c r="TYE39" s="0"/>
      <c r="TYF39" s="0"/>
      <c r="TYG39" s="0"/>
      <c r="TYH39" s="0"/>
      <c r="TYI39" s="0"/>
      <c r="TYJ39" s="0"/>
      <c r="TYK39" s="0"/>
      <c r="TYL39" s="0"/>
      <c r="TYM39" s="0"/>
      <c r="TYN39" s="0"/>
      <c r="TYO39" s="0"/>
      <c r="TYP39" s="0"/>
      <c r="TYQ39" s="0"/>
      <c r="TYR39" s="0"/>
      <c r="TYS39" s="0"/>
      <c r="TYT39" s="0"/>
      <c r="TYU39" s="0"/>
      <c r="TYV39" s="0"/>
      <c r="TYW39" s="0"/>
      <c r="TYX39" s="0"/>
      <c r="TYY39" s="0"/>
      <c r="TYZ39" s="0"/>
      <c r="TZA39" s="0"/>
      <c r="TZB39" s="0"/>
      <c r="TZC39" s="0"/>
      <c r="TZD39" s="0"/>
      <c r="TZE39" s="0"/>
      <c r="TZF39" s="0"/>
      <c r="TZG39" s="0"/>
      <c r="TZH39" s="0"/>
      <c r="TZI39" s="0"/>
      <c r="TZJ39" s="0"/>
      <c r="TZK39" s="0"/>
      <c r="TZL39" s="0"/>
      <c r="TZM39" s="0"/>
      <c r="TZN39" s="0"/>
      <c r="TZO39" s="0"/>
      <c r="TZP39" s="0"/>
      <c r="TZQ39" s="0"/>
      <c r="TZR39" s="0"/>
      <c r="TZS39" s="0"/>
      <c r="TZT39" s="0"/>
      <c r="TZU39" s="0"/>
      <c r="TZV39" s="0"/>
      <c r="TZW39" s="0"/>
      <c r="TZX39" s="0"/>
      <c r="TZY39" s="0"/>
      <c r="TZZ39" s="0"/>
      <c r="UAA39" s="0"/>
      <c r="UAB39" s="0"/>
      <c r="UAC39" s="0"/>
      <c r="UAD39" s="0"/>
      <c r="UAE39" s="0"/>
      <c r="UAF39" s="0"/>
      <c r="UAG39" s="0"/>
      <c r="UAH39" s="0"/>
      <c r="UAI39" s="0"/>
      <c r="UAJ39" s="0"/>
      <c r="UAK39" s="0"/>
      <c r="UAL39" s="0"/>
      <c r="UAM39" s="0"/>
      <c r="UAN39" s="0"/>
      <c r="UAO39" s="0"/>
      <c r="UAP39" s="0"/>
      <c r="UAQ39" s="0"/>
      <c r="UAR39" s="0"/>
      <c r="UAS39" s="0"/>
      <c r="UAT39" s="0"/>
      <c r="UAU39" s="0"/>
      <c r="UAV39" s="0"/>
      <c r="UAW39" s="0"/>
      <c r="UAX39" s="0"/>
      <c r="UAY39" s="0"/>
      <c r="UAZ39" s="0"/>
      <c r="UBA39" s="0"/>
      <c r="UBB39" s="0"/>
      <c r="UBC39" s="0"/>
      <c r="UBD39" s="0"/>
      <c r="UBE39" s="0"/>
      <c r="UBF39" s="0"/>
      <c r="UBG39" s="0"/>
      <c r="UBH39" s="0"/>
      <c r="UBI39" s="0"/>
      <c r="UBJ39" s="0"/>
      <c r="UBK39" s="0"/>
      <c r="UBL39" s="0"/>
      <c r="UBM39" s="0"/>
      <c r="UBN39" s="0"/>
      <c r="UBO39" s="0"/>
      <c r="UBP39" s="0"/>
      <c r="UBQ39" s="0"/>
      <c r="UBR39" s="0"/>
      <c r="UBS39" s="0"/>
      <c r="UBT39" s="0"/>
      <c r="UBU39" s="0"/>
      <c r="UBV39" s="0"/>
      <c r="UBW39" s="0"/>
      <c r="UBX39" s="0"/>
      <c r="UBY39" s="0"/>
      <c r="UBZ39" s="0"/>
      <c r="UCA39" s="0"/>
      <c r="UCB39" s="0"/>
      <c r="UCC39" s="0"/>
      <c r="UCD39" s="0"/>
      <c r="UCE39" s="0"/>
      <c r="UCF39" s="0"/>
      <c r="UCG39" s="0"/>
      <c r="UCH39" s="0"/>
      <c r="UCI39" s="0"/>
      <c r="UCJ39" s="0"/>
      <c r="UCK39" s="0"/>
      <c r="UCL39" s="0"/>
      <c r="UCM39" s="0"/>
      <c r="UCN39" s="0"/>
      <c r="UCO39" s="0"/>
      <c r="UCP39" s="0"/>
      <c r="UCQ39" s="0"/>
      <c r="UCR39" s="0"/>
      <c r="UCS39" s="0"/>
      <c r="UCT39" s="0"/>
      <c r="UCU39" s="0"/>
      <c r="UCV39" s="0"/>
      <c r="UCW39" s="0"/>
      <c r="UCX39" s="0"/>
      <c r="UCY39" s="0"/>
      <c r="UCZ39" s="0"/>
      <c r="UDA39" s="0"/>
      <c r="UDB39" s="0"/>
      <c r="UDC39" s="0"/>
      <c r="UDD39" s="0"/>
      <c r="UDE39" s="0"/>
      <c r="UDF39" s="0"/>
      <c r="UDG39" s="0"/>
      <c r="UDH39" s="0"/>
      <c r="UDI39" s="0"/>
      <c r="UDJ39" s="0"/>
      <c r="UDK39" s="0"/>
      <c r="UDL39" s="0"/>
      <c r="UDM39" s="0"/>
      <c r="UDN39" s="0"/>
      <c r="UDO39" s="0"/>
      <c r="UDP39" s="0"/>
      <c r="UDQ39" s="0"/>
      <c r="UDR39" s="0"/>
      <c r="UDS39" s="0"/>
      <c r="UDT39" s="0"/>
      <c r="UDU39" s="0"/>
      <c r="UDV39" s="0"/>
      <c r="UDW39" s="0"/>
      <c r="UDX39" s="0"/>
      <c r="UDY39" s="0"/>
      <c r="UDZ39" s="0"/>
      <c r="UEA39" s="0"/>
      <c r="UEB39" s="0"/>
      <c r="UEC39" s="0"/>
      <c r="UED39" s="0"/>
      <c r="UEE39" s="0"/>
      <c r="UEF39" s="0"/>
      <c r="UEG39" s="0"/>
      <c r="UEH39" s="0"/>
      <c r="UEI39" s="0"/>
      <c r="UEJ39" s="0"/>
      <c r="UEK39" s="0"/>
      <c r="UEL39" s="0"/>
      <c r="UEM39" s="0"/>
      <c r="UEN39" s="0"/>
      <c r="UEO39" s="0"/>
      <c r="UEP39" s="0"/>
      <c r="UEQ39" s="0"/>
      <c r="UER39" s="0"/>
      <c r="UES39" s="0"/>
      <c r="UET39" s="0"/>
      <c r="UEU39" s="0"/>
      <c r="UEV39" s="0"/>
      <c r="UEW39" s="0"/>
      <c r="UEX39" s="0"/>
      <c r="UEY39" s="0"/>
      <c r="UEZ39" s="0"/>
      <c r="UFA39" s="0"/>
      <c r="UFB39" s="0"/>
      <c r="UFC39" s="0"/>
      <c r="UFD39" s="0"/>
      <c r="UFE39" s="0"/>
      <c r="UFF39" s="0"/>
      <c r="UFG39" s="0"/>
      <c r="UFH39" s="0"/>
      <c r="UFI39" s="0"/>
      <c r="UFJ39" s="0"/>
      <c r="UFK39" s="0"/>
      <c r="UFL39" s="0"/>
      <c r="UFM39" s="0"/>
      <c r="UFN39" s="0"/>
      <c r="UFO39" s="0"/>
      <c r="UFP39" s="0"/>
      <c r="UFQ39" s="0"/>
      <c r="UFR39" s="0"/>
      <c r="UFS39" s="0"/>
      <c r="UFT39" s="0"/>
      <c r="UFU39" s="0"/>
      <c r="UFV39" s="0"/>
      <c r="UFW39" s="0"/>
      <c r="UFX39" s="0"/>
      <c r="UFY39" s="0"/>
      <c r="UFZ39" s="0"/>
      <c r="UGA39" s="0"/>
      <c r="UGB39" s="0"/>
      <c r="UGC39" s="0"/>
      <c r="UGD39" s="0"/>
      <c r="UGE39" s="0"/>
      <c r="UGF39" s="0"/>
      <c r="UGG39" s="0"/>
      <c r="UGH39" s="0"/>
      <c r="UGI39" s="0"/>
      <c r="UGJ39" s="0"/>
      <c r="UGK39" s="0"/>
      <c r="UGL39" s="0"/>
      <c r="UGM39" s="0"/>
      <c r="UGN39" s="0"/>
      <c r="UGO39" s="0"/>
      <c r="UGP39" s="0"/>
      <c r="UGQ39" s="0"/>
      <c r="UGR39" s="0"/>
      <c r="UGS39" s="0"/>
      <c r="UGT39" s="0"/>
      <c r="UGU39" s="0"/>
      <c r="UGV39" s="0"/>
      <c r="UGW39" s="0"/>
      <c r="UGX39" s="0"/>
      <c r="UGY39" s="0"/>
      <c r="UGZ39" s="0"/>
      <c r="UHA39" s="0"/>
      <c r="UHB39" s="0"/>
      <c r="UHC39" s="0"/>
      <c r="UHD39" s="0"/>
      <c r="UHE39" s="0"/>
      <c r="UHF39" s="0"/>
      <c r="UHG39" s="0"/>
      <c r="UHH39" s="0"/>
      <c r="UHI39" s="0"/>
      <c r="UHJ39" s="0"/>
      <c r="UHK39" s="0"/>
      <c r="UHL39" s="0"/>
      <c r="UHM39" s="0"/>
      <c r="UHN39" s="0"/>
      <c r="UHO39" s="0"/>
      <c r="UHP39" s="0"/>
      <c r="UHQ39" s="0"/>
      <c r="UHR39" s="0"/>
      <c r="UHS39" s="0"/>
      <c r="UHT39" s="0"/>
      <c r="UHU39" s="0"/>
      <c r="UHV39" s="0"/>
      <c r="UHW39" s="0"/>
      <c r="UHX39" s="0"/>
      <c r="UHY39" s="0"/>
      <c r="UHZ39" s="0"/>
      <c r="UIA39" s="0"/>
      <c r="UIB39" s="0"/>
      <c r="UIC39" s="0"/>
      <c r="UID39" s="0"/>
      <c r="UIE39" s="0"/>
      <c r="UIF39" s="0"/>
      <c r="UIG39" s="0"/>
      <c r="UIH39" s="0"/>
      <c r="UII39" s="0"/>
      <c r="UIJ39" s="0"/>
      <c r="UIK39" s="0"/>
      <c r="UIL39" s="0"/>
      <c r="UIM39" s="0"/>
      <c r="UIN39" s="0"/>
      <c r="UIO39" s="0"/>
      <c r="UIP39" s="0"/>
      <c r="UIQ39" s="0"/>
      <c r="UIR39" s="0"/>
      <c r="UIS39" s="0"/>
      <c r="UIT39" s="0"/>
      <c r="UIU39" s="0"/>
      <c r="UIV39" s="0"/>
      <c r="UIW39" s="0"/>
      <c r="UIX39" s="0"/>
      <c r="UIY39" s="0"/>
      <c r="UIZ39" s="0"/>
      <c r="UJA39" s="0"/>
      <c r="UJB39" s="0"/>
      <c r="UJC39" s="0"/>
      <c r="UJD39" s="0"/>
      <c r="UJE39" s="0"/>
      <c r="UJF39" s="0"/>
      <c r="UJG39" s="0"/>
      <c r="UJH39" s="0"/>
      <c r="UJI39" s="0"/>
      <c r="UJJ39" s="0"/>
      <c r="UJK39" s="0"/>
      <c r="UJL39" s="0"/>
      <c r="UJM39" s="0"/>
      <c r="UJN39" s="0"/>
      <c r="UJO39" s="0"/>
      <c r="UJP39" s="0"/>
      <c r="UJQ39" s="0"/>
      <c r="UJR39" s="0"/>
      <c r="UJS39" s="0"/>
      <c r="UJT39" s="0"/>
      <c r="UJU39" s="0"/>
      <c r="UJV39" s="0"/>
      <c r="UJW39" s="0"/>
      <c r="UJX39" s="0"/>
      <c r="UJY39" s="0"/>
      <c r="UJZ39" s="0"/>
      <c r="UKA39" s="0"/>
      <c r="UKB39" s="0"/>
      <c r="UKC39" s="0"/>
      <c r="UKD39" s="0"/>
      <c r="UKE39" s="0"/>
      <c r="UKF39" s="0"/>
      <c r="UKG39" s="0"/>
      <c r="UKH39" s="0"/>
      <c r="UKI39" s="0"/>
      <c r="UKJ39" s="0"/>
      <c r="UKK39" s="0"/>
      <c r="UKL39" s="0"/>
      <c r="UKM39" s="0"/>
      <c r="UKN39" s="0"/>
      <c r="UKO39" s="0"/>
      <c r="UKP39" s="0"/>
      <c r="UKQ39" s="0"/>
      <c r="UKR39" s="0"/>
      <c r="UKS39" s="0"/>
      <c r="UKT39" s="0"/>
      <c r="UKU39" s="0"/>
      <c r="UKV39" s="0"/>
      <c r="UKW39" s="0"/>
      <c r="UKX39" s="0"/>
      <c r="UKY39" s="0"/>
      <c r="UKZ39" s="0"/>
      <c r="ULA39" s="0"/>
      <c r="ULB39" s="0"/>
      <c r="ULC39" s="0"/>
      <c r="ULD39" s="0"/>
      <c r="ULE39" s="0"/>
      <c r="ULF39" s="0"/>
      <c r="ULG39" s="0"/>
      <c r="ULH39" s="0"/>
      <c r="ULI39" s="0"/>
      <c r="ULJ39" s="0"/>
      <c r="ULK39" s="0"/>
      <c r="ULL39" s="0"/>
      <c r="ULM39" s="0"/>
      <c r="ULN39" s="0"/>
      <c r="ULO39" s="0"/>
      <c r="ULP39" s="0"/>
      <c r="ULQ39" s="0"/>
      <c r="ULR39" s="0"/>
      <c r="ULS39" s="0"/>
      <c r="ULT39" s="0"/>
      <c r="ULU39" s="0"/>
      <c r="ULV39" s="0"/>
      <c r="ULW39" s="0"/>
      <c r="ULX39" s="0"/>
      <c r="ULY39" s="0"/>
      <c r="ULZ39" s="0"/>
      <c r="UMA39" s="0"/>
      <c r="UMB39" s="0"/>
      <c r="UMC39" s="0"/>
      <c r="UMD39" s="0"/>
      <c r="UME39" s="0"/>
      <c r="UMF39" s="0"/>
      <c r="UMG39" s="0"/>
      <c r="UMH39" s="0"/>
      <c r="UMI39" s="0"/>
      <c r="UMJ39" s="0"/>
      <c r="UMK39" s="0"/>
      <c r="UML39" s="0"/>
      <c r="UMM39" s="0"/>
      <c r="UMN39" s="0"/>
      <c r="UMO39" s="0"/>
      <c r="UMP39" s="0"/>
      <c r="UMQ39" s="0"/>
      <c r="UMR39" s="0"/>
      <c r="UMS39" s="0"/>
      <c r="UMT39" s="0"/>
      <c r="UMU39" s="0"/>
      <c r="UMV39" s="0"/>
      <c r="UMW39" s="0"/>
      <c r="UMX39" s="0"/>
      <c r="UMY39" s="0"/>
      <c r="UMZ39" s="0"/>
      <c r="UNA39" s="0"/>
      <c r="UNB39" s="0"/>
      <c r="UNC39" s="0"/>
      <c r="UND39" s="0"/>
      <c r="UNE39" s="0"/>
      <c r="UNF39" s="0"/>
      <c r="UNG39" s="0"/>
      <c r="UNH39" s="0"/>
      <c r="UNI39" s="0"/>
      <c r="UNJ39" s="0"/>
      <c r="UNK39" s="0"/>
      <c r="UNL39" s="0"/>
      <c r="UNM39" s="0"/>
      <c r="UNN39" s="0"/>
      <c r="UNO39" s="0"/>
      <c r="UNP39" s="0"/>
      <c r="UNQ39" s="0"/>
      <c r="UNR39" s="0"/>
      <c r="UNS39" s="0"/>
      <c r="UNT39" s="0"/>
      <c r="UNU39" s="0"/>
      <c r="UNV39" s="0"/>
      <c r="UNW39" s="0"/>
      <c r="UNX39" s="0"/>
      <c r="UNY39" s="0"/>
      <c r="UNZ39" s="0"/>
      <c r="UOA39" s="0"/>
      <c r="UOB39" s="0"/>
      <c r="UOC39" s="0"/>
      <c r="UOD39" s="0"/>
      <c r="UOE39" s="0"/>
      <c r="UOF39" s="0"/>
      <c r="UOG39" s="0"/>
      <c r="UOH39" s="0"/>
      <c r="UOI39" s="0"/>
      <c r="UOJ39" s="0"/>
      <c r="UOK39" s="0"/>
      <c r="UOL39" s="0"/>
      <c r="UOM39" s="0"/>
      <c r="UON39" s="0"/>
      <c r="UOO39" s="0"/>
      <c r="UOP39" s="0"/>
      <c r="UOQ39" s="0"/>
      <c r="UOR39" s="0"/>
      <c r="UOS39" s="0"/>
      <c r="UOT39" s="0"/>
      <c r="UOU39" s="0"/>
      <c r="UOV39" s="0"/>
      <c r="UOW39" s="0"/>
      <c r="UOX39" s="0"/>
      <c r="UOY39" s="0"/>
      <c r="UOZ39" s="0"/>
      <c r="UPA39" s="0"/>
      <c r="UPB39" s="0"/>
      <c r="UPC39" s="0"/>
      <c r="UPD39" s="0"/>
      <c r="UPE39" s="0"/>
      <c r="UPF39" s="0"/>
      <c r="UPG39" s="0"/>
      <c r="UPH39" s="0"/>
      <c r="UPI39" s="0"/>
      <c r="UPJ39" s="0"/>
      <c r="UPK39" s="0"/>
      <c r="UPL39" s="0"/>
      <c r="UPM39" s="0"/>
      <c r="UPN39" s="0"/>
      <c r="UPO39" s="0"/>
      <c r="UPP39" s="0"/>
      <c r="UPQ39" s="0"/>
      <c r="UPR39" s="0"/>
      <c r="UPS39" s="0"/>
      <c r="UPT39" s="0"/>
      <c r="UPU39" s="0"/>
      <c r="UPV39" s="0"/>
      <c r="UPW39" s="0"/>
      <c r="UPX39" s="0"/>
      <c r="UPY39" s="0"/>
      <c r="UPZ39" s="0"/>
      <c r="UQA39" s="0"/>
      <c r="UQB39" s="0"/>
      <c r="UQC39" s="0"/>
      <c r="UQD39" s="0"/>
      <c r="UQE39" s="0"/>
      <c r="UQF39" s="0"/>
      <c r="UQG39" s="0"/>
      <c r="UQH39" s="0"/>
      <c r="UQI39" s="0"/>
      <c r="UQJ39" s="0"/>
      <c r="UQK39" s="0"/>
      <c r="UQL39" s="0"/>
      <c r="UQM39" s="0"/>
      <c r="UQN39" s="0"/>
      <c r="UQO39" s="0"/>
      <c r="UQP39" s="0"/>
      <c r="UQQ39" s="0"/>
      <c r="UQR39" s="0"/>
      <c r="UQS39" s="0"/>
      <c r="UQT39" s="0"/>
      <c r="UQU39" s="0"/>
      <c r="UQV39" s="0"/>
      <c r="UQW39" s="0"/>
      <c r="UQX39" s="0"/>
      <c r="UQY39" s="0"/>
      <c r="UQZ39" s="0"/>
      <c r="URA39" s="0"/>
      <c r="URB39" s="0"/>
      <c r="URC39" s="0"/>
      <c r="URD39" s="0"/>
      <c r="URE39" s="0"/>
      <c r="URF39" s="0"/>
      <c r="URG39" s="0"/>
      <c r="URH39" s="0"/>
      <c r="URI39" s="0"/>
      <c r="URJ39" s="0"/>
      <c r="URK39" s="0"/>
      <c r="URL39" s="0"/>
      <c r="URM39" s="0"/>
      <c r="URN39" s="0"/>
      <c r="URO39" s="0"/>
      <c r="URP39" s="0"/>
      <c r="URQ39" s="0"/>
      <c r="URR39" s="0"/>
      <c r="URS39" s="0"/>
      <c r="URT39" s="0"/>
      <c r="URU39" s="0"/>
      <c r="URV39" s="0"/>
      <c r="URW39" s="0"/>
      <c r="URX39" s="0"/>
      <c r="URY39" s="0"/>
      <c r="URZ39" s="0"/>
      <c r="USA39" s="0"/>
      <c r="USB39" s="0"/>
      <c r="USC39" s="0"/>
      <c r="USD39" s="0"/>
      <c r="USE39" s="0"/>
      <c r="USF39" s="0"/>
      <c r="USG39" s="0"/>
      <c r="USH39" s="0"/>
      <c r="USI39" s="0"/>
      <c r="USJ39" s="0"/>
      <c r="USK39" s="0"/>
      <c r="USL39" s="0"/>
      <c r="USM39" s="0"/>
      <c r="USN39" s="0"/>
      <c r="USO39" s="0"/>
      <c r="USP39" s="0"/>
      <c r="USQ39" s="0"/>
      <c r="USR39" s="0"/>
      <c r="USS39" s="0"/>
      <c r="UST39" s="0"/>
      <c r="USU39" s="0"/>
      <c r="USV39" s="0"/>
      <c r="USW39" s="0"/>
      <c r="USX39" s="0"/>
      <c r="USY39" s="0"/>
      <c r="USZ39" s="0"/>
      <c r="UTA39" s="0"/>
      <c r="UTB39" s="0"/>
      <c r="UTC39" s="0"/>
      <c r="UTD39" s="0"/>
      <c r="UTE39" s="0"/>
      <c r="UTF39" s="0"/>
      <c r="UTG39" s="0"/>
      <c r="UTH39" s="0"/>
      <c r="UTI39" s="0"/>
      <c r="UTJ39" s="0"/>
      <c r="UTK39" s="0"/>
      <c r="UTL39" s="0"/>
      <c r="UTM39" s="0"/>
      <c r="UTN39" s="0"/>
      <c r="UTO39" s="0"/>
      <c r="UTP39" s="0"/>
      <c r="UTQ39" s="0"/>
      <c r="UTR39" s="0"/>
      <c r="UTS39" s="0"/>
      <c r="UTT39" s="0"/>
      <c r="UTU39" s="0"/>
      <c r="UTV39" s="0"/>
      <c r="UTW39" s="0"/>
      <c r="UTX39" s="0"/>
      <c r="UTY39" s="0"/>
      <c r="UTZ39" s="0"/>
      <c r="UUA39" s="0"/>
      <c r="UUB39" s="0"/>
      <c r="UUC39" s="0"/>
      <c r="UUD39" s="0"/>
      <c r="UUE39" s="0"/>
      <c r="UUF39" s="0"/>
      <c r="UUG39" s="0"/>
      <c r="UUH39" s="0"/>
      <c r="UUI39" s="0"/>
      <c r="UUJ39" s="0"/>
      <c r="UUK39" s="0"/>
      <c r="UUL39" s="0"/>
      <c r="UUM39" s="0"/>
      <c r="UUN39" s="0"/>
      <c r="UUO39" s="0"/>
      <c r="UUP39" s="0"/>
      <c r="UUQ39" s="0"/>
      <c r="UUR39" s="0"/>
      <c r="UUS39" s="0"/>
      <c r="UUT39" s="0"/>
      <c r="UUU39" s="0"/>
      <c r="UUV39" s="0"/>
      <c r="UUW39" s="0"/>
      <c r="UUX39" s="0"/>
      <c r="UUY39" s="0"/>
      <c r="UUZ39" s="0"/>
      <c r="UVA39" s="0"/>
      <c r="UVB39" s="0"/>
      <c r="UVC39" s="0"/>
      <c r="UVD39" s="0"/>
      <c r="UVE39" s="0"/>
      <c r="UVF39" s="0"/>
      <c r="UVG39" s="0"/>
      <c r="UVH39" s="0"/>
      <c r="UVI39" s="0"/>
      <c r="UVJ39" s="0"/>
      <c r="UVK39" s="0"/>
      <c r="UVL39" s="0"/>
      <c r="UVM39" s="0"/>
      <c r="UVN39" s="0"/>
      <c r="UVO39" s="0"/>
      <c r="UVP39" s="0"/>
      <c r="UVQ39" s="0"/>
      <c r="UVR39" s="0"/>
      <c r="UVS39" s="0"/>
      <c r="UVT39" s="0"/>
      <c r="UVU39" s="0"/>
      <c r="UVV39" s="0"/>
      <c r="UVW39" s="0"/>
      <c r="UVX39" s="0"/>
      <c r="UVY39" s="0"/>
      <c r="UVZ39" s="0"/>
      <c r="UWA39" s="0"/>
      <c r="UWB39" s="0"/>
      <c r="UWC39" s="0"/>
      <c r="UWD39" s="0"/>
      <c r="UWE39" s="0"/>
      <c r="UWF39" s="0"/>
      <c r="UWG39" s="0"/>
      <c r="UWH39" s="0"/>
      <c r="UWI39" s="0"/>
      <c r="UWJ39" s="0"/>
      <c r="UWK39" s="0"/>
      <c r="UWL39" s="0"/>
      <c r="UWM39" s="0"/>
      <c r="UWN39" s="0"/>
      <c r="UWO39" s="0"/>
      <c r="UWP39" s="0"/>
      <c r="UWQ39" s="0"/>
      <c r="UWR39" s="0"/>
      <c r="UWS39" s="0"/>
      <c r="UWT39" s="0"/>
      <c r="UWU39" s="0"/>
      <c r="UWV39" s="0"/>
      <c r="UWW39" s="0"/>
      <c r="UWX39" s="0"/>
      <c r="UWY39" s="0"/>
      <c r="UWZ39" s="0"/>
      <c r="UXA39" s="0"/>
      <c r="UXB39" s="0"/>
      <c r="UXC39" s="0"/>
      <c r="UXD39" s="0"/>
      <c r="UXE39" s="0"/>
      <c r="UXF39" s="0"/>
      <c r="UXG39" s="0"/>
      <c r="UXH39" s="0"/>
      <c r="UXI39" s="0"/>
      <c r="UXJ39" s="0"/>
      <c r="UXK39" s="0"/>
      <c r="UXL39" s="0"/>
      <c r="UXM39" s="0"/>
      <c r="UXN39" s="0"/>
      <c r="UXO39" s="0"/>
      <c r="UXP39" s="0"/>
      <c r="UXQ39" s="0"/>
      <c r="UXR39" s="0"/>
      <c r="UXS39" s="0"/>
      <c r="UXT39" s="0"/>
      <c r="UXU39" s="0"/>
      <c r="UXV39" s="0"/>
      <c r="UXW39" s="0"/>
      <c r="UXX39" s="0"/>
      <c r="UXY39" s="0"/>
      <c r="UXZ39" s="0"/>
      <c r="UYA39" s="0"/>
      <c r="UYB39" s="0"/>
      <c r="UYC39" s="0"/>
      <c r="UYD39" s="0"/>
      <c r="UYE39" s="0"/>
      <c r="UYF39" s="0"/>
      <c r="UYG39" s="0"/>
      <c r="UYH39" s="0"/>
      <c r="UYI39" s="0"/>
      <c r="UYJ39" s="0"/>
      <c r="UYK39" s="0"/>
      <c r="UYL39" s="0"/>
      <c r="UYM39" s="0"/>
      <c r="UYN39" s="0"/>
      <c r="UYO39" s="0"/>
      <c r="UYP39" s="0"/>
      <c r="UYQ39" s="0"/>
      <c r="UYR39" s="0"/>
      <c r="UYS39" s="0"/>
      <c r="UYT39" s="0"/>
      <c r="UYU39" s="0"/>
      <c r="UYV39" s="0"/>
      <c r="UYW39" s="0"/>
      <c r="UYX39" s="0"/>
      <c r="UYY39" s="0"/>
      <c r="UYZ39" s="0"/>
      <c r="UZA39" s="0"/>
      <c r="UZB39" s="0"/>
      <c r="UZC39" s="0"/>
      <c r="UZD39" s="0"/>
      <c r="UZE39" s="0"/>
      <c r="UZF39" s="0"/>
      <c r="UZG39" s="0"/>
      <c r="UZH39" s="0"/>
      <c r="UZI39" s="0"/>
      <c r="UZJ39" s="0"/>
      <c r="UZK39" s="0"/>
      <c r="UZL39" s="0"/>
      <c r="UZM39" s="0"/>
      <c r="UZN39" s="0"/>
      <c r="UZO39" s="0"/>
      <c r="UZP39" s="0"/>
      <c r="UZQ39" s="0"/>
      <c r="UZR39" s="0"/>
      <c r="UZS39" s="0"/>
      <c r="UZT39" s="0"/>
      <c r="UZU39" s="0"/>
      <c r="UZV39" s="0"/>
      <c r="UZW39" s="0"/>
      <c r="UZX39" s="0"/>
      <c r="UZY39" s="0"/>
      <c r="UZZ39" s="0"/>
      <c r="VAA39" s="0"/>
      <c r="VAB39" s="0"/>
      <c r="VAC39" s="0"/>
      <c r="VAD39" s="0"/>
      <c r="VAE39" s="0"/>
      <c r="VAF39" s="0"/>
      <c r="VAG39" s="0"/>
      <c r="VAH39" s="0"/>
      <c r="VAI39" s="0"/>
      <c r="VAJ39" s="0"/>
      <c r="VAK39" s="0"/>
      <c r="VAL39" s="0"/>
      <c r="VAM39" s="0"/>
      <c r="VAN39" s="0"/>
      <c r="VAO39" s="0"/>
      <c r="VAP39" s="0"/>
      <c r="VAQ39" s="0"/>
      <c r="VAR39" s="0"/>
      <c r="VAS39" s="0"/>
      <c r="VAT39" s="0"/>
      <c r="VAU39" s="0"/>
      <c r="VAV39" s="0"/>
      <c r="VAW39" s="0"/>
      <c r="VAX39" s="0"/>
      <c r="VAY39" s="0"/>
      <c r="VAZ39" s="0"/>
      <c r="VBA39" s="0"/>
      <c r="VBB39" s="0"/>
      <c r="VBC39" s="0"/>
      <c r="VBD39" s="0"/>
      <c r="VBE39" s="0"/>
      <c r="VBF39" s="0"/>
      <c r="VBG39" s="0"/>
      <c r="VBH39" s="0"/>
      <c r="VBI39" s="0"/>
      <c r="VBJ39" s="0"/>
      <c r="VBK39" s="0"/>
      <c r="VBL39" s="0"/>
      <c r="VBM39" s="0"/>
      <c r="VBN39" s="0"/>
      <c r="VBO39" s="0"/>
      <c r="VBP39" s="0"/>
      <c r="VBQ39" s="0"/>
      <c r="VBR39" s="0"/>
      <c r="VBS39" s="0"/>
      <c r="VBT39" s="0"/>
      <c r="VBU39" s="0"/>
      <c r="VBV39" s="0"/>
      <c r="VBW39" s="0"/>
      <c r="VBX39" s="0"/>
      <c r="VBY39" s="0"/>
      <c r="VBZ39" s="0"/>
      <c r="VCA39" s="0"/>
      <c r="VCB39" s="0"/>
      <c r="VCC39" s="0"/>
      <c r="VCD39" s="0"/>
      <c r="VCE39" s="0"/>
      <c r="VCF39" s="0"/>
      <c r="VCG39" s="0"/>
      <c r="VCH39" s="0"/>
      <c r="VCI39" s="0"/>
      <c r="VCJ39" s="0"/>
      <c r="VCK39" s="0"/>
      <c r="VCL39" s="0"/>
      <c r="VCM39" s="0"/>
      <c r="VCN39" s="0"/>
      <c r="VCO39" s="0"/>
      <c r="VCP39" s="0"/>
      <c r="VCQ39" s="0"/>
      <c r="VCR39" s="0"/>
      <c r="VCS39" s="0"/>
      <c r="VCT39" s="0"/>
      <c r="VCU39" s="0"/>
      <c r="VCV39" s="0"/>
      <c r="VCW39" s="0"/>
      <c r="VCX39" s="0"/>
      <c r="VCY39" s="0"/>
      <c r="VCZ39" s="0"/>
      <c r="VDA39" s="0"/>
      <c r="VDB39" s="0"/>
      <c r="VDC39" s="0"/>
      <c r="VDD39" s="0"/>
      <c r="VDE39" s="0"/>
      <c r="VDF39" s="0"/>
      <c r="VDG39" s="0"/>
      <c r="VDH39" s="0"/>
      <c r="VDI39" s="0"/>
      <c r="VDJ39" s="0"/>
      <c r="VDK39" s="0"/>
      <c r="VDL39" s="0"/>
      <c r="VDM39" s="0"/>
      <c r="VDN39" s="0"/>
      <c r="VDO39" s="0"/>
      <c r="VDP39" s="0"/>
      <c r="VDQ39" s="0"/>
      <c r="VDR39" s="0"/>
      <c r="VDS39" s="0"/>
      <c r="VDT39" s="0"/>
      <c r="VDU39" s="0"/>
      <c r="VDV39" s="0"/>
      <c r="VDW39" s="0"/>
      <c r="VDX39" s="0"/>
      <c r="VDY39" s="0"/>
      <c r="VDZ39" s="0"/>
      <c r="VEA39" s="0"/>
      <c r="VEB39" s="0"/>
      <c r="VEC39" s="0"/>
      <c r="VED39" s="0"/>
      <c r="VEE39" s="0"/>
      <c r="VEF39" s="0"/>
      <c r="VEG39" s="0"/>
      <c r="VEH39" s="0"/>
      <c r="VEI39" s="0"/>
      <c r="VEJ39" s="0"/>
      <c r="VEK39" s="0"/>
      <c r="VEL39" s="0"/>
      <c r="VEM39" s="0"/>
      <c r="VEN39" s="0"/>
      <c r="VEO39" s="0"/>
      <c r="VEP39" s="0"/>
      <c r="VEQ39" s="0"/>
      <c r="VER39" s="0"/>
      <c r="VES39" s="0"/>
      <c r="VET39" s="0"/>
      <c r="VEU39" s="0"/>
      <c r="VEV39" s="0"/>
      <c r="VEW39" s="0"/>
      <c r="VEX39" s="0"/>
      <c r="VEY39" s="0"/>
      <c r="VEZ39" s="0"/>
      <c r="VFA39" s="0"/>
      <c r="VFB39" s="0"/>
      <c r="VFC39" s="0"/>
      <c r="VFD39" s="0"/>
      <c r="VFE39" s="0"/>
      <c r="VFF39" s="0"/>
      <c r="VFG39" s="0"/>
      <c r="VFH39" s="0"/>
      <c r="VFI39" s="0"/>
      <c r="VFJ39" s="0"/>
      <c r="VFK39" s="0"/>
      <c r="VFL39" s="0"/>
      <c r="VFM39" s="0"/>
      <c r="VFN39" s="0"/>
      <c r="VFO39" s="0"/>
      <c r="VFP39" s="0"/>
      <c r="VFQ39" s="0"/>
      <c r="VFR39" s="0"/>
      <c r="VFS39" s="0"/>
      <c r="VFT39" s="0"/>
      <c r="VFU39" s="0"/>
      <c r="VFV39" s="0"/>
      <c r="VFW39" s="0"/>
      <c r="VFX39" s="0"/>
      <c r="VFY39" s="0"/>
      <c r="VFZ39" s="0"/>
      <c r="VGA39" s="0"/>
      <c r="VGB39" s="0"/>
      <c r="VGC39" s="0"/>
      <c r="VGD39" s="0"/>
      <c r="VGE39" s="0"/>
      <c r="VGF39" s="0"/>
      <c r="VGG39" s="0"/>
      <c r="VGH39" s="0"/>
      <c r="VGI39" s="0"/>
      <c r="VGJ39" s="0"/>
      <c r="VGK39" s="0"/>
      <c r="VGL39" s="0"/>
      <c r="VGM39" s="0"/>
      <c r="VGN39" s="0"/>
      <c r="VGO39" s="0"/>
      <c r="VGP39" s="0"/>
      <c r="VGQ39" s="0"/>
      <c r="VGR39" s="0"/>
      <c r="VGS39" s="0"/>
      <c r="VGT39" s="0"/>
      <c r="VGU39" s="0"/>
      <c r="VGV39" s="0"/>
      <c r="VGW39" s="0"/>
      <c r="VGX39" s="0"/>
      <c r="VGY39" s="0"/>
      <c r="VGZ39" s="0"/>
      <c r="VHA39" s="0"/>
      <c r="VHB39" s="0"/>
      <c r="VHC39" s="0"/>
      <c r="VHD39" s="0"/>
      <c r="VHE39" s="0"/>
      <c r="VHF39" s="0"/>
      <c r="VHG39" s="0"/>
      <c r="VHH39" s="0"/>
      <c r="VHI39" s="0"/>
      <c r="VHJ39" s="0"/>
      <c r="VHK39" s="0"/>
      <c r="VHL39" s="0"/>
      <c r="VHM39" s="0"/>
      <c r="VHN39" s="0"/>
      <c r="VHO39" s="0"/>
      <c r="VHP39" s="0"/>
      <c r="VHQ39" s="0"/>
      <c r="VHR39" s="0"/>
      <c r="VHS39" s="0"/>
      <c r="VHT39" s="0"/>
      <c r="VHU39" s="0"/>
      <c r="VHV39" s="0"/>
      <c r="VHW39" s="0"/>
      <c r="VHX39" s="0"/>
      <c r="VHY39" s="0"/>
      <c r="VHZ39" s="0"/>
      <c r="VIA39" s="0"/>
      <c r="VIB39" s="0"/>
      <c r="VIC39" s="0"/>
      <c r="VID39" s="0"/>
      <c r="VIE39" s="0"/>
      <c r="VIF39" s="0"/>
      <c r="VIG39" s="0"/>
      <c r="VIH39" s="0"/>
      <c r="VII39" s="0"/>
      <c r="VIJ39" s="0"/>
      <c r="VIK39" s="0"/>
      <c r="VIL39" s="0"/>
      <c r="VIM39" s="0"/>
      <c r="VIN39" s="0"/>
      <c r="VIO39" s="0"/>
      <c r="VIP39" s="0"/>
      <c r="VIQ39" s="0"/>
      <c r="VIR39" s="0"/>
      <c r="VIS39" s="0"/>
      <c r="VIT39" s="0"/>
      <c r="VIU39" s="0"/>
      <c r="VIV39" s="0"/>
      <c r="VIW39" s="0"/>
      <c r="VIX39" s="0"/>
      <c r="VIY39" s="0"/>
      <c r="VIZ39" s="0"/>
      <c r="VJA39" s="0"/>
      <c r="VJB39" s="0"/>
      <c r="VJC39" s="0"/>
      <c r="VJD39" s="0"/>
      <c r="VJE39" s="0"/>
      <c r="VJF39" s="0"/>
      <c r="VJG39" s="0"/>
      <c r="VJH39" s="0"/>
      <c r="VJI39" s="0"/>
      <c r="VJJ39" s="0"/>
      <c r="VJK39" s="0"/>
      <c r="VJL39" s="0"/>
      <c r="VJM39" s="0"/>
      <c r="VJN39" s="0"/>
      <c r="VJO39" s="0"/>
      <c r="VJP39" s="0"/>
      <c r="VJQ39" s="0"/>
      <c r="VJR39" s="0"/>
      <c r="VJS39" s="0"/>
      <c r="VJT39" s="0"/>
      <c r="VJU39" s="0"/>
      <c r="VJV39" s="0"/>
      <c r="VJW39" s="0"/>
      <c r="VJX39" s="0"/>
      <c r="VJY39" s="0"/>
      <c r="VJZ39" s="0"/>
      <c r="VKA39" s="0"/>
      <c r="VKB39" s="0"/>
      <c r="VKC39" s="0"/>
      <c r="VKD39" s="0"/>
      <c r="VKE39" s="0"/>
      <c r="VKF39" s="0"/>
      <c r="VKG39" s="0"/>
      <c r="VKH39" s="0"/>
      <c r="VKI39" s="0"/>
      <c r="VKJ39" s="0"/>
      <c r="VKK39" s="0"/>
      <c r="VKL39" s="0"/>
      <c r="VKM39" s="0"/>
      <c r="VKN39" s="0"/>
      <c r="VKO39" s="0"/>
      <c r="VKP39" s="0"/>
      <c r="VKQ39" s="0"/>
      <c r="VKR39" s="0"/>
      <c r="VKS39" s="0"/>
      <c r="VKT39" s="0"/>
      <c r="VKU39" s="0"/>
      <c r="VKV39" s="0"/>
      <c r="VKW39" s="0"/>
      <c r="VKX39" s="0"/>
      <c r="VKY39" s="0"/>
      <c r="VKZ39" s="0"/>
      <c r="VLA39" s="0"/>
      <c r="VLB39" s="0"/>
      <c r="VLC39" s="0"/>
      <c r="VLD39" s="0"/>
      <c r="VLE39" s="0"/>
      <c r="VLF39" s="0"/>
      <c r="VLG39" s="0"/>
      <c r="VLH39" s="0"/>
      <c r="VLI39" s="0"/>
      <c r="VLJ39" s="0"/>
      <c r="VLK39" s="0"/>
      <c r="VLL39" s="0"/>
      <c r="VLM39" s="0"/>
      <c r="VLN39" s="0"/>
      <c r="VLO39" s="0"/>
      <c r="VLP39" s="0"/>
      <c r="VLQ39" s="0"/>
      <c r="VLR39" s="0"/>
      <c r="VLS39" s="0"/>
      <c r="VLT39" s="0"/>
      <c r="VLU39" s="0"/>
      <c r="VLV39" s="0"/>
      <c r="VLW39" s="0"/>
      <c r="VLX39" s="0"/>
      <c r="VLY39" s="0"/>
      <c r="VLZ39" s="0"/>
      <c r="VMA39" s="0"/>
      <c r="VMB39" s="0"/>
      <c r="VMC39" s="0"/>
      <c r="VMD39" s="0"/>
      <c r="VME39" s="0"/>
      <c r="VMF39" s="0"/>
      <c r="VMG39" s="0"/>
      <c r="VMH39" s="0"/>
      <c r="VMI39" s="0"/>
      <c r="VMJ39" s="0"/>
      <c r="VMK39" s="0"/>
      <c r="VML39" s="0"/>
      <c r="VMM39" s="0"/>
      <c r="VMN39" s="0"/>
      <c r="VMO39" s="0"/>
      <c r="VMP39" s="0"/>
      <c r="VMQ39" s="0"/>
      <c r="VMR39" s="0"/>
      <c r="VMS39" s="0"/>
      <c r="VMT39" s="0"/>
      <c r="VMU39" s="0"/>
      <c r="VMV39" s="0"/>
      <c r="VMW39" s="0"/>
      <c r="VMX39" s="0"/>
      <c r="VMY39" s="0"/>
      <c r="VMZ39" s="0"/>
      <c r="VNA39" s="0"/>
      <c r="VNB39" s="0"/>
      <c r="VNC39" s="0"/>
      <c r="VND39" s="0"/>
      <c r="VNE39" s="0"/>
      <c r="VNF39" s="0"/>
      <c r="VNG39" s="0"/>
      <c r="VNH39" s="0"/>
      <c r="VNI39" s="0"/>
      <c r="VNJ39" s="0"/>
      <c r="VNK39" s="0"/>
      <c r="VNL39" s="0"/>
      <c r="VNM39" s="0"/>
      <c r="VNN39" s="0"/>
      <c r="VNO39" s="0"/>
      <c r="VNP39" s="0"/>
      <c r="VNQ39" s="0"/>
      <c r="VNR39" s="0"/>
      <c r="VNS39" s="0"/>
      <c r="VNT39" s="0"/>
      <c r="VNU39" s="0"/>
      <c r="VNV39" s="0"/>
      <c r="VNW39" s="0"/>
      <c r="VNX39" s="0"/>
      <c r="VNY39" s="0"/>
      <c r="VNZ39" s="0"/>
      <c r="VOA39" s="0"/>
      <c r="VOB39" s="0"/>
      <c r="VOC39" s="0"/>
      <c r="VOD39" s="0"/>
      <c r="VOE39" s="0"/>
      <c r="VOF39" s="0"/>
      <c r="VOG39" s="0"/>
      <c r="VOH39" s="0"/>
      <c r="VOI39" s="0"/>
      <c r="VOJ39" s="0"/>
      <c r="VOK39" s="0"/>
      <c r="VOL39" s="0"/>
      <c r="VOM39" s="0"/>
      <c r="VON39" s="0"/>
      <c r="VOO39" s="0"/>
      <c r="VOP39" s="0"/>
      <c r="VOQ39" s="0"/>
      <c r="VOR39" s="0"/>
      <c r="VOS39" s="0"/>
      <c r="VOT39" s="0"/>
      <c r="VOU39" s="0"/>
      <c r="VOV39" s="0"/>
      <c r="VOW39" s="0"/>
      <c r="VOX39" s="0"/>
      <c r="VOY39" s="0"/>
      <c r="VOZ39" s="0"/>
      <c r="VPA39" s="0"/>
      <c r="VPB39" s="0"/>
      <c r="VPC39" s="0"/>
      <c r="VPD39" s="0"/>
      <c r="VPE39" s="0"/>
      <c r="VPF39" s="0"/>
      <c r="VPG39" s="0"/>
      <c r="VPH39" s="0"/>
      <c r="VPI39" s="0"/>
      <c r="VPJ39" s="0"/>
      <c r="VPK39" s="0"/>
      <c r="VPL39" s="0"/>
      <c r="VPM39" s="0"/>
      <c r="VPN39" s="0"/>
      <c r="VPO39" s="0"/>
      <c r="VPP39" s="0"/>
      <c r="VPQ39" s="0"/>
      <c r="VPR39" s="0"/>
      <c r="VPS39" s="0"/>
      <c r="VPT39" s="0"/>
      <c r="VPU39" s="0"/>
      <c r="VPV39" s="0"/>
      <c r="VPW39" s="0"/>
      <c r="VPX39" s="0"/>
      <c r="VPY39" s="0"/>
      <c r="VPZ39" s="0"/>
      <c r="VQA39" s="0"/>
      <c r="VQB39" s="0"/>
      <c r="VQC39" s="0"/>
      <c r="VQD39" s="0"/>
      <c r="VQE39" s="0"/>
      <c r="VQF39" s="0"/>
      <c r="VQG39" s="0"/>
      <c r="VQH39" s="0"/>
      <c r="VQI39" s="0"/>
      <c r="VQJ39" s="0"/>
      <c r="VQK39" s="0"/>
      <c r="VQL39" s="0"/>
      <c r="VQM39" s="0"/>
      <c r="VQN39" s="0"/>
      <c r="VQO39" s="0"/>
      <c r="VQP39" s="0"/>
      <c r="VQQ39" s="0"/>
      <c r="VQR39" s="0"/>
      <c r="VQS39" s="0"/>
      <c r="VQT39" s="0"/>
      <c r="VQU39" s="0"/>
      <c r="VQV39" s="0"/>
      <c r="VQW39" s="0"/>
      <c r="VQX39" s="0"/>
      <c r="VQY39" s="0"/>
      <c r="VQZ39" s="0"/>
      <c r="VRA39" s="0"/>
      <c r="VRB39" s="0"/>
      <c r="VRC39" s="0"/>
      <c r="VRD39" s="0"/>
      <c r="VRE39" s="0"/>
      <c r="VRF39" s="0"/>
      <c r="VRG39" s="0"/>
      <c r="VRH39" s="0"/>
      <c r="VRI39" s="0"/>
      <c r="VRJ39" s="0"/>
      <c r="VRK39" s="0"/>
      <c r="VRL39" s="0"/>
      <c r="VRM39" s="0"/>
      <c r="VRN39" s="0"/>
      <c r="VRO39" s="0"/>
      <c r="VRP39" s="0"/>
      <c r="VRQ39" s="0"/>
      <c r="VRR39" s="0"/>
      <c r="VRS39" s="0"/>
      <c r="VRT39" s="0"/>
      <c r="VRU39" s="0"/>
      <c r="VRV39" s="0"/>
      <c r="VRW39" s="0"/>
      <c r="VRX39" s="0"/>
      <c r="VRY39" s="0"/>
      <c r="VRZ39" s="0"/>
      <c r="VSA39" s="0"/>
      <c r="VSB39" s="0"/>
      <c r="VSC39" s="0"/>
      <c r="VSD39" s="0"/>
      <c r="VSE39" s="0"/>
      <c r="VSF39" s="0"/>
      <c r="VSG39" s="0"/>
      <c r="VSH39" s="0"/>
      <c r="VSI39" s="0"/>
      <c r="VSJ39" s="0"/>
      <c r="VSK39" s="0"/>
      <c r="VSL39" s="0"/>
      <c r="VSM39" s="0"/>
      <c r="VSN39" s="0"/>
      <c r="VSO39" s="0"/>
      <c r="VSP39" s="0"/>
      <c r="VSQ39" s="0"/>
      <c r="VSR39" s="0"/>
      <c r="VSS39" s="0"/>
      <c r="VST39" s="0"/>
      <c r="VSU39" s="0"/>
      <c r="VSV39" s="0"/>
      <c r="VSW39" s="0"/>
      <c r="VSX39" s="0"/>
      <c r="VSY39" s="0"/>
      <c r="VSZ39" s="0"/>
      <c r="VTA39" s="0"/>
      <c r="VTB39" s="0"/>
      <c r="VTC39" s="0"/>
      <c r="VTD39" s="0"/>
      <c r="VTE39" s="0"/>
      <c r="VTF39" s="0"/>
      <c r="VTG39" s="0"/>
      <c r="VTH39" s="0"/>
      <c r="VTI39" s="0"/>
      <c r="VTJ39" s="0"/>
      <c r="VTK39" s="0"/>
      <c r="VTL39" s="0"/>
      <c r="VTM39" s="0"/>
      <c r="VTN39" s="0"/>
      <c r="VTO39" s="0"/>
      <c r="VTP39" s="0"/>
      <c r="VTQ39" s="0"/>
      <c r="VTR39" s="0"/>
      <c r="VTS39" s="0"/>
      <c r="VTT39" s="0"/>
      <c r="VTU39" s="0"/>
      <c r="VTV39" s="0"/>
      <c r="VTW39" s="0"/>
      <c r="VTX39" s="0"/>
      <c r="VTY39" s="0"/>
      <c r="VTZ39" s="0"/>
      <c r="VUA39" s="0"/>
      <c r="VUB39" s="0"/>
      <c r="VUC39" s="0"/>
      <c r="VUD39" s="0"/>
      <c r="VUE39" s="0"/>
      <c r="VUF39" s="0"/>
      <c r="VUG39" s="0"/>
      <c r="VUH39" s="0"/>
      <c r="VUI39" s="0"/>
      <c r="VUJ39" s="0"/>
      <c r="VUK39" s="0"/>
      <c r="VUL39" s="0"/>
      <c r="VUM39" s="0"/>
      <c r="VUN39" s="0"/>
      <c r="VUO39" s="0"/>
      <c r="VUP39" s="0"/>
      <c r="VUQ39" s="0"/>
      <c r="VUR39" s="0"/>
      <c r="VUS39" s="0"/>
      <c r="VUT39" s="0"/>
      <c r="VUU39" s="0"/>
      <c r="VUV39" s="0"/>
      <c r="VUW39" s="0"/>
      <c r="VUX39" s="0"/>
      <c r="VUY39" s="0"/>
      <c r="VUZ39" s="0"/>
      <c r="VVA39" s="0"/>
      <c r="VVB39" s="0"/>
      <c r="VVC39" s="0"/>
      <c r="VVD39" s="0"/>
      <c r="VVE39" s="0"/>
      <c r="VVF39" s="0"/>
      <c r="VVG39" s="0"/>
      <c r="VVH39" s="0"/>
      <c r="VVI39" s="0"/>
      <c r="VVJ39" s="0"/>
      <c r="VVK39" s="0"/>
      <c r="VVL39" s="0"/>
      <c r="VVM39" s="0"/>
      <c r="VVN39" s="0"/>
      <c r="VVO39" s="0"/>
      <c r="VVP39" s="0"/>
      <c r="VVQ39" s="0"/>
      <c r="VVR39" s="0"/>
      <c r="VVS39" s="0"/>
      <c r="VVT39" s="0"/>
      <c r="VVU39" s="0"/>
      <c r="VVV39" s="0"/>
      <c r="VVW39" s="0"/>
      <c r="VVX39" s="0"/>
      <c r="VVY39" s="0"/>
      <c r="VVZ39" s="0"/>
      <c r="VWA39" s="0"/>
      <c r="VWB39" s="0"/>
      <c r="VWC39" s="0"/>
      <c r="VWD39" s="0"/>
      <c r="VWE39" s="0"/>
      <c r="VWF39" s="0"/>
      <c r="VWG39" s="0"/>
      <c r="VWH39" s="0"/>
      <c r="VWI39" s="0"/>
      <c r="VWJ39" s="0"/>
      <c r="VWK39" s="0"/>
      <c r="VWL39" s="0"/>
      <c r="VWM39" s="0"/>
      <c r="VWN39" s="0"/>
      <c r="VWO39" s="0"/>
      <c r="VWP39" s="0"/>
      <c r="VWQ39" s="0"/>
      <c r="VWR39" s="0"/>
      <c r="VWS39" s="0"/>
      <c r="VWT39" s="0"/>
      <c r="VWU39" s="0"/>
      <c r="VWV39" s="0"/>
      <c r="VWW39" s="0"/>
      <c r="VWX39" s="0"/>
      <c r="VWY39" s="0"/>
      <c r="VWZ39" s="0"/>
      <c r="VXA39" s="0"/>
      <c r="VXB39" s="0"/>
      <c r="VXC39" s="0"/>
      <c r="VXD39" s="0"/>
      <c r="VXE39" s="0"/>
      <c r="VXF39" s="0"/>
      <c r="VXG39" s="0"/>
      <c r="VXH39" s="0"/>
      <c r="VXI39" s="0"/>
      <c r="VXJ39" s="0"/>
      <c r="VXK39" s="0"/>
      <c r="VXL39" s="0"/>
      <c r="VXM39" s="0"/>
      <c r="VXN39" s="0"/>
      <c r="VXO39" s="0"/>
      <c r="VXP39" s="0"/>
      <c r="VXQ39" s="0"/>
      <c r="VXR39" s="0"/>
      <c r="VXS39" s="0"/>
      <c r="VXT39" s="0"/>
      <c r="VXU39" s="0"/>
      <c r="VXV39" s="0"/>
      <c r="VXW39" s="0"/>
      <c r="VXX39" s="0"/>
      <c r="VXY39" s="0"/>
      <c r="VXZ39" s="0"/>
      <c r="VYA39" s="0"/>
      <c r="VYB39" s="0"/>
      <c r="VYC39" s="0"/>
      <c r="VYD39" s="0"/>
      <c r="VYE39" s="0"/>
      <c r="VYF39" s="0"/>
      <c r="VYG39" s="0"/>
      <c r="VYH39" s="0"/>
      <c r="VYI39" s="0"/>
      <c r="VYJ39" s="0"/>
      <c r="VYK39" s="0"/>
      <c r="VYL39" s="0"/>
      <c r="VYM39" s="0"/>
      <c r="VYN39" s="0"/>
      <c r="VYO39" s="0"/>
      <c r="VYP39" s="0"/>
      <c r="VYQ39" s="0"/>
      <c r="VYR39" s="0"/>
      <c r="VYS39" s="0"/>
      <c r="VYT39" s="0"/>
      <c r="VYU39" s="0"/>
      <c r="VYV39" s="0"/>
      <c r="VYW39" s="0"/>
      <c r="VYX39" s="0"/>
      <c r="VYY39" s="0"/>
      <c r="VYZ39" s="0"/>
      <c r="VZA39" s="0"/>
      <c r="VZB39" s="0"/>
      <c r="VZC39" s="0"/>
      <c r="VZD39" s="0"/>
      <c r="VZE39" s="0"/>
      <c r="VZF39" s="0"/>
      <c r="VZG39" s="0"/>
      <c r="VZH39" s="0"/>
      <c r="VZI39" s="0"/>
      <c r="VZJ39" s="0"/>
      <c r="VZK39" s="0"/>
      <c r="VZL39" s="0"/>
      <c r="VZM39" s="0"/>
      <c r="VZN39" s="0"/>
      <c r="VZO39" s="0"/>
      <c r="VZP39" s="0"/>
      <c r="VZQ39" s="0"/>
      <c r="VZR39" s="0"/>
      <c r="VZS39" s="0"/>
      <c r="VZT39" s="0"/>
      <c r="VZU39" s="0"/>
      <c r="VZV39" s="0"/>
      <c r="VZW39" s="0"/>
      <c r="VZX39" s="0"/>
      <c r="VZY39" s="0"/>
      <c r="VZZ39" s="0"/>
      <c r="WAA39" s="0"/>
      <c r="WAB39" s="0"/>
      <c r="WAC39" s="0"/>
      <c r="WAD39" s="0"/>
      <c r="WAE39" s="0"/>
      <c r="WAF39" s="0"/>
      <c r="WAG39" s="0"/>
      <c r="WAH39" s="0"/>
      <c r="WAI39" s="0"/>
      <c r="WAJ39" s="0"/>
      <c r="WAK39" s="0"/>
      <c r="WAL39" s="0"/>
      <c r="WAM39" s="0"/>
      <c r="WAN39" s="0"/>
      <c r="WAO39" s="0"/>
      <c r="WAP39" s="0"/>
      <c r="WAQ39" s="0"/>
      <c r="WAR39" s="0"/>
      <c r="WAS39" s="0"/>
      <c r="WAT39" s="0"/>
      <c r="WAU39" s="0"/>
      <c r="WAV39" s="0"/>
      <c r="WAW39" s="0"/>
      <c r="WAX39" s="0"/>
      <c r="WAY39" s="0"/>
      <c r="WAZ39" s="0"/>
      <c r="WBA39" s="0"/>
      <c r="WBB39" s="0"/>
      <c r="WBC39" s="0"/>
      <c r="WBD39" s="0"/>
      <c r="WBE39" s="0"/>
      <c r="WBF39" s="0"/>
      <c r="WBG39" s="0"/>
      <c r="WBH39" s="0"/>
      <c r="WBI39" s="0"/>
      <c r="WBJ39" s="0"/>
      <c r="WBK39" s="0"/>
      <c r="WBL39" s="0"/>
      <c r="WBM39" s="0"/>
      <c r="WBN39" s="0"/>
      <c r="WBO39" s="0"/>
      <c r="WBP39" s="0"/>
      <c r="WBQ39" s="0"/>
      <c r="WBR39" s="0"/>
      <c r="WBS39" s="0"/>
      <c r="WBT39" s="0"/>
      <c r="WBU39" s="0"/>
      <c r="WBV39" s="0"/>
      <c r="WBW39" s="0"/>
      <c r="WBX39" s="0"/>
      <c r="WBY39" s="0"/>
      <c r="WBZ39" s="0"/>
      <c r="WCA39" s="0"/>
      <c r="WCB39" s="0"/>
      <c r="WCC39" s="0"/>
      <c r="WCD39" s="0"/>
      <c r="WCE39" s="0"/>
      <c r="WCF39" s="0"/>
      <c r="WCG39" s="0"/>
      <c r="WCH39" s="0"/>
      <c r="WCI39" s="0"/>
      <c r="WCJ39" s="0"/>
      <c r="WCK39" s="0"/>
      <c r="WCL39" s="0"/>
      <c r="WCM39" s="0"/>
      <c r="WCN39" s="0"/>
      <c r="WCO39" s="0"/>
      <c r="WCP39" s="0"/>
      <c r="WCQ39" s="0"/>
      <c r="WCR39" s="0"/>
      <c r="WCS39" s="0"/>
      <c r="WCT39" s="0"/>
      <c r="WCU39" s="0"/>
      <c r="WCV39" s="0"/>
      <c r="WCW39" s="0"/>
      <c r="WCX39" s="0"/>
      <c r="WCY39" s="0"/>
      <c r="WCZ39" s="0"/>
      <c r="WDA39" s="0"/>
      <c r="WDB39" s="0"/>
      <c r="WDC39" s="0"/>
      <c r="WDD39" s="0"/>
      <c r="WDE39" s="0"/>
      <c r="WDF39" s="0"/>
      <c r="WDG39" s="0"/>
      <c r="WDH39" s="0"/>
      <c r="WDI39" s="0"/>
      <c r="WDJ39" s="0"/>
      <c r="WDK39" s="0"/>
      <c r="WDL39" s="0"/>
      <c r="WDM39" s="0"/>
      <c r="WDN39" s="0"/>
      <c r="WDO39" s="0"/>
      <c r="WDP39" s="0"/>
      <c r="WDQ39" s="0"/>
      <c r="WDR39" s="0"/>
      <c r="WDS39" s="0"/>
      <c r="WDT39" s="0"/>
      <c r="WDU39" s="0"/>
      <c r="WDV39" s="0"/>
      <c r="WDW39" s="0"/>
      <c r="WDX39" s="0"/>
      <c r="WDY39" s="0"/>
      <c r="WDZ39" s="0"/>
      <c r="WEA39" s="0"/>
      <c r="WEB39" s="0"/>
      <c r="WEC39" s="0"/>
      <c r="WED39" s="0"/>
      <c r="WEE39" s="0"/>
      <c r="WEF39" s="0"/>
      <c r="WEG39" s="0"/>
      <c r="WEH39" s="0"/>
      <c r="WEI39" s="0"/>
      <c r="WEJ39" s="0"/>
      <c r="WEK39" s="0"/>
      <c r="WEL39" s="0"/>
      <c r="WEM39" s="0"/>
      <c r="WEN39" s="0"/>
      <c r="WEO39" s="0"/>
      <c r="WEP39" s="0"/>
      <c r="WEQ39" s="0"/>
      <c r="WER39" s="0"/>
      <c r="WES39" s="0"/>
      <c r="WET39" s="0"/>
      <c r="WEU39" s="0"/>
      <c r="WEV39" s="0"/>
      <c r="WEW39" s="0"/>
      <c r="WEX39" s="0"/>
      <c r="WEY39" s="0"/>
      <c r="WEZ39" s="0"/>
      <c r="WFA39" s="0"/>
      <c r="WFB39" s="0"/>
      <c r="WFC39" s="0"/>
      <c r="WFD39" s="0"/>
      <c r="WFE39" s="0"/>
      <c r="WFF39" s="0"/>
      <c r="WFG39" s="0"/>
      <c r="WFH39" s="0"/>
      <c r="WFI39" s="0"/>
      <c r="WFJ39" s="0"/>
      <c r="WFK39" s="0"/>
      <c r="WFL39" s="0"/>
      <c r="WFM39" s="0"/>
      <c r="WFN39" s="0"/>
      <c r="WFO39" s="0"/>
      <c r="WFP39" s="0"/>
      <c r="WFQ39" s="0"/>
      <c r="WFR39" s="0"/>
      <c r="WFS39" s="0"/>
      <c r="WFT39" s="0"/>
      <c r="WFU39" s="0"/>
      <c r="WFV39" s="0"/>
      <c r="WFW39" s="0"/>
      <c r="WFX39" s="0"/>
      <c r="WFY39" s="0"/>
      <c r="WFZ39" s="0"/>
      <c r="WGA39" s="0"/>
      <c r="WGB39" s="0"/>
      <c r="WGC39" s="0"/>
      <c r="WGD39" s="0"/>
      <c r="WGE39" s="0"/>
      <c r="WGF39" s="0"/>
      <c r="WGG39" s="0"/>
      <c r="WGH39" s="0"/>
      <c r="WGI39" s="0"/>
      <c r="WGJ39" s="0"/>
      <c r="WGK39" s="0"/>
      <c r="WGL39" s="0"/>
      <c r="WGM39" s="0"/>
      <c r="WGN39" s="0"/>
      <c r="WGO39" s="0"/>
      <c r="WGP39" s="0"/>
      <c r="WGQ39" s="0"/>
      <c r="WGR39" s="0"/>
      <c r="WGS39" s="0"/>
      <c r="WGT39" s="0"/>
      <c r="WGU39" s="0"/>
      <c r="WGV39" s="0"/>
      <c r="WGW39" s="0"/>
      <c r="WGX39" s="0"/>
      <c r="WGY39" s="0"/>
      <c r="WGZ39" s="0"/>
      <c r="WHA39" s="0"/>
      <c r="WHB39" s="0"/>
      <c r="WHC39" s="0"/>
      <c r="WHD39" s="0"/>
      <c r="WHE39" s="0"/>
      <c r="WHF39" s="0"/>
      <c r="WHG39" s="0"/>
      <c r="WHH39" s="0"/>
      <c r="WHI39" s="0"/>
      <c r="WHJ39" s="0"/>
      <c r="WHK39" s="0"/>
      <c r="WHL39" s="0"/>
      <c r="WHM39" s="0"/>
      <c r="WHN39" s="0"/>
      <c r="WHO39" s="0"/>
      <c r="WHP39" s="0"/>
      <c r="WHQ39" s="0"/>
      <c r="WHR39" s="0"/>
      <c r="WHS39" s="0"/>
      <c r="WHT39" s="0"/>
      <c r="WHU39" s="0"/>
      <c r="WHV39" s="0"/>
      <c r="WHW39" s="0"/>
      <c r="WHX39" s="0"/>
      <c r="WHY39" s="0"/>
      <c r="WHZ39" s="0"/>
      <c r="WIA39" s="0"/>
      <c r="WIB39" s="0"/>
      <c r="WIC39" s="0"/>
      <c r="WID39" s="0"/>
      <c r="WIE39" s="0"/>
      <c r="WIF39" s="0"/>
      <c r="WIG39" s="0"/>
      <c r="WIH39" s="0"/>
      <c r="WII39" s="0"/>
      <c r="WIJ39" s="0"/>
      <c r="WIK39" s="0"/>
      <c r="WIL39" s="0"/>
      <c r="WIM39" s="0"/>
      <c r="WIN39" s="0"/>
      <c r="WIO39" s="0"/>
      <c r="WIP39" s="0"/>
      <c r="WIQ39" s="0"/>
      <c r="WIR39" s="0"/>
      <c r="WIS39" s="0"/>
      <c r="WIT39" s="0"/>
      <c r="WIU39" s="0"/>
      <c r="WIV39" s="0"/>
      <c r="WIW39" s="0"/>
      <c r="WIX39" s="0"/>
      <c r="WIY39" s="0"/>
      <c r="WIZ39" s="0"/>
      <c r="WJA39" s="0"/>
      <c r="WJB39" s="0"/>
      <c r="WJC39" s="0"/>
      <c r="WJD39" s="0"/>
      <c r="WJE39" s="0"/>
      <c r="WJF39" s="0"/>
      <c r="WJG39" s="0"/>
      <c r="WJH39" s="0"/>
      <c r="WJI39" s="0"/>
      <c r="WJJ39" s="0"/>
      <c r="WJK39" s="0"/>
      <c r="WJL39" s="0"/>
      <c r="WJM39" s="0"/>
      <c r="WJN39" s="0"/>
      <c r="WJO39" s="0"/>
      <c r="WJP39" s="0"/>
      <c r="WJQ39" s="0"/>
      <c r="WJR39" s="0"/>
      <c r="WJS39" s="0"/>
      <c r="WJT39" s="0"/>
      <c r="WJU39" s="0"/>
      <c r="WJV39" s="0"/>
      <c r="WJW39" s="0"/>
      <c r="WJX39" s="0"/>
      <c r="WJY39" s="0"/>
      <c r="WJZ39" s="0"/>
      <c r="WKA39" s="0"/>
      <c r="WKB39" s="0"/>
      <c r="WKC39" s="0"/>
      <c r="WKD39" s="0"/>
      <c r="WKE39" s="0"/>
      <c r="WKF39" s="0"/>
      <c r="WKG39" s="0"/>
      <c r="WKH39" s="0"/>
      <c r="WKI39" s="0"/>
      <c r="WKJ39" s="0"/>
      <c r="WKK39" s="0"/>
      <c r="WKL39" s="0"/>
      <c r="WKM39" s="0"/>
      <c r="WKN39" s="0"/>
      <c r="WKO39" s="0"/>
      <c r="WKP39" s="0"/>
      <c r="WKQ39" s="0"/>
      <c r="WKR39" s="0"/>
      <c r="WKS39" s="0"/>
      <c r="WKT39" s="0"/>
      <c r="WKU39" s="0"/>
      <c r="WKV39" s="0"/>
      <c r="WKW39" s="0"/>
      <c r="WKX39" s="0"/>
      <c r="WKY39" s="0"/>
      <c r="WKZ39" s="0"/>
      <c r="WLA39" s="0"/>
      <c r="WLB39" s="0"/>
      <c r="WLC39" s="0"/>
      <c r="WLD39" s="0"/>
      <c r="WLE39" s="0"/>
      <c r="WLF39" s="0"/>
      <c r="WLG39" s="0"/>
      <c r="WLH39" s="0"/>
      <c r="WLI39" s="0"/>
      <c r="WLJ39" s="0"/>
      <c r="WLK39" s="0"/>
      <c r="WLL39" s="0"/>
      <c r="WLM39" s="0"/>
      <c r="WLN39" s="0"/>
      <c r="WLO39" s="0"/>
      <c r="WLP39" s="0"/>
      <c r="WLQ39" s="0"/>
      <c r="WLR39" s="0"/>
      <c r="WLS39" s="0"/>
      <c r="WLT39" s="0"/>
      <c r="WLU39" s="0"/>
      <c r="WLV39" s="0"/>
      <c r="WLW39" s="0"/>
      <c r="WLX39" s="0"/>
      <c r="WLY39" s="0"/>
      <c r="WLZ39" s="0"/>
      <c r="WMA39" s="0"/>
      <c r="WMB39" s="0"/>
      <c r="WMC39" s="0"/>
      <c r="WMD39" s="0"/>
      <c r="WME39" s="0"/>
      <c r="WMF39" s="0"/>
      <c r="WMG39" s="0"/>
      <c r="WMH39" s="0"/>
      <c r="WMI39" s="0"/>
      <c r="WMJ39" s="0"/>
      <c r="WMK39" s="0"/>
      <c r="WML39" s="0"/>
      <c r="WMM39" s="0"/>
      <c r="WMN39" s="0"/>
      <c r="WMO39" s="0"/>
      <c r="WMP39" s="0"/>
      <c r="WMQ39" s="0"/>
      <c r="WMR39" s="0"/>
      <c r="WMS39" s="0"/>
      <c r="WMT39" s="0"/>
      <c r="WMU39" s="0"/>
      <c r="WMV39" s="0"/>
      <c r="WMW39" s="0"/>
      <c r="WMX39" s="0"/>
      <c r="WMY39" s="0"/>
      <c r="WMZ39" s="0"/>
      <c r="WNA39" s="0"/>
      <c r="WNB39" s="0"/>
      <c r="WNC39" s="0"/>
      <c r="WND39" s="0"/>
      <c r="WNE39" s="0"/>
      <c r="WNF39" s="0"/>
      <c r="WNG39" s="0"/>
      <c r="WNH39" s="0"/>
      <c r="WNI39" s="0"/>
      <c r="WNJ39" s="0"/>
      <c r="WNK39" s="0"/>
      <c r="WNL39" s="0"/>
      <c r="WNM39" s="0"/>
      <c r="WNN39" s="0"/>
      <c r="WNO39" s="0"/>
      <c r="WNP39" s="0"/>
      <c r="WNQ39" s="0"/>
      <c r="WNR39" s="0"/>
      <c r="WNS39" s="0"/>
      <c r="WNT39" s="0"/>
      <c r="WNU39" s="0"/>
      <c r="WNV39" s="0"/>
      <c r="WNW39" s="0"/>
      <c r="WNX39" s="0"/>
      <c r="WNY39" s="0"/>
      <c r="WNZ39" s="0"/>
      <c r="WOA39" s="0"/>
      <c r="WOB39" s="0"/>
      <c r="WOC39" s="0"/>
      <c r="WOD39" s="0"/>
      <c r="WOE39" s="0"/>
      <c r="WOF39" s="0"/>
      <c r="WOG39" s="0"/>
      <c r="WOH39" s="0"/>
      <c r="WOI39" s="0"/>
      <c r="WOJ39" s="0"/>
      <c r="WOK39" s="0"/>
      <c r="WOL39" s="0"/>
      <c r="WOM39" s="0"/>
      <c r="WON39" s="0"/>
      <c r="WOO39" s="0"/>
      <c r="WOP39" s="0"/>
      <c r="WOQ39" s="0"/>
      <c r="WOR39" s="0"/>
      <c r="WOS39" s="0"/>
      <c r="WOT39" s="0"/>
      <c r="WOU39" s="0"/>
      <c r="WOV39" s="0"/>
      <c r="WOW39" s="0"/>
      <c r="WOX39" s="0"/>
      <c r="WOY39" s="0"/>
      <c r="WOZ39" s="0"/>
      <c r="WPA39" s="0"/>
      <c r="WPB39" s="0"/>
      <c r="WPC39" s="0"/>
      <c r="WPD39" s="0"/>
      <c r="WPE39" s="0"/>
      <c r="WPF39" s="0"/>
      <c r="WPG39" s="0"/>
      <c r="WPH39" s="0"/>
      <c r="WPI39" s="0"/>
      <c r="WPJ39" s="0"/>
      <c r="WPK39" s="0"/>
      <c r="WPL39" s="0"/>
      <c r="WPM39" s="0"/>
      <c r="WPN39" s="0"/>
      <c r="WPO39" s="0"/>
      <c r="WPP39" s="0"/>
      <c r="WPQ39" s="0"/>
      <c r="WPR39" s="0"/>
      <c r="WPS39" s="0"/>
      <c r="WPT39" s="0"/>
      <c r="WPU39" s="0"/>
      <c r="WPV39" s="0"/>
      <c r="WPW39" s="0"/>
      <c r="WPX39" s="0"/>
      <c r="WPY39" s="0"/>
      <c r="WPZ39" s="0"/>
      <c r="WQA39" s="0"/>
      <c r="WQB39" s="0"/>
      <c r="WQC39" s="0"/>
      <c r="WQD39" s="0"/>
      <c r="WQE39" s="0"/>
      <c r="WQF39" s="0"/>
      <c r="WQG39" s="0"/>
      <c r="WQH39" s="0"/>
      <c r="WQI39" s="0"/>
      <c r="WQJ39" s="0"/>
      <c r="WQK39" s="0"/>
      <c r="WQL39" s="0"/>
      <c r="WQM39" s="0"/>
      <c r="WQN39" s="0"/>
      <c r="WQO39" s="0"/>
      <c r="WQP39" s="0"/>
      <c r="WQQ39" s="0"/>
      <c r="WQR39" s="0"/>
      <c r="WQS39" s="0"/>
      <c r="WQT39" s="0"/>
      <c r="WQU39" s="0"/>
      <c r="WQV39" s="0"/>
      <c r="WQW39" s="0"/>
      <c r="WQX39" s="0"/>
      <c r="WQY39" s="0"/>
      <c r="WQZ39" s="0"/>
      <c r="WRA39" s="0"/>
      <c r="WRB39" s="0"/>
      <c r="WRC39" s="0"/>
      <c r="WRD39" s="0"/>
      <c r="WRE39" s="0"/>
      <c r="WRF39" s="0"/>
      <c r="WRG39" s="0"/>
      <c r="WRH39" s="0"/>
      <c r="WRI39" s="0"/>
      <c r="WRJ39" s="0"/>
      <c r="WRK39" s="0"/>
      <c r="WRL39" s="0"/>
      <c r="WRM39" s="0"/>
      <c r="WRN39" s="0"/>
      <c r="WRO39" s="0"/>
      <c r="WRP39" s="0"/>
      <c r="WRQ39" s="0"/>
      <c r="WRR39" s="0"/>
      <c r="WRS39" s="0"/>
      <c r="WRT39" s="0"/>
      <c r="WRU39" s="0"/>
      <c r="WRV39" s="0"/>
      <c r="WRW39" s="0"/>
      <c r="WRX39" s="0"/>
      <c r="WRY39" s="0"/>
      <c r="WRZ39" s="0"/>
      <c r="WSA39" s="0"/>
      <c r="WSB39" s="0"/>
      <c r="WSC39" s="0"/>
      <c r="WSD39" s="0"/>
      <c r="WSE39" s="0"/>
      <c r="WSF39" s="0"/>
      <c r="WSG39" s="0"/>
      <c r="WSH39" s="0"/>
      <c r="WSI39" s="0"/>
      <c r="WSJ39" s="0"/>
      <c r="WSK39" s="0"/>
      <c r="WSL39" s="0"/>
      <c r="WSM39" s="0"/>
      <c r="WSN39" s="0"/>
      <c r="WSO39" s="0"/>
      <c r="WSP39" s="0"/>
      <c r="WSQ39" s="0"/>
      <c r="WSR39" s="0"/>
      <c r="WSS39" s="0"/>
      <c r="WST39" s="0"/>
      <c r="WSU39" s="0"/>
      <c r="WSV39" s="0"/>
      <c r="WSW39" s="0"/>
      <c r="WSX39" s="0"/>
      <c r="WSY39" s="0"/>
      <c r="WSZ39" s="0"/>
      <c r="WTA39" s="0"/>
      <c r="WTB39" s="0"/>
      <c r="WTC39" s="0"/>
      <c r="WTD39" s="0"/>
      <c r="WTE39" s="0"/>
      <c r="WTF39" s="0"/>
      <c r="WTG39" s="0"/>
      <c r="WTH39" s="0"/>
      <c r="WTI39" s="0"/>
      <c r="WTJ39" s="0"/>
      <c r="WTK39" s="0"/>
      <c r="WTL39" s="0"/>
      <c r="WTM39" s="0"/>
      <c r="WTN39" s="0"/>
      <c r="WTO39" s="0"/>
      <c r="WTP39" s="0"/>
      <c r="WTQ39" s="0"/>
      <c r="WTR39" s="0"/>
      <c r="WTS39" s="0"/>
      <c r="WTT39" s="0"/>
      <c r="WTU39" s="0"/>
      <c r="WTV39" s="0"/>
      <c r="WTW39" s="0"/>
      <c r="WTX39" s="0"/>
      <c r="WTY39" s="0"/>
      <c r="WTZ39" s="0"/>
      <c r="WUA39" s="0"/>
      <c r="WUB39" s="0"/>
      <c r="WUC39" s="0"/>
      <c r="WUD39" s="0"/>
      <c r="WUE39" s="0"/>
      <c r="WUF39" s="0"/>
      <c r="WUG39" s="0"/>
      <c r="WUH39" s="0"/>
      <c r="WUI39" s="0"/>
      <c r="WUJ39" s="0"/>
      <c r="WUK39" s="0"/>
      <c r="WUL39" s="0"/>
      <c r="WUM39" s="0"/>
      <c r="WUN39" s="0"/>
      <c r="WUO39" s="0"/>
      <c r="WUP39" s="0"/>
      <c r="WUQ39" s="0"/>
      <c r="WUR39" s="0"/>
      <c r="WUS39" s="0"/>
      <c r="WUT39" s="0"/>
      <c r="WUU39" s="0"/>
      <c r="WUV39" s="0"/>
      <c r="WUW39" s="0"/>
      <c r="WUX39" s="0"/>
      <c r="WUY39" s="0"/>
      <c r="WUZ39" s="0"/>
      <c r="WVA39" s="0"/>
      <c r="WVB39" s="0"/>
      <c r="WVC39" s="0"/>
      <c r="WVD39" s="0"/>
      <c r="WVE39" s="0"/>
      <c r="WVF39" s="0"/>
      <c r="WVG39" s="0"/>
      <c r="WVH39" s="0"/>
      <c r="WVI39" s="0"/>
      <c r="WVJ39" s="0"/>
      <c r="WVK39" s="0"/>
      <c r="WVL39" s="0"/>
      <c r="WVM39" s="0"/>
      <c r="WVN39" s="0"/>
      <c r="WVO39" s="0"/>
      <c r="WVP39" s="0"/>
      <c r="WVQ39" s="0"/>
      <c r="WVR39" s="0"/>
      <c r="WVS39" s="0"/>
      <c r="WVT39" s="0"/>
      <c r="WVU39" s="0"/>
      <c r="WVV39" s="0"/>
      <c r="WVW39" s="0"/>
      <c r="WVX39" s="0"/>
      <c r="WVY39" s="0"/>
      <c r="WVZ39" s="0"/>
      <c r="WWA39" s="0"/>
      <c r="WWB39" s="0"/>
      <c r="WWC39" s="0"/>
      <c r="WWD39" s="0"/>
      <c r="WWE39" s="0"/>
      <c r="WWF39" s="0"/>
      <c r="WWG39" s="0"/>
      <c r="WWH39" s="0"/>
      <c r="WWI39" s="0"/>
      <c r="WWJ39" s="0"/>
      <c r="WWK39" s="0"/>
      <c r="WWL39" s="0"/>
      <c r="WWM39" s="0"/>
      <c r="WWN39" s="0"/>
      <c r="WWO39" s="0"/>
      <c r="WWP39" s="0"/>
      <c r="WWQ39" s="0"/>
      <c r="WWR39" s="0"/>
      <c r="WWS39" s="0"/>
      <c r="WWT39" s="0"/>
      <c r="WWU39" s="0"/>
      <c r="WWV39" s="0"/>
      <c r="WWW39" s="0"/>
      <c r="WWX39" s="0"/>
      <c r="WWY39" s="0"/>
      <c r="WWZ39" s="0"/>
      <c r="WXA39" s="0"/>
      <c r="WXB39" s="0"/>
      <c r="WXC39" s="0"/>
      <c r="WXD39" s="0"/>
      <c r="WXE39" s="0"/>
      <c r="WXF39" s="0"/>
      <c r="WXG39" s="0"/>
      <c r="WXH39" s="0"/>
      <c r="WXI39" s="0"/>
      <c r="WXJ39" s="0"/>
      <c r="WXK39" s="0"/>
      <c r="WXL39" s="0"/>
      <c r="WXM39" s="0"/>
      <c r="WXN39" s="0"/>
      <c r="WXO39" s="0"/>
      <c r="WXP39" s="0"/>
      <c r="WXQ39" s="0"/>
      <c r="WXR39" s="0"/>
      <c r="WXS39" s="0"/>
      <c r="WXT39" s="0"/>
      <c r="WXU39" s="0"/>
      <c r="WXV39" s="0"/>
      <c r="WXW39" s="0"/>
      <c r="WXX39" s="0"/>
      <c r="WXY39" s="0"/>
      <c r="WXZ39" s="0"/>
      <c r="WYA39" s="0"/>
      <c r="WYB39" s="0"/>
      <c r="WYC39" s="0"/>
      <c r="WYD39" s="0"/>
      <c r="WYE39" s="0"/>
      <c r="WYF39" s="0"/>
      <c r="WYG39" s="0"/>
      <c r="WYH39" s="0"/>
      <c r="WYI39" s="0"/>
      <c r="WYJ39" s="0"/>
      <c r="WYK39" s="0"/>
      <c r="WYL39" s="0"/>
      <c r="WYM39" s="0"/>
      <c r="WYN39" s="0"/>
      <c r="WYO39" s="0"/>
      <c r="WYP39" s="0"/>
      <c r="WYQ39" s="0"/>
      <c r="WYR39" s="0"/>
      <c r="WYS39" s="0"/>
      <c r="WYT39" s="0"/>
      <c r="WYU39" s="0"/>
      <c r="WYV39" s="0"/>
      <c r="WYW39" s="0"/>
      <c r="WYX39" s="0"/>
      <c r="WYY39" s="0"/>
      <c r="WYZ39" s="0"/>
      <c r="WZA39" s="0"/>
      <c r="WZB39" s="0"/>
      <c r="WZC39" s="0"/>
      <c r="WZD39" s="0"/>
      <c r="WZE39" s="0"/>
      <c r="WZF39" s="0"/>
      <c r="WZG39" s="0"/>
      <c r="WZH39" s="0"/>
      <c r="WZI39" s="0"/>
      <c r="WZJ39" s="0"/>
      <c r="WZK39" s="0"/>
      <c r="WZL39" s="0"/>
      <c r="WZM39" s="0"/>
      <c r="WZN39" s="0"/>
      <c r="WZO39" s="0"/>
      <c r="WZP39" s="0"/>
      <c r="WZQ39" s="0"/>
      <c r="WZR39" s="0"/>
      <c r="WZS39" s="0"/>
      <c r="WZT39" s="0"/>
      <c r="WZU39" s="0"/>
      <c r="WZV39" s="0"/>
      <c r="WZW39" s="0"/>
      <c r="WZX39" s="0"/>
      <c r="WZY39" s="0"/>
      <c r="WZZ39" s="0"/>
      <c r="XAA39" s="0"/>
      <c r="XAB39" s="0"/>
      <c r="XAC39" s="0"/>
      <c r="XAD39" s="0"/>
      <c r="XAE39" s="0"/>
      <c r="XAF39" s="0"/>
      <c r="XAG39" s="0"/>
      <c r="XAH39" s="0"/>
      <c r="XAI39" s="0"/>
      <c r="XAJ39" s="0"/>
      <c r="XAK39" s="0"/>
      <c r="XAL39" s="0"/>
      <c r="XAM39" s="0"/>
      <c r="XAN39" s="0"/>
      <c r="XAO39" s="0"/>
      <c r="XAP39" s="0"/>
      <c r="XAQ39" s="0"/>
      <c r="XAR39" s="0"/>
      <c r="XAS39" s="0"/>
      <c r="XAT39" s="0"/>
      <c r="XAU39" s="0"/>
      <c r="XAV39" s="0"/>
      <c r="XAW39" s="0"/>
      <c r="XAX39" s="0"/>
      <c r="XAY39" s="0"/>
      <c r="XAZ39" s="0"/>
      <c r="XBA39" s="0"/>
      <c r="XBB39" s="0"/>
      <c r="XBC39" s="0"/>
      <c r="XBD39" s="0"/>
      <c r="XBE39" s="0"/>
      <c r="XBF39" s="0"/>
      <c r="XBG39" s="0"/>
      <c r="XBH39" s="0"/>
      <c r="XBI39" s="0"/>
      <c r="XBJ39" s="0"/>
      <c r="XBK39" s="0"/>
      <c r="XBL39" s="0"/>
      <c r="XBM39" s="0"/>
      <c r="XBN39" s="0"/>
      <c r="XBO39" s="0"/>
      <c r="XBP39" s="0"/>
      <c r="XBQ39" s="0"/>
      <c r="XBR39" s="0"/>
      <c r="XBS39" s="0"/>
      <c r="XBT39" s="0"/>
      <c r="XBU39" s="0"/>
      <c r="XBV39" s="0"/>
      <c r="XBW39" s="0"/>
      <c r="XBX39" s="0"/>
      <c r="XBY39" s="0"/>
      <c r="XBZ39" s="0"/>
      <c r="XCA39" s="0"/>
      <c r="XCB39" s="0"/>
      <c r="XCC39" s="0"/>
      <c r="XCD39" s="0"/>
      <c r="XCE39" s="0"/>
      <c r="XCF39" s="0"/>
      <c r="XCG39" s="0"/>
      <c r="XCH39" s="0"/>
      <c r="XCI39" s="0"/>
      <c r="XCJ39" s="0"/>
      <c r="XCK39" s="0"/>
      <c r="XCL39" s="0"/>
      <c r="XCM39" s="0"/>
      <c r="XCN39" s="0"/>
      <c r="XCO39" s="0"/>
      <c r="XCP39" s="0"/>
      <c r="XCQ39" s="0"/>
      <c r="XCR39" s="0"/>
      <c r="XCS39" s="0"/>
      <c r="XCT39" s="0"/>
      <c r="XCU39" s="0"/>
      <c r="XCV39" s="0"/>
      <c r="XCW39" s="0"/>
      <c r="XCX39" s="0"/>
      <c r="XCY39" s="0"/>
      <c r="XCZ39" s="0"/>
      <c r="XDA39" s="0"/>
      <c r="XDB39" s="0"/>
      <c r="XDC39" s="0"/>
      <c r="XDD39" s="0"/>
      <c r="XDE39" s="0"/>
      <c r="XDF39" s="0"/>
      <c r="XDG39" s="0"/>
      <c r="XDH39" s="0"/>
      <c r="XDI39" s="0"/>
      <c r="XDJ39" s="0"/>
      <c r="XDK39" s="0"/>
      <c r="XDL39" s="0"/>
      <c r="XDM39" s="0"/>
      <c r="XDN39" s="0"/>
      <c r="XDO39" s="0"/>
      <c r="XDP39" s="0"/>
      <c r="XDQ39" s="0"/>
      <c r="XDR39" s="0"/>
      <c r="XDS39" s="0"/>
      <c r="XDT39" s="0"/>
      <c r="XDU39" s="0"/>
      <c r="XDV39" s="0"/>
      <c r="XDW39" s="0"/>
      <c r="XDX39" s="0"/>
      <c r="XDY39" s="0"/>
      <c r="XDZ39" s="0"/>
      <c r="XEA39" s="0"/>
      <c r="XEB39" s="0"/>
      <c r="XEC39" s="0"/>
      <c r="XED39" s="0"/>
      <c r="XEE39" s="0"/>
      <c r="XEF39" s="0"/>
      <c r="XEG39" s="0"/>
      <c r="XEH39" s="0"/>
      <c r="XEI39" s="0"/>
      <c r="XEJ39" s="0"/>
      <c r="XEK39" s="0"/>
      <c r="XEL39" s="0"/>
      <c r="XEM39" s="0"/>
      <c r="XEN39" s="0"/>
      <c r="XEO39" s="0"/>
      <c r="XEP39" s="0"/>
      <c r="XEQ39" s="0"/>
      <c r="XER39" s="0"/>
      <c r="XES39" s="0"/>
      <c r="XET39" s="0"/>
      <c r="XEU39" s="0"/>
      <c r="XEV39" s="0"/>
      <c r="XEW39" s="0"/>
      <c r="XEX39" s="0"/>
      <c r="XEY39" s="0"/>
      <c r="XEZ39" s="0"/>
      <c r="XFA39" s="0"/>
      <c r="XFB39" s="0"/>
      <c r="XFC39" s="0"/>
      <c r="XFD39" s="0"/>
    </row>
    <row r="40" customFormat="false" ht="23.25" hidden="false" customHeight="true" outlineLevel="0" collapsed="false">
      <c r="A40" s="40" t="s">
        <v>24</v>
      </c>
      <c r="B40" s="27" t="s">
        <v>205</v>
      </c>
      <c r="C40" s="27"/>
      <c r="D40" s="27" t="s">
        <v>209</v>
      </c>
      <c r="E40" s="27"/>
      <c r="F40" s="27" t="s">
        <v>211</v>
      </c>
      <c r="G40" s="27"/>
      <c r="H40" s="27" t="s">
        <v>211</v>
      </c>
      <c r="I40" s="27"/>
      <c r="J40" s="27" t="s">
        <v>207</v>
      </c>
      <c r="K40" s="27"/>
      <c r="L40" s="4"/>
      <c r="M40" s="31" t="s">
        <v>24</v>
      </c>
      <c r="N40" s="136"/>
      <c r="O40" s="137"/>
      <c r="P40" s="27" t="s">
        <v>209</v>
      </c>
      <c r="Q40" s="27"/>
      <c r="R40" s="27" t="s">
        <v>211</v>
      </c>
      <c r="S40" s="27"/>
      <c r="T40" s="27" t="s">
        <v>211</v>
      </c>
      <c r="U40" s="27"/>
      <c r="V40" s="27" t="s">
        <v>207</v>
      </c>
      <c r="W40" s="27"/>
    </row>
    <row r="41" customFormat="false" ht="23.25" hidden="false" customHeight="true" outlineLevel="0" collapsed="false">
      <c r="A41" s="40" t="s">
        <v>26</v>
      </c>
      <c r="B41" s="27" t="s">
        <v>220</v>
      </c>
      <c r="C41" s="27"/>
      <c r="D41" s="27" t="s">
        <v>215</v>
      </c>
      <c r="E41" s="27"/>
      <c r="F41" s="27" t="s">
        <v>216</v>
      </c>
      <c r="G41" s="27"/>
      <c r="H41" s="27" t="s">
        <v>216</v>
      </c>
      <c r="I41" s="27"/>
      <c r="J41" s="27" t="s">
        <v>217</v>
      </c>
      <c r="K41" s="27"/>
      <c r="L41" s="4"/>
      <c r="M41" s="31" t="s">
        <v>26</v>
      </c>
      <c r="N41" s="134"/>
      <c r="O41" s="135"/>
      <c r="P41" s="27" t="s">
        <v>215</v>
      </c>
      <c r="Q41" s="27"/>
      <c r="R41" s="27" t="s">
        <v>216</v>
      </c>
      <c r="S41" s="27"/>
      <c r="T41" s="27" t="s">
        <v>216</v>
      </c>
      <c r="U41" s="27"/>
      <c r="V41" s="27" t="s">
        <v>217</v>
      </c>
      <c r="W41" s="27"/>
    </row>
    <row r="42" customFormat="false" ht="23.25" hidden="false" customHeight="true" outlineLevel="0" collapsed="false">
      <c r="A42" s="40" t="s">
        <v>27</v>
      </c>
      <c r="B42" s="27" t="s">
        <v>213</v>
      </c>
      <c r="C42" s="27"/>
      <c r="D42" s="27" t="s">
        <v>207</v>
      </c>
      <c r="E42" s="27"/>
      <c r="F42" s="27" t="s">
        <v>213</v>
      </c>
      <c r="G42" s="27"/>
      <c r="H42" s="27" t="s">
        <v>205</v>
      </c>
      <c r="I42" s="27"/>
      <c r="J42" s="27" t="s">
        <v>209</v>
      </c>
      <c r="K42" s="27"/>
      <c r="L42" s="4"/>
      <c r="M42" s="31" t="s">
        <v>27</v>
      </c>
      <c r="N42" s="134"/>
      <c r="O42" s="135"/>
      <c r="P42" s="27" t="s">
        <v>207</v>
      </c>
      <c r="Q42" s="27"/>
      <c r="R42" s="27" t="s">
        <v>213</v>
      </c>
      <c r="S42" s="27"/>
      <c r="T42" s="27" t="s">
        <v>205</v>
      </c>
      <c r="U42" s="27"/>
      <c r="V42" s="27" t="s">
        <v>209</v>
      </c>
      <c r="W42" s="27"/>
    </row>
    <row r="43" customFormat="false" ht="23.25" hidden="false" customHeight="true" outlineLevel="0" collapsed="false">
      <c r="A43" s="40" t="s">
        <v>28</v>
      </c>
      <c r="B43" s="27" t="s">
        <v>213</v>
      </c>
      <c r="C43" s="27"/>
      <c r="D43" s="27" t="s">
        <v>221</v>
      </c>
      <c r="E43" s="27"/>
      <c r="F43" s="27" t="s">
        <v>218</v>
      </c>
      <c r="G43" s="27"/>
      <c r="H43" s="27" t="s">
        <v>219</v>
      </c>
      <c r="I43" s="27"/>
      <c r="J43" s="27" t="s">
        <v>222</v>
      </c>
      <c r="K43" s="27"/>
      <c r="L43" s="4"/>
      <c r="M43" s="31" t="s">
        <v>28</v>
      </c>
      <c r="N43" s="134"/>
      <c r="O43" s="135"/>
      <c r="P43" s="27" t="s">
        <v>221</v>
      </c>
      <c r="Q43" s="27"/>
      <c r="R43" s="27" t="s">
        <v>218</v>
      </c>
      <c r="S43" s="27"/>
      <c r="T43" s="27" t="s">
        <v>219</v>
      </c>
      <c r="U43" s="27"/>
      <c r="V43" s="27" t="s">
        <v>222</v>
      </c>
      <c r="W43" s="27"/>
    </row>
    <row r="44" customFormat="false" ht="23.25" hidden="false" customHeight="true" outlineLevel="0" collapsed="false">
      <c r="A44" s="40" t="s">
        <v>29</v>
      </c>
      <c r="B44" s="91"/>
      <c r="C44" s="91"/>
      <c r="D44" s="41"/>
      <c r="E44" s="41"/>
      <c r="F44" s="41"/>
      <c r="G44" s="41"/>
      <c r="H44" s="241"/>
      <c r="I44" s="241"/>
      <c r="J44" s="41"/>
      <c r="K44" s="41"/>
      <c r="L44" s="4"/>
      <c r="M44" s="31" t="s">
        <v>29</v>
      </c>
      <c r="N44" s="39"/>
      <c r="O44" s="39"/>
      <c r="P44" s="41"/>
      <c r="Q44" s="41"/>
      <c r="R44" s="41"/>
      <c r="S44" s="41"/>
      <c r="T44" s="41"/>
      <c r="U44" s="41"/>
      <c r="V44" s="239"/>
      <c r="W44" s="239"/>
    </row>
    <row r="45" customFormat="false" ht="23.25" hidden="false" customHeight="true" outlineLevel="0" collapsed="false">
      <c r="A45" s="40" t="s">
        <v>30</v>
      </c>
      <c r="B45" s="233"/>
      <c r="C45" s="233"/>
      <c r="D45" s="41"/>
      <c r="E45" s="41"/>
      <c r="F45" s="41"/>
      <c r="G45" s="41"/>
      <c r="H45" s="41"/>
      <c r="I45" s="41"/>
      <c r="J45" s="41"/>
      <c r="K45" s="41"/>
      <c r="L45" s="4"/>
      <c r="M45" s="31" t="s">
        <v>30</v>
      </c>
      <c r="N45" s="39" t="s">
        <v>184</v>
      </c>
      <c r="O45" s="39"/>
      <c r="P45" s="41"/>
      <c r="Q45" s="41"/>
      <c r="R45" s="41"/>
      <c r="S45" s="41"/>
      <c r="T45" s="41"/>
      <c r="U45" s="41"/>
      <c r="V45" s="41"/>
      <c r="W45" s="41"/>
    </row>
    <row r="46" customFormat="false" ht="23.25" hidden="false" customHeight="true" outlineLevel="0" collapsed="false">
      <c r="A46" s="40" t="s">
        <v>32</v>
      </c>
      <c r="B46" s="233"/>
      <c r="C46" s="233"/>
      <c r="D46" s="41"/>
      <c r="E46" s="41"/>
      <c r="F46" s="41"/>
      <c r="G46" s="41"/>
      <c r="H46" s="41"/>
      <c r="I46" s="41"/>
      <c r="J46" s="41"/>
      <c r="K46" s="41"/>
      <c r="L46" s="4"/>
      <c r="M46" s="31" t="s">
        <v>32</v>
      </c>
      <c r="N46" s="39"/>
      <c r="O46" s="39"/>
      <c r="P46" s="41"/>
      <c r="Q46" s="41"/>
      <c r="R46" s="41"/>
      <c r="S46" s="41"/>
      <c r="T46" s="41"/>
      <c r="U46" s="41"/>
      <c r="V46" s="41"/>
      <c r="W46" s="41"/>
    </row>
    <row r="47" customFormat="false" ht="23.25" hidden="false" customHeight="true" outlineLevel="0" collapsed="false">
      <c r="A47" s="40" t="s">
        <v>33</v>
      </c>
      <c r="B47" s="233"/>
      <c r="C47" s="233"/>
      <c r="D47" s="41"/>
      <c r="E47" s="41"/>
      <c r="F47" s="41"/>
      <c r="G47" s="41"/>
      <c r="H47" s="41"/>
      <c r="I47" s="41"/>
      <c r="J47" s="41"/>
      <c r="K47" s="41"/>
      <c r="L47" s="4"/>
      <c r="M47" s="31" t="s">
        <v>33</v>
      </c>
      <c r="N47" s="39"/>
      <c r="O47" s="39"/>
      <c r="P47" s="41"/>
      <c r="Q47" s="41"/>
      <c r="R47" s="41"/>
      <c r="S47" s="41"/>
      <c r="T47" s="41"/>
      <c r="U47" s="41"/>
      <c r="V47" s="41"/>
      <c r="W47" s="41"/>
    </row>
    <row r="48" customFormat="false" ht="23.25" hidden="false" customHeight="true" outlineLevel="0" collapsed="false">
      <c r="A48" s="40" t="s">
        <v>34</v>
      </c>
      <c r="B48" s="233"/>
      <c r="C48" s="233"/>
      <c r="D48" s="41"/>
      <c r="E48" s="41"/>
      <c r="F48" s="41"/>
      <c r="G48" s="41"/>
      <c r="H48" s="41"/>
      <c r="I48" s="41"/>
      <c r="J48" s="41"/>
      <c r="K48" s="41"/>
      <c r="L48" s="4"/>
      <c r="M48" s="31" t="s">
        <v>34</v>
      </c>
      <c r="N48" s="39"/>
      <c r="O48" s="39"/>
      <c r="P48" s="41"/>
      <c r="Q48" s="41"/>
      <c r="R48" s="41"/>
      <c r="S48" s="41"/>
      <c r="T48" s="41"/>
      <c r="U48" s="41"/>
      <c r="V48" s="41"/>
      <c r="W48" s="41"/>
    </row>
    <row r="49" customFormat="false" ht="23.25" hidden="false" customHeight="true" outlineLevel="0" collapsed="false">
      <c r="A49" s="40" t="s">
        <v>35</v>
      </c>
      <c r="B49" s="233"/>
      <c r="C49" s="233"/>
      <c r="D49" s="41"/>
      <c r="E49" s="41"/>
      <c r="F49" s="41"/>
      <c r="G49" s="41"/>
      <c r="H49" s="41"/>
      <c r="I49" s="41"/>
      <c r="J49" s="41"/>
      <c r="K49" s="41"/>
      <c r="L49" s="4"/>
      <c r="M49" s="31" t="s">
        <v>35</v>
      </c>
      <c r="N49" s="39"/>
      <c r="O49" s="39"/>
      <c r="P49" s="41"/>
      <c r="Q49" s="41"/>
      <c r="R49" s="41"/>
      <c r="S49" s="41"/>
      <c r="T49" s="41"/>
      <c r="U49" s="41"/>
      <c r="V49" s="41"/>
      <c r="W49" s="41"/>
    </row>
    <row r="50" customFormat="false" ht="23.25" hidden="false" customHeight="true" outlineLevel="0" collapsed="false">
      <c r="A50" s="40" t="s">
        <v>36</v>
      </c>
      <c r="B50" s="123"/>
      <c r="C50" s="123"/>
      <c r="D50" s="45"/>
      <c r="E50" s="45"/>
      <c r="F50" s="45"/>
      <c r="G50" s="45"/>
      <c r="H50" s="45"/>
      <c r="I50" s="45"/>
      <c r="J50" s="152"/>
      <c r="K50" s="152"/>
      <c r="L50" s="4"/>
      <c r="M50" s="31" t="s">
        <v>36</v>
      </c>
      <c r="N50" s="43"/>
      <c r="O50" s="43"/>
      <c r="P50" s="123"/>
      <c r="Q50" s="123"/>
      <c r="R50" s="45"/>
      <c r="S50" s="45"/>
      <c r="T50" s="45"/>
      <c r="U50" s="45"/>
      <c r="V50" s="152"/>
      <c r="W50" s="152"/>
    </row>
    <row r="51" customFormat="false" ht="23.25" hidden="false" customHeight="true" outlineLevel="0" collapsed="false">
      <c r="B51" s="240"/>
      <c r="C51" s="240"/>
      <c r="D51" s="240"/>
      <c r="E51" s="240"/>
      <c r="F51" s="240"/>
      <c r="G51" s="240"/>
      <c r="H51" s="240"/>
      <c r="I51" s="240"/>
      <c r="J51" s="240"/>
      <c r="K51" s="240"/>
      <c r="L51" s="240"/>
      <c r="M51" s="240"/>
      <c r="O51" s="240"/>
      <c r="P51" s="240"/>
      <c r="Q51" s="240"/>
      <c r="R51" s="240"/>
      <c r="S51" s="240"/>
      <c r="T51" s="240"/>
      <c r="U51" s="240"/>
      <c r="V51" s="240"/>
      <c r="W51" s="240"/>
    </row>
    <row r="52" customFormat="false" ht="23.25" hidden="false" customHeight="true" outlineLevel="0" collapsed="false">
      <c r="A52" s="27"/>
      <c r="B52" s="30" t="n">
        <f aca="false">V39+3</f>
        <v>46461</v>
      </c>
      <c r="C52" s="30"/>
      <c r="D52" s="30" t="n">
        <f aca="false">B52+1</f>
        <v>46462</v>
      </c>
      <c r="E52" s="30"/>
      <c r="F52" s="30" t="n">
        <f aca="false">D52+1</f>
        <v>46463</v>
      </c>
      <c r="G52" s="30"/>
      <c r="H52" s="30" t="n">
        <f aca="false">F52+1</f>
        <v>46464</v>
      </c>
      <c r="I52" s="30"/>
      <c r="J52" s="30" t="n">
        <f aca="false">H52+1</f>
        <v>46465</v>
      </c>
      <c r="K52" s="30"/>
      <c r="L52" s="29"/>
      <c r="M52" s="27"/>
      <c r="N52" s="28" t="n">
        <f aca="false">B52+7</f>
        <v>46468</v>
      </c>
      <c r="O52" s="28"/>
      <c r="P52" s="28" t="n">
        <f aca="false">N52+1</f>
        <v>46469</v>
      </c>
      <c r="Q52" s="28"/>
      <c r="R52" s="28" t="n">
        <f aca="false">P52+1</f>
        <v>46470</v>
      </c>
      <c r="S52" s="28"/>
      <c r="T52" s="28" t="n">
        <f aca="false">R52+1</f>
        <v>46471</v>
      </c>
      <c r="U52" s="28"/>
      <c r="V52" s="28" t="n">
        <f aca="false">T52+1</f>
        <v>46472</v>
      </c>
      <c r="W52" s="28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  <c r="IW52" s="0"/>
      <c r="IX52" s="0"/>
      <c r="IY52" s="0"/>
      <c r="IZ52" s="0"/>
      <c r="JA52" s="0"/>
      <c r="JB52" s="0"/>
      <c r="JC52" s="0"/>
      <c r="JD52" s="0"/>
      <c r="JE52" s="0"/>
      <c r="JF52" s="0"/>
      <c r="JG52" s="0"/>
      <c r="JH52" s="0"/>
      <c r="JI52" s="0"/>
      <c r="JJ52" s="0"/>
      <c r="JK52" s="0"/>
      <c r="JL52" s="0"/>
      <c r="JM52" s="0"/>
      <c r="JN52" s="0"/>
      <c r="JO52" s="0"/>
      <c r="JP52" s="0"/>
      <c r="JQ52" s="0"/>
      <c r="JR52" s="0"/>
      <c r="JS52" s="0"/>
      <c r="JT52" s="0"/>
      <c r="JU52" s="0"/>
      <c r="JV52" s="0"/>
      <c r="JW52" s="0"/>
      <c r="JX52" s="0"/>
      <c r="JY52" s="0"/>
      <c r="JZ52" s="0"/>
      <c r="KA52" s="0"/>
      <c r="KB52" s="0"/>
      <c r="KC52" s="0"/>
      <c r="KD52" s="0"/>
      <c r="KE52" s="0"/>
      <c r="KF52" s="0"/>
      <c r="KG52" s="0"/>
      <c r="KH52" s="0"/>
      <c r="KI52" s="0"/>
      <c r="KJ52" s="0"/>
      <c r="KK52" s="0"/>
      <c r="KL52" s="0"/>
      <c r="KM52" s="0"/>
      <c r="KN52" s="0"/>
      <c r="KO52" s="0"/>
      <c r="KP52" s="0"/>
      <c r="KQ52" s="0"/>
      <c r="KR52" s="0"/>
      <c r="KS52" s="0"/>
      <c r="KT52" s="0"/>
      <c r="KU52" s="0"/>
      <c r="KV52" s="0"/>
      <c r="KW52" s="0"/>
      <c r="KX52" s="0"/>
      <c r="KY52" s="0"/>
      <c r="KZ52" s="0"/>
      <c r="LA52" s="0"/>
      <c r="LB52" s="0"/>
      <c r="LC52" s="0"/>
      <c r="LD52" s="0"/>
      <c r="LE52" s="0"/>
      <c r="LF52" s="0"/>
      <c r="LG52" s="0"/>
      <c r="LH52" s="0"/>
      <c r="LI52" s="0"/>
      <c r="LJ52" s="0"/>
      <c r="LK52" s="0"/>
      <c r="LL52" s="0"/>
      <c r="LM52" s="0"/>
      <c r="LN52" s="0"/>
      <c r="LO52" s="0"/>
      <c r="LP52" s="0"/>
      <c r="LQ52" s="0"/>
      <c r="LR52" s="0"/>
      <c r="LS52" s="0"/>
      <c r="LT52" s="0"/>
      <c r="LU52" s="0"/>
      <c r="LV52" s="0"/>
      <c r="LW52" s="0"/>
      <c r="LX52" s="0"/>
      <c r="LY52" s="0"/>
      <c r="LZ52" s="0"/>
      <c r="MA52" s="0"/>
      <c r="MB52" s="0"/>
      <c r="MC52" s="0"/>
      <c r="MD52" s="0"/>
      <c r="ME52" s="0"/>
      <c r="MF52" s="0"/>
      <c r="MG52" s="0"/>
      <c r="MH52" s="0"/>
      <c r="MI52" s="0"/>
      <c r="MJ52" s="0"/>
      <c r="MK52" s="0"/>
      <c r="ML52" s="0"/>
      <c r="MM52" s="0"/>
      <c r="MN52" s="0"/>
      <c r="MO52" s="0"/>
      <c r="MP52" s="0"/>
      <c r="MQ52" s="0"/>
      <c r="MR52" s="0"/>
      <c r="MS52" s="0"/>
      <c r="MT52" s="0"/>
      <c r="MU52" s="0"/>
      <c r="MV52" s="0"/>
      <c r="MW52" s="0"/>
      <c r="MX52" s="0"/>
      <c r="MY52" s="0"/>
      <c r="MZ52" s="0"/>
      <c r="NA52" s="0"/>
      <c r="NB52" s="0"/>
      <c r="NC52" s="0"/>
      <c r="ND52" s="0"/>
      <c r="NE52" s="0"/>
      <c r="NF52" s="0"/>
      <c r="NG52" s="0"/>
      <c r="NH52" s="0"/>
      <c r="NI52" s="0"/>
      <c r="NJ52" s="0"/>
      <c r="NK52" s="0"/>
      <c r="NL52" s="0"/>
      <c r="NM52" s="0"/>
      <c r="NN52" s="0"/>
      <c r="NO52" s="0"/>
      <c r="NP52" s="0"/>
      <c r="NQ52" s="0"/>
      <c r="NR52" s="0"/>
      <c r="NS52" s="0"/>
      <c r="NT52" s="0"/>
      <c r="NU52" s="0"/>
      <c r="NV52" s="0"/>
      <c r="NW52" s="0"/>
      <c r="NX52" s="0"/>
      <c r="NY52" s="0"/>
      <c r="NZ52" s="0"/>
      <c r="OA52" s="0"/>
      <c r="OB52" s="0"/>
      <c r="OC52" s="0"/>
      <c r="OD52" s="0"/>
      <c r="OE52" s="0"/>
      <c r="OF52" s="0"/>
      <c r="OG52" s="0"/>
      <c r="OH52" s="0"/>
      <c r="OI52" s="0"/>
      <c r="OJ52" s="0"/>
      <c r="OK52" s="0"/>
      <c r="OL52" s="0"/>
      <c r="OM52" s="0"/>
      <c r="ON52" s="0"/>
      <c r="OO52" s="0"/>
      <c r="OP52" s="0"/>
      <c r="OQ52" s="0"/>
      <c r="OR52" s="0"/>
      <c r="OS52" s="0"/>
      <c r="OT52" s="0"/>
      <c r="OU52" s="0"/>
      <c r="OV52" s="0"/>
      <c r="OW52" s="0"/>
      <c r="OX52" s="0"/>
      <c r="OY52" s="0"/>
      <c r="OZ52" s="0"/>
      <c r="PA52" s="0"/>
      <c r="PB52" s="0"/>
      <c r="PC52" s="0"/>
      <c r="PD52" s="0"/>
      <c r="PE52" s="0"/>
      <c r="PF52" s="0"/>
      <c r="PG52" s="0"/>
      <c r="PH52" s="0"/>
      <c r="PI52" s="0"/>
      <c r="PJ52" s="0"/>
      <c r="PK52" s="0"/>
      <c r="PL52" s="0"/>
      <c r="PM52" s="0"/>
      <c r="PN52" s="0"/>
      <c r="PO52" s="0"/>
      <c r="PP52" s="0"/>
      <c r="PQ52" s="0"/>
      <c r="PR52" s="0"/>
      <c r="PS52" s="0"/>
      <c r="PT52" s="0"/>
      <c r="PU52" s="0"/>
      <c r="PV52" s="0"/>
      <c r="PW52" s="0"/>
      <c r="PX52" s="0"/>
      <c r="PY52" s="0"/>
      <c r="PZ52" s="0"/>
      <c r="QA52" s="0"/>
      <c r="QB52" s="0"/>
      <c r="QC52" s="0"/>
      <c r="QD52" s="0"/>
      <c r="QE52" s="0"/>
      <c r="QF52" s="0"/>
      <c r="QG52" s="0"/>
      <c r="QH52" s="0"/>
      <c r="QI52" s="0"/>
      <c r="QJ52" s="0"/>
      <c r="QK52" s="0"/>
      <c r="QL52" s="0"/>
      <c r="QM52" s="0"/>
      <c r="QN52" s="0"/>
      <c r="QO52" s="0"/>
      <c r="QP52" s="0"/>
      <c r="QQ52" s="0"/>
      <c r="QR52" s="0"/>
      <c r="QS52" s="0"/>
      <c r="QT52" s="0"/>
      <c r="QU52" s="0"/>
      <c r="QV52" s="0"/>
      <c r="QW52" s="0"/>
      <c r="QX52" s="0"/>
      <c r="QY52" s="0"/>
      <c r="QZ52" s="0"/>
      <c r="RA52" s="0"/>
      <c r="RB52" s="0"/>
      <c r="RC52" s="0"/>
      <c r="RD52" s="0"/>
      <c r="RE52" s="0"/>
      <c r="RF52" s="0"/>
      <c r="RG52" s="0"/>
      <c r="RH52" s="0"/>
      <c r="RI52" s="0"/>
      <c r="RJ52" s="0"/>
      <c r="RK52" s="0"/>
      <c r="RL52" s="0"/>
      <c r="RM52" s="0"/>
      <c r="RN52" s="0"/>
      <c r="RO52" s="0"/>
      <c r="RP52" s="0"/>
      <c r="RQ52" s="0"/>
      <c r="RR52" s="0"/>
      <c r="RS52" s="0"/>
      <c r="RT52" s="0"/>
      <c r="RU52" s="0"/>
      <c r="RV52" s="0"/>
      <c r="RW52" s="0"/>
      <c r="RX52" s="0"/>
      <c r="RY52" s="0"/>
      <c r="RZ52" s="0"/>
      <c r="SA52" s="0"/>
      <c r="SB52" s="0"/>
      <c r="SC52" s="0"/>
      <c r="SD52" s="0"/>
      <c r="SE52" s="0"/>
      <c r="SF52" s="0"/>
      <c r="SG52" s="0"/>
      <c r="SH52" s="0"/>
      <c r="SI52" s="0"/>
      <c r="SJ52" s="0"/>
      <c r="SK52" s="0"/>
      <c r="SL52" s="0"/>
      <c r="SM52" s="0"/>
      <c r="SN52" s="0"/>
      <c r="SO52" s="0"/>
      <c r="SP52" s="0"/>
      <c r="SQ52" s="0"/>
      <c r="SR52" s="0"/>
      <c r="SS52" s="0"/>
      <c r="ST52" s="0"/>
      <c r="SU52" s="0"/>
      <c r="SV52" s="0"/>
      <c r="SW52" s="0"/>
      <c r="SX52" s="0"/>
      <c r="SY52" s="0"/>
      <c r="SZ52" s="0"/>
      <c r="TA52" s="0"/>
      <c r="TB52" s="0"/>
      <c r="TC52" s="0"/>
      <c r="TD52" s="0"/>
      <c r="TE52" s="0"/>
      <c r="TF52" s="0"/>
      <c r="TG52" s="0"/>
      <c r="TH52" s="0"/>
      <c r="TI52" s="0"/>
      <c r="TJ52" s="0"/>
      <c r="TK52" s="0"/>
      <c r="TL52" s="0"/>
      <c r="TM52" s="0"/>
      <c r="TN52" s="0"/>
      <c r="TO52" s="0"/>
      <c r="TP52" s="0"/>
      <c r="TQ52" s="0"/>
      <c r="TR52" s="0"/>
      <c r="TS52" s="0"/>
      <c r="TT52" s="0"/>
      <c r="TU52" s="0"/>
      <c r="TV52" s="0"/>
      <c r="TW52" s="0"/>
      <c r="TX52" s="0"/>
      <c r="TY52" s="0"/>
      <c r="TZ52" s="0"/>
      <c r="UA52" s="0"/>
      <c r="UB52" s="0"/>
      <c r="UC52" s="0"/>
      <c r="UD52" s="0"/>
      <c r="UE52" s="0"/>
      <c r="UF52" s="0"/>
      <c r="UG52" s="0"/>
      <c r="UH52" s="0"/>
      <c r="UI52" s="0"/>
      <c r="UJ52" s="0"/>
      <c r="UK52" s="0"/>
      <c r="UL52" s="0"/>
      <c r="UM52" s="0"/>
      <c r="UN52" s="0"/>
      <c r="UO52" s="0"/>
      <c r="UP52" s="0"/>
      <c r="UQ52" s="0"/>
      <c r="UR52" s="0"/>
      <c r="US52" s="0"/>
      <c r="UT52" s="0"/>
      <c r="UU52" s="0"/>
      <c r="UV52" s="0"/>
      <c r="UW52" s="0"/>
      <c r="UX52" s="0"/>
      <c r="UY52" s="0"/>
      <c r="UZ52" s="0"/>
      <c r="VA52" s="0"/>
      <c r="VB52" s="0"/>
      <c r="VC52" s="0"/>
      <c r="VD52" s="0"/>
      <c r="VE52" s="0"/>
      <c r="VF52" s="0"/>
      <c r="VG52" s="0"/>
      <c r="VH52" s="0"/>
      <c r="VI52" s="0"/>
      <c r="VJ52" s="0"/>
      <c r="VK52" s="0"/>
      <c r="VL52" s="0"/>
      <c r="VM52" s="0"/>
      <c r="VN52" s="0"/>
      <c r="VO52" s="0"/>
      <c r="VP52" s="0"/>
      <c r="VQ52" s="0"/>
      <c r="VR52" s="0"/>
      <c r="VS52" s="0"/>
      <c r="VT52" s="0"/>
      <c r="VU52" s="0"/>
      <c r="VV52" s="0"/>
      <c r="VW52" s="0"/>
      <c r="VX52" s="0"/>
      <c r="VY52" s="0"/>
      <c r="VZ52" s="0"/>
      <c r="WA52" s="0"/>
      <c r="WB52" s="0"/>
      <c r="WC52" s="0"/>
      <c r="WD52" s="0"/>
      <c r="WE52" s="0"/>
      <c r="WF52" s="0"/>
      <c r="WG52" s="0"/>
      <c r="WH52" s="0"/>
      <c r="WI52" s="0"/>
      <c r="WJ52" s="0"/>
      <c r="WK52" s="0"/>
      <c r="WL52" s="0"/>
      <c r="WM52" s="0"/>
      <c r="WN52" s="0"/>
      <c r="WO52" s="0"/>
      <c r="WP52" s="0"/>
      <c r="WQ52" s="0"/>
      <c r="WR52" s="0"/>
      <c r="WS52" s="0"/>
      <c r="WT52" s="0"/>
      <c r="WU52" s="0"/>
      <c r="WV52" s="0"/>
      <c r="WW52" s="0"/>
      <c r="WX52" s="0"/>
      <c r="WY52" s="0"/>
      <c r="WZ52" s="0"/>
      <c r="XA52" s="0"/>
      <c r="XB52" s="0"/>
      <c r="XC52" s="0"/>
      <c r="XD52" s="0"/>
      <c r="XE52" s="0"/>
      <c r="XF52" s="0"/>
      <c r="XG52" s="0"/>
      <c r="XH52" s="0"/>
      <c r="XI52" s="0"/>
      <c r="XJ52" s="0"/>
      <c r="XK52" s="0"/>
      <c r="XL52" s="0"/>
      <c r="XM52" s="0"/>
      <c r="XN52" s="0"/>
      <c r="XO52" s="0"/>
      <c r="XP52" s="0"/>
      <c r="XQ52" s="0"/>
      <c r="XR52" s="0"/>
      <c r="XS52" s="0"/>
      <c r="XT52" s="0"/>
      <c r="XU52" s="0"/>
      <c r="XV52" s="0"/>
      <c r="XW52" s="0"/>
      <c r="XX52" s="0"/>
      <c r="XY52" s="0"/>
      <c r="XZ52" s="0"/>
      <c r="YA52" s="0"/>
      <c r="YB52" s="0"/>
      <c r="YC52" s="0"/>
      <c r="YD52" s="0"/>
      <c r="YE52" s="0"/>
      <c r="YF52" s="0"/>
      <c r="YG52" s="0"/>
      <c r="YH52" s="0"/>
      <c r="YI52" s="0"/>
      <c r="YJ52" s="0"/>
      <c r="YK52" s="0"/>
      <c r="YL52" s="0"/>
      <c r="YM52" s="0"/>
      <c r="YN52" s="0"/>
      <c r="YO52" s="0"/>
      <c r="YP52" s="0"/>
      <c r="YQ52" s="0"/>
      <c r="YR52" s="0"/>
      <c r="YS52" s="0"/>
      <c r="YT52" s="0"/>
      <c r="YU52" s="0"/>
      <c r="YV52" s="0"/>
      <c r="YW52" s="0"/>
      <c r="YX52" s="0"/>
      <c r="YY52" s="0"/>
      <c r="YZ52" s="0"/>
      <c r="ZA52" s="0"/>
      <c r="ZB52" s="0"/>
      <c r="ZC52" s="0"/>
      <c r="ZD52" s="0"/>
      <c r="ZE52" s="0"/>
      <c r="ZF52" s="0"/>
      <c r="ZG52" s="0"/>
      <c r="ZH52" s="0"/>
      <c r="ZI52" s="0"/>
      <c r="ZJ52" s="0"/>
      <c r="ZK52" s="0"/>
      <c r="ZL52" s="0"/>
      <c r="ZM52" s="0"/>
      <c r="ZN52" s="0"/>
      <c r="ZO52" s="0"/>
      <c r="ZP52" s="0"/>
      <c r="ZQ52" s="0"/>
      <c r="ZR52" s="0"/>
      <c r="ZS52" s="0"/>
      <c r="ZT52" s="0"/>
      <c r="ZU52" s="0"/>
      <c r="ZV52" s="0"/>
      <c r="ZW52" s="0"/>
      <c r="ZX52" s="0"/>
      <c r="ZY52" s="0"/>
      <c r="ZZ52" s="0"/>
      <c r="AAA52" s="0"/>
      <c r="AAB52" s="0"/>
      <c r="AAC52" s="0"/>
      <c r="AAD52" s="0"/>
      <c r="AAE52" s="0"/>
      <c r="AAF52" s="0"/>
      <c r="AAG52" s="0"/>
      <c r="AAH52" s="0"/>
      <c r="AAI52" s="0"/>
      <c r="AAJ52" s="0"/>
      <c r="AAK52" s="0"/>
      <c r="AAL52" s="0"/>
      <c r="AAM52" s="0"/>
      <c r="AAN52" s="0"/>
      <c r="AAO52" s="0"/>
      <c r="AAP52" s="0"/>
      <c r="AAQ52" s="0"/>
      <c r="AAR52" s="0"/>
      <c r="AAS52" s="0"/>
      <c r="AAT52" s="0"/>
      <c r="AAU52" s="0"/>
      <c r="AAV52" s="0"/>
      <c r="AAW52" s="0"/>
      <c r="AAX52" s="0"/>
      <c r="AAY52" s="0"/>
      <c r="AAZ52" s="0"/>
      <c r="ABA52" s="0"/>
      <c r="ABB52" s="0"/>
      <c r="ABC52" s="0"/>
      <c r="ABD52" s="0"/>
      <c r="ABE52" s="0"/>
      <c r="ABF52" s="0"/>
      <c r="ABG52" s="0"/>
      <c r="ABH52" s="0"/>
      <c r="ABI52" s="0"/>
      <c r="ABJ52" s="0"/>
      <c r="ABK52" s="0"/>
      <c r="ABL52" s="0"/>
      <c r="ABM52" s="0"/>
      <c r="ABN52" s="0"/>
      <c r="ABO52" s="0"/>
      <c r="ABP52" s="0"/>
      <c r="ABQ52" s="0"/>
      <c r="ABR52" s="0"/>
      <c r="ABS52" s="0"/>
      <c r="ABT52" s="0"/>
      <c r="ABU52" s="0"/>
      <c r="ABV52" s="0"/>
      <c r="ABW52" s="0"/>
      <c r="ABX52" s="0"/>
      <c r="ABY52" s="0"/>
      <c r="ABZ52" s="0"/>
      <c r="ACA52" s="0"/>
      <c r="ACB52" s="0"/>
      <c r="ACC52" s="0"/>
      <c r="ACD52" s="0"/>
      <c r="ACE52" s="0"/>
      <c r="ACF52" s="0"/>
      <c r="ACG52" s="0"/>
      <c r="ACH52" s="0"/>
      <c r="ACI52" s="0"/>
      <c r="ACJ52" s="0"/>
      <c r="ACK52" s="0"/>
      <c r="ACL52" s="0"/>
      <c r="ACM52" s="0"/>
      <c r="ACN52" s="0"/>
      <c r="ACO52" s="0"/>
      <c r="ACP52" s="0"/>
      <c r="ACQ52" s="0"/>
      <c r="ACR52" s="0"/>
      <c r="ACS52" s="0"/>
      <c r="ACT52" s="0"/>
      <c r="ACU52" s="0"/>
      <c r="ACV52" s="0"/>
      <c r="ACW52" s="0"/>
      <c r="ACX52" s="0"/>
      <c r="ACY52" s="0"/>
      <c r="ACZ52" s="0"/>
      <c r="ADA52" s="0"/>
      <c r="ADB52" s="0"/>
      <c r="ADC52" s="0"/>
      <c r="ADD52" s="0"/>
      <c r="ADE52" s="0"/>
      <c r="ADF52" s="0"/>
      <c r="ADG52" s="0"/>
      <c r="ADH52" s="0"/>
      <c r="ADI52" s="0"/>
      <c r="ADJ52" s="0"/>
      <c r="ADK52" s="0"/>
      <c r="ADL52" s="0"/>
      <c r="ADM52" s="0"/>
      <c r="ADN52" s="0"/>
      <c r="ADO52" s="0"/>
      <c r="ADP52" s="0"/>
      <c r="ADQ52" s="0"/>
      <c r="ADR52" s="0"/>
      <c r="ADS52" s="0"/>
      <c r="ADT52" s="0"/>
      <c r="ADU52" s="0"/>
      <c r="ADV52" s="0"/>
      <c r="ADW52" s="0"/>
      <c r="ADX52" s="0"/>
      <c r="ADY52" s="0"/>
      <c r="ADZ52" s="0"/>
      <c r="AEA52" s="0"/>
      <c r="AEB52" s="0"/>
      <c r="AEC52" s="0"/>
      <c r="AED52" s="0"/>
      <c r="AEE52" s="0"/>
      <c r="AEF52" s="0"/>
      <c r="AEG52" s="0"/>
      <c r="AEH52" s="0"/>
      <c r="AEI52" s="0"/>
      <c r="AEJ52" s="0"/>
      <c r="AEK52" s="0"/>
      <c r="AEL52" s="0"/>
      <c r="AEM52" s="0"/>
      <c r="AEN52" s="0"/>
      <c r="AEO52" s="0"/>
      <c r="AEP52" s="0"/>
      <c r="AEQ52" s="0"/>
      <c r="AER52" s="0"/>
      <c r="AES52" s="0"/>
      <c r="AET52" s="0"/>
      <c r="AEU52" s="0"/>
      <c r="AEV52" s="0"/>
      <c r="AEW52" s="0"/>
      <c r="AEX52" s="0"/>
      <c r="AEY52" s="0"/>
      <c r="AEZ52" s="0"/>
      <c r="AFA52" s="0"/>
      <c r="AFB52" s="0"/>
      <c r="AFC52" s="0"/>
      <c r="AFD52" s="0"/>
      <c r="AFE52" s="0"/>
      <c r="AFF52" s="0"/>
      <c r="AFG52" s="0"/>
      <c r="AFH52" s="0"/>
      <c r="AFI52" s="0"/>
      <c r="AFJ52" s="0"/>
      <c r="AFK52" s="0"/>
      <c r="AFL52" s="0"/>
      <c r="AFM52" s="0"/>
      <c r="AFN52" s="0"/>
      <c r="AFO52" s="0"/>
      <c r="AFP52" s="0"/>
      <c r="AFQ52" s="0"/>
      <c r="AFR52" s="0"/>
      <c r="AFS52" s="0"/>
      <c r="AFT52" s="0"/>
      <c r="AFU52" s="0"/>
      <c r="AFV52" s="0"/>
      <c r="AFW52" s="0"/>
      <c r="AFX52" s="0"/>
      <c r="AFY52" s="0"/>
      <c r="AFZ52" s="0"/>
      <c r="AGA52" s="0"/>
      <c r="AGB52" s="0"/>
      <c r="AGC52" s="0"/>
      <c r="AGD52" s="0"/>
      <c r="AGE52" s="0"/>
      <c r="AGF52" s="0"/>
      <c r="AGG52" s="0"/>
      <c r="AGH52" s="0"/>
      <c r="AGI52" s="0"/>
      <c r="AGJ52" s="0"/>
      <c r="AGK52" s="0"/>
      <c r="AGL52" s="0"/>
      <c r="AGM52" s="0"/>
      <c r="AGN52" s="0"/>
      <c r="AGO52" s="0"/>
      <c r="AGP52" s="0"/>
      <c r="AGQ52" s="0"/>
      <c r="AGR52" s="0"/>
      <c r="AGS52" s="0"/>
      <c r="AGT52" s="0"/>
      <c r="AGU52" s="0"/>
      <c r="AGV52" s="0"/>
      <c r="AGW52" s="0"/>
      <c r="AGX52" s="0"/>
      <c r="AGY52" s="0"/>
      <c r="AGZ52" s="0"/>
      <c r="AHA52" s="0"/>
      <c r="AHB52" s="0"/>
      <c r="AHC52" s="0"/>
      <c r="AHD52" s="0"/>
      <c r="AHE52" s="0"/>
      <c r="AHF52" s="0"/>
      <c r="AHG52" s="0"/>
      <c r="AHH52" s="0"/>
      <c r="AHI52" s="0"/>
      <c r="AHJ52" s="0"/>
      <c r="AHK52" s="0"/>
      <c r="AHL52" s="0"/>
      <c r="AHM52" s="0"/>
      <c r="AHN52" s="0"/>
      <c r="AHO52" s="0"/>
      <c r="AHP52" s="0"/>
      <c r="AHQ52" s="0"/>
      <c r="AHR52" s="0"/>
      <c r="AHS52" s="0"/>
      <c r="AHT52" s="0"/>
      <c r="AHU52" s="0"/>
      <c r="AHV52" s="0"/>
      <c r="AHW52" s="0"/>
      <c r="AHX52" s="0"/>
      <c r="AHY52" s="0"/>
      <c r="AHZ52" s="0"/>
      <c r="AIA52" s="0"/>
      <c r="AIB52" s="0"/>
      <c r="AIC52" s="0"/>
      <c r="AID52" s="0"/>
      <c r="AIE52" s="0"/>
      <c r="AIF52" s="0"/>
      <c r="AIG52" s="0"/>
      <c r="AIH52" s="0"/>
      <c r="AII52" s="0"/>
      <c r="AIJ52" s="0"/>
      <c r="AIK52" s="0"/>
      <c r="AIL52" s="0"/>
      <c r="AIM52" s="0"/>
      <c r="AIN52" s="0"/>
      <c r="AIO52" s="0"/>
      <c r="AIP52" s="0"/>
      <c r="AIQ52" s="0"/>
      <c r="AIR52" s="0"/>
      <c r="AIS52" s="0"/>
      <c r="AIT52" s="0"/>
      <c r="AIU52" s="0"/>
      <c r="AIV52" s="0"/>
      <c r="AIW52" s="0"/>
      <c r="AIX52" s="0"/>
      <c r="AIY52" s="0"/>
      <c r="AIZ52" s="0"/>
      <c r="AJA52" s="0"/>
      <c r="AJB52" s="0"/>
      <c r="AJC52" s="0"/>
      <c r="AJD52" s="0"/>
      <c r="AJE52" s="0"/>
      <c r="AJF52" s="0"/>
      <c r="AJG52" s="0"/>
      <c r="AJH52" s="0"/>
      <c r="AJI52" s="0"/>
      <c r="AJJ52" s="0"/>
      <c r="AJK52" s="0"/>
      <c r="AJL52" s="0"/>
      <c r="AJM52" s="0"/>
      <c r="AJN52" s="0"/>
      <c r="AJO52" s="0"/>
      <c r="AJP52" s="0"/>
      <c r="AJQ52" s="0"/>
      <c r="AJR52" s="0"/>
      <c r="AJS52" s="0"/>
      <c r="AJT52" s="0"/>
      <c r="AJU52" s="0"/>
      <c r="AJV52" s="0"/>
      <c r="AJW52" s="0"/>
      <c r="AJX52" s="0"/>
      <c r="AJY52" s="0"/>
      <c r="AJZ52" s="0"/>
      <c r="AKA52" s="0"/>
      <c r="AKB52" s="0"/>
      <c r="AKC52" s="0"/>
      <c r="AKD52" s="0"/>
      <c r="AKE52" s="0"/>
      <c r="AKF52" s="0"/>
      <c r="AKG52" s="0"/>
      <c r="AKH52" s="0"/>
      <c r="AKI52" s="0"/>
      <c r="AKJ52" s="0"/>
      <c r="AKK52" s="0"/>
      <c r="AKL52" s="0"/>
      <c r="AKM52" s="0"/>
      <c r="AKN52" s="0"/>
      <c r="AKO52" s="0"/>
      <c r="AKP52" s="0"/>
      <c r="AKQ52" s="0"/>
      <c r="AKR52" s="0"/>
      <c r="AKS52" s="0"/>
      <c r="AKT52" s="0"/>
      <c r="AKU52" s="0"/>
      <c r="AKV52" s="0"/>
      <c r="AKW52" s="0"/>
      <c r="AKX52" s="0"/>
      <c r="AKY52" s="0"/>
      <c r="AKZ52" s="0"/>
      <c r="ALA52" s="0"/>
      <c r="ALB52" s="0"/>
      <c r="ALC52" s="0"/>
      <c r="ALD52" s="0"/>
      <c r="ALE52" s="0"/>
      <c r="ALF52" s="0"/>
      <c r="ALG52" s="0"/>
      <c r="ALH52" s="0"/>
      <c r="ALI52" s="0"/>
      <c r="ALJ52" s="0"/>
      <c r="ALK52" s="0"/>
      <c r="ALL52" s="0"/>
      <c r="ALM52" s="0"/>
      <c r="ALN52" s="0"/>
      <c r="ALO52" s="0"/>
      <c r="ALP52" s="0"/>
      <c r="ALQ52" s="0"/>
      <c r="ALR52" s="0"/>
      <c r="ALS52" s="0"/>
      <c r="ALT52" s="0"/>
      <c r="ALU52" s="0"/>
      <c r="ALV52" s="0"/>
      <c r="ALW52" s="0"/>
      <c r="ALX52" s="0"/>
      <c r="ALY52" s="0"/>
      <c r="ALZ52" s="0"/>
      <c r="AMA52" s="0"/>
      <c r="AMB52" s="0"/>
      <c r="AMC52" s="0"/>
      <c r="AMD52" s="0"/>
      <c r="AME52" s="0"/>
      <c r="AMF52" s="0"/>
      <c r="AMG52" s="0"/>
      <c r="AMH52" s="0"/>
      <c r="AMI52" s="0"/>
      <c r="AMJ52" s="0"/>
      <c r="AMK52" s="0"/>
      <c r="AML52" s="0"/>
      <c r="AMM52" s="0"/>
      <c r="AMN52" s="0"/>
      <c r="AMO52" s="0"/>
      <c r="AMP52" s="0"/>
      <c r="AMQ52" s="0"/>
      <c r="AMR52" s="0"/>
      <c r="AMS52" s="0"/>
      <c r="AMT52" s="0"/>
      <c r="AMU52" s="0"/>
      <c r="AMV52" s="0"/>
      <c r="AMW52" s="0"/>
      <c r="AMX52" s="0"/>
      <c r="AMY52" s="0"/>
      <c r="AMZ52" s="0"/>
      <c r="ANA52" s="0"/>
      <c r="ANB52" s="0"/>
      <c r="ANC52" s="0"/>
      <c r="AND52" s="0"/>
      <c r="ANE52" s="0"/>
      <c r="ANF52" s="0"/>
      <c r="ANG52" s="0"/>
      <c r="ANH52" s="0"/>
      <c r="ANI52" s="0"/>
      <c r="ANJ52" s="0"/>
      <c r="ANK52" s="0"/>
      <c r="ANL52" s="0"/>
      <c r="ANM52" s="0"/>
      <c r="ANN52" s="0"/>
      <c r="ANO52" s="0"/>
      <c r="ANP52" s="0"/>
      <c r="ANQ52" s="0"/>
      <c r="ANR52" s="0"/>
      <c r="ANS52" s="0"/>
      <c r="ANT52" s="0"/>
      <c r="ANU52" s="0"/>
      <c r="ANV52" s="0"/>
      <c r="ANW52" s="0"/>
      <c r="ANX52" s="0"/>
      <c r="ANY52" s="0"/>
      <c r="ANZ52" s="0"/>
      <c r="AOA52" s="0"/>
      <c r="AOB52" s="0"/>
      <c r="AOC52" s="0"/>
      <c r="AOD52" s="0"/>
      <c r="AOE52" s="0"/>
      <c r="AOF52" s="0"/>
      <c r="AOG52" s="0"/>
      <c r="AOH52" s="0"/>
      <c r="AOI52" s="0"/>
      <c r="AOJ52" s="0"/>
      <c r="AOK52" s="0"/>
      <c r="AOL52" s="0"/>
      <c r="AOM52" s="0"/>
      <c r="AON52" s="0"/>
      <c r="AOO52" s="0"/>
      <c r="AOP52" s="0"/>
      <c r="AOQ52" s="0"/>
      <c r="AOR52" s="0"/>
      <c r="AOS52" s="0"/>
      <c r="AOT52" s="0"/>
      <c r="AOU52" s="0"/>
      <c r="AOV52" s="0"/>
      <c r="AOW52" s="0"/>
      <c r="AOX52" s="0"/>
      <c r="AOY52" s="0"/>
      <c r="AOZ52" s="0"/>
      <c r="APA52" s="0"/>
      <c r="APB52" s="0"/>
      <c r="APC52" s="0"/>
      <c r="APD52" s="0"/>
      <c r="APE52" s="0"/>
      <c r="APF52" s="0"/>
      <c r="APG52" s="0"/>
      <c r="APH52" s="0"/>
      <c r="API52" s="0"/>
      <c r="APJ52" s="0"/>
      <c r="APK52" s="0"/>
      <c r="APL52" s="0"/>
      <c r="APM52" s="0"/>
      <c r="APN52" s="0"/>
      <c r="APO52" s="0"/>
      <c r="APP52" s="0"/>
      <c r="APQ52" s="0"/>
      <c r="APR52" s="0"/>
      <c r="APS52" s="0"/>
      <c r="APT52" s="0"/>
      <c r="APU52" s="0"/>
      <c r="APV52" s="0"/>
      <c r="APW52" s="0"/>
      <c r="APX52" s="0"/>
      <c r="APY52" s="0"/>
      <c r="APZ52" s="0"/>
      <c r="AQA52" s="0"/>
      <c r="AQB52" s="0"/>
      <c r="AQC52" s="0"/>
      <c r="AQD52" s="0"/>
      <c r="AQE52" s="0"/>
      <c r="AQF52" s="0"/>
      <c r="AQG52" s="0"/>
      <c r="AQH52" s="0"/>
      <c r="AQI52" s="0"/>
      <c r="AQJ52" s="0"/>
      <c r="AQK52" s="0"/>
      <c r="AQL52" s="0"/>
      <c r="AQM52" s="0"/>
      <c r="AQN52" s="0"/>
      <c r="AQO52" s="0"/>
      <c r="AQP52" s="0"/>
      <c r="AQQ52" s="0"/>
      <c r="AQR52" s="0"/>
      <c r="AQS52" s="0"/>
      <c r="AQT52" s="0"/>
      <c r="AQU52" s="0"/>
      <c r="AQV52" s="0"/>
      <c r="AQW52" s="0"/>
      <c r="AQX52" s="0"/>
      <c r="AQY52" s="0"/>
      <c r="AQZ52" s="0"/>
      <c r="ARA52" s="0"/>
      <c r="ARB52" s="0"/>
      <c r="ARC52" s="0"/>
      <c r="ARD52" s="0"/>
      <c r="ARE52" s="0"/>
      <c r="ARF52" s="0"/>
      <c r="ARG52" s="0"/>
      <c r="ARH52" s="0"/>
      <c r="ARI52" s="0"/>
      <c r="ARJ52" s="0"/>
      <c r="ARK52" s="0"/>
      <c r="ARL52" s="0"/>
      <c r="ARM52" s="0"/>
      <c r="ARN52" s="0"/>
      <c r="ARO52" s="0"/>
      <c r="ARP52" s="0"/>
      <c r="ARQ52" s="0"/>
      <c r="ARR52" s="0"/>
      <c r="ARS52" s="0"/>
      <c r="ART52" s="0"/>
      <c r="ARU52" s="0"/>
      <c r="ARV52" s="0"/>
      <c r="ARW52" s="0"/>
      <c r="ARX52" s="0"/>
      <c r="ARY52" s="0"/>
      <c r="ARZ52" s="0"/>
      <c r="ASA52" s="0"/>
      <c r="ASB52" s="0"/>
      <c r="ASC52" s="0"/>
      <c r="ASD52" s="0"/>
      <c r="ASE52" s="0"/>
      <c r="ASF52" s="0"/>
      <c r="ASG52" s="0"/>
      <c r="ASH52" s="0"/>
      <c r="ASI52" s="0"/>
      <c r="ASJ52" s="0"/>
      <c r="ASK52" s="0"/>
      <c r="ASL52" s="0"/>
      <c r="ASM52" s="0"/>
      <c r="ASN52" s="0"/>
      <c r="ASO52" s="0"/>
      <c r="ASP52" s="0"/>
      <c r="ASQ52" s="0"/>
      <c r="ASR52" s="0"/>
      <c r="ASS52" s="0"/>
      <c r="AST52" s="0"/>
      <c r="ASU52" s="0"/>
      <c r="ASV52" s="0"/>
      <c r="ASW52" s="0"/>
      <c r="ASX52" s="0"/>
      <c r="ASY52" s="0"/>
      <c r="ASZ52" s="0"/>
      <c r="ATA52" s="0"/>
      <c r="ATB52" s="0"/>
      <c r="ATC52" s="0"/>
      <c r="ATD52" s="0"/>
      <c r="ATE52" s="0"/>
      <c r="ATF52" s="0"/>
      <c r="ATG52" s="0"/>
      <c r="ATH52" s="0"/>
      <c r="ATI52" s="0"/>
      <c r="ATJ52" s="0"/>
      <c r="ATK52" s="0"/>
      <c r="ATL52" s="0"/>
      <c r="ATM52" s="0"/>
      <c r="ATN52" s="0"/>
      <c r="ATO52" s="0"/>
      <c r="ATP52" s="0"/>
      <c r="ATQ52" s="0"/>
      <c r="ATR52" s="0"/>
      <c r="ATS52" s="0"/>
      <c r="ATT52" s="0"/>
      <c r="ATU52" s="0"/>
      <c r="ATV52" s="0"/>
      <c r="ATW52" s="0"/>
      <c r="ATX52" s="0"/>
      <c r="ATY52" s="0"/>
      <c r="ATZ52" s="0"/>
      <c r="AUA52" s="0"/>
      <c r="AUB52" s="0"/>
      <c r="AUC52" s="0"/>
      <c r="AUD52" s="0"/>
      <c r="AUE52" s="0"/>
      <c r="AUF52" s="0"/>
      <c r="AUG52" s="0"/>
      <c r="AUH52" s="0"/>
      <c r="AUI52" s="0"/>
      <c r="AUJ52" s="0"/>
      <c r="AUK52" s="0"/>
      <c r="AUL52" s="0"/>
      <c r="AUM52" s="0"/>
      <c r="AUN52" s="0"/>
      <c r="AUO52" s="0"/>
      <c r="AUP52" s="0"/>
      <c r="AUQ52" s="0"/>
      <c r="AUR52" s="0"/>
      <c r="AUS52" s="0"/>
      <c r="AUT52" s="0"/>
      <c r="AUU52" s="0"/>
      <c r="AUV52" s="0"/>
      <c r="AUW52" s="0"/>
      <c r="AUX52" s="0"/>
      <c r="AUY52" s="0"/>
      <c r="AUZ52" s="0"/>
      <c r="AVA52" s="0"/>
      <c r="AVB52" s="0"/>
      <c r="AVC52" s="0"/>
      <c r="AVD52" s="0"/>
      <c r="AVE52" s="0"/>
      <c r="AVF52" s="0"/>
      <c r="AVG52" s="0"/>
      <c r="AVH52" s="0"/>
      <c r="AVI52" s="0"/>
      <c r="AVJ52" s="0"/>
      <c r="AVK52" s="0"/>
      <c r="AVL52" s="0"/>
      <c r="AVM52" s="0"/>
      <c r="AVN52" s="0"/>
      <c r="AVO52" s="0"/>
      <c r="AVP52" s="0"/>
      <c r="AVQ52" s="0"/>
      <c r="AVR52" s="0"/>
      <c r="AVS52" s="0"/>
      <c r="AVT52" s="0"/>
      <c r="AVU52" s="0"/>
      <c r="AVV52" s="0"/>
      <c r="AVW52" s="0"/>
      <c r="AVX52" s="0"/>
      <c r="AVY52" s="0"/>
      <c r="AVZ52" s="0"/>
      <c r="AWA52" s="0"/>
      <c r="AWB52" s="0"/>
      <c r="AWC52" s="0"/>
      <c r="AWD52" s="0"/>
      <c r="AWE52" s="0"/>
      <c r="AWF52" s="0"/>
      <c r="AWG52" s="0"/>
      <c r="AWH52" s="0"/>
      <c r="AWI52" s="0"/>
      <c r="AWJ52" s="0"/>
      <c r="AWK52" s="0"/>
      <c r="AWL52" s="0"/>
      <c r="AWM52" s="0"/>
      <c r="AWN52" s="0"/>
      <c r="AWO52" s="0"/>
      <c r="AWP52" s="0"/>
      <c r="AWQ52" s="0"/>
      <c r="AWR52" s="0"/>
      <c r="AWS52" s="0"/>
      <c r="AWT52" s="0"/>
      <c r="AWU52" s="0"/>
      <c r="AWV52" s="0"/>
      <c r="AWW52" s="0"/>
      <c r="AWX52" s="0"/>
      <c r="AWY52" s="0"/>
      <c r="AWZ52" s="0"/>
      <c r="AXA52" s="0"/>
      <c r="AXB52" s="0"/>
      <c r="AXC52" s="0"/>
      <c r="AXD52" s="0"/>
      <c r="AXE52" s="0"/>
      <c r="AXF52" s="0"/>
      <c r="AXG52" s="0"/>
      <c r="AXH52" s="0"/>
      <c r="AXI52" s="0"/>
      <c r="AXJ52" s="0"/>
      <c r="AXK52" s="0"/>
      <c r="AXL52" s="0"/>
      <c r="AXM52" s="0"/>
      <c r="AXN52" s="0"/>
      <c r="AXO52" s="0"/>
      <c r="AXP52" s="0"/>
      <c r="AXQ52" s="0"/>
      <c r="AXR52" s="0"/>
      <c r="AXS52" s="0"/>
      <c r="AXT52" s="0"/>
      <c r="AXU52" s="0"/>
      <c r="AXV52" s="0"/>
      <c r="AXW52" s="0"/>
      <c r="AXX52" s="0"/>
      <c r="AXY52" s="0"/>
      <c r="AXZ52" s="0"/>
      <c r="AYA52" s="0"/>
      <c r="AYB52" s="0"/>
      <c r="AYC52" s="0"/>
      <c r="AYD52" s="0"/>
      <c r="AYE52" s="0"/>
      <c r="AYF52" s="0"/>
      <c r="AYG52" s="0"/>
      <c r="AYH52" s="0"/>
      <c r="AYI52" s="0"/>
      <c r="AYJ52" s="0"/>
      <c r="AYK52" s="0"/>
      <c r="AYL52" s="0"/>
      <c r="AYM52" s="0"/>
      <c r="AYN52" s="0"/>
      <c r="AYO52" s="0"/>
      <c r="AYP52" s="0"/>
      <c r="AYQ52" s="0"/>
      <c r="AYR52" s="0"/>
      <c r="AYS52" s="0"/>
      <c r="AYT52" s="0"/>
      <c r="AYU52" s="0"/>
      <c r="AYV52" s="0"/>
      <c r="AYW52" s="0"/>
      <c r="AYX52" s="0"/>
      <c r="AYY52" s="0"/>
      <c r="AYZ52" s="0"/>
      <c r="AZA52" s="0"/>
      <c r="AZB52" s="0"/>
      <c r="AZC52" s="0"/>
      <c r="AZD52" s="0"/>
      <c r="AZE52" s="0"/>
      <c r="AZF52" s="0"/>
      <c r="AZG52" s="0"/>
      <c r="AZH52" s="0"/>
      <c r="AZI52" s="0"/>
      <c r="AZJ52" s="0"/>
      <c r="AZK52" s="0"/>
      <c r="AZL52" s="0"/>
      <c r="AZM52" s="0"/>
      <c r="AZN52" s="0"/>
      <c r="AZO52" s="0"/>
      <c r="AZP52" s="0"/>
      <c r="AZQ52" s="0"/>
      <c r="AZR52" s="0"/>
      <c r="AZS52" s="0"/>
      <c r="AZT52" s="0"/>
      <c r="AZU52" s="0"/>
      <c r="AZV52" s="0"/>
      <c r="AZW52" s="0"/>
      <c r="AZX52" s="0"/>
      <c r="AZY52" s="0"/>
      <c r="AZZ52" s="0"/>
      <c r="BAA52" s="0"/>
      <c r="BAB52" s="0"/>
      <c r="BAC52" s="0"/>
      <c r="BAD52" s="0"/>
      <c r="BAE52" s="0"/>
      <c r="BAF52" s="0"/>
      <c r="BAG52" s="0"/>
      <c r="BAH52" s="0"/>
      <c r="BAI52" s="0"/>
      <c r="BAJ52" s="0"/>
      <c r="BAK52" s="0"/>
      <c r="BAL52" s="0"/>
      <c r="BAM52" s="0"/>
      <c r="BAN52" s="0"/>
      <c r="BAO52" s="0"/>
      <c r="BAP52" s="0"/>
      <c r="BAQ52" s="0"/>
      <c r="BAR52" s="0"/>
      <c r="BAS52" s="0"/>
      <c r="BAT52" s="0"/>
      <c r="BAU52" s="0"/>
      <c r="BAV52" s="0"/>
      <c r="BAW52" s="0"/>
      <c r="BAX52" s="0"/>
      <c r="BAY52" s="0"/>
      <c r="BAZ52" s="0"/>
      <c r="BBA52" s="0"/>
      <c r="BBB52" s="0"/>
      <c r="BBC52" s="0"/>
      <c r="BBD52" s="0"/>
      <c r="BBE52" s="0"/>
      <c r="BBF52" s="0"/>
      <c r="BBG52" s="0"/>
      <c r="BBH52" s="0"/>
      <c r="BBI52" s="0"/>
      <c r="BBJ52" s="0"/>
      <c r="BBK52" s="0"/>
      <c r="BBL52" s="0"/>
      <c r="BBM52" s="0"/>
      <c r="BBN52" s="0"/>
      <c r="BBO52" s="0"/>
      <c r="BBP52" s="0"/>
      <c r="BBQ52" s="0"/>
      <c r="BBR52" s="0"/>
      <c r="BBS52" s="0"/>
      <c r="BBT52" s="0"/>
      <c r="BBU52" s="0"/>
      <c r="BBV52" s="0"/>
      <c r="BBW52" s="0"/>
      <c r="BBX52" s="0"/>
      <c r="BBY52" s="0"/>
      <c r="BBZ52" s="0"/>
      <c r="BCA52" s="0"/>
      <c r="BCB52" s="0"/>
      <c r="BCC52" s="0"/>
      <c r="BCD52" s="0"/>
      <c r="BCE52" s="0"/>
      <c r="BCF52" s="0"/>
      <c r="BCG52" s="0"/>
      <c r="BCH52" s="0"/>
      <c r="BCI52" s="0"/>
      <c r="BCJ52" s="0"/>
      <c r="BCK52" s="0"/>
      <c r="BCL52" s="0"/>
      <c r="BCM52" s="0"/>
      <c r="BCN52" s="0"/>
      <c r="BCO52" s="0"/>
      <c r="BCP52" s="0"/>
      <c r="BCQ52" s="0"/>
      <c r="BCR52" s="0"/>
      <c r="BCS52" s="0"/>
      <c r="BCT52" s="0"/>
      <c r="BCU52" s="0"/>
      <c r="BCV52" s="0"/>
      <c r="BCW52" s="0"/>
      <c r="BCX52" s="0"/>
      <c r="BCY52" s="0"/>
      <c r="BCZ52" s="0"/>
      <c r="BDA52" s="0"/>
      <c r="BDB52" s="0"/>
      <c r="BDC52" s="0"/>
      <c r="BDD52" s="0"/>
      <c r="BDE52" s="0"/>
      <c r="BDF52" s="0"/>
      <c r="BDG52" s="0"/>
      <c r="BDH52" s="0"/>
      <c r="BDI52" s="0"/>
      <c r="BDJ52" s="0"/>
      <c r="BDK52" s="0"/>
      <c r="BDL52" s="0"/>
      <c r="BDM52" s="0"/>
      <c r="BDN52" s="0"/>
      <c r="BDO52" s="0"/>
      <c r="BDP52" s="0"/>
      <c r="BDQ52" s="0"/>
      <c r="BDR52" s="0"/>
      <c r="BDS52" s="0"/>
      <c r="BDT52" s="0"/>
      <c r="BDU52" s="0"/>
      <c r="BDV52" s="0"/>
      <c r="BDW52" s="0"/>
      <c r="BDX52" s="0"/>
      <c r="BDY52" s="0"/>
      <c r="BDZ52" s="0"/>
      <c r="BEA52" s="0"/>
      <c r="BEB52" s="0"/>
      <c r="BEC52" s="0"/>
      <c r="BED52" s="0"/>
      <c r="BEE52" s="0"/>
      <c r="BEF52" s="0"/>
      <c r="BEG52" s="0"/>
      <c r="BEH52" s="0"/>
      <c r="BEI52" s="0"/>
      <c r="BEJ52" s="0"/>
      <c r="BEK52" s="0"/>
      <c r="BEL52" s="0"/>
      <c r="BEM52" s="0"/>
      <c r="BEN52" s="0"/>
      <c r="BEO52" s="0"/>
      <c r="BEP52" s="0"/>
      <c r="BEQ52" s="0"/>
      <c r="BER52" s="0"/>
      <c r="BES52" s="0"/>
      <c r="BET52" s="0"/>
      <c r="BEU52" s="0"/>
      <c r="BEV52" s="0"/>
      <c r="BEW52" s="0"/>
      <c r="BEX52" s="0"/>
      <c r="BEY52" s="0"/>
      <c r="BEZ52" s="0"/>
      <c r="BFA52" s="0"/>
      <c r="BFB52" s="0"/>
      <c r="BFC52" s="0"/>
      <c r="BFD52" s="0"/>
      <c r="BFE52" s="0"/>
      <c r="BFF52" s="0"/>
      <c r="BFG52" s="0"/>
      <c r="BFH52" s="0"/>
      <c r="BFI52" s="0"/>
      <c r="BFJ52" s="0"/>
      <c r="BFK52" s="0"/>
      <c r="BFL52" s="0"/>
      <c r="BFM52" s="0"/>
      <c r="BFN52" s="0"/>
      <c r="BFO52" s="0"/>
      <c r="BFP52" s="0"/>
      <c r="BFQ52" s="0"/>
      <c r="BFR52" s="0"/>
      <c r="BFS52" s="0"/>
      <c r="BFT52" s="0"/>
      <c r="BFU52" s="0"/>
      <c r="BFV52" s="0"/>
      <c r="BFW52" s="0"/>
      <c r="BFX52" s="0"/>
      <c r="BFY52" s="0"/>
      <c r="BFZ52" s="0"/>
      <c r="BGA52" s="0"/>
      <c r="BGB52" s="0"/>
      <c r="BGC52" s="0"/>
      <c r="BGD52" s="0"/>
      <c r="BGE52" s="0"/>
      <c r="BGF52" s="0"/>
      <c r="BGG52" s="0"/>
      <c r="BGH52" s="0"/>
      <c r="BGI52" s="0"/>
      <c r="BGJ52" s="0"/>
      <c r="BGK52" s="0"/>
      <c r="BGL52" s="0"/>
      <c r="BGM52" s="0"/>
      <c r="BGN52" s="0"/>
      <c r="BGO52" s="0"/>
      <c r="BGP52" s="0"/>
      <c r="BGQ52" s="0"/>
      <c r="BGR52" s="0"/>
      <c r="BGS52" s="0"/>
      <c r="BGT52" s="0"/>
      <c r="BGU52" s="0"/>
      <c r="BGV52" s="0"/>
      <c r="BGW52" s="0"/>
      <c r="BGX52" s="0"/>
      <c r="BGY52" s="0"/>
      <c r="BGZ52" s="0"/>
      <c r="BHA52" s="0"/>
      <c r="BHB52" s="0"/>
      <c r="BHC52" s="0"/>
      <c r="BHD52" s="0"/>
      <c r="BHE52" s="0"/>
      <c r="BHF52" s="0"/>
      <c r="BHG52" s="0"/>
      <c r="BHH52" s="0"/>
      <c r="BHI52" s="0"/>
      <c r="BHJ52" s="0"/>
      <c r="BHK52" s="0"/>
      <c r="BHL52" s="0"/>
      <c r="BHM52" s="0"/>
      <c r="BHN52" s="0"/>
      <c r="BHO52" s="0"/>
      <c r="BHP52" s="0"/>
      <c r="BHQ52" s="0"/>
      <c r="BHR52" s="0"/>
      <c r="BHS52" s="0"/>
      <c r="BHT52" s="0"/>
      <c r="BHU52" s="0"/>
      <c r="BHV52" s="0"/>
      <c r="BHW52" s="0"/>
      <c r="BHX52" s="0"/>
      <c r="BHY52" s="0"/>
      <c r="BHZ52" s="0"/>
      <c r="BIA52" s="0"/>
      <c r="BIB52" s="0"/>
      <c r="BIC52" s="0"/>
      <c r="BID52" s="0"/>
      <c r="BIE52" s="0"/>
      <c r="BIF52" s="0"/>
      <c r="BIG52" s="0"/>
      <c r="BIH52" s="0"/>
      <c r="BII52" s="0"/>
      <c r="BIJ52" s="0"/>
      <c r="BIK52" s="0"/>
      <c r="BIL52" s="0"/>
      <c r="BIM52" s="0"/>
      <c r="BIN52" s="0"/>
      <c r="BIO52" s="0"/>
      <c r="BIP52" s="0"/>
      <c r="BIQ52" s="0"/>
      <c r="BIR52" s="0"/>
      <c r="BIS52" s="0"/>
      <c r="BIT52" s="0"/>
      <c r="BIU52" s="0"/>
      <c r="BIV52" s="0"/>
      <c r="BIW52" s="0"/>
      <c r="BIX52" s="0"/>
      <c r="BIY52" s="0"/>
      <c r="BIZ52" s="0"/>
      <c r="BJA52" s="0"/>
      <c r="BJB52" s="0"/>
      <c r="BJC52" s="0"/>
      <c r="BJD52" s="0"/>
      <c r="BJE52" s="0"/>
      <c r="BJF52" s="0"/>
      <c r="BJG52" s="0"/>
      <c r="BJH52" s="0"/>
      <c r="BJI52" s="0"/>
      <c r="BJJ52" s="0"/>
      <c r="BJK52" s="0"/>
      <c r="BJL52" s="0"/>
      <c r="BJM52" s="0"/>
      <c r="BJN52" s="0"/>
      <c r="BJO52" s="0"/>
      <c r="BJP52" s="0"/>
      <c r="BJQ52" s="0"/>
      <c r="BJR52" s="0"/>
      <c r="BJS52" s="0"/>
      <c r="BJT52" s="0"/>
      <c r="BJU52" s="0"/>
      <c r="BJV52" s="0"/>
      <c r="BJW52" s="0"/>
      <c r="BJX52" s="0"/>
      <c r="BJY52" s="0"/>
      <c r="BJZ52" s="0"/>
      <c r="BKA52" s="0"/>
      <c r="BKB52" s="0"/>
      <c r="BKC52" s="0"/>
      <c r="BKD52" s="0"/>
      <c r="BKE52" s="0"/>
      <c r="BKF52" s="0"/>
      <c r="BKG52" s="0"/>
      <c r="BKH52" s="0"/>
      <c r="BKI52" s="0"/>
      <c r="BKJ52" s="0"/>
      <c r="BKK52" s="0"/>
      <c r="BKL52" s="0"/>
      <c r="BKM52" s="0"/>
      <c r="BKN52" s="0"/>
      <c r="BKO52" s="0"/>
      <c r="BKP52" s="0"/>
      <c r="BKQ52" s="0"/>
      <c r="BKR52" s="0"/>
      <c r="BKS52" s="0"/>
      <c r="BKT52" s="0"/>
      <c r="BKU52" s="0"/>
      <c r="BKV52" s="0"/>
      <c r="BKW52" s="0"/>
      <c r="BKX52" s="0"/>
      <c r="BKY52" s="0"/>
      <c r="BKZ52" s="0"/>
      <c r="BLA52" s="0"/>
      <c r="BLB52" s="0"/>
      <c r="BLC52" s="0"/>
      <c r="BLD52" s="0"/>
      <c r="BLE52" s="0"/>
      <c r="BLF52" s="0"/>
      <c r="BLG52" s="0"/>
      <c r="BLH52" s="0"/>
      <c r="BLI52" s="0"/>
      <c r="BLJ52" s="0"/>
      <c r="BLK52" s="0"/>
      <c r="BLL52" s="0"/>
      <c r="BLM52" s="0"/>
      <c r="BLN52" s="0"/>
      <c r="BLO52" s="0"/>
      <c r="BLP52" s="0"/>
      <c r="BLQ52" s="0"/>
      <c r="BLR52" s="0"/>
      <c r="BLS52" s="0"/>
      <c r="BLT52" s="0"/>
      <c r="BLU52" s="0"/>
      <c r="BLV52" s="0"/>
      <c r="BLW52" s="0"/>
      <c r="BLX52" s="0"/>
      <c r="BLY52" s="0"/>
      <c r="BLZ52" s="0"/>
      <c r="BMA52" s="0"/>
      <c r="BMB52" s="0"/>
      <c r="BMC52" s="0"/>
      <c r="BMD52" s="0"/>
      <c r="BME52" s="0"/>
      <c r="BMF52" s="0"/>
      <c r="BMG52" s="0"/>
      <c r="BMH52" s="0"/>
      <c r="BMI52" s="0"/>
      <c r="BMJ52" s="0"/>
      <c r="BMK52" s="0"/>
      <c r="BML52" s="0"/>
      <c r="BMM52" s="0"/>
      <c r="BMN52" s="0"/>
      <c r="BMO52" s="0"/>
      <c r="BMP52" s="0"/>
      <c r="BMQ52" s="0"/>
      <c r="BMR52" s="0"/>
      <c r="BMS52" s="0"/>
      <c r="BMT52" s="0"/>
      <c r="BMU52" s="0"/>
      <c r="BMV52" s="0"/>
      <c r="BMW52" s="0"/>
      <c r="BMX52" s="0"/>
      <c r="BMY52" s="0"/>
      <c r="BMZ52" s="0"/>
      <c r="BNA52" s="0"/>
      <c r="BNB52" s="0"/>
      <c r="BNC52" s="0"/>
      <c r="BND52" s="0"/>
      <c r="BNE52" s="0"/>
      <c r="BNF52" s="0"/>
      <c r="BNG52" s="0"/>
      <c r="BNH52" s="0"/>
      <c r="BNI52" s="0"/>
      <c r="BNJ52" s="0"/>
      <c r="BNK52" s="0"/>
      <c r="BNL52" s="0"/>
      <c r="BNM52" s="0"/>
      <c r="BNN52" s="0"/>
      <c r="BNO52" s="0"/>
      <c r="BNP52" s="0"/>
      <c r="BNQ52" s="0"/>
      <c r="BNR52" s="0"/>
      <c r="BNS52" s="0"/>
      <c r="BNT52" s="0"/>
      <c r="BNU52" s="0"/>
      <c r="BNV52" s="0"/>
      <c r="BNW52" s="0"/>
      <c r="BNX52" s="0"/>
      <c r="BNY52" s="0"/>
      <c r="BNZ52" s="0"/>
      <c r="BOA52" s="0"/>
      <c r="BOB52" s="0"/>
      <c r="BOC52" s="0"/>
      <c r="BOD52" s="0"/>
      <c r="BOE52" s="0"/>
      <c r="BOF52" s="0"/>
      <c r="BOG52" s="0"/>
      <c r="BOH52" s="0"/>
      <c r="BOI52" s="0"/>
      <c r="BOJ52" s="0"/>
      <c r="BOK52" s="0"/>
      <c r="BOL52" s="0"/>
      <c r="BOM52" s="0"/>
      <c r="BON52" s="0"/>
      <c r="BOO52" s="0"/>
      <c r="BOP52" s="0"/>
      <c r="BOQ52" s="0"/>
      <c r="BOR52" s="0"/>
      <c r="BOS52" s="0"/>
      <c r="BOT52" s="0"/>
      <c r="BOU52" s="0"/>
      <c r="BOV52" s="0"/>
      <c r="BOW52" s="0"/>
      <c r="BOX52" s="0"/>
      <c r="BOY52" s="0"/>
      <c r="BOZ52" s="0"/>
      <c r="BPA52" s="0"/>
      <c r="BPB52" s="0"/>
      <c r="BPC52" s="0"/>
      <c r="BPD52" s="0"/>
      <c r="BPE52" s="0"/>
      <c r="BPF52" s="0"/>
      <c r="BPG52" s="0"/>
      <c r="BPH52" s="0"/>
      <c r="BPI52" s="0"/>
      <c r="BPJ52" s="0"/>
      <c r="BPK52" s="0"/>
      <c r="BPL52" s="0"/>
      <c r="BPM52" s="0"/>
      <c r="BPN52" s="0"/>
      <c r="BPO52" s="0"/>
      <c r="BPP52" s="0"/>
      <c r="BPQ52" s="0"/>
      <c r="BPR52" s="0"/>
      <c r="BPS52" s="0"/>
      <c r="BPT52" s="0"/>
      <c r="BPU52" s="0"/>
      <c r="BPV52" s="0"/>
      <c r="BPW52" s="0"/>
      <c r="BPX52" s="0"/>
      <c r="BPY52" s="0"/>
      <c r="BPZ52" s="0"/>
      <c r="BQA52" s="0"/>
      <c r="BQB52" s="0"/>
      <c r="BQC52" s="0"/>
      <c r="BQD52" s="0"/>
      <c r="BQE52" s="0"/>
      <c r="BQF52" s="0"/>
      <c r="BQG52" s="0"/>
      <c r="BQH52" s="0"/>
      <c r="BQI52" s="0"/>
      <c r="BQJ52" s="0"/>
      <c r="BQK52" s="0"/>
      <c r="BQL52" s="0"/>
      <c r="BQM52" s="0"/>
      <c r="BQN52" s="0"/>
      <c r="BQO52" s="0"/>
      <c r="BQP52" s="0"/>
      <c r="BQQ52" s="0"/>
      <c r="BQR52" s="0"/>
      <c r="BQS52" s="0"/>
      <c r="BQT52" s="0"/>
      <c r="BQU52" s="0"/>
      <c r="BQV52" s="0"/>
      <c r="BQW52" s="0"/>
      <c r="BQX52" s="0"/>
      <c r="BQY52" s="0"/>
      <c r="BQZ52" s="0"/>
      <c r="BRA52" s="0"/>
      <c r="BRB52" s="0"/>
      <c r="BRC52" s="0"/>
      <c r="BRD52" s="0"/>
      <c r="BRE52" s="0"/>
      <c r="BRF52" s="0"/>
      <c r="BRG52" s="0"/>
      <c r="BRH52" s="0"/>
      <c r="BRI52" s="0"/>
      <c r="BRJ52" s="0"/>
      <c r="BRK52" s="0"/>
      <c r="BRL52" s="0"/>
      <c r="BRM52" s="0"/>
      <c r="BRN52" s="0"/>
      <c r="BRO52" s="0"/>
      <c r="BRP52" s="0"/>
      <c r="BRQ52" s="0"/>
      <c r="BRR52" s="0"/>
      <c r="BRS52" s="0"/>
      <c r="BRT52" s="0"/>
      <c r="BRU52" s="0"/>
      <c r="BRV52" s="0"/>
      <c r="BRW52" s="0"/>
      <c r="BRX52" s="0"/>
      <c r="BRY52" s="0"/>
      <c r="BRZ52" s="0"/>
      <c r="BSA52" s="0"/>
      <c r="BSB52" s="0"/>
      <c r="BSC52" s="0"/>
      <c r="BSD52" s="0"/>
      <c r="BSE52" s="0"/>
      <c r="BSF52" s="0"/>
      <c r="BSG52" s="0"/>
      <c r="BSH52" s="0"/>
      <c r="BSI52" s="0"/>
      <c r="BSJ52" s="0"/>
      <c r="BSK52" s="0"/>
      <c r="BSL52" s="0"/>
      <c r="BSM52" s="0"/>
      <c r="BSN52" s="0"/>
      <c r="BSO52" s="0"/>
      <c r="BSP52" s="0"/>
      <c r="BSQ52" s="0"/>
      <c r="BSR52" s="0"/>
      <c r="BSS52" s="0"/>
      <c r="BST52" s="0"/>
      <c r="BSU52" s="0"/>
      <c r="BSV52" s="0"/>
      <c r="BSW52" s="0"/>
      <c r="BSX52" s="0"/>
      <c r="BSY52" s="0"/>
      <c r="BSZ52" s="0"/>
      <c r="BTA52" s="0"/>
      <c r="BTB52" s="0"/>
      <c r="BTC52" s="0"/>
      <c r="BTD52" s="0"/>
      <c r="BTE52" s="0"/>
      <c r="BTF52" s="0"/>
      <c r="BTG52" s="0"/>
      <c r="BTH52" s="0"/>
      <c r="BTI52" s="0"/>
      <c r="BTJ52" s="0"/>
      <c r="BTK52" s="0"/>
      <c r="BTL52" s="0"/>
      <c r="BTM52" s="0"/>
      <c r="BTN52" s="0"/>
      <c r="BTO52" s="0"/>
      <c r="BTP52" s="0"/>
      <c r="BTQ52" s="0"/>
      <c r="BTR52" s="0"/>
      <c r="BTS52" s="0"/>
      <c r="BTT52" s="0"/>
      <c r="BTU52" s="0"/>
      <c r="BTV52" s="0"/>
      <c r="BTW52" s="0"/>
      <c r="BTX52" s="0"/>
      <c r="BTY52" s="0"/>
      <c r="BTZ52" s="0"/>
      <c r="BUA52" s="0"/>
      <c r="BUB52" s="0"/>
      <c r="BUC52" s="0"/>
      <c r="BUD52" s="0"/>
      <c r="BUE52" s="0"/>
      <c r="BUF52" s="0"/>
      <c r="BUG52" s="0"/>
      <c r="BUH52" s="0"/>
      <c r="BUI52" s="0"/>
      <c r="BUJ52" s="0"/>
      <c r="BUK52" s="0"/>
      <c r="BUL52" s="0"/>
      <c r="BUM52" s="0"/>
      <c r="BUN52" s="0"/>
      <c r="BUO52" s="0"/>
      <c r="BUP52" s="0"/>
      <c r="BUQ52" s="0"/>
      <c r="BUR52" s="0"/>
      <c r="BUS52" s="0"/>
      <c r="BUT52" s="0"/>
      <c r="BUU52" s="0"/>
      <c r="BUV52" s="0"/>
      <c r="BUW52" s="0"/>
      <c r="BUX52" s="0"/>
      <c r="BUY52" s="0"/>
      <c r="BUZ52" s="0"/>
      <c r="BVA52" s="0"/>
      <c r="BVB52" s="0"/>
      <c r="BVC52" s="0"/>
      <c r="BVD52" s="0"/>
      <c r="BVE52" s="0"/>
      <c r="BVF52" s="0"/>
      <c r="BVG52" s="0"/>
      <c r="BVH52" s="0"/>
      <c r="BVI52" s="0"/>
      <c r="BVJ52" s="0"/>
      <c r="BVK52" s="0"/>
      <c r="BVL52" s="0"/>
      <c r="BVM52" s="0"/>
      <c r="BVN52" s="0"/>
      <c r="BVO52" s="0"/>
      <c r="BVP52" s="0"/>
      <c r="BVQ52" s="0"/>
      <c r="BVR52" s="0"/>
      <c r="BVS52" s="0"/>
      <c r="BVT52" s="0"/>
      <c r="BVU52" s="0"/>
      <c r="BVV52" s="0"/>
      <c r="BVW52" s="0"/>
      <c r="BVX52" s="0"/>
      <c r="BVY52" s="0"/>
      <c r="BVZ52" s="0"/>
      <c r="BWA52" s="0"/>
      <c r="BWB52" s="0"/>
      <c r="BWC52" s="0"/>
      <c r="BWD52" s="0"/>
      <c r="BWE52" s="0"/>
      <c r="BWF52" s="0"/>
      <c r="BWG52" s="0"/>
      <c r="BWH52" s="0"/>
      <c r="BWI52" s="0"/>
      <c r="BWJ52" s="0"/>
      <c r="BWK52" s="0"/>
      <c r="BWL52" s="0"/>
      <c r="BWM52" s="0"/>
      <c r="BWN52" s="0"/>
      <c r="BWO52" s="0"/>
      <c r="BWP52" s="0"/>
      <c r="BWQ52" s="0"/>
      <c r="BWR52" s="0"/>
      <c r="BWS52" s="0"/>
      <c r="BWT52" s="0"/>
      <c r="BWU52" s="0"/>
      <c r="BWV52" s="0"/>
      <c r="BWW52" s="0"/>
      <c r="BWX52" s="0"/>
      <c r="BWY52" s="0"/>
      <c r="BWZ52" s="0"/>
      <c r="BXA52" s="0"/>
      <c r="BXB52" s="0"/>
      <c r="BXC52" s="0"/>
      <c r="BXD52" s="0"/>
      <c r="BXE52" s="0"/>
      <c r="BXF52" s="0"/>
      <c r="BXG52" s="0"/>
      <c r="BXH52" s="0"/>
      <c r="BXI52" s="0"/>
      <c r="BXJ52" s="0"/>
      <c r="BXK52" s="0"/>
      <c r="BXL52" s="0"/>
      <c r="BXM52" s="0"/>
      <c r="BXN52" s="0"/>
      <c r="BXO52" s="0"/>
      <c r="BXP52" s="0"/>
      <c r="BXQ52" s="0"/>
      <c r="BXR52" s="0"/>
      <c r="BXS52" s="0"/>
      <c r="BXT52" s="0"/>
      <c r="BXU52" s="0"/>
      <c r="BXV52" s="0"/>
      <c r="BXW52" s="0"/>
      <c r="BXX52" s="0"/>
      <c r="BXY52" s="0"/>
      <c r="BXZ52" s="0"/>
      <c r="BYA52" s="0"/>
      <c r="BYB52" s="0"/>
      <c r="BYC52" s="0"/>
      <c r="BYD52" s="0"/>
      <c r="BYE52" s="0"/>
      <c r="BYF52" s="0"/>
      <c r="BYG52" s="0"/>
      <c r="BYH52" s="0"/>
      <c r="BYI52" s="0"/>
      <c r="BYJ52" s="0"/>
      <c r="BYK52" s="0"/>
      <c r="BYL52" s="0"/>
      <c r="BYM52" s="0"/>
      <c r="BYN52" s="0"/>
      <c r="BYO52" s="0"/>
      <c r="BYP52" s="0"/>
      <c r="BYQ52" s="0"/>
      <c r="BYR52" s="0"/>
      <c r="BYS52" s="0"/>
      <c r="BYT52" s="0"/>
      <c r="BYU52" s="0"/>
      <c r="BYV52" s="0"/>
      <c r="BYW52" s="0"/>
      <c r="BYX52" s="0"/>
      <c r="BYY52" s="0"/>
      <c r="BYZ52" s="0"/>
      <c r="BZA52" s="0"/>
      <c r="BZB52" s="0"/>
      <c r="BZC52" s="0"/>
      <c r="BZD52" s="0"/>
      <c r="BZE52" s="0"/>
      <c r="BZF52" s="0"/>
      <c r="BZG52" s="0"/>
      <c r="BZH52" s="0"/>
      <c r="BZI52" s="0"/>
      <c r="BZJ52" s="0"/>
      <c r="BZK52" s="0"/>
      <c r="BZL52" s="0"/>
      <c r="BZM52" s="0"/>
      <c r="BZN52" s="0"/>
      <c r="BZO52" s="0"/>
      <c r="BZP52" s="0"/>
      <c r="BZQ52" s="0"/>
      <c r="BZR52" s="0"/>
      <c r="BZS52" s="0"/>
      <c r="BZT52" s="0"/>
      <c r="BZU52" s="0"/>
      <c r="BZV52" s="0"/>
      <c r="BZW52" s="0"/>
      <c r="BZX52" s="0"/>
      <c r="BZY52" s="0"/>
      <c r="BZZ52" s="0"/>
      <c r="CAA52" s="0"/>
      <c r="CAB52" s="0"/>
      <c r="CAC52" s="0"/>
      <c r="CAD52" s="0"/>
      <c r="CAE52" s="0"/>
      <c r="CAF52" s="0"/>
      <c r="CAG52" s="0"/>
      <c r="CAH52" s="0"/>
      <c r="CAI52" s="0"/>
      <c r="CAJ52" s="0"/>
      <c r="CAK52" s="0"/>
      <c r="CAL52" s="0"/>
      <c r="CAM52" s="0"/>
      <c r="CAN52" s="0"/>
      <c r="CAO52" s="0"/>
      <c r="CAP52" s="0"/>
      <c r="CAQ52" s="0"/>
      <c r="CAR52" s="0"/>
      <c r="CAS52" s="0"/>
      <c r="CAT52" s="0"/>
      <c r="CAU52" s="0"/>
      <c r="CAV52" s="0"/>
      <c r="CAW52" s="0"/>
      <c r="CAX52" s="0"/>
      <c r="CAY52" s="0"/>
      <c r="CAZ52" s="0"/>
      <c r="CBA52" s="0"/>
      <c r="CBB52" s="0"/>
      <c r="CBC52" s="0"/>
      <c r="CBD52" s="0"/>
      <c r="CBE52" s="0"/>
      <c r="CBF52" s="0"/>
      <c r="CBG52" s="0"/>
      <c r="CBH52" s="0"/>
      <c r="CBI52" s="0"/>
      <c r="CBJ52" s="0"/>
      <c r="CBK52" s="0"/>
      <c r="CBL52" s="0"/>
      <c r="CBM52" s="0"/>
      <c r="CBN52" s="0"/>
      <c r="CBO52" s="0"/>
      <c r="CBP52" s="0"/>
      <c r="CBQ52" s="0"/>
      <c r="CBR52" s="0"/>
      <c r="CBS52" s="0"/>
      <c r="CBT52" s="0"/>
      <c r="CBU52" s="0"/>
      <c r="CBV52" s="0"/>
      <c r="CBW52" s="0"/>
      <c r="CBX52" s="0"/>
      <c r="CBY52" s="0"/>
      <c r="CBZ52" s="0"/>
      <c r="CCA52" s="0"/>
      <c r="CCB52" s="0"/>
      <c r="CCC52" s="0"/>
      <c r="CCD52" s="0"/>
      <c r="CCE52" s="0"/>
      <c r="CCF52" s="0"/>
      <c r="CCG52" s="0"/>
      <c r="CCH52" s="0"/>
      <c r="CCI52" s="0"/>
      <c r="CCJ52" s="0"/>
      <c r="CCK52" s="0"/>
      <c r="CCL52" s="0"/>
      <c r="CCM52" s="0"/>
      <c r="CCN52" s="0"/>
      <c r="CCO52" s="0"/>
      <c r="CCP52" s="0"/>
      <c r="CCQ52" s="0"/>
      <c r="CCR52" s="0"/>
      <c r="CCS52" s="0"/>
      <c r="CCT52" s="0"/>
      <c r="CCU52" s="0"/>
      <c r="CCV52" s="0"/>
      <c r="CCW52" s="0"/>
      <c r="CCX52" s="0"/>
      <c r="CCY52" s="0"/>
      <c r="CCZ52" s="0"/>
      <c r="CDA52" s="0"/>
      <c r="CDB52" s="0"/>
      <c r="CDC52" s="0"/>
      <c r="CDD52" s="0"/>
      <c r="CDE52" s="0"/>
      <c r="CDF52" s="0"/>
      <c r="CDG52" s="0"/>
      <c r="CDH52" s="0"/>
      <c r="CDI52" s="0"/>
      <c r="CDJ52" s="0"/>
      <c r="CDK52" s="0"/>
      <c r="CDL52" s="0"/>
      <c r="CDM52" s="0"/>
      <c r="CDN52" s="0"/>
      <c r="CDO52" s="0"/>
      <c r="CDP52" s="0"/>
      <c r="CDQ52" s="0"/>
      <c r="CDR52" s="0"/>
      <c r="CDS52" s="0"/>
      <c r="CDT52" s="0"/>
      <c r="CDU52" s="0"/>
      <c r="CDV52" s="0"/>
      <c r="CDW52" s="0"/>
      <c r="CDX52" s="0"/>
      <c r="CDY52" s="0"/>
      <c r="CDZ52" s="0"/>
      <c r="CEA52" s="0"/>
      <c r="CEB52" s="0"/>
      <c r="CEC52" s="0"/>
      <c r="CED52" s="0"/>
      <c r="CEE52" s="0"/>
      <c r="CEF52" s="0"/>
      <c r="CEG52" s="0"/>
      <c r="CEH52" s="0"/>
      <c r="CEI52" s="0"/>
      <c r="CEJ52" s="0"/>
      <c r="CEK52" s="0"/>
      <c r="CEL52" s="0"/>
      <c r="CEM52" s="0"/>
      <c r="CEN52" s="0"/>
      <c r="CEO52" s="0"/>
      <c r="CEP52" s="0"/>
      <c r="CEQ52" s="0"/>
      <c r="CER52" s="0"/>
      <c r="CES52" s="0"/>
      <c r="CET52" s="0"/>
      <c r="CEU52" s="0"/>
      <c r="CEV52" s="0"/>
      <c r="CEW52" s="0"/>
      <c r="CEX52" s="0"/>
      <c r="CEY52" s="0"/>
      <c r="CEZ52" s="0"/>
      <c r="CFA52" s="0"/>
      <c r="CFB52" s="0"/>
      <c r="CFC52" s="0"/>
      <c r="CFD52" s="0"/>
      <c r="CFE52" s="0"/>
      <c r="CFF52" s="0"/>
      <c r="CFG52" s="0"/>
      <c r="CFH52" s="0"/>
      <c r="CFI52" s="0"/>
      <c r="CFJ52" s="0"/>
      <c r="CFK52" s="0"/>
      <c r="CFL52" s="0"/>
      <c r="CFM52" s="0"/>
      <c r="CFN52" s="0"/>
      <c r="CFO52" s="0"/>
      <c r="CFP52" s="0"/>
      <c r="CFQ52" s="0"/>
      <c r="CFR52" s="0"/>
      <c r="CFS52" s="0"/>
      <c r="CFT52" s="0"/>
      <c r="CFU52" s="0"/>
      <c r="CFV52" s="0"/>
      <c r="CFW52" s="0"/>
      <c r="CFX52" s="0"/>
      <c r="CFY52" s="0"/>
      <c r="CFZ52" s="0"/>
      <c r="CGA52" s="0"/>
      <c r="CGB52" s="0"/>
      <c r="CGC52" s="0"/>
      <c r="CGD52" s="0"/>
      <c r="CGE52" s="0"/>
      <c r="CGF52" s="0"/>
      <c r="CGG52" s="0"/>
      <c r="CGH52" s="0"/>
      <c r="CGI52" s="0"/>
      <c r="CGJ52" s="0"/>
      <c r="CGK52" s="0"/>
      <c r="CGL52" s="0"/>
      <c r="CGM52" s="0"/>
      <c r="CGN52" s="0"/>
      <c r="CGO52" s="0"/>
      <c r="CGP52" s="0"/>
      <c r="CGQ52" s="0"/>
      <c r="CGR52" s="0"/>
      <c r="CGS52" s="0"/>
      <c r="CGT52" s="0"/>
      <c r="CGU52" s="0"/>
      <c r="CGV52" s="0"/>
      <c r="CGW52" s="0"/>
      <c r="CGX52" s="0"/>
      <c r="CGY52" s="0"/>
      <c r="CGZ52" s="0"/>
      <c r="CHA52" s="0"/>
      <c r="CHB52" s="0"/>
      <c r="CHC52" s="0"/>
      <c r="CHD52" s="0"/>
      <c r="CHE52" s="0"/>
      <c r="CHF52" s="0"/>
      <c r="CHG52" s="0"/>
      <c r="CHH52" s="0"/>
      <c r="CHI52" s="0"/>
      <c r="CHJ52" s="0"/>
      <c r="CHK52" s="0"/>
      <c r="CHL52" s="0"/>
      <c r="CHM52" s="0"/>
      <c r="CHN52" s="0"/>
      <c r="CHO52" s="0"/>
      <c r="CHP52" s="0"/>
      <c r="CHQ52" s="0"/>
      <c r="CHR52" s="0"/>
      <c r="CHS52" s="0"/>
      <c r="CHT52" s="0"/>
      <c r="CHU52" s="0"/>
      <c r="CHV52" s="0"/>
      <c r="CHW52" s="0"/>
      <c r="CHX52" s="0"/>
      <c r="CHY52" s="0"/>
      <c r="CHZ52" s="0"/>
      <c r="CIA52" s="0"/>
      <c r="CIB52" s="0"/>
      <c r="CIC52" s="0"/>
      <c r="CID52" s="0"/>
      <c r="CIE52" s="0"/>
      <c r="CIF52" s="0"/>
      <c r="CIG52" s="0"/>
      <c r="CIH52" s="0"/>
      <c r="CII52" s="0"/>
      <c r="CIJ52" s="0"/>
      <c r="CIK52" s="0"/>
      <c r="CIL52" s="0"/>
      <c r="CIM52" s="0"/>
      <c r="CIN52" s="0"/>
      <c r="CIO52" s="0"/>
      <c r="CIP52" s="0"/>
      <c r="CIQ52" s="0"/>
      <c r="CIR52" s="0"/>
      <c r="CIS52" s="0"/>
      <c r="CIT52" s="0"/>
      <c r="CIU52" s="0"/>
      <c r="CIV52" s="0"/>
      <c r="CIW52" s="0"/>
      <c r="CIX52" s="0"/>
      <c r="CIY52" s="0"/>
      <c r="CIZ52" s="0"/>
      <c r="CJA52" s="0"/>
      <c r="CJB52" s="0"/>
      <c r="CJC52" s="0"/>
      <c r="CJD52" s="0"/>
      <c r="CJE52" s="0"/>
      <c r="CJF52" s="0"/>
      <c r="CJG52" s="0"/>
      <c r="CJH52" s="0"/>
      <c r="CJI52" s="0"/>
      <c r="CJJ52" s="0"/>
      <c r="CJK52" s="0"/>
      <c r="CJL52" s="0"/>
      <c r="CJM52" s="0"/>
      <c r="CJN52" s="0"/>
      <c r="CJO52" s="0"/>
      <c r="CJP52" s="0"/>
      <c r="CJQ52" s="0"/>
      <c r="CJR52" s="0"/>
      <c r="CJS52" s="0"/>
      <c r="CJT52" s="0"/>
      <c r="CJU52" s="0"/>
      <c r="CJV52" s="0"/>
      <c r="CJW52" s="0"/>
      <c r="CJX52" s="0"/>
      <c r="CJY52" s="0"/>
      <c r="CJZ52" s="0"/>
      <c r="CKA52" s="0"/>
      <c r="CKB52" s="0"/>
      <c r="CKC52" s="0"/>
      <c r="CKD52" s="0"/>
      <c r="CKE52" s="0"/>
      <c r="CKF52" s="0"/>
      <c r="CKG52" s="0"/>
      <c r="CKH52" s="0"/>
      <c r="CKI52" s="0"/>
      <c r="CKJ52" s="0"/>
      <c r="CKK52" s="0"/>
      <c r="CKL52" s="0"/>
      <c r="CKM52" s="0"/>
      <c r="CKN52" s="0"/>
      <c r="CKO52" s="0"/>
      <c r="CKP52" s="0"/>
      <c r="CKQ52" s="0"/>
      <c r="CKR52" s="0"/>
      <c r="CKS52" s="0"/>
      <c r="CKT52" s="0"/>
      <c r="CKU52" s="0"/>
      <c r="CKV52" s="0"/>
      <c r="CKW52" s="0"/>
      <c r="CKX52" s="0"/>
      <c r="CKY52" s="0"/>
      <c r="CKZ52" s="0"/>
      <c r="CLA52" s="0"/>
      <c r="CLB52" s="0"/>
      <c r="CLC52" s="0"/>
      <c r="CLD52" s="0"/>
      <c r="CLE52" s="0"/>
      <c r="CLF52" s="0"/>
      <c r="CLG52" s="0"/>
      <c r="CLH52" s="0"/>
      <c r="CLI52" s="0"/>
      <c r="CLJ52" s="0"/>
      <c r="CLK52" s="0"/>
      <c r="CLL52" s="0"/>
      <c r="CLM52" s="0"/>
      <c r="CLN52" s="0"/>
      <c r="CLO52" s="0"/>
      <c r="CLP52" s="0"/>
      <c r="CLQ52" s="0"/>
      <c r="CLR52" s="0"/>
      <c r="CLS52" s="0"/>
      <c r="CLT52" s="0"/>
      <c r="CLU52" s="0"/>
      <c r="CLV52" s="0"/>
      <c r="CLW52" s="0"/>
      <c r="CLX52" s="0"/>
      <c r="CLY52" s="0"/>
      <c r="CLZ52" s="0"/>
      <c r="CMA52" s="0"/>
      <c r="CMB52" s="0"/>
      <c r="CMC52" s="0"/>
      <c r="CMD52" s="0"/>
      <c r="CME52" s="0"/>
      <c r="CMF52" s="0"/>
      <c r="CMG52" s="0"/>
      <c r="CMH52" s="0"/>
      <c r="CMI52" s="0"/>
      <c r="CMJ52" s="0"/>
      <c r="CMK52" s="0"/>
      <c r="CML52" s="0"/>
      <c r="CMM52" s="0"/>
      <c r="CMN52" s="0"/>
      <c r="CMO52" s="0"/>
      <c r="CMP52" s="0"/>
      <c r="CMQ52" s="0"/>
      <c r="CMR52" s="0"/>
      <c r="CMS52" s="0"/>
      <c r="CMT52" s="0"/>
      <c r="CMU52" s="0"/>
      <c r="CMV52" s="0"/>
      <c r="CMW52" s="0"/>
      <c r="CMX52" s="0"/>
      <c r="CMY52" s="0"/>
      <c r="CMZ52" s="0"/>
      <c r="CNA52" s="0"/>
      <c r="CNB52" s="0"/>
      <c r="CNC52" s="0"/>
      <c r="CND52" s="0"/>
      <c r="CNE52" s="0"/>
      <c r="CNF52" s="0"/>
      <c r="CNG52" s="0"/>
      <c r="CNH52" s="0"/>
      <c r="CNI52" s="0"/>
      <c r="CNJ52" s="0"/>
      <c r="CNK52" s="0"/>
      <c r="CNL52" s="0"/>
      <c r="CNM52" s="0"/>
      <c r="CNN52" s="0"/>
      <c r="CNO52" s="0"/>
      <c r="CNP52" s="0"/>
      <c r="CNQ52" s="0"/>
      <c r="CNR52" s="0"/>
      <c r="CNS52" s="0"/>
      <c r="CNT52" s="0"/>
      <c r="CNU52" s="0"/>
      <c r="CNV52" s="0"/>
      <c r="CNW52" s="0"/>
      <c r="CNX52" s="0"/>
      <c r="CNY52" s="0"/>
      <c r="CNZ52" s="0"/>
      <c r="COA52" s="0"/>
      <c r="COB52" s="0"/>
      <c r="COC52" s="0"/>
      <c r="COD52" s="0"/>
      <c r="COE52" s="0"/>
      <c r="COF52" s="0"/>
      <c r="COG52" s="0"/>
      <c r="COH52" s="0"/>
      <c r="COI52" s="0"/>
      <c r="COJ52" s="0"/>
      <c r="COK52" s="0"/>
      <c r="COL52" s="0"/>
      <c r="COM52" s="0"/>
      <c r="CON52" s="0"/>
      <c r="COO52" s="0"/>
      <c r="COP52" s="0"/>
      <c r="COQ52" s="0"/>
      <c r="COR52" s="0"/>
      <c r="COS52" s="0"/>
      <c r="COT52" s="0"/>
      <c r="COU52" s="0"/>
      <c r="COV52" s="0"/>
      <c r="COW52" s="0"/>
      <c r="COX52" s="0"/>
      <c r="COY52" s="0"/>
      <c r="COZ52" s="0"/>
      <c r="CPA52" s="0"/>
      <c r="CPB52" s="0"/>
      <c r="CPC52" s="0"/>
      <c r="CPD52" s="0"/>
      <c r="CPE52" s="0"/>
      <c r="CPF52" s="0"/>
      <c r="CPG52" s="0"/>
      <c r="CPH52" s="0"/>
      <c r="CPI52" s="0"/>
      <c r="CPJ52" s="0"/>
      <c r="CPK52" s="0"/>
      <c r="CPL52" s="0"/>
      <c r="CPM52" s="0"/>
      <c r="CPN52" s="0"/>
      <c r="CPO52" s="0"/>
      <c r="CPP52" s="0"/>
      <c r="CPQ52" s="0"/>
      <c r="CPR52" s="0"/>
      <c r="CPS52" s="0"/>
      <c r="CPT52" s="0"/>
      <c r="CPU52" s="0"/>
      <c r="CPV52" s="0"/>
      <c r="CPW52" s="0"/>
      <c r="CPX52" s="0"/>
      <c r="CPY52" s="0"/>
      <c r="CPZ52" s="0"/>
      <c r="CQA52" s="0"/>
      <c r="CQB52" s="0"/>
      <c r="CQC52" s="0"/>
      <c r="CQD52" s="0"/>
      <c r="CQE52" s="0"/>
      <c r="CQF52" s="0"/>
      <c r="CQG52" s="0"/>
      <c r="CQH52" s="0"/>
      <c r="CQI52" s="0"/>
      <c r="CQJ52" s="0"/>
      <c r="CQK52" s="0"/>
      <c r="CQL52" s="0"/>
      <c r="CQM52" s="0"/>
      <c r="CQN52" s="0"/>
      <c r="CQO52" s="0"/>
      <c r="CQP52" s="0"/>
      <c r="CQQ52" s="0"/>
      <c r="CQR52" s="0"/>
      <c r="CQS52" s="0"/>
      <c r="CQT52" s="0"/>
      <c r="CQU52" s="0"/>
      <c r="CQV52" s="0"/>
      <c r="CQW52" s="0"/>
      <c r="CQX52" s="0"/>
      <c r="CQY52" s="0"/>
      <c r="CQZ52" s="0"/>
      <c r="CRA52" s="0"/>
      <c r="CRB52" s="0"/>
      <c r="CRC52" s="0"/>
      <c r="CRD52" s="0"/>
      <c r="CRE52" s="0"/>
      <c r="CRF52" s="0"/>
      <c r="CRG52" s="0"/>
      <c r="CRH52" s="0"/>
      <c r="CRI52" s="0"/>
      <c r="CRJ52" s="0"/>
      <c r="CRK52" s="0"/>
      <c r="CRL52" s="0"/>
      <c r="CRM52" s="0"/>
      <c r="CRN52" s="0"/>
      <c r="CRO52" s="0"/>
      <c r="CRP52" s="0"/>
      <c r="CRQ52" s="0"/>
      <c r="CRR52" s="0"/>
      <c r="CRS52" s="0"/>
      <c r="CRT52" s="0"/>
      <c r="CRU52" s="0"/>
      <c r="CRV52" s="0"/>
      <c r="CRW52" s="0"/>
      <c r="CRX52" s="0"/>
      <c r="CRY52" s="0"/>
      <c r="CRZ52" s="0"/>
      <c r="CSA52" s="0"/>
      <c r="CSB52" s="0"/>
      <c r="CSC52" s="0"/>
      <c r="CSD52" s="0"/>
      <c r="CSE52" s="0"/>
      <c r="CSF52" s="0"/>
      <c r="CSG52" s="0"/>
      <c r="CSH52" s="0"/>
      <c r="CSI52" s="0"/>
      <c r="CSJ52" s="0"/>
      <c r="CSK52" s="0"/>
      <c r="CSL52" s="0"/>
      <c r="CSM52" s="0"/>
      <c r="CSN52" s="0"/>
      <c r="CSO52" s="0"/>
      <c r="CSP52" s="0"/>
      <c r="CSQ52" s="0"/>
      <c r="CSR52" s="0"/>
      <c r="CSS52" s="0"/>
      <c r="CST52" s="0"/>
      <c r="CSU52" s="0"/>
      <c r="CSV52" s="0"/>
      <c r="CSW52" s="0"/>
      <c r="CSX52" s="0"/>
      <c r="CSY52" s="0"/>
      <c r="CSZ52" s="0"/>
      <c r="CTA52" s="0"/>
      <c r="CTB52" s="0"/>
      <c r="CTC52" s="0"/>
      <c r="CTD52" s="0"/>
      <c r="CTE52" s="0"/>
      <c r="CTF52" s="0"/>
      <c r="CTG52" s="0"/>
      <c r="CTH52" s="0"/>
      <c r="CTI52" s="0"/>
      <c r="CTJ52" s="0"/>
      <c r="CTK52" s="0"/>
      <c r="CTL52" s="0"/>
      <c r="CTM52" s="0"/>
      <c r="CTN52" s="0"/>
      <c r="CTO52" s="0"/>
      <c r="CTP52" s="0"/>
      <c r="CTQ52" s="0"/>
      <c r="CTR52" s="0"/>
      <c r="CTS52" s="0"/>
      <c r="CTT52" s="0"/>
      <c r="CTU52" s="0"/>
      <c r="CTV52" s="0"/>
      <c r="CTW52" s="0"/>
      <c r="CTX52" s="0"/>
      <c r="CTY52" s="0"/>
      <c r="CTZ52" s="0"/>
      <c r="CUA52" s="0"/>
      <c r="CUB52" s="0"/>
      <c r="CUC52" s="0"/>
      <c r="CUD52" s="0"/>
      <c r="CUE52" s="0"/>
      <c r="CUF52" s="0"/>
      <c r="CUG52" s="0"/>
      <c r="CUH52" s="0"/>
      <c r="CUI52" s="0"/>
      <c r="CUJ52" s="0"/>
      <c r="CUK52" s="0"/>
      <c r="CUL52" s="0"/>
      <c r="CUM52" s="0"/>
      <c r="CUN52" s="0"/>
      <c r="CUO52" s="0"/>
      <c r="CUP52" s="0"/>
      <c r="CUQ52" s="0"/>
      <c r="CUR52" s="0"/>
      <c r="CUS52" s="0"/>
      <c r="CUT52" s="0"/>
      <c r="CUU52" s="0"/>
      <c r="CUV52" s="0"/>
      <c r="CUW52" s="0"/>
      <c r="CUX52" s="0"/>
      <c r="CUY52" s="0"/>
      <c r="CUZ52" s="0"/>
      <c r="CVA52" s="0"/>
      <c r="CVB52" s="0"/>
      <c r="CVC52" s="0"/>
      <c r="CVD52" s="0"/>
      <c r="CVE52" s="0"/>
      <c r="CVF52" s="0"/>
      <c r="CVG52" s="0"/>
      <c r="CVH52" s="0"/>
      <c r="CVI52" s="0"/>
      <c r="CVJ52" s="0"/>
      <c r="CVK52" s="0"/>
      <c r="CVL52" s="0"/>
      <c r="CVM52" s="0"/>
      <c r="CVN52" s="0"/>
      <c r="CVO52" s="0"/>
      <c r="CVP52" s="0"/>
      <c r="CVQ52" s="0"/>
      <c r="CVR52" s="0"/>
      <c r="CVS52" s="0"/>
      <c r="CVT52" s="0"/>
      <c r="CVU52" s="0"/>
      <c r="CVV52" s="0"/>
      <c r="CVW52" s="0"/>
      <c r="CVX52" s="0"/>
      <c r="CVY52" s="0"/>
      <c r="CVZ52" s="0"/>
      <c r="CWA52" s="0"/>
      <c r="CWB52" s="0"/>
      <c r="CWC52" s="0"/>
      <c r="CWD52" s="0"/>
      <c r="CWE52" s="0"/>
      <c r="CWF52" s="0"/>
      <c r="CWG52" s="0"/>
      <c r="CWH52" s="0"/>
      <c r="CWI52" s="0"/>
      <c r="CWJ52" s="0"/>
      <c r="CWK52" s="0"/>
      <c r="CWL52" s="0"/>
      <c r="CWM52" s="0"/>
      <c r="CWN52" s="0"/>
      <c r="CWO52" s="0"/>
      <c r="CWP52" s="0"/>
      <c r="CWQ52" s="0"/>
      <c r="CWR52" s="0"/>
      <c r="CWS52" s="0"/>
      <c r="CWT52" s="0"/>
      <c r="CWU52" s="0"/>
      <c r="CWV52" s="0"/>
      <c r="CWW52" s="0"/>
      <c r="CWX52" s="0"/>
      <c r="CWY52" s="0"/>
      <c r="CWZ52" s="0"/>
      <c r="CXA52" s="0"/>
      <c r="CXB52" s="0"/>
      <c r="CXC52" s="0"/>
      <c r="CXD52" s="0"/>
      <c r="CXE52" s="0"/>
      <c r="CXF52" s="0"/>
      <c r="CXG52" s="0"/>
      <c r="CXH52" s="0"/>
      <c r="CXI52" s="0"/>
      <c r="CXJ52" s="0"/>
      <c r="CXK52" s="0"/>
      <c r="CXL52" s="0"/>
      <c r="CXM52" s="0"/>
      <c r="CXN52" s="0"/>
      <c r="CXO52" s="0"/>
      <c r="CXP52" s="0"/>
      <c r="CXQ52" s="0"/>
      <c r="CXR52" s="0"/>
      <c r="CXS52" s="0"/>
      <c r="CXT52" s="0"/>
      <c r="CXU52" s="0"/>
      <c r="CXV52" s="0"/>
      <c r="CXW52" s="0"/>
      <c r="CXX52" s="0"/>
      <c r="CXY52" s="0"/>
      <c r="CXZ52" s="0"/>
      <c r="CYA52" s="0"/>
      <c r="CYB52" s="0"/>
      <c r="CYC52" s="0"/>
      <c r="CYD52" s="0"/>
      <c r="CYE52" s="0"/>
      <c r="CYF52" s="0"/>
      <c r="CYG52" s="0"/>
      <c r="CYH52" s="0"/>
      <c r="CYI52" s="0"/>
      <c r="CYJ52" s="0"/>
      <c r="CYK52" s="0"/>
      <c r="CYL52" s="0"/>
      <c r="CYM52" s="0"/>
      <c r="CYN52" s="0"/>
      <c r="CYO52" s="0"/>
      <c r="CYP52" s="0"/>
      <c r="CYQ52" s="0"/>
      <c r="CYR52" s="0"/>
      <c r="CYS52" s="0"/>
      <c r="CYT52" s="0"/>
      <c r="CYU52" s="0"/>
      <c r="CYV52" s="0"/>
      <c r="CYW52" s="0"/>
      <c r="CYX52" s="0"/>
      <c r="CYY52" s="0"/>
      <c r="CYZ52" s="0"/>
      <c r="CZA52" s="0"/>
      <c r="CZB52" s="0"/>
      <c r="CZC52" s="0"/>
      <c r="CZD52" s="0"/>
      <c r="CZE52" s="0"/>
      <c r="CZF52" s="0"/>
      <c r="CZG52" s="0"/>
      <c r="CZH52" s="0"/>
      <c r="CZI52" s="0"/>
      <c r="CZJ52" s="0"/>
      <c r="CZK52" s="0"/>
      <c r="CZL52" s="0"/>
      <c r="CZM52" s="0"/>
      <c r="CZN52" s="0"/>
      <c r="CZO52" s="0"/>
      <c r="CZP52" s="0"/>
      <c r="CZQ52" s="0"/>
      <c r="CZR52" s="0"/>
      <c r="CZS52" s="0"/>
      <c r="CZT52" s="0"/>
      <c r="CZU52" s="0"/>
      <c r="CZV52" s="0"/>
      <c r="CZW52" s="0"/>
      <c r="CZX52" s="0"/>
      <c r="CZY52" s="0"/>
      <c r="CZZ52" s="0"/>
      <c r="DAA52" s="0"/>
      <c r="DAB52" s="0"/>
      <c r="DAC52" s="0"/>
      <c r="DAD52" s="0"/>
      <c r="DAE52" s="0"/>
      <c r="DAF52" s="0"/>
      <c r="DAG52" s="0"/>
      <c r="DAH52" s="0"/>
      <c r="DAI52" s="0"/>
      <c r="DAJ52" s="0"/>
      <c r="DAK52" s="0"/>
      <c r="DAL52" s="0"/>
      <c r="DAM52" s="0"/>
      <c r="DAN52" s="0"/>
      <c r="DAO52" s="0"/>
      <c r="DAP52" s="0"/>
      <c r="DAQ52" s="0"/>
      <c r="DAR52" s="0"/>
      <c r="DAS52" s="0"/>
      <c r="DAT52" s="0"/>
      <c r="DAU52" s="0"/>
      <c r="DAV52" s="0"/>
      <c r="DAW52" s="0"/>
      <c r="DAX52" s="0"/>
      <c r="DAY52" s="0"/>
      <c r="DAZ52" s="0"/>
      <c r="DBA52" s="0"/>
      <c r="DBB52" s="0"/>
      <c r="DBC52" s="0"/>
      <c r="DBD52" s="0"/>
      <c r="DBE52" s="0"/>
      <c r="DBF52" s="0"/>
      <c r="DBG52" s="0"/>
      <c r="DBH52" s="0"/>
      <c r="DBI52" s="0"/>
      <c r="DBJ52" s="0"/>
      <c r="DBK52" s="0"/>
      <c r="DBL52" s="0"/>
      <c r="DBM52" s="0"/>
      <c r="DBN52" s="0"/>
      <c r="DBO52" s="0"/>
      <c r="DBP52" s="0"/>
      <c r="DBQ52" s="0"/>
      <c r="DBR52" s="0"/>
      <c r="DBS52" s="0"/>
      <c r="DBT52" s="0"/>
      <c r="DBU52" s="0"/>
      <c r="DBV52" s="0"/>
      <c r="DBW52" s="0"/>
      <c r="DBX52" s="0"/>
      <c r="DBY52" s="0"/>
      <c r="DBZ52" s="0"/>
      <c r="DCA52" s="0"/>
      <c r="DCB52" s="0"/>
      <c r="DCC52" s="0"/>
      <c r="DCD52" s="0"/>
      <c r="DCE52" s="0"/>
      <c r="DCF52" s="0"/>
      <c r="DCG52" s="0"/>
      <c r="DCH52" s="0"/>
      <c r="DCI52" s="0"/>
      <c r="DCJ52" s="0"/>
      <c r="DCK52" s="0"/>
      <c r="DCL52" s="0"/>
      <c r="DCM52" s="0"/>
      <c r="DCN52" s="0"/>
      <c r="DCO52" s="0"/>
      <c r="DCP52" s="0"/>
      <c r="DCQ52" s="0"/>
      <c r="DCR52" s="0"/>
      <c r="DCS52" s="0"/>
      <c r="DCT52" s="0"/>
      <c r="DCU52" s="0"/>
      <c r="DCV52" s="0"/>
      <c r="DCW52" s="0"/>
      <c r="DCX52" s="0"/>
      <c r="DCY52" s="0"/>
      <c r="DCZ52" s="0"/>
      <c r="DDA52" s="0"/>
      <c r="DDB52" s="0"/>
      <c r="DDC52" s="0"/>
      <c r="DDD52" s="0"/>
      <c r="DDE52" s="0"/>
      <c r="DDF52" s="0"/>
      <c r="DDG52" s="0"/>
      <c r="DDH52" s="0"/>
      <c r="DDI52" s="0"/>
      <c r="DDJ52" s="0"/>
      <c r="DDK52" s="0"/>
      <c r="DDL52" s="0"/>
      <c r="DDM52" s="0"/>
      <c r="DDN52" s="0"/>
      <c r="DDO52" s="0"/>
      <c r="DDP52" s="0"/>
      <c r="DDQ52" s="0"/>
      <c r="DDR52" s="0"/>
      <c r="DDS52" s="0"/>
      <c r="DDT52" s="0"/>
      <c r="DDU52" s="0"/>
      <c r="DDV52" s="0"/>
      <c r="DDW52" s="0"/>
      <c r="DDX52" s="0"/>
      <c r="DDY52" s="0"/>
      <c r="DDZ52" s="0"/>
      <c r="DEA52" s="0"/>
      <c r="DEB52" s="0"/>
      <c r="DEC52" s="0"/>
      <c r="DED52" s="0"/>
      <c r="DEE52" s="0"/>
      <c r="DEF52" s="0"/>
      <c r="DEG52" s="0"/>
      <c r="DEH52" s="0"/>
      <c r="DEI52" s="0"/>
      <c r="DEJ52" s="0"/>
      <c r="DEK52" s="0"/>
      <c r="DEL52" s="0"/>
      <c r="DEM52" s="0"/>
      <c r="DEN52" s="0"/>
      <c r="DEO52" s="0"/>
      <c r="DEP52" s="0"/>
      <c r="DEQ52" s="0"/>
      <c r="DER52" s="0"/>
      <c r="DES52" s="0"/>
      <c r="DET52" s="0"/>
      <c r="DEU52" s="0"/>
      <c r="DEV52" s="0"/>
      <c r="DEW52" s="0"/>
      <c r="DEX52" s="0"/>
      <c r="DEY52" s="0"/>
      <c r="DEZ52" s="0"/>
      <c r="DFA52" s="0"/>
      <c r="DFB52" s="0"/>
      <c r="DFC52" s="0"/>
      <c r="DFD52" s="0"/>
      <c r="DFE52" s="0"/>
      <c r="DFF52" s="0"/>
      <c r="DFG52" s="0"/>
      <c r="DFH52" s="0"/>
      <c r="DFI52" s="0"/>
      <c r="DFJ52" s="0"/>
      <c r="DFK52" s="0"/>
      <c r="DFL52" s="0"/>
      <c r="DFM52" s="0"/>
      <c r="DFN52" s="0"/>
      <c r="DFO52" s="0"/>
      <c r="DFP52" s="0"/>
      <c r="DFQ52" s="0"/>
      <c r="DFR52" s="0"/>
      <c r="DFS52" s="0"/>
      <c r="DFT52" s="0"/>
      <c r="DFU52" s="0"/>
      <c r="DFV52" s="0"/>
      <c r="DFW52" s="0"/>
      <c r="DFX52" s="0"/>
      <c r="DFY52" s="0"/>
      <c r="DFZ52" s="0"/>
      <c r="DGA52" s="0"/>
      <c r="DGB52" s="0"/>
      <c r="DGC52" s="0"/>
      <c r="DGD52" s="0"/>
      <c r="DGE52" s="0"/>
      <c r="DGF52" s="0"/>
      <c r="DGG52" s="0"/>
      <c r="DGH52" s="0"/>
      <c r="DGI52" s="0"/>
      <c r="DGJ52" s="0"/>
      <c r="DGK52" s="0"/>
      <c r="DGL52" s="0"/>
      <c r="DGM52" s="0"/>
      <c r="DGN52" s="0"/>
      <c r="DGO52" s="0"/>
      <c r="DGP52" s="0"/>
      <c r="DGQ52" s="0"/>
      <c r="DGR52" s="0"/>
      <c r="DGS52" s="0"/>
      <c r="DGT52" s="0"/>
      <c r="DGU52" s="0"/>
      <c r="DGV52" s="0"/>
      <c r="DGW52" s="0"/>
      <c r="DGX52" s="0"/>
      <c r="DGY52" s="0"/>
      <c r="DGZ52" s="0"/>
      <c r="DHA52" s="0"/>
      <c r="DHB52" s="0"/>
      <c r="DHC52" s="0"/>
      <c r="DHD52" s="0"/>
      <c r="DHE52" s="0"/>
      <c r="DHF52" s="0"/>
      <c r="DHG52" s="0"/>
      <c r="DHH52" s="0"/>
      <c r="DHI52" s="0"/>
      <c r="DHJ52" s="0"/>
      <c r="DHK52" s="0"/>
      <c r="DHL52" s="0"/>
      <c r="DHM52" s="0"/>
      <c r="DHN52" s="0"/>
      <c r="DHO52" s="0"/>
      <c r="DHP52" s="0"/>
      <c r="DHQ52" s="0"/>
      <c r="DHR52" s="0"/>
      <c r="DHS52" s="0"/>
      <c r="DHT52" s="0"/>
      <c r="DHU52" s="0"/>
      <c r="DHV52" s="0"/>
      <c r="DHW52" s="0"/>
      <c r="DHX52" s="0"/>
      <c r="DHY52" s="0"/>
      <c r="DHZ52" s="0"/>
      <c r="DIA52" s="0"/>
      <c r="DIB52" s="0"/>
      <c r="DIC52" s="0"/>
      <c r="DID52" s="0"/>
      <c r="DIE52" s="0"/>
      <c r="DIF52" s="0"/>
      <c r="DIG52" s="0"/>
      <c r="DIH52" s="0"/>
      <c r="DII52" s="0"/>
      <c r="DIJ52" s="0"/>
      <c r="DIK52" s="0"/>
      <c r="DIL52" s="0"/>
      <c r="DIM52" s="0"/>
      <c r="DIN52" s="0"/>
      <c r="DIO52" s="0"/>
      <c r="DIP52" s="0"/>
      <c r="DIQ52" s="0"/>
      <c r="DIR52" s="0"/>
      <c r="DIS52" s="0"/>
      <c r="DIT52" s="0"/>
      <c r="DIU52" s="0"/>
      <c r="DIV52" s="0"/>
      <c r="DIW52" s="0"/>
      <c r="DIX52" s="0"/>
      <c r="DIY52" s="0"/>
      <c r="DIZ52" s="0"/>
      <c r="DJA52" s="0"/>
      <c r="DJB52" s="0"/>
      <c r="DJC52" s="0"/>
      <c r="DJD52" s="0"/>
      <c r="DJE52" s="0"/>
      <c r="DJF52" s="0"/>
      <c r="DJG52" s="0"/>
      <c r="DJH52" s="0"/>
      <c r="DJI52" s="0"/>
      <c r="DJJ52" s="0"/>
      <c r="DJK52" s="0"/>
      <c r="DJL52" s="0"/>
      <c r="DJM52" s="0"/>
      <c r="DJN52" s="0"/>
      <c r="DJO52" s="0"/>
      <c r="DJP52" s="0"/>
      <c r="DJQ52" s="0"/>
      <c r="DJR52" s="0"/>
      <c r="DJS52" s="0"/>
      <c r="DJT52" s="0"/>
      <c r="DJU52" s="0"/>
      <c r="DJV52" s="0"/>
      <c r="DJW52" s="0"/>
      <c r="DJX52" s="0"/>
      <c r="DJY52" s="0"/>
      <c r="DJZ52" s="0"/>
      <c r="DKA52" s="0"/>
      <c r="DKB52" s="0"/>
      <c r="DKC52" s="0"/>
      <c r="DKD52" s="0"/>
      <c r="DKE52" s="0"/>
      <c r="DKF52" s="0"/>
      <c r="DKG52" s="0"/>
      <c r="DKH52" s="0"/>
      <c r="DKI52" s="0"/>
      <c r="DKJ52" s="0"/>
      <c r="DKK52" s="0"/>
      <c r="DKL52" s="0"/>
      <c r="DKM52" s="0"/>
      <c r="DKN52" s="0"/>
      <c r="DKO52" s="0"/>
      <c r="DKP52" s="0"/>
      <c r="DKQ52" s="0"/>
      <c r="DKR52" s="0"/>
      <c r="DKS52" s="0"/>
      <c r="DKT52" s="0"/>
      <c r="DKU52" s="0"/>
      <c r="DKV52" s="0"/>
      <c r="DKW52" s="0"/>
      <c r="DKX52" s="0"/>
      <c r="DKY52" s="0"/>
      <c r="DKZ52" s="0"/>
      <c r="DLA52" s="0"/>
      <c r="DLB52" s="0"/>
      <c r="DLC52" s="0"/>
      <c r="DLD52" s="0"/>
      <c r="DLE52" s="0"/>
      <c r="DLF52" s="0"/>
      <c r="DLG52" s="0"/>
      <c r="DLH52" s="0"/>
      <c r="DLI52" s="0"/>
      <c r="DLJ52" s="0"/>
      <c r="DLK52" s="0"/>
      <c r="DLL52" s="0"/>
      <c r="DLM52" s="0"/>
      <c r="DLN52" s="0"/>
      <c r="DLO52" s="0"/>
      <c r="DLP52" s="0"/>
      <c r="DLQ52" s="0"/>
      <c r="DLR52" s="0"/>
      <c r="DLS52" s="0"/>
      <c r="DLT52" s="0"/>
      <c r="DLU52" s="0"/>
      <c r="DLV52" s="0"/>
      <c r="DLW52" s="0"/>
      <c r="DLX52" s="0"/>
      <c r="DLY52" s="0"/>
      <c r="DLZ52" s="0"/>
      <c r="DMA52" s="0"/>
      <c r="DMB52" s="0"/>
      <c r="DMC52" s="0"/>
      <c r="DMD52" s="0"/>
      <c r="DME52" s="0"/>
      <c r="DMF52" s="0"/>
      <c r="DMG52" s="0"/>
      <c r="DMH52" s="0"/>
      <c r="DMI52" s="0"/>
      <c r="DMJ52" s="0"/>
      <c r="DMK52" s="0"/>
      <c r="DML52" s="0"/>
      <c r="DMM52" s="0"/>
      <c r="DMN52" s="0"/>
      <c r="DMO52" s="0"/>
      <c r="DMP52" s="0"/>
      <c r="DMQ52" s="0"/>
      <c r="DMR52" s="0"/>
      <c r="DMS52" s="0"/>
      <c r="DMT52" s="0"/>
      <c r="DMU52" s="0"/>
      <c r="DMV52" s="0"/>
      <c r="DMW52" s="0"/>
      <c r="DMX52" s="0"/>
      <c r="DMY52" s="0"/>
      <c r="DMZ52" s="0"/>
      <c r="DNA52" s="0"/>
      <c r="DNB52" s="0"/>
      <c r="DNC52" s="0"/>
      <c r="DND52" s="0"/>
      <c r="DNE52" s="0"/>
      <c r="DNF52" s="0"/>
      <c r="DNG52" s="0"/>
      <c r="DNH52" s="0"/>
      <c r="DNI52" s="0"/>
      <c r="DNJ52" s="0"/>
      <c r="DNK52" s="0"/>
      <c r="DNL52" s="0"/>
      <c r="DNM52" s="0"/>
      <c r="DNN52" s="0"/>
      <c r="DNO52" s="0"/>
      <c r="DNP52" s="0"/>
      <c r="DNQ52" s="0"/>
      <c r="DNR52" s="0"/>
      <c r="DNS52" s="0"/>
      <c r="DNT52" s="0"/>
      <c r="DNU52" s="0"/>
      <c r="DNV52" s="0"/>
      <c r="DNW52" s="0"/>
      <c r="DNX52" s="0"/>
      <c r="DNY52" s="0"/>
      <c r="DNZ52" s="0"/>
      <c r="DOA52" s="0"/>
      <c r="DOB52" s="0"/>
      <c r="DOC52" s="0"/>
      <c r="DOD52" s="0"/>
      <c r="DOE52" s="0"/>
      <c r="DOF52" s="0"/>
      <c r="DOG52" s="0"/>
      <c r="DOH52" s="0"/>
      <c r="DOI52" s="0"/>
      <c r="DOJ52" s="0"/>
      <c r="DOK52" s="0"/>
      <c r="DOL52" s="0"/>
      <c r="DOM52" s="0"/>
      <c r="DON52" s="0"/>
      <c r="DOO52" s="0"/>
      <c r="DOP52" s="0"/>
      <c r="DOQ52" s="0"/>
      <c r="DOR52" s="0"/>
      <c r="DOS52" s="0"/>
      <c r="DOT52" s="0"/>
      <c r="DOU52" s="0"/>
      <c r="DOV52" s="0"/>
      <c r="DOW52" s="0"/>
      <c r="DOX52" s="0"/>
      <c r="DOY52" s="0"/>
      <c r="DOZ52" s="0"/>
      <c r="DPA52" s="0"/>
      <c r="DPB52" s="0"/>
      <c r="DPC52" s="0"/>
      <c r="DPD52" s="0"/>
      <c r="DPE52" s="0"/>
      <c r="DPF52" s="0"/>
      <c r="DPG52" s="0"/>
      <c r="DPH52" s="0"/>
      <c r="DPI52" s="0"/>
      <c r="DPJ52" s="0"/>
      <c r="DPK52" s="0"/>
      <c r="DPL52" s="0"/>
      <c r="DPM52" s="0"/>
      <c r="DPN52" s="0"/>
      <c r="DPO52" s="0"/>
      <c r="DPP52" s="0"/>
      <c r="DPQ52" s="0"/>
      <c r="DPR52" s="0"/>
      <c r="DPS52" s="0"/>
      <c r="DPT52" s="0"/>
      <c r="DPU52" s="0"/>
      <c r="DPV52" s="0"/>
      <c r="DPW52" s="0"/>
      <c r="DPX52" s="0"/>
      <c r="DPY52" s="0"/>
      <c r="DPZ52" s="0"/>
      <c r="DQA52" s="0"/>
      <c r="DQB52" s="0"/>
      <c r="DQC52" s="0"/>
      <c r="DQD52" s="0"/>
      <c r="DQE52" s="0"/>
      <c r="DQF52" s="0"/>
      <c r="DQG52" s="0"/>
      <c r="DQH52" s="0"/>
      <c r="DQI52" s="0"/>
      <c r="DQJ52" s="0"/>
      <c r="DQK52" s="0"/>
      <c r="DQL52" s="0"/>
      <c r="DQM52" s="0"/>
      <c r="DQN52" s="0"/>
      <c r="DQO52" s="0"/>
      <c r="DQP52" s="0"/>
      <c r="DQQ52" s="0"/>
      <c r="DQR52" s="0"/>
      <c r="DQS52" s="0"/>
      <c r="DQT52" s="0"/>
      <c r="DQU52" s="0"/>
      <c r="DQV52" s="0"/>
      <c r="DQW52" s="0"/>
      <c r="DQX52" s="0"/>
      <c r="DQY52" s="0"/>
      <c r="DQZ52" s="0"/>
      <c r="DRA52" s="0"/>
      <c r="DRB52" s="0"/>
      <c r="DRC52" s="0"/>
      <c r="DRD52" s="0"/>
      <c r="DRE52" s="0"/>
      <c r="DRF52" s="0"/>
      <c r="DRG52" s="0"/>
      <c r="DRH52" s="0"/>
      <c r="DRI52" s="0"/>
      <c r="DRJ52" s="0"/>
      <c r="DRK52" s="0"/>
      <c r="DRL52" s="0"/>
      <c r="DRM52" s="0"/>
      <c r="DRN52" s="0"/>
      <c r="DRO52" s="0"/>
      <c r="DRP52" s="0"/>
      <c r="DRQ52" s="0"/>
      <c r="DRR52" s="0"/>
      <c r="DRS52" s="0"/>
      <c r="DRT52" s="0"/>
      <c r="DRU52" s="0"/>
      <c r="DRV52" s="0"/>
      <c r="DRW52" s="0"/>
      <c r="DRX52" s="0"/>
      <c r="DRY52" s="0"/>
      <c r="DRZ52" s="0"/>
      <c r="DSA52" s="0"/>
      <c r="DSB52" s="0"/>
      <c r="DSC52" s="0"/>
      <c r="DSD52" s="0"/>
      <c r="DSE52" s="0"/>
      <c r="DSF52" s="0"/>
      <c r="DSG52" s="0"/>
      <c r="DSH52" s="0"/>
      <c r="DSI52" s="0"/>
      <c r="DSJ52" s="0"/>
      <c r="DSK52" s="0"/>
      <c r="DSL52" s="0"/>
      <c r="DSM52" s="0"/>
      <c r="DSN52" s="0"/>
      <c r="DSO52" s="0"/>
      <c r="DSP52" s="0"/>
      <c r="DSQ52" s="0"/>
      <c r="DSR52" s="0"/>
      <c r="DSS52" s="0"/>
      <c r="DST52" s="0"/>
      <c r="DSU52" s="0"/>
      <c r="DSV52" s="0"/>
      <c r="DSW52" s="0"/>
      <c r="DSX52" s="0"/>
      <c r="DSY52" s="0"/>
      <c r="DSZ52" s="0"/>
      <c r="DTA52" s="0"/>
      <c r="DTB52" s="0"/>
      <c r="DTC52" s="0"/>
      <c r="DTD52" s="0"/>
      <c r="DTE52" s="0"/>
      <c r="DTF52" s="0"/>
      <c r="DTG52" s="0"/>
      <c r="DTH52" s="0"/>
      <c r="DTI52" s="0"/>
      <c r="DTJ52" s="0"/>
      <c r="DTK52" s="0"/>
      <c r="DTL52" s="0"/>
      <c r="DTM52" s="0"/>
      <c r="DTN52" s="0"/>
      <c r="DTO52" s="0"/>
      <c r="DTP52" s="0"/>
      <c r="DTQ52" s="0"/>
      <c r="DTR52" s="0"/>
      <c r="DTS52" s="0"/>
      <c r="DTT52" s="0"/>
      <c r="DTU52" s="0"/>
      <c r="DTV52" s="0"/>
      <c r="DTW52" s="0"/>
      <c r="DTX52" s="0"/>
      <c r="DTY52" s="0"/>
      <c r="DTZ52" s="0"/>
      <c r="DUA52" s="0"/>
      <c r="DUB52" s="0"/>
      <c r="DUC52" s="0"/>
      <c r="DUD52" s="0"/>
      <c r="DUE52" s="0"/>
      <c r="DUF52" s="0"/>
      <c r="DUG52" s="0"/>
      <c r="DUH52" s="0"/>
      <c r="DUI52" s="0"/>
      <c r="DUJ52" s="0"/>
      <c r="DUK52" s="0"/>
      <c r="DUL52" s="0"/>
      <c r="DUM52" s="0"/>
      <c r="DUN52" s="0"/>
      <c r="DUO52" s="0"/>
      <c r="DUP52" s="0"/>
      <c r="DUQ52" s="0"/>
      <c r="DUR52" s="0"/>
      <c r="DUS52" s="0"/>
      <c r="DUT52" s="0"/>
      <c r="DUU52" s="0"/>
      <c r="DUV52" s="0"/>
      <c r="DUW52" s="0"/>
      <c r="DUX52" s="0"/>
      <c r="DUY52" s="0"/>
      <c r="DUZ52" s="0"/>
      <c r="DVA52" s="0"/>
      <c r="DVB52" s="0"/>
      <c r="DVC52" s="0"/>
      <c r="DVD52" s="0"/>
      <c r="DVE52" s="0"/>
      <c r="DVF52" s="0"/>
      <c r="DVG52" s="0"/>
      <c r="DVH52" s="0"/>
      <c r="DVI52" s="0"/>
      <c r="DVJ52" s="0"/>
      <c r="DVK52" s="0"/>
      <c r="DVL52" s="0"/>
      <c r="DVM52" s="0"/>
      <c r="DVN52" s="0"/>
      <c r="DVO52" s="0"/>
      <c r="DVP52" s="0"/>
      <c r="DVQ52" s="0"/>
      <c r="DVR52" s="0"/>
      <c r="DVS52" s="0"/>
      <c r="DVT52" s="0"/>
      <c r="DVU52" s="0"/>
      <c r="DVV52" s="0"/>
      <c r="DVW52" s="0"/>
      <c r="DVX52" s="0"/>
      <c r="DVY52" s="0"/>
      <c r="DVZ52" s="0"/>
      <c r="DWA52" s="0"/>
      <c r="DWB52" s="0"/>
      <c r="DWC52" s="0"/>
      <c r="DWD52" s="0"/>
      <c r="DWE52" s="0"/>
      <c r="DWF52" s="0"/>
      <c r="DWG52" s="0"/>
      <c r="DWH52" s="0"/>
      <c r="DWI52" s="0"/>
      <c r="DWJ52" s="0"/>
      <c r="DWK52" s="0"/>
      <c r="DWL52" s="0"/>
      <c r="DWM52" s="0"/>
      <c r="DWN52" s="0"/>
      <c r="DWO52" s="0"/>
      <c r="DWP52" s="0"/>
      <c r="DWQ52" s="0"/>
      <c r="DWR52" s="0"/>
      <c r="DWS52" s="0"/>
      <c r="DWT52" s="0"/>
      <c r="DWU52" s="0"/>
      <c r="DWV52" s="0"/>
      <c r="DWW52" s="0"/>
      <c r="DWX52" s="0"/>
      <c r="DWY52" s="0"/>
      <c r="DWZ52" s="0"/>
      <c r="DXA52" s="0"/>
      <c r="DXB52" s="0"/>
      <c r="DXC52" s="0"/>
      <c r="DXD52" s="0"/>
      <c r="DXE52" s="0"/>
      <c r="DXF52" s="0"/>
      <c r="DXG52" s="0"/>
      <c r="DXH52" s="0"/>
      <c r="DXI52" s="0"/>
      <c r="DXJ52" s="0"/>
      <c r="DXK52" s="0"/>
      <c r="DXL52" s="0"/>
      <c r="DXM52" s="0"/>
      <c r="DXN52" s="0"/>
      <c r="DXO52" s="0"/>
      <c r="DXP52" s="0"/>
      <c r="DXQ52" s="0"/>
      <c r="DXR52" s="0"/>
      <c r="DXS52" s="0"/>
      <c r="DXT52" s="0"/>
      <c r="DXU52" s="0"/>
      <c r="DXV52" s="0"/>
      <c r="DXW52" s="0"/>
      <c r="DXX52" s="0"/>
      <c r="DXY52" s="0"/>
      <c r="DXZ52" s="0"/>
      <c r="DYA52" s="0"/>
      <c r="DYB52" s="0"/>
      <c r="DYC52" s="0"/>
      <c r="DYD52" s="0"/>
      <c r="DYE52" s="0"/>
      <c r="DYF52" s="0"/>
      <c r="DYG52" s="0"/>
      <c r="DYH52" s="0"/>
      <c r="DYI52" s="0"/>
      <c r="DYJ52" s="0"/>
      <c r="DYK52" s="0"/>
      <c r="DYL52" s="0"/>
      <c r="DYM52" s="0"/>
      <c r="DYN52" s="0"/>
      <c r="DYO52" s="0"/>
      <c r="DYP52" s="0"/>
      <c r="DYQ52" s="0"/>
      <c r="DYR52" s="0"/>
      <c r="DYS52" s="0"/>
      <c r="DYT52" s="0"/>
      <c r="DYU52" s="0"/>
      <c r="DYV52" s="0"/>
      <c r="DYW52" s="0"/>
      <c r="DYX52" s="0"/>
      <c r="DYY52" s="0"/>
      <c r="DYZ52" s="0"/>
      <c r="DZA52" s="0"/>
      <c r="DZB52" s="0"/>
      <c r="DZC52" s="0"/>
      <c r="DZD52" s="0"/>
      <c r="DZE52" s="0"/>
      <c r="DZF52" s="0"/>
      <c r="DZG52" s="0"/>
      <c r="DZH52" s="0"/>
      <c r="DZI52" s="0"/>
      <c r="DZJ52" s="0"/>
      <c r="DZK52" s="0"/>
      <c r="DZL52" s="0"/>
      <c r="DZM52" s="0"/>
      <c r="DZN52" s="0"/>
      <c r="DZO52" s="0"/>
      <c r="DZP52" s="0"/>
      <c r="DZQ52" s="0"/>
      <c r="DZR52" s="0"/>
      <c r="DZS52" s="0"/>
      <c r="DZT52" s="0"/>
      <c r="DZU52" s="0"/>
      <c r="DZV52" s="0"/>
      <c r="DZW52" s="0"/>
      <c r="DZX52" s="0"/>
      <c r="DZY52" s="0"/>
      <c r="DZZ52" s="0"/>
      <c r="EAA52" s="0"/>
      <c r="EAB52" s="0"/>
      <c r="EAC52" s="0"/>
      <c r="EAD52" s="0"/>
      <c r="EAE52" s="0"/>
      <c r="EAF52" s="0"/>
      <c r="EAG52" s="0"/>
      <c r="EAH52" s="0"/>
      <c r="EAI52" s="0"/>
      <c r="EAJ52" s="0"/>
      <c r="EAK52" s="0"/>
      <c r="EAL52" s="0"/>
      <c r="EAM52" s="0"/>
      <c r="EAN52" s="0"/>
      <c r="EAO52" s="0"/>
      <c r="EAP52" s="0"/>
      <c r="EAQ52" s="0"/>
      <c r="EAR52" s="0"/>
      <c r="EAS52" s="0"/>
      <c r="EAT52" s="0"/>
      <c r="EAU52" s="0"/>
      <c r="EAV52" s="0"/>
      <c r="EAW52" s="0"/>
      <c r="EAX52" s="0"/>
      <c r="EAY52" s="0"/>
      <c r="EAZ52" s="0"/>
      <c r="EBA52" s="0"/>
      <c r="EBB52" s="0"/>
      <c r="EBC52" s="0"/>
      <c r="EBD52" s="0"/>
      <c r="EBE52" s="0"/>
      <c r="EBF52" s="0"/>
      <c r="EBG52" s="0"/>
      <c r="EBH52" s="0"/>
      <c r="EBI52" s="0"/>
      <c r="EBJ52" s="0"/>
      <c r="EBK52" s="0"/>
      <c r="EBL52" s="0"/>
      <c r="EBM52" s="0"/>
      <c r="EBN52" s="0"/>
      <c r="EBO52" s="0"/>
      <c r="EBP52" s="0"/>
      <c r="EBQ52" s="0"/>
      <c r="EBR52" s="0"/>
      <c r="EBS52" s="0"/>
      <c r="EBT52" s="0"/>
      <c r="EBU52" s="0"/>
      <c r="EBV52" s="0"/>
      <c r="EBW52" s="0"/>
      <c r="EBX52" s="0"/>
      <c r="EBY52" s="0"/>
      <c r="EBZ52" s="0"/>
      <c r="ECA52" s="0"/>
      <c r="ECB52" s="0"/>
      <c r="ECC52" s="0"/>
      <c r="ECD52" s="0"/>
      <c r="ECE52" s="0"/>
      <c r="ECF52" s="0"/>
      <c r="ECG52" s="0"/>
      <c r="ECH52" s="0"/>
      <c r="ECI52" s="0"/>
      <c r="ECJ52" s="0"/>
      <c r="ECK52" s="0"/>
      <c r="ECL52" s="0"/>
      <c r="ECM52" s="0"/>
      <c r="ECN52" s="0"/>
      <c r="ECO52" s="0"/>
      <c r="ECP52" s="0"/>
      <c r="ECQ52" s="0"/>
      <c r="ECR52" s="0"/>
      <c r="ECS52" s="0"/>
      <c r="ECT52" s="0"/>
      <c r="ECU52" s="0"/>
      <c r="ECV52" s="0"/>
      <c r="ECW52" s="0"/>
      <c r="ECX52" s="0"/>
      <c r="ECY52" s="0"/>
      <c r="ECZ52" s="0"/>
      <c r="EDA52" s="0"/>
      <c r="EDB52" s="0"/>
      <c r="EDC52" s="0"/>
      <c r="EDD52" s="0"/>
      <c r="EDE52" s="0"/>
      <c r="EDF52" s="0"/>
      <c r="EDG52" s="0"/>
      <c r="EDH52" s="0"/>
      <c r="EDI52" s="0"/>
      <c r="EDJ52" s="0"/>
      <c r="EDK52" s="0"/>
      <c r="EDL52" s="0"/>
      <c r="EDM52" s="0"/>
      <c r="EDN52" s="0"/>
      <c r="EDO52" s="0"/>
      <c r="EDP52" s="0"/>
      <c r="EDQ52" s="0"/>
      <c r="EDR52" s="0"/>
      <c r="EDS52" s="0"/>
      <c r="EDT52" s="0"/>
      <c r="EDU52" s="0"/>
      <c r="EDV52" s="0"/>
      <c r="EDW52" s="0"/>
      <c r="EDX52" s="0"/>
      <c r="EDY52" s="0"/>
      <c r="EDZ52" s="0"/>
      <c r="EEA52" s="0"/>
      <c r="EEB52" s="0"/>
      <c r="EEC52" s="0"/>
      <c r="EED52" s="0"/>
      <c r="EEE52" s="0"/>
      <c r="EEF52" s="0"/>
      <c r="EEG52" s="0"/>
      <c r="EEH52" s="0"/>
      <c r="EEI52" s="0"/>
      <c r="EEJ52" s="0"/>
      <c r="EEK52" s="0"/>
      <c r="EEL52" s="0"/>
      <c r="EEM52" s="0"/>
      <c r="EEN52" s="0"/>
      <c r="EEO52" s="0"/>
      <c r="EEP52" s="0"/>
      <c r="EEQ52" s="0"/>
      <c r="EER52" s="0"/>
      <c r="EES52" s="0"/>
      <c r="EET52" s="0"/>
      <c r="EEU52" s="0"/>
      <c r="EEV52" s="0"/>
      <c r="EEW52" s="0"/>
      <c r="EEX52" s="0"/>
      <c r="EEY52" s="0"/>
      <c r="EEZ52" s="0"/>
      <c r="EFA52" s="0"/>
      <c r="EFB52" s="0"/>
      <c r="EFC52" s="0"/>
      <c r="EFD52" s="0"/>
      <c r="EFE52" s="0"/>
      <c r="EFF52" s="0"/>
      <c r="EFG52" s="0"/>
      <c r="EFH52" s="0"/>
      <c r="EFI52" s="0"/>
      <c r="EFJ52" s="0"/>
      <c r="EFK52" s="0"/>
      <c r="EFL52" s="0"/>
      <c r="EFM52" s="0"/>
      <c r="EFN52" s="0"/>
      <c r="EFO52" s="0"/>
      <c r="EFP52" s="0"/>
      <c r="EFQ52" s="0"/>
      <c r="EFR52" s="0"/>
      <c r="EFS52" s="0"/>
      <c r="EFT52" s="0"/>
      <c r="EFU52" s="0"/>
      <c r="EFV52" s="0"/>
      <c r="EFW52" s="0"/>
      <c r="EFX52" s="0"/>
      <c r="EFY52" s="0"/>
      <c r="EFZ52" s="0"/>
      <c r="EGA52" s="0"/>
      <c r="EGB52" s="0"/>
      <c r="EGC52" s="0"/>
      <c r="EGD52" s="0"/>
      <c r="EGE52" s="0"/>
      <c r="EGF52" s="0"/>
      <c r="EGG52" s="0"/>
      <c r="EGH52" s="0"/>
      <c r="EGI52" s="0"/>
      <c r="EGJ52" s="0"/>
      <c r="EGK52" s="0"/>
      <c r="EGL52" s="0"/>
      <c r="EGM52" s="0"/>
      <c r="EGN52" s="0"/>
      <c r="EGO52" s="0"/>
      <c r="EGP52" s="0"/>
      <c r="EGQ52" s="0"/>
      <c r="EGR52" s="0"/>
      <c r="EGS52" s="0"/>
      <c r="EGT52" s="0"/>
      <c r="EGU52" s="0"/>
      <c r="EGV52" s="0"/>
      <c r="EGW52" s="0"/>
      <c r="EGX52" s="0"/>
      <c r="EGY52" s="0"/>
      <c r="EGZ52" s="0"/>
      <c r="EHA52" s="0"/>
      <c r="EHB52" s="0"/>
      <c r="EHC52" s="0"/>
      <c r="EHD52" s="0"/>
      <c r="EHE52" s="0"/>
      <c r="EHF52" s="0"/>
      <c r="EHG52" s="0"/>
      <c r="EHH52" s="0"/>
      <c r="EHI52" s="0"/>
      <c r="EHJ52" s="0"/>
      <c r="EHK52" s="0"/>
      <c r="EHL52" s="0"/>
      <c r="EHM52" s="0"/>
      <c r="EHN52" s="0"/>
      <c r="EHO52" s="0"/>
      <c r="EHP52" s="0"/>
      <c r="EHQ52" s="0"/>
      <c r="EHR52" s="0"/>
      <c r="EHS52" s="0"/>
      <c r="EHT52" s="0"/>
      <c r="EHU52" s="0"/>
      <c r="EHV52" s="0"/>
      <c r="EHW52" s="0"/>
      <c r="EHX52" s="0"/>
      <c r="EHY52" s="0"/>
      <c r="EHZ52" s="0"/>
      <c r="EIA52" s="0"/>
      <c r="EIB52" s="0"/>
      <c r="EIC52" s="0"/>
      <c r="EID52" s="0"/>
      <c r="EIE52" s="0"/>
      <c r="EIF52" s="0"/>
      <c r="EIG52" s="0"/>
      <c r="EIH52" s="0"/>
      <c r="EII52" s="0"/>
      <c r="EIJ52" s="0"/>
      <c r="EIK52" s="0"/>
      <c r="EIL52" s="0"/>
      <c r="EIM52" s="0"/>
      <c r="EIN52" s="0"/>
      <c r="EIO52" s="0"/>
      <c r="EIP52" s="0"/>
      <c r="EIQ52" s="0"/>
      <c r="EIR52" s="0"/>
      <c r="EIS52" s="0"/>
      <c r="EIT52" s="0"/>
      <c r="EIU52" s="0"/>
      <c r="EIV52" s="0"/>
      <c r="EIW52" s="0"/>
      <c r="EIX52" s="0"/>
      <c r="EIY52" s="0"/>
      <c r="EIZ52" s="0"/>
      <c r="EJA52" s="0"/>
      <c r="EJB52" s="0"/>
      <c r="EJC52" s="0"/>
      <c r="EJD52" s="0"/>
      <c r="EJE52" s="0"/>
      <c r="EJF52" s="0"/>
      <c r="EJG52" s="0"/>
      <c r="EJH52" s="0"/>
      <c r="EJI52" s="0"/>
      <c r="EJJ52" s="0"/>
      <c r="EJK52" s="0"/>
      <c r="EJL52" s="0"/>
      <c r="EJM52" s="0"/>
      <c r="EJN52" s="0"/>
      <c r="EJO52" s="0"/>
      <c r="EJP52" s="0"/>
      <c r="EJQ52" s="0"/>
      <c r="EJR52" s="0"/>
      <c r="EJS52" s="0"/>
      <c r="EJT52" s="0"/>
      <c r="EJU52" s="0"/>
      <c r="EJV52" s="0"/>
      <c r="EJW52" s="0"/>
      <c r="EJX52" s="0"/>
      <c r="EJY52" s="0"/>
      <c r="EJZ52" s="0"/>
      <c r="EKA52" s="0"/>
      <c r="EKB52" s="0"/>
      <c r="EKC52" s="0"/>
      <c r="EKD52" s="0"/>
      <c r="EKE52" s="0"/>
      <c r="EKF52" s="0"/>
      <c r="EKG52" s="0"/>
      <c r="EKH52" s="0"/>
      <c r="EKI52" s="0"/>
      <c r="EKJ52" s="0"/>
      <c r="EKK52" s="0"/>
      <c r="EKL52" s="0"/>
      <c r="EKM52" s="0"/>
      <c r="EKN52" s="0"/>
      <c r="EKO52" s="0"/>
      <c r="EKP52" s="0"/>
      <c r="EKQ52" s="0"/>
      <c r="EKR52" s="0"/>
      <c r="EKS52" s="0"/>
      <c r="EKT52" s="0"/>
      <c r="EKU52" s="0"/>
      <c r="EKV52" s="0"/>
      <c r="EKW52" s="0"/>
      <c r="EKX52" s="0"/>
      <c r="EKY52" s="0"/>
      <c r="EKZ52" s="0"/>
      <c r="ELA52" s="0"/>
      <c r="ELB52" s="0"/>
      <c r="ELC52" s="0"/>
      <c r="ELD52" s="0"/>
      <c r="ELE52" s="0"/>
      <c r="ELF52" s="0"/>
      <c r="ELG52" s="0"/>
      <c r="ELH52" s="0"/>
      <c r="ELI52" s="0"/>
      <c r="ELJ52" s="0"/>
      <c r="ELK52" s="0"/>
      <c r="ELL52" s="0"/>
      <c r="ELM52" s="0"/>
      <c r="ELN52" s="0"/>
      <c r="ELO52" s="0"/>
      <c r="ELP52" s="0"/>
      <c r="ELQ52" s="0"/>
      <c r="ELR52" s="0"/>
      <c r="ELS52" s="0"/>
      <c r="ELT52" s="0"/>
      <c r="ELU52" s="0"/>
      <c r="ELV52" s="0"/>
      <c r="ELW52" s="0"/>
      <c r="ELX52" s="0"/>
      <c r="ELY52" s="0"/>
      <c r="ELZ52" s="0"/>
      <c r="EMA52" s="0"/>
      <c r="EMB52" s="0"/>
      <c r="EMC52" s="0"/>
      <c r="EMD52" s="0"/>
      <c r="EME52" s="0"/>
      <c r="EMF52" s="0"/>
      <c r="EMG52" s="0"/>
      <c r="EMH52" s="0"/>
      <c r="EMI52" s="0"/>
      <c r="EMJ52" s="0"/>
      <c r="EMK52" s="0"/>
      <c r="EML52" s="0"/>
      <c r="EMM52" s="0"/>
      <c r="EMN52" s="0"/>
      <c r="EMO52" s="0"/>
      <c r="EMP52" s="0"/>
      <c r="EMQ52" s="0"/>
      <c r="EMR52" s="0"/>
      <c r="EMS52" s="0"/>
      <c r="EMT52" s="0"/>
      <c r="EMU52" s="0"/>
      <c r="EMV52" s="0"/>
      <c r="EMW52" s="0"/>
      <c r="EMX52" s="0"/>
      <c r="EMY52" s="0"/>
      <c r="EMZ52" s="0"/>
      <c r="ENA52" s="0"/>
      <c r="ENB52" s="0"/>
      <c r="ENC52" s="0"/>
      <c r="END52" s="0"/>
      <c r="ENE52" s="0"/>
      <c r="ENF52" s="0"/>
      <c r="ENG52" s="0"/>
      <c r="ENH52" s="0"/>
      <c r="ENI52" s="0"/>
      <c r="ENJ52" s="0"/>
      <c r="ENK52" s="0"/>
      <c r="ENL52" s="0"/>
      <c r="ENM52" s="0"/>
      <c r="ENN52" s="0"/>
      <c r="ENO52" s="0"/>
      <c r="ENP52" s="0"/>
      <c r="ENQ52" s="0"/>
      <c r="ENR52" s="0"/>
      <c r="ENS52" s="0"/>
      <c r="ENT52" s="0"/>
      <c r="ENU52" s="0"/>
      <c r="ENV52" s="0"/>
      <c r="ENW52" s="0"/>
      <c r="ENX52" s="0"/>
      <c r="ENY52" s="0"/>
      <c r="ENZ52" s="0"/>
      <c r="EOA52" s="0"/>
      <c r="EOB52" s="0"/>
      <c r="EOC52" s="0"/>
      <c r="EOD52" s="0"/>
      <c r="EOE52" s="0"/>
      <c r="EOF52" s="0"/>
      <c r="EOG52" s="0"/>
      <c r="EOH52" s="0"/>
      <c r="EOI52" s="0"/>
      <c r="EOJ52" s="0"/>
      <c r="EOK52" s="0"/>
      <c r="EOL52" s="0"/>
      <c r="EOM52" s="0"/>
      <c r="EON52" s="0"/>
      <c r="EOO52" s="0"/>
      <c r="EOP52" s="0"/>
      <c r="EOQ52" s="0"/>
      <c r="EOR52" s="0"/>
      <c r="EOS52" s="0"/>
      <c r="EOT52" s="0"/>
      <c r="EOU52" s="0"/>
      <c r="EOV52" s="0"/>
      <c r="EOW52" s="0"/>
      <c r="EOX52" s="0"/>
      <c r="EOY52" s="0"/>
      <c r="EOZ52" s="0"/>
      <c r="EPA52" s="0"/>
      <c r="EPB52" s="0"/>
      <c r="EPC52" s="0"/>
      <c r="EPD52" s="0"/>
      <c r="EPE52" s="0"/>
      <c r="EPF52" s="0"/>
      <c r="EPG52" s="0"/>
      <c r="EPH52" s="0"/>
      <c r="EPI52" s="0"/>
      <c r="EPJ52" s="0"/>
      <c r="EPK52" s="0"/>
      <c r="EPL52" s="0"/>
      <c r="EPM52" s="0"/>
      <c r="EPN52" s="0"/>
      <c r="EPO52" s="0"/>
      <c r="EPP52" s="0"/>
      <c r="EPQ52" s="0"/>
      <c r="EPR52" s="0"/>
      <c r="EPS52" s="0"/>
      <c r="EPT52" s="0"/>
      <c r="EPU52" s="0"/>
      <c r="EPV52" s="0"/>
      <c r="EPW52" s="0"/>
      <c r="EPX52" s="0"/>
      <c r="EPY52" s="0"/>
      <c r="EPZ52" s="0"/>
      <c r="EQA52" s="0"/>
      <c r="EQB52" s="0"/>
      <c r="EQC52" s="0"/>
      <c r="EQD52" s="0"/>
      <c r="EQE52" s="0"/>
      <c r="EQF52" s="0"/>
      <c r="EQG52" s="0"/>
      <c r="EQH52" s="0"/>
      <c r="EQI52" s="0"/>
      <c r="EQJ52" s="0"/>
      <c r="EQK52" s="0"/>
      <c r="EQL52" s="0"/>
      <c r="EQM52" s="0"/>
      <c r="EQN52" s="0"/>
      <c r="EQO52" s="0"/>
      <c r="EQP52" s="0"/>
      <c r="EQQ52" s="0"/>
      <c r="EQR52" s="0"/>
      <c r="EQS52" s="0"/>
      <c r="EQT52" s="0"/>
      <c r="EQU52" s="0"/>
      <c r="EQV52" s="0"/>
      <c r="EQW52" s="0"/>
      <c r="EQX52" s="0"/>
      <c r="EQY52" s="0"/>
      <c r="EQZ52" s="0"/>
      <c r="ERA52" s="0"/>
      <c r="ERB52" s="0"/>
      <c r="ERC52" s="0"/>
      <c r="ERD52" s="0"/>
      <c r="ERE52" s="0"/>
      <c r="ERF52" s="0"/>
      <c r="ERG52" s="0"/>
      <c r="ERH52" s="0"/>
      <c r="ERI52" s="0"/>
      <c r="ERJ52" s="0"/>
      <c r="ERK52" s="0"/>
      <c r="ERL52" s="0"/>
      <c r="ERM52" s="0"/>
      <c r="ERN52" s="0"/>
      <c r="ERO52" s="0"/>
      <c r="ERP52" s="0"/>
      <c r="ERQ52" s="0"/>
      <c r="ERR52" s="0"/>
      <c r="ERS52" s="0"/>
      <c r="ERT52" s="0"/>
      <c r="ERU52" s="0"/>
      <c r="ERV52" s="0"/>
      <c r="ERW52" s="0"/>
      <c r="ERX52" s="0"/>
      <c r="ERY52" s="0"/>
      <c r="ERZ52" s="0"/>
      <c r="ESA52" s="0"/>
      <c r="ESB52" s="0"/>
      <c r="ESC52" s="0"/>
      <c r="ESD52" s="0"/>
      <c r="ESE52" s="0"/>
      <c r="ESF52" s="0"/>
      <c r="ESG52" s="0"/>
      <c r="ESH52" s="0"/>
      <c r="ESI52" s="0"/>
      <c r="ESJ52" s="0"/>
      <c r="ESK52" s="0"/>
      <c r="ESL52" s="0"/>
      <c r="ESM52" s="0"/>
      <c r="ESN52" s="0"/>
      <c r="ESO52" s="0"/>
      <c r="ESP52" s="0"/>
      <c r="ESQ52" s="0"/>
      <c r="ESR52" s="0"/>
      <c r="ESS52" s="0"/>
      <c r="EST52" s="0"/>
      <c r="ESU52" s="0"/>
      <c r="ESV52" s="0"/>
      <c r="ESW52" s="0"/>
      <c r="ESX52" s="0"/>
      <c r="ESY52" s="0"/>
      <c r="ESZ52" s="0"/>
      <c r="ETA52" s="0"/>
      <c r="ETB52" s="0"/>
      <c r="ETC52" s="0"/>
      <c r="ETD52" s="0"/>
      <c r="ETE52" s="0"/>
      <c r="ETF52" s="0"/>
      <c r="ETG52" s="0"/>
      <c r="ETH52" s="0"/>
      <c r="ETI52" s="0"/>
      <c r="ETJ52" s="0"/>
      <c r="ETK52" s="0"/>
      <c r="ETL52" s="0"/>
      <c r="ETM52" s="0"/>
      <c r="ETN52" s="0"/>
      <c r="ETO52" s="0"/>
      <c r="ETP52" s="0"/>
      <c r="ETQ52" s="0"/>
      <c r="ETR52" s="0"/>
      <c r="ETS52" s="0"/>
      <c r="ETT52" s="0"/>
      <c r="ETU52" s="0"/>
      <c r="ETV52" s="0"/>
      <c r="ETW52" s="0"/>
      <c r="ETX52" s="0"/>
      <c r="ETY52" s="0"/>
      <c r="ETZ52" s="0"/>
      <c r="EUA52" s="0"/>
      <c r="EUB52" s="0"/>
      <c r="EUC52" s="0"/>
      <c r="EUD52" s="0"/>
      <c r="EUE52" s="0"/>
      <c r="EUF52" s="0"/>
      <c r="EUG52" s="0"/>
      <c r="EUH52" s="0"/>
      <c r="EUI52" s="0"/>
      <c r="EUJ52" s="0"/>
      <c r="EUK52" s="0"/>
      <c r="EUL52" s="0"/>
      <c r="EUM52" s="0"/>
      <c r="EUN52" s="0"/>
      <c r="EUO52" s="0"/>
      <c r="EUP52" s="0"/>
      <c r="EUQ52" s="0"/>
      <c r="EUR52" s="0"/>
      <c r="EUS52" s="0"/>
      <c r="EUT52" s="0"/>
      <c r="EUU52" s="0"/>
      <c r="EUV52" s="0"/>
      <c r="EUW52" s="0"/>
      <c r="EUX52" s="0"/>
      <c r="EUY52" s="0"/>
      <c r="EUZ52" s="0"/>
      <c r="EVA52" s="0"/>
      <c r="EVB52" s="0"/>
      <c r="EVC52" s="0"/>
      <c r="EVD52" s="0"/>
      <c r="EVE52" s="0"/>
      <c r="EVF52" s="0"/>
      <c r="EVG52" s="0"/>
      <c r="EVH52" s="0"/>
      <c r="EVI52" s="0"/>
      <c r="EVJ52" s="0"/>
      <c r="EVK52" s="0"/>
      <c r="EVL52" s="0"/>
      <c r="EVM52" s="0"/>
      <c r="EVN52" s="0"/>
      <c r="EVO52" s="0"/>
      <c r="EVP52" s="0"/>
      <c r="EVQ52" s="0"/>
      <c r="EVR52" s="0"/>
      <c r="EVS52" s="0"/>
      <c r="EVT52" s="0"/>
      <c r="EVU52" s="0"/>
      <c r="EVV52" s="0"/>
      <c r="EVW52" s="0"/>
      <c r="EVX52" s="0"/>
      <c r="EVY52" s="0"/>
      <c r="EVZ52" s="0"/>
      <c r="EWA52" s="0"/>
      <c r="EWB52" s="0"/>
      <c r="EWC52" s="0"/>
      <c r="EWD52" s="0"/>
      <c r="EWE52" s="0"/>
      <c r="EWF52" s="0"/>
      <c r="EWG52" s="0"/>
      <c r="EWH52" s="0"/>
      <c r="EWI52" s="0"/>
      <c r="EWJ52" s="0"/>
      <c r="EWK52" s="0"/>
      <c r="EWL52" s="0"/>
      <c r="EWM52" s="0"/>
      <c r="EWN52" s="0"/>
      <c r="EWO52" s="0"/>
      <c r="EWP52" s="0"/>
      <c r="EWQ52" s="0"/>
      <c r="EWR52" s="0"/>
      <c r="EWS52" s="0"/>
      <c r="EWT52" s="0"/>
      <c r="EWU52" s="0"/>
      <c r="EWV52" s="0"/>
      <c r="EWW52" s="0"/>
      <c r="EWX52" s="0"/>
      <c r="EWY52" s="0"/>
      <c r="EWZ52" s="0"/>
      <c r="EXA52" s="0"/>
      <c r="EXB52" s="0"/>
      <c r="EXC52" s="0"/>
      <c r="EXD52" s="0"/>
      <c r="EXE52" s="0"/>
      <c r="EXF52" s="0"/>
      <c r="EXG52" s="0"/>
      <c r="EXH52" s="0"/>
      <c r="EXI52" s="0"/>
      <c r="EXJ52" s="0"/>
      <c r="EXK52" s="0"/>
      <c r="EXL52" s="0"/>
      <c r="EXM52" s="0"/>
      <c r="EXN52" s="0"/>
      <c r="EXO52" s="0"/>
      <c r="EXP52" s="0"/>
      <c r="EXQ52" s="0"/>
      <c r="EXR52" s="0"/>
      <c r="EXS52" s="0"/>
      <c r="EXT52" s="0"/>
      <c r="EXU52" s="0"/>
      <c r="EXV52" s="0"/>
      <c r="EXW52" s="0"/>
      <c r="EXX52" s="0"/>
      <c r="EXY52" s="0"/>
      <c r="EXZ52" s="0"/>
      <c r="EYA52" s="0"/>
      <c r="EYB52" s="0"/>
      <c r="EYC52" s="0"/>
      <c r="EYD52" s="0"/>
      <c r="EYE52" s="0"/>
      <c r="EYF52" s="0"/>
      <c r="EYG52" s="0"/>
      <c r="EYH52" s="0"/>
      <c r="EYI52" s="0"/>
      <c r="EYJ52" s="0"/>
      <c r="EYK52" s="0"/>
      <c r="EYL52" s="0"/>
      <c r="EYM52" s="0"/>
      <c r="EYN52" s="0"/>
      <c r="EYO52" s="0"/>
      <c r="EYP52" s="0"/>
      <c r="EYQ52" s="0"/>
      <c r="EYR52" s="0"/>
      <c r="EYS52" s="0"/>
      <c r="EYT52" s="0"/>
      <c r="EYU52" s="0"/>
      <c r="EYV52" s="0"/>
      <c r="EYW52" s="0"/>
      <c r="EYX52" s="0"/>
      <c r="EYY52" s="0"/>
      <c r="EYZ52" s="0"/>
      <c r="EZA52" s="0"/>
      <c r="EZB52" s="0"/>
      <c r="EZC52" s="0"/>
      <c r="EZD52" s="0"/>
      <c r="EZE52" s="0"/>
      <c r="EZF52" s="0"/>
      <c r="EZG52" s="0"/>
      <c r="EZH52" s="0"/>
      <c r="EZI52" s="0"/>
      <c r="EZJ52" s="0"/>
      <c r="EZK52" s="0"/>
      <c r="EZL52" s="0"/>
      <c r="EZM52" s="0"/>
      <c r="EZN52" s="0"/>
      <c r="EZO52" s="0"/>
      <c r="EZP52" s="0"/>
      <c r="EZQ52" s="0"/>
      <c r="EZR52" s="0"/>
      <c r="EZS52" s="0"/>
      <c r="EZT52" s="0"/>
      <c r="EZU52" s="0"/>
      <c r="EZV52" s="0"/>
      <c r="EZW52" s="0"/>
      <c r="EZX52" s="0"/>
      <c r="EZY52" s="0"/>
      <c r="EZZ52" s="0"/>
      <c r="FAA52" s="0"/>
      <c r="FAB52" s="0"/>
      <c r="FAC52" s="0"/>
      <c r="FAD52" s="0"/>
      <c r="FAE52" s="0"/>
      <c r="FAF52" s="0"/>
      <c r="FAG52" s="0"/>
      <c r="FAH52" s="0"/>
      <c r="FAI52" s="0"/>
      <c r="FAJ52" s="0"/>
      <c r="FAK52" s="0"/>
      <c r="FAL52" s="0"/>
      <c r="FAM52" s="0"/>
      <c r="FAN52" s="0"/>
      <c r="FAO52" s="0"/>
      <c r="FAP52" s="0"/>
      <c r="FAQ52" s="0"/>
      <c r="FAR52" s="0"/>
      <c r="FAS52" s="0"/>
      <c r="FAT52" s="0"/>
      <c r="FAU52" s="0"/>
      <c r="FAV52" s="0"/>
      <c r="FAW52" s="0"/>
      <c r="FAX52" s="0"/>
      <c r="FAY52" s="0"/>
      <c r="FAZ52" s="0"/>
      <c r="FBA52" s="0"/>
      <c r="FBB52" s="0"/>
      <c r="FBC52" s="0"/>
      <c r="FBD52" s="0"/>
      <c r="FBE52" s="0"/>
      <c r="FBF52" s="0"/>
      <c r="FBG52" s="0"/>
      <c r="FBH52" s="0"/>
      <c r="FBI52" s="0"/>
      <c r="FBJ52" s="0"/>
      <c r="FBK52" s="0"/>
      <c r="FBL52" s="0"/>
      <c r="FBM52" s="0"/>
      <c r="FBN52" s="0"/>
      <c r="FBO52" s="0"/>
      <c r="FBP52" s="0"/>
      <c r="FBQ52" s="0"/>
      <c r="FBR52" s="0"/>
      <c r="FBS52" s="0"/>
      <c r="FBT52" s="0"/>
      <c r="FBU52" s="0"/>
      <c r="FBV52" s="0"/>
      <c r="FBW52" s="0"/>
      <c r="FBX52" s="0"/>
      <c r="FBY52" s="0"/>
      <c r="FBZ52" s="0"/>
      <c r="FCA52" s="0"/>
      <c r="FCB52" s="0"/>
      <c r="FCC52" s="0"/>
      <c r="FCD52" s="0"/>
      <c r="FCE52" s="0"/>
      <c r="FCF52" s="0"/>
      <c r="FCG52" s="0"/>
      <c r="FCH52" s="0"/>
      <c r="FCI52" s="0"/>
      <c r="FCJ52" s="0"/>
      <c r="FCK52" s="0"/>
      <c r="FCL52" s="0"/>
      <c r="FCM52" s="0"/>
      <c r="FCN52" s="0"/>
      <c r="FCO52" s="0"/>
      <c r="FCP52" s="0"/>
      <c r="FCQ52" s="0"/>
      <c r="FCR52" s="0"/>
      <c r="FCS52" s="0"/>
      <c r="FCT52" s="0"/>
      <c r="FCU52" s="0"/>
      <c r="FCV52" s="0"/>
      <c r="FCW52" s="0"/>
      <c r="FCX52" s="0"/>
      <c r="FCY52" s="0"/>
      <c r="FCZ52" s="0"/>
      <c r="FDA52" s="0"/>
      <c r="FDB52" s="0"/>
      <c r="FDC52" s="0"/>
      <c r="FDD52" s="0"/>
      <c r="FDE52" s="0"/>
      <c r="FDF52" s="0"/>
      <c r="FDG52" s="0"/>
      <c r="FDH52" s="0"/>
      <c r="FDI52" s="0"/>
      <c r="FDJ52" s="0"/>
      <c r="FDK52" s="0"/>
      <c r="FDL52" s="0"/>
      <c r="FDM52" s="0"/>
      <c r="FDN52" s="0"/>
      <c r="FDO52" s="0"/>
      <c r="FDP52" s="0"/>
      <c r="FDQ52" s="0"/>
      <c r="FDR52" s="0"/>
      <c r="FDS52" s="0"/>
      <c r="FDT52" s="0"/>
      <c r="FDU52" s="0"/>
      <c r="FDV52" s="0"/>
      <c r="FDW52" s="0"/>
      <c r="FDX52" s="0"/>
      <c r="FDY52" s="0"/>
      <c r="FDZ52" s="0"/>
      <c r="FEA52" s="0"/>
      <c r="FEB52" s="0"/>
      <c r="FEC52" s="0"/>
      <c r="FED52" s="0"/>
      <c r="FEE52" s="0"/>
      <c r="FEF52" s="0"/>
      <c r="FEG52" s="0"/>
      <c r="FEH52" s="0"/>
      <c r="FEI52" s="0"/>
      <c r="FEJ52" s="0"/>
      <c r="FEK52" s="0"/>
      <c r="FEL52" s="0"/>
      <c r="FEM52" s="0"/>
      <c r="FEN52" s="0"/>
      <c r="FEO52" s="0"/>
      <c r="FEP52" s="0"/>
      <c r="FEQ52" s="0"/>
      <c r="FER52" s="0"/>
      <c r="FES52" s="0"/>
      <c r="FET52" s="0"/>
      <c r="FEU52" s="0"/>
      <c r="FEV52" s="0"/>
      <c r="FEW52" s="0"/>
      <c r="FEX52" s="0"/>
      <c r="FEY52" s="0"/>
      <c r="FEZ52" s="0"/>
      <c r="FFA52" s="0"/>
      <c r="FFB52" s="0"/>
      <c r="FFC52" s="0"/>
      <c r="FFD52" s="0"/>
      <c r="FFE52" s="0"/>
      <c r="FFF52" s="0"/>
      <c r="FFG52" s="0"/>
      <c r="FFH52" s="0"/>
      <c r="FFI52" s="0"/>
      <c r="FFJ52" s="0"/>
      <c r="FFK52" s="0"/>
      <c r="FFL52" s="0"/>
      <c r="FFM52" s="0"/>
      <c r="FFN52" s="0"/>
      <c r="FFO52" s="0"/>
      <c r="FFP52" s="0"/>
      <c r="FFQ52" s="0"/>
      <c r="FFR52" s="0"/>
      <c r="FFS52" s="0"/>
      <c r="FFT52" s="0"/>
      <c r="FFU52" s="0"/>
      <c r="FFV52" s="0"/>
      <c r="FFW52" s="0"/>
      <c r="FFX52" s="0"/>
      <c r="FFY52" s="0"/>
      <c r="FFZ52" s="0"/>
      <c r="FGA52" s="0"/>
      <c r="FGB52" s="0"/>
      <c r="FGC52" s="0"/>
      <c r="FGD52" s="0"/>
      <c r="FGE52" s="0"/>
      <c r="FGF52" s="0"/>
      <c r="FGG52" s="0"/>
      <c r="FGH52" s="0"/>
      <c r="FGI52" s="0"/>
      <c r="FGJ52" s="0"/>
      <c r="FGK52" s="0"/>
      <c r="FGL52" s="0"/>
      <c r="FGM52" s="0"/>
      <c r="FGN52" s="0"/>
      <c r="FGO52" s="0"/>
      <c r="FGP52" s="0"/>
      <c r="FGQ52" s="0"/>
      <c r="FGR52" s="0"/>
      <c r="FGS52" s="0"/>
      <c r="FGT52" s="0"/>
      <c r="FGU52" s="0"/>
      <c r="FGV52" s="0"/>
      <c r="FGW52" s="0"/>
      <c r="FGX52" s="0"/>
      <c r="FGY52" s="0"/>
      <c r="FGZ52" s="0"/>
      <c r="FHA52" s="0"/>
      <c r="FHB52" s="0"/>
      <c r="FHC52" s="0"/>
      <c r="FHD52" s="0"/>
      <c r="FHE52" s="0"/>
      <c r="FHF52" s="0"/>
      <c r="FHG52" s="0"/>
      <c r="FHH52" s="0"/>
      <c r="FHI52" s="0"/>
      <c r="FHJ52" s="0"/>
      <c r="FHK52" s="0"/>
      <c r="FHL52" s="0"/>
      <c r="FHM52" s="0"/>
      <c r="FHN52" s="0"/>
      <c r="FHO52" s="0"/>
      <c r="FHP52" s="0"/>
      <c r="FHQ52" s="0"/>
      <c r="FHR52" s="0"/>
      <c r="FHS52" s="0"/>
      <c r="FHT52" s="0"/>
      <c r="FHU52" s="0"/>
      <c r="FHV52" s="0"/>
      <c r="FHW52" s="0"/>
      <c r="FHX52" s="0"/>
      <c r="FHY52" s="0"/>
      <c r="FHZ52" s="0"/>
      <c r="FIA52" s="0"/>
      <c r="FIB52" s="0"/>
      <c r="FIC52" s="0"/>
      <c r="FID52" s="0"/>
      <c r="FIE52" s="0"/>
      <c r="FIF52" s="0"/>
      <c r="FIG52" s="0"/>
      <c r="FIH52" s="0"/>
      <c r="FII52" s="0"/>
      <c r="FIJ52" s="0"/>
      <c r="FIK52" s="0"/>
      <c r="FIL52" s="0"/>
      <c r="FIM52" s="0"/>
      <c r="FIN52" s="0"/>
      <c r="FIO52" s="0"/>
      <c r="FIP52" s="0"/>
      <c r="FIQ52" s="0"/>
      <c r="FIR52" s="0"/>
      <c r="FIS52" s="0"/>
      <c r="FIT52" s="0"/>
      <c r="FIU52" s="0"/>
      <c r="FIV52" s="0"/>
      <c r="FIW52" s="0"/>
      <c r="FIX52" s="0"/>
      <c r="FIY52" s="0"/>
      <c r="FIZ52" s="0"/>
      <c r="FJA52" s="0"/>
      <c r="FJB52" s="0"/>
      <c r="FJC52" s="0"/>
      <c r="FJD52" s="0"/>
      <c r="FJE52" s="0"/>
      <c r="FJF52" s="0"/>
      <c r="FJG52" s="0"/>
      <c r="FJH52" s="0"/>
      <c r="FJI52" s="0"/>
      <c r="FJJ52" s="0"/>
      <c r="FJK52" s="0"/>
      <c r="FJL52" s="0"/>
      <c r="FJM52" s="0"/>
      <c r="FJN52" s="0"/>
      <c r="FJO52" s="0"/>
      <c r="FJP52" s="0"/>
      <c r="FJQ52" s="0"/>
      <c r="FJR52" s="0"/>
      <c r="FJS52" s="0"/>
      <c r="FJT52" s="0"/>
      <c r="FJU52" s="0"/>
      <c r="FJV52" s="0"/>
      <c r="FJW52" s="0"/>
      <c r="FJX52" s="0"/>
      <c r="FJY52" s="0"/>
      <c r="FJZ52" s="0"/>
      <c r="FKA52" s="0"/>
      <c r="FKB52" s="0"/>
      <c r="FKC52" s="0"/>
      <c r="FKD52" s="0"/>
      <c r="FKE52" s="0"/>
      <c r="FKF52" s="0"/>
      <c r="FKG52" s="0"/>
      <c r="FKH52" s="0"/>
      <c r="FKI52" s="0"/>
      <c r="FKJ52" s="0"/>
      <c r="FKK52" s="0"/>
      <c r="FKL52" s="0"/>
      <c r="FKM52" s="0"/>
      <c r="FKN52" s="0"/>
      <c r="FKO52" s="0"/>
      <c r="FKP52" s="0"/>
      <c r="FKQ52" s="0"/>
      <c r="FKR52" s="0"/>
      <c r="FKS52" s="0"/>
      <c r="FKT52" s="0"/>
      <c r="FKU52" s="0"/>
      <c r="FKV52" s="0"/>
      <c r="FKW52" s="0"/>
      <c r="FKX52" s="0"/>
      <c r="FKY52" s="0"/>
      <c r="FKZ52" s="0"/>
      <c r="FLA52" s="0"/>
      <c r="FLB52" s="0"/>
      <c r="FLC52" s="0"/>
      <c r="FLD52" s="0"/>
      <c r="FLE52" s="0"/>
      <c r="FLF52" s="0"/>
      <c r="FLG52" s="0"/>
      <c r="FLH52" s="0"/>
      <c r="FLI52" s="0"/>
      <c r="FLJ52" s="0"/>
      <c r="FLK52" s="0"/>
      <c r="FLL52" s="0"/>
      <c r="FLM52" s="0"/>
      <c r="FLN52" s="0"/>
      <c r="FLO52" s="0"/>
      <c r="FLP52" s="0"/>
      <c r="FLQ52" s="0"/>
      <c r="FLR52" s="0"/>
      <c r="FLS52" s="0"/>
      <c r="FLT52" s="0"/>
      <c r="FLU52" s="0"/>
      <c r="FLV52" s="0"/>
      <c r="FLW52" s="0"/>
      <c r="FLX52" s="0"/>
      <c r="FLY52" s="0"/>
      <c r="FLZ52" s="0"/>
      <c r="FMA52" s="0"/>
      <c r="FMB52" s="0"/>
      <c r="FMC52" s="0"/>
      <c r="FMD52" s="0"/>
      <c r="FME52" s="0"/>
      <c r="FMF52" s="0"/>
      <c r="FMG52" s="0"/>
      <c r="FMH52" s="0"/>
      <c r="FMI52" s="0"/>
      <c r="FMJ52" s="0"/>
      <c r="FMK52" s="0"/>
      <c r="FML52" s="0"/>
      <c r="FMM52" s="0"/>
      <c r="FMN52" s="0"/>
      <c r="FMO52" s="0"/>
      <c r="FMP52" s="0"/>
      <c r="FMQ52" s="0"/>
      <c r="FMR52" s="0"/>
      <c r="FMS52" s="0"/>
      <c r="FMT52" s="0"/>
      <c r="FMU52" s="0"/>
      <c r="FMV52" s="0"/>
      <c r="FMW52" s="0"/>
      <c r="FMX52" s="0"/>
      <c r="FMY52" s="0"/>
      <c r="FMZ52" s="0"/>
      <c r="FNA52" s="0"/>
      <c r="FNB52" s="0"/>
      <c r="FNC52" s="0"/>
      <c r="FND52" s="0"/>
      <c r="FNE52" s="0"/>
      <c r="FNF52" s="0"/>
      <c r="FNG52" s="0"/>
      <c r="FNH52" s="0"/>
      <c r="FNI52" s="0"/>
      <c r="FNJ52" s="0"/>
      <c r="FNK52" s="0"/>
      <c r="FNL52" s="0"/>
      <c r="FNM52" s="0"/>
      <c r="FNN52" s="0"/>
      <c r="FNO52" s="0"/>
      <c r="FNP52" s="0"/>
      <c r="FNQ52" s="0"/>
      <c r="FNR52" s="0"/>
      <c r="FNS52" s="0"/>
      <c r="FNT52" s="0"/>
      <c r="FNU52" s="0"/>
      <c r="FNV52" s="0"/>
      <c r="FNW52" s="0"/>
      <c r="FNX52" s="0"/>
      <c r="FNY52" s="0"/>
      <c r="FNZ52" s="0"/>
      <c r="FOA52" s="0"/>
      <c r="FOB52" s="0"/>
      <c r="FOC52" s="0"/>
      <c r="FOD52" s="0"/>
      <c r="FOE52" s="0"/>
      <c r="FOF52" s="0"/>
      <c r="FOG52" s="0"/>
      <c r="FOH52" s="0"/>
      <c r="FOI52" s="0"/>
      <c r="FOJ52" s="0"/>
      <c r="FOK52" s="0"/>
      <c r="FOL52" s="0"/>
      <c r="FOM52" s="0"/>
      <c r="FON52" s="0"/>
      <c r="FOO52" s="0"/>
      <c r="FOP52" s="0"/>
      <c r="FOQ52" s="0"/>
      <c r="FOR52" s="0"/>
      <c r="FOS52" s="0"/>
      <c r="FOT52" s="0"/>
      <c r="FOU52" s="0"/>
      <c r="FOV52" s="0"/>
      <c r="FOW52" s="0"/>
      <c r="FOX52" s="0"/>
      <c r="FOY52" s="0"/>
      <c r="FOZ52" s="0"/>
      <c r="FPA52" s="0"/>
      <c r="FPB52" s="0"/>
      <c r="FPC52" s="0"/>
      <c r="FPD52" s="0"/>
      <c r="FPE52" s="0"/>
      <c r="FPF52" s="0"/>
      <c r="FPG52" s="0"/>
      <c r="FPH52" s="0"/>
      <c r="FPI52" s="0"/>
      <c r="FPJ52" s="0"/>
      <c r="FPK52" s="0"/>
      <c r="FPL52" s="0"/>
      <c r="FPM52" s="0"/>
      <c r="FPN52" s="0"/>
      <c r="FPO52" s="0"/>
      <c r="FPP52" s="0"/>
      <c r="FPQ52" s="0"/>
      <c r="FPR52" s="0"/>
      <c r="FPS52" s="0"/>
      <c r="FPT52" s="0"/>
      <c r="FPU52" s="0"/>
      <c r="FPV52" s="0"/>
      <c r="FPW52" s="0"/>
      <c r="FPX52" s="0"/>
      <c r="FPY52" s="0"/>
      <c r="FPZ52" s="0"/>
      <c r="FQA52" s="0"/>
      <c r="FQB52" s="0"/>
      <c r="FQC52" s="0"/>
      <c r="FQD52" s="0"/>
      <c r="FQE52" s="0"/>
      <c r="FQF52" s="0"/>
      <c r="FQG52" s="0"/>
      <c r="FQH52" s="0"/>
      <c r="FQI52" s="0"/>
      <c r="FQJ52" s="0"/>
      <c r="FQK52" s="0"/>
      <c r="FQL52" s="0"/>
      <c r="FQM52" s="0"/>
      <c r="FQN52" s="0"/>
      <c r="FQO52" s="0"/>
      <c r="FQP52" s="0"/>
      <c r="FQQ52" s="0"/>
      <c r="FQR52" s="0"/>
      <c r="FQS52" s="0"/>
      <c r="FQT52" s="0"/>
      <c r="FQU52" s="0"/>
      <c r="FQV52" s="0"/>
      <c r="FQW52" s="0"/>
      <c r="FQX52" s="0"/>
      <c r="FQY52" s="0"/>
      <c r="FQZ52" s="0"/>
      <c r="FRA52" s="0"/>
      <c r="FRB52" s="0"/>
      <c r="FRC52" s="0"/>
      <c r="FRD52" s="0"/>
      <c r="FRE52" s="0"/>
      <c r="FRF52" s="0"/>
      <c r="FRG52" s="0"/>
      <c r="FRH52" s="0"/>
      <c r="FRI52" s="0"/>
      <c r="FRJ52" s="0"/>
      <c r="FRK52" s="0"/>
      <c r="FRL52" s="0"/>
      <c r="FRM52" s="0"/>
      <c r="FRN52" s="0"/>
      <c r="FRO52" s="0"/>
      <c r="FRP52" s="0"/>
      <c r="FRQ52" s="0"/>
      <c r="FRR52" s="0"/>
      <c r="FRS52" s="0"/>
      <c r="FRT52" s="0"/>
      <c r="FRU52" s="0"/>
      <c r="FRV52" s="0"/>
      <c r="FRW52" s="0"/>
      <c r="FRX52" s="0"/>
      <c r="FRY52" s="0"/>
      <c r="FRZ52" s="0"/>
      <c r="FSA52" s="0"/>
      <c r="FSB52" s="0"/>
      <c r="FSC52" s="0"/>
      <c r="FSD52" s="0"/>
      <c r="FSE52" s="0"/>
      <c r="FSF52" s="0"/>
      <c r="FSG52" s="0"/>
      <c r="FSH52" s="0"/>
      <c r="FSI52" s="0"/>
      <c r="FSJ52" s="0"/>
      <c r="FSK52" s="0"/>
      <c r="FSL52" s="0"/>
      <c r="FSM52" s="0"/>
      <c r="FSN52" s="0"/>
      <c r="FSO52" s="0"/>
      <c r="FSP52" s="0"/>
      <c r="FSQ52" s="0"/>
      <c r="FSR52" s="0"/>
      <c r="FSS52" s="0"/>
      <c r="FST52" s="0"/>
      <c r="FSU52" s="0"/>
      <c r="FSV52" s="0"/>
      <c r="FSW52" s="0"/>
      <c r="FSX52" s="0"/>
      <c r="FSY52" s="0"/>
      <c r="FSZ52" s="0"/>
      <c r="FTA52" s="0"/>
      <c r="FTB52" s="0"/>
      <c r="FTC52" s="0"/>
      <c r="FTD52" s="0"/>
      <c r="FTE52" s="0"/>
      <c r="FTF52" s="0"/>
      <c r="FTG52" s="0"/>
      <c r="FTH52" s="0"/>
      <c r="FTI52" s="0"/>
      <c r="FTJ52" s="0"/>
      <c r="FTK52" s="0"/>
      <c r="FTL52" s="0"/>
      <c r="FTM52" s="0"/>
      <c r="FTN52" s="0"/>
      <c r="FTO52" s="0"/>
      <c r="FTP52" s="0"/>
      <c r="FTQ52" s="0"/>
      <c r="FTR52" s="0"/>
      <c r="FTS52" s="0"/>
      <c r="FTT52" s="0"/>
      <c r="FTU52" s="0"/>
      <c r="FTV52" s="0"/>
      <c r="FTW52" s="0"/>
      <c r="FTX52" s="0"/>
      <c r="FTY52" s="0"/>
      <c r="FTZ52" s="0"/>
      <c r="FUA52" s="0"/>
      <c r="FUB52" s="0"/>
      <c r="FUC52" s="0"/>
      <c r="FUD52" s="0"/>
      <c r="FUE52" s="0"/>
      <c r="FUF52" s="0"/>
      <c r="FUG52" s="0"/>
      <c r="FUH52" s="0"/>
      <c r="FUI52" s="0"/>
      <c r="FUJ52" s="0"/>
      <c r="FUK52" s="0"/>
      <c r="FUL52" s="0"/>
      <c r="FUM52" s="0"/>
      <c r="FUN52" s="0"/>
      <c r="FUO52" s="0"/>
      <c r="FUP52" s="0"/>
      <c r="FUQ52" s="0"/>
      <c r="FUR52" s="0"/>
      <c r="FUS52" s="0"/>
      <c r="FUT52" s="0"/>
      <c r="FUU52" s="0"/>
      <c r="FUV52" s="0"/>
      <c r="FUW52" s="0"/>
      <c r="FUX52" s="0"/>
      <c r="FUY52" s="0"/>
      <c r="FUZ52" s="0"/>
      <c r="FVA52" s="0"/>
      <c r="FVB52" s="0"/>
      <c r="FVC52" s="0"/>
      <c r="FVD52" s="0"/>
      <c r="FVE52" s="0"/>
      <c r="FVF52" s="0"/>
      <c r="FVG52" s="0"/>
      <c r="FVH52" s="0"/>
      <c r="FVI52" s="0"/>
      <c r="FVJ52" s="0"/>
      <c r="FVK52" s="0"/>
      <c r="FVL52" s="0"/>
      <c r="FVM52" s="0"/>
      <c r="FVN52" s="0"/>
      <c r="FVO52" s="0"/>
      <c r="FVP52" s="0"/>
      <c r="FVQ52" s="0"/>
      <c r="FVR52" s="0"/>
      <c r="FVS52" s="0"/>
      <c r="FVT52" s="0"/>
      <c r="FVU52" s="0"/>
      <c r="FVV52" s="0"/>
      <c r="FVW52" s="0"/>
      <c r="FVX52" s="0"/>
      <c r="FVY52" s="0"/>
      <c r="FVZ52" s="0"/>
      <c r="FWA52" s="0"/>
      <c r="FWB52" s="0"/>
      <c r="FWC52" s="0"/>
      <c r="FWD52" s="0"/>
      <c r="FWE52" s="0"/>
      <c r="FWF52" s="0"/>
      <c r="FWG52" s="0"/>
      <c r="FWH52" s="0"/>
      <c r="FWI52" s="0"/>
      <c r="FWJ52" s="0"/>
      <c r="FWK52" s="0"/>
      <c r="FWL52" s="0"/>
      <c r="FWM52" s="0"/>
      <c r="FWN52" s="0"/>
      <c r="FWO52" s="0"/>
      <c r="FWP52" s="0"/>
      <c r="FWQ52" s="0"/>
      <c r="FWR52" s="0"/>
      <c r="FWS52" s="0"/>
      <c r="FWT52" s="0"/>
      <c r="FWU52" s="0"/>
      <c r="FWV52" s="0"/>
      <c r="FWW52" s="0"/>
      <c r="FWX52" s="0"/>
      <c r="FWY52" s="0"/>
      <c r="FWZ52" s="0"/>
      <c r="FXA52" s="0"/>
      <c r="FXB52" s="0"/>
      <c r="FXC52" s="0"/>
      <c r="FXD52" s="0"/>
      <c r="FXE52" s="0"/>
      <c r="FXF52" s="0"/>
      <c r="FXG52" s="0"/>
      <c r="FXH52" s="0"/>
      <c r="FXI52" s="0"/>
      <c r="FXJ52" s="0"/>
      <c r="FXK52" s="0"/>
      <c r="FXL52" s="0"/>
      <c r="FXM52" s="0"/>
      <c r="FXN52" s="0"/>
      <c r="FXO52" s="0"/>
      <c r="FXP52" s="0"/>
      <c r="FXQ52" s="0"/>
      <c r="FXR52" s="0"/>
      <c r="FXS52" s="0"/>
      <c r="FXT52" s="0"/>
      <c r="FXU52" s="0"/>
      <c r="FXV52" s="0"/>
      <c r="FXW52" s="0"/>
      <c r="FXX52" s="0"/>
      <c r="FXY52" s="0"/>
      <c r="FXZ52" s="0"/>
      <c r="FYA52" s="0"/>
      <c r="FYB52" s="0"/>
      <c r="FYC52" s="0"/>
      <c r="FYD52" s="0"/>
      <c r="FYE52" s="0"/>
      <c r="FYF52" s="0"/>
      <c r="FYG52" s="0"/>
      <c r="FYH52" s="0"/>
      <c r="FYI52" s="0"/>
      <c r="FYJ52" s="0"/>
      <c r="FYK52" s="0"/>
      <c r="FYL52" s="0"/>
      <c r="FYM52" s="0"/>
      <c r="FYN52" s="0"/>
      <c r="FYO52" s="0"/>
      <c r="FYP52" s="0"/>
      <c r="FYQ52" s="0"/>
      <c r="FYR52" s="0"/>
      <c r="FYS52" s="0"/>
      <c r="FYT52" s="0"/>
      <c r="FYU52" s="0"/>
      <c r="FYV52" s="0"/>
      <c r="FYW52" s="0"/>
      <c r="FYX52" s="0"/>
      <c r="FYY52" s="0"/>
      <c r="FYZ52" s="0"/>
      <c r="FZA52" s="0"/>
      <c r="FZB52" s="0"/>
      <c r="FZC52" s="0"/>
      <c r="FZD52" s="0"/>
      <c r="FZE52" s="0"/>
      <c r="FZF52" s="0"/>
      <c r="FZG52" s="0"/>
      <c r="FZH52" s="0"/>
      <c r="FZI52" s="0"/>
      <c r="FZJ52" s="0"/>
      <c r="FZK52" s="0"/>
      <c r="FZL52" s="0"/>
      <c r="FZM52" s="0"/>
      <c r="FZN52" s="0"/>
      <c r="FZO52" s="0"/>
      <c r="FZP52" s="0"/>
      <c r="FZQ52" s="0"/>
      <c r="FZR52" s="0"/>
      <c r="FZS52" s="0"/>
      <c r="FZT52" s="0"/>
      <c r="FZU52" s="0"/>
      <c r="FZV52" s="0"/>
      <c r="FZW52" s="0"/>
      <c r="FZX52" s="0"/>
      <c r="FZY52" s="0"/>
      <c r="FZZ52" s="0"/>
      <c r="GAA52" s="0"/>
      <c r="GAB52" s="0"/>
      <c r="GAC52" s="0"/>
      <c r="GAD52" s="0"/>
      <c r="GAE52" s="0"/>
      <c r="GAF52" s="0"/>
      <c r="GAG52" s="0"/>
      <c r="GAH52" s="0"/>
      <c r="GAI52" s="0"/>
      <c r="GAJ52" s="0"/>
      <c r="GAK52" s="0"/>
      <c r="GAL52" s="0"/>
      <c r="GAM52" s="0"/>
      <c r="GAN52" s="0"/>
      <c r="GAO52" s="0"/>
      <c r="GAP52" s="0"/>
      <c r="GAQ52" s="0"/>
      <c r="GAR52" s="0"/>
      <c r="GAS52" s="0"/>
      <c r="GAT52" s="0"/>
      <c r="GAU52" s="0"/>
      <c r="GAV52" s="0"/>
      <c r="GAW52" s="0"/>
      <c r="GAX52" s="0"/>
      <c r="GAY52" s="0"/>
      <c r="GAZ52" s="0"/>
      <c r="GBA52" s="0"/>
      <c r="GBB52" s="0"/>
      <c r="GBC52" s="0"/>
      <c r="GBD52" s="0"/>
      <c r="GBE52" s="0"/>
      <c r="GBF52" s="0"/>
      <c r="GBG52" s="0"/>
      <c r="GBH52" s="0"/>
      <c r="GBI52" s="0"/>
      <c r="GBJ52" s="0"/>
      <c r="GBK52" s="0"/>
      <c r="GBL52" s="0"/>
      <c r="GBM52" s="0"/>
      <c r="GBN52" s="0"/>
      <c r="GBO52" s="0"/>
      <c r="GBP52" s="0"/>
      <c r="GBQ52" s="0"/>
      <c r="GBR52" s="0"/>
      <c r="GBS52" s="0"/>
      <c r="GBT52" s="0"/>
      <c r="GBU52" s="0"/>
      <c r="GBV52" s="0"/>
      <c r="GBW52" s="0"/>
      <c r="GBX52" s="0"/>
      <c r="GBY52" s="0"/>
      <c r="GBZ52" s="0"/>
      <c r="GCA52" s="0"/>
      <c r="GCB52" s="0"/>
      <c r="GCC52" s="0"/>
      <c r="GCD52" s="0"/>
      <c r="GCE52" s="0"/>
      <c r="GCF52" s="0"/>
      <c r="GCG52" s="0"/>
      <c r="GCH52" s="0"/>
      <c r="GCI52" s="0"/>
      <c r="GCJ52" s="0"/>
      <c r="GCK52" s="0"/>
      <c r="GCL52" s="0"/>
      <c r="GCM52" s="0"/>
      <c r="GCN52" s="0"/>
      <c r="GCO52" s="0"/>
      <c r="GCP52" s="0"/>
      <c r="GCQ52" s="0"/>
      <c r="GCR52" s="0"/>
      <c r="GCS52" s="0"/>
      <c r="GCT52" s="0"/>
      <c r="GCU52" s="0"/>
      <c r="GCV52" s="0"/>
      <c r="GCW52" s="0"/>
      <c r="GCX52" s="0"/>
      <c r="GCY52" s="0"/>
      <c r="GCZ52" s="0"/>
      <c r="GDA52" s="0"/>
      <c r="GDB52" s="0"/>
      <c r="GDC52" s="0"/>
      <c r="GDD52" s="0"/>
      <c r="GDE52" s="0"/>
      <c r="GDF52" s="0"/>
      <c r="GDG52" s="0"/>
      <c r="GDH52" s="0"/>
      <c r="GDI52" s="0"/>
      <c r="GDJ52" s="0"/>
      <c r="GDK52" s="0"/>
      <c r="GDL52" s="0"/>
      <c r="GDM52" s="0"/>
      <c r="GDN52" s="0"/>
      <c r="GDO52" s="0"/>
      <c r="GDP52" s="0"/>
      <c r="GDQ52" s="0"/>
      <c r="GDR52" s="0"/>
      <c r="GDS52" s="0"/>
      <c r="GDT52" s="0"/>
      <c r="GDU52" s="0"/>
      <c r="GDV52" s="0"/>
      <c r="GDW52" s="0"/>
      <c r="GDX52" s="0"/>
      <c r="GDY52" s="0"/>
      <c r="GDZ52" s="0"/>
      <c r="GEA52" s="0"/>
      <c r="GEB52" s="0"/>
      <c r="GEC52" s="0"/>
      <c r="GED52" s="0"/>
      <c r="GEE52" s="0"/>
      <c r="GEF52" s="0"/>
      <c r="GEG52" s="0"/>
      <c r="GEH52" s="0"/>
      <c r="GEI52" s="0"/>
      <c r="GEJ52" s="0"/>
      <c r="GEK52" s="0"/>
      <c r="GEL52" s="0"/>
      <c r="GEM52" s="0"/>
      <c r="GEN52" s="0"/>
      <c r="GEO52" s="0"/>
      <c r="GEP52" s="0"/>
      <c r="GEQ52" s="0"/>
      <c r="GER52" s="0"/>
      <c r="GES52" s="0"/>
      <c r="GET52" s="0"/>
      <c r="GEU52" s="0"/>
      <c r="GEV52" s="0"/>
      <c r="GEW52" s="0"/>
      <c r="GEX52" s="0"/>
      <c r="GEY52" s="0"/>
      <c r="GEZ52" s="0"/>
      <c r="GFA52" s="0"/>
      <c r="GFB52" s="0"/>
      <c r="GFC52" s="0"/>
      <c r="GFD52" s="0"/>
      <c r="GFE52" s="0"/>
      <c r="GFF52" s="0"/>
      <c r="GFG52" s="0"/>
      <c r="GFH52" s="0"/>
      <c r="GFI52" s="0"/>
      <c r="GFJ52" s="0"/>
      <c r="GFK52" s="0"/>
      <c r="GFL52" s="0"/>
      <c r="GFM52" s="0"/>
      <c r="GFN52" s="0"/>
      <c r="GFO52" s="0"/>
      <c r="GFP52" s="0"/>
      <c r="GFQ52" s="0"/>
      <c r="GFR52" s="0"/>
      <c r="GFS52" s="0"/>
      <c r="GFT52" s="0"/>
      <c r="GFU52" s="0"/>
      <c r="GFV52" s="0"/>
      <c r="GFW52" s="0"/>
      <c r="GFX52" s="0"/>
      <c r="GFY52" s="0"/>
      <c r="GFZ52" s="0"/>
      <c r="GGA52" s="0"/>
      <c r="GGB52" s="0"/>
      <c r="GGC52" s="0"/>
      <c r="GGD52" s="0"/>
      <c r="GGE52" s="0"/>
      <c r="GGF52" s="0"/>
      <c r="GGG52" s="0"/>
      <c r="GGH52" s="0"/>
      <c r="GGI52" s="0"/>
      <c r="GGJ52" s="0"/>
      <c r="GGK52" s="0"/>
      <c r="GGL52" s="0"/>
      <c r="GGM52" s="0"/>
      <c r="GGN52" s="0"/>
      <c r="GGO52" s="0"/>
      <c r="GGP52" s="0"/>
      <c r="GGQ52" s="0"/>
      <c r="GGR52" s="0"/>
      <c r="GGS52" s="0"/>
      <c r="GGT52" s="0"/>
      <c r="GGU52" s="0"/>
      <c r="GGV52" s="0"/>
      <c r="GGW52" s="0"/>
      <c r="GGX52" s="0"/>
      <c r="GGY52" s="0"/>
      <c r="GGZ52" s="0"/>
      <c r="GHA52" s="0"/>
      <c r="GHB52" s="0"/>
      <c r="GHC52" s="0"/>
      <c r="GHD52" s="0"/>
      <c r="GHE52" s="0"/>
      <c r="GHF52" s="0"/>
      <c r="GHG52" s="0"/>
      <c r="GHH52" s="0"/>
      <c r="GHI52" s="0"/>
      <c r="GHJ52" s="0"/>
      <c r="GHK52" s="0"/>
      <c r="GHL52" s="0"/>
      <c r="GHM52" s="0"/>
      <c r="GHN52" s="0"/>
      <c r="GHO52" s="0"/>
      <c r="GHP52" s="0"/>
      <c r="GHQ52" s="0"/>
      <c r="GHR52" s="0"/>
      <c r="GHS52" s="0"/>
      <c r="GHT52" s="0"/>
      <c r="GHU52" s="0"/>
      <c r="GHV52" s="0"/>
      <c r="GHW52" s="0"/>
      <c r="GHX52" s="0"/>
      <c r="GHY52" s="0"/>
      <c r="GHZ52" s="0"/>
      <c r="GIA52" s="0"/>
      <c r="GIB52" s="0"/>
      <c r="GIC52" s="0"/>
      <c r="GID52" s="0"/>
      <c r="GIE52" s="0"/>
      <c r="GIF52" s="0"/>
      <c r="GIG52" s="0"/>
      <c r="GIH52" s="0"/>
      <c r="GII52" s="0"/>
      <c r="GIJ52" s="0"/>
      <c r="GIK52" s="0"/>
      <c r="GIL52" s="0"/>
      <c r="GIM52" s="0"/>
      <c r="GIN52" s="0"/>
      <c r="GIO52" s="0"/>
      <c r="GIP52" s="0"/>
      <c r="GIQ52" s="0"/>
      <c r="GIR52" s="0"/>
      <c r="GIS52" s="0"/>
      <c r="GIT52" s="0"/>
      <c r="GIU52" s="0"/>
      <c r="GIV52" s="0"/>
      <c r="GIW52" s="0"/>
      <c r="GIX52" s="0"/>
      <c r="GIY52" s="0"/>
      <c r="GIZ52" s="0"/>
      <c r="GJA52" s="0"/>
      <c r="GJB52" s="0"/>
      <c r="GJC52" s="0"/>
      <c r="GJD52" s="0"/>
      <c r="GJE52" s="0"/>
      <c r="GJF52" s="0"/>
      <c r="GJG52" s="0"/>
      <c r="GJH52" s="0"/>
      <c r="GJI52" s="0"/>
      <c r="GJJ52" s="0"/>
      <c r="GJK52" s="0"/>
      <c r="GJL52" s="0"/>
      <c r="GJM52" s="0"/>
      <c r="GJN52" s="0"/>
      <c r="GJO52" s="0"/>
      <c r="GJP52" s="0"/>
      <c r="GJQ52" s="0"/>
      <c r="GJR52" s="0"/>
      <c r="GJS52" s="0"/>
      <c r="GJT52" s="0"/>
      <c r="GJU52" s="0"/>
      <c r="GJV52" s="0"/>
      <c r="GJW52" s="0"/>
      <c r="GJX52" s="0"/>
      <c r="GJY52" s="0"/>
      <c r="GJZ52" s="0"/>
      <c r="GKA52" s="0"/>
      <c r="GKB52" s="0"/>
      <c r="GKC52" s="0"/>
      <c r="GKD52" s="0"/>
      <c r="GKE52" s="0"/>
      <c r="GKF52" s="0"/>
      <c r="GKG52" s="0"/>
      <c r="GKH52" s="0"/>
      <c r="GKI52" s="0"/>
      <c r="GKJ52" s="0"/>
      <c r="GKK52" s="0"/>
      <c r="GKL52" s="0"/>
      <c r="GKM52" s="0"/>
      <c r="GKN52" s="0"/>
      <c r="GKO52" s="0"/>
      <c r="GKP52" s="0"/>
      <c r="GKQ52" s="0"/>
      <c r="GKR52" s="0"/>
      <c r="GKS52" s="0"/>
      <c r="GKT52" s="0"/>
      <c r="GKU52" s="0"/>
      <c r="GKV52" s="0"/>
      <c r="GKW52" s="0"/>
      <c r="GKX52" s="0"/>
      <c r="GKY52" s="0"/>
      <c r="GKZ52" s="0"/>
      <c r="GLA52" s="0"/>
      <c r="GLB52" s="0"/>
      <c r="GLC52" s="0"/>
      <c r="GLD52" s="0"/>
      <c r="GLE52" s="0"/>
      <c r="GLF52" s="0"/>
      <c r="GLG52" s="0"/>
      <c r="GLH52" s="0"/>
      <c r="GLI52" s="0"/>
      <c r="GLJ52" s="0"/>
      <c r="GLK52" s="0"/>
      <c r="GLL52" s="0"/>
      <c r="GLM52" s="0"/>
      <c r="GLN52" s="0"/>
      <c r="GLO52" s="0"/>
      <c r="GLP52" s="0"/>
      <c r="GLQ52" s="0"/>
      <c r="GLR52" s="0"/>
      <c r="GLS52" s="0"/>
      <c r="GLT52" s="0"/>
      <c r="GLU52" s="0"/>
      <c r="GLV52" s="0"/>
      <c r="GLW52" s="0"/>
      <c r="GLX52" s="0"/>
      <c r="GLY52" s="0"/>
      <c r="GLZ52" s="0"/>
      <c r="GMA52" s="0"/>
      <c r="GMB52" s="0"/>
      <c r="GMC52" s="0"/>
      <c r="GMD52" s="0"/>
      <c r="GME52" s="0"/>
      <c r="GMF52" s="0"/>
      <c r="GMG52" s="0"/>
      <c r="GMH52" s="0"/>
      <c r="GMI52" s="0"/>
      <c r="GMJ52" s="0"/>
      <c r="GMK52" s="0"/>
      <c r="GML52" s="0"/>
      <c r="GMM52" s="0"/>
      <c r="GMN52" s="0"/>
      <c r="GMO52" s="0"/>
      <c r="GMP52" s="0"/>
      <c r="GMQ52" s="0"/>
      <c r="GMR52" s="0"/>
      <c r="GMS52" s="0"/>
      <c r="GMT52" s="0"/>
      <c r="GMU52" s="0"/>
      <c r="GMV52" s="0"/>
      <c r="GMW52" s="0"/>
      <c r="GMX52" s="0"/>
      <c r="GMY52" s="0"/>
      <c r="GMZ52" s="0"/>
      <c r="GNA52" s="0"/>
      <c r="GNB52" s="0"/>
      <c r="GNC52" s="0"/>
      <c r="GND52" s="0"/>
      <c r="GNE52" s="0"/>
      <c r="GNF52" s="0"/>
      <c r="GNG52" s="0"/>
      <c r="GNH52" s="0"/>
      <c r="GNI52" s="0"/>
      <c r="GNJ52" s="0"/>
      <c r="GNK52" s="0"/>
      <c r="GNL52" s="0"/>
      <c r="GNM52" s="0"/>
      <c r="GNN52" s="0"/>
      <c r="GNO52" s="0"/>
      <c r="GNP52" s="0"/>
      <c r="GNQ52" s="0"/>
      <c r="GNR52" s="0"/>
      <c r="GNS52" s="0"/>
      <c r="GNT52" s="0"/>
      <c r="GNU52" s="0"/>
      <c r="GNV52" s="0"/>
      <c r="GNW52" s="0"/>
      <c r="GNX52" s="0"/>
      <c r="GNY52" s="0"/>
      <c r="GNZ52" s="0"/>
      <c r="GOA52" s="0"/>
      <c r="GOB52" s="0"/>
      <c r="GOC52" s="0"/>
      <c r="GOD52" s="0"/>
      <c r="GOE52" s="0"/>
      <c r="GOF52" s="0"/>
      <c r="GOG52" s="0"/>
      <c r="GOH52" s="0"/>
      <c r="GOI52" s="0"/>
      <c r="GOJ52" s="0"/>
      <c r="GOK52" s="0"/>
      <c r="GOL52" s="0"/>
      <c r="GOM52" s="0"/>
      <c r="GON52" s="0"/>
      <c r="GOO52" s="0"/>
      <c r="GOP52" s="0"/>
      <c r="GOQ52" s="0"/>
      <c r="GOR52" s="0"/>
      <c r="GOS52" s="0"/>
      <c r="GOT52" s="0"/>
      <c r="GOU52" s="0"/>
      <c r="GOV52" s="0"/>
      <c r="GOW52" s="0"/>
      <c r="GOX52" s="0"/>
      <c r="GOY52" s="0"/>
      <c r="GOZ52" s="0"/>
      <c r="GPA52" s="0"/>
      <c r="GPB52" s="0"/>
      <c r="GPC52" s="0"/>
      <c r="GPD52" s="0"/>
      <c r="GPE52" s="0"/>
      <c r="GPF52" s="0"/>
      <c r="GPG52" s="0"/>
      <c r="GPH52" s="0"/>
      <c r="GPI52" s="0"/>
      <c r="GPJ52" s="0"/>
      <c r="GPK52" s="0"/>
      <c r="GPL52" s="0"/>
      <c r="GPM52" s="0"/>
      <c r="GPN52" s="0"/>
      <c r="GPO52" s="0"/>
      <c r="GPP52" s="0"/>
      <c r="GPQ52" s="0"/>
      <c r="GPR52" s="0"/>
      <c r="GPS52" s="0"/>
      <c r="GPT52" s="0"/>
      <c r="GPU52" s="0"/>
      <c r="GPV52" s="0"/>
      <c r="GPW52" s="0"/>
      <c r="GPX52" s="0"/>
      <c r="GPY52" s="0"/>
      <c r="GPZ52" s="0"/>
      <c r="GQA52" s="0"/>
      <c r="GQB52" s="0"/>
      <c r="GQC52" s="0"/>
      <c r="GQD52" s="0"/>
      <c r="GQE52" s="0"/>
      <c r="GQF52" s="0"/>
      <c r="GQG52" s="0"/>
      <c r="GQH52" s="0"/>
      <c r="GQI52" s="0"/>
      <c r="GQJ52" s="0"/>
      <c r="GQK52" s="0"/>
      <c r="GQL52" s="0"/>
      <c r="GQM52" s="0"/>
      <c r="GQN52" s="0"/>
      <c r="GQO52" s="0"/>
      <c r="GQP52" s="0"/>
      <c r="GQQ52" s="0"/>
      <c r="GQR52" s="0"/>
      <c r="GQS52" s="0"/>
      <c r="GQT52" s="0"/>
      <c r="GQU52" s="0"/>
      <c r="GQV52" s="0"/>
      <c r="GQW52" s="0"/>
      <c r="GQX52" s="0"/>
      <c r="GQY52" s="0"/>
      <c r="GQZ52" s="0"/>
      <c r="GRA52" s="0"/>
      <c r="GRB52" s="0"/>
      <c r="GRC52" s="0"/>
      <c r="GRD52" s="0"/>
      <c r="GRE52" s="0"/>
      <c r="GRF52" s="0"/>
      <c r="GRG52" s="0"/>
      <c r="GRH52" s="0"/>
      <c r="GRI52" s="0"/>
      <c r="GRJ52" s="0"/>
      <c r="GRK52" s="0"/>
      <c r="GRL52" s="0"/>
      <c r="GRM52" s="0"/>
      <c r="GRN52" s="0"/>
      <c r="GRO52" s="0"/>
      <c r="GRP52" s="0"/>
      <c r="GRQ52" s="0"/>
      <c r="GRR52" s="0"/>
      <c r="GRS52" s="0"/>
      <c r="GRT52" s="0"/>
      <c r="GRU52" s="0"/>
      <c r="GRV52" s="0"/>
      <c r="GRW52" s="0"/>
      <c r="GRX52" s="0"/>
      <c r="GRY52" s="0"/>
      <c r="GRZ52" s="0"/>
      <c r="GSA52" s="0"/>
      <c r="GSB52" s="0"/>
      <c r="GSC52" s="0"/>
      <c r="GSD52" s="0"/>
      <c r="GSE52" s="0"/>
      <c r="GSF52" s="0"/>
      <c r="GSG52" s="0"/>
      <c r="GSH52" s="0"/>
      <c r="GSI52" s="0"/>
      <c r="GSJ52" s="0"/>
      <c r="GSK52" s="0"/>
      <c r="GSL52" s="0"/>
      <c r="GSM52" s="0"/>
      <c r="GSN52" s="0"/>
      <c r="GSO52" s="0"/>
      <c r="GSP52" s="0"/>
      <c r="GSQ52" s="0"/>
      <c r="GSR52" s="0"/>
      <c r="GSS52" s="0"/>
      <c r="GST52" s="0"/>
      <c r="GSU52" s="0"/>
      <c r="GSV52" s="0"/>
      <c r="GSW52" s="0"/>
      <c r="GSX52" s="0"/>
      <c r="GSY52" s="0"/>
      <c r="GSZ52" s="0"/>
      <c r="GTA52" s="0"/>
      <c r="GTB52" s="0"/>
      <c r="GTC52" s="0"/>
      <c r="GTD52" s="0"/>
      <c r="GTE52" s="0"/>
      <c r="GTF52" s="0"/>
      <c r="GTG52" s="0"/>
      <c r="GTH52" s="0"/>
      <c r="GTI52" s="0"/>
      <c r="GTJ52" s="0"/>
      <c r="GTK52" s="0"/>
      <c r="GTL52" s="0"/>
      <c r="GTM52" s="0"/>
      <c r="GTN52" s="0"/>
      <c r="GTO52" s="0"/>
      <c r="GTP52" s="0"/>
      <c r="GTQ52" s="0"/>
      <c r="GTR52" s="0"/>
      <c r="GTS52" s="0"/>
      <c r="GTT52" s="0"/>
      <c r="GTU52" s="0"/>
      <c r="GTV52" s="0"/>
      <c r="GTW52" s="0"/>
      <c r="GTX52" s="0"/>
      <c r="GTY52" s="0"/>
      <c r="GTZ52" s="0"/>
      <c r="GUA52" s="0"/>
      <c r="GUB52" s="0"/>
      <c r="GUC52" s="0"/>
      <c r="GUD52" s="0"/>
      <c r="GUE52" s="0"/>
      <c r="GUF52" s="0"/>
      <c r="GUG52" s="0"/>
      <c r="GUH52" s="0"/>
      <c r="GUI52" s="0"/>
      <c r="GUJ52" s="0"/>
      <c r="GUK52" s="0"/>
      <c r="GUL52" s="0"/>
      <c r="GUM52" s="0"/>
      <c r="GUN52" s="0"/>
      <c r="GUO52" s="0"/>
      <c r="GUP52" s="0"/>
      <c r="GUQ52" s="0"/>
      <c r="GUR52" s="0"/>
      <c r="GUS52" s="0"/>
      <c r="GUT52" s="0"/>
      <c r="GUU52" s="0"/>
      <c r="GUV52" s="0"/>
      <c r="GUW52" s="0"/>
      <c r="GUX52" s="0"/>
      <c r="GUY52" s="0"/>
      <c r="GUZ52" s="0"/>
      <c r="GVA52" s="0"/>
      <c r="GVB52" s="0"/>
      <c r="GVC52" s="0"/>
      <c r="GVD52" s="0"/>
      <c r="GVE52" s="0"/>
      <c r="GVF52" s="0"/>
      <c r="GVG52" s="0"/>
      <c r="GVH52" s="0"/>
      <c r="GVI52" s="0"/>
      <c r="GVJ52" s="0"/>
      <c r="GVK52" s="0"/>
      <c r="GVL52" s="0"/>
      <c r="GVM52" s="0"/>
      <c r="GVN52" s="0"/>
      <c r="GVO52" s="0"/>
      <c r="GVP52" s="0"/>
      <c r="GVQ52" s="0"/>
      <c r="GVR52" s="0"/>
      <c r="GVS52" s="0"/>
      <c r="GVT52" s="0"/>
      <c r="GVU52" s="0"/>
      <c r="GVV52" s="0"/>
      <c r="GVW52" s="0"/>
      <c r="GVX52" s="0"/>
      <c r="GVY52" s="0"/>
      <c r="GVZ52" s="0"/>
      <c r="GWA52" s="0"/>
      <c r="GWB52" s="0"/>
      <c r="GWC52" s="0"/>
      <c r="GWD52" s="0"/>
      <c r="GWE52" s="0"/>
      <c r="GWF52" s="0"/>
      <c r="GWG52" s="0"/>
      <c r="GWH52" s="0"/>
      <c r="GWI52" s="0"/>
      <c r="GWJ52" s="0"/>
      <c r="GWK52" s="0"/>
      <c r="GWL52" s="0"/>
      <c r="GWM52" s="0"/>
      <c r="GWN52" s="0"/>
      <c r="GWO52" s="0"/>
      <c r="GWP52" s="0"/>
      <c r="GWQ52" s="0"/>
      <c r="GWR52" s="0"/>
      <c r="GWS52" s="0"/>
      <c r="GWT52" s="0"/>
      <c r="GWU52" s="0"/>
      <c r="GWV52" s="0"/>
      <c r="GWW52" s="0"/>
      <c r="GWX52" s="0"/>
      <c r="GWY52" s="0"/>
      <c r="GWZ52" s="0"/>
      <c r="GXA52" s="0"/>
      <c r="GXB52" s="0"/>
      <c r="GXC52" s="0"/>
      <c r="GXD52" s="0"/>
      <c r="GXE52" s="0"/>
      <c r="GXF52" s="0"/>
      <c r="GXG52" s="0"/>
      <c r="GXH52" s="0"/>
      <c r="GXI52" s="0"/>
      <c r="GXJ52" s="0"/>
      <c r="GXK52" s="0"/>
      <c r="GXL52" s="0"/>
      <c r="GXM52" s="0"/>
      <c r="GXN52" s="0"/>
      <c r="GXO52" s="0"/>
      <c r="GXP52" s="0"/>
      <c r="GXQ52" s="0"/>
      <c r="GXR52" s="0"/>
      <c r="GXS52" s="0"/>
      <c r="GXT52" s="0"/>
      <c r="GXU52" s="0"/>
      <c r="GXV52" s="0"/>
      <c r="GXW52" s="0"/>
      <c r="GXX52" s="0"/>
      <c r="GXY52" s="0"/>
      <c r="GXZ52" s="0"/>
      <c r="GYA52" s="0"/>
      <c r="GYB52" s="0"/>
      <c r="GYC52" s="0"/>
      <c r="GYD52" s="0"/>
      <c r="GYE52" s="0"/>
      <c r="GYF52" s="0"/>
      <c r="GYG52" s="0"/>
      <c r="GYH52" s="0"/>
      <c r="GYI52" s="0"/>
      <c r="GYJ52" s="0"/>
      <c r="GYK52" s="0"/>
      <c r="GYL52" s="0"/>
      <c r="GYM52" s="0"/>
      <c r="GYN52" s="0"/>
      <c r="GYO52" s="0"/>
      <c r="GYP52" s="0"/>
      <c r="GYQ52" s="0"/>
      <c r="GYR52" s="0"/>
      <c r="GYS52" s="0"/>
      <c r="GYT52" s="0"/>
      <c r="GYU52" s="0"/>
      <c r="GYV52" s="0"/>
      <c r="GYW52" s="0"/>
      <c r="GYX52" s="0"/>
      <c r="GYY52" s="0"/>
      <c r="GYZ52" s="0"/>
      <c r="GZA52" s="0"/>
      <c r="GZB52" s="0"/>
      <c r="GZC52" s="0"/>
      <c r="GZD52" s="0"/>
      <c r="GZE52" s="0"/>
      <c r="GZF52" s="0"/>
      <c r="GZG52" s="0"/>
      <c r="GZH52" s="0"/>
      <c r="GZI52" s="0"/>
      <c r="GZJ52" s="0"/>
      <c r="GZK52" s="0"/>
      <c r="GZL52" s="0"/>
      <c r="GZM52" s="0"/>
      <c r="GZN52" s="0"/>
      <c r="GZO52" s="0"/>
      <c r="GZP52" s="0"/>
      <c r="GZQ52" s="0"/>
      <c r="GZR52" s="0"/>
      <c r="GZS52" s="0"/>
      <c r="GZT52" s="0"/>
      <c r="GZU52" s="0"/>
      <c r="GZV52" s="0"/>
      <c r="GZW52" s="0"/>
      <c r="GZX52" s="0"/>
      <c r="GZY52" s="0"/>
      <c r="GZZ52" s="0"/>
      <c r="HAA52" s="0"/>
      <c r="HAB52" s="0"/>
      <c r="HAC52" s="0"/>
      <c r="HAD52" s="0"/>
      <c r="HAE52" s="0"/>
      <c r="HAF52" s="0"/>
      <c r="HAG52" s="0"/>
      <c r="HAH52" s="0"/>
      <c r="HAI52" s="0"/>
      <c r="HAJ52" s="0"/>
      <c r="HAK52" s="0"/>
      <c r="HAL52" s="0"/>
      <c r="HAM52" s="0"/>
      <c r="HAN52" s="0"/>
      <c r="HAO52" s="0"/>
      <c r="HAP52" s="0"/>
      <c r="HAQ52" s="0"/>
      <c r="HAR52" s="0"/>
      <c r="HAS52" s="0"/>
      <c r="HAT52" s="0"/>
      <c r="HAU52" s="0"/>
      <c r="HAV52" s="0"/>
      <c r="HAW52" s="0"/>
      <c r="HAX52" s="0"/>
      <c r="HAY52" s="0"/>
      <c r="HAZ52" s="0"/>
      <c r="HBA52" s="0"/>
      <c r="HBB52" s="0"/>
      <c r="HBC52" s="0"/>
      <c r="HBD52" s="0"/>
      <c r="HBE52" s="0"/>
      <c r="HBF52" s="0"/>
      <c r="HBG52" s="0"/>
      <c r="HBH52" s="0"/>
      <c r="HBI52" s="0"/>
      <c r="HBJ52" s="0"/>
      <c r="HBK52" s="0"/>
      <c r="HBL52" s="0"/>
      <c r="HBM52" s="0"/>
      <c r="HBN52" s="0"/>
      <c r="HBO52" s="0"/>
      <c r="HBP52" s="0"/>
      <c r="HBQ52" s="0"/>
      <c r="HBR52" s="0"/>
      <c r="HBS52" s="0"/>
      <c r="HBT52" s="0"/>
      <c r="HBU52" s="0"/>
      <c r="HBV52" s="0"/>
      <c r="HBW52" s="0"/>
      <c r="HBX52" s="0"/>
      <c r="HBY52" s="0"/>
      <c r="HBZ52" s="0"/>
      <c r="HCA52" s="0"/>
      <c r="HCB52" s="0"/>
      <c r="HCC52" s="0"/>
      <c r="HCD52" s="0"/>
      <c r="HCE52" s="0"/>
      <c r="HCF52" s="0"/>
      <c r="HCG52" s="0"/>
      <c r="HCH52" s="0"/>
      <c r="HCI52" s="0"/>
      <c r="HCJ52" s="0"/>
      <c r="HCK52" s="0"/>
      <c r="HCL52" s="0"/>
      <c r="HCM52" s="0"/>
      <c r="HCN52" s="0"/>
      <c r="HCO52" s="0"/>
      <c r="HCP52" s="0"/>
      <c r="HCQ52" s="0"/>
      <c r="HCR52" s="0"/>
      <c r="HCS52" s="0"/>
      <c r="HCT52" s="0"/>
      <c r="HCU52" s="0"/>
      <c r="HCV52" s="0"/>
      <c r="HCW52" s="0"/>
      <c r="HCX52" s="0"/>
      <c r="HCY52" s="0"/>
      <c r="HCZ52" s="0"/>
      <c r="HDA52" s="0"/>
      <c r="HDB52" s="0"/>
      <c r="HDC52" s="0"/>
      <c r="HDD52" s="0"/>
      <c r="HDE52" s="0"/>
      <c r="HDF52" s="0"/>
      <c r="HDG52" s="0"/>
      <c r="HDH52" s="0"/>
      <c r="HDI52" s="0"/>
      <c r="HDJ52" s="0"/>
      <c r="HDK52" s="0"/>
      <c r="HDL52" s="0"/>
      <c r="HDM52" s="0"/>
      <c r="HDN52" s="0"/>
      <c r="HDO52" s="0"/>
      <c r="HDP52" s="0"/>
      <c r="HDQ52" s="0"/>
      <c r="HDR52" s="0"/>
      <c r="HDS52" s="0"/>
      <c r="HDT52" s="0"/>
      <c r="HDU52" s="0"/>
      <c r="HDV52" s="0"/>
      <c r="HDW52" s="0"/>
      <c r="HDX52" s="0"/>
      <c r="HDY52" s="0"/>
      <c r="HDZ52" s="0"/>
      <c r="HEA52" s="0"/>
      <c r="HEB52" s="0"/>
      <c r="HEC52" s="0"/>
      <c r="HED52" s="0"/>
      <c r="HEE52" s="0"/>
      <c r="HEF52" s="0"/>
      <c r="HEG52" s="0"/>
      <c r="HEH52" s="0"/>
      <c r="HEI52" s="0"/>
      <c r="HEJ52" s="0"/>
      <c r="HEK52" s="0"/>
      <c r="HEL52" s="0"/>
      <c r="HEM52" s="0"/>
      <c r="HEN52" s="0"/>
      <c r="HEO52" s="0"/>
      <c r="HEP52" s="0"/>
      <c r="HEQ52" s="0"/>
      <c r="HER52" s="0"/>
      <c r="HES52" s="0"/>
      <c r="HET52" s="0"/>
      <c r="HEU52" s="0"/>
      <c r="HEV52" s="0"/>
      <c r="HEW52" s="0"/>
      <c r="HEX52" s="0"/>
      <c r="HEY52" s="0"/>
      <c r="HEZ52" s="0"/>
      <c r="HFA52" s="0"/>
      <c r="HFB52" s="0"/>
      <c r="HFC52" s="0"/>
      <c r="HFD52" s="0"/>
      <c r="HFE52" s="0"/>
      <c r="HFF52" s="0"/>
      <c r="HFG52" s="0"/>
      <c r="HFH52" s="0"/>
      <c r="HFI52" s="0"/>
      <c r="HFJ52" s="0"/>
      <c r="HFK52" s="0"/>
      <c r="HFL52" s="0"/>
      <c r="HFM52" s="0"/>
      <c r="HFN52" s="0"/>
      <c r="HFO52" s="0"/>
      <c r="HFP52" s="0"/>
      <c r="HFQ52" s="0"/>
      <c r="HFR52" s="0"/>
      <c r="HFS52" s="0"/>
      <c r="HFT52" s="0"/>
      <c r="HFU52" s="0"/>
      <c r="HFV52" s="0"/>
      <c r="HFW52" s="0"/>
      <c r="HFX52" s="0"/>
      <c r="HFY52" s="0"/>
      <c r="HFZ52" s="0"/>
      <c r="HGA52" s="0"/>
      <c r="HGB52" s="0"/>
      <c r="HGC52" s="0"/>
      <c r="HGD52" s="0"/>
      <c r="HGE52" s="0"/>
      <c r="HGF52" s="0"/>
      <c r="HGG52" s="0"/>
      <c r="HGH52" s="0"/>
      <c r="HGI52" s="0"/>
      <c r="HGJ52" s="0"/>
      <c r="HGK52" s="0"/>
      <c r="HGL52" s="0"/>
      <c r="HGM52" s="0"/>
      <c r="HGN52" s="0"/>
      <c r="HGO52" s="0"/>
      <c r="HGP52" s="0"/>
      <c r="HGQ52" s="0"/>
      <c r="HGR52" s="0"/>
      <c r="HGS52" s="0"/>
      <c r="HGT52" s="0"/>
      <c r="HGU52" s="0"/>
      <c r="HGV52" s="0"/>
      <c r="HGW52" s="0"/>
      <c r="HGX52" s="0"/>
      <c r="HGY52" s="0"/>
      <c r="HGZ52" s="0"/>
      <c r="HHA52" s="0"/>
      <c r="HHB52" s="0"/>
      <c r="HHC52" s="0"/>
      <c r="HHD52" s="0"/>
      <c r="HHE52" s="0"/>
      <c r="HHF52" s="0"/>
      <c r="HHG52" s="0"/>
      <c r="HHH52" s="0"/>
      <c r="HHI52" s="0"/>
      <c r="HHJ52" s="0"/>
      <c r="HHK52" s="0"/>
      <c r="HHL52" s="0"/>
      <c r="HHM52" s="0"/>
      <c r="HHN52" s="0"/>
      <c r="HHO52" s="0"/>
      <c r="HHP52" s="0"/>
      <c r="HHQ52" s="0"/>
      <c r="HHR52" s="0"/>
      <c r="HHS52" s="0"/>
      <c r="HHT52" s="0"/>
      <c r="HHU52" s="0"/>
      <c r="HHV52" s="0"/>
      <c r="HHW52" s="0"/>
      <c r="HHX52" s="0"/>
      <c r="HHY52" s="0"/>
      <c r="HHZ52" s="0"/>
      <c r="HIA52" s="0"/>
      <c r="HIB52" s="0"/>
      <c r="HIC52" s="0"/>
      <c r="HID52" s="0"/>
      <c r="HIE52" s="0"/>
      <c r="HIF52" s="0"/>
      <c r="HIG52" s="0"/>
      <c r="HIH52" s="0"/>
      <c r="HII52" s="0"/>
      <c r="HIJ52" s="0"/>
      <c r="HIK52" s="0"/>
      <c r="HIL52" s="0"/>
      <c r="HIM52" s="0"/>
      <c r="HIN52" s="0"/>
      <c r="HIO52" s="0"/>
      <c r="HIP52" s="0"/>
      <c r="HIQ52" s="0"/>
      <c r="HIR52" s="0"/>
      <c r="HIS52" s="0"/>
      <c r="HIT52" s="0"/>
      <c r="HIU52" s="0"/>
      <c r="HIV52" s="0"/>
      <c r="HIW52" s="0"/>
      <c r="HIX52" s="0"/>
      <c r="HIY52" s="0"/>
      <c r="HIZ52" s="0"/>
      <c r="HJA52" s="0"/>
      <c r="HJB52" s="0"/>
      <c r="HJC52" s="0"/>
      <c r="HJD52" s="0"/>
      <c r="HJE52" s="0"/>
      <c r="HJF52" s="0"/>
      <c r="HJG52" s="0"/>
      <c r="HJH52" s="0"/>
      <c r="HJI52" s="0"/>
      <c r="HJJ52" s="0"/>
      <c r="HJK52" s="0"/>
      <c r="HJL52" s="0"/>
      <c r="HJM52" s="0"/>
      <c r="HJN52" s="0"/>
      <c r="HJO52" s="0"/>
      <c r="HJP52" s="0"/>
      <c r="HJQ52" s="0"/>
      <c r="HJR52" s="0"/>
      <c r="HJS52" s="0"/>
      <c r="HJT52" s="0"/>
      <c r="HJU52" s="0"/>
      <c r="HJV52" s="0"/>
      <c r="HJW52" s="0"/>
      <c r="HJX52" s="0"/>
      <c r="HJY52" s="0"/>
      <c r="HJZ52" s="0"/>
      <c r="HKA52" s="0"/>
      <c r="HKB52" s="0"/>
      <c r="HKC52" s="0"/>
      <c r="HKD52" s="0"/>
      <c r="HKE52" s="0"/>
      <c r="HKF52" s="0"/>
      <c r="HKG52" s="0"/>
      <c r="HKH52" s="0"/>
      <c r="HKI52" s="0"/>
      <c r="HKJ52" s="0"/>
      <c r="HKK52" s="0"/>
      <c r="HKL52" s="0"/>
      <c r="HKM52" s="0"/>
      <c r="HKN52" s="0"/>
      <c r="HKO52" s="0"/>
      <c r="HKP52" s="0"/>
      <c r="HKQ52" s="0"/>
      <c r="HKR52" s="0"/>
      <c r="HKS52" s="0"/>
      <c r="HKT52" s="0"/>
      <c r="HKU52" s="0"/>
      <c r="HKV52" s="0"/>
      <c r="HKW52" s="0"/>
      <c r="HKX52" s="0"/>
      <c r="HKY52" s="0"/>
      <c r="HKZ52" s="0"/>
      <c r="HLA52" s="0"/>
      <c r="HLB52" s="0"/>
      <c r="HLC52" s="0"/>
      <c r="HLD52" s="0"/>
      <c r="HLE52" s="0"/>
      <c r="HLF52" s="0"/>
      <c r="HLG52" s="0"/>
      <c r="HLH52" s="0"/>
      <c r="HLI52" s="0"/>
      <c r="HLJ52" s="0"/>
      <c r="HLK52" s="0"/>
      <c r="HLL52" s="0"/>
      <c r="HLM52" s="0"/>
      <c r="HLN52" s="0"/>
      <c r="HLO52" s="0"/>
      <c r="HLP52" s="0"/>
      <c r="HLQ52" s="0"/>
      <c r="HLR52" s="0"/>
      <c r="HLS52" s="0"/>
      <c r="HLT52" s="0"/>
      <c r="HLU52" s="0"/>
      <c r="HLV52" s="0"/>
      <c r="HLW52" s="0"/>
      <c r="HLX52" s="0"/>
      <c r="HLY52" s="0"/>
      <c r="HLZ52" s="0"/>
      <c r="HMA52" s="0"/>
      <c r="HMB52" s="0"/>
      <c r="HMC52" s="0"/>
      <c r="HMD52" s="0"/>
      <c r="HME52" s="0"/>
      <c r="HMF52" s="0"/>
      <c r="HMG52" s="0"/>
      <c r="HMH52" s="0"/>
      <c r="HMI52" s="0"/>
      <c r="HMJ52" s="0"/>
      <c r="HMK52" s="0"/>
      <c r="HML52" s="0"/>
      <c r="HMM52" s="0"/>
      <c r="HMN52" s="0"/>
      <c r="HMO52" s="0"/>
      <c r="HMP52" s="0"/>
      <c r="HMQ52" s="0"/>
      <c r="HMR52" s="0"/>
      <c r="HMS52" s="0"/>
      <c r="HMT52" s="0"/>
      <c r="HMU52" s="0"/>
      <c r="HMV52" s="0"/>
      <c r="HMW52" s="0"/>
      <c r="HMX52" s="0"/>
      <c r="HMY52" s="0"/>
      <c r="HMZ52" s="0"/>
      <c r="HNA52" s="0"/>
      <c r="HNB52" s="0"/>
      <c r="HNC52" s="0"/>
      <c r="HND52" s="0"/>
      <c r="HNE52" s="0"/>
      <c r="HNF52" s="0"/>
      <c r="HNG52" s="0"/>
      <c r="HNH52" s="0"/>
      <c r="HNI52" s="0"/>
      <c r="HNJ52" s="0"/>
      <c r="HNK52" s="0"/>
      <c r="HNL52" s="0"/>
      <c r="HNM52" s="0"/>
      <c r="HNN52" s="0"/>
      <c r="HNO52" s="0"/>
      <c r="HNP52" s="0"/>
      <c r="HNQ52" s="0"/>
      <c r="HNR52" s="0"/>
      <c r="HNS52" s="0"/>
      <c r="HNT52" s="0"/>
      <c r="HNU52" s="0"/>
      <c r="HNV52" s="0"/>
      <c r="HNW52" s="0"/>
      <c r="HNX52" s="0"/>
      <c r="HNY52" s="0"/>
      <c r="HNZ52" s="0"/>
      <c r="HOA52" s="0"/>
      <c r="HOB52" s="0"/>
      <c r="HOC52" s="0"/>
      <c r="HOD52" s="0"/>
      <c r="HOE52" s="0"/>
      <c r="HOF52" s="0"/>
      <c r="HOG52" s="0"/>
      <c r="HOH52" s="0"/>
      <c r="HOI52" s="0"/>
      <c r="HOJ52" s="0"/>
      <c r="HOK52" s="0"/>
      <c r="HOL52" s="0"/>
      <c r="HOM52" s="0"/>
      <c r="HON52" s="0"/>
      <c r="HOO52" s="0"/>
      <c r="HOP52" s="0"/>
      <c r="HOQ52" s="0"/>
      <c r="HOR52" s="0"/>
      <c r="HOS52" s="0"/>
      <c r="HOT52" s="0"/>
      <c r="HOU52" s="0"/>
      <c r="HOV52" s="0"/>
      <c r="HOW52" s="0"/>
      <c r="HOX52" s="0"/>
      <c r="HOY52" s="0"/>
      <c r="HOZ52" s="0"/>
      <c r="HPA52" s="0"/>
      <c r="HPB52" s="0"/>
      <c r="HPC52" s="0"/>
      <c r="HPD52" s="0"/>
      <c r="HPE52" s="0"/>
      <c r="HPF52" s="0"/>
      <c r="HPG52" s="0"/>
      <c r="HPH52" s="0"/>
      <c r="HPI52" s="0"/>
      <c r="HPJ52" s="0"/>
      <c r="HPK52" s="0"/>
      <c r="HPL52" s="0"/>
      <c r="HPM52" s="0"/>
      <c r="HPN52" s="0"/>
      <c r="HPO52" s="0"/>
      <c r="HPP52" s="0"/>
      <c r="HPQ52" s="0"/>
      <c r="HPR52" s="0"/>
      <c r="HPS52" s="0"/>
      <c r="HPT52" s="0"/>
      <c r="HPU52" s="0"/>
      <c r="HPV52" s="0"/>
      <c r="HPW52" s="0"/>
      <c r="HPX52" s="0"/>
      <c r="HPY52" s="0"/>
      <c r="HPZ52" s="0"/>
      <c r="HQA52" s="0"/>
      <c r="HQB52" s="0"/>
      <c r="HQC52" s="0"/>
      <c r="HQD52" s="0"/>
      <c r="HQE52" s="0"/>
      <c r="HQF52" s="0"/>
      <c r="HQG52" s="0"/>
      <c r="HQH52" s="0"/>
      <c r="HQI52" s="0"/>
      <c r="HQJ52" s="0"/>
      <c r="HQK52" s="0"/>
      <c r="HQL52" s="0"/>
      <c r="HQM52" s="0"/>
      <c r="HQN52" s="0"/>
      <c r="HQO52" s="0"/>
      <c r="HQP52" s="0"/>
      <c r="HQQ52" s="0"/>
      <c r="HQR52" s="0"/>
      <c r="HQS52" s="0"/>
      <c r="HQT52" s="0"/>
      <c r="HQU52" s="0"/>
      <c r="HQV52" s="0"/>
      <c r="HQW52" s="0"/>
      <c r="HQX52" s="0"/>
      <c r="HQY52" s="0"/>
      <c r="HQZ52" s="0"/>
      <c r="HRA52" s="0"/>
      <c r="HRB52" s="0"/>
      <c r="HRC52" s="0"/>
      <c r="HRD52" s="0"/>
      <c r="HRE52" s="0"/>
      <c r="HRF52" s="0"/>
      <c r="HRG52" s="0"/>
      <c r="HRH52" s="0"/>
      <c r="HRI52" s="0"/>
      <c r="HRJ52" s="0"/>
      <c r="HRK52" s="0"/>
      <c r="HRL52" s="0"/>
      <c r="HRM52" s="0"/>
      <c r="HRN52" s="0"/>
      <c r="HRO52" s="0"/>
      <c r="HRP52" s="0"/>
      <c r="HRQ52" s="0"/>
      <c r="HRR52" s="0"/>
      <c r="HRS52" s="0"/>
      <c r="HRT52" s="0"/>
      <c r="HRU52" s="0"/>
      <c r="HRV52" s="0"/>
      <c r="HRW52" s="0"/>
      <c r="HRX52" s="0"/>
      <c r="HRY52" s="0"/>
      <c r="HRZ52" s="0"/>
      <c r="HSA52" s="0"/>
      <c r="HSB52" s="0"/>
      <c r="HSC52" s="0"/>
      <c r="HSD52" s="0"/>
      <c r="HSE52" s="0"/>
      <c r="HSF52" s="0"/>
      <c r="HSG52" s="0"/>
      <c r="HSH52" s="0"/>
      <c r="HSI52" s="0"/>
      <c r="HSJ52" s="0"/>
      <c r="HSK52" s="0"/>
      <c r="HSL52" s="0"/>
      <c r="HSM52" s="0"/>
      <c r="HSN52" s="0"/>
      <c r="HSO52" s="0"/>
      <c r="HSP52" s="0"/>
      <c r="HSQ52" s="0"/>
      <c r="HSR52" s="0"/>
      <c r="HSS52" s="0"/>
      <c r="HST52" s="0"/>
      <c r="HSU52" s="0"/>
      <c r="HSV52" s="0"/>
      <c r="HSW52" s="0"/>
      <c r="HSX52" s="0"/>
      <c r="HSY52" s="0"/>
      <c r="HSZ52" s="0"/>
      <c r="HTA52" s="0"/>
      <c r="HTB52" s="0"/>
      <c r="HTC52" s="0"/>
      <c r="HTD52" s="0"/>
      <c r="HTE52" s="0"/>
      <c r="HTF52" s="0"/>
      <c r="HTG52" s="0"/>
      <c r="HTH52" s="0"/>
      <c r="HTI52" s="0"/>
      <c r="HTJ52" s="0"/>
      <c r="HTK52" s="0"/>
      <c r="HTL52" s="0"/>
      <c r="HTM52" s="0"/>
      <c r="HTN52" s="0"/>
      <c r="HTO52" s="0"/>
      <c r="HTP52" s="0"/>
      <c r="HTQ52" s="0"/>
      <c r="HTR52" s="0"/>
      <c r="HTS52" s="0"/>
      <c r="HTT52" s="0"/>
      <c r="HTU52" s="0"/>
      <c r="HTV52" s="0"/>
      <c r="HTW52" s="0"/>
      <c r="HTX52" s="0"/>
      <c r="HTY52" s="0"/>
      <c r="HTZ52" s="0"/>
      <c r="HUA52" s="0"/>
      <c r="HUB52" s="0"/>
      <c r="HUC52" s="0"/>
      <c r="HUD52" s="0"/>
      <c r="HUE52" s="0"/>
      <c r="HUF52" s="0"/>
      <c r="HUG52" s="0"/>
      <c r="HUH52" s="0"/>
      <c r="HUI52" s="0"/>
      <c r="HUJ52" s="0"/>
      <c r="HUK52" s="0"/>
      <c r="HUL52" s="0"/>
      <c r="HUM52" s="0"/>
      <c r="HUN52" s="0"/>
      <c r="HUO52" s="0"/>
      <c r="HUP52" s="0"/>
      <c r="HUQ52" s="0"/>
      <c r="HUR52" s="0"/>
      <c r="HUS52" s="0"/>
      <c r="HUT52" s="0"/>
      <c r="HUU52" s="0"/>
      <c r="HUV52" s="0"/>
      <c r="HUW52" s="0"/>
      <c r="HUX52" s="0"/>
      <c r="HUY52" s="0"/>
      <c r="HUZ52" s="0"/>
      <c r="HVA52" s="0"/>
      <c r="HVB52" s="0"/>
      <c r="HVC52" s="0"/>
      <c r="HVD52" s="0"/>
      <c r="HVE52" s="0"/>
      <c r="HVF52" s="0"/>
      <c r="HVG52" s="0"/>
      <c r="HVH52" s="0"/>
      <c r="HVI52" s="0"/>
      <c r="HVJ52" s="0"/>
      <c r="HVK52" s="0"/>
      <c r="HVL52" s="0"/>
      <c r="HVM52" s="0"/>
      <c r="HVN52" s="0"/>
      <c r="HVO52" s="0"/>
      <c r="HVP52" s="0"/>
      <c r="HVQ52" s="0"/>
      <c r="HVR52" s="0"/>
      <c r="HVS52" s="0"/>
      <c r="HVT52" s="0"/>
      <c r="HVU52" s="0"/>
      <c r="HVV52" s="0"/>
      <c r="HVW52" s="0"/>
      <c r="HVX52" s="0"/>
      <c r="HVY52" s="0"/>
      <c r="HVZ52" s="0"/>
      <c r="HWA52" s="0"/>
      <c r="HWB52" s="0"/>
      <c r="HWC52" s="0"/>
      <c r="HWD52" s="0"/>
      <c r="HWE52" s="0"/>
      <c r="HWF52" s="0"/>
      <c r="HWG52" s="0"/>
      <c r="HWH52" s="0"/>
      <c r="HWI52" s="0"/>
      <c r="HWJ52" s="0"/>
      <c r="HWK52" s="0"/>
      <c r="HWL52" s="0"/>
      <c r="HWM52" s="0"/>
      <c r="HWN52" s="0"/>
      <c r="HWO52" s="0"/>
      <c r="HWP52" s="0"/>
      <c r="HWQ52" s="0"/>
      <c r="HWR52" s="0"/>
      <c r="HWS52" s="0"/>
      <c r="HWT52" s="0"/>
      <c r="HWU52" s="0"/>
      <c r="HWV52" s="0"/>
      <c r="HWW52" s="0"/>
      <c r="HWX52" s="0"/>
      <c r="HWY52" s="0"/>
      <c r="HWZ52" s="0"/>
      <c r="HXA52" s="0"/>
      <c r="HXB52" s="0"/>
      <c r="HXC52" s="0"/>
      <c r="HXD52" s="0"/>
      <c r="HXE52" s="0"/>
      <c r="HXF52" s="0"/>
      <c r="HXG52" s="0"/>
      <c r="HXH52" s="0"/>
      <c r="HXI52" s="0"/>
      <c r="HXJ52" s="0"/>
      <c r="HXK52" s="0"/>
      <c r="HXL52" s="0"/>
      <c r="HXM52" s="0"/>
      <c r="HXN52" s="0"/>
      <c r="HXO52" s="0"/>
      <c r="HXP52" s="0"/>
      <c r="HXQ52" s="0"/>
      <c r="HXR52" s="0"/>
      <c r="HXS52" s="0"/>
      <c r="HXT52" s="0"/>
      <c r="HXU52" s="0"/>
      <c r="HXV52" s="0"/>
      <c r="HXW52" s="0"/>
      <c r="HXX52" s="0"/>
      <c r="HXY52" s="0"/>
      <c r="HXZ52" s="0"/>
      <c r="HYA52" s="0"/>
      <c r="HYB52" s="0"/>
      <c r="HYC52" s="0"/>
      <c r="HYD52" s="0"/>
      <c r="HYE52" s="0"/>
      <c r="HYF52" s="0"/>
      <c r="HYG52" s="0"/>
      <c r="HYH52" s="0"/>
      <c r="HYI52" s="0"/>
      <c r="HYJ52" s="0"/>
      <c r="HYK52" s="0"/>
      <c r="HYL52" s="0"/>
      <c r="HYM52" s="0"/>
      <c r="HYN52" s="0"/>
      <c r="HYO52" s="0"/>
      <c r="HYP52" s="0"/>
      <c r="HYQ52" s="0"/>
      <c r="HYR52" s="0"/>
      <c r="HYS52" s="0"/>
      <c r="HYT52" s="0"/>
      <c r="HYU52" s="0"/>
      <c r="HYV52" s="0"/>
      <c r="HYW52" s="0"/>
      <c r="HYX52" s="0"/>
      <c r="HYY52" s="0"/>
      <c r="HYZ52" s="0"/>
      <c r="HZA52" s="0"/>
      <c r="HZB52" s="0"/>
      <c r="HZC52" s="0"/>
      <c r="HZD52" s="0"/>
      <c r="HZE52" s="0"/>
      <c r="HZF52" s="0"/>
      <c r="HZG52" s="0"/>
      <c r="HZH52" s="0"/>
      <c r="HZI52" s="0"/>
      <c r="HZJ52" s="0"/>
      <c r="HZK52" s="0"/>
      <c r="HZL52" s="0"/>
      <c r="HZM52" s="0"/>
      <c r="HZN52" s="0"/>
      <c r="HZO52" s="0"/>
      <c r="HZP52" s="0"/>
      <c r="HZQ52" s="0"/>
      <c r="HZR52" s="0"/>
      <c r="HZS52" s="0"/>
      <c r="HZT52" s="0"/>
      <c r="HZU52" s="0"/>
      <c r="HZV52" s="0"/>
      <c r="HZW52" s="0"/>
      <c r="HZX52" s="0"/>
      <c r="HZY52" s="0"/>
      <c r="HZZ52" s="0"/>
      <c r="IAA52" s="0"/>
      <c r="IAB52" s="0"/>
      <c r="IAC52" s="0"/>
      <c r="IAD52" s="0"/>
      <c r="IAE52" s="0"/>
      <c r="IAF52" s="0"/>
      <c r="IAG52" s="0"/>
      <c r="IAH52" s="0"/>
      <c r="IAI52" s="0"/>
      <c r="IAJ52" s="0"/>
      <c r="IAK52" s="0"/>
      <c r="IAL52" s="0"/>
      <c r="IAM52" s="0"/>
      <c r="IAN52" s="0"/>
      <c r="IAO52" s="0"/>
      <c r="IAP52" s="0"/>
      <c r="IAQ52" s="0"/>
      <c r="IAR52" s="0"/>
      <c r="IAS52" s="0"/>
      <c r="IAT52" s="0"/>
      <c r="IAU52" s="0"/>
      <c r="IAV52" s="0"/>
      <c r="IAW52" s="0"/>
      <c r="IAX52" s="0"/>
      <c r="IAY52" s="0"/>
      <c r="IAZ52" s="0"/>
      <c r="IBA52" s="0"/>
      <c r="IBB52" s="0"/>
      <c r="IBC52" s="0"/>
      <c r="IBD52" s="0"/>
      <c r="IBE52" s="0"/>
      <c r="IBF52" s="0"/>
      <c r="IBG52" s="0"/>
      <c r="IBH52" s="0"/>
      <c r="IBI52" s="0"/>
      <c r="IBJ52" s="0"/>
      <c r="IBK52" s="0"/>
      <c r="IBL52" s="0"/>
      <c r="IBM52" s="0"/>
      <c r="IBN52" s="0"/>
      <c r="IBO52" s="0"/>
      <c r="IBP52" s="0"/>
      <c r="IBQ52" s="0"/>
      <c r="IBR52" s="0"/>
      <c r="IBS52" s="0"/>
      <c r="IBT52" s="0"/>
      <c r="IBU52" s="0"/>
      <c r="IBV52" s="0"/>
      <c r="IBW52" s="0"/>
      <c r="IBX52" s="0"/>
      <c r="IBY52" s="0"/>
      <c r="IBZ52" s="0"/>
      <c r="ICA52" s="0"/>
      <c r="ICB52" s="0"/>
      <c r="ICC52" s="0"/>
      <c r="ICD52" s="0"/>
      <c r="ICE52" s="0"/>
      <c r="ICF52" s="0"/>
      <c r="ICG52" s="0"/>
      <c r="ICH52" s="0"/>
      <c r="ICI52" s="0"/>
      <c r="ICJ52" s="0"/>
      <c r="ICK52" s="0"/>
      <c r="ICL52" s="0"/>
      <c r="ICM52" s="0"/>
      <c r="ICN52" s="0"/>
      <c r="ICO52" s="0"/>
      <c r="ICP52" s="0"/>
      <c r="ICQ52" s="0"/>
      <c r="ICR52" s="0"/>
      <c r="ICS52" s="0"/>
      <c r="ICT52" s="0"/>
      <c r="ICU52" s="0"/>
      <c r="ICV52" s="0"/>
      <c r="ICW52" s="0"/>
      <c r="ICX52" s="0"/>
      <c r="ICY52" s="0"/>
      <c r="ICZ52" s="0"/>
      <c r="IDA52" s="0"/>
      <c r="IDB52" s="0"/>
      <c r="IDC52" s="0"/>
      <c r="IDD52" s="0"/>
      <c r="IDE52" s="0"/>
      <c r="IDF52" s="0"/>
      <c r="IDG52" s="0"/>
      <c r="IDH52" s="0"/>
      <c r="IDI52" s="0"/>
      <c r="IDJ52" s="0"/>
      <c r="IDK52" s="0"/>
      <c r="IDL52" s="0"/>
      <c r="IDM52" s="0"/>
      <c r="IDN52" s="0"/>
      <c r="IDO52" s="0"/>
      <c r="IDP52" s="0"/>
      <c r="IDQ52" s="0"/>
      <c r="IDR52" s="0"/>
      <c r="IDS52" s="0"/>
      <c r="IDT52" s="0"/>
      <c r="IDU52" s="0"/>
      <c r="IDV52" s="0"/>
      <c r="IDW52" s="0"/>
      <c r="IDX52" s="0"/>
      <c r="IDY52" s="0"/>
      <c r="IDZ52" s="0"/>
      <c r="IEA52" s="0"/>
      <c r="IEB52" s="0"/>
      <c r="IEC52" s="0"/>
      <c r="IED52" s="0"/>
      <c r="IEE52" s="0"/>
      <c r="IEF52" s="0"/>
      <c r="IEG52" s="0"/>
      <c r="IEH52" s="0"/>
      <c r="IEI52" s="0"/>
      <c r="IEJ52" s="0"/>
      <c r="IEK52" s="0"/>
      <c r="IEL52" s="0"/>
      <c r="IEM52" s="0"/>
      <c r="IEN52" s="0"/>
      <c r="IEO52" s="0"/>
      <c r="IEP52" s="0"/>
      <c r="IEQ52" s="0"/>
      <c r="IER52" s="0"/>
      <c r="IES52" s="0"/>
      <c r="IET52" s="0"/>
      <c r="IEU52" s="0"/>
      <c r="IEV52" s="0"/>
      <c r="IEW52" s="0"/>
      <c r="IEX52" s="0"/>
      <c r="IEY52" s="0"/>
      <c r="IEZ52" s="0"/>
      <c r="IFA52" s="0"/>
      <c r="IFB52" s="0"/>
      <c r="IFC52" s="0"/>
      <c r="IFD52" s="0"/>
      <c r="IFE52" s="0"/>
      <c r="IFF52" s="0"/>
      <c r="IFG52" s="0"/>
      <c r="IFH52" s="0"/>
      <c r="IFI52" s="0"/>
      <c r="IFJ52" s="0"/>
      <c r="IFK52" s="0"/>
      <c r="IFL52" s="0"/>
      <c r="IFM52" s="0"/>
      <c r="IFN52" s="0"/>
      <c r="IFO52" s="0"/>
      <c r="IFP52" s="0"/>
      <c r="IFQ52" s="0"/>
      <c r="IFR52" s="0"/>
      <c r="IFS52" s="0"/>
      <c r="IFT52" s="0"/>
      <c r="IFU52" s="0"/>
      <c r="IFV52" s="0"/>
      <c r="IFW52" s="0"/>
      <c r="IFX52" s="0"/>
      <c r="IFY52" s="0"/>
      <c r="IFZ52" s="0"/>
      <c r="IGA52" s="0"/>
      <c r="IGB52" s="0"/>
      <c r="IGC52" s="0"/>
      <c r="IGD52" s="0"/>
      <c r="IGE52" s="0"/>
      <c r="IGF52" s="0"/>
      <c r="IGG52" s="0"/>
      <c r="IGH52" s="0"/>
      <c r="IGI52" s="0"/>
      <c r="IGJ52" s="0"/>
      <c r="IGK52" s="0"/>
      <c r="IGL52" s="0"/>
      <c r="IGM52" s="0"/>
      <c r="IGN52" s="0"/>
      <c r="IGO52" s="0"/>
      <c r="IGP52" s="0"/>
      <c r="IGQ52" s="0"/>
      <c r="IGR52" s="0"/>
      <c r="IGS52" s="0"/>
      <c r="IGT52" s="0"/>
      <c r="IGU52" s="0"/>
      <c r="IGV52" s="0"/>
      <c r="IGW52" s="0"/>
      <c r="IGX52" s="0"/>
      <c r="IGY52" s="0"/>
      <c r="IGZ52" s="0"/>
      <c r="IHA52" s="0"/>
      <c r="IHB52" s="0"/>
      <c r="IHC52" s="0"/>
      <c r="IHD52" s="0"/>
      <c r="IHE52" s="0"/>
      <c r="IHF52" s="0"/>
      <c r="IHG52" s="0"/>
      <c r="IHH52" s="0"/>
      <c r="IHI52" s="0"/>
      <c r="IHJ52" s="0"/>
      <c r="IHK52" s="0"/>
      <c r="IHL52" s="0"/>
      <c r="IHM52" s="0"/>
      <c r="IHN52" s="0"/>
      <c r="IHO52" s="0"/>
      <c r="IHP52" s="0"/>
      <c r="IHQ52" s="0"/>
      <c r="IHR52" s="0"/>
      <c r="IHS52" s="0"/>
      <c r="IHT52" s="0"/>
      <c r="IHU52" s="0"/>
      <c r="IHV52" s="0"/>
      <c r="IHW52" s="0"/>
      <c r="IHX52" s="0"/>
      <c r="IHY52" s="0"/>
      <c r="IHZ52" s="0"/>
      <c r="IIA52" s="0"/>
      <c r="IIB52" s="0"/>
      <c r="IIC52" s="0"/>
      <c r="IID52" s="0"/>
      <c r="IIE52" s="0"/>
      <c r="IIF52" s="0"/>
      <c r="IIG52" s="0"/>
      <c r="IIH52" s="0"/>
      <c r="III52" s="0"/>
      <c r="IIJ52" s="0"/>
      <c r="IIK52" s="0"/>
      <c r="IIL52" s="0"/>
      <c r="IIM52" s="0"/>
      <c r="IIN52" s="0"/>
      <c r="IIO52" s="0"/>
      <c r="IIP52" s="0"/>
      <c r="IIQ52" s="0"/>
      <c r="IIR52" s="0"/>
      <c r="IIS52" s="0"/>
      <c r="IIT52" s="0"/>
      <c r="IIU52" s="0"/>
      <c r="IIV52" s="0"/>
      <c r="IIW52" s="0"/>
      <c r="IIX52" s="0"/>
      <c r="IIY52" s="0"/>
      <c r="IIZ52" s="0"/>
      <c r="IJA52" s="0"/>
      <c r="IJB52" s="0"/>
      <c r="IJC52" s="0"/>
      <c r="IJD52" s="0"/>
      <c r="IJE52" s="0"/>
      <c r="IJF52" s="0"/>
      <c r="IJG52" s="0"/>
      <c r="IJH52" s="0"/>
      <c r="IJI52" s="0"/>
      <c r="IJJ52" s="0"/>
      <c r="IJK52" s="0"/>
      <c r="IJL52" s="0"/>
      <c r="IJM52" s="0"/>
      <c r="IJN52" s="0"/>
      <c r="IJO52" s="0"/>
      <c r="IJP52" s="0"/>
      <c r="IJQ52" s="0"/>
      <c r="IJR52" s="0"/>
      <c r="IJS52" s="0"/>
      <c r="IJT52" s="0"/>
      <c r="IJU52" s="0"/>
      <c r="IJV52" s="0"/>
      <c r="IJW52" s="0"/>
      <c r="IJX52" s="0"/>
      <c r="IJY52" s="0"/>
      <c r="IJZ52" s="0"/>
      <c r="IKA52" s="0"/>
      <c r="IKB52" s="0"/>
      <c r="IKC52" s="0"/>
      <c r="IKD52" s="0"/>
      <c r="IKE52" s="0"/>
      <c r="IKF52" s="0"/>
      <c r="IKG52" s="0"/>
      <c r="IKH52" s="0"/>
      <c r="IKI52" s="0"/>
      <c r="IKJ52" s="0"/>
      <c r="IKK52" s="0"/>
      <c r="IKL52" s="0"/>
      <c r="IKM52" s="0"/>
      <c r="IKN52" s="0"/>
      <c r="IKO52" s="0"/>
      <c r="IKP52" s="0"/>
      <c r="IKQ52" s="0"/>
      <c r="IKR52" s="0"/>
      <c r="IKS52" s="0"/>
      <c r="IKT52" s="0"/>
      <c r="IKU52" s="0"/>
      <c r="IKV52" s="0"/>
      <c r="IKW52" s="0"/>
      <c r="IKX52" s="0"/>
      <c r="IKY52" s="0"/>
      <c r="IKZ52" s="0"/>
      <c r="ILA52" s="0"/>
      <c r="ILB52" s="0"/>
      <c r="ILC52" s="0"/>
      <c r="ILD52" s="0"/>
      <c r="ILE52" s="0"/>
      <c r="ILF52" s="0"/>
      <c r="ILG52" s="0"/>
      <c r="ILH52" s="0"/>
      <c r="ILI52" s="0"/>
      <c r="ILJ52" s="0"/>
      <c r="ILK52" s="0"/>
      <c r="ILL52" s="0"/>
      <c r="ILM52" s="0"/>
      <c r="ILN52" s="0"/>
      <c r="ILO52" s="0"/>
      <c r="ILP52" s="0"/>
      <c r="ILQ52" s="0"/>
      <c r="ILR52" s="0"/>
      <c r="ILS52" s="0"/>
      <c r="ILT52" s="0"/>
      <c r="ILU52" s="0"/>
      <c r="ILV52" s="0"/>
      <c r="ILW52" s="0"/>
      <c r="ILX52" s="0"/>
      <c r="ILY52" s="0"/>
      <c r="ILZ52" s="0"/>
      <c r="IMA52" s="0"/>
      <c r="IMB52" s="0"/>
      <c r="IMC52" s="0"/>
      <c r="IMD52" s="0"/>
      <c r="IME52" s="0"/>
      <c r="IMF52" s="0"/>
      <c r="IMG52" s="0"/>
      <c r="IMH52" s="0"/>
      <c r="IMI52" s="0"/>
      <c r="IMJ52" s="0"/>
      <c r="IMK52" s="0"/>
      <c r="IML52" s="0"/>
      <c r="IMM52" s="0"/>
      <c r="IMN52" s="0"/>
      <c r="IMO52" s="0"/>
      <c r="IMP52" s="0"/>
      <c r="IMQ52" s="0"/>
      <c r="IMR52" s="0"/>
      <c r="IMS52" s="0"/>
      <c r="IMT52" s="0"/>
      <c r="IMU52" s="0"/>
      <c r="IMV52" s="0"/>
      <c r="IMW52" s="0"/>
      <c r="IMX52" s="0"/>
      <c r="IMY52" s="0"/>
      <c r="IMZ52" s="0"/>
      <c r="INA52" s="0"/>
      <c r="INB52" s="0"/>
      <c r="INC52" s="0"/>
      <c r="IND52" s="0"/>
      <c r="INE52" s="0"/>
      <c r="INF52" s="0"/>
      <c r="ING52" s="0"/>
      <c r="INH52" s="0"/>
      <c r="INI52" s="0"/>
      <c r="INJ52" s="0"/>
      <c r="INK52" s="0"/>
      <c r="INL52" s="0"/>
      <c r="INM52" s="0"/>
      <c r="INN52" s="0"/>
      <c r="INO52" s="0"/>
      <c r="INP52" s="0"/>
      <c r="INQ52" s="0"/>
      <c r="INR52" s="0"/>
      <c r="INS52" s="0"/>
      <c r="INT52" s="0"/>
      <c r="INU52" s="0"/>
      <c r="INV52" s="0"/>
      <c r="INW52" s="0"/>
      <c r="INX52" s="0"/>
      <c r="INY52" s="0"/>
      <c r="INZ52" s="0"/>
      <c r="IOA52" s="0"/>
      <c r="IOB52" s="0"/>
      <c r="IOC52" s="0"/>
      <c r="IOD52" s="0"/>
      <c r="IOE52" s="0"/>
      <c r="IOF52" s="0"/>
      <c r="IOG52" s="0"/>
      <c r="IOH52" s="0"/>
      <c r="IOI52" s="0"/>
      <c r="IOJ52" s="0"/>
      <c r="IOK52" s="0"/>
      <c r="IOL52" s="0"/>
      <c r="IOM52" s="0"/>
      <c r="ION52" s="0"/>
      <c r="IOO52" s="0"/>
      <c r="IOP52" s="0"/>
      <c r="IOQ52" s="0"/>
      <c r="IOR52" s="0"/>
      <c r="IOS52" s="0"/>
      <c r="IOT52" s="0"/>
      <c r="IOU52" s="0"/>
      <c r="IOV52" s="0"/>
      <c r="IOW52" s="0"/>
      <c r="IOX52" s="0"/>
      <c r="IOY52" s="0"/>
      <c r="IOZ52" s="0"/>
      <c r="IPA52" s="0"/>
      <c r="IPB52" s="0"/>
      <c r="IPC52" s="0"/>
      <c r="IPD52" s="0"/>
      <c r="IPE52" s="0"/>
      <c r="IPF52" s="0"/>
      <c r="IPG52" s="0"/>
      <c r="IPH52" s="0"/>
      <c r="IPI52" s="0"/>
      <c r="IPJ52" s="0"/>
      <c r="IPK52" s="0"/>
      <c r="IPL52" s="0"/>
      <c r="IPM52" s="0"/>
      <c r="IPN52" s="0"/>
      <c r="IPO52" s="0"/>
      <c r="IPP52" s="0"/>
      <c r="IPQ52" s="0"/>
      <c r="IPR52" s="0"/>
      <c r="IPS52" s="0"/>
      <c r="IPT52" s="0"/>
      <c r="IPU52" s="0"/>
      <c r="IPV52" s="0"/>
      <c r="IPW52" s="0"/>
      <c r="IPX52" s="0"/>
      <c r="IPY52" s="0"/>
      <c r="IPZ52" s="0"/>
      <c r="IQA52" s="0"/>
      <c r="IQB52" s="0"/>
      <c r="IQC52" s="0"/>
      <c r="IQD52" s="0"/>
      <c r="IQE52" s="0"/>
      <c r="IQF52" s="0"/>
      <c r="IQG52" s="0"/>
      <c r="IQH52" s="0"/>
      <c r="IQI52" s="0"/>
      <c r="IQJ52" s="0"/>
      <c r="IQK52" s="0"/>
      <c r="IQL52" s="0"/>
      <c r="IQM52" s="0"/>
      <c r="IQN52" s="0"/>
      <c r="IQO52" s="0"/>
      <c r="IQP52" s="0"/>
      <c r="IQQ52" s="0"/>
      <c r="IQR52" s="0"/>
      <c r="IQS52" s="0"/>
      <c r="IQT52" s="0"/>
      <c r="IQU52" s="0"/>
      <c r="IQV52" s="0"/>
      <c r="IQW52" s="0"/>
      <c r="IQX52" s="0"/>
      <c r="IQY52" s="0"/>
      <c r="IQZ52" s="0"/>
      <c r="IRA52" s="0"/>
      <c r="IRB52" s="0"/>
      <c r="IRC52" s="0"/>
      <c r="IRD52" s="0"/>
      <c r="IRE52" s="0"/>
      <c r="IRF52" s="0"/>
      <c r="IRG52" s="0"/>
      <c r="IRH52" s="0"/>
      <c r="IRI52" s="0"/>
      <c r="IRJ52" s="0"/>
      <c r="IRK52" s="0"/>
      <c r="IRL52" s="0"/>
      <c r="IRM52" s="0"/>
      <c r="IRN52" s="0"/>
      <c r="IRO52" s="0"/>
      <c r="IRP52" s="0"/>
      <c r="IRQ52" s="0"/>
      <c r="IRR52" s="0"/>
      <c r="IRS52" s="0"/>
      <c r="IRT52" s="0"/>
      <c r="IRU52" s="0"/>
      <c r="IRV52" s="0"/>
      <c r="IRW52" s="0"/>
      <c r="IRX52" s="0"/>
      <c r="IRY52" s="0"/>
      <c r="IRZ52" s="0"/>
      <c r="ISA52" s="0"/>
      <c r="ISB52" s="0"/>
      <c r="ISC52" s="0"/>
      <c r="ISD52" s="0"/>
      <c r="ISE52" s="0"/>
      <c r="ISF52" s="0"/>
      <c r="ISG52" s="0"/>
      <c r="ISH52" s="0"/>
      <c r="ISI52" s="0"/>
      <c r="ISJ52" s="0"/>
      <c r="ISK52" s="0"/>
      <c r="ISL52" s="0"/>
      <c r="ISM52" s="0"/>
      <c r="ISN52" s="0"/>
      <c r="ISO52" s="0"/>
      <c r="ISP52" s="0"/>
      <c r="ISQ52" s="0"/>
      <c r="ISR52" s="0"/>
      <c r="ISS52" s="0"/>
      <c r="IST52" s="0"/>
      <c r="ISU52" s="0"/>
      <c r="ISV52" s="0"/>
      <c r="ISW52" s="0"/>
      <c r="ISX52" s="0"/>
      <c r="ISY52" s="0"/>
      <c r="ISZ52" s="0"/>
      <c r="ITA52" s="0"/>
      <c r="ITB52" s="0"/>
      <c r="ITC52" s="0"/>
      <c r="ITD52" s="0"/>
      <c r="ITE52" s="0"/>
      <c r="ITF52" s="0"/>
      <c r="ITG52" s="0"/>
      <c r="ITH52" s="0"/>
      <c r="ITI52" s="0"/>
      <c r="ITJ52" s="0"/>
      <c r="ITK52" s="0"/>
      <c r="ITL52" s="0"/>
      <c r="ITM52" s="0"/>
      <c r="ITN52" s="0"/>
      <c r="ITO52" s="0"/>
      <c r="ITP52" s="0"/>
      <c r="ITQ52" s="0"/>
      <c r="ITR52" s="0"/>
      <c r="ITS52" s="0"/>
      <c r="ITT52" s="0"/>
      <c r="ITU52" s="0"/>
      <c r="ITV52" s="0"/>
      <c r="ITW52" s="0"/>
      <c r="ITX52" s="0"/>
      <c r="ITY52" s="0"/>
      <c r="ITZ52" s="0"/>
      <c r="IUA52" s="0"/>
      <c r="IUB52" s="0"/>
      <c r="IUC52" s="0"/>
      <c r="IUD52" s="0"/>
      <c r="IUE52" s="0"/>
      <c r="IUF52" s="0"/>
      <c r="IUG52" s="0"/>
      <c r="IUH52" s="0"/>
      <c r="IUI52" s="0"/>
      <c r="IUJ52" s="0"/>
      <c r="IUK52" s="0"/>
      <c r="IUL52" s="0"/>
      <c r="IUM52" s="0"/>
      <c r="IUN52" s="0"/>
      <c r="IUO52" s="0"/>
      <c r="IUP52" s="0"/>
      <c r="IUQ52" s="0"/>
      <c r="IUR52" s="0"/>
      <c r="IUS52" s="0"/>
      <c r="IUT52" s="0"/>
      <c r="IUU52" s="0"/>
      <c r="IUV52" s="0"/>
      <c r="IUW52" s="0"/>
      <c r="IUX52" s="0"/>
      <c r="IUY52" s="0"/>
      <c r="IUZ52" s="0"/>
      <c r="IVA52" s="0"/>
      <c r="IVB52" s="0"/>
      <c r="IVC52" s="0"/>
      <c r="IVD52" s="0"/>
      <c r="IVE52" s="0"/>
      <c r="IVF52" s="0"/>
      <c r="IVG52" s="0"/>
      <c r="IVH52" s="0"/>
      <c r="IVI52" s="0"/>
      <c r="IVJ52" s="0"/>
      <c r="IVK52" s="0"/>
      <c r="IVL52" s="0"/>
      <c r="IVM52" s="0"/>
      <c r="IVN52" s="0"/>
      <c r="IVO52" s="0"/>
      <c r="IVP52" s="0"/>
      <c r="IVQ52" s="0"/>
      <c r="IVR52" s="0"/>
      <c r="IVS52" s="0"/>
      <c r="IVT52" s="0"/>
      <c r="IVU52" s="0"/>
      <c r="IVV52" s="0"/>
      <c r="IVW52" s="0"/>
      <c r="IVX52" s="0"/>
      <c r="IVY52" s="0"/>
      <c r="IVZ52" s="0"/>
      <c r="IWA52" s="0"/>
      <c r="IWB52" s="0"/>
      <c r="IWC52" s="0"/>
      <c r="IWD52" s="0"/>
      <c r="IWE52" s="0"/>
      <c r="IWF52" s="0"/>
      <c r="IWG52" s="0"/>
      <c r="IWH52" s="0"/>
      <c r="IWI52" s="0"/>
      <c r="IWJ52" s="0"/>
      <c r="IWK52" s="0"/>
      <c r="IWL52" s="0"/>
      <c r="IWM52" s="0"/>
      <c r="IWN52" s="0"/>
      <c r="IWO52" s="0"/>
      <c r="IWP52" s="0"/>
      <c r="IWQ52" s="0"/>
      <c r="IWR52" s="0"/>
      <c r="IWS52" s="0"/>
      <c r="IWT52" s="0"/>
      <c r="IWU52" s="0"/>
      <c r="IWV52" s="0"/>
      <c r="IWW52" s="0"/>
      <c r="IWX52" s="0"/>
      <c r="IWY52" s="0"/>
      <c r="IWZ52" s="0"/>
      <c r="IXA52" s="0"/>
      <c r="IXB52" s="0"/>
      <c r="IXC52" s="0"/>
      <c r="IXD52" s="0"/>
      <c r="IXE52" s="0"/>
      <c r="IXF52" s="0"/>
      <c r="IXG52" s="0"/>
      <c r="IXH52" s="0"/>
      <c r="IXI52" s="0"/>
      <c r="IXJ52" s="0"/>
      <c r="IXK52" s="0"/>
      <c r="IXL52" s="0"/>
      <c r="IXM52" s="0"/>
      <c r="IXN52" s="0"/>
      <c r="IXO52" s="0"/>
      <c r="IXP52" s="0"/>
      <c r="IXQ52" s="0"/>
      <c r="IXR52" s="0"/>
      <c r="IXS52" s="0"/>
      <c r="IXT52" s="0"/>
      <c r="IXU52" s="0"/>
      <c r="IXV52" s="0"/>
      <c r="IXW52" s="0"/>
      <c r="IXX52" s="0"/>
      <c r="IXY52" s="0"/>
      <c r="IXZ52" s="0"/>
      <c r="IYA52" s="0"/>
      <c r="IYB52" s="0"/>
      <c r="IYC52" s="0"/>
      <c r="IYD52" s="0"/>
      <c r="IYE52" s="0"/>
      <c r="IYF52" s="0"/>
      <c r="IYG52" s="0"/>
      <c r="IYH52" s="0"/>
      <c r="IYI52" s="0"/>
      <c r="IYJ52" s="0"/>
      <c r="IYK52" s="0"/>
      <c r="IYL52" s="0"/>
      <c r="IYM52" s="0"/>
      <c r="IYN52" s="0"/>
      <c r="IYO52" s="0"/>
      <c r="IYP52" s="0"/>
      <c r="IYQ52" s="0"/>
      <c r="IYR52" s="0"/>
      <c r="IYS52" s="0"/>
      <c r="IYT52" s="0"/>
      <c r="IYU52" s="0"/>
      <c r="IYV52" s="0"/>
      <c r="IYW52" s="0"/>
      <c r="IYX52" s="0"/>
      <c r="IYY52" s="0"/>
      <c r="IYZ52" s="0"/>
      <c r="IZA52" s="0"/>
      <c r="IZB52" s="0"/>
      <c r="IZC52" s="0"/>
      <c r="IZD52" s="0"/>
      <c r="IZE52" s="0"/>
      <c r="IZF52" s="0"/>
      <c r="IZG52" s="0"/>
      <c r="IZH52" s="0"/>
      <c r="IZI52" s="0"/>
      <c r="IZJ52" s="0"/>
      <c r="IZK52" s="0"/>
      <c r="IZL52" s="0"/>
      <c r="IZM52" s="0"/>
      <c r="IZN52" s="0"/>
      <c r="IZO52" s="0"/>
      <c r="IZP52" s="0"/>
      <c r="IZQ52" s="0"/>
      <c r="IZR52" s="0"/>
      <c r="IZS52" s="0"/>
      <c r="IZT52" s="0"/>
      <c r="IZU52" s="0"/>
      <c r="IZV52" s="0"/>
      <c r="IZW52" s="0"/>
      <c r="IZX52" s="0"/>
      <c r="IZY52" s="0"/>
      <c r="IZZ52" s="0"/>
      <c r="JAA52" s="0"/>
      <c r="JAB52" s="0"/>
      <c r="JAC52" s="0"/>
      <c r="JAD52" s="0"/>
      <c r="JAE52" s="0"/>
      <c r="JAF52" s="0"/>
      <c r="JAG52" s="0"/>
      <c r="JAH52" s="0"/>
      <c r="JAI52" s="0"/>
      <c r="JAJ52" s="0"/>
      <c r="JAK52" s="0"/>
      <c r="JAL52" s="0"/>
      <c r="JAM52" s="0"/>
      <c r="JAN52" s="0"/>
      <c r="JAO52" s="0"/>
      <c r="JAP52" s="0"/>
      <c r="JAQ52" s="0"/>
      <c r="JAR52" s="0"/>
      <c r="JAS52" s="0"/>
      <c r="JAT52" s="0"/>
      <c r="JAU52" s="0"/>
      <c r="JAV52" s="0"/>
      <c r="JAW52" s="0"/>
      <c r="JAX52" s="0"/>
      <c r="JAY52" s="0"/>
      <c r="JAZ52" s="0"/>
      <c r="JBA52" s="0"/>
      <c r="JBB52" s="0"/>
      <c r="JBC52" s="0"/>
      <c r="JBD52" s="0"/>
      <c r="JBE52" s="0"/>
      <c r="JBF52" s="0"/>
      <c r="JBG52" s="0"/>
      <c r="JBH52" s="0"/>
      <c r="JBI52" s="0"/>
      <c r="JBJ52" s="0"/>
      <c r="JBK52" s="0"/>
      <c r="JBL52" s="0"/>
      <c r="JBM52" s="0"/>
      <c r="JBN52" s="0"/>
      <c r="JBO52" s="0"/>
      <c r="JBP52" s="0"/>
      <c r="JBQ52" s="0"/>
      <c r="JBR52" s="0"/>
      <c r="JBS52" s="0"/>
      <c r="JBT52" s="0"/>
      <c r="JBU52" s="0"/>
      <c r="JBV52" s="0"/>
      <c r="JBW52" s="0"/>
      <c r="JBX52" s="0"/>
      <c r="JBY52" s="0"/>
      <c r="JBZ52" s="0"/>
      <c r="JCA52" s="0"/>
      <c r="JCB52" s="0"/>
      <c r="JCC52" s="0"/>
      <c r="JCD52" s="0"/>
      <c r="JCE52" s="0"/>
      <c r="JCF52" s="0"/>
      <c r="JCG52" s="0"/>
      <c r="JCH52" s="0"/>
      <c r="JCI52" s="0"/>
      <c r="JCJ52" s="0"/>
      <c r="JCK52" s="0"/>
      <c r="JCL52" s="0"/>
      <c r="JCM52" s="0"/>
      <c r="JCN52" s="0"/>
      <c r="JCO52" s="0"/>
      <c r="JCP52" s="0"/>
      <c r="JCQ52" s="0"/>
      <c r="JCR52" s="0"/>
      <c r="JCS52" s="0"/>
      <c r="JCT52" s="0"/>
      <c r="JCU52" s="0"/>
      <c r="JCV52" s="0"/>
      <c r="JCW52" s="0"/>
      <c r="JCX52" s="0"/>
      <c r="JCY52" s="0"/>
      <c r="JCZ52" s="0"/>
      <c r="JDA52" s="0"/>
      <c r="JDB52" s="0"/>
      <c r="JDC52" s="0"/>
      <c r="JDD52" s="0"/>
      <c r="JDE52" s="0"/>
      <c r="JDF52" s="0"/>
      <c r="JDG52" s="0"/>
      <c r="JDH52" s="0"/>
      <c r="JDI52" s="0"/>
      <c r="JDJ52" s="0"/>
      <c r="JDK52" s="0"/>
      <c r="JDL52" s="0"/>
      <c r="JDM52" s="0"/>
      <c r="JDN52" s="0"/>
      <c r="JDO52" s="0"/>
      <c r="JDP52" s="0"/>
      <c r="JDQ52" s="0"/>
      <c r="JDR52" s="0"/>
      <c r="JDS52" s="0"/>
      <c r="JDT52" s="0"/>
      <c r="JDU52" s="0"/>
      <c r="JDV52" s="0"/>
      <c r="JDW52" s="0"/>
      <c r="JDX52" s="0"/>
      <c r="JDY52" s="0"/>
      <c r="JDZ52" s="0"/>
      <c r="JEA52" s="0"/>
      <c r="JEB52" s="0"/>
      <c r="JEC52" s="0"/>
      <c r="JED52" s="0"/>
      <c r="JEE52" s="0"/>
      <c r="JEF52" s="0"/>
      <c r="JEG52" s="0"/>
      <c r="JEH52" s="0"/>
      <c r="JEI52" s="0"/>
      <c r="JEJ52" s="0"/>
      <c r="JEK52" s="0"/>
      <c r="JEL52" s="0"/>
      <c r="JEM52" s="0"/>
      <c r="JEN52" s="0"/>
      <c r="JEO52" s="0"/>
      <c r="JEP52" s="0"/>
      <c r="JEQ52" s="0"/>
      <c r="JER52" s="0"/>
      <c r="JES52" s="0"/>
      <c r="JET52" s="0"/>
      <c r="JEU52" s="0"/>
      <c r="JEV52" s="0"/>
      <c r="JEW52" s="0"/>
      <c r="JEX52" s="0"/>
      <c r="JEY52" s="0"/>
      <c r="JEZ52" s="0"/>
      <c r="JFA52" s="0"/>
      <c r="JFB52" s="0"/>
      <c r="JFC52" s="0"/>
      <c r="JFD52" s="0"/>
      <c r="JFE52" s="0"/>
      <c r="JFF52" s="0"/>
      <c r="JFG52" s="0"/>
      <c r="JFH52" s="0"/>
      <c r="JFI52" s="0"/>
      <c r="JFJ52" s="0"/>
      <c r="JFK52" s="0"/>
      <c r="JFL52" s="0"/>
      <c r="JFM52" s="0"/>
      <c r="JFN52" s="0"/>
      <c r="JFO52" s="0"/>
      <c r="JFP52" s="0"/>
      <c r="JFQ52" s="0"/>
      <c r="JFR52" s="0"/>
      <c r="JFS52" s="0"/>
      <c r="JFT52" s="0"/>
      <c r="JFU52" s="0"/>
      <c r="JFV52" s="0"/>
      <c r="JFW52" s="0"/>
      <c r="JFX52" s="0"/>
      <c r="JFY52" s="0"/>
      <c r="JFZ52" s="0"/>
      <c r="JGA52" s="0"/>
      <c r="JGB52" s="0"/>
      <c r="JGC52" s="0"/>
      <c r="JGD52" s="0"/>
      <c r="JGE52" s="0"/>
      <c r="JGF52" s="0"/>
      <c r="JGG52" s="0"/>
      <c r="JGH52" s="0"/>
      <c r="JGI52" s="0"/>
      <c r="JGJ52" s="0"/>
      <c r="JGK52" s="0"/>
      <c r="JGL52" s="0"/>
      <c r="JGM52" s="0"/>
      <c r="JGN52" s="0"/>
      <c r="JGO52" s="0"/>
      <c r="JGP52" s="0"/>
      <c r="JGQ52" s="0"/>
      <c r="JGR52" s="0"/>
      <c r="JGS52" s="0"/>
      <c r="JGT52" s="0"/>
      <c r="JGU52" s="0"/>
      <c r="JGV52" s="0"/>
      <c r="JGW52" s="0"/>
      <c r="JGX52" s="0"/>
      <c r="JGY52" s="0"/>
      <c r="JGZ52" s="0"/>
      <c r="JHA52" s="0"/>
      <c r="JHB52" s="0"/>
      <c r="JHC52" s="0"/>
      <c r="JHD52" s="0"/>
      <c r="JHE52" s="0"/>
      <c r="JHF52" s="0"/>
      <c r="JHG52" s="0"/>
      <c r="JHH52" s="0"/>
      <c r="JHI52" s="0"/>
      <c r="JHJ52" s="0"/>
      <c r="JHK52" s="0"/>
      <c r="JHL52" s="0"/>
      <c r="JHM52" s="0"/>
      <c r="JHN52" s="0"/>
      <c r="JHO52" s="0"/>
      <c r="JHP52" s="0"/>
      <c r="JHQ52" s="0"/>
      <c r="JHR52" s="0"/>
      <c r="JHS52" s="0"/>
      <c r="JHT52" s="0"/>
      <c r="JHU52" s="0"/>
      <c r="JHV52" s="0"/>
      <c r="JHW52" s="0"/>
      <c r="JHX52" s="0"/>
      <c r="JHY52" s="0"/>
      <c r="JHZ52" s="0"/>
      <c r="JIA52" s="0"/>
      <c r="JIB52" s="0"/>
      <c r="JIC52" s="0"/>
      <c r="JID52" s="0"/>
      <c r="JIE52" s="0"/>
      <c r="JIF52" s="0"/>
      <c r="JIG52" s="0"/>
      <c r="JIH52" s="0"/>
      <c r="JII52" s="0"/>
      <c r="JIJ52" s="0"/>
      <c r="JIK52" s="0"/>
      <c r="JIL52" s="0"/>
      <c r="JIM52" s="0"/>
      <c r="JIN52" s="0"/>
      <c r="JIO52" s="0"/>
      <c r="JIP52" s="0"/>
      <c r="JIQ52" s="0"/>
      <c r="JIR52" s="0"/>
      <c r="JIS52" s="0"/>
      <c r="JIT52" s="0"/>
      <c r="JIU52" s="0"/>
      <c r="JIV52" s="0"/>
      <c r="JIW52" s="0"/>
      <c r="JIX52" s="0"/>
      <c r="JIY52" s="0"/>
      <c r="JIZ52" s="0"/>
      <c r="JJA52" s="0"/>
      <c r="JJB52" s="0"/>
      <c r="JJC52" s="0"/>
      <c r="JJD52" s="0"/>
      <c r="JJE52" s="0"/>
      <c r="JJF52" s="0"/>
      <c r="JJG52" s="0"/>
      <c r="JJH52" s="0"/>
      <c r="JJI52" s="0"/>
      <c r="JJJ52" s="0"/>
      <c r="JJK52" s="0"/>
      <c r="JJL52" s="0"/>
      <c r="JJM52" s="0"/>
      <c r="JJN52" s="0"/>
      <c r="JJO52" s="0"/>
      <c r="JJP52" s="0"/>
      <c r="JJQ52" s="0"/>
      <c r="JJR52" s="0"/>
      <c r="JJS52" s="0"/>
      <c r="JJT52" s="0"/>
      <c r="JJU52" s="0"/>
      <c r="JJV52" s="0"/>
      <c r="JJW52" s="0"/>
      <c r="JJX52" s="0"/>
      <c r="JJY52" s="0"/>
      <c r="JJZ52" s="0"/>
      <c r="JKA52" s="0"/>
      <c r="JKB52" s="0"/>
      <c r="JKC52" s="0"/>
      <c r="JKD52" s="0"/>
      <c r="JKE52" s="0"/>
      <c r="JKF52" s="0"/>
      <c r="JKG52" s="0"/>
      <c r="JKH52" s="0"/>
      <c r="JKI52" s="0"/>
      <c r="JKJ52" s="0"/>
      <c r="JKK52" s="0"/>
      <c r="JKL52" s="0"/>
      <c r="JKM52" s="0"/>
      <c r="JKN52" s="0"/>
      <c r="JKO52" s="0"/>
      <c r="JKP52" s="0"/>
      <c r="JKQ52" s="0"/>
      <c r="JKR52" s="0"/>
      <c r="JKS52" s="0"/>
      <c r="JKT52" s="0"/>
      <c r="JKU52" s="0"/>
      <c r="JKV52" s="0"/>
      <c r="JKW52" s="0"/>
      <c r="JKX52" s="0"/>
      <c r="JKY52" s="0"/>
      <c r="JKZ52" s="0"/>
      <c r="JLA52" s="0"/>
      <c r="JLB52" s="0"/>
      <c r="JLC52" s="0"/>
      <c r="JLD52" s="0"/>
      <c r="JLE52" s="0"/>
      <c r="JLF52" s="0"/>
      <c r="JLG52" s="0"/>
      <c r="JLH52" s="0"/>
      <c r="JLI52" s="0"/>
      <c r="JLJ52" s="0"/>
      <c r="JLK52" s="0"/>
      <c r="JLL52" s="0"/>
      <c r="JLM52" s="0"/>
      <c r="JLN52" s="0"/>
      <c r="JLO52" s="0"/>
      <c r="JLP52" s="0"/>
      <c r="JLQ52" s="0"/>
      <c r="JLR52" s="0"/>
      <c r="JLS52" s="0"/>
      <c r="JLT52" s="0"/>
      <c r="JLU52" s="0"/>
      <c r="JLV52" s="0"/>
      <c r="JLW52" s="0"/>
      <c r="JLX52" s="0"/>
      <c r="JLY52" s="0"/>
      <c r="JLZ52" s="0"/>
      <c r="JMA52" s="0"/>
      <c r="JMB52" s="0"/>
      <c r="JMC52" s="0"/>
      <c r="JMD52" s="0"/>
      <c r="JME52" s="0"/>
      <c r="JMF52" s="0"/>
      <c r="JMG52" s="0"/>
      <c r="JMH52" s="0"/>
      <c r="JMI52" s="0"/>
      <c r="JMJ52" s="0"/>
      <c r="JMK52" s="0"/>
      <c r="JML52" s="0"/>
      <c r="JMM52" s="0"/>
      <c r="JMN52" s="0"/>
      <c r="JMO52" s="0"/>
      <c r="JMP52" s="0"/>
      <c r="JMQ52" s="0"/>
      <c r="JMR52" s="0"/>
      <c r="JMS52" s="0"/>
      <c r="JMT52" s="0"/>
      <c r="JMU52" s="0"/>
      <c r="JMV52" s="0"/>
      <c r="JMW52" s="0"/>
      <c r="JMX52" s="0"/>
      <c r="JMY52" s="0"/>
      <c r="JMZ52" s="0"/>
      <c r="JNA52" s="0"/>
      <c r="JNB52" s="0"/>
      <c r="JNC52" s="0"/>
      <c r="JND52" s="0"/>
      <c r="JNE52" s="0"/>
      <c r="JNF52" s="0"/>
      <c r="JNG52" s="0"/>
      <c r="JNH52" s="0"/>
      <c r="JNI52" s="0"/>
      <c r="JNJ52" s="0"/>
      <c r="JNK52" s="0"/>
      <c r="JNL52" s="0"/>
      <c r="JNM52" s="0"/>
      <c r="JNN52" s="0"/>
      <c r="JNO52" s="0"/>
      <c r="JNP52" s="0"/>
      <c r="JNQ52" s="0"/>
      <c r="JNR52" s="0"/>
      <c r="JNS52" s="0"/>
      <c r="JNT52" s="0"/>
      <c r="JNU52" s="0"/>
      <c r="JNV52" s="0"/>
      <c r="JNW52" s="0"/>
      <c r="JNX52" s="0"/>
      <c r="JNY52" s="0"/>
      <c r="JNZ52" s="0"/>
      <c r="JOA52" s="0"/>
      <c r="JOB52" s="0"/>
      <c r="JOC52" s="0"/>
      <c r="JOD52" s="0"/>
      <c r="JOE52" s="0"/>
      <c r="JOF52" s="0"/>
      <c r="JOG52" s="0"/>
      <c r="JOH52" s="0"/>
      <c r="JOI52" s="0"/>
      <c r="JOJ52" s="0"/>
      <c r="JOK52" s="0"/>
      <c r="JOL52" s="0"/>
      <c r="JOM52" s="0"/>
      <c r="JON52" s="0"/>
      <c r="JOO52" s="0"/>
      <c r="JOP52" s="0"/>
      <c r="JOQ52" s="0"/>
      <c r="JOR52" s="0"/>
      <c r="JOS52" s="0"/>
      <c r="JOT52" s="0"/>
      <c r="JOU52" s="0"/>
      <c r="JOV52" s="0"/>
      <c r="JOW52" s="0"/>
      <c r="JOX52" s="0"/>
      <c r="JOY52" s="0"/>
      <c r="JOZ52" s="0"/>
      <c r="JPA52" s="0"/>
      <c r="JPB52" s="0"/>
      <c r="JPC52" s="0"/>
      <c r="JPD52" s="0"/>
      <c r="JPE52" s="0"/>
      <c r="JPF52" s="0"/>
      <c r="JPG52" s="0"/>
      <c r="JPH52" s="0"/>
      <c r="JPI52" s="0"/>
      <c r="JPJ52" s="0"/>
      <c r="JPK52" s="0"/>
      <c r="JPL52" s="0"/>
      <c r="JPM52" s="0"/>
      <c r="JPN52" s="0"/>
      <c r="JPO52" s="0"/>
      <c r="JPP52" s="0"/>
      <c r="JPQ52" s="0"/>
      <c r="JPR52" s="0"/>
      <c r="JPS52" s="0"/>
      <c r="JPT52" s="0"/>
      <c r="JPU52" s="0"/>
      <c r="JPV52" s="0"/>
      <c r="JPW52" s="0"/>
      <c r="JPX52" s="0"/>
      <c r="JPY52" s="0"/>
      <c r="JPZ52" s="0"/>
      <c r="JQA52" s="0"/>
      <c r="JQB52" s="0"/>
      <c r="JQC52" s="0"/>
      <c r="JQD52" s="0"/>
      <c r="JQE52" s="0"/>
      <c r="JQF52" s="0"/>
      <c r="JQG52" s="0"/>
      <c r="JQH52" s="0"/>
      <c r="JQI52" s="0"/>
      <c r="JQJ52" s="0"/>
      <c r="JQK52" s="0"/>
      <c r="JQL52" s="0"/>
      <c r="JQM52" s="0"/>
      <c r="JQN52" s="0"/>
      <c r="JQO52" s="0"/>
      <c r="JQP52" s="0"/>
      <c r="JQQ52" s="0"/>
      <c r="JQR52" s="0"/>
      <c r="JQS52" s="0"/>
      <c r="JQT52" s="0"/>
      <c r="JQU52" s="0"/>
      <c r="JQV52" s="0"/>
      <c r="JQW52" s="0"/>
      <c r="JQX52" s="0"/>
      <c r="JQY52" s="0"/>
      <c r="JQZ52" s="0"/>
      <c r="JRA52" s="0"/>
      <c r="JRB52" s="0"/>
      <c r="JRC52" s="0"/>
      <c r="JRD52" s="0"/>
      <c r="JRE52" s="0"/>
      <c r="JRF52" s="0"/>
      <c r="JRG52" s="0"/>
      <c r="JRH52" s="0"/>
      <c r="JRI52" s="0"/>
      <c r="JRJ52" s="0"/>
      <c r="JRK52" s="0"/>
      <c r="JRL52" s="0"/>
      <c r="JRM52" s="0"/>
      <c r="JRN52" s="0"/>
      <c r="JRO52" s="0"/>
      <c r="JRP52" s="0"/>
      <c r="JRQ52" s="0"/>
      <c r="JRR52" s="0"/>
      <c r="JRS52" s="0"/>
      <c r="JRT52" s="0"/>
      <c r="JRU52" s="0"/>
      <c r="JRV52" s="0"/>
      <c r="JRW52" s="0"/>
      <c r="JRX52" s="0"/>
      <c r="JRY52" s="0"/>
      <c r="JRZ52" s="0"/>
      <c r="JSA52" s="0"/>
      <c r="JSB52" s="0"/>
      <c r="JSC52" s="0"/>
      <c r="JSD52" s="0"/>
      <c r="JSE52" s="0"/>
      <c r="JSF52" s="0"/>
      <c r="JSG52" s="0"/>
      <c r="JSH52" s="0"/>
      <c r="JSI52" s="0"/>
      <c r="JSJ52" s="0"/>
      <c r="JSK52" s="0"/>
      <c r="JSL52" s="0"/>
      <c r="JSM52" s="0"/>
      <c r="JSN52" s="0"/>
      <c r="JSO52" s="0"/>
      <c r="JSP52" s="0"/>
      <c r="JSQ52" s="0"/>
      <c r="JSR52" s="0"/>
      <c r="JSS52" s="0"/>
      <c r="JST52" s="0"/>
      <c r="JSU52" s="0"/>
      <c r="JSV52" s="0"/>
      <c r="JSW52" s="0"/>
      <c r="JSX52" s="0"/>
      <c r="JSY52" s="0"/>
      <c r="JSZ52" s="0"/>
      <c r="JTA52" s="0"/>
      <c r="JTB52" s="0"/>
      <c r="JTC52" s="0"/>
      <c r="JTD52" s="0"/>
      <c r="JTE52" s="0"/>
      <c r="JTF52" s="0"/>
      <c r="JTG52" s="0"/>
      <c r="JTH52" s="0"/>
      <c r="JTI52" s="0"/>
      <c r="JTJ52" s="0"/>
      <c r="JTK52" s="0"/>
      <c r="JTL52" s="0"/>
      <c r="JTM52" s="0"/>
      <c r="JTN52" s="0"/>
      <c r="JTO52" s="0"/>
      <c r="JTP52" s="0"/>
      <c r="JTQ52" s="0"/>
      <c r="JTR52" s="0"/>
      <c r="JTS52" s="0"/>
      <c r="JTT52" s="0"/>
      <c r="JTU52" s="0"/>
      <c r="JTV52" s="0"/>
      <c r="JTW52" s="0"/>
      <c r="JTX52" s="0"/>
      <c r="JTY52" s="0"/>
      <c r="JTZ52" s="0"/>
      <c r="JUA52" s="0"/>
      <c r="JUB52" s="0"/>
      <c r="JUC52" s="0"/>
      <c r="JUD52" s="0"/>
      <c r="JUE52" s="0"/>
      <c r="JUF52" s="0"/>
      <c r="JUG52" s="0"/>
      <c r="JUH52" s="0"/>
      <c r="JUI52" s="0"/>
      <c r="JUJ52" s="0"/>
      <c r="JUK52" s="0"/>
      <c r="JUL52" s="0"/>
      <c r="JUM52" s="0"/>
      <c r="JUN52" s="0"/>
      <c r="JUO52" s="0"/>
      <c r="JUP52" s="0"/>
      <c r="JUQ52" s="0"/>
      <c r="JUR52" s="0"/>
      <c r="JUS52" s="0"/>
      <c r="JUT52" s="0"/>
      <c r="JUU52" s="0"/>
      <c r="JUV52" s="0"/>
      <c r="JUW52" s="0"/>
      <c r="JUX52" s="0"/>
      <c r="JUY52" s="0"/>
      <c r="JUZ52" s="0"/>
      <c r="JVA52" s="0"/>
      <c r="JVB52" s="0"/>
      <c r="JVC52" s="0"/>
      <c r="JVD52" s="0"/>
      <c r="JVE52" s="0"/>
      <c r="JVF52" s="0"/>
      <c r="JVG52" s="0"/>
      <c r="JVH52" s="0"/>
      <c r="JVI52" s="0"/>
      <c r="JVJ52" s="0"/>
      <c r="JVK52" s="0"/>
      <c r="JVL52" s="0"/>
      <c r="JVM52" s="0"/>
      <c r="JVN52" s="0"/>
      <c r="JVO52" s="0"/>
      <c r="JVP52" s="0"/>
      <c r="JVQ52" s="0"/>
      <c r="JVR52" s="0"/>
      <c r="JVS52" s="0"/>
      <c r="JVT52" s="0"/>
      <c r="JVU52" s="0"/>
      <c r="JVV52" s="0"/>
      <c r="JVW52" s="0"/>
      <c r="JVX52" s="0"/>
      <c r="JVY52" s="0"/>
      <c r="JVZ52" s="0"/>
      <c r="JWA52" s="0"/>
      <c r="JWB52" s="0"/>
      <c r="JWC52" s="0"/>
      <c r="JWD52" s="0"/>
      <c r="JWE52" s="0"/>
      <c r="JWF52" s="0"/>
      <c r="JWG52" s="0"/>
      <c r="JWH52" s="0"/>
      <c r="JWI52" s="0"/>
      <c r="JWJ52" s="0"/>
      <c r="JWK52" s="0"/>
      <c r="JWL52" s="0"/>
      <c r="JWM52" s="0"/>
      <c r="JWN52" s="0"/>
      <c r="JWO52" s="0"/>
      <c r="JWP52" s="0"/>
      <c r="JWQ52" s="0"/>
      <c r="JWR52" s="0"/>
      <c r="JWS52" s="0"/>
      <c r="JWT52" s="0"/>
      <c r="JWU52" s="0"/>
      <c r="JWV52" s="0"/>
      <c r="JWW52" s="0"/>
      <c r="JWX52" s="0"/>
      <c r="JWY52" s="0"/>
      <c r="JWZ52" s="0"/>
      <c r="JXA52" s="0"/>
      <c r="JXB52" s="0"/>
      <c r="JXC52" s="0"/>
      <c r="JXD52" s="0"/>
      <c r="JXE52" s="0"/>
      <c r="JXF52" s="0"/>
      <c r="JXG52" s="0"/>
      <c r="JXH52" s="0"/>
      <c r="JXI52" s="0"/>
      <c r="JXJ52" s="0"/>
      <c r="JXK52" s="0"/>
      <c r="JXL52" s="0"/>
      <c r="JXM52" s="0"/>
      <c r="JXN52" s="0"/>
      <c r="JXO52" s="0"/>
      <c r="JXP52" s="0"/>
      <c r="JXQ52" s="0"/>
      <c r="JXR52" s="0"/>
      <c r="JXS52" s="0"/>
      <c r="JXT52" s="0"/>
      <c r="JXU52" s="0"/>
      <c r="JXV52" s="0"/>
      <c r="JXW52" s="0"/>
      <c r="JXX52" s="0"/>
      <c r="JXY52" s="0"/>
      <c r="JXZ52" s="0"/>
      <c r="JYA52" s="0"/>
      <c r="JYB52" s="0"/>
      <c r="JYC52" s="0"/>
      <c r="JYD52" s="0"/>
      <c r="JYE52" s="0"/>
      <c r="JYF52" s="0"/>
      <c r="JYG52" s="0"/>
      <c r="JYH52" s="0"/>
      <c r="JYI52" s="0"/>
      <c r="JYJ52" s="0"/>
      <c r="JYK52" s="0"/>
      <c r="JYL52" s="0"/>
      <c r="JYM52" s="0"/>
      <c r="JYN52" s="0"/>
      <c r="JYO52" s="0"/>
      <c r="JYP52" s="0"/>
      <c r="JYQ52" s="0"/>
      <c r="JYR52" s="0"/>
      <c r="JYS52" s="0"/>
      <c r="JYT52" s="0"/>
      <c r="JYU52" s="0"/>
      <c r="JYV52" s="0"/>
      <c r="JYW52" s="0"/>
      <c r="JYX52" s="0"/>
      <c r="JYY52" s="0"/>
      <c r="JYZ52" s="0"/>
      <c r="JZA52" s="0"/>
      <c r="JZB52" s="0"/>
      <c r="JZC52" s="0"/>
      <c r="JZD52" s="0"/>
      <c r="JZE52" s="0"/>
      <c r="JZF52" s="0"/>
      <c r="JZG52" s="0"/>
      <c r="JZH52" s="0"/>
      <c r="JZI52" s="0"/>
      <c r="JZJ52" s="0"/>
      <c r="JZK52" s="0"/>
      <c r="JZL52" s="0"/>
      <c r="JZM52" s="0"/>
      <c r="JZN52" s="0"/>
      <c r="JZO52" s="0"/>
      <c r="JZP52" s="0"/>
      <c r="JZQ52" s="0"/>
      <c r="JZR52" s="0"/>
      <c r="JZS52" s="0"/>
      <c r="JZT52" s="0"/>
      <c r="JZU52" s="0"/>
      <c r="JZV52" s="0"/>
      <c r="JZW52" s="0"/>
      <c r="JZX52" s="0"/>
      <c r="JZY52" s="0"/>
      <c r="JZZ52" s="0"/>
      <c r="KAA52" s="0"/>
      <c r="KAB52" s="0"/>
      <c r="KAC52" s="0"/>
      <c r="KAD52" s="0"/>
      <c r="KAE52" s="0"/>
      <c r="KAF52" s="0"/>
      <c r="KAG52" s="0"/>
      <c r="KAH52" s="0"/>
      <c r="KAI52" s="0"/>
      <c r="KAJ52" s="0"/>
      <c r="KAK52" s="0"/>
      <c r="KAL52" s="0"/>
      <c r="KAM52" s="0"/>
      <c r="KAN52" s="0"/>
      <c r="KAO52" s="0"/>
      <c r="KAP52" s="0"/>
      <c r="KAQ52" s="0"/>
      <c r="KAR52" s="0"/>
      <c r="KAS52" s="0"/>
      <c r="KAT52" s="0"/>
      <c r="KAU52" s="0"/>
      <c r="KAV52" s="0"/>
      <c r="KAW52" s="0"/>
      <c r="KAX52" s="0"/>
      <c r="KAY52" s="0"/>
      <c r="KAZ52" s="0"/>
      <c r="KBA52" s="0"/>
      <c r="KBB52" s="0"/>
      <c r="KBC52" s="0"/>
      <c r="KBD52" s="0"/>
      <c r="KBE52" s="0"/>
      <c r="KBF52" s="0"/>
      <c r="KBG52" s="0"/>
      <c r="KBH52" s="0"/>
      <c r="KBI52" s="0"/>
      <c r="KBJ52" s="0"/>
      <c r="KBK52" s="0"/>
      <c r="KBL52" s="0"/>
      <c r="KBM52" s="0"/>
      <c r="KBN52" s="0"/>
      <c r="KBO52" s="0"/>
      <c r="KBP52" s="0"/>
      <c r="KBQ52" s="0"/>
      <c r="KBR52" s="0"/>
      <c r="KBS52" s="0"/>
      <c r="KBT52" s="0"/>
      <c r="KBU52" s="0"/>
      <c r="KBV52" s="0"/>
      <c r="KBW52" s="0"/>
      <c r="KBX52" s="0"/>
      <c r="KBY52" s="0"/>
      <c r="KBZ52" s="0"/>
      <c r="KCA52" s="0"/>
      <c r="KCB52" s="0"/>
      <c r="KCC52" s="0"/>
      <c r="KCD52" s="0"/>
      <c r="KCE52" s="0"/>
      <c r="KCF52" s="0"/>
      <c r="KCG52" s="0"/>
      <c r="KCH52" s="0"/>
      <c r="KCI52" s="0"/>
      <c r="KCJ52" s="0"/>
      <c r="KCK52" s="0"/>
      <c r="KCL52" s="0"/>
      <c r="KCM52" s="0"/>
      <c r="KCN52" s="0"/>
      <c r="KCO52" s="0"/>
      <c r="KCP52" s="0"/>
      <c r="KCQ52" s="0"/>
      <c r="KCR52" s="0"/>
      <c r="KCS52" s="0"/>
      <c r="KCT52" s="0"/>
      <c r="KCU52" s="0"/>
      <c r="KCV52" s="0"/>
      <c r="KCW52" s="0"/>
      <c r="KCX52" s="0"/>
      <c r="KCY52" s="0"/>
      <c r="KCZ52" s="0"/>
      <c r="KDA52" s="0"/>
      <c r="KDB52" s="0"/>
      <c r="KDC52" s="0"/>
      <c r="KDD52" s="0"/>
      <c r="KDE52" s="0"/>
      <c r="KDF52" s="0"/>
      <c r="KDG52" s="0"/>
      <c r="KDH52" s="0"/>
      <c r="KDI52" s="0"/>
      <c r="KDJ52" s="0"/>
      <c r="KDK52" s="0"/>
      <c r="KDL52" s="0"/>
      <c r="KDM52" s="0"/>
      <c r="KDN52" s="0"/>
      <c r="KDO52" s="0"/>
      <c r="KDP52" s="0"/>
      <c r="KDQ52" s="0"/>
      <c r="KDR52" s="0"/>
      <c r="KDS52" s="0"/>
      <c r="KDT52" s="0"/>
      <c r="KDU52" s="0"/>
      <c r="KDV52" s="0"/>
      <c r="KDW52" s="0"/>
      <c r="KDX52" s="0"/>
      <c r="KDY52" s="0"/>
      <c r="KDZ52" s="0"/>
      <c r="KEA52" s="0"/>
      <c r="KEB52" s="0"/>
      <c r="KEC52" s="0"/>
      <c r="KED52" s="0"/>
      <c r="KEE52" s="0"/>
      <c r="KEF52" s="0"/>
      <c r="KEG52" s="0"/>
      <c r="KEH52" s="0"/>
      <c r="KEI52" s="0"/>
      <c r="KEJ52" s="0"/>
      <c r="KEK52" s="0"/>
      <c r="KEL52" s="0"/>
      <c r="KEM52" s="0"/>
      <c r="KEN52" s="0"/>
      <c r="KEO52" s="0"/>
      <c r="KEP52" s="0"/>
      <c r="KEQ52" s="0"/>
      <c r="KER52" s="0"/>
      <c r="KES52" s="0"/>
      <c r="KET52" s="0"/>
      <c r="KEU52" s="0"/>
      <c r="KEV52" s="0"/>
      <c r="KEW52" s="0"/>
      <c r="KEX52" s="0"/>
      <c r="KEY52" s="0"/>
      <c r="KEZ52" s="0"/>
      <c r="KFA52" s="0"/>
      <c r="KFB52" s="0"/>
      <c r="KFC52" s="0"/>
      <c r="KFD52" s="0"/>
      <c r="KFE52" s="0"/>
      <c r="KFF52" s="0"/>
      <c r="KFG52" s="0"/>
      <c r="KFH52" s="0"/>
      <c r="KFI52" s="0"/>
      <c r="KFJ52" s="0"/>
      <c r="KFK52" s="0"/>
      <c r="KFL52" s="0"/>
      <c r="KFM52" s="0"/>
      <c r="KFN52" s="0"/>
      <c r="KFO52" s="0"/>
      <c r="KFP52" s="0"/>
      <c r="KFQ52" s="0"/>
      <c r="KFR52" s="0"/>
      <c r="KFS52" s="0"/>
      <c r="KFT52" s="0"/>
      <c r="KFU52" s="0"/>
      <c r="KFV52" s="0"/>
      <c r="KFW52" s="0"/>
      <c r="KFX52" s="0"/>
      <c r="KFY52" s="0"/>
      <c r="KFZ52" s="0"/>
      <c r="KGA52" s="0"/>
      <c r="KGB52" s="0"/>
      <c r="KGC52" s="0"/>
      <c r="KGD52" s="0"/>
      <c r="KGE52" s="0"/>
      <c r="KGF52" s="0"/>
      <c r="KGG52" s="0"/>
      <c r="KGH52" s="0"/>
      <c r="KGI52" s="0"/>
      <c r="KGJ52" s="0"/>
      <c r="KGK52" s="0"/>
      <c r="KGL52" s="0"/>
      <c r="KGM52" s="0"/>
      <c r="KGN52" s="0"/>
      <c r="KGO52" s="0"/>
      <c r="KGP52" s="0"/>
      <c r="KGQ52" s="0"/>
      <c r="KGR52" s="0"/>
      <c r="KGS52" s="0"/>
      <c r="KGT52" s="0"/>
      <c r="KGU52" s="0"/>
      <c r="KGV52" s="0"/>
      <c r="KGW52" s="0"/>
      <c r="KGX52" s="0"/>
      <c r="KGY52" s="0"/>
      <c r="KGZ52" s="0"/>
      <c r="KHA52" s="0"/>
      <c r="KHB52" s="0"/>
      <c r="KHC52" s="0"/>
      <c r="KHD52" s="0"/>
      <c r="KHE52" s="0"/>
      <c r="KHF52" s="0"/>
      <c r="KHG52" s="0"/>
      <c r="KHH52" s="0"/>
      <c r="KHI52" s="0"/>
      <c r="KHJ52" s="0"/>
      <c r="KHK52" s="0"/>
      <c r="KHL52" s="0"/>
      <c r="KHM52" s="0"/>
      <c r="KHN52" s="0"/>
      <c r="KHO52" s="0"/>
      <c r="KHP52" s="0"/>
      <c r="KHQ52" s="0"/>
      <c r="KHR52" s="0"/>
      <c r="KHS52" s="0"/>
      <c r="KHT52" s="0"/>
      <c r="KHU52" s="0"/>
      <c r="KHV52" s="0"/>
      <c r="KHW52" s="0"/>
      <c r="KHX52" s="0"/>
      <c r="KHY52" s="0"/>
      <c r="KHZ52" s="0"/>
      <c r="KIA52" s="0"/>
      <c r="KIB52" s="0"/>
      <c r="KIC52" s="0"/>
      <c r="KID52" s="0"/>
      <c r="KIE52" s="0"/>
      <c r="KIF52" s="0"/>
      <c r="KIG52" s="0"/>
      <c r="KIH52" s="0"/>
      <c r="KII52" s="0"/>
      <c r="KIJ52" s="0"/>
      <c r="KIK52" s="0"/>
      <c r="KIL52" s="0"/>
      <c r="KIM52" s="0"/>
      <c r="KIN52" s="0"/>
      <c r="KIO52" s="0"/>
      <c r="KIP52" s="0"/>
      <c r="KIQ52" s="0"/>
      <c r="KIR52" s="0"/>
      <c r="KIS52" s="0"/>
      <c r="KIT52" s="0"/>
      <c r="KIU52" s="0"/>
      <c r="KIV52" s="0"/>
      <c r="KIW52" s="0"/>
      <c r="KIX52" s="0"/>
      <c r="KIY52" s="0"/>
      <c r="KIZ52" s="0"/>
      <c r="KJA52" s="0"/>
      <c r="KJB52" s="0"/>
      <c r="KJC52" s="0"/>
      <c r="KJD52" s="0"/>
      <c r="KJE52" s="0"/>
      <c r="KJF52" s="0"/>
      <c r="KJG52" s="0"/>
      <c r="KJH52" s="0"/>
      <c r="KJI52" s="0"/>
      <c r="KJJ52" s="0"/>
      <c r="KJK52" s="0"/>
      <c r="KJL52" s="0"/>
      <c r="KJM52" s="0"/>
      <c r="KJN52" s="0"/>
      <c r="KJO52" s="0"/>
      <c r="KJP52" s="0"/>
      <c r="KJQ52" s="0"/>
      <c r="KJR52" s="0"/>
      <c r="KJS52" s="0"/>
      <c r="KJT52" s="0"/>
      <c r="KJU52" s="0"/>
      <c r="KJV52" s="0"/>
      <c r="KJW52" s="0"/>
      <c r="KJX52" s="0"/>
      <c r="KJY52" s="0"/>
      <c r="KJZ52" s="0"/>
      <c r="KKA52" s="0"/>
      <c r="KKB52" s="0"/>
      <c r="KKC52" s="0"/>
      <c r="KKD52" s="0"/>
      <c r="KKE52" s="0"/>
      <c r="KKF52" s="0"/>
      <c r="KKG52" s="0"/>
      <c r="KKH52" s="0"/>
      <c r="KKI52" s="0"/>
      <c r="KKJ52" s="0"/>
      <c r="KKK52" s="0"/>
      <c r="KKL52" s="0"/>
      <c r="KKM52" s="0"/>
      <c r="KKN52" s="0"/>
      <c r="KKO52" s="0"/>
      <c r="KKP52" s="0"/>
      <c r="KKQ52" s="0"/>
      <c r="KKR52" s="0"/>
      <c r="KKS52" s="0"/>
      <c r="KKT52" s="0"/>
      <c r="KKU52" s="0"/>
      <c r="KKV52" s="0"/>
      <c r="KKW52" s="0"/>
      <c r="KKX52" s="0"/>
      <c r="KKY52" s="0"/>
      <c r="KKZ52" s="0"/>
      <c r="KLA52" s="0"/>
      <c r="KLB52" s="0"/>
      <c r="KLC52" s="0"/>
      <c r="KLD52" s="0"/>
      <c r="KLE52" s="0"/>
      <c r="KLF52" s="0"/>
      <c r="KLG52" s="0"/>
      <c r="KLH52" s="0"/>
      <c r="KLI52" s="0"/>
      <c r="KLJ52" s="0"/>
      <c r="KLK52" s="0"/>
      <c r="KLL52" s="0"/>
      <c r="KLM52" s="0"/>
      <c r="KLN52" s="0"/>
      <c r="KLO52" s="0"/>
      <c r="KLP52" s="0"/>
      <c r="KLQ52" s="0"/>
      <c r="KLR52" s="0"/>
      <c r="KLS52" s="0"/>
      <c r="KLT52" s="0"/>
      <c r="KLU52" s="0"/>
      <c r="KLV52" s="0"/>
      <c r="KLW52" s="0"/>
      <c r="KLX52" s="0"/>
      <c r="KLY52" s="0"/>
      <c r="KLZ52" s="0"/>
      <c r="KMA52" s="0"/>
      <c r="KMB52" s="0"/>
      <c r="KMC52" s="0"/>
      <c r="KMD52" s="0"/>
      <c r="KME52" s="0"/>
      <c r="KMF52" s="0"/>
      <c r="KMG52" s="0"/>
      <c r="KMH52" s="0"/>
      <c r="KMI52" s="0"/>
      <c r="KMJ52" s="0"/>
      <c r="KMK52" s="0"/>
      <c r="KML52" s="0"/>
      <c r="KMM52" s="0"/>
      <c r="KMN52" s="0"/>
      <c r="KMO52" s="0"/>
      <c r="KMP52" s="0"/>
      <c r="KMQ52" s="0"/>
      <c r="KMR52" s="0"/>
      <c r="KMS52" s="0"/>
      <c r="KMT52" s="0"/>
      <c r="KMU52" s="0"/>
      <c r="KMV52" s="0"/>
      <c r="KMW52" s="0"/>
      <c r="KMX52" s="0"/>
      <c r="KMY52" s="0"/>
      <c r="KMZ52" s="0"/>
      <c r="KNA52" s="0"/>
      <c r="KNB52" s="0"/>
      <c r="KNC52" s="0"/>
      <c r="KND52" s="0"/>
      <c r="KNE52" s="0"/>
      <c r="KNF52" s="0"/>
      <c r="KNG52" s="0"/>
      <c r="KNH52" s="0"/>
      <c r="KNI52" s="0"/>
      <c r="KNJ52" s="0"/>
      <c r="KNK52" s="0"/>
      <c r="KNL52" s="0"/>
      <c r="KNM52" s="0"/>
      <c r="KNN52" s="0"/>
      <c r="KNO52" s="0"/>
      <c r="KNP52" s="0"/>
      <c r="KNQ52" s="0"/>
      <c r="KNR52" s="0"/>
      <c r="KNS52" s="0"/>
      <c r="KNT52" s="0"/>
      <c r="KNU52" s="0"/>
      <c r="KNV52" s="0"/>
      <c r="KNW52" s="0"/>
      <c r="KNX52" s="0"/>
      <c r="KNY52" s="0"/>
      <c r="KNZ52" s="0"/>
      <c r="KOA52" s="0"/>
      <c r="KOB52" s="0"/>
      <c r="KOC52" s="0"/>
      <c r="KOD52" s="0"/>
      <c r="KOE52" s="0"/>
      <c r="KOF52" s="0"/>
      <c r="KOG52" s="0"/>
      <c r="KOH52" s="0"/>
      <c r="KOI52" s="0"/>
      <c r="KOJ52" s="0"/>
      <c r="KOK52" s="0"/>
      <c r="KOL52" s="0"/>
      <c r="KOM52" s="0"/>
      <c r="KON52" s="0"/>
      <c r="KOO52" s="0"/>
      <c r="KOP52" s="0"/>
      <c r="KOQ52" s="0"/>
      <c r="KOR52" s="0"/>
      <c r="KOS52" s="0"/>
      <c r="KOT52" s="0"/>
      <c r="KOU52" s="0"/>
      <c r="KOV52" s="0"/>
      <c r="KOW52" s="0"/>
      <c r="KOX52" s="0"/>
      <c r="KOY52" s="0"/>
      <c r="KOZ52" s="0"/>
      <c r="KPA52" s="0"/>
      <c r="KPB52" s="0"/>
      <c r="KPC52" s="0"/>
      <c r="KPD52" s="0"/>
      <c r="KPE52" s="0"/>
      <c r="KPF52" s="0"/>
      <c r="KPG52" s="0"/>
      <c r="KPH52" s="0"/>
      <c r="KPI52" s="0"/>
      <c r="KPJ52" s="0"/>
      <c r="KPK52" s="0"/>
      <c r="KPL52" s="0"/>
      <c r="KPM52" s="0"/>
      <c r="KPN52" s="0"/>
      <c r="KPO52" s="0"/>
      <c r="KPP52" s="0"/>
      <c r="KPQ52" s="0"/>
      <c r="KPR52" s="0"/>
      <c r="KPS52" s="0"/>
      <c r="KPT52" s="0"/>
      <c r="KPU52" s="0"/>
      <c r="KPV52" s="0"/>
      <c r="KPW52" s="0"/>
      <c r="KPX52" s="0"/>
      <c r="KPY52" s="0"/>
      <c r="KPZ52" s="0"/>
      <c r="KQA52" s="0"/>
      <c r="KQB52" s="0"/>
      <c r="KQC52" s="0"/>
      <c r="KQD52" s="0"/>
      <c r="KQE52" s="0"/>
      <c r="KQF52" s="0"/>
      <c r="KQG52" s="0"/>
      <c r="KQH52" s="0"/>
      <c r="KQI52" s="0"/>
      <c r="KQJ52" s="0"/>
      <c r="KQK52" s="0"/>
      <c r="KQL52" s="0"/>
      <c r="KQM52" s="0"/>
      <c r="KQN52" s="0"/>
      <c r="KQO52" s="0"/>
      <c r="KQP52" s="0"/>
      <c r="KQQ52" s="0"/>
      <c r="KQR52" s="0"/>
      <c r="KQS52" s="0"/>
      <c r="KQT52" s="0"/>
      <c r="KQU52" s="0"/>
      <c r="KQV52" s="0"/>
      <c r="KQW52" s="0"/>
      <c r="KQX52" s="0"/>
      <c r="KQY52" s="0"/>
      <c r="KQZ52" s="0"/>
      <c r="KRA52" s="0"/>
      <c r="KRB52" s="0"/>
      <c r="KRC52" s="0"/>
      <c r="KRD52" s="0"/>
      <c r="KRE52" s="0"/>
      <c r="KRF52" s="0"/>
      <c r="KRG52" s="0"/>
      <c r="KRH52" s="0"/>
      <c r="KRI52" s="0"/>
      <c r="KRJ52" s="0"/>
      <c r="KRK52" s="0"/>
      <c r="KRL52" s="0"/>
      <c r="KRM52" s="0"/>
      <c r="KRN52" s="0"/>
      <c r="KRO52" s="0"/>
      <c r="KRP52" s="0"/>
      <c r="KRQ52" s="0"/>
      <c r="KRR52" s="0"/>
      <c r="KRS52" s="0"/>
      <c r="KRT52" s="0"/>
      <c r="KRU52" s="0"/>
      <c r="KRV52" s="0"/>
      <c r="KRW52" s="0"/>
      <c r="KRX52" s="0"/>
      <c r="KRY52" s="0"/>
      <c r="KRZ52" s="0"/>
      <c r="KSA52" s="0"/>
      <c r="KSB52" s="0"/>
      <c r="KSC52" s="0"/>
      <c r="KSD52" s="0"/>
      <c r="KSE52" s="0"/>
      <c r="KSF52" s="0"/>
      <c r="KSG52" s="0"/>
      <c r="KSH52" s="0"/>
      <c r="KSI52" s="0"/>
      <c r="KSJ52" s="0"/>
      <c r="KSK52" s="0"/>
      <c r="KSL52" s="0"/>
      <c r="KSM52" s="0"/>
      <c r="KSN52" s="0"/>
      <c r="KSO52" s="0"/>
      <c r="KSP52" s="0"/>
      <c r="KSQ52" s="0"/>
      <c r="KSR52" s="0"/>
      <c r="KSS52" s="0"/>
      <c r="KST52" s="0"/>
      <c r="KSU52" s="0"/>
      <c r="KSV52" s="0"/>
      <c r="KSW52" s="0"/>
      <c r="KSX52" s="0"/>
      <c r="KSY52" s="0"/>
      <c r="KSZ52" s="0"/>
      <c r="KTA52" s="0"/>
      <c r="KTB52" s="0"/>
      <c r="KTC52" s="0"/>
      <c r="KTD52" s="0"/>
      <c r="KTE52" s="0"/>
      <c r="KTF52" s="0"/>
      <c r="KTG52" s="0"/>
      <c r="KTH52" s="0"/>
      <c r="KTI52" s="0"/>
      <c r="KTJ52" s="0"/>
      <c r="KTK52" s="0"/>
      <c r="KTL52" s="0"/>
      <c r="KTM52" s="0"/>
      <c r="KTN52" s="0"/>
      <c r="KTO52" s="0"/>
      <c r="KTP52" s="0"/>
      <c r="KTQ52" s="0"/>
      <c r="KTR52" s="0"/>
      <c r="KTS52" s="0"/>
      <c r="KTT52" s="0"/>
      <c r="KTU52" s="0"/>
      <c r="KTV52" s="0"/>
      <c r="KTW52" s="0"/>
      <c r="KTX52" s="0"/>
      <c r="KTY52" s="0"/>
      <c r="KTZ52" s="0"/>
      <c r="KUA52" s="0"/>
      <c r="KUB52" s="0"/>
      <c r="KUC52" s="0"/>
      <c r="KUD52" s="0"/>
      <c r="KUE52" s="0"/>
      <c r="KUF52" s="0"/>
      <c r="KUG52" s="0"/>
      <c r="KUH52" s="0"/>
      <c r="KUI52" s="0"/>
      <c r="KUJ52" s="0"/>
      <c r="KUK52" s="0"/>
      <c r="KUL52" s="0"/>
      <c r="KUM52" s="0"/>
      <c r="KUN52" s="0"/>
      <c r="KUO52" s="0"/>
      <c r="KUP52" s="0"/>
      <c r="KUQ52" s="0"/>
      <c r="KUR52" s="0"/>
      <c r="KUS52" s="0"/>
      <c r="KUT52" s="0"/>
      <c r="KUU52" s="0"/>
      <c r="KUV52" s="0"/>
      <c r="KUW52" s="0"/>
      <c r="KUX52" s="0"/>
      <c r="KUY52" s="0"/>
      <c r="KUZ52" s="0"/>
      <c r="KVA52" s="0"/>
      <c r="KVB52" s="0"/>
      <c r="KVC52" s="0"/>
      <c r="KVD52" s="0"/>
      <c r="KVE52" s="0"/>
      <c r="KVF52" s="0"/>
      <c r="KVG52" s="0"/>
      <c r="KVH52" s="0"/>
      <c r="KVI52" s="0"/>
      <c r="KVJ52" s="0"/>
      <c r="KVK52" s="0"/>
      <c r="KVL52" s="0"/>
      <c r="KVM52" s="0"/>
      <c r="KVN52" s="0"/>
      <c r="KVO52" s="0"/>
      <c r="KVP52" s="0"/>
      <c r="KVQ52" s="0"/>
      <c r="KVR52" s="0"/>
      <c r="KVS52" s="0"/>
      <c r="KVT52" s="0"/>
      <c r="KVU52" s="0"/>
      <c r="KVV52" s="0"/>
      <c r="KVW52" s="0"/>
      <c r="KVX52" s="0"/>
      <c r="KVY52" s="0"/>
      <c r="KVZ52" s="0"/>
      <c r="KWA52" s="0"/>
      <c r="KWB52" s="0"/>
      <c r="KWC52" s="0"/>
      <c r="KWD52" s="0"/>
      <c r="KWE52" s="0"/>
      <c r="KWF52" s="0"/>
      <c r="KWG52" s="0"/>
      <c r="KWH52" s="0"/>
      <c r="KWI52" s="0"/>
      <c r="KWJ52" s="0"/>
      <c r="KWK52" s="0"/>
      <c r="KWL52" s="0"/>
      <c r="KWM52" s="0"/>
      <c r="KWN52" s="0"/>
      <c r="KWO52" s="0"/>
      <c r="KWP52" s="0"/>
      <c r="KWQ52" s="0"/>
      <c r="KWR52" s="0"/>
      <c r="KWS52" s="0"/>
      <c r="KWT52" s="0"/>
      <c r="KWU52" s="0"/>
      <c r="KWV52" s="0"/>
      <c r="KWW52" s="0"/>
      <c r="KWX52" s="0"/>
      <c r="KWY52" s="0"/>
      <c r="KWZ52" s="0"/>
      <c r="KXA52" s="0"/>
      <c r="KXB52" s="0"/>
      <c r="KXC52" s="0"/>
      <c r="KXD52" s="0"/>
      <c r="KXE52" s="0"/>
      <c r="KXF52" s="0"/>
      <c r="KXG52" s="0"/>
      <c r="KXH52" s="0"/>
      <c r="KXI52" s="0"/>
      <c r="KXJ52" s="0"/>
      <c r="KXK52" s="0"/>
      <c r="KXL52" s="0"/>
      <c r="KXM52" s="0"/>
      <c r="KXN52" s="0"/>
      <c r="KXO52" s="0"/>
      <c r="KXP52" s="0"/>
      <c r="KXQ52" s="0"/>
      <c r="KXR52" s="0"/>
      <c r="KXS52" s="0"/>
      <c r="KXT52" s="0"/>
      <c r="KXU52" s="0"/>
      <c r="KXV52" s="0"/>
      <c r="KXW52" s="0"/>
      <c r="KXX52" s="0"/>
      <c r="KXY52" s="0"/>
      <c r="KXZ52" s="0"/>
      <c r="KYA52" s="0"/>
      <c r="KYB52" s="0"/>
      <c r="KYC52" s="0"/>
      <c r="KYD52" s="0"/>
      <c r="KYE52" s="0"/>
      <c r="KYF52" s="0"/>
      <c r="KYG52" s="0"/>
      <c r="KYH52" s="0"/>
      <c r="KYI52" s="0"/>
      <c r="KYJ52" s="0"/>
      <c r="KYK52" s="0"/>
      <c r="KYL52" s="0"/>
      <c r="KYM52" s="0"/>
      <c r="KYN52" s="0"/>
      <c r="KYO52" s="0"/>
      <c r="KYP52" s="0"/>
      <c r="KYQ52" s="0"/>
      <c r="KYR52" s="0"/>
      <c r="KYS52" s="0"/>
      <c r="KYT52" s="0"/>
      <c r="KYU52" s="0"/>
      <c r="KYV52" s="0"/>
      <c r="KYW52" s="0"/>
      <c r="KYX52" s="0"/>
      <c r="KYY52" s="0"/>
      <c r="KYZ52" s="0"/>
      <c r="KZA52" s="0"/>
      <c r="KZB52" s="0"/>
      <c r="KZC52" s="0"/>
      <c r="KZD52" s="0"/>
      <c r="KZE52" s="0"/>
      <c r="KZF52" s="0"/>
      <c r="KZG52" s="0"/>
      <c r="KZH52" s="0"/>
      <c r="KZI52" s="0"/>
      <c r="KZJ52" s="0"/>
      <c r="KZK52" s="0"/>
      <c r="KZL52" s="0"/>
      <c r="KZM52" s="0"/>
      <c r="KZN52" s="0"/>
      <c r="KZO52" s="0"/>
      <c r="KZP52" s="0"/>
      <c r="KZQ52" s="0"/>
      <c r="KZR52" s="0"/>
      <c r="KZS52" s="0"/>
      <c r="KZT52" s="0"/>
      <c r="KZU52" s="0"/>
      <c r="KZV52" s="0"/>
      <c r="KZW52" s="0"/>
      <c r="KZX52" s="0"/>
      <c r="KZY52" s="0"/>
      <c r="KZZ52" s="0"/>
      <c r="LAA52" s="0"/>
      <c r="LAB52" s="0"/>
      <c r="LAC52" s="0"/>
      <c r="LAD52" s="0"/>
      <c r="LAE52" s="0"/>
      <c r="LAF52" s="0"/>
      <c r="LAG52" s="0"/>
      <c r="LAH52" s="0"/>
      <c r="LAI52" s="0"/>
      <c r="LAJ52" s="0"/>
      <c r="LAK52" s="0"/>
      <c r="LAL52" s="0"/>
      <c r="LAM52" s="0"/>
      <c r="LAN52" s="0"/>
      <c r="LAO52" s="0"/>
      <c r="LAP52" s="0"/>
      <c r="LAQ52" s="0"/>
      <c r="LAR52" s="0"/>
      <c r="LAS52" s="0"/>
      <c r="LAT52" s="0"/>
      <c r="LAU52" s="0"/>
      <c r="LAV52" s="0"/>
      <c r="LAW52" s="0"/>
      <c r="LAX52" s="0"/>
      <c r="LAY52" s="0"/>
      <c r="LAZ52" s="0"/>
      <c r="LBA52" s="0"/>
      <c r="LBB52" s="0"/>
      <c r="LBC52" s="0"/>
      <c r="LBD52" s="0"/>
      <c r="LBE52" s="0"/>
      <c r="LBF52" s="0"/>
      <c r="LBG52" s="0"/>
      <c r="LBH52" s="0"/>
      <c r="LBI52" s="0"/>
      <c r="LBJ52" s="0"/>
      <c r="LBK52" s="0"/>
      <c r="LBL52" s="0"/>
      <c r="LBM52" s="0"/>
      <c r="LBN52" s="0"/>
      <c r="LBO52" s="0"/>
      <c r="LBP52" s="0"/>
      <c r="LBQ52" s="0"/>
      <c r="LBR52" s="0"/>
      <c r="LBS52" s="0"/>
      <c r="LBT52" s="0"/>
      <c r="LBU52" s="0"/>
      <c r="LBV52" s="0"/>
      <c r="LBW52" s="0"/>
      <c r="LBX52" s="0"/>
      <c r="LBY52" s="0"/>
      <c r="LBZ52" s="0"/>
      <c r="LCA52" s="0"/>
      <c r="LCB52" s="0"/>
      <c r="LCC52" s="0"/>
      <c r="LCD52" s="0"/>
      <c r="LCE52" s="0"/>
      <c r="LCF52" s="0"/>
      <c r="LCG52" s="0"/>
      <c r="LCH52" s="0"/>
      <c r="LCI52" s="0"/>
      <c r="LCJ52" s="0"/>
      <c r="LCK52" s="0"/>
      <c r="LCL52" s="0"/>
      <c r="LCM52" s="0"/>
      <c r="LCN52" s="0"/>
      <c r="LCO52" s="0"/>
      <c r="LCP52" s="0"/>
      <c r="LCQ52" s="0"/>
      <c r="LCR52" s="0"/>
      <c r="LCS52" s="0"/>
      <c r="LCT52" s="0"/>
      <c r="LCU52" s="0"/>
      <c r="LCV52" s="0"/>
      <c r="LCW52" s="0"/>
      <c r="LCX52" s="0"/>
      <c r="LCY52" s="0"/>
      <c r="LCZ52" s="0"/>
      <c r="LDA52" s="0"/>
      <c r="LDB52" s="0"/>
      <c r="LDC52" s="0"/>
      <c r="LDD52" s="0"/>
      <c r="LDE52" s="0"/>
      <c r="LDF52" s="0"/>
      <c r="LDG52" s="0"/>
      <c r="LDH52" s="0"/>
      <c r="LDI52" s="0"/>
      <c r="LDJ52" s="0"/>
      <c r="LDK52" s="0"/>
      <c r="LDL52" s="0"/>
      <c r="LDM52" s="0"/>
      <c r="LDN52" s="0"/>
      <c r="LDO52" s="0"/>
      <c r="LDP52" s="0"/>
      <c r="LDQ52" s="0"/>
      <c r="LDR52" s="0"/>
      <c r="LDS52" s="0"/>
      <c r="LDT52" s="0"/>
      <c r="LDU52" s="0"/>
      <c r="LDV52" s="0"/>
      <c r="LDW52" s="0"/>
      <c r="LDX52" s="0"/>
      <c r="LDY52" s="0"/>
      <c r="LDZ52" s="0"/>
      <c r="LEA52" s="0"/>
      <c r="LEB52" s="0"/>
      <c r="LEC52" s="0"/>
      <c r="LED52" s="0"/>
      <c r="LEE52" s="0"/>
      <c r="LEF52" s="0"/>
      <c r="LEG52" s="0"/>
      <c r="LEH52" s="0"/>
      <c r="LEI52" s="0"/>
      <c r="LEJ52" s="0"/>
      <c r="LEK52" s="0"/>
      <c r="LEL52" s="0"/>
      <c r="LEM52" s="0"/>
      <c r="LEN52" s="0"/>
      <c r="LEO52" s="0"/>
      <c r="LEP52" s="0"/>
      <c r="LEQ52" s="0"/>
      <c r="LER52" s="0"/>
      <c r="LES52" s="0"/>
      <c r="LET52" s="0"/>
      <c r="LEU52" s="0"/>
      <c r="LEV52" s="0"/>
      <c r="LEW52" s="0"/>
      <c r="LEX52" s="0"/>
      <c r="LEY52" s="0"/>
      <c r="LEZ52" s="0"/>
      <c r="LFA52" s="0"/>
      <c r="LFB52" s="0"/>
      <c r="LFC52" s="0"/>
      <c r="LFD52" s="0"/>
      <c r="LFE52" s="0"/>
      <c r="LFF52" s="0"/>
      <c r="LFG52" s="0"/>
      <c r="LFH52" s="0"/>
      <c r="LFI52" s="0"/>
      <c r="LFJ52" s="0"/>
      <c r="LFK52" s="0"/>
      <c r="LFL52" s="0"/>
      <c r="LFM52" s="0"/>
      <c r="LFN52" s="0"/>
      <c r="LFO52" s="0"/>
      <c r="LFP52" s="0"/>
      <c r="LFQ52" s="0"/>
      <c r="LFR52" s="0"/>
      <c r="LFS52" s="0"/>
      <c r="LFT52" s="0"/>
      <c r="LFU52" s="0"/>
      <c r="LFV52" s="0"/>
      <c r="LFW52" s="0"/>
      <c r="LFX52" s="0"/>
      <c r="LFY52" s="0"/>
      <c r="LFZ52" s="0"/>
      <c r="LGA52" s="0"/>
      <c r="LGB52" s="0"/>
      <c r="LGC52" s="0"/>
      <c r="LGD52" s="0"/>
      <c r="LGE52" s="0"/>
      <c r="LGF52" s="0"/>
      <c r="LGG52" s="0"/>
      <c r="LGH52" s="0"/>
      <c r="LGI52" s="0"/>
      <c r="LGJ52" s="0"/>
      <c r="LGK52" s="0"/>
      <c r="LGL52" s="0"/>
      <c r="LGM52" s="0"/>
      <c r="LGN52" s="0"/>
      <c r="LGO52" s="0"/>
      <c r="LGP52" s="0"/>
      <c r="LGQ52" s="0"/>
      <c r="LGR52" s="0"/>
      <c r="LGS52" s="0"/>
      <c r="LGT52" s="0"/>
      <c r="LGU52" s="0"/>
      <c r="LGV52" s="0"/>
      <c r="LGW52" s="0"/>
      <c r="LGX52" s="0"/>
      <c r="LGY52" s="0"/>
      <c r="LGZ52" s="0"/>
      <c r="LHA52" s="0"/>
      <c r="LHB52" s="0"/>
      <c r="LHC52" s="0"/>
      <c r="LHD52" s="0"/>
      <c r="LHE52" s="0"/>
      <c r="LHF52" s="0"/>
      <c r="LHG52" s="0"/>
      <c r="LHH52" s="0"/>
      <c r="LHI52" s="0"/>
      <c r="LHJ52" s="0"/>
      <c r="LHK52" s="0"/>
      <c r="LHL52" s="0"/>
      <c r="LHM52" s="0"/>
      <c r="LHN52" s="0"/>
      <c r="LHO52" s="0"/>
      <c r="LHP52" s="0"/>
      <c r="LHQ52" s="0"/>
      <c r="LHR52" s="0"/>
      <c r="LHS52" s="0"/>
      <c r="LHT52" s="0"/>
      <c r="LHU52" s="0"/>
      <c r="LHV52" s="0"/>
      <c r="LHW52" s="0"/>
      <c r="LHX52" s="0"/>
      <c r="LHY52" s="0"/>
      <c r="LHZ52" s="0"/>
      <c r="LIA52" s="0"/>
      <c r="LIB52" s="0"/>
      <c r="LIC52" s="0"/>
      <c r="LID52" s="0"/>
      <c r="LIE52" s="0"/>
      <c r="LIF52" s="0"/>
      <c r="LIG52" s="0"/>
      <c r="LIH52" s="0"/>
      <c r="LII52" s="0"/>
      <c r="LIJ52" s="0"/>
      <c r="LIK52" s="0"/>
      <c r="LIL52" s="0"/>
      <c r="LIM52" s="0"/>
      <c r="LIN52" s="0"/>
      <c r="LIO52" s="0"/>
      <c r="LIP52" s="0"/>
      <c r="LIQ52" s="0"/>
      <c r="LIR52" s="0"/>
      <c r="LIS52" s="0"/>
      <c r="LIT52" s="0"/>
      <c r="LIU52" s="0"/>
      <c r="LIV52" s="0"/>
      <c r="LIW52" s="0"/>
      <c r="LIX52" s="0"/>
      <c r="LIY52" s="0"/>
      <c r="LIZ52" s="0"/>
      <c r="LJA52" s="0"/>
      <c r="LJB52" s="0"/>
      <c r="LJC52" s="0"/>
      <c r="LJD52" s="0"/>
      <c r="LJE52" s="0"/>
      <c r="LJF52" s="0"/>
      <c r="LJG52" s="0"/>
      <c r="LJH52" s="0"/>
      <c r="LJI52" s="0"/>
      <c r="LJJ52" s="0"/>
      <c r="LJK52" s="0"/>
      <c r="LJL52" s="0"/>
      <c r="LJM52" s="0"/>
      <c r="LJN52" s="0"/>
      <c r="LJO52" s="0"/>
      <c r="LJP52" s="0"/>
      <c r="LJQ52" s="0"/>
      <c r="LJR52" s="0"/>
      <c r="LJS52" s="0"/>
      <c r="LJT52" s="0"/>
      <c r="LJU52" s="0"/>
      <c r="LJV52" s="0"/>
      <c r="LJW52" s="0"/>
      <c r="LJX52" s="0"/>
      <c r="LJY52" s="0"/>
      <c r="LJZ52" s="0"/>
      <c r="LKA52" s="0"/>
      <c r="LKB52" s="0"/>
      <c r="LKC52" s="0"/>
      <c r="LKD52" s="0"/>
      <c r="LKE52" s="0"/>
      <c r="LKF52" s="0"/>
      <c r="LKG52" s="0"/>
      <c r="LKH52" s="0"/>
      <c r="LKI52" s="0"/>
      <c r="LKJ52" s="0"/>
      <c r="LKK52" s="0"/>
      <c r="LKL52" s="0"/>
      <c r="LKM52" s="0"/>
      <c r="LKN52" s="0"/>
      <c r="LKO52" s="0"/>
      <c r="LKP52" s="0"/>
      <c r="LKQ52" s="0"/>
      <c r="LKR52" s="0"/>
      <c r="LKS52" s="0"/>
      <c r="LKT52" s="0"/>
      <c r="LKU52" s="0"/>
      <c r="LKV52" s="0"/>
      <c r="LKW52" s="0"/>
      <c r="LKX52" s="0"/>
      <c r="LKY52" s="0"/>
      <c r="LKZ52" s="0"/>
      <c r="LLA52" s="0"/>
      <c r="LLB52" s="0"/>
      <c r="LLC52" s="0"/>
      <c r="LLD52" s="0"/>
      <c r="LLE52" s="0"/>
      <c r="LLF52" s="0"/>
      <c r="LLG52" s="0"/>
      <c r="LLH52" s="0"/>
      <c r="LLI52" s="0"/>
      <c r="LLJ52" s="0"/>
      <c r="LLK52" s="0"/>
      <c r="LLL52" s="0"/>
      <c r="LLM52" s="0"/>
      <c r="LLN52" s="0"/>
      <c r="LLO52" s="0"/>
      <c r="LLP52" s="0"/>
      <c r="LLQ52" s="0"/>
      <c r="LLR52" s="0"/>
      <c r="LLS52" s="0"/>
      <c r="LLT52" s="0"/>
      <c r="LLU52" s="0"/>
      <c r="LLV52" s="0"/>
      <c r="LLW52" s="0"/>
      <c r="LLX52" s="0"/>
      <c r="LLY52" s="0"/>
      <c r="LLZ52" s="0"/>
      <c r="LMA52" s="0"/>
      <c r="LMB52" s="0"/>
      <c r="LMC52" s="0"/>
      <c r="LMD52" s="0"/>
      <c r="LME52" s="0"/>
      <c r="LMF52" s="0"/>
      <c r="LMG52" s="0"/>
      <c r="LMH52" s="0"/>
      <c r="LMI52" s="0"/>
      <c r="LMJ52" s="0"/>
      <c r="LMK52" s="0"/>
      <c r="LML52" s="0"/>
      <c r="LMM52" s="0"/>
      <c r="LMN52" s="0"/>
      <c r="LMO52" s="0"/>
      <c r="LMP52" s="0"/>
      <c r="LMQ52" s="0"/>
      <c r="LMR52" s="0"/>
      <c r="LMS52" s="0"/>
      <c r="LMT52" s="0"/>
      <c r="LMU52" s="0"/>
      <c r="LMV52" s="0"/>
      <c r="LMW52" s="0"/>
      <c r="LMX52" s="0"/>
      <c r="LMY52" s="0"/>
      <c r="LMZ52" s="0"/>
      <c r="LNA52" s="0"/>
      <c r="LNB52" s="0"/>
      <c r="LNC52" s="0"/>
      <c r="LND52" s="0"/>
      <c r="LNE52" s="0"/>
      <c r="LNF52" s="0"/>
      <c r="LNG52" s="0"/>
      <c r="LNH52" s="0"/>
      <c r="LNI52" s="0"/>
      <c r="LNJ52" s="0"/>
      <c r="LNK52" s="0"/>
      <c r="LNL52" s="0"/>
      <c r="LNM52" s="0"/>
      <c r="LNN52" s="0"/>
      <c r="LNO52" s="0"/>
      <c r="LNP52" s="0"/>
      <c r="LNQ52" s="0"/>
      <c r="LNR52" s="0"/>
      <c r="LNS52" s="0"/>
      <c r="LNT52" s="0"/>
      <c r="LNU52" s="0"/>
      <c r="LNV52" s="0"/>
      <c r="LNW52" s="0"/>
      <c r="LNX52" s="0"/>
      <c r="LNY52" s="0"/>
      <c r="LNZ52" s="0"/>
      <c r="LOA52" s="0"/>
      <c r="LOB52" s="0"/>
      <c r="LOC52" s="0"/>
      <c r="LOD52" s="0"/>
      <c r="LOE52" s="0"/>
      <c r="LOF52" s="0"/>
      <c r="LOG52" s="0"/>
      <c r="LOH52" s="0"/>
      <c r="LOI52" s="0"/>
      <c r="LOJ52" s="0"/>
      <c r="LOK52" s="0"/>
      <c r="LOL52" s="0"/>
      <c r="LOM52" s="0"/>
      <c r="LON52" s="0"/>
      <c r="LOO52" s="0"/>
      <c r="LOP52" s="0"/>
      <c r="LOQ52" s="0"/>
      <c r="LOR52" s="0"/>
      <c r="LOS52" s="0"/>
      <c r="LOT52" s="0"/>
      <c r="LOU52" s="0"/>
      <c r="LOV52" s="0"/>
      <c r="LOW52" s="0"/>
      <c r="LOX52" s="0"/>
      <c r="LOY52" s="0"/>
      <c r="LOZ52" s="0"/>
      <c r="LPA52" s="0"/>
      <c r="LPB52" s="0"/>
      <c r="LPC52" s="0"/>
      <c r="LPD52" s="0"/>
      <c r="LPE52" s="0"/>
      <c r="LPF52" s="0"/>
      <c r="LPG52" s="0"/>
      <c r="LPH52" s="0"/>
      <c r="LPI52" s="0"/>
      <c r="LPJ52" s="0"/>
      <c r="LPK52" s="0"/>
      <c r="LPL52" s="0"/>
      <c r="LPM52" s="0"/>
      <c r="LPN52" s="0"/>
      <c r="LPO52" s="0"/>
      <c r="LPP52" s="0"/>
      <c r="LPQ52" s="0"/>
      <c r="LPR52" s="0"/>
      <c r="LPS52" s="0"/>
      <c r="LPT52" s="0"/>
      <c r="LPU52" s="0"/>
      <c r="LPV52" s="0"/>
      <c r="LPW52" s="0"/>
      <c r="LPX52" s="0"/>
      <c r="LPY52" s="0"/>
      <c r="LPZ52" s="0"/>
      <c r="LQA52" s="0"/>
      <c r="LQB52" s="0"/>
      <c r="LQC52" s="0"/>
      <c r="LQD52" s="0"/>
      <c r="LQE52" s="0"/>
      <c r="LQF52" s="0"/>
      <c r="LQG52" s="0"/>
      <c r="LQH52" s="0"/>
      <c r="LQI52" s="0"/>
      <c r="LQJ52" s="0"/>
      <c r="LQK52" s="0"/>
      <c r="LQL52" s="0"/>
      <c r="LQM52" s="0"/>
      <c r="LQN52" s="0"/>
      <c r="LQO52" s="0"/>
      <c r="LQP52" s="0"/>
      <c r="LQQ52" s="0"/>
      <c r="LQR52" s="0"/>
      <c r="LQS52" s="0"/>
      <c r="LQT52" s="0"/>
      <c r="LQU52" s="0"/>
      <c r="LQV52" s="0"/>
      <c r="LQW52" s="0"/>
      <c r="LQX52" s="0"/>
      <c r="LQY52" s="0"/>
      <c r="LQZ52" s="0"/>
      <c r="LRA52" s="0"/>
      <c r="LRB52" s="0"/>
      <c r="LRC52" s="0"/>
      <c r="LRD52" s="0"/>
      <c r="LRE52" s="0"/>
      <c r="LRF52" s="0"/>
      <c r="LRG52" s="0"/>
      <c r="LRH52" s="0"/>
      <c r="LRI52" s="0"/>
      <c r="LRJ52" s="0"/>
      <c r="LRK52" s="0"/>
      <c r="LRL52" s="0"/>
      <c r="LRM52" s="0"/>
      <c r="LRN52" s="0"/>
      <c r="LRO52" s="0"/>
      <c r="LRP52" s="0"/>
      <c r="LRQ52" s="0"/>
      <c r="LRR52" s="0"/>
      <c r="LRS52" s="0"/>
      <c r="LRT52" s="0"/>
      <c r="LRU52" s="0"/>
      <c r="LRV52" s="0"/>
      <c r="LRW52" s="0"/>
      <c r="LRX52" s="0"/>
      <c r="LRY52" s="0"/>
      <c r="LRZ52" s="0"/>
      <c r="LSA52" s="0"/>
      <c r="LSB52" s="0"/>
      <c r="LSC52" s="0"/>
      <c r="LSD52" s="0"/>
      <c r="LSE52" s="0"/>
      <c r="LSF52" s="0"/>
      <c r="LSG52" s="0"/>
      <c r="LSH52" s="0"/>
      <c r="LSI52" s="0"/>
      <c r="LSJ52" s="0"/>
      <c r="LSK52" s="0"/>
      <c r="LSL52" s="0"/>
      <c r="LSM52" s="0"/>
      <c r="LSN52" s="0"/>
      <c r="LSO52" s="0"/>
      <c r="LSP52" s="0"/>
      <c r="LSQ52" s="0"/>
      <c r="LSR52" s="0"/>
      <c r="LSS52" s="0"/>
      <c r="LST52" s="0"/>
      <c r="LSU52" s="0"/>
      <c r="LSV52" s="0"/>
      <c r="LSW52" s="0"/>
      <c r="LSX52" s="0"/>
      <c r="LSY52" s="0"/>
      <c r="LSZ52" s="0"/>
      <c r="LTA52" s="0"/>
      <c r="LTB52" s="0"/>
      <c r="LTC52" s="0"/>
      <c r="LTD52" s="0"/>
      <c r="LTE52" s="0"/>
      <c r="LTF52" s="0"/>
      <c r="LTG52" s="0"/>
      <c r="LTH52" s="0"/>
      <c r="LTI52" s="0"/>
      <c r="LTJ52" s="0"/>
      <c r="LTK52" s="0"/>
      <c r="LTL52" s="0"/>
      <c r="LTM52" s="0"/>
      <c r="LTN52" s="0"/>
      <c r="LTO52" s="0"/>
      <c r="LTP52" s="0"/>
      <c r="LTQ52" s="0"/>
      <c r="LTR52" s="0"/>
      <c r="LTS52" s="0"/>
      <c r="LTT52" s="0"/>
      <c r="LTU52" s="0"/>
      <c r="LTV52" s="0"/>
      <c r="LTW52" s="0"/>
      <c r="LTX52" s="0"/>
      <c r="LTY52" s="0"/>
      <c r="LTZ52" s="0"/>
      <c r="LUA52" s="0"/>
      <c r="LUB52" s="0"/>
      <c r="LUC52" s="0"/>
      <c r="LUD52" s="0"/>
      <c r="LUE52" s="0"/>
      <c r="LUF52" s="0"/>
      <c r="LUG52" s="0"/>
      <c r="LUH52" s="0"/>
      <c r="LUI52" s="0"/>
      <c r="LUJ52" s="0"/>
      <c r="LUK52" s="0"/>
      <c r="LUL52" s="0"/>
      <c r="LUM52" s="0"/>
      <c r="LUN52" s="0"/>
      <c r="LUO52" s="0"/>
      <c r="LUP52" s="0"/>
      <c r="LUQ52" s="0"/>
      <c r="LUR52" s="0"/>
      <c r="LUS52" s="0"/>
      <c r="LUT52" s="0"/>
      <c r="LUU52" s="0"/>
      <c r="LUV52" s="0"/>
      <c r="LUW52" s="0"/>
      <c r="LUX52" s="0"/>
      <c r="LUY52" s="0"/>
      <c r="LUZ52" s="0"/>
      <c r="LVA52" s="0"/>
      <c r="LVB52" s="0"/>
      <c r="LVC52" s="0"/>
      <c r="LVD52" s="0"/>
      <c r="LVE52" s="0"/>
      <c r="LVF52" s="0"/>
      <c r="LVG52" s="0"/>
      <c r="LVH52" s="0"/>
      <c r="LVI52" s="0"/>
      <c r="LVJ52" s="0"/>
      <c r="LVK52" s="0"/>
      <c r="LVL52" s="0"/>
      <c r="LVM52" s="0"/>
      <c r="LVN52" s="0"/>
      <c r="LVO52" s="0"/>
      <c r="LVP52" s="0"/>
      <c r="LVQ52" s="0"/>
      <c r="LVR52" s="0"/>
      <c r="LVS52" s="0"/>
      <c r="LVT52" s="0"/>
      <c r="LVU52" s="0"/>
      <c r="LVV52" s="0"/>
      <c r="LVW52" s="0"/>
      <c r="LVX52" s="0"/>
      <c r="LVY52" s="0"/>
      <c r="LVZ52" s="0"/>
      <c r="LWA52" s="0"/>
      <c r="LWB52" s="0"/>
      <c r="LWC52" s="0"/>
      <c r="LWD52" s="0"/>
      <c r="LWE52" s="0"/>
      <c r="LWF52" s="0"/>
      <c r="LWG52" s="0"/>
      <c r="LWH52" s="0"/>
      <c r="LWI52" s="0"/>
      <c r="LWJ52" s="0"/>
      <c r="LWK52" s="0"/>
      <c r="LWL52" s="0"/>
      <c r="LWM52" s="0"/>
      <c r="LWN52" s="0"/>
      <c r="LWO52" s="0"/>
      <c r="LWP52" s="0"/>
      <c r="LWQ52" s="0"/>
      <c r="LWR52" s="0"/>
      <c r="LWS52" s="0"/>
      <c r="LWT52" s="0"/>
      <c r="LWU52" s="0"/>
      <c r="LWV52" s="0"/>
      <c r="LWW52" s="0"/>
      <c r="LWX52" s="0"/>
      <c r="LWY52" s="0"/>
      <c r="LWZ52" s="0"/>
      <c r="LXA52" s="0"/>
      <c r="LXB52" s="0"/>
      <c r="LXC52" s="0"/>
      <c r="LXD52" s="0"/>
      <c r="LXE52" s="0"/>
      <c r="LXF52" s="0"/>
      <c r="LXG52" s="0"/>
      <c r="LXH52" s="0"/>
      <c r="LXI52" s="0"/>
      <c r="LXJ52" s="0"/>
      <c r="LXK52" s="0"/>
      <c r="LXL52" s="0"/>
      <c r="LXM52" s="0"/>
      <c r="LXN52" s="0"/>
      <c r="LXO52" s="0"/>
      <c r="LXP52" s="0"/>
      <c r="LXQ52" s="0"/>
      <c r="LXR52" s="0"/>
      <c r="LXS52" s="0"/>
      <c r="LXT52" s="0"/>
      <c r="LXU52" s="0"/>
      <c r="LXV52" s="0"/>
      <c r="LXW52" s="0"/>
      <c r="LXX52" s="0"/>
      <c r="LXY52" s="0"/>
      <c r="LXZ52" s="0"/>
      <c r="LYA52" s="0"/>
      <c r="LYB52" s="0"/>
      <c r="LYC52" s="0"/>
      <c r="LYD52" s="0"/>
      <c r="LYE52" s="0"/>
      <c r="LYF52" s="0"/>
      <c r="LYG52" s="0"/>
      <c r="LYH52" s="0"/>
      <c r="LYI52" s="0"/>
      <c r="LYJ52" s="0"/>
      <c r="LYK52" s="0"/>
      <c r="LYL52" s="0"/>
      <c r="LYM52" s="0"/>
      <c r="LYN52" s="0"/>
      <c r="LYO52" s="0"/>
      <c r="LYP52" s="0"/>
      <c r="LYQ52" s="0"/>
      <c r="LYR52" s="0"/>
      <c r="LYS52" s="0"/>
      <c r="LYT52" s="0"/>
      <c r="LYU52" s="0"/>
      <c r="LYV52" s="0"/>
      <c r="LYW52" s="0"/>
      <c r="LYX52" s="0"/>
      <c r="LYY52" s="0"/>
      <c r="LYZ52" s="0"/>
      <c r="LZA52" s="0"/>
      <c r="LZB52" s="0"/>
      <c r="LZC52" s="0"/>
      <c r="LZD52" s="0"/>
      <c r="LZE52" s="0"/>
      <c r="LZF52" s="0"/>
      <c r="LZG52" s="0"/>
      <c r="LZH52" s="0"/>
      <c r="LZI52" s="0"/>
      <c r="LZJ52" s="0"/>
      <c r="LZK52" s="0"/>
      <c r="LZL52" s="0"/>
      <c r="LZM52" s="0"/>
      <c r="LZN52" s="0"/>
      <c r="LZO52" s="0"/>
      <c r="LZP52" s="0"/>
      <c r="LZQ52" s="0"/>
      <c r="LZR52" s="0"/>
      <c r="LZS52" s="0"/>
      <c r="LZT52" s="0"/>
      <c r="LZU52" s="0"/>
      <c r="LZV52" s="0"/>
      <c r="LZW52" s="0"/>
      <c r="LZX52" s="0"/>
      <c r="LZY52" s="0"/>
      <c r="LZZ52" s="0"/>
      <c r="MAA52" s="0"/>
      <c r="MAB52" s="0"/>
      <c r="MAC52" s="0"/>
      <c r="MAD52" s="0"/>
      <c r="MAE52" s="0"/>
      <c r="MAF52" s="0"/>
      <c r="MAG52" s="0"/>
      <c r="MAH52" s="0"/>
      <c r="MAI52" s="0"/>
      <c r="MAJ52" s="0"/>
      <c r="MAK52" s="0"/>
      <c r="MAL52" s="0"/>
      <c r="MAM52" s="0"/>
      <c r="MAN52" s="0"/>
      <c r="MAO52" s="0"/>
      <c r="MAP52" s="0"/>
      <c r="MAQ52" s="0"/>
      <c r="MAR52" s="0"/>
      <c r="MAS52" s="0"/>
      <c r="MAT52" s="0"/>
      <c r="MAU52" s="0"/>
      <c r="MAV52" s="0"/>
      <c r="MAW52" s="0"/>
      <c r="MAX52" s="0"/>
      <c r="MAY52" s="0"/>
      <c r="MAZ52" s="0"/>
      <c r="MBA52" s="0"/>
      <c r="MBB52" s="0"/>
      <c r="MBC52" s="0"/>
      <c r="MBD52" s="0"/>
      <c r="MBE52" s="0"/>
      <c r="MBF52" s="0"/>
      <c r="MBG52" s="0"/>
      <c r="MBH52" s="0"/>
      <c r="MBI52" s="0"/>
      <c r="MBJ52" s="0"/>
      <c r="MBK52" s="0"/>
      <c r="MBL52" s="0"/>
      <c r="MBM52" s="0"/>
      <c r="MBN52" s="0"/>
      <c r="MBO52" s="0"/>
      <c r="MBP52" s="0"/>
      <c r="MBQ52" s="0"/>
      <c r="MBR52" s="0"/>
      <c r="MBS52" s="0"/>
      <c r="MBT52" s="0"/>
      <c r="MBU52" s="0"/>
      <c r="MBV52" s="0"/>
      <c r="MBW52" s="0"/>
      <c r="MBX52" s="0"/>
      <c r="MBY52" s="0"/>
      <c r="MBZ52" s="0"/>
      <c r="MCA52" s="0"/>
      <c r="MCB52" s="0"/>
      <c r="MCC52" s="0"/>
      <c r="MCD52" s="0"/>
      <c r="MCE52" s="0"/>
      <c r="MCF52" s="0"/>
      <c r="MCG52" s="0"/>
      <c r="MCH52" s="0"/>
      <c r="MCI52" s="0"/>
      <c r="MCJ52" s="0"/>
      <c r="MCK52" s="0"/>
      <c r="MCL52" s="0"/>
      <c r="MCM52" s="0"/>
      <c r="MCN52" s="0"/>
      <c r="MCO52" s="0"/>
      <c r="MCP52" s="0"/>
      <c r="MCQ52" s="0"/>
      <c r="MCR52" s="0"/>
      <c r="MCS52" s="0"/>
      <c r="MCT52" s="0"/>
      <c r="MCU52" s="0"/>
      <c r="MCV52" s="0"/>
      <c r="MCW52" s="0"/>
      <c r="MCX52" s="0"/>
      <c r="MCY52" s="0"/>
      <c r="MCZ52" s="0"/>
      <c r="MDA52" s="0"/>
      <c r="MDB52" s="0"/>
      <c r="MDC52" s="0"/>
      <c r="MDD52" s="0"/>
      <c r="MDE52" s="0"/>
      <c r="MDF52" s="0"/>
      <c r="MDG52" s="0"/>
      <c r="MDH52" s="0"/>
      <c r="MDI52" s="0"/>
      <c r="MDJ52" s="0"/>
      <c r="MDK52" s="0"/>
      <c r="MDL52" s="0"/>
      <c r="MDM52" s="0"/>
      <c r="MDN52" s="0"/>
      <c r="MDO52" s="0"/>
      <c r="MDP52" s="0"/>
      <c r="MDQ52" s="0"/>
      <c r="MDR52" s="0"/>
      <c r="MDS52" s="0"/>
      <c r="MDT52" s="0"/>
      <c r="MDU52" s="0"/>
      <c r="MDV52" s="0"/>
      <c r="MDW52" s="0"/>
      <c r="MDX52" s="0"/>
      <c r="MDY52" s="0"/>
      <c r="MDZ52" s="0"/>
      <c r="MEA52" s="0"/>
      <c r="MEB52" s="0"/>
      <c r="MEC52" s="0"/>
      <c r="MED52" s="0"/>
      <c r="MEE52" s="0"/>
      <c r="MEF52" s="0"/>
      <c r="MEG52" s="0"/>
      <c r="MEH52" s="0"/>
      <c r="MEI52" s="0"/>
      <c r="MEJ52" s="0"/>
      <c r="MEK52" s="0"/>
      <c r="MEL52" s="0"/>
      <c r="MEM52" s="0"/>
      <c r="MEN52" s="0"/>
      <c r="MEO52" s="0"/>
      <c r="MEP52" s="0"/>
      <c r="MEQ52" s="0"/>
      <c r="MER52" s="0"/>
      <c r="MES52" s="0"/>
      <c r="MET52" s="0"/>
      <c r="MEU52" s="0"/>
      <c r="MEV52" s="0"/>
      <c r="MEW52" s="0"/>
      <c r="MEX52" s="0"/>
      <c r="MEY52" s="0"/>
      <c r="MEZ52" s="0"/>
      <c r="MFA52" s="0"/>
      <c r="MFB52" s="0"/>
      <c r="MFC52" s="0"/>
      <c r="MFD52" s="0"/>
      <c r="MFE52" s="0"/>
      <c r="MFF52" s="0"/>
      <c r="MFG52" s="0"/>
      <c r="MFH52" s="0"/>
      <c r="MFI52" s="0"/>
      <c r="MFJ52" s="0"/>
      <c r="MFK52" s="0"/>
      <c r="MFL52" s="0"/>
      <c r="MFM52" s="0"/>
      <c r="MFN52" s="0"/>
      <c r="MFO52" s="0"/>
      <c r="MFP52" s="0"/>
      <c r="MFQ52" s="0"/>
      <c r="MFR52" s="0"/>
      <c r="MFS52" s="0"/>
      <c r="MFT52" s="0"/>
      <c r="MFU52" s="0"/>
      <c r="MFV52" s="0"/>
      <c r="MFW52" s="0"/>
      <c r="MFX52" s="0"/>
      <c r="MFY52" s="0"/>
      <c r="MFZ52" s="0"/>
      <c r="MGA52" s="0"/>
      <c r="MGB52" s="0"/>
      <c r="MGC52" s="0"/>
      <c r="MGD52" s="0"/>
      <c r="MGE52" s="0"/>
      <c r="MGF52" s="0"/>
      <c r="MGG52" s="0"/>
      <c r="MGH52" s="0"/>
      <c r="MGI52" s="0"/>
      <c r="MGJ52" s="0"/>
      <c r="MGK52" s="0"/>
      <c r="MGL52" s="0"/>
      <c r="MGM52" s="0"/>
      <c r="MGN52" s="0"/>
      <c r="MGO52" s="0"/>
      <c r="MGP52" s="0"/>
      <c r="MGQ52" s="0"/>
      <c r="MGR52" s="0"/>
      <c r="MGS52" s="0"/>
      <c r="MGT52" s="0"/>
      <c r="MGU52" s="0"/>
      <c r="MGV52" s="0"/>
      <c r="MGW52" s="0"/>
      <c r="MGX52" s="0"/>
      <c r="MGY52" s="0"/>
      <c r="MGZ52" s="0"/>
      <c r="MHA52" s="0"/>
      <c r="MHB52" s="0"/>
      <c r="MHC52" s="0"/>
      <c r="MHD52" s="0"/>
      <c r="MHE52" s="0"/>
      <c r="MHF52" s="0"/>
      <c r="MHG52" s="0"/>
      <c r="MHH52" s="0"/>
      <c r="MHI52" s="0"/>
      <c r="MHJ52" s="0"/>
      <c r="MHK52" s="0"/>
      <c r="MHL52" s="0"/>
      <c r="MHM52" s="0"/>
      <c r="MHN52" s="0"/>
      <c r="MHO52" s="0"/>
      <c r="MHP52" s="0"/>
      <c r="MHQ52" s="0"/>
      <c r="MHR52" s="0"/>
      <c r="MHS52" s="0"/>
      <c r="MHT52" s="0"/>
      <c r="MHU52" s="0"/>
      <c r="MHV52" s="0"/>
      <c r="MHW52" s="0"/>
      <c r="MHX52" s="0"/>
      <c r="MHY52" s="0"/>
      <c r="MHZ52" s="0"/>
      <c r="MIA52" s="0"/>
      <c r="MIB52" s="0"/>
      <c r="MIC52" s="0"/>
      <c r="MID52" s="0"/>
      <c r="MIE52" s="0"/>
      <c r="MIF52" s="0"/>
      <c r="MIG52" s="0"/>
      <c r="MIH52" s="0"/>
      <c r="MII52" s="0"/>
      <c r="MIJ52" s="0"/>
      <c r="MIK52" s="0"/>
      <c r="MIL52" s="0"/>
      <c r="MIM52" s="0"/>
      <c r="MIN52" s="0"/>
      <c r="MIO52" s="0"/>
      <c r="MIP52" s="0"/>
      <c r="MIQ52" s="0"/>
      <c r="MIR52" s="0"/>
      <c r="MIS52" s="0"/>
      <c r="MIT52" s="0"/>
      <c r="MIU52" s="0"/>
      <c r="MIV52" s="0"/>
      <c r="MIW52" s="0"/>
      <c r="MIX52" s="0"/>
      <c r="MIY52" s="0"/>
      <c r="MIZ52" s="0"/>
      <c r="MJA52" s="0"/>
      <c r="MJB52" s="0"/>
      <c r="MJC52" s="0"/>
      <c r="MJD52" s="0"/>
      <c r="MJE52" s="0"/>
      <c r="MJF52" s="0"/>
      <c r="MJG52" s="0"/>
      <c r="MJH52" s="0"/>
      <c r="MJI52" s="0"/>
      <c r="MJJ52" s="0"/>
      <c r="MJK52" s="0"/>
      <c r="MJL52" s="0"/>
      <c r="MJM52" s="0"/>
      <c r="MJN52" s="0"/>
      <c r="MJO52" s="0"/>
      <c r="MJP52" s="0"/>
      <c r="MJQ52" s="0"/>
      <c r="MJR52" s="0"/>
      <c r="MJS52" s="0"/>
      <c r="MJT52" s="0"/>
      <c r="MJU52" s="0"/>
      <c r="MJV52" s="0"/>
      <c r="MJW52" s="0"/>
      <c r="MJX52" s="0"/>
      <c r="MJY52" s="0"/>
      <c r="MJZ52" s="0"/>
      <c r="MKA52" s="0"/>
      <c r="MKB52" s="0"/>
      <c r="MKC52" s="0"/>
      <c r="MKD52" s="0"/>
      <c r="MKE52" s="0"/>
      <c r="MKF52" s="0"/>
      <c r="MKG52" s="0"/>
      <c r="MKH52" s="0"/>
      <c r="MKI52" s="0"/>
      <c r="MKJ52" s="0"/>
      <c r="MKK52" s="0"/>
      <c r="MKL52" s="0"/>
      <c r="MKM52" s="0"/>
      <c r="MKN52" s="0"/>
      <c r="MKO52" s="0"/>
      <c r="MKP52" s="0"/>
      <c r="MKQ52" s="0"/>
      <c r="MKR52" s="0"/>
      <c r="MKS52" s="0"/>
      <c r="MKT52" s="0"/>
      <c r="MKU52" s="0"/>
      <c r="MKV52" s="0"/>
      <c r="MKW52" s="0"/>
      <c r="MKX52" s="0"/>
      <c r="MKY52" s="0"/>
      <c r="MKZ52" s="0"/>
      <c r="MLA52" s="0"/>
      <c r="MLB52" s="0"/>
      <c r="MLC52" s="0"/>
      <c r="MLD52" s="0"/>
      <c r="MLE52" s="0"/>
      <c r="MLF52" s="0"/>
      <c r="MLG52" s="0"/>
      <c r="MLH52" s="0"/>
      <c r="MLI52" s="0"/>
      <c r="MLJ52" s="0"/>
      <c r="MLK52" s="0"/>
      <c r="MLL52" s="0"/>
      <c r="MLM52" s="0"/>
      <c r="MLN52" s="0"/>
      <c r="MLO52" s="0"/>
      <c r="MLP52" s="0"/>
      <c r="MLQ52" s="0"/>
      <c r="MLR52" s="0"/>
      <c r="MLS52" s="0"/>
      <c r="MLT52" s="0"/>
      <c r="MLU52" s="0"/>
      <c r="MLV52" s="0"/>
      <c r="MLW52" s="0"/>
      <c r="MLX52" s="0"/>
      <c r="MLY52" s="0"/>
      <c r="MLZ52" s="0"/>
      <c r="MMA52" s="0"/>
      <c r="MMB52" s="0"/>
      <c r="MMC52" s="0"/>
      <c r="MMD52" s="0"/>
      <c r="MME52" s="0"/>
      <c r="MMF52" s="0"/>
      <c r="MMG52" s="0"/>
      <c r="MMH52" s="0"/>
      <c r="MMI52" s="0"/>
      <c r="MMJ52" s="0"/>
      <c r="MMK52" s="0"/>
      <c r="MML52" s="0"/>
      <c r="MMM52" s="0"/>
      <c r="MMN52" s="0"/>
      <c r="MMO52" s="0"/>
      <c r="MMP52" s="0"/>
      <c r="MMQ52" s="0"/>
      <c r="MMR52" s="0"/>
      <c r="MMS52" s="0"/>
      <c r="MMT52" s="0"/>
      <c r="MMU52" s="0"/>
      <c r="MMV52" s="0"/>
      <c r="MMW52" s="0"/>
      <c r="MMX52" s="0"/>
      <c r="MMY52" s="0"/>
      <c r="MMZ52" s="0"/>
      <c r="MNA52" s="0"/>
      <c r="MNB52" s="0"/>
      <c r="MNC52" s="0"/>
      <c r="MND52" s="0"/>
      <c r="MNE52" s="0"/>
      <c r="MNF52" s="0"/>
      <c r="MNG52" s="0"/>
      <c r="MNH52" s="0"/>
      <c r="MNI52" s="0"/>
      <c r="MNJ52" s="0"/>
      <c r="MNK52" s="0"/>
      <c r="MNL52" s="0"/>
      <c r="MNM52" s="0"/>
      <c r="MNN52" s="0"/>
      <c r="MNO52" s="0"/>
      <c r="MNP52" s="0"/>
      <c r="MNQ52" s="0"/>
      <c r="MNR52" s="0"/>
      <c r="MNS52" s="0"/>
      <c r="MNT52" s="0"/>
      <c r="MNU52" s="0"/>
      <c r="MNV52" s="0"/>
      <c r="MNW52" s="0"/>
      <c r="MNX52" s="0"/>
      <c r="MNY52" s="0"/>
      <c r="MNZ52" s="0"/>
      <c r="MOA52" s="0"/>
      <c r="MOB52" s="0"/>
      <c r="MOC52" s="0"/>
      <c r="MOD52" s="0"/>
      <c r="MOE52" s="0"/>
      <c r="MOF52" s="0"/>
      <c r="MOG52" s="0"/>
      <c r="MOH52" s="0"/>
      <c r="MOI52" s="0"/>
      <c r="MOJ52" s="0"/>
      <c r="MOK52" s="0"/>
      <c r="MOL52" s="0"/>
      <c r="MOM52" s="0"/>
      <c r="MON52" s="0"/>
      <c r="MOO52" s="0"/>
      <c r="MOP52" s="0"/>
      <c r="MOQ52" s="0"/>
      <c r="MOR52" s="0"/>
      <c r="MOS52" s="0"/>
      <c r="MOT52" s="0"/>
      <c r="MOU52" s="0"/>
      <c r="MOV52" s="0"/>
      <c r="MOW52" s="0"/>
      <c r="MOX52" s="0"/>
      <c r="MOY52" s="0"/>
      <c r="MOZ52" s="0"/>
      <c r="MPA52" s="0"/>
      <c r="MPB52" s="0"/>
      <c r="MPC52" s="0"/>
      <c r="MPD52" s="0"/>
      <c r="MPE52" s="0"/>
      <c r="MPF52" s="0"/>
      <c r="MPG52" s="0"/>
      <c r="MPH52" s="0"/>
      <c r="MPI52" s="0"/>
      <c r="MPJ52" s="0"/>
      <c r="MPK52" s="0"/>
      <c r="MPL52" s="0"/>
      <c r="MPM52" s="0"/>
      <c r="MPN52" s="0"/>
      <c r="MPO52" s="0"/>
      <c r="MPP52" s="0"/>
      <c r="MPQ52" s="0"/>
      <c r="MPR52" s="0"/>
      <c r="MPS52" s="0"/>
      <c r="MPT52" s="0"/>
      <c r="MPU52" s="0"/>
      <c r="MPV52" s="0"/>
      <c r="MPW52" s="0"/>
      <c r="MPX52" s="0"/>
      <c r="MPY52" s="0"/>
      <c r="MPZ52" s="0"/>
      <c r="MQA52" s="0"/>
      <c r="MQB52" s="0"/>
      <c r="MQC52" s="0"/>
      <c r="MQD52" s="0"/>
      <c r="MQE52" s="0"/>
      <c r="MQF52" s="0"/>
      <c r="MQG52" s="0"/>
      <c r="MQH52" s="0"/>
      <c r="MQI52" s="0"/>
      <c r="MQJ52" s="0"/>
      <c r="MQK52" s="0"/>
      <c r="MQL52" s="0"/>
      <c r="MQM52" s="0"/>
      <c r="MQN52" s="0"/>
      <c r="MQO52" s="0"/>
      <c r="MQP52" s="0"/>
      <c r="MQQ52" s="0"/>
      <c r="MQR52" s="0"/>
      <c r="MQS52" s="0"/>
      <c r="MQT52" s="0"/>
      <c r="MQU52" s="0"/>
      <c r="MQV52" s="0"/>
      <c r="MQW52" s="0"/>
      <c r="MQX52" s="0"/>
      <c r="MQY52" s="0"/>
      <c r="MQZ52" s="0"/>
      <c r="MRA52" s="0"/>
      <c r="MRB52" s="0"/>
      <c r="MRC52" s="0"/>
      <c r="MRD52" s="0"/>
      <c r="MRE52" s="0"/>
      <c r="MRF52" s="0"/>
      <c r="MRG52" s="0"/>
      <c r="MRH52" s="0"/>
      <c r="MRI52" s="0"/>
      <c r="MRJ52" s="0"/>
      <c r="MRK52" s="0"/>
      <c r="MRL52" s="0"/>
      <c r="MRM52" s="0"/>
      <c r="MRN52" s="0"/>
      <c r="MRO52" s="0"/>
      <c r="MRP52" s="0"/>
      <c r="MRQ52" s="0"/>
      <c r="MRR52" s="0"/>
      <c r="MRS52" s="0"/>
      <c r="MRT52" s="0"/>
      <c r="MRU52" s="0"/>
      <c r="MRV52" s="0"/>
      <c r="MRW52" s="0"/>
      <c r="MRX52" s="0"/>
      <c r="MRY52" s="0"/>
      <c r="MRZ52" s="0"/>
      <c r="MSA52" s="0"/>
      <c r="MSB52" s="0"/>
      <c r="MSC52" s="0"/>
      <c r="MSD52" s="0"/>
      <c r="MSE52" s="0"/>
      <c r="MSF52" s="0"/>
      <c r="MSG52" s="0"/>
      <c r="MSH52" s="0"/>
      <c r="MSI52" s="0"/>
      <c r="MSJ52" s="0"/>
      <c r="MSK52" s="0"/>
      <c r="MSL52" s="0"/>
      <c r="MSM52" s="0"/>
      <c r="MSN52" s="0"/>
      <c r="MSO52" s="0"/>
      <c r="MSP52" s="0"/>
      <c r="MSQ52" s="0"/>
      <c r="MSR52" s="0"/>
      <c r="MSS52" s="0"/>
      <c r="MST52" s="0"/>
      <c r="MSU52" s="0"/>
      <c r="MSV52" s="0"/>
      <c r="MSW52" s="0"/>
      <c r="MSX52" s="0"/>
      <c r="MSY52" s="0"/>
      <c r="MSZ52" s="0"/>
      <c r="MTA52" s="0"/>
      <c r="MTB52" s="0"/>
      <c r="MTC52" s="0"/>
      <c r="MTD52" s="0"/>
      <c r="MTE52" s="0"/>
      <c r="MTF52" s="0"/>
      <c r="MTG52" s="0"/>
      <c r="MTH52" s="0"/>
      <c r="MTI52" s="0"/>
      <c r="MTJ52" s="0"/>
      <c r="MTK52" s="0"/>
      <c r="MTL52" s="0"/>
      <c r="MTM52" s="0"/>
      <c r="MTN52" s="0"/>
      <c r="MTO52" s="0"/>
      <c r="MTP52" s="0"/>
      <c r="MTQ52" s="0"/>
      <c r="MTR52" s="0"/>
      <c r="MTS52" s="0"/>
      <c r="MTT52" s="0"/>
      <c r="MTU52" s="0"/>
      <c r="MTV52" s="0"/>
      <c r="MTW52" s="0"/>
      <c r="MTX52" s="0"/>
      <c r="MTY52" s="0"/>
      <c r="MTZ52" s="0"/>
      <c r="MUA52" s="0"/>
      <c r="MUB52" s="0"/>
      <c r="MUC52" s="0"/>
      <c r="MUD52" s="0"/>
      <c r="MUE52" s="0"/>
      <c r="MUF52" s="0"/>
      <c r="MUG52" s="0"/>
      <c r="MUH52" s="0"/>
      <c r="MUI52" s="0"/>
      <c r="MUJ52" s="0"/>
      <c r="MUK52" s="0"/>
      <c r="MUL52" s="0"/>
      <c r="MUM52" s="0"/>
      <c r="MUN52" s="0"/>
      <c r="MUO52" s="0"/>
      <c r="MUP52" s="0"/>
      <c r="MUQ52" s="0"/>
      <c r="MUR52" s="0"/>
      <c r="MUS52" s="0"/>
      <c r="MUT52" s="0"/>
      <c r="MUU52" s="0"/>
      <c r="MUV52" s="0"/>
      <c r="MUW52" s="0"/>
      <c r="MUX52" s="0"/>
      <c r="MUY52" s="0"/>
      <c r="MUZ52" s="0"/>
      <c r="MVA52" s="0"/>
      <c r="MVB52" s="0"/>
      <c r="MVC52" s="0"/>
      <c r="MVD52" s="0"/>
      <c r="MVE52" s="0"/>
      <c r="MVF52" s="0"/>
      <c r="MVG52" s="0"/>
      <c r="MVH52" s="0"/>
      <c r="MVI52" s="0"/>
      <c r="MVJ52" s="0"/>
      <c r="MVK52" s="0"/>
      <c r="MVL52" s="0"/>
      <c r="MVM52" s="0"/>
      <c r="MVN52" s="0"/>
      <c r="MVO52" s="0"/>
      <c r="MVP52" s="0"/>
      <c r="MVQ52" s="0"/>
      <c r="MVR52" s="0"/>
      <c r="MVS52" s="0"/>
      <c r="MVT52" s="0"/>
      <c r="MVU52" s="0"/>
      <c r="MVV52" s="0"/>
      <c r="MVW52" s="0"/>
      <c r="MVX52" s="0"/>
      <c r="MVY52" s="0"/>
      <c r="MVZ52" s="0"/>
      <c r="MWA52" s="0"/>
      <c r="MWB52" s="0"/>
      <c r="MWC52" s="0"/>
      <c r="MWD52" s="0"/>
      <c r="MWE52" s="0"/>
      <c r="MWF52" s="0"/>
      <c r="MWG52" s="0"/>
      <c r="MWH52" s="0"/>
      <c r="MWI52" s="0"/>
      <c r="MWJ52" s="0"/>
      <c r="MWK52" s="0"/>
      <c r="MWL52" s="0"/>
      <c r="MWM52" s="0"/>
      <c r="MWN52" s="0"/>
      <c r="MWO52" s="0"/>
      <c r="MWP52" s="0"/>
      <c r="MWQ52" s="0"/>
      <c r="MWR52" s="0"/>
      <c r="MWS52" s="0"/>
      <c r="MWT52" s="0"/>
      <c r="MWU52" s="0"/>
      <c r="MWV52" s="0"/>
      <c r="MWW52" s="0"/>
      <c r="MWX52" s="0"/>
      <c r="MWY52" s="0"/>
      <c r="MWZ52" s="0"/>
      <c r="MXA52" s="0"/>
      <c r="MXB52" s="0"/>
      <c r="MXC52" s="0"/>
      <c r="MXD52" s="0"/>
      <c r="MXE52" s="0"/>
      <c r="MXF52" s="0"/>
      <c r="MXG52" s="0"/>
      <c r="MXH52" s="0"/>
      <c r="MXI52" s="0"/>
      <c r="MXJ52" s="0"/>
      <c r="MXK52" s="0"/>
      <c r="MXL52" s="0"/>
      <c r="MXM52" s="0"/>
      <c r="MXN52" s="0"/>
      <c r="MXO52" s="0"/>
      <c r="MXP52" s="0"/>
      <c r="MXQ52" s="0"/>
      <c r="MXR52" s="0"/>
      <c r="MXS52" s="0"/>
      <c r="MXT52" s="0"/>
      <c r="MXU52" s="0"/>
      <c r="MXV52" s="0"/>
      <c r="MXW52" s="0"/>
      <c r="MXX52" s="0"/>
      <c r="MXY52" s="0"/>
      <c r="MXZ52" s="0"/>
      <c r="MYA52" s="0"/>
      <c r="MYB52" s="0"/>
      <c r="MYC52" s="0"/>
      <c r="MYD52" s="0"/>
      <c r="MYE52" s="0"/>
      <c r="MYF52" s="0"/>
      <c r="MYG52" s="0"/>
      <c r="MYH52" s="0"/>
      <c r="MYI52" s="0"/>
      <c r="MYJ52" s="0"/>
      <c r="MYK52" s="0"/>
      <c r="MYL52" s="0"/>
      <c r="MYM52" s="0"/>
      <c r="MYN52" s="0"/>
      <c r="MYO52" s="0"/>
      <c r="MYP52" s="0"/>
      <c r="MYQ52" s="0"/>
      <c r="MYR52" s="0"/>
      <c r="MYS52" s="0"/>
      <c r="MYT52" s="0"/>
      <c r="MYU52" s="0"/>
      <c r="MYV52" s="0"/>
      <c r="MYW52" s="0"/>
      <c r="MYX52" s="0"/>
      <c r="MYY52" s="0"/>
      <c r="MYZ52" s="0"/>
      <c r="MZA52" s="0"/>
      <c r="MZB52" s="0"/>
      <c r="MZC52" s="0"/>
      <c r="MZD52" s="0"/>
      <c r="MZE52" s="0"/>
      <c r="MZF52" s="0"/>
      <c r="MZG52" s="0"/>
      <c r="MZH52" s="0"/>
      <c r="MZI52" s="0"/>
      <c r="MZJ52" s="0"/>
      <c r="MZK52" s="0"/>
      <c r="MZL52" s="0"/>
      <c r="MZM52" s="0"/>
      <c r="MZN52" s="0"/>
      <c r="MZO52" s="0"/>
      <c r="MZP52" s="0"/>
      <c r="MZQ52" s="0"/>
      <c r="MZR52" s="0"/>
      <c r="MZS52" s="0"/>
      <c r="MZT52" s="0"/>
      <c r="MZU52" s="0"/>
      <c r="MZV52" s="0"/>
      <c r="MZW52" s="0"/>
      <c r="MZX52" s="0"/>
      <c r="MZY52" s="0"/>
      <c r="MZZ52" s="0"/>
      <c r="NAA52" s="0"/>
      <c r="NAB52" s="0"/>
      <c r="NAC52" s="0"/>
      <c r="NAD52" s="0"/>
      <c r="NAE52" s="0"/>
      <c r="NAF52" s="0"/>
      <c r="NAG52" s="0"/>
      <c r="NAH52" s="0"/>
      <c r="NAI52" s="0"/>
      <c r="NAJ52" s="0"/>
      <c r="NAK52" s="0"/>
      <c r="NAL52" s="0"/>
      <c r="NAM52" s="0"/>
      <c r="NAN52" s="0"/>
      <c r="NAO52" s="0"/>
      <c r="NAP52" s="0"/>
      <c r="NAQ52" s="0"/>
      <c r="NAR52" s="0"/>
      <c r="NAS52" s="0"/>
      <c r="NAT52" s="0"/>
      <c r="NAU52" s="0"/>
      <c r="NAV52" s="0"/>
      <c r="NAW52" s="0"/>
      <c r="NAX52" s="0"/>
      <c r="NAY52" s="0"/>
      <c r="NAZ52" s="0"/>
      <c r="NBA52" s="0"/>
      <c r="NBB52" s="0"/>
      <c r="NBC52" s="0"/>
      <c r="NBD52" s="0"/>
      <c r="NBE52" s="0"/>
      <c r="NBF52" s="0"/>
      <c r="NBG52" s="0"/>
      <c r="NBH52" s="0"/>
      <c r="NBI52" s="0"/>
      <c r="NBJ52" s="0"/>
      <c r="NBK52" s="0"/>
      <c r="NBL52" s="0"/>
      <c r="NBM52" s="0"/>
      <c r="NBN52" s="0"/>
      <c r="NBO52" s="0"/>
      <c r="NBP52" s="0"/>
      <c r="NBQ52" s="0"/>
      <c r="NBR52" s="0"/>
      <c r="NBS52" s="0"/>
      <c r="NBT52" s="0"/>
      <c r="NBU52" s="0"/>
      <c r="NBV52" s="0"/>
      <c r="NBW52" s="0"/>
      <c r="NBX52" s="0"/>
      <c r="NBY52" s="0"/>
      <c r="NBZ52" s="0"/>
      <c r="NCA52" s="0"/>
      <c r="NCB52" s="0"/>
      <c r="NCC52" s="0"/>
      <c r="NCD52" s="0"/>
      <c r="NCE52" s="0"/>
      <c r="NCF52" s="0"/>
      <c r="NCG52" s="0"/>
      <c r="NCH52" s="0"/>
      <c r="NCI52" s="0"/>
      <c r="NCJ52" s="0"/>
      <c r="NCK52" s="0"/>
      <c r="NCL52" s="0"/>
      <c r="NCM52" s="0"/>
      <c r="NCN52" s="0"/>
      <c r="NCO52" s="0"/>
      <c r="NCP52" s="0"/>
      <c r="NCQ52" s="0"/>
      <c r="NCR52" s="0"/>
      <c r="NCS52" s="0"/>
      <c r="NCT52" s="0"/>
      <c r="NCU52" s="0"/>
      <c r="NCV52" s="0"/>
      <c r="NCW52" s="0"/>
      <c r="NCX52" s="0"/>
      <c r="NCY52" s="0"/>
      <c r="NCZ52" s="0"/>
      <c r="NDA52" s="0"/>
      <c r="NDB52" s="0"/>
      <c r="NDC52" s="0"/>
      <c r="NDD52" s="0"/>
      <c r="NDE52" s="0"/>
      <c r="NDF52" s="0"/>
      <c r="NDG52" s="0"/>
      <c r="NDH52" s="0"/>
      <c r="NDI52" s="0"/>
      <c r="NDJ52" s="0"/>
      <c r="NDK52" s="0"/>
      <c r="NDL52" s="0"/>
      <c r="NDM52" s="0"/>
      <c r="NDN52" s="0"/>
      <c r="NDO52" s="0"/>
      <c r="NDP52" s="0"/>
      <c r="NDQ52" s="0"/>
      <c r="NDR52" s="0"/>
      <c r="NDS52" s="0"/>
      <c r="NDT52" s="0"/>
      <c r="NDU52" s="0"/>
      <c r="NDV52" s="0"/>
      <c r="NDW52" s="0"/>
      <c r="NDX52" s="0"/>
      <c r="NDY52" s="0"/>
      <c r="NDZ52" s="0"/>
      <c r="NEA52" s="0"/>
      <c r="NEB52" s="0"/>
      <c r="NEC52" s="0"/>
      <c r="NED52" s="0"/>
      <c r="NEE52" s="0"/>
      <c r="NEF52" s="0"/>
      <c r="NEG52" s="0"/>
      <c r="NEH52" s="0"/>
      <c r="NEI52" s="0"/>
      <c r="NEJ52" s="0"/>
      <c r="NEK52" s="0"/>
      <c r="NEL52" s="0"/>
      <c r="NEM52" s="0"/>
      <c r="NEN52" s="0"/>
      <c r="NEO52" s="0"/>
      <c r="NEP52" s="0"/>
      <c r="NEQ52" s="0"/>
      <c r="NER52" s="0"/>
      <c r="NES52" s="0"/>
      <c r="NET52" s="0"/>
      <c r="NEU52" s="0"/>
      <c r="NEV52" s="0"/>
      <c r="NEW52" s="0"/>
      <c r="NEX52" s="0"/>
      <c r="NEY52" s="0"/>
      <c r="NEZ52" s="0"/>
      <c r="NFA52" s="0"/>
      <c r="NFB52" s="0"/>
      <c r="NFC52" s="0"/>
      <c r="NFD52" s="0"/>
      <c r="NFE52" s="0"/>
      <c r="NFF52" s="0"/>
      <c r="NFG52" s="0"/>
      <c r="NFH52" s="0"/>
      <c r="NFI52" s="0"/>
      <c r="NFJ52" s="0"/>
      <c r="NFK52" s="0"/>
      <c r="NFL52" s="0"/>
      <c r="NFM52" s="0"/>
      <c r="NFN52" s="0"/>
      <c r="NFO52" s="0"/>
      <c r="NFP52" s="0"/>
      <c r="NFQ52" s="0"/>
      <c r="NFR52" s="0"/>
      <c r="NFS52" s="0"/>
      <c r="NFT52" s="0"/>
      <c r="NFU52" s="0"/>
      <c r="NFV52" s="0"/>
      <c r="NFW52" s="0"/>
      <c r="NFX52" s="0"/>
      <c r="NFY52" s="0"/>
      <c r="NFZ52" s="0"/>
      <c r="NGA52" s="0"/>
      <c r="NGB52" s="0"/>
      <c r="NGC52" s="0"/>
      <c r="NGD52" s="0"/>
      <c r="NGE52" s="0"/>
      <c r="NGF52" s="0"/>
      <c r="NGG52" s="0"/>
      <c r="NGH52" s="0"/>
      <c r="NGI52" s="0"/>
      <c r="NGJ52" s="0"/>
      <c r="NGK52" s="0"/>
      <c r="NGL52" s="0"/>
      <c r="NGM52" s="0"/>
      <c r="NGN52" s="0"/>
      <c r="NGO52" s="0"/>
      <c r="NGP52" s="0"/>
      <c r="NGQ52" s="0"/>
      <c r="NGR52" s="0"/>
      <c r="NGS52" s="0"/>
      <c r="NGT52" s="0"/>
      <c r="NGU52" s="0"/>
      <c r="NGV52" s="0"/>
      <c r="NGW52" s="0"/>
      <c r="NGX52" s="0"/>
      <c r="NGY52" s="0"/>
      <c r="NGZ52" s="0"/>
      <c r="NHA52" s="0"/>
      <c r="NHB52" s="0"/>
      <c r="NHC52" s="0"/>
      <c r="NHD52" s="0"/>
      <c r="NHE52" s="0"/>
      <c r="NHF52" s="0"/>
      <c r="NHG52" s="0"/>
      <c r="NHH52" s="0"/>
      <c r="NHI52" s="0"/>
      <c r="NHJ52" s="0"/>
      <c r="NHK52" s="0"/>
      <c r="NHL52" s="0"/>
      <c r="NHM52" s="0"/>
      <c r="NHN52" s="0"/>
      <c r="NHO52" s="0"/>
      <c r="NHP52" s="0"/>
      <c r="NHQ52" s="0"/>
      <c r="NHR52" s="0"/>
      <c r="NHS52" s="0"/>
      <c r="NHT52" s="0"/>
      <c r="NHU52" s="0"/>
      <c r="NHV52" s="0"/>
      <c r="NHW52" s="0"/>
      <c r="NHX52" s="0"/>
      <c r="NHY52" s="0"/>
      <c r="NHZ52" s="0"/>
      <c r="NIA52" s="0"/>
      <c r="NIB52" s="0"/>
      <c r="NIC52" s="0"/>
      <c r="NID52" s="0"/>
      <c r="NIE52" s="0"/>
      <c r="NIF52" s="0"/>
      <c r="NIG52" s="0"/>
      <c r="NIH52" s="0"/>
      <c r="NII52" s="0"/>
      <c r="NIJ52" s="0"/>
      <c r="NIK52" s="0"/>
      <c r="NIL52" s="0"/>
      <c r="NIM52" s="0"/>
      <c r="NIN52" s="0"/>
      <c r="NIO52" s="0"/>
      <c r="NIP52" s="0"/>
      <c r="NIQ52" s="0"/>
      <c r="NIR52" s="0"/>
      <c r="NIS52" s="0"/>
      <c r="NIT52" s="0"/>
      <c r="NIU52" s="0"/>
      <c r="NIV52" s="0"/>
      <c r="NIW52" s="0"/>
      <c r="NIX52" s="0"/>
      <c r="NIY52" s="0"/>
      <c r="NIZ52" s="0"/>
      <c r="NJA52" s="0"/>
      <c r="NJB52" s="0"/>
      <c r="NJC52" s="0"/>
      <c r="NJD52" s="0"/>
      <c r="NJE52" s="0"/>
      <c r="NJF52" s="0"/>
      <c r="NJG52" s="0"/>
      <c r="NJH52" s="0"/>
      <c r="NJI52" s="0"/>
      <c r="NJJ52" s="0"/>
      <c r="NJK52" s="0"/>
      <c r="NJL52" s="0"/>
      <c r="NJM52" s="0"/>
      <c r="NJN52" s="0"/>
      <c r="NJO52" s="0"/>
      <c r="NJP52" s="0"/>
      <c r="NJQ52" s="0"/>
      <c r="NJR52" s="0"/>
      <c r="NJS52" s="0"/>
      <c r="NJT52" s="0"/>
      <c r="NJU52" s="0"/>
      <c r="NJV52" s="0"/>
      <c r="NJW52" s="0"/>
      <c r="NJX52" s="0"/>
      <c r="NJY52" s="0"/>
      <c r="NJZ52" s="0"/>
      <c r="NKA52" s="0"/>
      <c r="NKB52" s="0"/>
      <c r="NKC52" s="0"/>
      <c r="NKD52" s="0"/>
      <c r="NKE52" s="0"/>
      <c r="NKF52" s="0"/>
      <c r="NKG52" s="0"/>
      <c r="NKH52" s="0"/>
      <c r="NKI52" s="0"/>
      <c r="NKJ52" s="0"/>
      <c r="NKK52" s="0"/>
      <c r="NKL52" s="0"/>
      <c r="NKM52" s="0"/>
      <c r="NKN52" s="0"/>
      <c r="NKO52" s="0"/>
      <c r="NKP52" s="0"/>
      <c r="NKQ52" s="0"/>
      <c r="NKR52" s="0"/>
      <c r="NKS52" s="0"/>
      <c r="NKT52" s="0"/>
      <c r="NKU52" s="0"/>
      <c r="NKV52" s="0"/>
      <c r="NKW52" s="0"/>
      <c r="NKX52" s="0"/>
      <c r="NKY52" s="0"/>
      <c r="NKZ52" s="0"/>
      <c r="NLA52" s="0"/>
      <c r="NLB52" s="0"/>
      <c r="NLC52" s="0"/>
      <c r="NLD52" s="0"/>
      <c r="NLE52" s="0"/>
      <c r="NLF52" s="0"/>
      <c r="NLG52" s="0"/>
      <c r="NLH52" s="0"/>
      <c r="NLI52" s="0"/>
      <c r="NLJ52" s="0"/>
      <c r="NLK52" s="0"/>
      <c r="NLL52" s="0"/>
      <c r="NLM52" s="0"/>
      <c r="NLN52" s="0"/>
      <c r="NLO52" s="0"/>
      <c r="NLP52" s="0"/>
      <c r="NLQ52" s="0"/>
      <c r="NLR52" s="0"/>
      <c r="NLS52" s="0"/>
      <c r="NLT52" s="0"/>
      <c r="NLU52" s="0"/>
      <c r="NLV52" s="0"/>
      <c r="NLW52" s="0"/>
      <c r="NLX52" s="0"/>
      <c r="NLY52" s="0"/>
      <c r="NLZ52" s="0"/>
      <c r="NMA52" s="0"/>
      <c r="NMB52" s="0"/>
      <c r="NMC52" s="0"/>
      <c r="NMD52" s="0"/>
      <c r="NME52" s="0"/>
      <c r="NMF52" s="0"/>
      <c r="NMG52" s="0"/>
      <c r="NMH52" s="0"/>
      <c r="NMI52" s="0"/>
      <c r="NMJ52" s="0"/>
      <c r="NMK52" s="0"/>
      <c r="NML52" s="0"/>
      <c r="NMM52" s="0"/>
      <c r="NMN52" s="0"/>
      <c r="NMO52" s="0"/>
      <c r="NMP52" s="0"/>
      <c r="NMQ52" s="0"/>
      <c r="NMR52" s="0"/>
      <c r="NMS52" s="0"/>
      <c r="NMT52" s="0"/>
      <c r="NMU52" s="0"/>
      <c r="NMV52" s="0"/>
      <c r="NMW52" s="0"/>
      <c r="NMX52" s="0"/>
      <c r="NMY52" s="0"/>
      <c r="NMZ52" s="0"/>
      <c r="NNA52" s="0"/>
      <c r="NNB52" s="0"/>
      <c r="NNC52" s="0"/>
      <c r="NND52" s="0"/>
      <c r="NNE52" s="0"/>
      <c r="NNF52" s="0"/>
      <c r="NNG52" s="0"/>
      <c r="NNH52" s="0"/>
      <c r="NNI52" s="0"/>
      <c r="NNJ52" s="0"/>
      <c r="NNK52" s="0"/>
      <c r="NNL52" s="0"/>
      <c r="NNM52" s="0"/>
      <c r="NNN52" s="0"/>
      <c r="NNO52" s="0"/>
      <c r="NNP52" s="0"/>
      <c r="NNQ52" s="0"/>
      <c r="NNR52" s="0"/>
      <c r="NNS52" s="0"/>
      <c r="NNT52" s="0"/>
      <c r="NNU52" s="0"/>
      <c r="NNV52" s="0"/>
      <c r="NNW52" s="0"/>
      <c r="NNX52" s="0"/>
      <c r="NNY52" s="0"/>
      <c r="NNZ52" s="0"/>
      <c r="NOA52" s="0"/>
      <c r="NOB52" s="0"/>
      <c r="NOC52" s="0"/>
      <c r="NOD52" s="0"/>
      <c r="NOE52" s="0"/>
      <c r="NOF52" s="0"/>
      <c r="NOG52" s="0"/>
      <c r="NOH52" s="0"/>
      <c r="NOI52" s="0"/>
      <c r="NOJ52" s="0"/>
      <c r="NOK52" s="0"/>
      <c r="NOL52" s="0"/>
      <c r="NOM52" s="0"/>
      <c r="NON52" s="0"/>
      <c r="NOO52" s="0"/>
      <c r="NOP52" s="0"/>
      <c r="NOQ52" s="0"/>
      <c r="NOR52" s="0"/>
      <c r="NOS52" s="0"/>
      <c r="NOT52" s="0"/>
      <c r="NOU52" s="0"/>
      <c r="NOV52" s="0"/>
      <c r="NOW52" s="0"/>
      <c r="NOX52" s="0"/>
      <c r="NOY52" s="0"/>
      <c r="NOZ52" s="0"/>
      <c r="NPA52" s="0"/>
      <c r="NPB52" s="0"/>
      <c r="NPC52" s="0"/>
      <c r="NPD52" s="0"/>
      <c r="NPE52" s="0"/>
      <c r="NPF52" s="0"/>
      <c r="NPG52" s="0"/>
      <c r="NPH52" s="0"/>
      <c r="NPI52" s="0"/>
      <c r="NPJ52" s="0"/>
      <c r="NPK52" s="0"/>
      <c r="NPL52" s="0"/>
      <c r="NPM52" s="0"/>
      <c r="NPN52" s="0"/>
      <c r="NPO52" s="0"/>
      <c r="NPP52" s="0"/>
      <c r="NPQ52" s="0"/>
      <c r="NPR52" s="0"/>
      <c r="NPS52" s="0"/>
      <c r="NPT52" s="0"/>
      <c r="NPU52" s="0"/>
      <c r="NPV52" s="0"/>
      <c r="NPW52" s="0"/>
      <c r="NPX52" s="0"/>
      <c r="NPY52" s="0"/>
      <c r="NPZ52" s="0"/>
      <c r="NQA52" s="0"/>
      <c r="NQB52" s="0"/>
      <c r="NQC52" s="0"/>
      <c r="NQD52" s="0"/>
      <c r="NQE52" s="0"/>
      <c r="NQF52" s="0"/>
      <c r="NQG52" s="0"/>
      <c r="NQH52" s="0"/>
      <c r="NQI52" s="0"/>
      <c r="NQJ52" s="0"/>
      <c r="NQK52" s="0"/>
      <c r="NQL52" s="0"/>
      <c r="NQM52" s="0"/>
      <c r="NQN52" s="0"/>
      <c r="NQO52" s="0"/>
      <c r="NQP52" s="0"/>
      <c r="NQQ52" s="0"/>
      <c r="NQR52" s="0"/>
      <c r="NQS52" s="0"/>
      <c r="NQT52" s="0"/>
      <c r="NQU52" s="0"/>
      <c r="NQV52" s="0"/>
      <c r="NQW52" s="0"/>
      <c r="NQX52" s="0"/>
      <c r="NQY52" s="0"/>
      <c r="NQZ52" s="0"/>
      <c r="NRA52" s="0"/>
      <c r="NRB52" s="0"/>
      <c r="NRC52" s="0"/>
      <c r="NRD52" s="0"/>
      <c r="NRE52" s="0"/>
      <c r="NRF52" s="0"/>
      <c r="NRG52" s="0"/>
      <c r="NRH52" s="0"/>
      <c r="NRI52" s="0"/>
      <c r="NRJ52" s="0"/>
      <c r="NRK52" s="0"/>
      <c r="NRL52" s="0"/>
      <c r="NRM52" s="0"/>
      <c r="NRN52" s="0"/>
      <c r="NRO52" s="0"/>
      <c r="NRP52" s="0"/>
      <c r="NRQ52" s="0"/>
      <c r="NRR52" s="0"/>
      <c r="NRS52" s="0"/>
      <c r="NRT52" s="0"/>
      <c r="NRU52" s="0"/>
      <c r="NRV52" s="0"/>
      <c r="NRW52" s="0"/>
      <c r="NRX52" s="0"/>
      <c r="NRY52" s="0"/>
      <c r="NRZ52" s="0"/>
      <c r="NSA52" s="0"/>
      <c r="NSB52" s="0"/>
      <c r="NSC52" s="0"/>
      <c r="NSD52" s="0"/>
      <c r="NSE52" s="0"/>
      <c r="NSF52" s="0"/>
      <c r="NSG52" s="0"/>
      <c r="NSH52" s="0"/>
      <c r="NSI52" s="0"/>
      <c r="NSJ52" s="0"/>
      <c r="NSK52" s="0"/>
      <c r="NSL52" s="0"/>
      <c r="NSM52" s="0"/>
      <c r="NSN52" s="0"/>
      <c r="NSO52" s="0"/>
      <c r="NSP52" s="0"/>
      <c r="NSQ52" s="0"/>
      <c r="NSR52" s="0"/>
      <c r="NSS52" s="0"/>
      <c r="NST52" s="0"/>
      <c r="NSU52" s="0"/>
      <c r="NSV52" s="0"/>
      <c r="NSW52" s="0"/>
      <c r="NSX52" s="0"/>
      <c r="NSY52" s="0"/>
      <c r="NSZ52" s="0"/>
      <c r="NTA52" s="0"/>
      <c r="NTB52" s="0"/>
      <c r="NTC52" s="0"/>
      <c r="NTD52" s="0"/>
      <c r="NTE52" s="0"/>
      <c r="NTF52" s="0"/>
      <c r="NTG52" s="0"/>
      <c r="NTH52" s="0"/>
      <c r="NTI52" s="0"/>
      <c r="NTJ52" s="0"/>
      <c r="NTK52" s="0"/>
      <c r="NTL52" s="0"/>
      <c r="NTM52" s="0"/>
      <c r="NTN52" s="0"/>
      <c r="NTO52" s="0"/>
      <c r="NTP52" s="0"/>
      <c r="NTQ52" s="0"/>
      <c r="NTR52" s="0"/>
      <c r="NTS52" s="0"/>
      <c r="NTT52" s="0"/>
      <c r="NTU52" s="0"/>
      <c r="NTV52" s="0"/>
      <c r="NTW52" s="0"/>
      <c r="NTX52" s="0"/>
      <c r="NTY52" s="0"/>
      <c r="NTZ52" s="0"/>
      <c r="NUA52" s="0"/>
      <c r="NUB52" s="0"/>
      <c r="NUC52" s="0"/>
      <c r="NUD52" s="0"/>
      <c r="NUE52" s="0"/>
      <c r="NUF52" s="0"/>
      <c r="NUG52" s="0"/>
      <c r="NUH52" s="0"/>
      <c r="NUI52" s="0"/>
      <c r="NUJ52" s="0"/>
      <c r="NUK52" s="0"/>
      <c r="NUL52" s="0"/>
      <c r="NUM52" s="0"/>
      <c r="NUN52" s="0"/>
      <c r="NUO52" s="0"/>
      <c r="NUP52" s="0"/>
      <c r="NUQ52" s="0"/>
      <c r="NUR52" s="0"/>
      <c r="NUS52" s="0"/>
      <c r="NUT52" s="0"/>
      <c r="NUU52" s="0"/>
      <c r="NUV52" s="0"/>
      <c r="NUW52" s="0"/>
      <c r="NUX52" s="0"/>
      <c r="NUY52" s="0"/>
      <c r="NUZ52" s="0"/>
      <c r="NVA52" s="0"/>
      <c r="NVB52" s="0"/>
      <c r="NVC52" s="0"/>
      <c r="NVD52" s="0"/>
      <c r="NVE52" s="0"/>
      <c r="NVF52" s="0"/>
      <c r="NVG52" s="0"/>
      <c r="NVH52" s="0"/>
      <c r="NVI52" s="0"/>
      <c r="NVJ52" s="0"/>
      <c r="NVK52" s="0"/>
      <c r="NVL52" s="0"/>
      <c r="NVM52" s="0"/>
      <c r="NVN52" s="0"/>
      <c r="NVO52" s="0"/>
      <c r="NVP52" s="0"/>
      <c r="NVQ52" s="0"/>
      <c r="NVR52" s="0"/>
      <c r="NVS52" s="0"/>
      <c r="NVT52" s="0"/>
      <c r="NVU52" s="0"/>
      <c r="NVV52" s="0"/>
      <c r="NVW52" s="0"/>
      <c r="NVX52" s="0"/>
      <c r="NVY52" s="0"/>
      <c r="NVZ52" s="0"/>
      <c r="NWA52" s="0"/>
      <c r="NWB52" s="0"/>
      <c r="NWC52" s="0"/>
      <c r="NWD52" s="0"/>
      <c r="NWE52" s="0"/>
      <c r="NWF52" s="0"/>
      <c r="NWG52" s="0"/>
      <c r="NWH52" s="0"/>
      <c r="NWI52" s="0"/>
      <c r="NWJ52" s="0"/>
      <c r="NWK52" s="0"/>
      <c r="NWL52" s="0"/>
      <c r="NWM52" s="0"/>
      <c r="NWN52" s="0"/>
      <c r="NWO52" s="0"/>
      <c r="NWP52" s="0"/>
      <c r="NWQ52" s="0"/>
      <c r="NWR52" s="0"/>
      <c r="NWS52" s="0"/>
      <c r="NWT52" s="0"/>
      <c r="NWU52" s="0"/>
      <c r="NWV52" s="0"/>
      <c r="NWW52" s="0"/>
      <c r="NWX52" s="0"/>
      <c r="NWY52" s="0"/>
      <c r="NWZ52" s="0"/>
      <c r="NXA52" s="0"/>
      <c r="NXB52" s="0"/>
      <c r="NXC52" s="0"/>
      <c r="NXD52" s="0"/>
      <c r="NXE52" s="0"/>
      <c r="NXF52" s="0"/>
      <c r="NXG52" s="0"/>
      <c r="NXH52" s="0"/>
      <c r="NXI52" s="0"/>
      <c r="NXJ52" s="0"/>
      <c r="NXK52" s="0"/>
      <c r="NXL52" s="0"/>
      <c r="NXM52" s="0"/>
      <c r="NXN52" s="0"/>
      <c r="NXO52" s="0"/>
      <c r="NXP52" s="0"/>
      <c r="NXQ52" s="0"/>
      <c r="NXR52" s="0"/>
      <c r="NXS52" s="0"/>
      <c r="NXT52" s="0"/>
      <c r="NXU52" s="0"/>
      <c r="NXV52" s="0"/>
      <c r="NXW52" s="0"/>
      <c r="NXX52" s="0"/>
      <c r="NXY52" s="0"/>
      <c r="NXZ52" s="0"/>
      <c r="NYA52" s="0"/>
      <c r="NYB52" s="0"/>
      <c r="NYC52" s="0"/>
      <c r="NYD52" s="0"/>
      <c r="NYE52" s="0"/>
      <c r="NYF52" s="0"/>
      <c r="NYG52" s="0"/>
      <c r="NYH52" s="0"/>
      <c r="NYI52" s="0"/>
      <c r="NYJ52" s="0"/>
      <c r="NYK52" s="0"/>
      <c r="NYL52" s="0"/>
      <c r="NYM52" s="0"/>
      <c r="NYN52" s="0"/>
      <c r="NYO52" s="0"/>
      <c r="NYP52" s="0"/>
      <c r="NYQ52" s="0"/>
      <c r="NYR52" s="0"/>
      <c r="NYS52" s="0"/>
      <c r="NYT52" s="0"/>
      <c r="NYU52" s="0"/>
      <c r="NYV52" s="0"/>
      <c r="NYW52" s="0"/>
      <c r="NYX52" s="0"/>
      <c r="NYY52" s="0"/>
      <c r="NYZ52" s="0"/>
      <c r="NZA52" s="0"/>
      <c r="NZB52" s="0"/>
      <c r="NZC52" s="0"/>
      <c r="NZD52" s="0"/>
      <c r="NZE52" s="0"/>
      <c r="NZF52" s="0"/>
      <c r="NZG52" s="0"/>
      <c r="NZH52" s="0"/>
      <c r="NZI52" s="0"/>
      <c r="NZJ52" s="0"/>
      <c r="NZK52" s="0"/>
      <c r="NZL52" s="0"/>
      <c r="NZM52" s="0"/>
      <c r="NZN52" s="0"/>
      <c r="NZO52" s="0"/>
      <c r="NZP52" s="0"/>
      <c r="NZQ52" s="0"/>
      <c r="NZR52" s="0"/>
      <c r="NZS52" s="0"/>
      <c r="NZT52" s="0"/>
      <c r="NZU52" s="0"/>
      <c r="NZV52" s="0"/>
      <c r="NZW52" s="0"/>
      <c r="NZX52" s="0"/>
      <c r="NZY52" s="0"/>
      <c r="NZZ52" s="0"/>
      <c r="OAA52" s="0"/>
      <c r="OAB52" s="0"/>
      <c r="OAC52" s="0"/>
      <c r="OAD52" s="0"/>
      <c r="OAE52" s="0"/>
      <c r="OAF52" s="0"/>
      <c r="OAG52" s="0"/>
      <c r="OAH52" s="0"/>
      <c r="OAI52" s="0"/>
      <c r="OAJ52" s="0"/>
      <c r="OAK52" s="0"/>
      <c r="OAL52" s="0"/>
      <c r="OAM52" s="0"/>
      <c r="OAN52" s="0"/>
      <c r="OAO52" s="0"/>
      <c r="OAP52" s="0"/>
      <c r="OAQ52" s="0"/>
      <c r="OAR52" s="0"/>
      <c r="OAS52" s="0"/>
      <c r="OAT52" s="0"/>
      <c r="OAU52" s="0"/>
      <c r="OAV52" s="0"/>
      <c r="OAW52" s="0"/>
      <c r="OAX52" s="0"/>
      <c r="OAY52" s="0"/>
      <c r="OAZ52" s="0"/>
      <c r="OBA52" s="0"/>
      <c r="OBB52" s="0"/>
      <c r="OBC52" s="0"/>
      <c r="OBD52" s="0"/>
      <c r="OBE52" s="0"/>
      <c r="OBF52" s="0"/>
      <c r="OBG52" s="0"/>
      <c r="OBH52" s="0"/>
      <c r="OBI52" s="0"/>
      <c r="OBJ52" s="0"/>
      <c r="OBK52" s="0"/>
      <c r="OBL52" s="0"/>
      <c r="OBM52" s="0"/>
      <c r="OBN52" s="0"/>
      <c r="OBO52" s="0"/>
      <c r="OBP52" s="0"/>
      <c r="OBQ52" s="0"/>
      <c r="OBR52" s="0"/>
      <c r="OBS52" s="0"/>
      <c r="OBT52" s="0"/>
      <c r="OBU52" s="0"/>
      <c r="OBV52" s="0"/>
      <c r="OBW52" s="0"/>
      <c r="OBX52" s="0"/>
      <c r="OBY52" s="0"/>
      <c r="OBZ52" s="0"/>
      <c r="OCA52" s="0"/>
      <c r="OCB52" s="0"/>
      <c r="OCC52" s="0"/>
      <c r="OCD52" s="0"/>
      <c r="OCE52" s="0"/>
      <c r="OCF52" s="0"/>
      <c r="OCG52" s="0"/>
      <c r="OCH52" s="0"/>
      <c r="OCI52" s="0"/>
      <c r="OCJ52" s="0"/>
      <c r="OCK52" s="0"/>
      <c r="OCL52" s="0"/>
      <c r="OCM52" s="0"/>
      <c r="OCN52" s="0"/>
      <c r="OCO52" s="0"/>
      <c r="OCP52" s="0"/>
      <c r="OCQ52" s="0"/>
      <c r="OCR52" s="0"/>
      <c r="OCS52" s="0"/>
      <c r="OCT52" s="0"/>
      <c r="OCU52" s="0"/>
      <c r="OCV52" s="0"/>
      <c r="OCW52" s="0"/>
      <c r="OCX52" s="0"/>
      <c r="OCY52" s="0"/>
      <c r="OCZ52" s="0"/>
      <c r="ODA52" s="0"/>
      <c r="ODB52" s="0"/>
      <c r="ODC52" s="0"/>
      <c r="ODD52" s="0"/>
      <c r="ODE52" s="0"/>
      <c r="ODF52" s="0"/>
      <c r="ODG52" s="0"/>
      <c r="ODH52" s="0"/>
      <c r="ODI52" s="0"/>
      <c r="ODJ52" s="0"/>
      <c r="ODK52" s="0"/>
      <c r="ODL52" s="0"/>
      <c r="ODM52" s="0"/>
      <c r="ODN52" s="0"/>
      <c r="ODO52" s="0"/>
      <c r="ODP52" s="0"/>
      <c r="ODQ52" s="0"/>
      <c r="ODR52" s="0"/>
      <c r="ODS52" s="0"/>
      <c r="ODT52" s="0"/>
      <c r="ODU52" s="0"/>
      <c r="ODV52" s="0"/>
      <c r="ODW52" s="0"/>
      <c r="ODX52" s="0"/>
      <c r="ODY52" s="0"/>
      <c r="ODZ52" s="0"/>
      <c r="OEA52" s="0"/>
      <c r="OEB52" s="0"/>
      <c r="OEC52" s="0"/>
      <c r="OED52" s="0"/>
      <c r="OEE52" s="0"/>
      <c r="OEF52" s="0"/>
      <c r="OEG52" s="0"/>
      <c r="OEH52" s="0"/>
      <c r="OEI52" s="0"/>
      <c r="OEJ52" s="0"/>
      <c r="OEK52" s="0"/>
      <c r="OEL52" s="0"/>
      <c r="OEM52" s="0"/>
      <c r="OEN52" s="0"/>
      <c r="OEO52" s="0"/>
      <c r="OEP52" s="0"/>
      <c r="OEQ52" s="0"/>
      <c r="OER52" s="0"/>
      <c r="OES52" s="0"/>
      <c r="OET52" s="0"/>
      <c r="OEU52" s="0"/>
      <c r="OEV52" s="0"/>
      <c r="OEW52" s="0"/>
      <c r="OEX52" s="0"/>
      <c r="OEY52" s="0"/>
      <c r="OEZ52" s="0"/>
      <c r="OFA52" s="0"/>
      <c r="OFB52" s="0"/>
      <c r="OFC52" s="0"/>
      <c r="OFD52" s="0"/>
      <c r="OFE52" s="0"/>
      <c r="OFF52" s="0"/>
      <c r="OFG52" s="0"/>
      <c r="OFH52" s="0"/>
      <c r="OFI52" s="0"/>
      <c r="OFJ52" s="0"/>
      <c r="OFK52" s="0"/>
      <c r="OFL52" s="0"/>
      <c r="OFM52" s="0"/>
      <c r="OFN52" s="0"/>
      <c r="OFO52" s="0"/>
      <c r="OFP52" s="0"/>
      <c r="OFQ52" s="0"/>
      <c r="OFR52" s="0"/>
      <c r="OFS52" s="0"/>
      <c r="OFT52" s="0"/>
      <c r="OFU52" s="0"/>
      <c r="OFV52" s="0"/>
      <c r="OFW52" s="0"/>
      <c r="OFX52" s="0"/>
      <c r="OFY52" s="0"/>
      <c r="OFZ52" s="0"/>
      <c r="OGA52" s="0"/>
      <c r="OGB52" s="0"/>
      <c r="OGC52" s="0"/>
      <c r="OGD52" s="0"/>
      <c r="OGE52" s="0"/>
      <c r="OGF52" s="0"/>
      <c r="OGG52" s="0"/>
      <c r="OGH52" s="0"/>
      <c r="OGI52" s="0"/>
      <c r="OGJ52" s="0"/>
      <c r="OGK52" s="0"/>
      <c r="OGL52" s="0"/>
      <c r="OGM52" s="0"/>
      <c r="OGN52" s="0"/>
      <c r="OGO52" s="0"/>
      <c r="OGP52" s="0"/>
      <c r="OGQ52" s="0"/>
      <c r="OGR52" s="0"/>
      <c r="OGS52" s="0"/>
      <c r="OGT52" s="0"/>
      <c r="OGU52" s="0"/>
      <c r="OGV52" s="0"/>
      <c r="OGW52" s="0"/>
      <c r="OGX52" s="0"/>
      <c r="OGY52" s="0"/>
      <c r="OGZ52" s="0"/>
      <c r="OHA52" s="0"/>
      <c r="OHB52" s="0"/>
      <c r="OHC52" s="0"/>
      <c r="OHD52" s="0"/>
      <c r="OHE52" s="0"/>
      <c r="OHF52" s="0"/>
      <c r="OHG52" s="0"/>
      <c r="OHH52" s="0"/>
      <c r="OHI52" s="0"/>
      <c r="OHJ52" s="0"/>
      <c r="OHK52" s="0"/>
      <c r="OHL52" s="0"/>
      <c r="OHM52" s="0"/>
      <c r="OHN52" s="0"/>
      <c r="OHO52" s="0"/>
      <c r="OHP52" s="0"/>
      <c r="OHQ52" s="0"/>
      <c r="OHR52" s="0"/>
      <c r="OHS52" s="0"/>
      <c r="OHT52" s="0"/>
      <c r="OHU52" s="0"/>
      <c r="OHV52" s="0"/>
      <c r="OHW52" s="0"/>
      <c r="OHX52" s="0"/>
      <c r="OHY52" s="0"/>
      <c r="OHZ52" s="0"/>
      <c r="OIA52" s="0"/>
      <c r="OIB52" s="0"/>
      <c r="OIC52" s="0"/>
      <c r="OID52" s="0"/>
      <c r="OIE52" s="0"/>
      <c r="OIF52" s="0"/>
      <c r="OIG52" s="0"/>
      <c r="OIH52" s="0"/>
      <c r="OII52" s="0"/>
      <c r="OIJ52" s="0"/>
      <c r="OIK52" s="0"/>
      <c r="OIL52" s="0"/>
      <c r="OIM52" s="0"/>
      <c r="OIN52" s="0"/>
      <c r="OIO52" s="0"/>
      <c r="OIP52" s="0"/>
      <c r="OIQ52" s="0"/>
      <c r="OIR52" s="0"/>
      <c r="OIS52" s="0"/>
      <c r="OIT52" s="0"/>
      <c r="OIU52" s="0"/>
      <c r="OIV52" s="0"/>
      <c r="OIW52" s="0"/>
      <c r="OIX52" s="0"/>
      <c r="OIY52" s="0"/>
      <c r="OIZ52" s="0"/>
      <c r="OJA52" s="0"/>
      <c r="OJB52" s="0"/>
      <c r="OJC52" s="0"/>
      <c r="OJD52" s="0"/>
      <c r="OJE52" s="0"/>
      <c r="OJF52" s="0"/>
      <c r="OJG52" s="0"/>
      <c r="OJH52" s="0"/>
      <c r="OJI52" s="0"/>
      <c r="OJJ52" s="0"/>
      <c r="OJK52" s="0"/>
      <c r="OJL52" s="0"/>
      <c r="OJM52" s="0"/>
      <c r="OJN52" s="0"/>
      <c r="OJO52" s="0"/>
      <c r="OJP52" s="0"/>
      <c r="OJQ52" s="0"/>
      <c r="OJR52" s="0"/>
      <c r="OJS52" s="0"/>
      <c r="OJT52" s="0"/>
      <c r="OJU52" s="0"/>
      <c r="OJV52" s="0"/>
      <c r="OJW52" s="0"/>
      <c r="OJX52" s="0"/>
      <c r="OJY52" s="0"/>
      <c r="OJZ52" s="0"/>
      <c r="OKA52" s="0"/>
      <c r="OKB52" s="0"/>
      <c r="OKC52" s="0"/>
      <c r="OKD52" s="0"/>
      <c r="OKE52" s="0"/>
      <c r="OKF52" s="0"/>
      <c r="OKG52" s="0"/>
      <c r="OKH52" s="0"/>
      <c r="OKI52" s="0"/>
      <c r="OKJ52" s="0"/>
      <c r="OKK52" s="0"/>
      <c r="OKL52" s="0"/>
      <c r="OKM52" s="0"/>
      <c r="OKN52" s="0"/>
      <c r="OKO52" s="0"/>
      <c r="OKP52" s="0"/>
      <c r="OKQ52" s="0"/>
      <c r="OKR52" s="0"/>
      <c r="OKS52" s="0"/>
      <c r="OKT52" s="0"/>
      <c r="OKU52" s="0"/>
      <c r="OKV52" s="0"/>
      <c r="OKW52" s="0"/>
      <c r="OKX52" s="0"/>
      <c r="OKY52" s="0"/>
      <c r="OKZ52" s="0"/>
      <c r="OLA52" s="0"/>
      <c r="OLB52" s="0"/>
      <c r="OLC52" s="0"/>
      <c r="OLD52" s="0"/>
      <c r="OLE52" s="0"/>
      <c r="OLF52" s="0"/>
      <c r="OLG52" s="0"/>
      <c r="OLH52" s="0"/>
      <c r="OLI52" s="0"/>
      <c r="OLJ52" s="0"/>
      <c r="OLK52" s="0"/>
      <c r="OLL52" s="0"/>
      <c r="OLM52" s="0"/>
      <c r="OLN52" s="0"/>
      <c r="OLO52" s="0"/>
      <c r="OLP52" s="0"/>
      <c r="OLQ52" s="0"/>
      <c r="OLR52" s="0"/>
      <c r="OLS52" s="0"/>
      <c r="OLT52" s="0"/>
      <c r="OLU52" s="0"/>
      <c r="OLV52" s="0"/>
      <c r="OLW52" s="0"/>
      <c r="OLX52" s="0"/>
      <c r="OLY52" s="0"/>
      <c r="OLZ52" s="0"/>
      <c r="OMA52" s="0"/>
      <c r="OMB52" s="0"/>
      <c r="OMC52" s="0"/>
      <c r="OMD52" s="0"/>
      <c r="OME52" s="0"/>
      <c r="OMF52" s="0"/>
      <c r="OMG52" s="0"/>
      <c r="OMH52" s="0"/>
      <c r="OMI52" s="0"/>
      <c r="OMJ52" s="0"/>
      <c r="OMK52" s="0"/>
      <c r="OML52" s="0"/>
      <c r="OMM52" s="0"/>
      <c r="OMN52" s="0"/>
      <c r="OMO52" s="0"/>
      <c r="OMP52" s="0"/>
      <c r="OMQ52" s="0"/>
      <c r="OMR52" s="0"/>
      <c r="OMS52" s="0"/>
      <c r="OMT52" s="0"/>
      <c r="OMU52" s="0"/>
      <c r="OMV52" s="0"/>
      <c r="OMW52" s="0"/>
      <c r="OMX52" s="0"/>
      <c r="OMY52" s="0"/>
      <c r="OMZ52" s="0"/>
      <c r="ONA52" s="0"/>
      <c r="ONB52" s="0"/>
      <c r="ONC52" s="0"/>
      <c r="OND52" s="0"/>
      <c r="ONE52" s="0"/>
      <c r="ONF52" s="0"/>
      <c r="ONG52" s="0"/>
      <c r="ONH52" s="0"/>
      <c r="ONI52" s="0"/>
      <c r="ONJ52" s="0"/>
      <c r="ONK52" s="0"/>
      <c r="ONL52" s="0"/>
      <c r="ONM52" s="0"/>
      <c r="ONN52" s="0"/>
      <c r="ONO52" s="0"/>
      <c r="ONP52" s="0"/>
      <c r="ONQ52" s="0"/>
      <c r="ONR52" s="0"/>
      <c r="ONS52" s="0"/>
      <c r="ONT52" s="0"/>
      <c r="ONU52" s="0"/>
      <c r="ONV52" s="0"/>
      <c r="ONW52" s="0"/>
      <c r="ONX52" s="0"/>
      <c r="ONY52" s="0"/>
      <c r="ONZ52" s="0"/>
      <c r="OOA52" s="0"/>
      <c r="OOB52" s="0"/>
      <c r="OOC52" s="0"/>
      <c r="OOD52" s="0"/>
      <c r="OOE52" s="0"/>
      <c r="OOF52" s="0"/>
      <c r="OOG52" s="0"/>
      <c r="OOH52" s="0"/>
      <c r="OOI52" s="0"/>
      <c r="OOJ52" s="0"/>
      <c r="OOK52" s="0"/>
      <c r="OOL52" s="0"/>
      <c r="OOM52" s="0"/>
      <c r="OON52" s="0"/>
      <c r="OOO52" s="0"/>
      <c r="OOP52" s="0"/>
      <c r="OOQ52" s="0"/>
      <c r="OOR52" s="0"/>
      <c r="OOS52" s="0"/>
      <c r="OOT52" s="0"/>
      <c r="OOU52" s="0"/>
      <c r="OOV52" s="0"/>
      <c r="OOW52" s="0"/>
      <c r="OOX52" s="0"/>
      <c r="OOY52" s="0"/>
      <c r="OOZ52" s="0"/>
      <c r="OPA52" s="0"/>
      <c r="OPB52" s="0"/>
      <c r="OPC52" s="0"/>
      <c r="OPD52" s="0"/>
      <c r="OPE52" s="0"/>
      <c r="OPF52" s="0"/>
      <c r="OPG52" s="0"/>
      <c r="OPH52" s="0"/>
      <c r="OPI52" s="0"/>
      <c r="OPJ52" s="0"/>
      <c r="OPK52" s="0"/>
      <c r="OPL52" s="0"/>
      <c r="OPM52" s="0"/>
      <c r="OPN52" s="0"/>
      <c r="OPO52" s="0"/>
      <c r="OPP52" s="0"/>
      <c r="OPQ52" s="0"/>
      <c r="OPR52" s="0"/>
      <c r="OPS52" s="0"/>
      <c r="OPT52" s="0"/>
      <c r="OPU52" s="0"/>
      <c r="OPV52" s="0"/>
      <c r="OPW52" s="0"/>
      <c r="OPX52" s="0"/>
      <c r="OPY52" s="0"/>
      <c r="OPZ52" s="0"/>
      <c r="OQA52" s="0"/>
      <c r="OQB52" s="0"/>
      <c r="OQC52" s="0"/>
      <c r="OQD52" s="0"/>
      <c r="OQE52" s="0"/>
      <c r="OQF52" s="0"/>
      <c r="OQG52" s="0"/>
      <c r="OQH52" s="0"/>
      <c r="OQI52" s="0"/>
      <c r="OQJ52" s="0"/>
      <c r="OQK52" s="0"/>
      <c r="OQL52" s="0"/>
      <c r="OQM52" s="0"/>
      <c r="OQN52" s="0"/>
      <c r="OQO52" s="0"/>
      <c r="OQP52" s="0"/>
      <c r="OQQ52" s="0"/>
      <c r="OQR52" s="0"/>
      <c r="OQS52" s="0"/>
      <c r="OQT52" s="0"/>
      <c r="OQU52" s="0"/>
      <c r="OQV52" s="0"/>
      <c r="OQW52" s="0"/>
      <c r="OQX52" s="0"/>
      <c r="OQY52" s="0"/>
      <c r="OQZ52" s="0"/>
      <c r="ORA52" s="0"/>
      <c r="ORB52" s="0"/>
      <c r="ORC52" s="0"/>
      <c r="ORD52" s="0"/>
      <c r="ORE52" s="0"/>
      <c r="ORF52" s="0"/>
      <c r="ORG52" s="0"/>
      <c r="ORH52" s="0"/>
      <c r="ORI52" s="0"/>
      <c r="ORJ52" s="0"/>
      <c r="ORK52" s="0"/>
      <c r="ORL52" s="0"/>
      <c r="ORM52" s="0"/>
      <c r="ORN52" s="0"/>
      <c r="ORO52" s="0"/>
      <c r="ORP52" s="0"/>
      <c r="ORQ52" s="0"/>
      <c r="ORR52" s="0"/>
      <c r="ORS52" s="0"/>
      <c r="ORT52" s="0"/>
      <c r="ORU52" s="0"/>
      <c r="ORV52" s="0"/>
      <c r="ORW52" s="0"/>
      <c r="ORX52" s="0"/>
      <c r="ORY52" s="0"/>
      <c r="ORZ52" s="0"/>
      <c r="OSA52" s="0"/>
      <c r="OSB52" s="0"/>
      <c r="OSC52" s="0"/>
      <c r="OSD52" s="0"/>
      <c r="OSE52" s="0"/>
      <c r="OSF52" s="0"/>
      <c r="OSG52" s="0"/>
      <c r="OSH52" s="0"/>
      <c r="OSI52" s="0"/>
      <c r="OSJ52" s="0"/>
      <c r="OSK52" s="0"/>
      <c r="OSL52" s="0"/>
      <c r="OSM52" s="0"/>
      <c r="OSN52" s="0"/>
      <c r="OSO52" s="0"/>
      <c r="OSP52" s="0"/>
      <c r="OSQ52" s="0"/>
      <c r="OSR52" s="0"/>
      <c r="OSS52" s="0"/>
      <c r="OST52" s="0"/>
      <c r="OSU52" s="0"/>
      <c r="OSV52" s="0"/>
      <c r="OSW52" s="0"/>
      <c r="OSX52" s="0"/>
      <c r="OSY52" s="0"/>
      <c r="OSZ52" s="0"/>
      <c r="OTA52" s="0"/>
      <c r="OTB52" s="0"/>
      <c r="OTC52" s="0"/>
      <c r="OTD52" s="0"/>
      <c r="OTE52" s="0"/>
      <c r="OTF52" s="0"/>
      <c r="OTG52" s="0"/>
      <c r="OTH52" s="0"/>
      <c r="OTI52" s="0"/>
      <c r="OTJ52" s="0"/>
      <c r="OTK52" s="0"/>
      <c r="OTL52" s="0"/>
      <c r="OTM52" s="0"/>
      <c r="OTN52" s="0"/>
      <c r="OTO52" s="0"/>
      <c r="OTP52" s="0"/>
      <c r="OTQ52" s="0"/>
      <c r="OTR52" s="0"/>
      <c r="OTS52" s="0"/>
      <c r="OTT52" s="0"/>
      <c r="OTU52" s="0"/>
      <c r="OTV52" s="0"/>
      <c r="OTW52" s="0"/>
      <c r="OTX52" s="0"/>
      <c r="OTY52" s="0"/>
      <c r="OTZ52" s="0"/>
      <c r="OUA52" s="0"/>
      <c r="OUB52" s="0"/>
      <c r="OUC52" s="0"/>
      <c r="OUD52" s="0"/>
      <c r="OUE52" s="0"/>
      <c r="OUF52" s="0"/>
      <c r="OUG52" s="0"/>
      <c r="OUH52" s="0"/>
      <c r="OUI52" s="0"/>
      <c r="OUJ52" s="0"/>
      <c r="OUK52" s="0"/>
      <c r="OUL52" s="0"/>
      <c r="OUM52" s="0"/>
      <c r="OUN52" s="0"/>
      <c r="OUO52" s="0"/>
      <c r="OUP52" s="0"/>
      <c r="OUQ52" s="0"/>
      <c r="OUR52" s="0"/>
      <c r="OUS52" s="0"/>
      <c r="OUT52" s="0"/>
      <c r="OUU52" s="0"/>
      <c r="OUV52" s="0"/>
      <c r="OUW52" s="0"/>
      <c r="OUX52" s="0"/>
      <c r="OUY52" s="0"/>
      <c r="OUZ52" s="0"/>
      <c r="OVA52" s="0"/>
      <c r="OVB52" s="0"/>
      <c r="OVC52" s="0"/>
      <c r="OVD52" s="0"/>
      <c r="OVE52" s="0"/>
      <c r="OVF52" s="0"/>
      <c r="OVG52" s="0"/>
      <c r="OVH52" s="0"/>
      <c r="OVI52" s="0"/>
      <c r="OVJ52" s="0"/>
      <c r="OVK52" s="0"/>
      <c r="OVL52" s="0"/>
      <c r="OVM52" s="0"/>
      <c r="OVN52" s="0"/>
      <c r="OVO52" s="0"/>
      <c r="OVP52" s="0"/>
      <c r="OVQ52" s="0"/>
      <c r="OVR52" s="0"/>
      <c r="OVS52" s="0"/>
      <c r="OVT52" s="0"/>
      <c r="OVU52" s="0"/>
      <c r="OVV52" s="0"/>
      <c r="OVW52" s="0"/>
      <c r="OVX52" s="0"/>
      <c r="OVY52" s="0"/>
      <c r="OVZ52" s="0"/>
      <c r="OWA52" s="0"/>
      <c r="OWB52" s="0"/>
      <c r="OWC52" s="0"/>
      <c r="OWD52" s="0"/>
      <c r="OWE52" s="0"/>
      <c r="OWF52" s="0"/>
      <c r="OWG52" s="0"/>
      <c r="OWH52" s="0"/>
      <c r="OWI52" s="0"/>
      <c r="OWJ52" s="0"/>
      <c r="OWK52" s="0"/>
      <c r="OWL52" s="0"/>
      <c r="OWM52" s="0"/>
      <c r="OWN52" s="0"/>
      <c r="OWO52" s="0"/>
      <c r="OWP52" s="0"/>
      <c r="OWQ52" s="0"/>
      <c r="OWR52" s="0"/>
      <c r="OWS52" s="0"/>
      <c r="OWT52" s="0"/>
      <c r="OWU52" s="0"/>
      <c r="OWV52" s="0"/>
      <c r="OWW52" s="0"/>
      <c r="OWX52" s="0"/>
      <c r="OWY52" s="0"/>
      <c r="OWZ52" s="0"/>
      <c r="OXA52" s="0"/>
      <c r="OXB52" s="0"/>
      <c r="OXC52" s="0"/>
      <c r="OXD52" s="0"/>
      <c r="OXE52" s="0"/>
      <c r="OXF52" s="0"/>
      <c r="OXG52" s="0"/>
      <c r="OXH52" s="0"/>
      <c r="OXI52" s="0"/>
      <c r="OXJ52" s="0"/>
      <c r="OXK52" s="0"/>
      <c r="OXL52" s="0"/>
      <c r="OXM52" s="0"/>
      <c r="OXN52" s="0"/>
      <c r="OXO52" s="0"/>
      <c r="OXP52" s="0"/>
      <c r="OXQ52" s="0"/>
      <c r="OXR52" s="0"/>
      <c r="OXS52" s="0"/>
      <c r="OXT52" s="0"/>
      <c r="OXU52" s="0"/>
      <c r="OXV52" s="0"/>
      <c r="OXW52" s="0"/>
      <c r="OXX52" s="0"/>
      <c r="OXY52" s="0"/>
      <c r="OXZ52" s="0"/>
      <c r="OYA52" s="0"/>
      <c r="OYB52" s="0"/>
      <c r="OYC52" s="0"/>
      <c r="OYD52" s="0"/>
      <c r="OYE52" s="0"/>
      <c r="OYF52" s="0"/>
      <c r="OYG52" s="0"/>
      <c r="OYH52" s="0"/>
      <c r="OYI52" s="0"/>
      <c r="OYJ52" s="0"/>
      <c r="OYK52" s="0"/>
      <c r="OYL52" s="0"/>
      <c r="OYM52" s="0"/>
      <c r="OYN52" s="0"/>
      <c r="OYO52" s="0"/>
      <c r="OYP52" s="0"/>
      <c r="OYQ52" s="0"/>
      <c r="OYR52" s="0"/>
      <c r="OYS52" s="0"/>
      <c r="OYT52" s="0"/>
      <c r="OYU52" s="0"/>
      <c r="OYV52" s="0"/>
      <c r="OYW52" s="0"/>
      <c r="OYX52" s="0"/>
      <c r="OYY52" s="0"/>
      <c r="OYZ52" s="0"/>
      <c r="OZA52" s="0"/>
      <c r="OZB52" s="0"/>
      <c r="OZC52" s="0"/>
      <c r="OZD52" s="0"/>
      <c r="OZE52" s="0"/>
      <c r="OZF52" s="0"/>
      <c r="OZG52" s="0"/>
      <c r="OZH52" s="0"/>
      <c r="OZI52" s="0"/>
      <c r="OZJ52" s="0"/>
      <c r="OZK52" s="0"/>
      <c r="OZL52" s="0"/>
      <c r="OZM52" s="0"/>
      <c r="OZN52" s="0"/>
      <c r="OZO52" s="0"/>
      <c r="OZP52" s="0"/>
      <c r="OZQ52" s="0"/>
      <c r="OZR52" s="0"/>
      <c r="OZS52" s="0"/>
      <c r="OZT52" s="0"/>
      <c r="OZU52" s="0"/>
      <c r="OZV52" s="0"/>
      <c r="OZW52" s="0"/>
      <c r="OZX52" s="0"/>
      <c r="OZY52" s="0"/>
      <c r="OZZ52" s="0"/>
      <c r="PAA52" s="0"/>
      <c r="PAB52" s="0"/>
      <c r="PAC52" s="0"/>
      <c r="PAD52" s="0"/>
      <c r="PAE52" s="0"/>
      <c r="PAF52" s="0"/>
      <c r="PAG52" s="0"/>
      <c r="PAH52" s="0"/>
      <c r="PAI52" s="0"/>
      <c r="PAJ52" s="0"/>
      <c r="PAK52" s="0"/>
      <c r="PAL52" s="0"/>
      <c r="PAM52" s="0"/>
      <c r="PAN52" s="0"/>
      <c r="PAO52" s="0"/>
      <c r="PAP52" s="0"/>
      <c r="PAQ52" s="0"/>
      <c r="PAR52" s="0"/>
      <c r="PAS52" s="0"/>
      <c r="PAT52" s="0"/>
      <c r="PAU52" s="0"/>
      <c r="PAV52" s="0"/>
      <c r="PAW52" s="0"/>
      <c r="PAX52" s="0"/>
      <c r="PAY52" s="0"/>
      <c r="PAZ52" s="0"/>
      <c r="PBA52" s="0"/>
      <c r="PBB52" s="0"/>
      <c r="PBC52" s="0"/>
      <c r="PBD52" s="0"/>
      <c r="PBE52" s="0"/>
      <c r="PBF52" s="0"/>
      <c r="PBG52" s="0"/>
      <c r="PBH52" s="0"/>
      <c r="PBI52" s="0"/>
      <c r="PBJ52" s="0"/>
      <c r="PBK52" s="0"/>
      <c r="PBL52" s="0"/>
      <c r="PBM52" s="0"/>
      <c r="PBN52" s="0"/>
      <c r="PBO52" s="0"/>
      <c r="PBP52" s="0"/>
      <c r="PBQ52" s="0"/>
      <c r="PBR52" s="0"/>
      <c r="PBS52" s="0"/>
      <c r="PBT52" s="0"/>
      <c r="PBU52" s="0"/>
      <c r="PBV52" s="0"/>
      <c r="PBW52" s="0"/>
      <c r="PBX52" s="0"/>
      <c r="PBY52" s="0"/>
      <c r="PBZ52" s="0"/>
      <c r="PCA52" s="0"/>
      <c r="PCB52" s="0"/>
      <c r="PCC52" s="0"/>
      <c r="PCD52" s="0"/>
      <c r="PCE52" s="0"/>
      <c r="PCF52" s="0"/>
      <c r="PCG52" s="0"/>
      <c r="PCH52" s="0"/>
      <c r="PCI52" s="0"/>
      <c r="PCJ52" s="0"/>
      <c r="PCK52" s="0"/>
      <c r="PCL52" s="0"/>
      <c r="PCM52" s="0"/>
      <c r="PCN52" s="0"/>
      <c r="PCO52" s="0"/>
      <c r="PCP52" s="0"/>
      <c r="PCQ52" s="0"/>
      <c r="PCR52" s="0"/>
      <c r="PCS52" s="0"/>
      <c r="PCT52" s="0"/>
      <c r="PCU52" s="0"/>
      <c r="PCV52" s="0"/>
      <c r="PCW52" s="0"/>
      <c r="PCX52" s="0"/>
      <c r="PCY52" s="0"/>
      <c r="PCZ52" s="0"/>
      <c r="PDA52" s="0"/>
      <c r="PDB52" s="0"/>
      <c r="PDC52" s="0"/>
      <c r="PDD52" s="0"/>
      <c r="PDE52" s="0"/>
      <c r="PDF52" s="0"/>
      <c r="PDG52" s="0"/>
      <c r="PDH52" s="0"/>
      <c r="PDI52" s="0"/>
      <c r="PDJ52" s="0"/>
      <c r="PDK52" s="0"/>
      <c r="PDL52" s="0"/>
      <c r="PDM52" s="0"/>
      <c r="PDN52" s="0"/>
      <c r="PDO52" s="0"/>
      <c r="PDP52" s="0"/>
      <c r="PDQ52" s="0"/>
      <c r="PDR52" s="0"/>
      <c r="PDS52" s="0"/>
      <c r="PDT52" s="0"/>
      <c r="PDU52" s="0"/>
      <c r="PDV52" s="0"/>
      <c r="PDW52" s="0"/>
      <c r="PDX52" s="0"/>
      <c r="PDY52" s="0"/>
      <c r="PDZ52" s="0"/>
      <c r="PEA52" s="0"/>
      <c r="PEB52" s="0"/>
      <c r="PEC52" s="0"/>
      <c r="PED52" s="0"/>
      <c r="PEE52" s="0"/>
      <c r="PEF52" s="0"/>
      <c r="PEG52" s="0"/>
      <c r="PEH52" s="0"/>
      <c r="PEI52" s="0"/>
      <c r="PEJ52" s="0"/>
      <c r="PEK52" s="0"/>
      <c r="PEL52" s="0"/>
      <c r="PEM52" s="0"/>
      <c r="PEN52" s="0"/>
      <c r="PEO52" s="0"/>
      <c r="PEP52" s="0"/>
      <c r="PEQ52" s="0"/>
      <c r="PER52" s="0"/>
      <c r="PES52" s="0"/>
      <c r="PET52" s="0"/>
      <c r="PEU52" s="0"/>
      <c r="PEV52" s="0"/>
      <c r="PEW52" s="0"/>
      <c r="PEX52" s="0"/>
      <c r="PEY52" s="0"/>
      <c r="PEZ52" s="0"/>
      <c r="PFA52" s="0"/>
      <c r="PFB52" s="0"/>
      <c r="PFC52" s="0"/>
      <c r="PFD52" s="0"/>
      <c r="PFE52" s="0"/>
      <c r="PFF52" s="0"/>
      <c r="PFG52" s="0"/>
      <c r="PFH52" s="0"/>
      <c r="PFI52" s="0"/>
      <c r="PFJ52" s="0"/>
      <c r="PFK52" s="0"/>
      <c r="PFL52" s="0"/>
      <c r="PFM52" s="0"/>
      <c r="PFN52" s="0"/>
      <c r="PFO52" s="0"/>
      <c r="PFP52" s="0"/>
      <c r="PFQ52" s="0"/>
      <c r="PFR52" s="0"/>
      <c r="PFS52" s="0"/>
      <c r="PFT52" s="0"/>
      <c r="PFU52" s="0"/>
      <c r="PFV52" s="0"/>
      <c r="PFW52" s="0"/>
      <c r="PFX52" s="0"/>
      <c r="PFY52" s="0"/>
      <c r="PFZ52" s="0"/>
      <c r="PGA52" s="0"/>
      <c r="PGB52" s="0"/>
      <c r="PGC52" s="0"/>
      <c r="PGD52" s="0"/>
      <c r="PGE52" s="0"/>
      <c r="PGF52" s="0"/>
      <c r="PGG52" s="0"/>
      <c r="PGH52" s="0"/>
      <c r="PGI52" s="0"/>
      <c r="PGJ52" s="0"/>
      <c r="PGK52" s="0"/>
      <c r="PGL52" s="0"/>
      <c r="PGM52" s="0"/>
      <c r="PGN52" s="0"/>
      <c r="PGO52" s="0"/>
      <c r="PGP52" s="0"/>
      <c r="PGQ52" s="0"/>
      <c r="PGR52" s="0"/>
      <c r="PGS52" s="0"/>
      <c r="PGT52" s="0"/>
      <c r="PGU52" s="0"/>
      <c r="PGV52" s="0"/>
      <c r="PGW52" s="0"/>
      <c r="PGX52" s="0"/>
      <c r="PGY52" s="0"/>
      <c r="PGZ52" s="0"/>
      <c r="PHA52" s="0"/>
      <c r="PHB52" s="0"/>
      <c r="PHC52" s="0"/>
      <c r="PHD52" s="0"/>
      <c r="PHE52" s="0"/>
      <c r="PHF52" s="0"/>
      <c r="PHG52" s="0"/>
      <c r="PHH52" s="0"/>
      <c r="PHI52" s="0"/>
      <c r="PHJ52" s="0"/>
      <c r="PHK52" s="0"/>
      <c r="PHL52" s="0"/>
      <c r="PHM52" s="0"/>
      <c r="PHN52" s="0"/>
      <c r="PHO52" s="0"/>
      <c r="PHP52" s="0"/>
      <c r="PHQ52" s="0"/>
      <c r="PHR52" s="0"/>
      <c r="PHS52" s="0"/>
      <c r="PHT52" s="0"/>
      <c r="PHU52" s="0"/>
      <c r="PHV52" s="0"/>
      <c r="PHW52" s="0"/>
      <c r="PHX52" s="0"/>
      <c r="PHY52" s="0"/>
      <c r="PHZ52" s="0"/>
      <c r="PIA52" s="0"/>
      <c r="PIB52" s="0"/>
      <c r="PIC52" s="0"/>
      <c r="PID52" s="0"/>
      <c r="PIE52" s="0"/>
      <c r="PIF52" s="0"/>
      <c r="PIG52" s="0"/>
      <c r="PIH52" s="0"/>
      <c r="PII52" s="0"/>
      <c r="PIJ52" s="0"/>
      <c r="PIK52" s="0"/>
      <c r="PIL52" s="0"/>
      <c r="PIM52" s="0"/>
      <c r="PIN52" s="0"/>
      <c r="PIO52" s="0"/>
      <c r="PIP52" s="0"/>
      <c r="PIQ52" s="0"/>
      <c r="PIR52" s="0"/>
      <c r="PIS52" s="0"/>
      <c r="PIT52" s="0"/>
      <c r="PIU52" s="0"/>
      <c r="PIV52" s="0"/>
      <c r="PIW52" s="0"/>
      <c r="PIX52" s="0"/>
      <c r="PIY52" s="0"/>
      <c r="PIZ52" s="0"/>
      <c r="PJA52" s="0"/>
      <c r="PJB52" s="0"/>
      <c r="PJC52" s="0"/>
      <c r="PJD52" s="0"/>
      <c r="PJE52" s="0"/>
      <c r="PJF52" s="0"/>
      <c r="PJG52" s="0"/>
      <c r="PJH52" s="0"/>
      <c r="PJI52" s="0"/>
      <c r="PJJ52" s="0"/>
      <c r="PJK52" s="0"/>
      <c r="PJL52" s="0"/>
      <c r="PJM52" s="0"/>
      <c r="PJN52" s="0"/>
      <c r="PJO52" s="0"/>
      <c r="PJP52" s="0"/>
      <c r="PJQ52" s="0"/>
      <c r="PJR52" s="0"/>
      <c r="PJS52" s="0"/>
      <c r="PJT52" s="0"/>
      <c r="PJU52" s="0"/>
      <c r="PJV52" s="0"/>
      <c r="PJW52" s="0"/>
      <c r="PJX52" s="0"/>
      <c r="PJY52" s="0"/>
      <c r="PJZ52" s="0"/>
      <c r="PKA52" s="0"/>
      <c r="PKB52" s="0"/>
      <c r="PKC52" s="0"/>
      <c r="PKD52" s="0"/>
      <c r="PKE52" s="0"/>
      <c r="PKF52" s="0"/>
      <c r="PKG52" s="0"/>
      <c r="PKH52" s="0"/>
      <c r="PKI52" s="0"/>
      <c r="PKJ52" s="0"/>
      <c r="PKK52" s="0"/>
      <c r="PKL52" s="0"/>
      <c r="PKM52" s="0"/>
      <c r="PKN52" s="0"/>
      <c r="PKO52" s="0"/>
      <c r="PKP52" s="0"/>
      <c r="PKQ52" s="0"/>
      <c r="PKR52" s="0"/>
      <c r="PKS52" s="0"/>
      <c r="PKT52" s="0"/>
      <c r="PKU52" s="0"/>
      <c r="PKV52" s="0"/>
      <c r="PKW52" s="0"/>
      <c r="PKX52" s="0"/>
      <c r="PKY52" s="0"/>
      <c r="PKZ52" s="0"/>
      <c r="PLA52" s="0"/>
      <c r="PLB52" s="0"/>
      <c r="PLC52" s="0"/>
      <c r="PLD52" s="0"/>
      <c r="PLE52" s="0"/>
      <c r="PLF52" s="0"/>
      <c r="PLG52" s="0"/>
      <c r="PLH52" s="0"/>
      <c r="PLI52" s="0"/>
      <c r="PLJ52" s="0"/>
      <c r="PLK52" s="0"/>
      <c r="PLL52" s="0"/>
      <c r="PLM52" s="0"/>
      <c r="PLN52" s="0"/>
      <c r="PLO52" s="0"/>
      <c r="PLP52" s="0"/>
      <c r="PLQ52" s="0"/>
      <c r="PLR52" s="0"/>
      <c r="PLS52" s="0"/>
      <c r="PLT52" s="0"/>
      <c r="PLU52" s="0"/>
      <c r="PLV52" s="0"/>
      <c r="PLW52" s="0"/>
      <c r="PLX52" s="0"/>
      <c r="PLY52" s="0"/>
      <c r="PLZ52" s="0"/>
      <c r="PMA52" s="0"/>
      <c r="PMB52" s="0"/>
      <c r="PMC52" s="0"/>
      <c r="PMD52" s="0"/>
      <c r="PME52" s="0"/>
      <c r="PMF52" s="0"/>
      <c r="PMG52" s="0"/>
      <c r="PMH52" s="0"/>
      <c r="PMI52" s="0"/>
      <c r="PMJ52" s="0"/>
      <c r="PMK52" s="0"/>
      <c r="PML52" s="0"/>
      <c r="PMM52" s="0"/>
      <c r="PMN52" s="0"/>
      <c r="PMO52" s="0"/>
      <c r="PMP52" s="0"/>
      <c r="PMQ52" s="0"/>
      <c r="PMR52" s="0"/>
      <c r="PMS52" s="0"/>
      <c r="PMT52" s="0"/>
      <c r="PMU52" s="0"/>
      <c r="PMV52" s="0"/>
      <c r="PMW52" s="0"/>
      <c r="PMX52" s="0"/>
      <c r="PMY52" s="0"/>
      <c r="PMZ52" s="0"/>
      <c r="PNA52" s="0"/>
      <c r="PNB52" s="0"/>
      <c r="PNC52" s="0"/>
      <c r="PND52" s="0"/>
      <c r="PNE52" s="0"/>
      <c r="PNF52" s="0"/>
      <c r="PNG52" s="0"/>
      <c r="PNH52" s="0"/>
      <c r="PNI52" s="0"/>
      <c r="PNJ52" s="0"/>
      <c r="PNK52" s="0"/>
      <c r="PNL52" s="0"/>
      <c r="PNM52" s="0"/>
      <c r="PNN52" s="0"/>
      <c r="PNO52" s="0"/>
      <c r="PNP52" s="0"/>
      <c r="PNQ52" s="0"/>
      <c r="PNR52" s="0"/>
      <c r="PNS52" s="0"/>
      <c r="PNT52" s="0"/>
      <c r="PNU52" s="0"/>
      <c r="PNV52" s="0"/>
      <c r="PNW52" s="0"/>
      <c r="PNX52" s="0"/>
      <c r="PNY52" s="0"/>
      <c r="PNZ52" s="0"/>
      <c r="POA52" s="0"/>
      <c r="POB52" s="0"/>
      <c r="POC52" s="0"/>
      <c r="POD52" s="0"/>
      <c r="POE52" s="0"/>
      <c r="POF52" s="0"/>
      <c r="POG52" s="0"/>
      <c r="POH52" s="0"/>
      <c r="POI52" s="0"/>
      <c r="POJ52" s="0"/>
      <c r="POK52" s="0"/>
      <c r="POL52" s="0"/>
      <c r="POM52" s="0"/>
      <c r="PON52" s="0"/>
      <c r="POO52" s="0"/>
      <c r="POP52" s="0"/>
      <c r="POQ52" s="0"/>
      <c r="POR52" s="0"/>
      <c r="POS52" s="0"/>
      <c r="POT52" s="0"/>
      <c r="POU52" s="0"/>
      <c r="POV52" s="0"/>
      <c r="POW52" s="0"/>
      <c r="POX52" s="0"/>
      <c r="POY52" s="0"/>
      <c r="POZ52" s="0"/>
      <c r="PPA52" s="0"/>
      <c r="PPB52" s="0"/>
      <c r="PPC52" s="0"/>
      <c r="PPD52" s="0"/>
      <c r="PPE52" s="0"/>
      <c r="PPF52" s="0"/>
      <c r="PPG52" s="0"/>
      <c r="PPH52" s="0"/>
      <c r="PPI52" s="0"/>
      <c r="PPJ52" s="0"/>
      <c r="PPK52" s="0"/>
      <c r="PPL52" s="0"/>
      <c r="PPM52" s="0"/>
      <c r="PPN52" s="0"/>
      <c r="PPO52" s="0"/>
      <c r="PPP52" s="0"/>
      <c r="PPQ52" s="0"/>
      <c r="PPR52" s="0"/>
      <c r="PPS52" s="0"/>
      <c r="PPT52" s="0"/>
      <c r="PPU52" s="0"/>
      <c r="PPV52" s="0"/>
      <c r="PPW52" s="0"/>
      <c r="PPX52" s="0"/>
      <c r="PPY52" s="0"/>
      <c r="PPZ52" s="0"/>
      <c r="PQA52" s="0"/>
      <c r="PQB52" s="0"/>
      <c r="PQC52" s="0"/>
      <c r="PQD52" s="0"/>
      <c r="PQE52" s="0"/>
      <c r="PQF52" s="0"/>
      <c r="PQG52" s="0"/>
      <c r="PQH52" s="0"/>
      <c r="PQI52" s="0"/>
      <c r="PQJ52" s="0"/>
      <c r="PQK52" s="0"/>
      <c r="PQL52" s="0"/>
      <c r="PQM52" s="0"/>
      <c r="PQN52" s="0"/>
      <c r="PQO52" s="0"/>
      <c r="PQP52" s="0"/>
      <c r="PQQ52" s="0"/>
      <c r="PQR52" s="0"/>
      <c r="PQS52" s="0"/>
      <c r="PQT52" s="0"/>
      <c r="PQU52" s="0"/>
      <c r="PQV52" s="0"/>
      <c r="PQW52" s="0"/>
      <c r="PQX52" s="0"/>
      <c r="PQY52" s="0"/>
      <c r="PQZ52" s="0"/>
      <c r="PRA52" s="0"/>
      <c r="PRB52" s="0"/>
      <c r="PRC52" s="0"/>
      <c r="PRD52" s="0"/>
      <c r="PRE52" s="0"/>
      <c r="PRF52" s="0"/>
      <c r="PRG52" s="0"/>
      <c r="PRH52" s="0"/>
      <c r="PRI52" s="0"/>
      <c r="PRJ52" s="0"/>
      <c r="PRK52" s="0"/>
      <c r="PRL52" s="0"/>
      <c r="PRM52" s="0"/>
      <c r="PRN52" s="0"/>
      <c r="PRO52" s="0"/>
      <c r="PRP52" s="0"/>
      <c r="PRQ52" s="0"/>
      <c r="PRR52" s="0"/>
      <c r="PRS52" s="0"/>
      <c r="PRT52" s="0"/>
      <c r="PRU52" s="0"/>
      <c r="PRV52" s="0"/>
      <c r="PRW52" s="0"/>
      <c r="PRX52" s="0"/>
      <c r="PRY52" s="0"/>
      <c r="PRZ52" s="0"/>
      <c r="PSA52" s="0"/>
      <c r="PSB52" s="0"/>
      <c r="PSC52" s="0"/>
      <c r="PSD52" s="0"/>
      <c r="PSE52" s="0"/>
      <c r="PSF52" s="0"/>
      <c r="PSG52" s="0"/>
      <c r="PSH52" s="0"/>
      <c r="PSI52" s="0"/>
      <c r="PSJ52" s="0"/>
      <c r="PSK52" s="0"/>
      <c r="PSL52" s="0"/>
      <c r="PSM52" s="0"/>
      <c r="PSN52" s="0"/>
      <c r="PSO52" s="0"/>
      <c r="PSP52" s="0"/>
      <c r="PSQ52" s="0"/>
      <c r="PSR52" s="0"/>
      <c r="PSS52" s="0"/>
      <c r="PST52" s="0"/>
      <c r="PSU52" s="0"/>
      <c r="PSV52" s="0"/>
      <c r="PSW52" s="0"/>
      <c r="PSX52" s="0"/>
      <c r="PSY52" s="0"/>
      <c r="PSZ52" s="0"/>
      <c r="PTA52" s="0"/>
      <c r="PTB52" s="0"/>
      <c r="PTC52" s="0"/>
      <c r="PTD52" s="0"/>
      <c r="PTE52" s="0"/>
      <c r="PTF52" s="0"/>
      <c r="PTG52" s="0"/>
      <c r="PTH52" s="0"/>
      <c r="PTI52" s="0"/>
      <c r="PTJ52" s="0"/>
      <c r="PTK52" s="0"/>
      <c r="PTL52" s="0"/>
      <c r="PTM52" s="0"/>
      <c r="PTN52" s="0"/>
      <c r="PTO52" s="0"/>
      <c r="PTP52" s="0"/>
      <c r="PTQ52" s="0"/>
      <c r="PTR52" s="0"/>
      <c r="PTS52" s="0"/>
      <c r="PTT52" s="0"/>
      <c r="PTU52" s="0"/>
      <c r="PTV52" s="0"/>
      <c r="PTW52" s="0"/>
      <c r="PTX52" s="0"/>
      <c r="PTY52" s="0"/>
      <c r="PTZ52" s="0"/>
      <c r="PUA52" s="0"/>
      <c r="PUB52" s="0"/>
      <c r="PUC52" s="0"/>
      <c r="PUD52" s="0"/>
      <c r="PUE52" s="0"/>
      <c r="PUF52" s="0"/>
      <c r="PUG52" s="0"/>
      <c r="PUH52" s="0"/>
      <c r="PUI52" s="0"/>
      <c r="PUJ52" s="0"/>
      <c r="PUK52" s="0"/>
      <c r="PUL52" s="0"/>
      <c r="PUM52" s="0"/>
      <c r="PUN52" s="0"/>
      <c r="PUO52" s="0"/>
      <c r="PUP52" s="0"/>
      <c r="PUQ52" s="0"/>
      <c r="PUR52" s="0"/>
      <c r="PUS52" s="0"/>
      <c r="PUT52" s="0"/>
      <c r="PUU52" s="0"/>
      <c r="PUV52" s="0"/>
      <c r="PUW52" s="0"/>
      <c r="PUX52" s="0"/>
      <c r="PUY52" s="0"/>
      <c r="PUZ52" s="0"/>
      <c r="PVA52" s="0"/>
      <c r="PVB52" s="0"/>
      <c r="PVC52" s="0"/>
      <c r="PVD52" s="0"/>
      <c r="PVE52" s="0"/>
      <c r="PVF52" s="0"/>
      <c r="PVG52" s="0"/>
      <c r="PVH52" s="0"/>
      <c r="PVI52" s="0"/>
      <c r="PVJ52" s="0"/>
      <c r="PVK52" s="0"/>
      <c r="PVL52" s="0"/>
      <c r="PVM52" s="0"/>
      <c r="PVN52" s="0"/>
      <c r="PVO52" s="0"/>
      <c r="PVP52" s="0"/>
      <c r="PVQ52" s="0"/>
      <c r="PVR52" s="0"/>
      <c r="PVS52" s="0"/>
      <c r="PVT52" s="0"/>
      <c r="PVU52" s="0"/>
      <c r="PVV52" s="0"/>
      <c r="PVW52" s="0"/>
      <c r="PVX52" s="0"/>
      <c r="PVY52" s="0"/>
      <c r="PVZ52" s="0"/>
      <c r="PWA52" s="0"/>
      <c r="PWB52" s="0"/>
      <c r="PWC52" s="0"/>
      <c r="PWD52" s="0"/>
      <c r="PWE52" s="0"/>
      <c r="PWF52" s="0"/>
      <c r="PWG52" s="0"/>
      <c r="PWH52" s="0"/>
      <c r="PWI52" s="0"/>
      <c r="PWJ52" s="0"/>
      <c r="PWK52" s="0"/>
      <c r="PWL52" s="0"/>
      <c r="PWM52" s="0"/>
      <c r="PWN52" s="0"/>
      <c r="PWO52" s="0"/>
      <c r="PWP52" s="0"/>
      <c r="PWQ52" s="0"/>
      <c r="PWR52" s="0"/>
      <c r="PWS52" s="0"/>
      <c r="PWT52" s="0"/>
      <c r="PWU52" s="0"/>
      <c r="PWV52" s="0"/>
      <c r="PWW52" s="0"/>
      <c r="PWX52" s="0"/>
      <c r="PWY52" s="0"/>
      <c r="PWZ52" s="0"/>
      <c r="PXA52" s="0"/>
      <c r="PXB52" s="0"/>
      <c r="PXC52" s="0"/>
      <c r="PXD52" s="0"/>
      <c r="PXE52" s="0"/>
      <c r="PXF52" s="0"/>
      <c r="PXG52" s="0"/>
      <c r="PXH52" s="0"/>
      <c r="PXI52" s="0"/>
      <c r="PXJ52" s="0"/>
      <c r="PXK52" s="0"/>
      <c r="PXL52" s="0"/>
      <c r="PXM52" s="0"/>
      <c r="PXN52" s="0"/>
      <c r="PXO52" s="0"/>
      <c r="PXP52" s="0"/>
      <c r="PXQ52" s="0"/>
      <c r="PXR52" s="0"/>
      <c r="PXS52" s="0"/>
      <c r="PXT52" s="0"/>
      <c r="PXU52" s="0"/>
      <c r="PXV52" s="0"/>
      <c r="PXW52" s="0"/>
      <c r="PXX52" s="0"/>
      <c r="PXY52" s="0"/>
      <c r="PXZ52" s="0"/>
      <c r="PYA52" s="0"/>
      <c r="PYB52" s="0"/>
      <c r="PYC52" s="0"/>
      <c r="PYD52" s="0"/>
      <c r="PYE52" s="0"/>
      <c r="PYF52" s="0"/>
      <c r="PYG52" s="0"/>
      <c r="PYH52" s="0"/>
      <c r="PYI52" s="0"/>
      <c r="PYJ52" s="0"/>
      <c r="PYK52" s="0"/>
      <c r="PYL52" s="0"/>
      <c r="PYM52" s="0"/>
      <c r="PYN52" s="0"/>
      <c r="PYO52" s="0"/>
      <c r="PYP52" s="0"/>
      <c r="PYQ52" s="0"/>
      <c r="PYR52" s="0"/>
      <c r="PYS52" s="0"/>
      <c r="PYT52" s="0"/>
      <c r="PYU52" s="0"/>
      <c r="PYV52" s="0"/>
      <c r="PYW52" s="0"/>
      <c r="PYX52" s="0"/>
      <c r="PYY52" s="0"/>
      <c r="PYZ52" s="0"/>
      <c r="PZA52" s="0"/>
      <c r="PZB52" s="0"/>
      <c r="PZC52" s="0"/>
      <c r="PZD52" s="0"/>
      <c r="PZE52" s="0"/>
      <c r="PZF52" s="0"/>
      <c r="PZG52" s="0"/>
      <c r="PZH52" s="0"/>
      <c r="PZI52" s="0"/>
      <c r="PZJ52" s="0"/>
      <c r="PZK52" s="0"/>
      <c r="PZL52" s="0"/>
      <c r="PZM52" s="0"/>
      <c r="PZN52" s="0"/>
      <c r="PZO52" s="0"/>
      <c r="PZP52" s="0"/>
      <c r="PZQ52" s="0"/>
      <c r="PZR52" s="0"/>
      <c r="PZS52" s="0"/>
      <c r="PZT52" s="0"/>
      <c r="PZU52" s="0"/>
      <c r="PZV52" s="0"/>
      <c r="PZW52" s="0"/>
      <c r="PZX52" s="0"/>
      <c r="PZY52" s="0"/>
      <c r="PZZ52" s="0"/>
      <c r="QAA52" s="0"/>
      <c r="QAB52" s="0"/>
      <c r="QAC52" s="0"/>
      <c r="QAD52" s="0"/>
      <c r="QAE52" s="0"/>
      <c r="QAF52" s="0"/>
      <c r="QAG52" s="0"/>
      <c r="QAH52" s="0"/>
      <c r="QAI52" s="0"/>
      <c r="QAJ52" s="0"/>
      <c r="QAK52" s="0"/>
      <c r="QAL52" s="0"/>
      <c r="QAM52" s="0"/>
      <c r="QAN52" s="0"/>
      <c r="QAO52" s="0"/>
      <c r="QAP52" s="0"/>
      <c r="QAQ52" s="0"/>
      <c r="QAR52" s="0"/>
      <c r="QAS52" s="0"/>
      <c r="QAT52" s="0"/>
      <c r="QAU52" s="0"/>
      <c r="QAV52" s="0"/>
      <c r="QAW52" s="0"/>
      <c r="QAX52" s="0"/>
      <c r="QAY52" s="0"/>
      <c r="QAZ52" s="0"/>
      <c r="QBA52" s="0"/>
      <c r="QBB52" s="0"/>
      <c r="QBC52" s="0"/>
      <c r="QBD52" s="0"/>
      <c r="QBE52" s="0"/>
      <c r="QBF52" s="0"/>
      <c r="QBG52" s="0"/>
      <c r="QBH52" s="0"/>
      <c r="QBI52" s="0"/>
      <c r="QBJ52" s="0"/>
      <c r="QBK52" s="0"/>
      <c r="QBL52" s="0"/>
      <c r="QBM52" s="0"/>
      <c r="QBN52" s="0"/>
      <c r="QBO52" s="0"/>
      <c r="QBP52" s="0"/>
      <c r="QBQ52" s="0"/>
      <c r="QBR52" s="0"/>
      <c r="QBS52" s="0"/>
      <c r="QBT52" s="0"/>
      <c r="QBU52" s="0"/>
      <c r="QBV52" s="0"/>
      <c r="QBW52" s="0"/>
      <c r="QBX52" s="0"/>
      <c r="QBY52" s="0"/>
      <c r="QBZ52" s="0"/>
      <c r="QCA52" s="0"/>
      <c r="QCB52" s="0"/>
      <c r="QCC52" s="0"/>
      <c r="QCD52" s="0"/>
      <c r="QCE52" s="0"/>
      <c r="QCF52" s="0"/>
      <c r="QCG52" s="0"/>
      <c r="QCH52" s="0"/>
      <c r="QCI52" s="0"/>
      <c r="QCJ52" s="0"/>
      <c r="QCK52" s="0"/>
      <c r="QCL52" s="0"/>
      <c r="QCM52" s="0"/>
      <c r="QCN52" s="0"/>
      <c r="QCO52" s="0"/>
      <c r="QCP52" s="0"/>
      <c r="QCQ52" s="0"/>
      <c r="QCR52" s="0"/>
      <c r="QCS52" s="0"/>
      <c r="QCT52" s="0"/>
      <c r="QCU52" s="0"/>
      <c r="QCV52" s="0"/>
      <c r="QCW52" s="0"/>
      <c r="QCX52" s="0"/>
      <c r="QCY52" s="0"/>
      <c r="QCZ52" s="0"/>
      <c r="QDA52" s="0"/>
      <c r="QDB52" s="0"/>
      <c r="QDC52" s="0"/>
      <c r="QDD52" s="0"/>
      <c r="QDE52" s="0"/>
      <c r="QDF52" s="0"/>
      <c r="QDG52" s="0"/>
      <c r="QDH52" s="0"/>
      <c r="QDI52" s="0"/>
      <c r="QDJ52" s="0"/>
      <c r="QDK52" s="0"/>
      <c r="QDL52" s="0"/>
      <c r="QDM52" s="0"/>
      <c r="QDN52" s="0"/>
      <c r="QDO52" s="0"/>
      <c r="QDP52" s="0"/>
      <c r="QDQ52" s="0"/>
      <c r="QDR52" s="0"/>
      <c r="QDS52" s="0"/>
      <c r="QDT52" s="0"/>
      <c r="QDU52" s="0"/>
      <c r="QDV52" s="0"/>
      <c r="QDW52" s="0"/>
      <c r="QDX52" s="0"/>
      <c r="QDY52" s="0"/>
      <c r="QDZ52" s="0"/>
      <c r="QEA52" s="0"/>
      <c r="QEB52" s="0"/>
      <c r="QEC52" s="0"/>
      <c r="QED52" s="0"/>
      <c r="QEE52" s="0"/>
      <c r="QEF52" s="0"/>
      <c r="QEG52" s="0"/>
      <c r="QEH52" s="0"/>
      <c r="QEI52" s="0"/>
      <c r="QEJ52" s="0"/>
      <c r="QEK52" s="0"/>
      <c r="QEL52" s="0"/>
      <c r="QEM52" s="0"/>
      <c r="QEN52" s="0"/>
      <c r="QEO52" s="0"/>
      <c r="QEP52" s="0"/>
      <c r="QEQ52" s="0"/>
      <c r="QER52" s="0"/>
      <c r="QES52" s="0"/>
      <c r="QET52" s="0"/>
      <c r="QEU52" s="0"/>
      <c r="QEV52" s="0"/>
      <c r="QEW52" s="0"/>
      <c r="QEX52" s="0"/>
      <c r="QEY52" s="0"/>
      <c r="QEZ52" s="0"/>
      <c r="QFA52" s="0"/>
      <c r="QFB52" s="0"/>
      <c r="QFC52" s="0"/>
      <c r="QFD52" s="0"/>
      <c r="QFE52" s="0"/>
      <c r="QFF52" s="0"/>
      <c r="QFG52" s="0"/>
      <c r="QFH52" s="0"/>
      <c r="QFI52" s="0"/>
      <c r="QFJ52" s="0"/>
      <c r="QFK52" s="0"/>
      <c r="QFL52" s="0"/>
      <c r="QFM52" s="0"/>
      <c r="QFN52" s="0"/>
      <c r="QFO52" s="0"/>
      <c r="QFP52" s="0"/>
      <c r="QFQ52" s="0"/>
      <c r="QFR52" s="0"/>
      <c r="QFS52" s="0"/>
      <c r="QFT52" s="0"/>
      <c r="QFU52" s="0"/>
      <c r="QFV52" s="0"/>
      <c r="QFW52" s="0"/>
      <c r="QFX52" s="0"/>
      <c r="QFY52" s="0"/>
      <c r="QFZ52" s="0"/>
      <c r="QGA52" s="0"/>
      <c r="QGB52" s="0"/>
      <c r="QGC52" s="0"/>
      <c r="QGD52" s="0"/>
      <c r="QGE52" s="0"/>
      <c r="QGF52" s="0"/>
      <c r="QGG52" s="0"/>
      <c r="QGH52" s="0"/>
      <c r="QGI52" s="0"/>
      <c r="QGJ52" s="0"/>
      <c r="QGK52" s="0"/>
      <c r="QGL52" s="0"/>
      <c r="QGM52" s="0"/>
      <c r="QGN52" s="0"/>
      <c r="QGO52" s="0"/>
      <c r="QGP52" s="0"/>
      <c r="QGQ52" s="0"/>
      <c r="QGR52" s="0"/>
      <c r="QGS52" s="0"/>
      <c r="QGT52" s="0"/>
      <c r="QGU52" s="0"/>
      <c r="QGV52" s="0"/>
      <c r="QGW52" s="0"/>
      <c r="QGX52" s="0"/>
      <c r="QGY52" s="0"/>
      <c r="QGZ52" s="0"/>
      <c r="QHA52" s="0"/>
      <c r="QHB52" s="0"/>
      <c r="QHC52" s="0"/>
      <c r="QHD52" s="0"/>
      <c r="QHE52" s="0"/>
      <c r="QHF52" s="0"/>
      <c r="QHG52" s="0"/>
      <c r="QHH52" s="0"/>
      <c r="QHI52" s="0"/>
      <c r="QHJ52" s="0"/>
      <c r="QHK52" s="0"/>
      <c r="QHL52" s="0"/>
      <c r="QHM52" s="0"/>
      <c r="QHN52" s="0"/>
      <c r="QHO52" s="0"/>
      <c r="QHP52" s="0"/>
      <c r="QHQ52" s="0"/>
      <c r="QHR52" s="0"/>
      <c r="QHS52" s="0"/>
      <c r="QHT52" s="0"/>
      <c r="QHU52" s="0"/>
      <c r="QHV52" s="0"/>
      <c r="QHW52" s="0"/>
      <c r="QHX52" s="0"/>
      <c r="QHY52" s="0"/>
      <c r="QHZ52" s="0"/>
      <c r="QIA52" s="0"/>
      <c r="QIB52" s="0"/>
      <c r="QIC52" s="0"/>
      <c r="QID52" s="0"/>
      <c r="QIE52" s="0"/>
      <c r="QIF52" s="0"/>
      <c r="QIG52" s="0"/>
      <c r="QIH52" s="0"/>
      <c r="QII52" s="0"/>
      <c r="QIJ52" s="0"/>
      <c r="QIK52" s="0"/>
      <c r="QIL52" s="0"/>
      <c r="QIM52" s="0"/>
      <c r="QIN52" s="0"/>
      <c r="QIO52" s="0"/>
      <c r="QIP52" s="0"/>
      <c r="QIQ52" s="0"/>
      <c r="QIR52" s="0"/>
      <c r="QIS52" s="0"/>
      <c r="QIT52" s="0"/>
      <c r="QIU52" s="0"/>
      <c r="QIV52" s="0"/>
      <c r="QIW52" s="0"/>
      <c r="QIX52" s="0"/>
      <c r="QIY52" s="0"/>
      <c r="QIZ52" s="0"/>
      <c r="QJA52" s="0"/>
      <c r="QJB52" s="0"/>
      <c r="QJC52" s="0"/>
      <c r="QJD52" s="0"/>
      <c r="QJE52" s="0"/>
      <c r="QJF52" s="0"/>
      <c r="QJG52" s="0"/>
      <c r="QJH52" s="0"/>
      <c r="QJI52" s="0"/>
      <c r="QJJ52" s="0"/>
      <c r="QJK52" s="0"/>
      <c r="QJL52" s="0"/>
      <c r="QJM52" s="0"/>
      <c r="QJN52" s="0"/>
      <c r="QJO52" s="0"/>
      <c r="QJP52" s="0"/>
      <c r="QJQ52" s="0"/>
      <c r="QJR52" s="0"/>
      <c r="QJS52" s="0"/>
      <c r="QJT52" s="0"/>
      <c r="QJU52" s="0"/>
      <c r="QJV52" s="0"/>
      <c r="QJW52" s="0"/>
      <c r="QJX52" s="0"/>
      <c r="QJY52" s="0"/>
      <c r="QJZ52" s="0"/>
      <c r="QKA52" s="0"/>
      <c r="QKB52" s="0"/>
      <c r="QKC52" s="0"/>
      <c r="QKD52" s="0"/>
      <c r="QKE52" s="0"/>
      <c r="QKF52" s="0"/>
      <c r="QKG52" s="0"/>
      <c r="QKH52" s="0"/>
      <c r="QKI52" s="0"/>
      <c r="QKJ52" s="0"/>
      <c r="QKK52" s="0"/>
      <c r="QKL52" s="0"/>
      <c r="QKM52" s="0"/>
      <c r="QKN52" s="0"/>
      <c r="QKO52" s="0"/>
      <c r="QKP52" s="0"/>
      <c r="QKQ52" s="0"/>
      <c r="QKR52" s="0"/>
      <c r="QKS52" s="0"/>
      <c r="QKT52" s="0"/>
      <c r="QKU52" s="0"/>
      <c r="QKV52" s="0"/>
      <c r="QKW52" s="0"/>
      <c r="QKX52" s="0"/>
      <c r="QKY52" s="0"/>
      <c r="QKZ52" s="0"/>
      <c r="QLA52" s="0"/>
      <c r="QLB52" s="0"/>
      <c r="QLC52" s="0"/>
      <c r="QLD52" s="0"/>
      <c r="QLE52" s="0"/>
      <c r="QLF52" s="0"/>
      <c r="QLG52" s="0"/>
      <c r="QLH52" s="0"/>
      <c r="QLI52" s="0"/>
      <c r="QLJ52" s="0"/>
      <c r="QLK52" s="0"/>
      <c r="QLL52" s="0"/>
      <c r="QLM52" s="0"/>
      <c r="QLN52" s="0"/>
      <c r="QLO52" s="0"/>
      <c r="QLP52" s="0"/>
      <c r="QLQ52" s="0"/>
      <c r="QLR52" s="0"/>
      <c r="QLS52" s="0"/>
      <c r="QLT52" s="0"/>
      <c r="QLU52" s="0"/>
      <c r="QLV52" s="0"/>
      <c r="QLW52" s="0"/>
      <c r="QLX52" s="0"/>
      <c r="QLY52" s="0"/>
      <c r="QLZ52" s="0"/>
      <c r="QMA52" s="0"/>
      <c r="QMB52" s="0"/>
      <c r="QMC52" s="0"/>
      <c r="QMD52" s="0"/>
      <c r="QME52" s="0"/>
      <c r="QMF52" s="0"/>
      <c r="QMG52" s="0"/>
      <c r="QMH52" s="0"/>
      <c r="QMI52" s="0"/>
      <c r="QMJ52" s="0"/>
      <c r="QMK52" s="0"/>
      <c r="QML52" s="0"/>
      <c r="QMM52" s="0"/>
      <c r="QMN52" s="0"/>
      <c r="QMO52" s="0"/>
      <c r="QMP52" s="0"/>
      <c r="QMQ52" s="0"/>
      <c r="QMR52" s="0"/>
      <c r="QMS52" s="0"/>
      <c r="QMT52" s="0"/>
      <c r="QMU52" s="0"/>
      <c r="QMV52" s="0"/>
      <c r="QMW52" s="0"/>
      <c r="QMX52" s="0"/>
      <c r="QMY52" s="0"/>
      <c r="QMZ52" s="0"/>
      <c r="QNA52" s="0"/>
      <c r="QNB52" s="0"/>
      <c r="QNC52" s="0"/>
      <c r="QND52" s="0"/>
      <c r="QNE52" s="0"/>
      <c r="QNF52" s="0"/>
      <c r="QNG52" s="0"/>
      <c r="QNH52" s="0"/>
      <c r="QNI52" s="0"/>
      <c r="QNJ52" s="0"/>
      <c r="QNK52" s="0"/>
      <c r="QNL52" s="0"/>
      <c r="QNM52" s="0"/>
      <c r="QNN52" s="0"/>
      <c r="QNO52" s="0"/>
      <c r="QNP52" s="0"/>
      <c r="QNQ52" s="0"/>
      <c r="QNR52" s="0"/>
      <c r="QNS52" s="0"/>
      <c r="QNT52" s="0"/>
      <c r="QNU52" s="0"/>
      <c r="QNV52" s="0"/>
      <c r="QNW52" s="0"/>
      <c r="QNX52" s="0"/>
      <c r="QNY52" s="0"/>
      <c r="QNZ52" s="0"/>
      <c r="QOA52" s="0"/>
      <c r="QOB52" s="0"/>
      <c r="QOC52" s="0"/>
      <c r="QOD52" s="0"/>
      <c r="QOE52" s="0"/>
      <c r="QOF52" s="0"/>
      <c r="QOG52" s="0"/>
      <c r="QOH52" s="0"/>
      <c r="QOI52" s="0"/>
      <c r="QOJ52" s="0"/>
      <c r="QOK52" s="0"/>
      <c r="QOL52" s="0"/>
      <c r="QOM52" s="0"/>
      <c r="QON52" s="0"/>
      <c r="QOO52" s="0"/>
      <c r="QOP52" s="0"/>
      <c r="QOQ52" s="0"/>
      <c r="QOR52" s="0"/>
      <c r="QOS52" s="0"/>
      <c r="QOT52" s="0"/>
      <c r="QOU52" s="0"/>
      <c r="QOV52" s="0"/>
      <c r="QOW52" s="0"/>
      <c r="QOX52" s="0"/>
      <c r="QOY52" s="0"/>
      <c r="QOZ52" s="0"/>
      <c r="QPA52" s="0"/>
      <c r="QPB52" s="0"/>
      <c r="QPC52" s="0"/>
      <c r="QPD52" s="0"/>
      <c r="QPE52" s="0"/>
      <c r="QPF52" s="0"/>
      <c r="QPG52" s="0"/>
      <c r="QPH52" s="0"/>
      <c r="QPI52" s="0"/>
      <c r="QPJ52" s="0"/>
      <c r="QPK52" s="0"/>
      <c r="QPL52" s="0"/>
      <c r="QPM52" s="0"/>
      <c r="QPN52" s="0"/>
      <c r="QPO52" s="0"/>
      <c r="QPP52" s="0"/>
      <c r="QPQ52" s="0"/>
      <c r="QPR52" s="0"/>
      <c r="QPS52" s="0"/>
      <c r="QPT52" s="0"/>
      <c r="QPU52" s="0"/>
      <c r="QPV52" s="0"/>
      <c r="QPW52" s="0"/>
      <c r="QPX52" s="0"/>
      <c r="QPY52" s="0"/>
      <c r="QPZ52" s="0"/>
      <c r="QQA52" s="0"/>
      <c r="QQB52" s="0"/>
      <c r="QQC52" s="0"/>
      <c r="QQD52" s="0"/>
      <c r="QQE52" s="0"/>
      <c r="QQF52" s="0"/>
      <c r="QQG52" s="0"/>
      <c r="QQH52" s="0"/>
      <c r="QQI52" s="0"/>
      <c r="QQJ52" s="0"/>
      <c r="QQK52" s="0"/>
      <c r="QQL52" s="0"/>
      <c r="QQM52" s="0"/>
      <c r="QQN52" s="0"/>
      <c r="QQO52" s="0"/>
      <c r="QQP52" s="0"/>
      <c r="QQQ52" s="0"/>
      <c r="QQR52" s="0"/>
      <c r="QQS52" s="0"/>
      <c r="QQT52" s="0"/>
      <c r="QQU52" s="0"/>
      <c r="QQV52" s="0"/>
      <c r="QQW52" s="0"/>
      <c r="QQX52" s="0"/>
      <c r="QQY52" s="0"/>
      <c r="QQZ52" s="0"/>
      <c r="QRA52" s="0"/>
      <c r="QRB52" s="0"/>
      <c r="QRC52" s="0"/>
      <c r="QRD52" s="0"/>
      <c r="QRE52" s="0"/>
      <c r="QRF52" s="0"/>
      <c r="QRG52" s="0"/>
      <c r="QRH52" s="0"/>
      <c r="QRI52" s="0"/>
      <c r="QRJ52" s="0"/>
      <c r="QRK52" s="0"/>
      <c r="QRL52" s="0"/>
      <c r="QRM52" s="0"/>
      <c r="QRN52" s="0"/>
      <c r="QRO52" s="0"/>
      <c r="QRP52" s="0"/>
      <c r="QRQ52" s="0"/>
      <c r="QRR52" s="0"/>
      <c r="QRS52" s="0"/>
      <c r="QRT52" s="0"/>
      <c r="QRU52" s="0"/>
      <c r="QRV52" s="0"/>
      <c r="QRW52" s="0"/>
      <c r="QRX52" s="0"/>
      <c r="QRY52" s="0"/>
      <c r="QRZ52" s="0"/>
      <c r="QSA52" s="0"/>
      <c r="QSB52" s="0"/>
      <c r="QSC52" s="0"/>
      <c r="QSD52" s="0"/>
      <c r="QSE52" s="0"/>
      <c r="QSF52" s="0"/>
      <c r="QSG52" s="0"/>
      <c r="QSH52" s="0"/>
      <c r="QSI52" s="0"/>
      <c r="QSJ52" s="0"/>
      <c r="QSK52" s="0"/>
      <c r="QSL52" s="0"/>
      <c r="QSM52" s="0"/>
      <c r="QSN52" s="0"/>
      <c r="QSO52" s="0"/>
      <c r="QSP52" s="0"/>
      <c r="QSQ52" s="0"/>
      <c r="QSR52" s="0"/>
      <c r="QSS52" s="0"/>
      <c r="QST52" s="0"/>
      <c r="QSU52" s="0"/>
      <c r="QSV52" s="0"/>
      <c r="QSW52" s="0"/>
      <c r="QSX52" s="0"/>
      <c r="QSY52" s="0"/>
      <c r="QSZ52" s="0"/>
      <c r="QTA52" s="0"/>
      <c r="QTB52" s="0"/>
      <c r="QTC52" s="0"/>
      <c r="QTD52" s="0"/>
      <c r="QTE52" s="0"/>
      <c r="QTF52" s="0"/>
      <c r="QTG52" s="0"/>
      <c r="QTH52" s="0"/>
      <c r="QTI52" s="0"/>
      <c r="QTJ52" s="0"/>
      <c r="QTK52" s="0"/>
      <c r="QTL52" s="0"/>
      <c r="QTM52" s="0"/>
      <c r="QTN52" s="0"/>
      <c r="QTO52" s="0"/>
      <c r="QTP52" s="0"/>
      <c r="QTQ52" s="0"/>
      <c r="QTR52" s="0"/>
      <c r="QTS52" s="0"/>
      <c r="QTT52" s="0"/>
      <c r="QTU52" s="0"/>
      <c r="QTV52" s="0"/>
      <c r="QTW52" s="0"/>
      <c r="QTX52" s="0"/>
      <c r="QTY52" s="0"/>
      <c r="QTZ52" s="0"/>
      <c r="QUA52" s="0"/>
      <c r="QUB52" s="0"/>
      <c r="QUC52" s="0"/>
      <c r="QUD52" s="0"/>
      <c r="QUE52" s="0"/>
      <c r="QUF52" s="0"/>
      <c r="QUG52" s="0"/>
      <c r="QUH52" s="0"/>
      <c r="QUI52" s="0"/>
      <c r="QUJ52" s="0"/>
      <c r="QUK52" s="0"/>
      <c r="QUL52" s="0"/>
      <c r="QUM52" s="0"/>
      <c r="QUN52" s="0"/>
      <c r="QUO52" s="0"/>
      <c r="QUP52" s="0"/>
      <c r="QUQ52" s="0"/>
      <c r="QUR52" s="0"/>
      <c r="QUS52" s="0"/>
      <c r="QUT52" s="0"/>
      <c r="QUU52" s="0"/>
      <c r="QUV52" s="0"/>
      <c r="QUW52" s="0"/>
      <c r="QUX52" s="0"/>
      <c r="QUY52" s="0"/>
      <c r="QUZ52" s="0"/>
      <c r="QVA52" s="0"/>
      <c r="QVB52" s="0"/>
      <c r="QVC52" s="0"/>
      <c r="QVD52" s="0"/>
      <c r="QVE52" s="0"/>
      <c r="QVF52" s="0"/>
      <c r="QVG52" s="0"/>
      <c r="QVH52" s="0"/>
      <c r="QVI52" s="0"/>
      <c r="QVJ52" s="0"/>
      <c r="QVK52" s="0"/>
      <c r="QVL52" s="0"/>
      <c r="QVM52" s="0"/>
      <c r="QVN52" s="0"/>
      <c r="QVO52" s="0"/>
      <c r="QVP52" s="0"/>
      <c r="QVQ52" s="0"/>
      <c r="QVR52" s="0"/>
      <c r="QVS52" s="0"/>
      <c r="QVT52" s="0"/>
      <c r="QVU52" s="0"/>
      <c r="QVV52" s="0"/>
      <c r="QVW52" s="0"/>
      <c r="QVX52" s="0"/>
      <c r="QVY52" s="0"/>
      <c r="QVZ52" s="0"/>
      <c r="QWA52" s="0"/>
      <c r="QWB52" s="0"/>
      <c r="QWC52" s="0"/>
      <c r="QWD52" s="0"/>
      <c r="QWE52" s="0"/>
      <c r="QWF52" s="0"/>
      <c r="QWG52" s="0"/>
      <c r="QWH52" s="0"/>
      <c r="QWI52" s="0"/>
      <c r="QWJ52" s="0"/>
      <c r="QWK52" s="0"/>
      <c r="QWL52" s="0"/>
      <c r="QWM52" s="0"/>
      <c r="QWN52" s="0"/>
      <c r="QWO52" s="0"/>
      <c r="QWP52" s="0"/>
      <c r="QWQ52" s="0"/>
      <c r="QWR52" s="0"/>
      <c r="QWS52" s="0"/>
      <c r="QWT52" s="0"/>
      <c r="QWU52" s="0"/>
      <c r="QWV52" s="0"/>
      <c r="QWW52" s="0"/>
      <c r="QWX52" s="0"/>
      <c r="QWY52" s="0"/>
      <c r="QWZ52" s="0"/>
      <c r="QXA52" s="0"/>
      <c r="QXB52" s="0"/>
      <c r="QXC52" s="0"/>
      <c r="QXD52" s="0"/>
      <c r="QXE52" s="0"/>
      <c r="QXF52" s="0"/>
      <c r="QXG52" s="0"/>
      <c r="QXH52" s="0"/>
      <c r="QXI52" s="0"/>
      <c r="QXJ52" s="0"/>
      <c r="QXK52" s="0"/>
      <c r="QXL52" s="0"/>
      <c r="QXM52" s="0"/>
      <c r="QXN52" s="0"/>
      <c r="QXO52" s="0"/>
      <c r="QXP52" s="0"/>
      <c r="QXQ52" s="0"/>
      <c r="QXR52" s="0"/>
      <c r="QXS52" s="0"/>
      <c r="QXT52" s="0"/>
      <c r="QXU52" s="0"/>
      <c r="QXV52" s="0"/>
      <c r="QXW52" s="0"/>
      <c r="QXX52" s="0"/>
      <c r="QXY52" s="0"/>
      <c r="QXZ52" s="0"/>
      <c r="QYA52" s="0"/>
      <c r="QYB52" s="0"/>
      <c r="QYC52" s="0"/>
      <c r="QYD52" s="0"/>
      <c r="QYE52" s="0"/>
      <c r="QYF52" s="0"/>
      <c r="QYG52" s="0"/>
      <c r="QYH52" s="0"/>
      <c r="QYI52" s="0"/>
      <c r="QYJ52" s="0"/>
      <c r="QYK52" s="0"/>
      <c r="QYL52" s="0"/>
      <c r="QYM52" s="0"/>
      <c r="QYN52" s="0"/>
      <c r="QYO52" s="0"/>
      <c r="QYP52" s="0"/>
      <c r="QYQ52" s="0"/>
      <c r="QYR52" s="0"/>
      <c r="QYS52" s="0"/>
      <c r="QYT52" s="0"/>
      <c r="QYU52" s="0"/>
      <c r="QYV52" s="0"/>
      <c r="QYW52" s="0"/>
      <c r="QYX52" s="0"/>
      <c r="QYY52" s="0"/>
      <c r="QYZ52" s="0"/>
      <c r="QZA52" s="0"/>
      <c r="QZB52" s="0"/>
      <c r="QZC52" s="0"/>
      <c r="QZD52" s="0"/>
      <c r="QZE52" s="0"/>
      <c r="QZF52" s="0"/>
      <c r="QZG52" s="0"/>
      <c r="QZH52" s="0"/>
      <c r="QZI52" s="0"/>
      <c r="QZJ52" s="0"/>
      <c r="QZK52" s="0"/>
      <c r="QZL52" s="0"/>
      <c r="QZM52" s="0"/>
      <c r="QZN52" s="0"/>
      <c r="QZO52" s="0"/>
      <c r="QZP52" s="0"/>
      <c r="QZQ52" s="0"/>
      <c r="QZR52" s="0"/>
      <c r="QZS52" s="0"/>
      <c r="QZT52" s="0"/>
      <c r="QZU52" s="0"/>
      <c r="QZV52" s="0"/>
      <c r="QZW52" s="0"/>
      <c r="QZX52" s="0"/>
      <c r="QZY52" s="0"/>
      <c r="QZZ52" s="0"/>
      <c r="RAA52" s="0"/>
      <c r="RAB52" s="0"/>
      <c r="RAC52" s="0"/>
      <c r="RAD52" s="0"/>
      <c r="RAE52" s="0"/>
      <c r="RAF52" s="0"/>
      <c r="RAG52" s="0"/>
      <c r="RAH52" s="0"/>
      <c r="RAI52" s="0"/>
      <c r="RAJ52" s="0"/>
      <c r="RAK52" s="0"/>
      <c r="RAL52" s="0"/>
      <c r="RAM52" s="0"/>
      <c r="RAN52" s="0"/>
      <c r="RAO52" s="0"/>
      <c r="RAP52" s="0"/>
      <c r="RAQ52" s="0"/>
      <c r="RAR52" s="0"/>
      <c r="RAS52" s="0"/>
      <c r="RAT52" s="0"/>
      <c r="RAU52" s="0"/>
      <c r="RAV52" s="0"/>
      <c r="RAW52" s="0"/>
      <c r="RAX52" s="0"/>
      <c r="RAY52" s="0"/>
      <c r="RAZ52" s="0"/>
      <c r="RBA52" s="0"/>
      <c r="RBB52" s="0"/>
      <c r="RBC52" s="0"/>
      <c r="RBD52" s="0"/>
      <c r="RBE52" s="0"/>
      <c r="RBF52" s="0"/>
      <c r="RBG52" s="0"/>
      <c r="RBH52" s="0"/>
      <c r="RBI52" s="0"/>
      <c r="RBJ52" s="0"/>
      <c r="RBK52" s="0"/>
      <c r="RBL52" s="0"/>
      <c r="RBM52" s="0"/>
      <c r="RBN52" s="0"/>
      <c r="RBO52" s="0"/>
      <c r="RBP52" s="0"/>
      <c r="RBQ52" s="0"/>
      <c r="RBR52" s="0"/>
      <c r="RBS52" s="0"/>
      <c r="RBT52" s="0"/>
      <c r="RBU52" s="0"/>
      <c r="RBV52" s="0"/>
      <c r="RBW52" s="0"/>
      <c r="RBX52" s="0"/>
      <c r="RBY52" s="0"/>
      <c r="RBZ52" s="0"/>
      <c r="RCA52" s="0"/>
      <c r="RCB52" s="0"/>
      <c r="RCC52" s="0"/>
      <c r="RCD52" s="0"/>
      <c r="RCE52" s="0"/>
      <c r="RCF52" s="0"/>
      <c r="RCG52" s="0"/>
      <c r="RCH52" s="0"/>
      <c r="RCI52" s="0"/>
      <c r="RCJ52" s="0"/>
      <c r="RCK52" s="0"/>
      <c r="RCL52" s="0"/>
      <c r="RCM52" s="0"/>
      <c r="RCN52" s="0"/>
      <c r="RCO52" s="0"/>
      <c r="RCP52" s="0"/>
      <c r="RCQ52" s="0"/>
      <c r="RCR52" s="0"/>
      <c r="RCS52" s="0"/>
      <c r="RCT52" s="0"/>
      <c r="RCU52" s="0"/>
      <c r="RCV52" s="0"/>
      <c r="RCW52" s="0"/>
      <c r="RCX52" s="0"/>
      <c r="RCY52" s="0"/>
      <c r="RCZ52" s="0"/>
      <c r="RDA52" s="0"/>
      <c r="RDB52" s="0"/>
      <c r="RDC52" s="0"/>
      <c r="RDD52" s="0"/>
      <c r="RDE52" s="0"/>
      <c r="RDF52" s="0"/>
      <c r="RDG52" s="0"/>
      <c r="RDH52" s="0"/>
      <c r="RDI52" s="0"/>
      <c r="RDJ52" s="0"/>
      <c r="RDK52" s="0"/>
      <c r="RDL52" s="0"/>
      <c r="RDM52" s="0"/>
      <c r="RDN52" s="0"/>
      <c r="RDO52" s="0"/>
      <c r="RDP52" s="0"/>
      <c r="RDQ52" s="0"/>
      <c r="RDR52" s="0"/>
      <c r="RDS52" s="0"/>
      <c r="RDT52" s="0"/>
      <c r="RDU52" s="0"/>
      <c r="RDV52" s="0"/>
      <c r="RDW52" s="0"/>
      <c r="RDX52" s="0"/>
      <c r="RDY52" s="0"/>
      <c r="RDZ52" s="0"/>
      <c r="REA52" s="0"/>
      <c r="REB52" s="0"/>
      <c r="REC52" s="0"/>
      <c r="RED52" s="0"/>
      <c r="REE52" s="0"/>
      <c r="REF52" s="0"/>
      <c r="REG52" s="0"/>
      <c r="REH52" s="0"/>
      <c r="REI52" s="0"/>
      <c r="REJ52" s="0"/>
      <c r="REK52" s="0"/>
      <c r="REL52" s="0"/>
      <c r="REM52" s="0"/>
      <c r="REN52" s="0"/>
      <c r="REO52" s="0"/>
      <c r="REP52" s="0"/>
      <c r="REQ52" s="0"/>
      <c r="RER52" s="0"/>
      <c r="RES52" s="0"/>
      <c r="RET52" s="0"/>
      <c r="REU52" s="0"/>
      <c r="REV52" s="0"/>
      <c r="REW52" s="0"/>
      <c r="REX52" s="0"/>
      <c r="REY52" s="0"/>
      <c r="REZ52" s="0"/>
      <c r="RFA52" s="0"/>
      <c r="RFB52" s="0"/>
      <c r="RFC52" s="0"/>
      <c r="RFD52" s="0"/>
      <c r="RFE52" s="0"/>
      <c r="RFF52" s="0"/>
      <c r="RFG52" s="0"/>
      <c r="RFH52" s="0"/>
      <c r="RFI52" s="0"/>
      <c r="RFJ52" s="0"/>
      <c r="RFK52" s="0"/>
      <c r="RFL52" s="0"/>
      <c r="RFM52" s="0"/>
      <c r="RFN52" s="0"/>
      <c r="RFO52" s="0"/>
      <c r="RFP52" s="0"/>
      <c r="RFQ52" s="0"/>
      <c r="RFR52" s="0"/>
      <c r="RFS52" s="0"/>
      <c r="RFT52" s="0"/>
      <c r="RFU52" s="0"/>
      <c r="RFV52" s="0"/>
      <c r="RFW52" s="0"/>
      <c r="RFX52" s="0"/>
      <c r="RFY52" s="0"/>
      <c r="RFZ52" s="0"/>
      <c r="RGA52" s="0"/>
      <c r="RGB52" s="0"/>
      <c r="RGC52" s="0"/>
      <c r="RGD52" s="0"/>
      <c r="RGE52" s="0"/>
      <c r="RGF52" s="0"/>
      <c r="RGG52" s="0"/>
      <c r="RGH52" s="0"/>
      <c r="RGI52" s="0"/>
      <c r="RGJ52" s="0"/>
      <c r="RGK52" s="0"/>
      <c r="RGL52" s="0"/>
      <c r="RGM52" s="0"/>
      <c r="RGN52" s="0"/>
      <c r="RGO52" s="0"/>
      <c r="RGP52" s="0"/>
      <c r="RGQ52" s="0"/>
      <c r="RGR52" s="0"/>
      <c r="RGS52" s="0"/>
      <c r="RGT52" s="0"/>
      <c r="RGU52" s="0"/>
      <c r="RGV52" s="0"/>
      <c r="RGW52" s="0"/>
      <c r="RGX52" s="0"/>
      <c r="RGY52" s="0"/>
      <c r="RGZ52" s="0"/>
      <c r="RHA52" s="0"/>
      <c r="RHB52" s="0"/>
      <c r="RHC52" s="0"/>
      <c r="RHD52" s="0"/>
      <c r="RHE52" s="0"/>
      <c r="RHF52" s="0"/>
      <c r="RHG52" s="0"/>
      <c r="RHH52" s="0"/>
      <c r="RHI52" s="0"/>
      <c r="RHJ52" s="0"/>
      <c r="RHK52" s="0"/>
      <c r="RHL52" s="0"/>
      <c r="RHM52" s="0"/>
      <c r="RHN52" s="0"/>
      <c r="RHO52" s="0"/>
      <c r="RHP52" s="0"/>
      <c r="RHQ52" s="0"/>
      <c r="RHR52" s="0"/>
      <c r="RHS52" s="0"/>
      <c r="RHT52" s="0"/>
      <c r="RHU52" s="0"/>
      <c r="RHV52" s="0"/>
      <c r="RHW52" s="0"/>
      <c r="RHX52" s="0"/>
      <c r="RHY52" s="0"/>
      <c r="RHZ52" s="0"/>
      <c r="RIA52" s="0"/>
      <c r="RIB52" s="0"/>
      <c r="RIC52" s="0"/>
      <c r="RID52" s="0"/>
      <c r="RIE52" s="0"/>
      <c r="RIF52" s="0"/>
      <c r="RIG52" s="0"/>
      <c r="RIH52" s="0"/>
      <c r="RII52" s="0"/>
      <c r="RIJ52" s="0"/>
      <c r="RIK52" s="0"/>
      <c r="RIL52" s="0"/>
      <c r="RIM52" s="0"/>
      <c r="RIN52" s="0"/>
      <c r="RIO52" s="0"/>
      <c r="RIP52" s="0"/>
      <c r="RIQ52" s="0"/>
      <c r="RIR52" s="0"/>
      <c r="RIS52" s="0"/>
      <c r="RIT52" s="0"/>
      <c r="RIU52" s="0"/>
      <c r="RIV52" s="0"/>
      <c r="RIW52" s="0"/>
      <c r="RIX52" s="0"/>
      <c r="RIY52" s="0"/>
      <c r="RIZ52" s="0"/>
      <c r="RJA52" s="0"/>
      <c r="RJB52" s="0"/>
      <c r="RJC52" s="0"/>
      <c r="RJD52" s="0"/>
      <c r="RJE52" s="0"/>
      <c r="RJF52" s="0"/>
      <c r="RJG52" s="0"/>
      <c r="RJH52" s="0"/>
      <c r="RJI52" s="0"/>
      <c r="RJJ52" s="0"/>
      <c r="RJK52" s="0"/>
      <c r="RJL52" s="0"/>
      <c r="RJM52" s="0"/>
      <c r="RJN52" s="0"/>
      <c r="RJO52" s="0"/>
      <c r="RJP52" s="0"/>
      <c r="RJQ52" s="0"/>
      <c r="RJR52" s="0"/>
      <c r="RJS52" s="0"/>
      <c r="RJT52" s="0"/>
      <c r="RJU52" s="0"/>
      <c r="RJV52" s="0"/>
      <c r="RJW52" s="0"/>
      <c r="RJX52" s="0"/>
      <c r="RJY52" s="0"/>
      <c r="RJZ52" s="0"/>
      <c r="RKA52" s="0"/>
      <c r="RKB52" s="0"/>
      <c r="RKC52" s="0"/>
      <c r="RKD52" s="0"/>
      <c r="RKE52" s="0"/>
      <c r="RKF52" s="0"/>
      <c r="RKG52" s="0"/>
      <c r="RKH52" s="0"/>
      <c r="RKI52" s="0"/>
      <c r="RKJ52" s="0"/>
      <c r="RKK52" s="0"/>
      <c r="RKL52" s="0"/>
      <c r="RKM52" s="0"/>
      <c r="RKN52" s="0"/>
      <c r="RKO52" s="0"/>
      <c r="RKP52" s="0"/>
      <c r="RKQ52" s="0"/>
      <c r="RKR52" s="0"/>
      <c r="RKS52" s="0"/>
      <c r="RKT52" s="0"/>
      <c r="RKU52" s="0"/>
      <c r="RKV52" s="0"/>
      <c r="RKW52" s="0"/>
      <c r="RKX52" s="0"/>
      <c r="RKY52" s="0"/>
      <c r="RKZ52" s="0"/>
      <c r="RLA52" s="0"/>
      <c r="RLB52" s="0"/>
      <c r="RLC52" s="0"/>
      <c r="RLD52" s="0"/>
      <c r="RLE52" s="0"/>
      <c r="RLF52" s="0"/>
      <c r="RLG52" s="0"/>
      <c r="RLH52" s="0"/>
      <c r="RLI52" s="0"/>
      <c r="RLJ52" s="0"/>
      <c r="RLK52" s="0"/>
      <c r="RLL52" s="0"/>
      <c r="RLM52" s="0"/>
      <c r="RLN52" s="0"/>
      <c r="RLO52" s="0"/>
      <c r="RLP52" s="0"/>
      <c r="RLQ52" s="0"/>
      <c r="RLR52" s="0"/>
      <c r="RLS52" s="0"/>
      <c r="RLT52" s="0"/>
      <c r="RLU52" s="0"/>
      <c r="RLV52" s="0"/>
      <c r="RLW52" s="0"/>
      <c r="RLX52" s="0"/>
      <c r="RLY52" s="0"/>
      <c r="RLZ52" s="0"/>
      <c r="RMA52" s="0"/>
      <c r="RMB52" s="0"/>
      <c r="RMC52" s="0"/>
      <c r="RMD52" s="0"/>
      <c r="RME52" s="0"/>
      <c r="RMF52" s="0"/>
      <c r="RMG52" s="0"/>
      <c r="RMH52" s="0"/>
      <c r="RMI52" s="0"/>
      <c r="RMJ52" s="0"/>
      <c r="RMK52" s="0"/>
      <c r="RML52" s="0"/>
      <c r="RMM52" s="0"/>
      <c r="RMN52" s="0"/>
      <c r="RMO52" s="0"/>
      <c r="RMP52" s="0"/>
      <c r="RMQ52" s="0"/>
      <c r="RMR52" s="0"/>
      <c r="RMS52" s="0"/>
      <c r="RMT52" s="0"/>
      <c r="RMU52" s="0"/>
      <c r="RMV52" s="0"/>
      <c r="RMW52" s="0"/>
      <c r="RMX52" s="0"/>
      <c r="RMY52" s="0"/>
      <c r="RMZ52" s="0"/>
      <c r="RNA52" s="0"/>
      <c r="RNB52" s="0"/>
      <c r="RNC52" s="0"/>
      <c r="RND52" s="0"/>
      <c r="RNE52" s="0"/>
      <c r="RNF52" s="0"/>
      <c r="RNG52" s="0"/>
      <c r="RNH52" s="0"/>
      <c r="RNI52" s="0"/>
      <c r="RNJ52" s="0"/>
      <c r="RNK52" s="0"/>
      <c r="RNL52" s="0"/>
      <c r="RNM52" s="0"/>
      <c r="RNN52" s="0"/>
      <c r="RNO52" s="0"/>
      <c r="RNP52" s="0"/>
      <c r="RNQ52" s="0"/>
      <c r="RNR52" s="0"/>
      <c r="RNS52" s="0"/>
      <c r="RNT52" s="0"/>
      <c r="RNU52" s="0"/>
      <c r="RNV52" s="0"/>
      <c r="RNW52" s="0"/>
      <c r="RNX52" s="0"/>
      <c r="RNY52" s="0"/>
      <c r="RNZ52" s="0"/>
      <c r="ROA52" s="0"/>
      <c r="ROB52" s="0"/>
      <c r="ROC52" s="0"/>
      <c r="ROD52" s="0"/>
      <c r="ROE52" s="0"/>
      <c r="ROF52" s="0"/>
      <c r="ROG52" s="0"/>
      <c r="ROH52" s="0"/>
      <c r="ROI52" s="0"/>
      <c r="ROJ52" s="0"/>
      <c r="ROK52" s="0"/>
      <c r="ROL52" s="0"/>
      <c r="ROM52" s="0"/>
      <c r="RON52" s="0"/>
      <c r="ROO52" s="0"/>
      <c r="ROP52" s="0"/>
      <c r="ROQ52" s="0"/>
      <c r="ROR52" s="0"/>
      <c r="ROS52" s="0"/>
      <c r="ROT52" s="0"/>
      <c r="ROU52" s="0"/>
      <c r="ROV52" s="0"/>
      <c r="ROW52" s="0"/>
      <c r="ROX52" s="0"/>
      <c r="ROY52" s="0"/>
      <c r="ROZ52" s="0"/>
      <c r="RPA52" s="0"/>
      <c r="RPB52" s="0"/>
      <c r="RPC52" s="0"/>
      <c r="RPD52" s="0"/>
      <c r="RPE52" s="0"/>
      <c r="RPF52" s="0"/>
      <c r="RPG52" s="0"/>
      <c r="RPH52" s="0"/>
      <c r="RPI52" s="0"/>
      <c r="RPJ52" s="0"/>
      <c r="RPK52" s="0"/>
      <c r="RPL52" s="0"/>
      <c r="RPM52" s="0"/>
      <c r="RPN52" s="0"/>
      <c r="RPO52" s="0"/>
      <c r="RPP52" s="0"/>
      <c r="RPQ52" s="0"/>
      <c r="RPR52" s="0"/>
      <c r="RPS52" s="0"/>
      <c r="RPT52" s="0"/>
      <c r="RPU52" s="0"/>
      <c r="RPV52" s="0"/>
      <c r="RPW52" s="0"/>
      <c r="RPX52" s="0"/>
      <c r="RPY52" s="0"/>
      <c r="RPZ52" s="0"/>
      <c r="RQA52" s="0"/>
      <c r="RQB52" s="0"/>
      <c r="RQC52" s="0"/>
      <c r="RQD52" s="0"/>
      <c r="RQE52" s="0"/>
      <c r="RQF52" s="0"/>
      <c r="RQG52" s="0"/>
      <c r="RQH52" s="0"/>
      <c r="RQI52" s="0"/>
      <c r="RQJ52" s="0"/>
      <c r="RQK52" s="0"/>
      <c r="RQL52" s="0"/>
      <c r="RQM52" s="0"/>
      <c r="RQN52" s="0"/>
      <c r="RQO52" s="0"/>
      <c r="RQP52" s="0"/>
      <c r="RQQ52" s="0"/>
      <c r="RQR52" s="0"/>
      <c r="RQS52" s="0"/>
      <c r="RQT52" s="0"/>
      <c r="RQU52" s="0"/>
      <c r="RQV52" s="0"/>
      <c r="RQW52" s="0"/>
      <c r="RQX52" s="0"/>
      <c r="RQY52" s="0"/>
      <c r="RQZ52" s="0"/>
      <c r="RRA52" s="0"/>
      <c r="RRB52" s="0"/>
      <c r="RRC52" s="0"/>
      <c r="RRD52" s="0"/>
      <c r="RRE52" s="0"/>
      <c r="RRF52" s="0"/>
      <c r="RRG52" s="0"/>
      <c r="RRH52" s="0"/>
      <c r="RRI52" s="0"/>
      <c r="RRJ52" s="0"/>
      <c r="RRK52" s="0"/>
      <c r="RRL52" s="0"/>
      <c r="RRM52" s="0"/>
      <c r="RRN52" s="0"/>
      <c r="RRO52" s="0"/>
      <c r="RRP52" s="0"/>
      <c r="RRQ52" s="0"/>
      <c r="RRR52" s="0"/>
      <c r="RRS52" s="0"/>
      <c r="RRT52" s="0"/>
      <c r="RRU52" s="0"/>
      <c r="RRV52" s="0"/>
      <c r="RRW52" s="0"/>
      <c r="RRX52" s="0"/>
      <c r="RRY52" s="0"/>
      <c r="RRZ52" s="0"/>
      <c r="RSA52" s="0"/>
      <c r="RSB52" s="0"/>
      <c r="RSC52" s="0"/>
      <c r="RSD52" s="0"/>
      <c r="RSE52" s="0"/>
      <c r="RSF52" s="0"/>
      <c r="RSG52" s="0"/>
      <c r="RSH52" s="0"/>
      <c r="RSI52" s="0"/>
      <c r="RSJ52" s="0"/>
      <c r="RSK52" s="0"/>
      <c r="RSL52" s="0"/>
      <c r="RSM52" s="0"/>
      <c r="RSN52" s="0"/>
      <c r="RSO52" s="0"/>
      <c r="RSP52" s="0"/>
      <c r="RSQ52" s="0"/>
      <c r="RSR52" s="0"/>
      <c r="RSS52" s="0"/>
      <c r="RST52" s="0"/>
      <c r="RSU52" s="0"/>
      <c r="RSV52" s="0"/>
      <c r="RSW52" s="0"/>
      <c r="RSX52" s="0"/>
      <c r="RSY52" s="0"/>
      <c r="RSZ52" s="0"/>
      <c r="RTA52" s="0"/>
      <c r="RTB52" s="0"/>
      <c r="RTC52" s="0"/>
      <c r="RTD52" s="0"/>
      <c r="RTE52" s="0"/>
      <c r="RTF52" s="0"/>
      <c r="RTG52" s="0"/>
      <c r="RTH52" s="0"/>
      <c r="RTI52" s="0"/>
      <c r="RTJ52" s="0"/>
      <c r="RTK52" s="0"/>
      <c r="RTL52" s="0"/>
      <c r="RTM52" s="0"/>
      <c r="RTN52" s="0"/>
      <c r="RTO52" s="0"/>
      <c r="RTP52" s="0"/>
      <c r="RTQ52" s="0"/>
      <c r="RTR52" s="0"/>
      <c r="RTS52" s="0"/>
      <c r="RTT52" s="0"/>
      <c r="RTU52" s="0"/>
      <c r="RTV52" s="0"/>
      <c r="RTW52" s="0"/>
      <c r="RTX52" s="0"/>
      <c r="RTY52" s="0"/>
      <c r="RTZ52" s="0"/>
      <c r="RUA52" s="0"/>
      <c r="RUB52" s="0"/>
      <c r="RUC52" s="0"/>
      <c r="RUD52" s="0"/>
      <c r="RUE52" s="0"/>
      <c r="RUF52" s="0"/>
      <c r="RUG52" s="0"/>
      <c r="RUH52" s="0"/>
      <c r="RUI52" s="0"/>
      <c r="RUJ52" s="0"/>
      <c r="RUK52" s="0"/>
      <c r="RUL52" s="0"/>
      <c r="RUM52" s="0"/>
      <c r="RUN52" s="0"/>
      <c r="RUO52" s="0"/>
      <c r="RUP52" s="0"/>
      <c r="RUQ52" s="0"/>
      <c r="RUR52" s="0"/>
      <c r="RUS52" s="0"/>
      <c r="RUT52" s="0"/>
      <c r="RUU52" s="0"/>
      <c r="RUV52" s="0"/>
      <c r="RUW52" s="0"/>
      <c r="RUX52" s="0"/>
      <c r="RUY52" s="0"/>
      <c r="RUZ52" s="0"/>
      <c r="RVA52" s="0"/>
      <c r="RVB52" s="0"/>
      <c r="RVC52" s="0"/>
      <c r="RVD52" s="0"/>
      <c r="RVE52" s="0"/>
      <c r="RVF52" s="0"/>
      <c r="RVG52" s="0"/>
      <c r="RVH52" s="0"/>
      <c r="RVI52" s="0"/>
      <c r="RVJ52" s="0"/>
      <c r="RVK52" s="0"/>
      <c r="RVL52" s="0"/>
      <c r="RVM52" s="0"/>
      <c r="RVN52" s="0"/>
      <c r="RVO52" s="0"/>
      <c r="RVP52" s="0"/>
      <c r="RVQ52" s="0"/>
      <c r="RVR52" s="0"/>
      <c r="RVS52" s="0"/>
      <c r="RVT52" s="0"/>
      <c r="RVU52" s="0"/>
      <c r="RVV52" s="0"/>
      <c r="RVW52" s="0"/>
      <c r="RVX52" s="0"/>
      <c r="RVY52" s="0"/>
      <c r="RVZ52" s="0"/>
      <c r="RWA52" s="0"/>
      <c r="RWB52" s="0"/>
      <c r="RWC52" s="0"/>
      <c r="RWD52" s="0"/>
      <c r="RWE52" s="0"/>
      <c r="RWF52" s="0"/>
      <c r="RWG52" s="0"/>
      <c r="RWH52" s="0"/>
      <c r="RWI52" s="0"/>
      <c r="RWJ52" s="0"/>
      <c r="RWK52" s="0"/>
      <c r="RWL52" s="0"/>
      <c r="RWM52" s="0"/>
      <c r="RWN52" s="0"/>
      <c r="RWO52" s="0"/>
      <c r="RWP52" s="0"/>
      <c r="RWQ52" s="0"/>
      <c r="RWR52" s="0"/>
      <c r="RWS52" s="0"/>
      <c r="RWT52" s="0"/>
      <c r="RWU52" s="0"/>
      <c r="RWV52" s="0"/>
      <c r="RWW52" s="0"/>
      <c r="RWX52" s="0"/>
      <c r="RWY52" s="0"/>
      <c r="RWZ52" s="0"/>
      <c r="RXA52" s="0"/>
      <c r="RXB52" s="0"/>
      <c r="RXC52" s="0"/>
      <c r="RXD52" s="0"/>
      <c r="RXE52" s="0"/>
      <c r="RXF52" s="0"/>
      <c r="RXG52" s="0"/>
      <c r="RXH52" s="0"/>
      <c r="RXI52" s="0"/>
      <c r="RXJ52" s="0"/>
      <c r="RXK52" s="0"/>
      <c r="RXL52" s="0"/>
      <c r="RXM52" s="0"/>
      <c r="RXN52" s="0"/>
      <c r="RXO52" s="0"/>
      <c r="RXP52" s="0"/>
      <c r="RXQ52" s="0"/>
      <c r="RXR52" s="0"/>
      <c r="RXS52" s="0"/>
      <c r="RXT52" s="0"/>
      <c r="RXU52" s="0"/>
      <c r="RXV52" s="0"/>
      <c r="RXW52" s="0"/>
      <c r="RXX52" s="0"/>
      <c r="RXY52" s="0"/>
      <c r="RXZ52" s="0"/>
      <c r="RYA52" s="0"/>
      <c r="RYB52" s="0"/>
      <c r="RYC52" s="0"/>
      <c r="RYD52" s="0"/>
      <c r="RYE52" s="0"/>
      <c r="RYF52" s="0"/>
      <c r="RYG52" s="0"/>
      <c r="RYH52" s="0"/>
      <c r="RYI52" s="0"/>
      <c r="RYJ52" s="0"/>
      <c r="RYK52" s="0"/>
      <c r="RYL52" s="0"/>
      <c r="RYM52" s="0"/>
      <c r="RYN52" s="0"/>
      <c r="RYO52" s="0"/>
      <c r="RYP52" s="0"/>
      <c r="RYQ52" s="0"/>
      <c r="RYR52" s="0"/>
      <c r="RYS52" s="0"/>
      <c r="RYT52" s="0"/>
      <c r="RYU52" s="0"/>
      <c r="RYV52" s="0"/>
      <c r="RYW52" s="0"/>
      <c r="RYX52" s="0"/>
      <c r="RYY52" s="0"/>
      <c r="RYZ52" s="0"/>
      <c r="RZA52" s="0"/>
      <c r="RZB52" s="0"/>
      <c r="RZC52" s="0"/>
      <c r="RZD52" s="0"/>
      <c r="RZE52" s="0"/>
      <c r="RZF52" s="0"/>
      <c r="RZG52" s="0"/>
      <c r="RZH52" s="0"/>
      <c r="RZI52" s="0"/>
      <c r="RZJ52" s="0"/>
      <c r="RZK52" s="0"/>
      <c r="RZL52" s="0"/>
      <c r="RZM52" s="0"/>
      <c r="RZN52" s="0"/>
      <c r="RZO52" s="0"/>
      <c r="RZP52" s="0"/>
      <c r="RZQ52" s="0"/>
      <c r="RZR52" s="0"/>
      <c r="RZS52" s="0"/>
      <c r="RZT52" s="0"/>
      <c r="RZU52" s="0"/>
      <c r="RZV52" s="0"/>
      <c r="RZW52" s="0"/>
      <c r="RZX52" s="0"/>
      <c r="RZY52" s="0"/>
      <c r="RZZ52" s="0"/>
      <c r="SAA52" s="0"/>
      <c r="SAB52" s="0"/>
      <c r="SAC52" s="0"/>
      <c r="SAD52" s="0"/>
      <c r="SAE52" s="0"/>
      <c r="SAF52" s="0"/>
      <c r="SAG52" s="0"/>
      <c r="SAH52" s="0"/>
      <c r="SAI52" s="0"/>
      <c r="SAJ52" s="0"/>
      <c r="SAK52" s="0"/>
      <c r="SAL52" s="0"/>
      <c r="SAM52" s="0"/>
      <c r="SAN52" s="0"/>
      <c r="SAO52" s="0"/>
      <c r="SAP52" s="0"/>
      <c r="SAQ52" s="0"/>
      <c r="SAR52" s="0"/>
      <c r="SAS52" s="0"/>
      <c r="SAT52" s="0"/>
      <c r="SAU52" s="0"/>
      <c r="SAV52" s="0"/>
      <c r="SAW52" s="0"/>
      <c r="SAX52" s="0"/>
      <c r="SAY52" s="0"/>
      <c r="SAZ52" s="0"/>
      <c r="SBA52" s="0"/>
      <c r="SBB52" s="0"/>
      <c r="SBC52" s="0"/>
      <c r="SBD52" s="0"/>
      <c r="SBE52" s="0"/>
      <c r="SBF52" s="0"/>
      <c r="SBG52" s="0"/>
      <c r="SBH52" s="0"/>
      <c r="SBI52" s="0"/>
      <c r="SBJ52" s="0"/>
      <c r="SBK52" s="0"/>
      <c r="SBL52" s="0"/>
      <c r="SBM52" s="0"/>
      <c r="SBN52" s="0"/>
      <c r="SBO52" s="0"/>
      <c r="SBP52" s="0"/>
      <c r="SBQ52" s="0"/>
      <c r="SBR52" s="0"/>
      <c r="SBS52" s="0"/>
      <c r="SBT52" s="0"/>
      <c r="SBU52" s="0"/>
      <c r="SBV52" s="0"/>
      <c r="SBW52" s="0"/>
      <c r="SBX52" s="0"/>
      <c r="SBY52" s="0"/>
      <c r="SBZ52" s="0"/>
      <c r="SCA52" s="0"/>
      <c r="SCB52" s="0"/>
      <c r="SCC52" s="0"/>
      <c r="SCD52" s="0"/>
      <c r="SCE52" s="0"/>
      <c r="SCF52" s="0"/>
      <c r="SCG52" s="0"/>
      <c r="SCH52" s="0"/>
      <c r="SCI52" s="0"/>
      <c r="SCJ52" s="0"/>
      <c r="SCK52" s="0"/>
      <c r="SCL52" s="0"/>
      <c r="SCM52" s="0"/>
      <c r="SCN52" s="0"/>
      <c r="SCO52" s="0"/>
      <c r="SCP52" s="0"/>
      <c r="SCQ52" s="0"/>
      <c r="SCR52" s="0"/>
      <c r="SCS52" s="0"/>
      <c r="SCT52" s="0"/>
      <c r="SCU52" s="0"/>
      <c r="SCV52" s="0"/>
      <c r="SCW52" s="0"/>
      <c r="SCX52" s="0"/>
      <c r="SCY52" s="0"/>
      <c r="SCZ52" s="0"/>
      <c r="SDA52" s="0"/>
      <c r="SDB52" s="0"/>
      <c r="SDC52" s="0"/>
      <c r="SDD52" s="0"/>
      <c r="SDE52" s="0"/>
      <c r="SDF52" s="0"/>
      <c r="SDG52" s="0"/>
      <c r="SDH52" s="0"/>
      <c r="SDI52" s="0"/>
      <c r="SDJ52" s="0"/>
      <c r="SDK52" s="0"/>
      <c r="SDL52" s="0"/>
      <c r="SDM52" s="0"/>
      <c r="SDN52" s="0"/>
      <c r="SDO52" s="0"/>
      <c r="SDP52" s="0"/>
      <c r="SDQ52" s="0"/>
      <c r="SDR52" s="0"/>
      <c r="SDS52" s="0"/>
      <c r="SDT52" s="0"/>
      <c r="SDU52" s="0"/>
      <c r="SDV52" s="0"/>
      <c r="SDW52" s="0"/>
      <c r="SDX52" s="0"/>
      <c r="SDY52" s="0"/>
      <c r="SDZ52" s="0"/>
      <c r="SEA52" s="0"/>
      <c r="SEB52" s="0"/>
      <c r="SEC52" s="0"/>
      <c r="SED52" s="0"/>
      <c r="SEE52" s="0"/>
      <c r="SEF52" s="0"/>
      <c r="SEG52" s="0"/>
      <c r="SEH52" s="0"/>
      <c r="SEI52" s="0"/>
      <c r="SEJ52" s="0"/>
      <c r="SEK52" s="0"/>
      <c r="SEL52" s="0"/>
      <c r="SEM52" s="0"/>
      <c r="SEN52" s="0"/>
      <c r="SEO52" s="0"/>
      <c r="SEP52" s="0"/>
      <c r="SEQ52" s="0"/>
      <c r="SER52" s="0"/>
      <c r="SES52" s="0"/>
      <c r="SET52" s="0"/>
      <c r="SEU52" s="0"/>
      <c r="SEV52" s="0"/>
      <c r="SEW52" s="0"/>
      <c r="SEX52" s="0"/>
      <c r="SEY52" s="0"/>
      <c r="SEZ52" s="0"/>
      <c r="SFA52" s="0"/>
      <c r="SFB52" s="0"/>
      <c r="SFC52" s="0"/>
      <c r="SFD52" s="0"/>
      <c r="SFE52" s="0"/>
      <c r="SFF52" s="0"/>
      <c r="SFG52" s="0"/>
      <c r="SFH52" s="0"/>
      <c r="SFI52" s="0"/>
      <c r="SFJ52" s="0"/>
      <c r="SFK52" s="0"/>
      <c r="SFL52" s="0"/>
      <c r="SFM52" s="0"/>
      <c r="SFN52" s="0"/>
      <c r="SFO52" s="0"/>
      <c r="SFP52" s="0"/>
      <c r="SFQ52" s="0"/>
      <c r="SFR52" s="0"/>
      <c r="SFS52" s="0"/>
      <c r="SFT52" s="0"/>
      <c r="SFU52" s="0"/>
      <c r="SFV52" s="0"/>
      <c r="SFW52" s="0"/>
      <c r="SFX52" s="0"/>
      <c r="SFY52" s="0"/>
      <c r="SFZ52" s="0"/>
      <c r="SGA52" s="0"/>
      <c r="SGB52" s="0"/>
      <c r="SGC52" s="0"/>
      <c r="SGD52" s="0"/>
      <c r="SGE52" s="0"/>
      <c r="SGF52" s="0"/>
      <c r="SGG52" s="0"/>
      <c r="SGH52" s="0"/>
      <c r="SGI52" s="0"/>
      <c r="SGJ52" s="0"/>
      <c r="SGK52" s="0"/>
      <c r="SGL52" s="0"/>
      <c r="SGM52" s="0"/>
      <c r="SGN52" s="0"/>
      <c r="SGO52" s="0"/>
      <c r="SGP52" s="0"/>
      <c r="SGQ52" s="0"/>
      <c r="SGR52" s="0"/>
      <c r="SGS52" s="0"/>
      <c r="SGT52" s="0"/>
      <c r="SGU52" s="0"/>
      <c r="SGV52" s="0"/>
      <c r="SGW52" s="0"/>
      <c r="SGX52" s="0"/>
      <c r="SGY52" s="0"/>
      <c r="SGZ52" s="0"/>
      <c r="SHA52" s="0"/>
      <c r="SHB52" s="0"/>
      <c r="SHC52" s="0"/>
      <c r="SHD52" s="0"/>
      <c r="SHE52" s="0"/>
      <c r="SHF52" s="0"/>
      <c r="SHG52" s="0"/>
      <c r="SHH52" s="0"/>
      <c r="SHI52" s="0"/>
      <c r="SHJ52" s="0"/>
      <c r="SHK52" s="0"/>
      <c r="SHL52" s="0"/>
      <c r="SHM52" s="0"/>
      <c r="SHN52" s="0"/>
      <c r="SHO52" s="0"/>
      <c r="SHP52" s="0"/>
      <c r="SHQ52" s="0"/>
      <c r="SHR52" s="0"/>
      <c r="SHS52" s="0"/>
      <c r="SHT52" s="0"/>
      <c r="SHU52" s="0"/>
      <c r="SHV52" s="0"/>
      <c r="SHW52" s="0"/>
      <c r="SHX52" s="0"/>
      <c r="SHY52" s="0"/>
      <c r="SHZ52" s="0"/>
      <c r="SIA52" s="0"/>
      <c r="SIB52" s="0"/>
      <c r="SIC52" s="0"/>
      <c r="SID52" s="0"/>
      <c r="SIE52" s="0"/>
      <c r="SIF52" s="0"/>
      <c r="SIG52" s="0"/>
      <c r="SIH52" s="0"/>
      <c r="SII52" s="0"/>
      <c r="SIJ52" s="0"/>
      <c r="SIK52" s="0"/>
      <c r="SIL52" s="0"/>
      <c r="SIM52" s="0"/>
      <c r="SIN52" s="0"/>
      <c r="SIO52" s="0"/>
      <c r="SIP52" s="0"/>
      <c r="SIQ52" s="0"/>
      <c r="SIR52" s="0"/>
      <c r="SIS52" s="0"/>
      <c r="SIT52" s="0"/>
      <c r="SIU52" s="0"/>
      <c r="SIV52" s="0"/>
      <c r="SIW52" s="0"/>
      <c r="SIX52" s="0"/>
      <c r="SIY52" s="0"/>
      <c r="SIZ52" s="0"/>
      <c r="SJA52" s="0"/>
      <c r="SJB52" s="0"/>
      <c r="SJC52" s="0"/>
      <c r="SJD52" s="0"/>
      <c r="SJE52" s="0"/>
      <c r="SJF52" s="0"/>
      <c r="SJG52" s="0"/>
      <c r="SJH52" s="0"/>
      <c r="SJI52" s="0"/>
      <c r="SJJ52" s="0"/>
      <c r="SJK52" s="0"/>
      <c r="SJL52" s="0"/>
      <c r="SJM52" s="0"/>
      <c r="SJN52" s="0"/>
      <c r="SJO52" s="0"/>
      <c r="SJP52" s="0"/>
      <c r="SJQ52" s="0"/>
      <c r="SJR52" s="0"/>
      <c r="SJS52" s="0"/>
      <c r="SJT52" s="0"/>
      <c r="SJU52" s="0"/>
      <c r="SJV52" s="0"/>
      <c r="SJW52" s="0"/>
      <c r="SJX52" s="0"/>
      <c r="SJY52" s="0"/>
      <c r="SJZ52" s="0"/>
      <c r="SKA52" s="0"/>
      <c r="SKB52" s="0"/>
      <c r="SKC52" s="0"/>
      <c r="SKD52" s="0"/>
      <c r="SKE52" s="0"/>
      <c r="SKF52" s="0"/>
      <c r="SKG52" s="0"/>
      <c r="SKH52" s="0"/>
      <c r="SKI52" s="0"/>
      <c r="SKJ52" s="0"/>
      <c r="SKK52" s="0"/>
      <c r="SKL52" s="0"/>
      <c r="SKM52" s="0"/>
      <c r="SKN52" s="0"/>
      <c r="SKO52" s="0"/>
      <c r="SKP52" s="0"/>
      <c r="SKQ52" s="0"/>
      <c r="SKR52" s="0"/>
      <c r="SKS52" s="0"/>
      <c r="SKT52" s="0"/>
      <c r="SKU52" s="0"/>
      <c r="SKV52" s="0"/>
      <c r="SKW52" s="0"/>
      <c r="SKX52" s="0"/>
      <c r="SKY52" s="0"/>
      <c r="SKZ52" s="0"/>
      <c r="SLA52" s="0"/>
      <c r="SLB52" s="0"/>
      <c r="SLC52" s="0"/>
      <c r="SLD52" s="0"/>
      <c r="SLE52" s="0"/>
      <c r="SLF52" s="0"/>
      <c r="SLG52" s="0"/>
      <c r="SLH52" s="0"/>
      <c r="SLI52" s="0"/>
      <c r="SLJ52" s="0"/>
      <c r="SLK52" s="0"/>
      <c r="SLL52" s="0"/>
      <c r="SLM52" s="0"/>
      <c r="SLN52" s="0"/>
      <c r="SLO52" s="0"/>
      <c r="SLP52" s="0"/>
      <c r="SLQ52" s="0"/>
      <c r="SLR52" s="0"/>
      <c r="SLS52" s="0"/>
      <c r="SLT52" s="0"/>
      <c r="SLU52" s="0"/>
      <c r="SLV52" s="0"/>
      <c r="SLW52" s="0"/>
      <c r="SLX52" s="0"/>
      <c r="SLY52" s="0"/>
      <c r="SLZ52" s="0"/>
      <c r="SMA52" s="0"/>
      <c r="SMB52" s="0"/>
      <c r="SMC52" s="0"/>
      <c r="SMD52" s="0"/>
      <c r="SME52" s="0"/>
      <c r="SMF52" s="0"/>
      <c r="SMG52" s="0"/>
      <c r="SMH52" s="0"/>
      <c r="SMI52" s="0"/>
      <c r="SMJ52" s="0"/>
      <c r="SMK52" s="0"/>
      <c r="SML52" s="0"/>
      <c r="SMM52" s="0"/>
      <c r="SMN52" s="0"/>
      <c r="SMO52" s="0"/>
      <c r="SMP52" s="0"/>
      <c r="SMQ52" s="0"/>
      <c r="SMR52" s="0"/>
      <c r="SMS52" s="0"/>
      <c r="SMT52" s="0"/>
      <c r="SMU52" s="0"/>
      <c r="SMV52" s="0"/>
      <c r="SMW52" s="0"/>
      <c r="SMX52" s="0"/>
      <c r="SMY52" s="0"/>
      <c r="SMZ52" s="0"/>
      <c r="SNA52" s="0"/>
      <c r="SNB52" s="0"/>
      <c r="SNC52" s="0"/>
      <c r="SND52" s="0"/>
      <c r="SNE52" s="0"/>
      <c r="SNF52" s="0"/>
      <c r="SNG52" s="0"/>
      <c r="SNH52" s="0"/>
      <c r="SNI52" s="0"/>
      <c r="SNJ52" s="0"/>
      <c r="SNK52" s="0"/>
      <c r="SNL52" s="0"/>
      <c r="SNM52" s="0"/>
      <c r="SNN52" s="0"/>
      <c r="SNO52" s="0"/>
      <c r="SNP52" s="0"/>
      <c r="SNQ52" s="0"/>
      <c r="SNR52" s="0"/>
      <c r="SNS52" s="0"/>
      <c r="SNT52" s="0"/>
      <c r="SNU52" s="0"/>
      <c r="SNV52" s="0"/>
      <c r="SNW52" s="0"/>
      <c r="SNX52" s="0"/>
      <c r="SNY52" s="0"/>
      <c r="SNZ52" s="0"/>
      <c r="SOA52" s="0"/>
      <c r="SOB52" s="0"/>
      <c r="SOC52" s="0"/>
      <c r="SOD52" s="0"/>
      <c r="SOE52" s="0"/>
      <c r="SOF52" s="0"/>
      <c r="SOG52" s="0"/>
      <c r="SOH52" s="0"/>
      <c r="SOI52" s="0"/>
      <c r="SOJ52" s="0"/>
      <c r="SOK52" s="0"/>
      <c r="SOL52" s="0"/>
      <c r="SOM52" s="0"/>
      <c r="SON52" s="0"/>
      <c r="SOO52" s="0"/>
      <c r="SOP52" s="0"/>
      <c r="SOQ52" s="0"/>
      <c r="SOR52" s="0"/>
      <c r="SOS52" s="0"/>
      <c r="SOT52" s="0"/>
      <c r="SOU52" s="0"/>
      <c r="SOV52" s="0"/>
      <c r="SOW52" s="0"/>
      <c r="SOX52" s="0"/>
      <c r="SOY52" s="0"/>
      <c r="SOZ52" s="0"/>
      <c r="SPA52" s="0"/>
      <c r="SPB52" s="0"/>
      <c r="SPC52" s="0"/>
      <c r="SPD52" s="0"/>
      <c r="SPE52" s="0"/>
      <c r="SPF52" s="0"/>
      <c r="SPG52" s="0"/>
      <c r="SPH52" s="0"/>
      <c r="SPI52" s="0"/>
      <c r="SPJ52" s="0"/>
      <c r="SPK52" s="0"/>
      <c r="SPL52" s="0"/>
      <c r="SPM52" s="0"/>
      <c r="SPN52" s="0"/>
      <c r="SPO52" s="0"/>
      <c r="SPP52" s="0"/>
      <c r="SPQ52" s="0"/>
      <c r="SPR52" s="0"/>
      <c r="SPS52" s="0"/>
      <c r="SPT52" s="0"/>
      <c r="SPU52" s="0"/>
      <c r="SPV52" s="0"/>
      <c r="SPW52" s="0"/>
      <c r="SPX52" s="0"/>
      <c r="SPY52" s="0"/>
      <c r="SPZ52" s="0"/>
      <c r="SQA52" s="0"/>
      <c r="SQB52" s="0"/>
      <c r="SQC52" s="0"/>
      <c r="SQD52" s="0"/>
      <c r="SQE52" s="0"/>
      <c r="SQF52" s="0"/>
      <c r="SQG52" s="0"/>
      <c r="SQH52" s="0"/>
      <c r="SQI52" s="0"/>
      <c r="SQJ52" s="0"/>
      <c r="SQK52" s="0"/>
      <c r="SQL52" s="0"/>
      <c r="SQM52" s="0"/>
      <c r="SQN52" s="0"/>
      <c r="SQO52" s="0"/>
      <c r="SQP52" s="0"/>
      <c r="SQQ52" s="0"/>
      <c r="SQR52" s="0"/>
      <c r="SQS52" s="0"/>
      <c r="SQT52" s="0"/>
      <c r="SQU52" s="0"/>
      <c r="SQV52" s="0"/>
      <c r="SQW52" s="0"/>
      <c r="SQX52" s="0"/>
      <c r="SQY52" s="0"/>
      <c r="SQZ52" s="0"/>
      <c r="SRA52" s="0"/>
      <c r="SRB52" s="0"/>
      <c r="SRC52" s="0"/>
      <c r="SRD52" s="0"/>
      <c r="SRE52" s="0"/>
      <c r="SRF52" s="0"/>
      <c r="SRG52" s="0"/>
      <c r="SRH52" s="0"/>
      <c r="SRI52" s="0"/>
      <c r="SRJ52" s="0"/>
      <c r="SRK52" s="0"/>
      <c r="SRL52" s="0"/>
      <c r="SRM52" s="0"/>
      <c r="SRN52" s="0"/>
      <c r="SRO52" s="0"/>
      <c r="SRP52" s="0"/>
      <c r="SRQ52" s="0"/>
      <c r="SRR52" s="0"/>
      <c r="SRS52" s="0"/>
      <c r="SRT52" s="0"/>
      <c r="SRU52" s="0"/>
      <c r="SRV52" s="0"/>
      <c r="SRW52" s="0"/>
      <c r="SRX52" s="0"/>
      <c r="SRY52" s="0"/>
      <c r="SRZ52" s="0"/>
      <c r="SSA52" s="0"/>
      <c r="SSB52" s="0"/>
      <c r="SSC52" s="0"/>
      <c r="SSD52" s="0"/>
      <c r="SSE52" s="0"/>
      <c r="SSF52" s="0"/>
      <c r="SSG52" s="0"/>
      <c r="SSH52" s="0"/>
      <c r="SSI52" s="0"/>
      <c r="SSJ52" s="0"/>
      <c r="SSK52" s="0"/>
      <c r="SSL52" s="0"/>
      <c r="SSM52" s="0"/>
      <c r="SSN52" s="0"/>
      <c r="SSO52" s="0"/>
      <c r="SSP52" s="0"/>
      <c r="SSQ52" s="0"/>
      <c r="SSR52" s="0"/>
      <c r="SSS52" s="0"/>
      <c r="SST52" s="0"/>
      <c r="SSU52" s="0"/>
      <c r="SSV52" s="0"/>
      <c r="SSW52" s="0"/>
      <c r="SSX52" s="0"/>
      <c r="SSY52" s="0"/>
      <c r="SSZ52" s="0"/>
      <c r="STA52" s="0"/>
      <c r="STB52" s="0"/>
      <c r="STC52" s="0"/>
      <c r="STD52" s="0"/>
      <c r="STE52" s="0"/>
      <c r="STF52" s="0"/>
      <c r="STG52" s="0"/>
      <c r="STH52" s="0"/>
      <c r="STI52" s="0"/>
      <c r="STJ52" s="0"/>
      <c r="STK52" s="0"/>
      <c r="STL52" s="0"/>
      <c r="STM52" s="0"/>
      <c r="STN52" s="0"/>
      <c r="STO52" s="0"/>
      <c r="STP52" s="0"/>
      <c r="STQ52" s="0"/>
      <c r="STR52" s="0"/>
      <c r="STS52" s="0"/>
      <c r="STT52" s="0"/>
      <c r="STU52" s="0"/>
      <c r="STV52" s="0"/>
      <c r="STW52" s="0"/>
      <c r="STX52" s="0"/>
      <c r="STY52" s="0"/>
      <c r="STZ52" s="0"/>
      <c r="SUA52" s="0"/>
      <c r="SUB52" s="0"/>
      <c r="SUC52" s="0"/>
      <c r="SUD52" s="0"/>
      <c r="SUE52" s="0"/>
      <c r="SUF52" s="0"/>
      <c r="SUG52" s="0"/>
      <c r="SUH52" s="0"/>
      <c r="SUI52" s="0"/>
      <c r="SUJ52" s="0"/>
      <c r="SUK52" s="0"/>
      <c r="SUL52" s="0"/>
      <c r="SUM52" s="0"/>
      <c r="SUN52" s="0"/>
      <c r="SUO52" s="0"/>
      <c r="SUP52" s="0"/>
      <c r="SUQ52" s="0"/>
      <c r="SUR52" s="0"/>
      <c r="SUS52" s="0"/>
      <c r="SUT52" s="0"/>
      <c r="SUU52" s="0"/>
      <c r="SUV52" s="0"/>
      <c r="SUW52" s="0"/>
      <c r="SUX52" s="0"/>
      <c r="SUY52" s="0"/>
      <c r="SUZ52" s="0"/>
      <c r="SVA52" s="0"/>
      <c r="SVB52" s="0"/>
      <c r="SVC52" s="0"/>
      <c r="SVD52" s="0"/>
      <c r="SVE52" s="0"/>
      <c r="SVF52" s="0"/>
      <c r="SVG52" s="0"/>
      <c r="SVH52" s="0"/>
      <c r="SVI52" s="0"/>
      <c r="SVJ52" s="0"/>
      <c r="SVK52" s="0"/>
      <c r="SVL52" s="0"/>
      <c r="SVM52" s="0"/>
      <c r="SVN52" s="0"/>
      <c r="SVO52" s="0"/>
      <c r="SVP52" s="0"/>
      <c r="SVQ52" s="0"/>
      <c r="SVR52" s="0"/>
      <c r="SVS52" s="0"/>
      <c r="SVT52" s="0"/>
      <c r="SVU52" s="0"/>
      <c r="SVV52" s="0"/>
      <c r="SVW52" s="0"/>
      <c r="SVX52" s="0"/>
      <c r="SVY52" s="0"/>
      <c r="SVZ52" s="0"/>
      <c r="SWA52" s="0"/>
      <c r="SWB52" s="0"/>
      <c r="SWC52" s="0"/>
      <c r="SWD52" s="0"/>
      <c r="SWE52" s="0"/>
      <c r="SWF52" s="0"/>
      <c r="SWG52" s="0"/>
      <c r="SWH52" s="0"/>
      <c r="SWI52" s="0"/>
      <c r="SWJ52" s="0"/>
      <c r="SWK52" s="0"/>
      <c r="SWL52" s="0"/>
      <c r="SWM52" s="0"/>
      <c r="SWN52" s="0"/>
      <c r="SWO52" s="0"/>
      <c r="SWP52" s="0"/>
      <c r="SWQ52" s="0"/>
      <c r="SWR52" s="0"/>
      <c r="SWS52" s="0"/>
      <c r="SWT52" s="0"/>
      <c r="SWU52" s="0"/>
      <c r="SWV52" s="0"/>
      <c r="SWW52" s="0"/>
      <c r="SWX52" s="0"/>
      <c r="SWY52" s="0"/>
      <c r="SWZ52" s="0"/>
      <c r="SXA52" s="0"/>
      <c r="SXB52" s="0"/>
      <c r="SXC52" s="0"/>
      <c r="SXD52" s="0"/>
      <c r="SXE52" s="0"/>
      <c r="SXF52" s="0"/>
      <c r="SXG52" s="0"/>
      <c r="SXH52" s="0"/>
      <c r="SXI52" s="0"/>
      <c r="SXJ52" s="0"/>
      <c r="SXK52" s="0"/>
      <c r="SXL52" s="0"/>
      <c r="SXM52" s="0"/>
      <c r="SXN52" s="0"/>
      <c r="SXO52" s="0"/>
      <c r="SXP52" s="0"/>
      <c r="SXQ52" s="0"/>
      <c r="SXR52" s="0"/>
      <c r="SXS52" s="0"/>
      <c r="SXT52" s="0"/>
      <c r="SXU52" s="0"/>
      <c r="SXV52" s="0"/>
      <c r="SXW52" s="0"/>
      <c r="SXX52" s="0"/>
      <c r="SXY52" s="0"/>
      <c r="SXZ52" s="0"/>
      <c r="SYA52" s="0"/>
      <c r="SYB52" s="0"/>
      <c r="SYC52" s="0"/>
      <c r="SYD52" s="0"/>
      <c r="SYE52" s="0"/>
      <c r="SYF52" s="0"/>
      <c r="SYG52" s="0"/>
      <c r="SYH52" s="0"/>
      <c r="SYI52" s="0"/>
      <c r="SYJ52" s="0"/>
      <c r="SYK52" s="0"/>
      <c r="SYL52" s="0"/>
      <c r="SYM52" s="0"/>
      <c r="SYN52" s="0"/>
      <c r="SYO52" s="0"/>
      <c r="SYP52" s="0"/>
      <c r="SYQ52" s="0"/>
      <c r="SYR52" s="0"/>
      <c r="SYS52" s="0"/>
      <c r="SYT52" s="0"/>
      <c r="SYU52" s="0"/>
      <c r="SYV52" s="0"/>
      <c r="SYW52" s="0"/>
      <c r="SYX52" s="0"/>
      <c r="SYY52" s="0"/>
      <c r="SYZ52" s="0"/>
      <c r="SZA52" s="0"/>
      <c r="SZB52" s="0"/>
      <c r="SZC52" s="0"/>
      <c r="SZD52" s="0"/>
      <c r="SZE52" s="0"/>
      <c r="SZF52" s="0"/>
      <c r="SZG52" s="0"/>
      <c r="SZH52" s="0"/>
      <c r="SZI52" s="0"/>
      <c r="SZJ52" s="0"/>
      <c r="SZK52" s="0"/>
      <c r="SZL52" s="0"/>
      <c r="SZM52" s="0"/>
      <c r="SZN52" s="0"/>
      <c r="SZO52" s="0"/>
      <c r="SZP52" s="0"/>
      <c r="SZQ52" s="0"/>
      <c r="SZR52" s="0"/>
      <c r="SZS52" s="0"/>
      <c r="SZT52" s="0"/>
      <c r="SZU52" s="0"/>
      <c r="SZV52" s="0"/>
      <c r="SZW52" s="0"/>
      <c r="SZX52" s="0"/>
      <c r="SZY52" s="0"/>
      <c r="SZZ52" s="0"/>
      <c r="TAA52" s="0"/>
      <c r="TAB52" s="0"/>
      <c r="TAC52" s="0"/>
      <c r="TAD52" s="0"/>
      <c r="TAE52" s="0"/>
      <c r="TAF52" s="0"/>
      <c r="TAG52" s="0"/>
      <c r="TAH52" s="0"/>
      <c r="TAI52" s="0"/>
      <c r="TAJ52" s="0"/>
      <c r="TAK52" s="0"/>
      <c r="TAL52" s="0"/>
      <c r="TAM52" s="0"/>
      <c r="TAN52" s="0"/>
      <c r="TAO52" s="0"/>
      <c r="TAP52" s="0"/>
      <c r="TAQ52" s="0"/>
      <c r="TAR52" s="0"/>
      <c r="TAS52" s="0"/>
      <c r="TAT52" s="0"/>
      <c r="TAU52" s="0"/>
      <c r="TAV52" s="0"/>
      <c r="TAW52" s="0"/>
      <c r="TAX52" s="0"/>
      <c r="TAY52" s="0"/>
      <c r="TAZ52" s="0"/>
      <c r="TBA52" s="0"/>
      <c r="TBB52" s="0"/>
      <c r="TBC52" s="0"/>
      <c r="TBD52" s="0"/>
      <c r="TBE52" s="0"/>
      <c r="TBF52" s="0"/>
      <c r="TBG52" s="0"/>
      <c r="TBH52" s="0"/>
      <c r="TBI52" s="0"/>
      <c r="TBJ52" s="0"/>
      <c r="TBK52" s="0"/>
      <c r="TBL52" s="0"/>
      <c r="TBM52" s="0"/>
      <c r="TBN52" s="0"/>
      <c r="TBO52" s="0"/>
      <c r="TBP52" s="0"/>
      <c r="TBQ52" s="0"/>
      <c r="TBR52" s="0"/>
      <c r="TBS52" s="0"/>
      <c r="TBT52" s="0"/>
      <c r="TBU52" s="0"/>
      <c r="TBV52" s="0"/>
      <c r="TBW52" s="0"/>
      <c r="TBX52" s="0"/>
      <c r="TBY52" s="0"/>
      <c r="TBZ52" s="0"/>
      <c r="TCA52" s="0"/>
      <c r="TCB52" s="0"/>
      <c r="TCC52" s="0"/>
      <c r="TCD52" s="0"/>
      <c r="TCE52" s="0"/>
      <c r="TCF52" s="0"/>
      <c r="TCG52" s="0"/>
      <c r="TCH52" s="0"/>
      <c r="TCI52" s="0"/>
      <c r="TCJ52" s="0"/>
      <c r="TCK52" s="0"/>
      <c r="TCL52" s="0"/>
      <c r="TCM52" s="0"/>
      <c r="TCN52" s="0"/>
      <c r="TCO52" s="0"/>
      <c r="TCP52" s="0"/>
      <c r="TCQ52" s="0"/>
      <c r="TCR52" s="0"/>
      <c r="TCS52" s="0"/>
      <c r="TCT52" s="0"/>
      <c r="TCU52" s="0"/>
      <c r="TCV52" s="0"/>
      <c r="TCW52" s="0"/>
      <c r="TCX52" s="0"/>
      <c r="TCY52" s="0"/>
      <c r="TCZ52" s="0"/>
      <c r="TDA52" s="0"/>
      <c r="TDB52" s="0"/>
      <c r="TDC52" s="0"/>
      <c r="TDD52" s="0"/>
      <c r="TDE52" s="0"/>
      <c r="TDF52" s="0"/>
      <c r="TDG52" s="0"/>
      <c r="TDH52" s="0"/>
      <c r="TDI52" s="0"/>
      <c r="TDJ52" s="0"/>
      <c r="TDK52" s="0"/>
      <c r="TDL52" s="0"/>
      <c r="TDM52" s="0"/>
      <c r="TDN52" s="0"/>
      <c r="TDO52" s="0"/>
      <c r="TDP52" s="0"/>
      <c r="TDQ52" s="0"/>
      <c r="TDR52" s="0"/>
      <c r="TDS52" s="0"/>
      <c r="TDT52" s="0"/>
      <c r="TDU52" s="0"/>
      <c r="TDV52" s="0"/>
      <c r="TDW52" s="0"/>
      <c r="TDX52" s="0"/>
      <c r="TDY52" s="0"/>
      <c r="TDZ52" s="0"/>
      <c r="TEA52" s="0"/>
      <c r="TEB52" s="0"/>
      <c r="TEC52" s="0"/>
      <c r="TED52" s="0"/>
      <c r="TEE52" s="0"/>
      <c r="TEF52" s="0"/>
      <c r="TEG52" s="0"/>
      <c r="TEH52" s="0"/>
      <c r="TEI52" s="0"/>
      <c r="TEJ52" s="0"/>
      <c r="TEK52" s="0"/>
      <c r="TEL52" s="0"/>
      <c r="TEM52" s="0"/>
      <c r="TEN52" s="0"/>
      <c r="TEO52" s="0"/>
      <c r="TEP52" s="0"/>
      <c r="TEQ52" s="0"/>
      <c r="TER52" s="0"/>
      <c r="TES52" s="0"/>
      <c r="TET52" s="0"/>
      <c r="TEU52" s="0"/>
      <c r="TEV52" s="0"/>
      <c r="TEW52" s="0"/>
      <c r="TEX52" s="0"/>
      <c r="TEY52" s="0"/>
      <c r="TEZ52" s="0"/>
      <c r="TFA52" s="0"/>
      <c r="TFB52" s="0"/>
      <c r="TFC52" s="0"/>
      <c r="TFD52" s="0"/>
      <c r="TFE52" s="0"/>
      <c r="TFF52" s="0"/>
      <c r="TFG52" s="0"/>
      <c r="TFH52" s="0"/>
      <c r="TFI52" s="0"/>
      <c r="TFJ52" s="0"/>
      <c r="TFK52" s="0"/>
      <c r="TFL52" s="0"/>
      <c r="TFM52" s="0"/>
      <c r="TFN52" s="0"/>
      <c r="TFO52" s="0"/>
      <c r="TFP52" s="0"/>
      <c r="TFQ52" s="0"/>
      <c r="TFR52" s="0"/>
      <c r="TFS52" s="0"/>
      <c r="TFT52" s="0"/>
      <c r="TFU52" s="0"/>
      <c r="TFV52" s="0"/>
      <c r="TFW52" s="0"/>
      <c r="TFX52" s="0"/>
      <c r="TFY52" s="0"/>
      <c r="TFZ52" s="0"/>
      <c r="TGA52" s="0"/>
      <c r="TGB52" s="0"/>
      <c r="TGC52" s="0"/>
      <c r="TGD52" s="0"/>
      <c r="TGE52" s="0"/>
      <c r="TGF52" s="0"/>
      <c r="TGG52" s="0"/>
      <c r="TGH52" s="0"/>
      <c r="TGI52" s="0"/>
      <c r="TGJ52" s="0"/>
      <c r="TGK52" s="0"/>
      <c r="TGL52" s="0"/>
      <c r="TGM52" s="0"/>
      <c r="TGN52" s="0"/>
      <c r="TGO52" s="0"/>
      <c r="TGP52" s="0"/>
      <c r="TGQ52" s="0"/>
      <c r="TGR52" s="0"/>
      <c r="TGS52" s="0"/>
      <c r="TGT52" s="0"/>
      <c r="TGU52" s="0"/>
      <c r="TGV52" s="0"/>
      <c r="TGW52" s="0"/>
      <c r="TGX52" s="0"/>
      <c r="TGY52" s="0"/>
      <c r="TGZ52" s="0"/>
      <c r="THA52" s="0"/>
      <c r="THB52" s="0"/>
      <c r="THC52" s="0"/>
      <c r="THD52" s="0"/>
      <c r="THE52" s="0"/>
      <c r="THF52" s="0"/>
      <c r="THG52" s="0"/>
      <c r="THH52" s="0"/>
      <c r="THI52" s="0"/>
      <c r="THJ52" s="0"/>
      <c r="THK52" s="0"/>
      <c r="THL52" s="0"/>
      <c r="THM52" s="0"/>
      <c r="THN52" s="0"/>
      <c r="THO52" s="0"/>
      <c r="THP52" s="0"/>
      <c r="THQ52" s="0"/>
      <c r="THR52" s="0"/>
      <c r="THS52" s="0"/>
      <c r="THT52" s="0"/>
      <c r="THU52" s="0"/>
      <c r="THV52" s="0"/>
      <c r="THW52" s="0"/>
      <c r="THX52" s="0"/>
      <c r="THY52" s="0"/>
      <c r="THZ52" s="0"/>
      <c r="TIA52" s="0"/>
      <c r="TIB52" s="0"/>
      <c r="TIC52" s="0"/>
      <c r="TID52" s="0"/>
      <c r="TIE52" s="0"/>
      <c r="TIF52" s="0"/>
      <c r="TIG52" s="0"/>
      <c r="TIH52" s="0"/>
      <c r="TII52" s="0"/>
      <c r="TIJ52" s="0"/>
      <c r="TIK52" s="0"/>
      <c r="TIL52" s="0"/>
      <c r="TIM52" s="0"/>
      <c r="TIN52" s="0"/>
      <c r="TIO52" s="0"/>
      <c r="TIP52" s="0"/>
      <c r="TIQ52" s="0"/>
      <c r="TIR52" s="0"/>
      <c r="TIS52" s="0"/>
      <c r="TIT52" s="0"/>
      <c r="TIU52" s="0"/>
      <c r="TIV52" s="0"/>
      <c r="TIW52" s="0"/>
      <c r="TIX52" s="0"/>
      <c r="TIY52" s="0"/>
      <c r="TIZ52" s="0"/>
      <c r="TJA52" s="0"/>
      <c r="TJB52" s="0"/>
      <c r="TJC52" s="0"/>
      <c r="TJD52" s="0"/>
      <c r="TJE52" s="0"/>
      <c r="TJF52" s="0"/>
      <c r="TJG52" s="0"/>
      <c r="TJH52" s="0"/>
      <c r="TJI52" s="0"/>
      <c r="TJJ52" s="0"/>
      <c r="TJK52" s="0"/>
      <c r="TJL52" s="0"/>
      <c r="TJM52" s="0"/>
      <c r="TJN52" s="0"/>
      <c r="TJO52" s="0"/>
      <c r="TJP52" s="0"/>
      <c r="TJQ52" s="0"/>
      <c r="TJR52" s="0"/>
      <c r="TJS52" s="0"/>
      <c r="TJT52" s="0"/>
      <c r="TJU52" s="0"/>
      <c r="TJV52" s="0"/>
      <c r="TJW52" s="0"/>
      <c r="TJX52" s="0"/>
      <c r="TJY52" s="0"/>
      <c r="TJZ52" s="0"/>
      <c r="TKA52" s="0"/>
      <c r="TKB52" s="0"/>
      <c r="TKC52" s="0"/>
      <c r="TKD52" s="0"/>
      <c r="TKE52" s="0"/>
      <c r="TKF52" s="0"/>
      <c r="TKG52" s="0"/>
      <c r="TKH52" s="0"/>
      <c r="TKI52" s="0"/>
      <c r="TKJ52" s="0"/>
      <c r="TKK52" s="0"/>
      <c r="TKL52" s="0"/>
      <c r="TKM52" s="0"/>
      <c r="TKN52" s="0"/>
      <c r="TKO52" s="0"/>
      <c r="TKP52" s="0"/>
      <c r="TKQ52" s="0"/>
      <c r="TKR52" s="0"/>
      <c r="TKS52" s="0"/>
      <c r="TKT52" s="0"/>
      <c r="TKU52" s="0"/>
      <c r="TKV52" s="0"/>
      <c r="TKW52" s="0"/>
      <c r="TKX52" s="0"/>
      <c r="TKY52" s="0"/>
      <c r="TKZ52" s="0"/>
      <c r="TLA52" s="0"/>
      <c r="TLB52" s="0"/>
      <c r="TLC52" s="0"/>
      <c r="TLD52" s="0"/>
      <c r="TLE52" s="0"/>
      <c r="TLF52" s="0"/>
      <c r="TLG52" s="0"/>
      <c r="TLH52" s="0"/>
      <c r="TLI52" s="0"/>
      <c r="TLJ52" s="0"/>
      <c r="TLK52" s="0"/>
      <c r="TLL52" s="0"/>
      <c r="TLM52" s="0"/>
      <c r="TLN52" s="0"/>
      <c r="TLO52" s="0"/>
      <c r="TLP52" s="0"/>
      <c r="TLQ52" s="0"/>
      <c r="TLR52" s="0"/>
      <c r="TLS52" s="0"/>
      <c r="TLT52" s="0"/>
      <c r="TLU52" s="0"/>
      <c r="TLV52" s="0"/>
      <c r="TLW52" s="0"/>
      <c r="TLX52" s="0"/>
      <c r="TLY52" s="0"/>
      <c r="TLZ52" s="0"/>
      <c r="TMA52" s="0"/>
      <c r="TMB52" s="0"/>
      <c r="TMC52" s="0"/>
      <c r="TMD52" s="0"/>
      <c r="TME52" s="0"/>
      <c r="TMF52" s="0"/>
      <c r="TMG52" s="0"/>
      <c r="TMH52" s="0"/>
      <c r="TMI52" s="0"/>
      <c r="TMJ52" s="0"/>
      <c r="TMK52" s="0"/>
      <c r="TML52" s="0"/>
      <c r="TMM52" s="0"/>
      <c r="TMN52" s="0"/>
      <c r="TMO52" s="0"/>
      <c r="TMP52" s="0"/>
      <c r="TMQ52" s="0"/>
      <c r="TMR52" s="0"/>
      <c r="TMS52" s="0"/>
      <c r="TMT52" s="0"/>
      <c r="TMU52" s="0"/>
      <c r="TMV52" s="0"/>
      <c r="TMW52" s="0"/>
      <c r="TMX52" s="0"/>
      <c r="TMY52" s="0"/>
      <c r="TMZ52" s="0"/>
      <c r="TNA52" s="0"/>
      <c r="TNB52" s="0"/>
      <c r="TNC52" s="0"/>
      <c r="TND52" s="0"/>
      <c r="TNE52" s="0"/>
      <c r="TNF52" s="0"/>
      <c r="TNG52" s="0"/>
      <c r="TNH52" s="0"/>
      <c r="TNI52" s="0"/>
      <c r="TNJ52" s="0"/>
      <c r="TNK52" s="0"/>
      <c r="TNL52" s="0"/>
      <c r="TNM52" s="0"/>
      <c r="TNN52" s="0"/>
      <c r="TNO52" s="0"/>
      <c r="TNP52" s="0"/>
      <c r="TNQ52" s="0"/>
      <c r="TNR52" s="0"/>
      <c r="TNS52" s="0"/>
      <c r="TNT52" s="0"/>
      <c r="TNU52" s="0"/>
      <c r="TNV52" s="0"/>
      <c r="TNW52" s="0"/>
      <c r="TNX52" s="0"/>
      <c r="TNY52" s="0"/>
      <c r="TNZ52" s="0"/>
      <c r="TOA52" s="0"/>
      <c r="TOB52" s="0"/>
      <c r="TOC52" s="0"/>
      <c r="TOD52" s="0"/>
      <c r="TOE52" s="0"/>
      <c r="TOF52" s="0"/>
      <c r="TOG52" s="0"/>
      <c r="TOH52" s="0"/>
      <c r="TOI52" s="0"/>
      <c r="TOJ52" s="0"/>
      <c r="TOK52" s="0"/>
      <c r="TOL52" s="0"/>
      <c r="TOM52" s="0"/>
      <c r="TON52" s="0"/>
      <c r="TOO52" s="0"/>
      <c r="TOP52" s="0"/>
      <c r="TOQ52" s="0"/>
      <c r="TOR52" s="0"/>
      <c r="TOS52" s="0"/>
      <c r="TOT52" s="0"/>
      <c r="TOU52" s="0"/>
      <c r="TOV52" s="0"/>
      <c r="TOW52" s="0"/>
      <c r="TOX52" s="0"/>
      <c r="TOY52" s="0"/>
      <c r="TOZ52" s="0"/>
      <c r="TPA52" s="0"/>
      <c r="TPB52" s="0"/>
      <c r="TPC52" s="0"/>
      <c r="TPD52" s="0"/>
      <c r="TPE52" s="0"/>
      <c r="TPF52" s="0"/>
      <c r="TPG52" s="0"/>
      <c r="TPH52" s="0"/>
      <c r="TPI52" s="0"/>
      <c r="TPJ52" s="0"/>
      <c r="TPK52" s="0"/>
      <c r="TPL52" s="0"/>
      <c r="TPM52" s="0"/>
      <c r="TPN52" s="0"/>
      <c r="TPO52" s="0"/>
      <c r="TPP52" s="0"/>
      <c r="TPQ52" s="0"/>
      <c r="TPR52" s="0"/>
      <c r="TPS52" s="0"/>
      <c r="TPT52" s="0"/>
      <c r="TPU52" s="0"/>
      <c r="TPV52" s="0"/>
      <c r="TPW52" s="0"/>
      <c r="TPX52" s="0"/>
      <c r="TPY52" s="0"/>
      <c r="TPZ52" s="0"/>
      <c r="TQA52" s="0"/>
      <c r="TQB52" s="0"/>
      <c r="TQC52" s="0"/>
      <c r="TQD52" s="0"/>
      <c r="TQE52" s="0"/>
      <c r="TQF52" s="0"/>
      <c r="TQG52" s="0"/>
      <c r="TQH52" s="0"/>
      <c r="TQI52" s="0"/>
      <c r="TQJ52" s="0"/>
      <c r="TQK52" s="0"/>
      <c r="TQL52" s="0"/>
      <c r="TQM52" s="0"/>
      <c r="TQN52" s="0"/>
      <c r="TQO52" s="0"/>
      <c r="TQP52" s="0"/>
      <c r="TQQ52" s="0"/>
      <c r="TQR52" s="0"/>
      <c r="TQS52" s="0"/>
      <c r="TQT52" s="0"/>
      <c r="TQU52" s="0"/>
      <c r="TQV52" s="0"/>
      <c r="TQW52" s="0"/>
      <c r="TQX52" s="0"/>
      <c r="TQY52" s="0"/>
      <c r="TQZ52" s="0"/>
      <c r="TRA52" s="0"/>
      <c r="TRB52" s="0"/>
      <c r="TRC52" s="0"/>
      <c r="TRD52" s="0"/>
      <c r="TRE52" s="0"/>
      <c r="TRF52" s="0"/>
      <c r="TRG52" s="0"/>
      <c r="TRH52" s="0"/>
      <c r="TRI52" s="0"/>
      <c r="TRJ52" s="0"/>
      <c r="TRK52" s="0"/>
      <c r="TRL52" s="0"/>
      <c r="TRM52" s="0"/>
      <c r="TRN52" s="0"/>
      <c r="TRO52" s="0"/>
      <c r="TRP52" s="0"/>
      <c r="TRQ52" s="0"/>
      <c r="TRR52" s="0"/>
      <c r="TRS52" s="0"/>
      <c r="TRT52" s="0"/>
      <c r="TRU52" s="0"/>
      <c r="TRV52" s="0"/>
      <c r="TRW52" s="0"/>
      <c r="TRX52" s="0"/>
      <c r="TRY52" s="0"/>
      <c r="TRZ52" s="0"/>
      <c r="TSA52" s="0"/>
      <c r="TSB52" s="0"/>
      <c r="TSC52" s="0"/>
      <c r="TSD52" s="0"/>
      <c r="TSE52" s="0"/>
      <c r="TSF52" s="0"/>
      <c r="TSG52" s="0"/>
      <c r="TSH52" s="0"/>
      <c r="TSI52" s="0"/>
      <c r="TSJ52" s="0"/>
      <c r="TSK52" s="0"/>
      <c r="TSL52" s="0"/>
      <c r="TSM52" s="0"/>
      <c r="TSN52" s="0"/>
      <c r="TSO52" s="0"/>
      <c r="TSP52" s="0"/>
      <c r="TSQ52" s="0"/>
      <c r="TSR52" s="0"/>
      <c r="TSS52" s="0"/>
      <c r="TST52" s="0"/>
      <c r="TSU52" s="0"/>
      <c r="TSV52" s="0"/>
      <c r="TSW52" s="0"/>
      <c r="TSX52" s="0"/>
      <c r="TSY52" s="0"/>
      <c r="TSZ52" s="0"/>
      <c r="TTA52" s="0"/>
      <c r="TTB52" s="0"/>
      <c r="TTC52" s="0"/>
      <c r="TTD52" s="0"/>
      <c r="TTE52" s="0"/>
      <c r="TTF52" s="0"/>
      <c r="TTG52" s="0"/>
      <c r="TTH52" s="0"/>
      <c r="TTI52" s="0"/>
      <c r="TTJ52" s="0"/>
      <c r="TTK52" s="0"/>
      <c r="TTL52" s="0"/>
      <c r="TTM52" s="0"/>
      <c r="TTN52" s="0"/>
      <c r="TTO52" s="0"/>
      <c r="TTP52" s="0"/>
      <c r="TTQ52" s="0"/>
      <c r="TTR52" s="0"/>
      <c r="TTS52" s="0"/>
      <c r="TTT52" s="0"/>
      <c r="TTU52" s="0"/>
      <c r="TTV52" s="0"/>
      <c r="TTW52" s="0"/>
      <c r="TTX52" s="0"/>
      <c r="TTY52" s="0"/>
      <c r="TTZ52" s="0"/>
      <c r="TUA52" s="0"/>
      <c r="TUB52" s="0"/>
      <c r="TUC52" s="0"/>
      <c r="TUD52" s="0"/>
      <c r="TUE52" s="0"/>
      <c r="TUF52" s="0"/>
      <c r="TUG52" s="0"/>
      <c r="TUH52" s="0"/>
      <c r="TUI52" s="0"/>
      <c r="TUJ52" s="0"/>
      <c r="TUK52" s="0"/>
      <c r="TUL52" s="0"/>
      <c r="TUM52" s="0"/>
      <c r="TUN52" s="0"/>
      <c r="TUO52" s="0"/>
      <c r="TUP52" s="0"/>
      <c r="TUQ52" s="0"/>
      <c r="TUR52" s="0"/>
      <c r="TUS52" s="0"/>
      <c r="TUT52" s="0"/>
      <c r="TUU52" s="0"/>
      <c r="TUV52" s="0"/>
      <c r="TUW52" s="0"/>
      <c r="TUX52" s="0"/>
      <c r="TUY52" s="0"/>
      <c r="TUZ52" s="0"/>
      <c r="TVA52" s="0"/>
      <c r="TVB52" s="0"/>
      <c r="TVC52" s="0"/>
      <c r="TVD52" s="0"/>
      <c r="TVE52" s="0"/>
      <c r="TVF52" s="0"/>
      <c r="TVG52" s="0"/>
      <c r="TVH52" s="0"/>
      <c r="TVI52" s="0"/>
      <c r="TVJ52" s="0"/>
      <c r="TVK52" s="0"/>
      <c r="TVL52" s="0"/>
      <c r="TVM52" s="0"/>
      <c r="TVN52" s="0"/>
      <c r="TVO52" s="0"/>
      <c r="TVP52" s="0"/>
      <c r="TVQ52" s="0"/>
      <c r="TVR52" s="0"/>
      <c r="TVS52" s="0"/>
      <c r="TVT52" s="0"/>
      <c r="TVU52" s="0"/>
      <c r="TVV52" s="0"/>
      <c r="TVW52" s="0"/>
      <c r="TVX52" s="0"/>
      <c r="TVY52" s="0"/>
      <c r="TVZ52" s="0"/>
      <c r="TWA52" s="0"/>
      <c r="TWB52" s="0"/>
      <c r="TWC52" s="0"/>
      <c r="TWD52" s="0"/>
      <c r="TWE52" s="0"/>
      <c r="TWF52" s="0"/>
      <c r="TWG52" s="0"/>
      <c r="TWH52" s="0"/>
      <c r="TWI52" s="0"/>
      <c r="TWJ52" s="0"/>
      <c r="TWK52" s="0"/>
      <c r="TWL52" s="0"/>
      <c r="TWM52" s="0"/>
      <c r="TWN52" s="0"/>
      <c r="TWO52" s="0"/>
      <c r="TWP52" s="0"/>
      <c r="TWQ52" s="0"/>
      <c r="TWR52" s="0"/>
      <c r="TWS52" s="0"/>
      <c r="TWT52" s="0"/>
      <c r="TWU52" s="0"/>
      <c r="TWV52" s="0"/>
      <c r="TWW52" s="0"/>
      <c r="TWX52" s="0"/>
      <c r="TWY52" s="0"/>
      <c r="TWZ52" s="0"/>
      <c r="TXA52" s="0"/>
      <c r="TXB52" s="0"/>
      <c r="TXC52" s="0"/>
      <c r="TXD52" s="0"/>
      <c r="TXE52" s="0"/>
      <c r="TXF52" s="0"/>
      <c r="TXG52" s="0"/>
      <c r="TXH52" s="0"/>
      <c r="TXI52" s="0"/>
      <c r="TXJ52" s="0"/>
      <c r="TXK52" s="0"/>
      <c r="TXL52" s="0"/>
      <c r="TXM52" s="0"/>
      <c r="TXN52" s="0"/>
      <c r="TXO52" s="0"/>
      <c r="TXP52" s="0"/>
      <c r="TXQ52" s="0"/>
      <c r="TXR52" s="0"/>
      <c r="TXS52" s="0"/>
      <c r="TXT52" s="0"/>
      <c r="TXU52" s="0"/>
      <c r="TXV52" s="0"/>
      <c r="TXW52" s="0"/>
      <c r="TXX52" s="0"/>
      <c r="TXY52" s="0"/>
      <c r="TXZ52" s="0"/>
      <c r="TYA52" s="0"/>
      <c r="TYB52" s="0"/>
      <c r="TYC52" s="0"/>
      <c r="TYD52" s="0"/>
      <c r="TYE52" s="0"/>
      <c r="TYF52" s="0"/>
      <c r="TYG52" s="0"/>
      <c r="TYH52" s="0"/>
      <c r="TYI52" s="0"/>
      <c r="TYJ52" s="0"/>
      <c r="TYK52" s="0"/>
      <c r="TYL52" s="0"/>
      <c r="TYM52" s="0"/>
      <c r="TYN52" s="0"/>
      <c r="TYO52" s="0"/>
      <c r="TYP52" s="0"/>
      <c r="TYQ52" s="0"/>
      <c r="TYR52" s="0"/>
      <c r="TYS52" s="0"/>
      <c r="TYT52" s="0"/>
      <c r="TYU52" s="0"/>
      <c r="TYV52" s="0"/>
      <c r="TYW52" s="0"/>
      <c r="TYX52" s="0"/>
      <c r="TYY52" s="0"/>
      <c r="TYZ52" s="0"/>
      <c r="TZA52" s="0"/>
      <c r="TZB52" s="0"/>
      <c r="TZC52" s="0"/>
      <c r="TZD52" s="0"/>
      <c r="TZE52" s="0"/>
      <c r="TZF52" s="0"/>
      <c r="TZG52" s="0"/>
      <c r="TZH52" s="0"/>
      <c r="TZI52" s="0"/>
      <c r="TZJ52" s="0"/>
      <c r="TZK52" s="0"/>
      <c r="TZL52" s="0"/>
      <c r="TZM52" s="0"/>
      <c r="TZN52" s="0"/>
      <c r="TZO52" s="0"/>
      <c r="TZP52" s="0"/>
      <c r="TZQ52" s="0"/>
      <c r="TZR52" s="0"/>
      <c r="TZS52" s="0"/>
      <c r="TZT52" s="0"/>
      <c r="TZU52" s="0"/>
      <c r="TZV52" s="0"/>
      <c r="TZW52" s="0"/>
      <c r="TZX52" s="0"/>
      <c r="TZY52" s="0"/>
      <c r="TZZ52" s="0"/>
      <c r="UAA52" s="0"/>
      <c r="UAB52" s="0"/>
      <c r="UAC52" s="0"/>
      <c r="UAD52" s="0"/>
      <c r="UAE52" s="0"/>
      <c r="UAF52" s="0"/>
      <c r="UAG52" s="0"/>
      <c r="UAH52" s="0"/>
      <c r="UAI52" s="0"/>
      <c r="UAJ52" s="0"/>
      <c r="UAK52" s="0"/>
      <c r="UAL52" s="0"/>
      <c r="UAM52" s="0"/>
      <c r="UAN52" s="0"/>
      <c r="UAO52" s="0"/>
      <c r="UAP52" s="0"/>
      <c r="UAQ52" s="0"/>
      <c r="UAR52" s="0"/>
      <c r="UAS52" s="0"/>
      <c r="UAT52" s="0"/>
      <c r="UAU52" s="0"/>
      <c r="UAV52" s="0"/>
      <c r="UAW52" s="0"/>
      <c r="UAX52" s="0"/>
      <c r="UAY52" s="0"/>
      <c r="UAZ52" s="0"/>
      <c r="UBA52" s="0"/>
      <c r="UBB52" s="0"/>
      <c r="UBC52" s="0"/>
      <c r="UBD52" s="0"/>
      <c r="UBE52" s="0"/>
      <c r="UBF52" s="0"/>
      <c r="UBG52" s="0"/>
      <c r="UBH52" s="0"/>
      <c r="UBI52" s="0"/>
      <c r="UBJ52" s="0"/>
      <c r="UBK52" s="0"/>
      <c r="UBL52" s="0"/>
      <c r="UBM52" s="0"/>
      <c r="UBN52" s="0"/>
      <c r="UBO52" s="0"/>
      <c r="UBP52" s="0"/>
      <c r="UBQ52" s="0"/>
      <c r="UBR52" s="0"/>
      <c r="UBS52" s="0"/>
      <c r="UBT52" s="0"/>
      <c r="UBU52" s="0"/>
      <c r="UBV52" s="0"/>
      <c r="UBW52" s="0"/>
      <c r="UBX52" s="0"/>
      <c r="UBY52" s="0"/>
      <c r="UBZ52" s="0"/>
      <c r="UCA52" s="0"/>
      <c r="UCB52" s="0"/>
      <c r="UCC52" s="0"/>
      <c r="UCD52" s="0"/>
      <c r="UCE52" s="0"/>
      <c r="UCF52" s="0"/>
      <c r="UCG52" s="0"/>
      <c r="UCH52" s="0"/>
      <c r="UCI52" s="0"/>
      <c r="UCJ52" s="0"/>
      <c r="UCK52" s="0"/>
      <c r="UCL52" s="0"/>
      <c r="UCM52" s="0"/>
      <c r="UCN52" s="0"/>
      <c r="UCO52" s="0"/>
      <c r="UCP52" s="0"/>
      <c r="UCQ52" s="0"/>
      <c r="UCR52" s="0"/>
      <c r="UCS52" s="0"/>
      <c r="UCT52" s="0"/>
      <c r="UCU52" s="0"/>
      <c r="UCV52" s="0"/>
      <c r="UCW52" s="0"/>
      <c r="UCX52" s="0"/>
      <c r="UCY52" s="0"/>
      <c r="UCZ52" s="0"/>
      <c r="UDA52" s="0"/>
      <c r="UDB52" s="0"/>
      <c r="UDC52" s="0"/>
      <c r="UDD52" s="0"/>
      <c r="UDE52" s="0"/>
      <c r="UDF52" s="0"/>
      <c r="UDG52" s="0"/>
      <c r="UDH52" s="0"/>
      <c r="UDI52" s="0"/>
      <c r="UDJ52" s="0"/>
      <c r="UDK52" s="0"/>
      <c r="UDL52" s="0"/>
      <c r="UDM52" s="0"/>
      <c r="UDN52" s="0"/>
      <c r="UDO52" s="0"/>
      <c r="UDP52" s="0"/>
      <c r="UDQ52" s="0"/>
      <c r="UDR52" s="0"/>
      <c r="UDS52" s="0"/>
      <c r="UDT52" s="0"/>
      <c r="UDU52" s="0"/>
      <c r="UDV52" s="0"/>
      <c r="UDW52" s="0"/>
      <c r="UDX52" s="0"/>
      <c r="UDY52" s="0"/>
      <c r="UDZ52" s="0"/>
      <c r="UEA52" s="0"/>
      <c r="UEB52" s="0"/>
      <c r="UEC52" s="0"/>
      <c r="UED52" s="0"/>
      <c r="UEE52" s="0"/>
      <c r="UEF52" s="0"/>
      <c r="UEG52" s="0"/>
      <c r="UEH52" s="0"/>
      <c r="UEI52" s="0"/>
      <c r="UEJ52" s="0"/>
      <c r="UEK52" s="0"/>
      <c r="UEL52" s="0"/>
      <c r="UEM52" s="0"/>
      <c r="UEN52" s="0"/>
      <c r="UEO52" s="0"/>
      <c r="UEP52" s="0"/>
      <c r="UEQ52" s="0"/>
      <c r="UER52" s="0"/>
      <c r="UES52" s="0"/>
      <c r="UET52" s="0"/>
      <c r="UEU52" s="0"/>
      <c r="UEV52" s="0"/>
      <c r="UEW52" s="0"/>
      <c r="UEX52" s="0"/>
      <c r="UEY52" s="0"/>
      <c r="UEZ52" s="0"/>
      <c r="UFA52" s="0"/>
      <c r="UFB52" s="0"/>
      <c r="UFC52" s="0"/>
      <c r="UFD52" s="0"/>
      <c r="UFE52" s="0"/>
      <c r="UFF52" s="0"/>
      <c r="UFG52" s="0"/>
      <c r="UFH52" s="0"/>
      <c r="UFI52" s="0"/>
      <c r="UFJ52" s="0"/>
      <c r="UFK52" s="0"/>
      <c r="UFL52" s="0"/>
      <c r="UFM52" s="0"/>
      <c r="UFN52" s="0"/>
      <c r="UFO52" s="0"/>
      <c r="UFP52" s="0"/>
      <c r="UFQ52" s="0"/>
      <c r="UFR52" s="0"/>
      <c r="UFS52" s="0"/>
      <c r="UFT52" s="0"/>
      <c r="UFU52" s="0"/>
      <c r="UFV52" s="0"/>
      <c r="UFW52" s="0"/>
      <c r="UFX52" s="0"/>
      <c r="UFY52" s="0"/>
      <c r="UFZ52" s="0"/>
      <c r="UGA52" s="0"/>
      <c r="UGB52" s="0"/>
      <c r="UGC52" s="0"/>
      <c r="UGD52" s="0"/>
      <c r="UGE52" s="0"/>
      <c r="UGF52" s="0"/>
      <c r="UGG52" s="0"/>
      <c r="UGH52" s="0"/>
      <c r="UGI52" s="0"/>
      <c r="UGJ52" s="0"/>
      <c r="UGK52" s="0"/>
      <c r="UGL52" s="0"/>
      <c r="UGM52" s="0"/>
      <c r="UGN52" s="0"/>
      <c r="UGO52" s="0"/>
      <c r="UGP52" s="0"/>
      <c r="UGQ52" s="0"/>
      <c r="UGR52" s="0"/>
      <c r="UGS52" s="0"/>
      <c r="UGT52" s="0"/>
      <c r="UGU52" s="0"/>
      <c r="UGV52" s="0"/>
      <c r="UGW52" s="0"/>
      <c r="UGX52" s="0"/>
      <c r="UGY52" s="0"/>
      <c r="UGZ52" s="0"/>
      <c r="UHA52" s="0"/>
      <c r="UHB52" s="0"/>
      <c r="UHC52" s="0"/>
      <c r="UHD52" s="0"/>
      <c r="UHE52" s="0"/>
      <c r="UHF52" s="0"/>
      <c r="UHG52" s="0"/>
      <c r="UHH52" s="0"/>
      <c r="UHI52" s="0"/>
      <c r="UHJ52" s="0"/>
      <c r="UHK52" s="0"/>
      <c r="UHL52" s="0"/>
      <c r="UHM52" s="0"/>
      <c r="UHN52" s="0"/>
      <c r="UHO52" s="0"/>
      <c r="UHP52" s="0"/>
      <c r="UHQ52" s="0"/>
      <c r="UHR52" s="0"/>
      <c r="UHS52" s="0"/>
      <c r="UHT52" s="0"/>
      <c r="UHU52" s="0"/>
      <c r="UHV52" s="0"/>
      <c r="UHW52" s="0"/>
      <c r="UHX52" s="0"/>
      <c r="UHY52" s="0"/>
      <c r="UHZ52" s="0"/>
      <c r="UIA52" s="0"/>
      <c r="UIB52" s="0"/>
      <c r="UIC52" s="0"/>
      <c r="UID52" s="0"/>
      <c r="UIE52" s="0"/>
      <c r="UIF52" s="0"/>
      <c r="UIG52" s="0"/>
      <c r="UIH52" s="0"/>
      <c r="UII52" s="0"/>
      <c r="UIJ52" s="0"/>
      <c r="UIK52" s="0"/>
      <c r="UIL52" s="0"/>
      <c r="UIM52" s="0"/>
      <c r="UIN52" s="0"/>
      <c r="UIO52" s="0"/>
      <c r="UIP52" s="0"/>
      <c r="UIQ52" s="0"/>
      <c r="UIR52" s="0"/>
      <c r="UIS52" s="0"/>
      <c r="UIT52" s="0"/>
      <c r="UIU52" s="0"/>
      <c r="UIV52" s="0"/>
      <c r="UIW52" s="0"/>
      <c r="UIX52" s="0"/>
      <c r="UIY52" s="0"/>
      <c r="UIZ52" s="0"/>
      <c r="UJA52" s="0"/>
      <c r="UJB52" s="0"/>
      <c r="UJC52" s="0"/>
      <c r="UJD52" s="0"/>
      <c r="UJE52" s="0"/>
      <c r="UJF52" s="0"/>
      <c r="UJG52" s="0"/>
      <c r="UJH52" s="0"/>
      <c r="UJI52" s="0"/>
      <c r="UJJ52" s="0"/>
      <c r="UJK52" s="0"/>
      <c r="UJL52" s="0"/>
      <c r="UJM52" s="0"/>
      <c r="UJN52" s="0"/>
      <c r="UJO52" s="0"/>
      <c r="UJP52" s="0"/>
      <c r="UJQ52" s="0"/>
      <c r="UJR52" s="0"/>
      <c r="UJS52" s="0"/>
      <c r="UJT52" s="0"/>
      <c r="UJU52" s="0"/>
      <c r="UJV52" s="0"/>
      <c r="UJW52" s="0"/>
      <c r="UJX52" s="0"/>
      <c r="UJY52" s="0"/>
      <c r="UJZ52" s="0"/>
      <c r="UKA52" s="0"/>
      <c r="UKB52" s="0"/>
      <c r="UKC52" s="0"/>
      <c r="UKD52" s="0"/>
      <c r="UKE52" s="0"/>
      <c r="UKF52" s="0"/>
      <c r="UKG52" s="0"/>
      <c r="UKH52" s="0"/>
      <c r="UKI52" s="0"/>
      <c r="UKJ52" s="0"/>
      <c r="UKK52" s="0"/>
      <c r="UKL52" s="0"/>
      <c r="UKM52" s="0"/>
      <c r="UKN52" s="0"/>
      <c r="UKO52" s="0"/>
      <c r="UKP52" s="0"/>
      <c r="UKQ52" s="0"/>
      <c r="UKR52" s="0"/>
      <c r="UKS52" s="0"/>
      <c r="UKT52" s="0"/>
      <c r="UKU52" s="0"/>
      <c r="UKV52" s="0"/>
      <c r="UKW52" s="0"/>
      <c r="UKX52" s="0"/>
      <c r="UKY52" s="0"/>
      <c r="UKZ52" s="0"/>
      <c r="ULA52" s="0"/>
      <c r="ULB52" s="0"/>
      <c r="ULC52" s="0"/>
      <c r="ULD52" s="0"/>
      <c r="ULE52" s="0"/>
      <c r="ULF52" s="0"/>
      <c r="ULG52" s="0"/>
      <c r="ULH52" s="0"/>
      <c r="ULI52" s="0"/>
      <c r="ULJ52" s="0"/>
      <c r="ULK52" s="0"/>
      <c r="ULL52" s="0"/>
      <c r="ULM52" s="0"/>
      <c r="ULN52" s="0"/>
      <c r="ULO52" s="0"/>
      <c r="ULP52" s="0"/>
      <c r="ULQ52" s="0"/>
      <c r="ULR52" s="0"/>
      <c r="ULS52" s="0"/>
      <c r="ULT52" s="0"/>
      <c r="ULU52" s="0"/>
      <c r="ULV52" s="0"/>
      <c r="ULW52" s="0"/>
      <c r="ULX52" s="0"/>
      <c r="ULY52" s="0"/>
      <c r="ULZ52" s="0"/>
      <c r="UMA52" s="0"/>
      <c r="UMB52" s="0"/>
      <c r="UMC52" s="0"/>
      <c r="UMD52" s="0"/>
      <c r="UME52" s="0"/>
      <c r="UMF52" s="0"/>
      <c r="UMG52" s="0"/>
      <c r="UMH52" s="0"/>
      <c r="UMI52" s="0"/>
      <c r="UMJ52" s="0"/>
      <c r="UMK52" s="0"/>
      <c r="UML52" s="0"/>
      <c r="UMM52" s="0"/>
      <c r="UMN52" s="0"/>
      <c r="UMO52" s="0"/>
      <c r="UMP52" s="0"/>
      <c r="UMQ52" s="0"/>
      <c r="UMR52" s="0"/>
      <c r="UMS52" s="0"/>
      <c r="UMT52" s="0"/>
      <c r="UMU52" s="0"/>
      <c r="UMV52" s="0"/>
      <c r="UMW52" s="0"/>
      <c r="UMX52" s="0"/>
      <c r="UMY52" s="0"/>
      <c r="UMZ52" s="0"/>
      <c r="UNA52" s="0"/>
      <c r="UNB52" s="0"/>
      <c r="UNC52" s="0"/>
      <c r="UND52" s="0"/>
      <c r="UNE52" s="0"/>
      <c r="UNF52" s="0"/>
      <c r="UNG52" s="0"/>
      <c r="UNH52" s="0"/>
      <c r="UNI52" s="0"/>
      <c r="UNJ52" s="0"/>
      <c r="UNK52" s="0"/>
      <c r="UNL52" s="0"/>
      <c r="UNM52" s="0"/>
      <c r="UNN52" s="0"/>
      <c r="UNO52" s="0"/>
      <c r="UNP52" s="0"/>
      <c r="UNQ52" s="0"/>
      <c r="UNR52" s="0"/>
      <c r="UNS52" s="0"/>
      <c r="UNT52" s="0"/>
      <c r="UNU52" s="0"/>
      <c r="UNV52" s="0"/>
      <c r="UNW52" s="0"/>
      <c r="UNX52" s="0"/>
      <c r="UNY52" s="0"/>
      <c r="UNZ52" s="0"/>
      <c r="UOA52" s="0"/>
      <c r="UOB52" s="0"/>
      <c r="UOC52" s="0"/>
      <c r="UOD52" s="0"/>
      <c r="UOE52" s="0"/>
      <c r="UOF52" s="0"/>
      <c r="UOG52" s="0"/>
      <c r="UOH52" s="0"/>
      <c r="UOI52" s="0"/>
      <c r="UOJ52" s="0"/>
      <c r="UOK52" s="0"/>
      <c r="UOL52" s="0"/>
      <c r="UOM52" s="0"/>
      <c r="UON52" s="0"/>
      <c r="UOO52" s="0"/>
      <c r="UOP52" s="0"/>
      <c r="UOQ52" s="0"/>
      <c r="UOR52" s="0"/>
      <c r="UOS52" s="0"/>
      <c r="UOT52" s="0"/>
      <c r="UOU52" s="0"/>
      <c r="UOV52" s="0"/>
      <c r="UOW52" s="0"/>
      <c r="UOX52" s="0"/>
      <c r="UOY52" s="0"/>
      <c r="UOZ52" s="0"/>
      <c r="UPA52" s="0"/>
      <c r="UPB52" s="0"/>
      <c r="UPC52" s="0"/>
      <c r="UPD52" s="0"/>
      <c r="UPE52" s="0"/>
      <c r="UPF52" s="0"/>
      <c r="UPG52" s="0"/>
      <c r="UPH52" s="0"/>
      <c r="UPI52" s="0"/>
      <c r="UPJ52" s="0"/>
      <c r="UPK52" s="0"/>
      <c r="UPL52" s="0"/>
      <c r="UPM52" s="0"/>
      <c r="UPN52" s="0"/>
      <c r="UPO52" s="0"/>
      <c r="UPP52" s="0"/>
      <c r="UPQ52" s="0"/>
      <c r="UPR52" s="0"/>
      <c r="UPS52" s="0"/>
      <c r="UPT52" s="0"/>
      <c r="UPU52" s="0"/>
      <c r="UPV52" s="0"/>
      <c r="UPW52" s="0"/>
      <c r="UPX52" s="0"/>
      <c r="UPY52" s="0"/>
      <c r="UPZ52" s="0"/>
      <c r="UQA52" s="0"/>
      <c r="UQB52" s="0"/>
      <c r="UQC52" s="0"/>
      <c r="UQD52" s="0"/>
      <c r="UQE52" s="0"/>
      <c r="UQF52" s="0"/>
      <c r="UQG52" s="0"/>
      <c r="UQH52" s="0"/>
      <c r="UQI52" s="0"/>
      <c r="UQJ52" s="0"/>
      <c r="UQK52" s="0"/>
      <c r="UQL52" s="0"/>
      <c r="UQM52" s="0"/>
      <c r="UQN52" s="0"/>
      <c r="UQO52" s="0"/>
      <c r="UQP52" s="0"/>
      <c r="UQQ52" s="0"/>
      <c r="UQR52" s="0"/>
      <c r="UQS52" s="0"/>
      <c r="UQT52" s="0"/>
      <c r="UQU52" s="0"/>
      <c r="UQV52" s="0"/>
      <c r="UQW52" s="0"/>
      <c r="UQX52" s="0"/>
      <c r="UQY52" s="0"/>
      <c r="UQZ52" s="0"/>
      <c r="URA52" s="0"/>
      <c r="URB52" s="0"/>
      <c r="URC52" s="0"/>
      <c r="URD52" s="0"/>
      <c r="URE52" s="0"/>
      <c r="URF52" s="0"/>
      <c r="URG52" s="0"/>
      <c r="URH52" s="0"/>
      <c r="URI52" s="0"/>
      <c r="URJ52" s="0"/>
      <c r="URK52" s="0"/>
      <c r="URL52" s="0"/>
      <c r="URM52" s="0"/>
      <c r="URN52" s="0"/>
      <c r="URO52" s="0"/>
      <c r="URP52" s="0"/>
      <c r="URQ52" s="0"/>
      <c r="URR52" s="0"/>
      <c r="URS52" s="0"/>
      <c r="URT52" s="0"/>
      <c r="URU52" s="0"/>
      <c r="URV52" s="0"/>
      <c r="URW52" s="0"/>
      <c r="URX52" s="0"/>
      <c r="URY52" s="0"/>
      <c r="URZ52" s="0"/>
      <c r="USA52" s="0"/>
      <c r="USB52" s="0"/>
      <c r="USC52" s="0"/>
      <c r="USD52" s="0"/>
      <c r="USE52" s="0"/>
      <c r="USF52" s="0"/>
      <c r="USG52" s="0"/>
      <c r="USH52" s="0"/>
      <c r="USI52" s="0"/>
      <c r="USJ52" s="0"/>
      <c r="USK52" s="0"/>
      <c r="USL52" s="0"/>
      <c r="USM52" s="0"/>
      <c r="USN52" s="0"/>
      <c r="USO52" s="0"/>
      <c r="USP52" s="0"/>
      <c r="USQ52" s="0"/>
      <c r="USR52" s="0"/>
      <c r="USS52" s="0"/>
      <c r="UST52" s="0"/>
      <c r="USU52" s="0"/>
      <c r="USV52" s="0"/>
      <c r="USW52" s="0"/>
      <c r="USX52" s="0"/>
      <c r="USY52" s="0"/>
      <c r="USZ52" s="0"/>
      <c r="UTA52" s="0"/>
      <c r="UTB52" s="0"/>
      <c r="UTC52" s="0"/>
      <c r="UTD52" s="0"/>
      <c r="UTE52" s="0"/>
      <c r="UTF52" s="0"/>
      <c r="UTG52" s="0"/>
      <c r="UTH52" s="0"/>
      <c r="UTI52" s="0"/>
      <c r="UTJ52" s="0"/>
      <c r="UTK52" s="0"/>
      <c r="UTL52" s="0"/>
      <c r="UTM52" s="0"/>
      <c r="UTN52" s="0"/>
      <c r="UTO52" s="0"/>
      <c r="UTP52" s="0"/>
      <c r="UTQ52" s="0"/>
      <c r="UTR52" s="0"/>
      <c r="UTS52" s="0"/>
      <c r="UTT52" s="0"/>
      <c r="UTU52" s="0"/>
      <c r="UTV52" s="0"/>
      <c r="UTW52" s="0"/>
      <c r="UTX52" s="0"/>
      <c r="UTY52" s="0"/>
      <c r="UTZ52" s="0"/>
      <c r="UUA52" s="0"/>
      <c r="UUB52" s="0"/>
      <c r="UUC52" s="0"/>
      <c r="UUD52" s="0"/>
      <c r="UUE52" s="0"/>
      <c r="UUF52" s="0"/>
      <c r="UUG52" s="0"/>
      <c r="UUH52" s="0"/>
      <c r="UUI52" s="0"/>
      <c r="UUJ52" s="0"/>
      <c r="UUK52" s="0"/>
      <c r="UUL52" s="0"/>
      <c r="UUM52" s="0"/>
      <c r="UUN52" s="0"/>
      <c r="UUO52" s="0"/>
      <c r="UUP52" s="0"/>
      <c r="UUQ52" s="0"/>
      <c r="UUR52" s="0"/>
      <c r="UUS52" s="0"/>
      <c r="UUT52" s="0"/>
      <c r="UUU52" s="0"/>
      <c r="UUV52" s="0"/>
      <c r="UUW52" s="0"/>
      <c r="UUX52" s="0"/>
      <c r="UUY52" s="0"/>
      <c r="UUZ52" s="0"/>
      <c r="UVA52" s="0"/>
      <c r="UVB52" s="0"/>
      <c r="UVC52" s="0"/>
      <c r="UVD52" s="0"/>
      <c r="UVE52" s="0"/>
      <c r="UVF52" s="0"/>
      <c r="UVG52" s="0"/>
      <c r="UVH52" s="0"/>
      <c r="UVI52" s="0"/>
      <c r="UVJ52" s="0"/>
      <c r="UVK52" s="0"/>
      <c r="UVL52" s="0"/>
      <c r="UVM52" s="0"/>
      <c r="UVN52" s="0"/>
      <c r="UVO52" s="0"/>
      <c r="UVP52" s="0"/>
      <c r="UVQ52" s="0"/>
      <c r="UVR52" s="0"/>
      <c r="UVS52" s="0"/>
      <c r="UVT52" s="0"/>
      <c r="UVU52" s="0"/>
      <c r="UVV52" s="0"/>
      <c r="UVW52" s="0"/>
      <c r="UVX52" s="0"/>
      <c r="UVY52" s="0"/>
      <c r="UVZ52" s="0"/>
      <c r="UWA52" s="0"/>
      <c r="UWB52" s="0"/>
      <c r="UWC52" s="0"/>
      <c r="UWD52" s="0"/>
      <c r="UWE52" s="0"/>
      <c r="UWF52" s="0"/>
      <c r="UWG52" s="0"/>
      <c r="UWH52" s="0"/>
      <c r="UWI52" s="0"/>
      <c r="UWJ52" s="0"/>
      <c r="UWK52" s="0"/>
      <c r="UWL52" s="0"/>
      <c r="UWM52" s="0"/>
      <c r="UWN52" s="0"/>
      <c r="UWO52" s="0"/>
      <c r="UWP52" s="0"/>
      <c r="UWQ52" s="0"/>
      <c r="UWR52" s="0"/>
      <c r="UWS52" s="0"/>
      <c r="UWT52" s="0"/>
      <c r="UWU52" s="0"/>
      <c r="UWV52" s="0"/>
      <c r="UWW52" s="0"/>
      <c r="UWX52" s="0"/>
      <c r="UWY52" s="0"/>
      <c r="UWZ52" s="0"/>
      <c r="UXA52" s="0"/>
      <c r="UXB52" s="0"/>
      <c r="UXC52" s="0"/>
      <c r="UXD52" s="0"/>
      <c r="UXE52" s="0"/>
      <c r="UXF52" s="0"/>
      <c r="UXG52" s="0"/>
      <c r="UXH52" s="0"/>
      <c r="UXI52" s="0"/>
      <c r="UXJ52" s="0"/>
      <c r="UXK52" s="0"/>
      <c r="UXL52" s="0"/>
      <c r="UXM52" s="0"/>
      <c r="UXN52" s="0"/>
      <c r="UXO52" s="0"/>
      <c r="UXP52" s="0"/>
      <c r="UXQ52" s="0"/>
      <c r="UXR52" s="0"/>
      <c r="UXS52" s="0"/>
      <c r="UXT52" s="0"/>
      <c r="UXU52" s="0"/>
      <c r="UXV52" s="0"/>
      <c r="UXW52" s="0"/>
      <c r="UXX52" s="0"/>
      <c r="UXY52" s="0"/>
      <c r="UXZ52" s="0"/>
      <c r="UYA52" s="0"/>
      <c r="UYB52" s="0"/>
      <c r="UYC52" s="0"/>
      <c r="UYD52" s="0"/>
      <c r="UYE52" s="0"/>
      <c r="UYF52" s="0"/>
      <c r="UYG52" s="0"/>
      <c r="UYH52" s="0"/>
      <c r="UYI52" s="0"/>
      <c r="UYJ52" s="0"/>
      <c r="UYK52" s="0"/>
      <c r="UYL52" s="0"/>
      <c r="UYM52" s="0"/>
      <c r="UYN52" s="0"/>
      <c r="UYO52" s="0"/>
      <c r="UYP52" s="0"/>
      <c r="UYQ52" s="0"/>
      <c r="UYR52" s="0"/>
      <c r="UYS52" s="0"/>
      <c r="UYT52" s="0"/>
      <c r="UYU52" s="0"/>
      <c r="UYV52" s="0"/>
      <c r="UYW52" s="0"/>
      <c r="UYX52" s="0"/>
      <c r="UYY52" s="0"/>
      <c r="UYZ52" s="0"/>
      <c r="UZA52" s="0"/>
      <c r="UZB52" s="0"/>
      <c r="UZC52" s="0"/>
      <c r="UZD52" s="0"/>
      <c r="UZE52" s="0"/>
      <c r="UZF52" s="0"/>
      <c r="UZG52" s="0"/>
      <c r="UZH52" s="0"/>
      <c r="UZI52" s="0"/>
      <c r="UZJ52" s="0"/>
      <c r="UZK52" s="0"/>
      <c r="UZL52" s="0"/>
      <c r="UZM52" s="0"/>
      <c r="UZN52" s="0"/>
      <c r="UZO52" s="0"/>
      <c r="UZP52" s="0"/>
      <c r="UZQ52" s="0"/>
      <c r="UZR52" s="0"/>
      <c r="UZS52" s="0"/>
      <c r="UZT52" s="0"/>
      <c r="UZU52" s="0"/>
      <c r="UZV52" s="0"/>
      <c r="UZW52" s="0"/>
      <c r="UZX52" s="0"/>
      <c r="UZY52" s="0"/>
      <c r="UZZ52" s="0"/>
      <c r="VAA52" s="0"/>
      <c r="VAB52" s="0"/>
      <c r="VAC52" s="0"/>
      <c r="VAD52" s="0"/>
      <c r="VAE52" s="0"/>
      <c r="VAF52" s="0"/>
      <c r="VAG52" s="0"/>
      <c r="VAH52" s="0"/>
      <c r="VAI52" s="0"/>
      <c r="VAJ52" s="0"/>
      <c r="VAK52" s="0"/>
      <c r="VAL52" s="0"/>
      <c r="VAM52" s="0"/>
      <c r="VAN52" s="0"/>
      <c r="VAO52" s="0"/>
      <c r="VAP52" s="0"/>
      <c r="VAQ52" s="0"/>
      <c r="VAR52" s="0"/>
      <c r="VAS52" s="0"/>
      <c r="VAT52" s="0"/>
      <c r="VAU52" s="0"/>
      <c r="VAV52" s="0"/>
      <c r="VAW52" s="0"/>
      <c r="VAX52" s="0"/>
      <c r="VAY52" s="0"/>
      <c r="VAZ52" s="0"/>
      <c r="VBA52" s="0"/>
      <c r="VBB52" s="0"/>
      <c r="VBC52" s="0"/>
      <c r="VBD52" s="0"/>
      <c r="VBE52" s="0"/>
      <c r="VBF52" s="0"/>
      <c r="VBG52" s="0"/>
      <c r="VBH52" s="0"/>
      <c r="VBI52" s="0"/>
      <c r="VBJ52" s="0"/>
      <c r="VBK52" s="0"/>
      <c r="VBL52" s="0"/>
      <c r="VBM52" s="0"/>
      <c r="VBN52" s="0"/>
      <c r="VBO52" s="0"/>
      <c r="VBP52" s="0"/>
      <c r="VBQ52" s="0"/>
      <c r="VBR52" s="0"/>
      <c r="VBS52" s="0"/>
      <c r="VBT52" s="0"/>
      <c r="VBU52" s="0"/>
      <c r="VBV52" s="0"/>
      <c r="VBW52" s="0"/>
      <c r="VBX52" s="0"/>
      <c r="VBY52" s="0"/>
      <c r="VBZ52" s="0"/>
      <c r="VCA52" s="0"/>
      <c r="VCB52" s="0"/>
      <c r="VCC52" s="0"/>
      <c r="VCD52" s="0"/>
      <c r="VCE52" s="0"/>
      <c r="VCF52" s="0"/>
      <c r="VCG52" s="0"/>
      <c r="VCH52" s="0"/>
      <c r="VCI52" s="0"/>
      <c r="VCJ52" s="0"/>
      <c r="VCK52" s="0"/>
      <c r="VCL52" s="0"/>
      <c r="VCM52" s="0"/>
      <c r="VCN52" s="0"/>
      <c r="VCO52" s="0"/>
      <c r="VCP52" s="0"/>
      <c r="VCQ52" s="0"/>
      <c r="VCR52" s="0"/>
      <c r="VCS52" s="0"/>
      <c r="VCT52" s="0"/>
      <c r="VCU52" s="0"/>
      <c r="VCV52" s="0"/>
      <c r="VCW52" s="0"/>
      <c r="VCX52" s="0"/>
      <c r="VCY52" s="0"/>
      <c r="VCZ52" s="0"/>
      <c r="VDA52" s="0"/>
      <c r="VDB52" s="0"/>
      <c r="VDC52" s="0"/>
      <c r="VDD52" s="0"/>
      <c r="VDE52" s="0"/>
      <c r="VDF52" s="0"/>
      <c r="VDG52" s="0"/>
      <c r="VDH52" s="0"/>
      <c r="VDI52" s="0"/>
      <c r="VDJ52" s="0"/>
      <c r="VDK52" s="0"/>
      <c r="VDL52" s="0"/>
      <c r="VDM52" s="0"/>
      <c r="VDN52" s="0"/>
      <c r="VDO52" s="0"/>
      <c r="VDP52" s="0"/>
      <c r="VDQ52" s="0"/>
      <c r="VDR52" s="0"/>
      <c r="VDS52" s="0"/>
      <c r="VDT52" s="0"/>
      <c r="VDU52" s="0"/>
      <c r="VDV52" s="0"/>
      <c r="VDW52" s="0"/>
      <c r="VDX52" s="0"/>
      <c r="VDY52" s="0"/>
      <c r="VDZ52" s="0"/>
      <c r="VEA52" s="0"/>
      <c r="VEB52" s="0"/>
      <c r="VEC52" s="0"/>
      <c r="VED52" s="0"/>
      <c r="VEE52" s="0"/>
      <c r="VEF52" s="0"/>
      <c r="VEG52" s="0"/>
      <c r="VEH52" s="0"/>
      <c r="VEI52" s="0"/>
      <c r="VEJ52" s="0"/>
      <c r="VEK52" s="0"/>
      <c r="VEL52" s="0"/>
      <c r="VEM52" s="0"/>
      <c r="VEN52" s="0"/>
      <c r="VEO52" s="0"/>
      <c r="VEP52" s="0"/>
      <c r="VEQ52" s="0"/>
      <c r="VER52" s="0"/>
      <c r="VES52" s="0"/>
      <c r="VET52" s="0"/>
      <c r="VEU52" s="0"/>
      <c r="VEV52" s="0"/>
      <c r="VEW52" s="0"/>
      <c r="VEX52" s="0"/>
      <c r="VEY52" s="0"/>
      <c r="VEZ52" s="0"/>
      <c r="VFA52" s="0"/>
      <c r="VFB52" s="0"/>
      <c r="VFC52" s="0"/>
      <c r="VFD52" s="0"/>
      <c r="VFE52" s="0"/>
      <c r="VFF52" s="0"/>
      <c r="VFG52" s="0"/>
      <c r="VFH52" s="0"/>
      <c r="VFI52" s="0"/>
      <c r="VFJ52" s="0"/>
      <c r="VFK52" s="0"/>
      <c r="VFL52" s="0"/>
      <c r="VFM52" s="0"/>
      <c r="VFN52" s="0"/>
      <c r="VFO52" s="0"/>
      <c r="VFP52" s="0"/>
      <c r="VFQ52" s="0"/>
      <c r="VFR52" s="0"/>
      <c r="VFS52" s="0"/>
      <c r="VFT52" s="0"/>
      <c r="VFU52" s="0"/>
      <c r="VFV52" s="0"/>
      <c r="VFW52" s="0"/>
      <c r="VFX52" s="0"/>
      <c r="VFY52" s="0"/>
      <c r="VFZ52" s="0"/>
      <c r="VGA52" s="0"/>
      <c r="VGB52" s="0"/>
      <c r="VGC52" s="0"/>
      <c r="VGD52" s="0"/>
      <c r="VGE52" s="0"/>
      <c r="VGF52" s="0"/>
      <c r="VGG52" s="0"/>
      <c r="VGH52" s="0"/>
      <c r="VGI52" s="0"/>
      <c r="VGJ52" s="0"/>
      <c r="VGK52" s="0"/>
      <c r="VGL52" s="0"/>
      <c r="VGM52" s="0"/>
      <c r="VGN52" s="0"/>
      <c r="VGO52" s="0"/>
      <c r="VGP52" s="0"/>
      <c r="VGQ52" s="0"/>
      <c r="VGR52" s="0"/>
      <c r="VGS52" s="0"/>
      <c r="VGT52" s="0"/>
      <c r="VGU52" s="0"/>
      <c r="VGV52" s="0"/>
      <c r="VGW52" s="0"/>
      <c r="VGX52" s="0"/>
      <c r="VGY52" s="0"/>
      <c r="VGZ52" s="0"/>
      <c r="VHA52" s="0"/>
      <c r="VHB52" s="0"/>
      <c r="VHC52" s="0"/>
      <c r="VHD52" s="0"/>
      <c r="VHE52" s="0"/>
      <c r="VHF52" s="0"/>
      <c r="VHG52" s="0"/>
      <c r="VHH52" s="0"/>
      <c r="VHI52" s="0"/>
      <c r="VHJ52" s="0"/>
      <c r="VHK52" s="0"/>
      <c r="VHL52" s="0"/>
      <c r="VHM52" s="0"/>
      <c r="VHN52" s="0"/>
      <c r="VHO52" s="0"/>
      <c r="VHP52" s="0"/>
      <c r="VHQ52" s="0"/>
      <c r="VHR52" s="0"/>
      <c r="VHS52" s="0"/>
      <c r="VHT52" s="0"/>
      <c r="VHU52" s="0"/>
      <c r="VHV52" s="0"/>
      <c r="VHW52" s="0"/>
      <c r="VHX52" s="0"/>
      <c r="VHY52" s="0"/>
      <c r="VHZ52" s="0"/>
      <c r="VIA52" s="0"/>
      <c r="VIB52" s="0"/>
      <c r="VIC52" s="0"/>
      <c r="VID52" s="0"/>
      <c r="VIE52" s="0"/>
      <c r="VIF52" s="0"/>
      <c r="VIG52" s="0"/>
      <c r="VIH52" s="0"/>
      <c r="VII52" s="0"/>
      <c r="VIJ52" s="0"/>
      <c r="VIK52" s="0"/>
      <c r="VIL52" s="0"/>
      <c r="VIM52" s="0"/>
      <c r="VIN52" s="0"/>
      <c r="VIO52" s="0"/>
      <c r="VIP52" s="0"/>
      <c r="VIQ52" s="0"/>
      <c r="VIR52" s="0"/>
      <c r="VIS52" s="0"/>
      <c r="VIT52" s="0"/>
      <c r="VIU52" s="0"/>
      <c r="VIV52" s="0"/>
      <c r="VIW52" s="0"/>
      <c r="VIX52" s="0"/>
      <c r="VIY52" s="0"/>
      <c r="VIZ52" s="0"/>
      <c r="VJA52" s="0"/>
      <c r="VJB52" s="0"/>
      <c r="VJC52" s="0"/>
      <c r="VJD52" s="0"/>
      <c r="VJE52" s="0"/>
      <c r="VJF52" s="0"/>
      <c r="VJG52" s="0"/>
      <c r="VJH52" s="0"/>
      <c r="VJI52" s="0"/>
      <c r="VJJ52" s="0"/>
      <c r="VJK52" s="0"/>
      <c r="VJL52" s="0"/>
      <c r="VJM52" s="0"/>
      <c r="VJN52" s="0"/>
      <c r="VJO52" s="0"/>
      <c r="VJP52" s="0"/>
      <c r="VJQ52" s="0"/>
      <c r="VJR52" s="0"/>
      <c r="VJS52" s="0"/>
      <c r="VJT52" s="0"/>
      <c r="VJU52" s="0"/>
      <c r="VJV52" s="0"/>
      <c r="VJW52" s="0"/>
      <c r="VJX52" s="0"/>
      <c r="VJY52" s="0"/>
      <c r="VJZ52" s="0"/>
      <c r="VKA52" s="0"/>
      <c r="VKB52" s="0"/>
      <c r="VKC52" s="0"/>
      <c r="VKD52" s="0"/>
      <c r="VKE52" s="0"/>
      <c r="VKF52" s="0"/>
      <c r="VKG52" s="0"/>
      <c r="VKH52" s="0"/>
      <c r="VKI52" s="0"/>
      <c r="VKJ52" s="0"/>
      <c r="VKK52" s="0"/>
      <c r="VKL52" s="0"/>
      <c r="VKM52" s="0"/>
      <c r="VKN52" s="0"/>
      <c r="VKO52" s="0"/>
      <c r="VKP52" s="0"/>
      <c r="VKQ52" s="0"/>
      <c r="VKR52" s="0"/>
      <c r="VKS52" s="0"/>
      <c r="VKT52" s="0"/>
      <c r="VKU52" s="0"/>
      <c r="VKV52" s="0"/>
      <c r="VKW52" s="0"/>
      <c r="VKX52" s="0"/>
      <c r="VKY52" s="0"/>
      <c r="VKZ52" s="0"/>
      <c r="VLA52" s="0"/>
      <c r="VLB52" s="0"/>
      <c r="VLC52" s="0"/>
      <c r="VLD52" s="0"/>
      <c r="VLE52" s="0"/>
      <c r="VLF52" s="0"/>
      <c r="VLG52" s="0"/>
      <c r="VLH52" s="0"/>
      <c r="VLI52" s="0"/>
      <c r="VLJ52" s="0"/>
      <c r="VLK52" s="0"/>
      <c r="VLL52" s="0"/>
      <c r="VLM52" s="0"/>
      <c r="VLN52" s="0"/>
      <c r="VLO52" s="0"/>
      <c r="VLP52" s="0"/>
      <c r="VLQ52" s="0"/>
      <c r="VLR52" s="0"/>
      <c r="VLS52" s="0"/>
      <c r="VLT52" s="0"/>
      <c r="VLU52" s="0"/>
      <c r="VLV52" s="0"/>
      <c r="VLW52" s="0"/>
      <c r="VLX52" s="0"/>
      <c r="VLY52" s="0"/>
      <c r="VLZ52" s="0"/>
      <c r="VMA52" s="0"/>
      <c r="VMB52" s="0"/>
      <c r="VMC52" s="0"/>
      <c r="VMD52" s="0"/>
      <c r="VME52" s="0"/>
      <c r="VMF52" s="0"/>
      <c r="VMG52" s="0"/>
      <c r="VMH52" s="0"/>
      <c r="VMI52" s="0"/>
      <c r="VMJ52" s="0"/>
      <c r="VMK52" s="0"/>
      <c r="VML52" s="0"/>
      <c r="VMM52" s="0"/>
      <c r="VMN52" s="0"/>
      <c r="VMO52" s="0"/>
      <c r="VMP52" s="0"/>
      <c r="VMQ52" s="0"/>
      <c r="VMR52" s="0"/>
      <c r="VMS52" s="0"/>
      <c r="VMT52" s="0"/>
      <c r="VMU52" s="0"/>
      <c r="VMV52" s="0"/>
      <c r="VMW52" s="0"/>
      <c r="VMX52" s="0"/>
      <c r="VMY52" s="0"/>
      <c r="VMZ52" s="0"/>
      <c r="VNA52" s="0"/>
      <c r="VNB52" s="0"/>
      <c r="VNC52" s="0"/>
      <c r="VND52" s="0"/>
      <c r="VNE52" s="0"/>
      <c r="VNF52" s="0"/>
      <c r="VNG52" s="0"/>
      <c r="VNH52" s="0"/>
      <c r="VNI52" s="0"/>
      <c r="VNJ52" s="0"/>
      <c r="VNK52" s="0"/>
      <c r="VNL52" s="0"/>
      <c r="VNM52" s="0"/>
      <c r="VNN52" s="0"/>
      <c r="VNO52" s="0"/>
      <c r="VNP52" s="0"/>
      <c r="VNQ52" s="0"/>
      <c r="VNR52" s="0"/>
      <c r="VNS52" s="0"/>
      <c r="VNT52" s="0"/>
      <c r="VNU52" s="0"/>
      <c r="VNV52" s="0"/>
      <c r="VNW52" s="0"/>
      <c r="VNX52" s="0"/>
      <c r="VNY52" s="0"/>
      <c r="VNZ52" s="0"/>
      <c r="VOA52" s="0"/>
      <c r="VOB52" s="0"/>
      <c r="VOC52" s="0"/>
      <c r="VOD52" s="0"/>
      <c r="VOE52" s="0"/>
      <c r="VOF52" s="0"/>
      <c r="VOG52" s="0"/>
      <c r="VOH52" s="0"/>
      <c r="VOI52" s="0"/>
      <c r="VOJ52" s="0"/>
      <c r="VOK52" s="0"/>
      <c r="VOL52" s="0"/>
      <c r="VOM52" s="0"/>
      <c r="VON52" s="0"/>
      <c r="VOO52" s="0"/>
      <c r="VOP52" s="0"/>
      <c r="VOQ52" s="0"/>
      <c r="VOR52" s="0"/>
      <c r="VOS52" s="0"/>
      <c r="VOT52" s="0"/>
      <c r="VOU52" s="0"/>
      <c r="VOV52" s="0"/>
      <c r="VOW52" s="0"/>
      <c r="VOX52" s="0"/>
      <c r="VOY52" s="0"/>
      <c r="VOZ52" s="0"/>
      <c r="VPA52" s="0"/>
      <c r="VPB52" s="0"/>
      <c r="VPC52" s="0"/>
      <c r="VPD52" s="0"/>
      <c r="VPE52" s="0"/>
      <c r="VPF52" s="0"/>
      <c r="VPG52" s="0"/>
      <c r="VPH52" s="0"/>
      <c r="VPI52" s="0"/>
      <c r="VPJ52" s="0"/>
      <c r="VPK52" s="0"/>
      <c r="VPL52" s="0"/>
      <c r="VPM52" s="0"/>
      <c r="VPN52" s="0"/>
      <c r="VPO52" s="0"/>
      <c r="VPP52" s="0"/>
      <c r="VPQ52" s="0"/>
      <c r="VPR52" s="0"/>
      <c r="VPS52" s="0"/>
      <c r="VPT52" s="0"/>
      <c r="VPU52" s="0"/>
      <c r="VPV52" s="0"/>
      <c r="VPW52" s="0"/>
      <c r="VPX52" s="0"/>
      <c r="VPY52" s="0"/>
      <c r="VPZ52" s="0"/>
      <c r="VQA52" s="0"/>
      <c r="VQB52" s="0"/>
      <c r="VQC52" s="0"/>
      <c r="VQD52" s="0"/>
      <c r="VQE52" s="0"/>
      <c r="VQF52" s="0"/>
      <c r="VQG52" s="0"/>
      <c r="VQH52" s="0"/>
      <c r="VQI52" s="0"/>
      <c r="VQJ52" s="0"/>
      <c r="VQK52" s="0"/>
      <c r="VQL52" s="0"/>
      <c r="VQM52" s="0"/>
      <c r="VQN52" s="0"/>
      <c r="VQO52" s="0"/>
      <c r="VQP52" s="0"/>
      <c r="VQQ52" s="0"/>
      <c r="VQR52" s="0"/>
      <c r="VQS52" s="0"/>
      <c r="VQT52" s="0"/>
      <c r="VQU52" s="0"/>
      <c r="VQV52" s="0"/>
      <c r="VQW52" s="0"/>
      <c r="VQX52" s="0"/>
      <c r="VQY52" s="0"/>
      <c r="VQZ52" s="0"/>
      <c r="VRA52" s="0"/>
      <c r="VRB52" s="0"/>
      <c r="VRC52" s="0"/>
      <c r="VRD52" s="0"/>
      <c r="VRE52" s="0"/>
      <c r="VRF52" s="0"/>
      <c r="VRG52" s="0"/>
      <c r="VRH52" s="0"/>
      <c r="VRI52" s="0"/>
      <c r="VRJ52" s="0"/>
      <c r="VRK52" s="0"/>
      <c r="VRL52" s="0"/>
      <c r="VRM52" s="0"/>
      <c r="VRN52" s="0"/>
      <c r="VRO52" s="0"/>
      <c r="VRP52" s="0"/>
      <c r="VRQ52" s="0"/>
      <c r="VRR52" s="0"/>
      <c r="VRS52" s="0"/>
      <c r="VRT52" s="0"/>
      <c r="VRU52" s="0"/>
      <c r="VRV52" s="0"/>
      <c r="VRW52" s="0"/>
      <c r="VRX52" s="0"/>
      <c r="VRY52" s="0"/>
      <c r="VRZ52" s="0"/>
      <c r="VSA52" s="0"/>
      <c r="VSB52" s="0"/>
      <c r="VSC52" s="0"/>
      <c r="VSD52" s="0"/>
      <c r="VSE52" s="0"/>
      <c r="VSF52" s="0"/>
      <c r="VSG52" s="0"/>
      <c r="VSH52" s="0"/>
      <c r="VSI52" s="0"/>
      <c r="VSJ52" s="0"/>
      <c r="VSK52" s="0"/>
      <c r="VSL52" s="0"/>
      <c r="VSM52" s="0"/>
      <c r="VSN52" s="0"/>
      <c r="VSO52" s="0"/>
      <c r="VSP52" s="0"/>
      <c r="VSQ52" s="0"/>
      <c r="VSR52" s="0"/>
      <c r="VSS52" s="0"/>
      <c r="VST52" s="0"/>
      <c r="VSU52" s="0"/>
      <c r="VSV52" s="0"/>
      <c r="VSW52" s="0"/>
      <c r="VSX52" s="0"/>
      <c r="VSY52" s="0"/>
      <c r="VSZ52" s="0"/>
      <c r="VTA52" s="0"/>
      <c r="VTB52" s="0"/>
      <c r="VTC52" s="0"/>
      <c r="VTD52" s="0"/>
      <c r="VTE52" s="0"/>
      <c r="VTF52" s="0"/>
      <c r="VTG52" s="0"/>
      <c r="VTH52" s="0"/>
      <c r="VTI52" s="0"/>
      <c r="VTJ52" s="0"/>
      <c r="VTK52" s="0"/>
      <c r="VTL52" s="0"/>
      <c r="VTM52" s="0"/>
      <c r="VTN52" s="0"/>
      <c r="VTO52" s="0"/>
      <c r="VTP52" s="0"/>
      <c r="VTQ52" s="0"/>
      <c r="VTR52" s="0"/>
      <c r="VTS52" s="0"/>
      <c r="VTT52" s="0"/>
      <c r="VTU52" s="0"/>
      <c r="VTV52" s="0"/>
      <c r="VTW52" s="0"/>
      <c r="VTX52" s="0"/>
      <c r="VTY52" s="0"/>
      <c r="VTZ52" s="0"/>
      <c r="VUA52" s="0"/>
      <c r="VUB52" s="0"/>
      <c r="VUC52" s="0"/>
      <c r="VUD52" s="0"/>
      <c r="VUE52" s="0"/>
      <c r="VUF52" s="0"/>
      <c r="VUG52" s="0"/>
      <c r="VUH52" s="0"/>
      <c r="VUI52" s="0"/>
      <c r="VUJ52" s="0"/>
      <c r="VUK52" s="0"/>
      <c r="VUL52" s="0"/>
      <c r="VUM52" s="0"/>
      <c r="VUN52" s="0"/>
      <c r="VUO52" s="0"/>
      <c r="VUP52" s="0"/>
      <c r="VUQ52" s="0"/>
      <c r="VUR52" s="0"/>
      <c r="VUS52" s="0"/>
      <c r="VUT52" s="0"/>
      <c r="VUU52" s="0"/>
      <c r="VUV52" s="0"/>
      <c r="VUW52" s="0"/>
      <c r="VUX52" s="0"/>
      <c r="VUY52" s="0"/>
      <c r="VUZ52" s="0"/>
      <c r="VVA52" s="0"/>
      <c r="VVB52" s="0"/>
      <c r="VVC52" s="0"/>
      <c r="VVD52" s="0"/>
      <c r="VVE52" s="0"/>
      <c r="VVF52" s="0"/>
      <c r="VVG52" s="0"/>
      <c r="VVH52" s="0"/>
      <c r="VVI52" s="0"/>
      <c r="VVJ52" s="0"/>
      <c r="VVK52" s="0"/>
      <c r="VVL52" s="0"/>
      <c r="VVM52" s="0"/>
      <c r="VVN52" s="0"/>
      <c r="VVO52" s="0"/>
      <c r="VVP52" s="0"/>
      <c r="VVQ52" s="0"/>
      <c r="VVR52" s="0"/>
      <c r="VVS52" s="0"/>
      <c r="VVT52" s="0"/>
      <c r="VVU52" s="0"/>
      <c r="VVV52" s="0"/>
      <c r="VVW52" s="0"/>
      <c r="VVX52" s="0"/>
      <c r="VVY52" s="0"/>
      <c r="VVZ52" s="0"/>
      <c r="VWA52" s="0"/>
      <c r="VWB52" s="0"/>
      <c r="VWC52" s="0"/>
      <c r="VWD52" s="0"/>
      <c r="VWE52" s="0"/>
      <c r="VWF52" s="0"/>
      <c r="VWG52" s="0"/>
      <c r="VWH52" s="0"/>
      <c r="VWI52" s="0"/>
      <c r="VWJ52" s="0"/>
      <c r="VWK52" s="0"/>
      <c r="VWL52" s="0"/>
      <c r="VWM52" s="0"/>
      <c r="VWN52" s="0"/>
      <c r="VWO52" s="0"/>
      <c r="VWP52" s="0"/>
      <c r="VWQ52" s="0"/>
      <c r="VWR52" s="0"/>
      <c r="VWS52" s="0"/>
      <c r="VWT52" s="0"/>
      <c r="VWU52" s="0"/>
      <c r="VWV52" s="0"/>
      <c r="VWW52" s="0"/>
      <c r="VWX52" s="0"/>
      <c r="VWY52" s="0"/>
      <c r="VWZ52" s="0"/>
      <c r="VXA52" s="0"/>
      <c r="VXB52" s="0"/>
      <c r="VXC52" s="0"/>
      <c r="VXD52" s="0"/>
      <c r="VXE52" s="0"/>
      <c r="VXF52" s="0"/>
      <c r="VXG52" s="0"/>
      <c r="VXH52" s="0"/>
      <c r="VXI52" s="0"/>
      <c r="VXJ52" s="0"/>
      <c r="VXK52" s="0"/>
      <c r="VXL52" s="0"/>
      <c r="VXM52" s="0"/>
      <c r="VXN52" s="0"/>
      <c r="VXO52" s="0"/>
      <c r="VXP52" s="0"/>
      <c r="VXQ52" s="0"/>
      <c r="VXR52" s="0"/>
      <c r="VXS52" s="0"/>
      <c r="VXT52" s="0"/>
      <c r="VXU52" s="0"/>
      <c r="VXV52" s="0"/>
      <c r="VXW52" s="0"/>
      <c r="VXX52" s="0"/>
      <c r="VXY52" s="0"/>
      <c r="VXZ52" s="0"/>
      <c r="VYA52" s="0"/>
      <c r="VYB52" s="0"/>
      <c r="VYC52" s="0"/>
      <c r="VYD52" s="0"/>
      <c r="VYE52" s="0"/>
      <c r="VYF52" s="0"/>
      <c r="VYG52" s="0"/>
      <c r="VYH52" s="0"/>
      <c r="VYI52" s="0"/>
      <c r="VYJ52" s="0"/>
      <c r="VYK52" s="0"/>
      <c r="VYL52" s="0"/>
      <c r="VYM52" s="0"/>
      <c r="VYN52" s="0"/>
      <c r="VYO52" s="0"/>
      <c r="VYP52" s="0"/>
      <c r="VYQ52" s="0"/>
      <c r="VYR52" s="0"/>
      <c r="VYS52" s="0"/>
      <c r="VYT52" s="0"/>
      <c r="VYU52" s="0"/>
      <c r="VYV52" s="0"/>
      <c r="VYW52" s="0"/>
      <c r="VYX52" s="0"/>
      <c r="VYY52" s="0"/>
      <c r="VYZ52" s="0"/>
      <c r="VZA52" s="0"/>
      <c r="VZB52" s="0"/>
      <c r="VZC52" s="0"/>
      <c r="VZD52" s="0"/>
      <c r="VZE52" s="0"/>
      <c r="VZF52" s="0"/>
      <c r="VZG52" s="0"/>
      <c r="VZH52" s="0"/>
      <c r="VZI52" s="0"/>
      <c r="VZJ52" s="0"/>
      <c r="VZK52" s="0"/>
      <c r="VZL52" s="0"/>
      <c r="VZM52" s="0"/>
      <c r="VZN52" s="0"/>
      <c r="VZO52" s="0"/>
      <c r="VZP52" s="0"/>
      <c r="VZQ52" s="0"/>
      <c r="VZR52" s="0"/>
      <c r="VZS52" s="0"/>
      <c r="VZT52" s="0"/>
      <c r="VZU52" s="0"/>
      <c r="VZV52" s="0"/>
      <c r="VZW52" s="0"/>
      <c r="VZX52" s="0"/>
      <c r="VZY52" s="0"/>
      <c r="VZZ52" s="0"/>
      <c r="WAA52" s="0"/>
      <c r="WAB52" s="0"/>
      <c r="WAC52" s="0"/>
      <c r="WAD52" s="0"/>
      <c r="WAE52" s="0"/>
      <c r="WAF52" s="0"/>
      <c r="WAG52" s="0"/>
      <c r="WAH52" s="0"/>
      <c r="WAI52" s="0"/>
      <c r="WAJ52" s="0"/>
      <c r="WAK52" s="0"/>
      <c r="WAL52" s="0"/>
      <c r="WAM52" s="0"/>
      <c r="WAN52" s="0"/>
      <c r="WAO52" s="0"/>
      <c r="WAP52" s="0"/>
      <c r="WAQ52" s="0"/>
      <c r="WAR52" s="0"/>
      <c r="WAS52" s="0"/>
      <c r="WAT52" s="0"/>
      <c r="WAU52" s="0"/>
      <c r="WAV52" s="0"/>
      <c r="WAW52" s="0"/>
      <c r="WAX52" s="0"/>
      <c r="WAY52" s="0"/>
      <c r="WAZ52" s="0"/>
      <c r="WBA52" s="0"/>
      <c r="WBB52" s="0"/>
      <c r="WBC52" s="0"/>
      <c r="WBD52" s="0"/>
      <c r="WBE52" s="0"/>
      <c r="WBF52" s="0"/>
      <c r="WBG52" s="0"/>
      <c r="WBH52" s="0"/>
      <c r="WBI52" s="0"/>
      <c r="WBJ52" s="0"/>
      <c r="WBK52" s="0"/>
      <c r="WBL52" s="0"/>
      <c r="WBM52" s="0"/>
      <c r="WBN52" s="0"/>
      <c r="WBO52" s="0"/>
      <c r="WBP52" s="0"/>
      <c r="WBQ52" s="0"/>
      <c r="WBR52" s="0"/>
      <c r="WBS52" s="0"/>
      <c r="WBT52" s="0"/>
      <c r="WBU52" s="0"/>
      <c r="WBV52" s="0"/>
      <c r="WBW52" s="0"/>
      <c r="WBX52" s="0"/>
      <c r="WBY52" s="0"/>
      <c r="WBZ52" s="0"/>
      <c r="WCA52" s="0"/>
      <c r="WCB52" s="0"/>
      <c r="WCC52" s="0"/>
      <c r="WCD52" s="0"/>
      <c r="WCE52" s="0"/>
      <c r="WCF52" s="0"/>
      <c r="WCG52" s="0"/>
      <c r="WCH52" s="0"/>
      <c r="WCI52" s="0"/>
      <c r="WCJ52" s="0"/>
      <c r="WCK52" s="0"/>
      <c r="WCL52" s="0"/>
      <c r="WCM52" s="0"/>
      <c r="WCN52" s="0"/>
      <c r="WCO52" s="0"/>
      <c r="WCP52" s="0"/>
      <c r="WCQ52" s="0"/>
      <c r="WCR52" s="0"/>
      <c r="WCS52" s="0"/>
      <c r="WCT52" s="0"/>
      <c r="WCU52" s="0"/>
      <c r="WCV52" s="0"/>
      <c r="WCW52" s="0"/>
      <c r="WCX52" s="0"/>
      <c r="WCY52" s="0"/>
      <c r="WCZ52" s="0"/>
      <c r="WDA52" s="0"/>
      <c r="WDB52" s="0"/>
      <c r="WDC52" s="0"/>
      <c r="WDD52" s="0"/>
      <c r="WDE52" s="0"/>
      <c r="WDF52" s="0"/>
      <c r="WDG52" s="0"/>
      <c r="WDH52" s="0"/>
      <c r="WDI52" s="0"/>
      <c r="WDJ52" s="0"/>
      <c r="WDK52" s="0"/>
      <c r="WDL52" s="0"/>
      <c r="WDM52" s="0"/>
      <c r="WDN52" s="0"/>
      <c r="WDO52" s="0"/>
      <c r="WDP52" s="0"/>
      <c r="WDQ52" s="0"/>
      <c r="WDR52" s="0"/>
      <c r="WDS52" s="0"/>
      <c r="WDT52" s="0"/>
      <c r="WDU52" s="0"/>
      <c r="WDV52" s="0"/>
      <c r="WDW52" s="0"/>
      <c r="WDX52" s="0"/>
      <c r="WDY52" s="0"/>
      <c r="WDZ52" s="0"/>
      <c r="WEA52" s="0"/>
      <c r="WEB52" s="0"/>
      <c r="WEC52" s="0"/>
      <c r="WED52" s="0"/>
      <c r="WEE52" s="0"/>
      <c r="WEF52" s="0"/>
      <c r="WEG52" s="0"/>
      <c r="WEH52" s="0"/>
      <c r="WEI52" s="0"/>
      <c r="WEJ52" s="0"/>
      <c r="WEK52" s="0"/>
      <c r="WEL52" s="0"/>
      <c r="WEM52" s="0"/>
      <c r="WEN52" s="0"/>
      <c r="WEO52" s="0"/>
      <c r="WEP52" s="0"/>
      <c r="WEQ52" s="0"/>
      <c r="WER52" s="0"/>
      <c r="WES52" s="0"/>
      <c r="WET52" s="0"/>
      <c r="WEU52" s="0"/>
      <c r="WEV52" s="0"/>
      <c r="WEW52" s="0"/>
      <c r="WEX52" s="0"/>
      <c r="WEY52" s="0"/>
      <c r="WEZ52" s="0"/>
      <c r="WFA52" s="0"/>
      <c r="WFB52" s="0"/>
      <c r="WFC52" s="0"/>
      <c r="WFD52" s="0"/>
      <c r="WFE52" s="0"/>
      <c r="WFF52" s="0"/>
      <c r="WFG52" s="0"/>
      <c r="WFH52" s="0"/>
      <c r="WFI52" s="0"/>
      <c r="WFJ52" s="0"/>
      <c r="WFK52" s="0"/>
      <c r="WFL52" s="0"/>
      <c r="WFM52" s="0"/>
      <c r="WFN52" s="0"/>
      <c r="WFO52" s="0"/>
      <c r="WFP52" s="0"/>
      <c r="WFQ52" s="0"/>
      <c r="WFR52" s="0"/>
      <c r="WFS52" s="0"/>
      <c r="WFT52" s="0"/>
      <c r="WFU52" s="0"/>
      <c r="WFV52" s="0"/>
      <c r="WFW52" s="0"/>
      <c r="WFX52" s="0"/>
      <c r="WFY52" s="0"/>
      <c r="WFZ52" s="0"/>
      <c r="WGA52" s="0"/>
      <c r="WGB52" s="0"/>
      <c r="WGC52" s="0"/>
      <c r="WGD52" s="0"/>
      <c r="WGE52" s="0"/>
      <c r="WGF52" s="0"/>
      <c r="WGG52" s="0"/>
      <c r="WGH52" s="0"/>
      <c r="WGI52" s="0"/>
      <c r="WGJ52" s="0"/>
      <c r="WGK52" s="0"/>
      <c r="WGL52" s="0"/>
      <c r="WGM52" s="0"/>
      <c r="WGN52" s="0"/>
      <c r="WGO52" s="0"/>
      <c r="WGP52" s="0"/>
      <c r="WGQ52" s="0"/>
      <c r="WGR52" s="0"/>
      <c r="WGS52" s="0"/>
      <c r="WGT52" s="0"/>
      <c r="WGU52" s="0"/>
      <c r="WGV52" s="0"/>
      <c r="WGW52" s="0"/>
      <c r="WGX52" s="0"/>
      <c r="WGY52" s="0"/>
      <c r="WGZ52" s="0"/>
      <c r="WHA52" s="0"/>
      <c r="WHB52" s="0"/>
      <c r="WHC52" s="0"/>
      <c r="WHD52" s="0"/>
      <c r="WHE52" s="0"/>
      <c r="WHF52" s="0"/>
      <c r="WHG52" s="0"/>
      <c r="WHH52" s="0"/>
      <c r="WHI52" s="0"/>
      <c r="WHJ52" s="0"/>
      <c r="WHK52" s="0"/>
      <c r="WHL52" s="0"/>
      <c r="WHM52" s="0"/>
      <c r="WHN52" s="0"/>
      <c r="WHO52" s="0"/>
      <c r="WHP52" s="0"/>
      <c r="WHQ52" s="0"/>
      <c r="WHR52" s="0"/>
      <c r="WHS52" s="0"/>
      <c r="WHT52" s="0"/>
      <c r="WHU52" s="0"/>
      <c r="WHV52" s="0"/>
      <c r="WHW52" s="0"/>
      <c r="WHX52" s="0"/>
      <c r="WHY52" s="0"/>
      <c r="WHZ52" s="0"/>
      <c r="WIA52" s="0"/>
      <c r="WIB52" s="0"/>
      <c r="WIC52" s="0"/>
      <c r="WID52" s="0"/>
      <c r="WIE52" s="0"/>
      <c r="WIF52" s="0"/>
      <c r="WIG52" s="0"/>
      <c r="WIH52" s="0"/>
      <c r="WII52" s="0"/>
      <c r="WIJ52" s="0"/>
      <c r="WIK52" s="0"/>
      <c r="WIL52" s="0"/>
      <c r="WIM52" s="0"/>
      <c r="WIN52" s="0"/>
      <c r="WIO52" s="0"/>
      <c r="WIP52" s="0"/>
      <c r="WIQ52" s="0"/>
      <c r="WIR52" s="0"/>
      <c r="WIS52" s="0"/>
      <c r="WIT52" s="0"/>
      <c r="WIU52" s="0"/>
      <c r="WIV52" s="0"/>
      <c r="WIW52" s="0"/>
      <c r="WIX52" s="0"/>
      <c r="WIY52" s="0"/>
      <c r="WIZ52" s="0"/>
      <c r="WJA52" s="0"/>
      <c r="WJB52" s="0"/>
      <c r="WJC52" s="0"/>
      <c r="WJD52" s="0"/>
      <c r="WJE52" s="0"/>
      <c r="WJF52" s="0"/>
      <c r="WJG52" s="0"/>
      <c r="WJH52" s="0"/>
      <c r="WJI52" s="0"/>
      <c r="WJJ52" s="0"/>
      <c r="WJK52" s="0"/>
      <c r="WJL52" s="0"/>
      <c r="WJM52" s="0"/>
      <c r="WJN52" s="0"/>
      <c r="WJO52" s="0"/>
      <c r="WJP52" s="0"/>
      <c r="WJQ52" s="0"/>
      <c r="WJR52" s="0"/>
      <c r="WJS52" s="0"/>
      <c r="WJT52" s="0"/>
      <c r="WJU52" s="0"/>
      <c r="WJV52" s="0"/>
      <c r="WJW52" s="0"/>
      <c r="WJX52" s="0"/>
      <c r="WJY52" s="0"/>
      <c r="WJZ52" s="0"/>
      <c r="WKA52" s="0"/>
      <c r="WKB52" s="0"/>
      <c r="WKC52" s="0"/>
      <c r="WKD52" s="0"/>
      <c r="WKE52" s="0"/>
      <c r="WKF52" s="0"/>
      <c r="WKG52" s="0"/>
      <c r="WKH52" s="0"/>
      <c r="WKI52" s="0"/>
      <c r="WKJ52" s="0"/>
      <c r="WKK52" s="0"/>
      <c r="WKL52" s="0"/>
      <c r="WKM52" s="0"/>
      <c r="WKN52" s="0"/>
      <c r="WKO52" s="0"/>
      <c r="WKP52" s="0"/>
      <c r="WKQ52" s="0"/>
      <c r="WKR52" s="0"/>
      <c r="WKS52" s="0"/>
      <c r="WKT52" s="0"/>
      <c r="WKU52" s="0"/>
      <c r="WKV52" s="0"/>
      <c r="WKW52" s="0"/>
      <c r="WKX52" s="0"/>
      <c r="WKY52" s="0"/>
      <c r="WKZ52" s="0"/>
      <c r="WLA52" s="0"/>
      <c r="WLB52" s="0"/>
      <c r="WLC52" s="0"/>
      <c r="WLD52" s="0"/>
      <c r="WLE52" s="0"/>
      <c r="WLF52" s="0"/>
      <c r="WLG52" s="0"/>
      <c r="WLH52" s="0"/>
      <c r="WLI52" s="0"/>
      <c r="WLJ52" s="0"/>
      <c r="WLK52" s="0"/>
      <c r="WLL52" s="0"/>
      <c r="WLM52" s="0"/>
      <c r="WLN52" s="0"/>
      <c r="WLO52" s="0"/>
      <c r="WLP52" s="0"/>
      <c r="WLQ52" s="0"/>
      <c r="WLR52" s="0"/>
      <c r="WLS52" s="0"/>
      <c r="WLT52" s="0"/>
      <c r="WLU52" s="0"/>
      <c r="WLV52" s="0"/>
      <c r="WLW52" s="0"/>
      <c r="WLX52" s="0"/>
      <c r="WLY52" s="0"/>
      <c r="WLZ52" s="0"/>
      <c r="WMA52" s="0"/>
      <c r="WMB52" s="0"/>
      <c r="WMC52" s="0"/>
      <c r="WMD52" s="0"/>
      <c r="WME52" s="0"/>
      <c r="WMF52" s="0"/>
      <c r="WMG52" s="0"/>
      <c r="WMH52" s="0"/>
      <c r="WMI52" s="0"/>
      <c r="WMJ52" s="0"/>
      <c r="WMK52" s="0"/>
      <c r="WML52" s="0"/>
      <c r="WMM52" s="0"/>
      <c r="WMN52" s="0"/>
      <c r="WMO52" s="0"/>
      <c r="WMP52" s="0"/>
      <c r="WMQ52" s="0"/>
      <c r="WMR52" s="0"/>
      <c r="WMS52" s="0"/>
      <c r="WMT52" s="0"/>
      <c r="WMU52" s="0"/>
      <c r="WMV52" s="0"/>
      <c r="WMW52" s="0"/>
      <c r="WMX52" s="0"/>
      <c r="WMY52" s="0"/>
      <c r="WMZ52" s="0"/>
      <c r="WNA52" s="0"/>
      <c r="WNB52" s="0"/>
      <c r="WNC52" s="0"/>
      <c r="WND52" s="0"/>
      <c r="WNE52" s="0"/>
      <c r="WNF52" s="0"/>
      <c r="WNG52" s="0"/>
      <c r="WNH52" s="0"/>
      <c r="WNI52" s="0"/>
      <c r="WNJ52" s="0"/>
      <c r="WNK52" s="0"/>
      <c r="WNL52" s="0"/>
      <c r="WNM52" s="0"/>
      <c r="WNN52" s="0"/>
      <c r="WNO52" s="0"/>
      <c r="WNP52" s="0"/>
      <c r="WNQ52" s="0"/>
      <c r="WNR52" s="0"/>
      <c r="WNS52" s="0"/>
      <c r="WNT52" s="0"/>
      <c r="WNU52" s="0"/>
      <c r="WNV52" s="0"/>
      <c r="WNW52" s="0"/>
      <c r="WNX52" s="0"/>
      <c r="WNY52" s="0"/>
      <c r="WNZ52" s="0"/>
      <c r="WOA52" s="0"/>
      <c r="WOB52" s="0"/>
      <c r="WOC52" s="0"/>
      <c r="WOD52" s="0"/>
      <c r="WOE52" s="0"/>
      <c r="WOF52" s="0"/>
      <c r="WOG52" s="0"/>
      <c r="WOH52" s="0"/>
      <c r="WOI52" s="0"/>
      <c r="WOJ52" s="0"/>
      <c r="WOK52" s="0"/>
      <c r="WOL52" s="0"/>
      <c r="WOM52" s="0"/>
      <c r="WON52" s="0"/>
      <c r="WOO52" s="0"/>
      <c r="WOP52" s="0"/>
      <c r="WOQ52" s="0"/>
      <c r="WOR52" s="0"/>
      <c r="WOS52" s="0"/>
      <c r="WOT52" s="0"/>
      <c r="WOU52" s="0"/>
      <c r="WOV52" s="0"/>
      <c r="WOW52" s="0"/>
      <c r="WOX52" s="0"/>
      <c r="WOY52" s="0"/>
      <c r="WOZ52" s="0"/>
      <c r="WPA52" s="0"/>
      <c r="WPB52" s="0"/>
      <c r="WPC52" s="0"/>
      <c r="WPD52" s="0"/>
      <c r="WPE52" s="0"/>
      <c r="WPF52" s="0"/>
      <c r="WPG52" s="0"/>
      <c r="WPH52" s="0"/>
      <c r="WPI52" s="0"/>
      <c r="WPJ52" s="0"/>
      <c r="WPK52" s="0"/>
      <c r="WPL52" s="0"/>
      <c r="WPM52" s="0"/>
      <c r="WPN52" s="0"/>
      <c r="WPO52" s="0"/>
      <c r="WPP52" s="0"/>
      <c r="WPQ52" s="0"/>
      <c r="WPR52" s="0"/>
      <c r="WPS52" s="0"/>
      <c r="WPT52" s="0"/>
      <c r="WPU52" s="0"/>
      <c r="WPV52" s="0"/>
      <c r="WPW52" s="0"/>
      <c r="WPX52" s="0"/>
      <c r="WPY52" s="0"/>
      <c r="WPZ52" s="0"/>
      <c r="WQA52" s="0"/>
      <c r="WQB52" s="0"/>
      <c r="WQC52" s="0"/>
      <c r="WQD52" s="0"/>
      <c r="WQE52" s="0"/>
      <c r="WQF52" s="0"/>
      <c r="WQG52" s="0"/>
      <c r="WQH52" s="0"/>
      <c r="WQI52" s="0"/>
      <c r="WQJ52" s="0"/>
      <c r="WQK52" s="0"/>
      <c r="WQL52" s="0"/>
      <c r="WQM52" s="0"/>
      <c r="WQN52" s="0"/>
      <c r="WQO52" s="0"/>
      <c r="WQP52" s="0"/>
      <c r="WQQ52" s="0"/>
      <c r="WQR52" s="0"/>
      <c r="WQS52" s="0"/>
      <c r="WQT52" s="0"/>
      <c r="WQU52" s="0"/>
      <c r="WQV52" s="0"/>
      <c r="WQW52" s="0"/>
      <c r="WQX52" s="0"/>
      <c r="WQY52" s="0"/>
      <c r="WQZ52" s="0"/>
      <c r="WRA52" s="0"/>
      <c r="WRB52" s="0"/>
      <c r="WRC52" s="0"/>
      <c r="WRD52" s="0"/>
      <c r="WRE52" s="0"/>
      <c r="WRF52" s="0"/>
      <c r="WRG52" s="0"/>
      <c r="WRH52" s="0"/>
      <c r="WRI52" s="0"/>
      <c r="WRJ52" s="0"/>
      <c r="WRK52" s="0"/>
      <c r="WRL52" s="0"/>
      <c r="WRM52" s="0"/>
      <c r="WRN52" s="0"/>
      <c r="WRO52" s="0"/>
      <c r="WRP52" s="0"/>
      <c r="WRQ52" s="0"/>
      <c r="WRR52" s="0"/>
      <c r="WRS52" s="0"/>
      <c r="WRT52" s="0"/>
      <c r="WRU52" s="0"/>
      <c r="WRV52" s="0"/>
      <c r="WRW52" s="0"/>
      <c r="WRX52" s="0"/>
      <c r="WRY52" s="0"/>
      <c r="WRZ52" s="0"/>
      <c r="WSA52" s="0"/>
      <c r="WSB52" s="0"/>
      <c r="WSC52" s="0"/>
      <c r="WSD52" s="0"/>
      <c r="WSE52" s="0"/>
      <c r="WSF52" s="0"/>
      <c r="WSG52" s="0"/>
      <c r="WSH52" s="0"/>
      <c r="WSI52" s="0"/>
      <c r="WSJ52" s="0"/>
      <c r="WSK52" s="0"/>
      <c r="WSL52" s="0"/>
      <c r="WSM52" s="0"/>
      <c r="WSN52" s="0"/>
      <c r="WSO52" s="0"/>
      <c r="WSP52" s="0"/>
      <c r="WSQ52" s="0"/>
      <c r="WSR52" s="0"/>
      <c r="WSS52" s="0"/>
      <c r="WST52" s="0"/>
      <c r="WSU52" s="0"/>
      <c r="WSV52" s="0"/>
      <c r="WSW52" s="0"/>
      <c r="WSX52" s="0"/>
      <c r="WSY52" s="0"/>
      <c r="WSZ52" s="0"/>
      <c r="WTA52" s="0"/>
      <c r="WTB52" s="0"/>
      <c r="WTC52" s="0"/>
      <c r="WTD52" s="0"/>
      <c r="WTE52" s="0"/>
      <c r="WTF52" s="0"/>
      <c r="WTG52" s="0"/>
      <c r="WTH52" s="0"/>
      <c r="WTI52" s="0"/>
      <c r="WTJ52" s="0"/>
      <c r="WTK52" s="0"/>
      <c r="WTL52" s="0"/>
      <c r="WTM52" s="0"/>
      <c r="WTN52" s="0"/>
      <c r="WTO52" s="0"/>
      <c r="WTP52" s="0"/>
      <c r="WTQ52" s="0"/>
      <c r="WTR52" s="0"/>
      <c r="WTS52" s="0"/>
      <c r="WTT52" s="0"/>
      <c r="WTU52" s="0"/>
      <c r="WTV52" s="0"/>
      <c r="WTW52" s="0"/>
      <c r="WTX52" s="0"/>
      <c r="WTY52" s="0"/>
      <c r="WTZ52" s="0"/>
      <c r="WUA52" s="0"/>
      <c r="WUB52" s="0"/>
      <c r="WUC52" s="0"/>
      <c r="WUD52" s="0"/>
      <c r="WUE52" s="0"/>
      <c r="WUF52" s="0"/>
      <c r="WUG52" s="0"/>
      <c r="WUH52" s="0"/>
      <c r="WUI52" s="0"/>
      <c r="WUJ52" s="0"/>
      <c r="WUK52" s="0"/>
      <c r="WUL52" s="0"/>
      <c r="WUM52" s="0"/>
      <c r="WUN52" s="0"/>
      <c r="WUO52" s="0"/>
      <c r="WUP52" s="0"/>
      <c r="WUQ52" s="0"/>
      <c r="WUR52" s="0"/>
      <c r="WUS52" s="0"/>
      <c r="WUT52" s="0"/>
      <c r="WUU52" s="0"/>
      <c r="WUV52" s="0"/>
      <c r="WUW52" s="0"/>
      <c r="WUX52" s="0"/>
      <c r="WUY52" s="0"/>
      <c r="WUZ52" s="0"/>
      <c r="WVA52" s="0"/>
      <c r="WVB52" s="0"/>
      <c r="WVC52" s="0"/>
      <c r="WVD52" s="0"/>
      <c r="WVE52" s="0"/>
      <c r="WVF52" s="0"/>
      <c r="WVG52" s="0"/>
      <c r="WVH52" s="0"/>
      <c r="WVI52" s="0"/>
      <c r="WVJ52" s="0"/>
      <c r="WVK52" s="0"/>
      <c r="WVL52" s="0"/>
      <c r="WVM52" s="0"/>
      <c r="WVN52" s="0"/>
      <c r="WVO52" s="0"/>
      <c r="WVP52" s="0"/>
      <c r="WVQ52" s="0"/>
      <c r="WVR52" s="0"/>
      <c r="WVS52" s="0"/>
      <c r="WVT52" s="0"/>
      <c r="WVU52" s="0"/>
      <c r="WVV52" s="0"/>
      <c r="WVW52" s="0"/>
      <c r="WVX52" s="0"/>
      <c r="WVY52" s="0"/>
      <c r="WVZ52" s="0"/>
      <c r="WWA52" s="0"/>
      <c r="WWB52" s="0"/>
      <c r="WWC52" s="0"/>
      <c r="WWD52" s="0"/>
      <c r="WWE52" s="0"/>
      <c r="WWF52" s="0"/>
      <c r="WWG52" s="0"/>
      <c r="WWH52" s="0"/>
      <c r="WWI52" s="0"/>
      <c r="WWJ52" s="0"/>
      <c r="WWK52" s="0"/>
      <c r="WWL52" s="0"/>
      <c r="WWM52" s="0"/>
      <c r="WWN52" s="0"/>
      <c r="WWO52" s="0"/>
      <c r="WWP52" s="0"/>
      <c r="WWQ52" s="0"/>
      <c r="WWR52" s="0"/>
      <c r="WWS52" s="0"/>
      <c r="WWT52" s="0"/>
      <c r="WWU52" s="0"/>
      <c r="WWV52" s="0"/>
      <c r="WWW52" s="0"/>
      <c r="WWX52" s="0"/>
      <c r="WWY52" s="0"/>
      <c r="WWZ52" s="0"/>
      <c r="WXA52" s="0"/>
      <c r="WXB52" s="0"/>
      <c r="WXC52" s="0"/>
      <c r="WXD52" s="0"/>
      <c r="WXE52" s="0"/>
      <c r="WXF52" s="0"/>
      <c r="WXG52" s="0"/>
      <c r="WXH52" s="0"/>
      <c r="WXI52" s="0"/>
      <c r="WXJ52" s="0"/>
      <c r="WXK52" s="0"/>
      <c r="WXL52" s="0"/>
      <c r="WXM52" s="0"/>
      <c r="WXN52" s="0"/>
      <c r="WXO52" s="0"/>
      <c r="WXP52" s="0"/>
      <c r="WXQ52" s="0"/>
      <c r="WXR52" s="0"/>
      <c r="WXS52" s="0"/>
      <c r="WXT52" s="0"/>
      <c r="WXU52" s="0"/>
      <c r="WXV52" s="0"/>
      <c r="WXW52" s="0"/>
      <c r="WXX52" s="0"/>
      <c r="WXY52" s="0"/>
      <c r="WXZ52" s="0"/>
      <c r="WYA52" s="0"/>
      <c r="WYB52" s="0"/>
      <c r="WYC52" s="0"/>
      <c r="WYD52" s="0"/>
      <c r="WYE52" s="0"/>
      <c r="WYF52" s="0"/>
      <c r="WYG52" s="0"/>
      <c r="WYH52" s="0"/>
      <c r="WYI52" s="0"/>
      <c r="WYJ52" s="0"/>
      <c r="WYK52" s="0"/>
      <c r="WYL52" s="0"/>
      <c r="WYM52" s="0"/>
      <c r="WYN52" s="0"/>
      <c r="WYO52" s="0"/>
      <c r="WYP52" s="0"/>
      <c r="WYQ52" s="0"/>
      <c r="WYR52" s="0"/>
      <c r="WYS52" s="0"/>
      <c r="WYT52" s="0"/>
      <c r="WYU52" s="0"/>
      <c r="WYV52" s="0"/>
      <c r="WYW52" s="0"/>
      <c r="WYX52" s="0"/>
      <c r="WYY52" s="0"/>
      <c r="WYZ52" s="0"/>
      <c r="WZA52" s="0"/>
      <c r="WZB52" s="0"/>
      <c r="WZC52" s="0"/>
      <c r="WZD52" s="0"/>
      <c r="WZE52" s="0"/>
      <c r="WZF52" s="0"/>
      <c r="WZG52" s="0"/>
      <c r="WZH52" s="0"/>
      <c r="WZI52" s="0"/>
      <c r="WZJ52" s="0"/>
      <c r="WZK52" s="0"/>
      <c r="WZL52" s="0"/>
      <c r="WZM52" s="0"/>
      <c r="WZN52" s="0"/>
      <c r="WZO52" s="0"/>
      <c r="WZP52" s="0"/>
      <c r="WZQ52" s="0"/>
      <c r="WZR52" s="0"/>
      <c r="WZS52" s="0"/>
      <c r="WZT52" s="0"/>
      <c r="WZU52" s="0"/>
      <c r="WZV52" s="0"/>
      <c r="WZW52" s="0"/>
      <c r="WZX52" s="0"/>
      <c r="WZY52" s="0"/>
      <c r="WZZ52" s="0"/>
      <c r="XAA52" s="0"/>
      <c r="XAB52" s="0"/>
      <c r="XAC52" s="0"/>
      <c r="XAD52" s="0"/>
      <c r="XAE52" s="0"/>
      <c r="XAF52" s="0"/>
      <c r="XAG52" s="0"/>
      <c r="XAH52" s="0"/>
      <c r="XAI52" s="0"/>
      <c r="XAJ52" s="0"/>
      <c r="XAK52" s="0"/>
      <c r="XAL52" s="0"/>
      <c r="XAM52" s="0"/>
      <c r="XAN52" s="0"/>
      <c r="XAO52" s="0"/>
      <c r="XAP52" s="0"/>
      <c r="XAQ52" s="0"/>
      <c r="XAR52" s="0"/>
      <c r="XAS52" s="0"/>
      <c r="XAT52" s="0"/>
      <c r="XAU52" s="0"/>
      <c r="XAV52" s="0"/>
      <c r="XAW52" s="0"/>
      <c r="XAX52" s="0"/>
      <c r="XAY52" s="0"/>
      <c r="XAZ52" s="0"/>
      <c r="XBA52" s="0"/>
      <c r="XBB52" s="0"/>
      <c r="XBC52" s="0"/>
      <c r="XBD52" s="0"/>
      <c r="XBE52" s="0"/>
      <c r="XBF52" s="0"/>
      <c r="XBG52" s="0"/>
      <c r="XBH52" s="0"/>
      <c r="XBI52" s="0"/>
      <c r="XBJ52" s="0"/>
      <c r="XBK52" s="0"/>
      <c r="XBL52" s="0"/>
      <c r="XBM52" s="0"/>
      <c r="XBN52" s="0"/>
      <c r="XBO52" s="0"/>
      <c r="XBP52" s="0"/>
      <c r="XBQ52" s="0"/>
      <c r="XBR52" s="0"/>
      <c r="XBS52" s="0"/>
      <c r="XBT52" s="0"/>
      <c r="XBU52" s="0"/>
      <c r="XBV52" s="0"/>
      <c r="XBW52" s="0"/>
      <c r="XBX52" s="0"/>
      <c r="XBY52" s="0"/>
      <c r="XBZ52" s="0"/>
      <c r="XCA52" s="0"/>
      <c r="XCB52" s="0"/>
      <c r="XCC52" s="0"/>
      <c r="XCD52" s="0"/>
      <c r="XCE52" s="0"/>
      <c r="XCF52" s="0"/>
      <c r="XCG52" s="0"/>
      <c r="XCH52" s="0"/>
      <c r="XCI52" s="0"/>
      <c r="XCJ52" s="0"/>
      <c r="XCK52" s="0"/>
      <c r="XCL52" s="0"/>
      <c r="XCM52" s="0"/>
      <c r="XCN52" s="0"/>
      <c r="XCO52" s="0"/>
      <c r="XCP52" s="0"/>
      <c r="XCQ52" s="0"/>
      <c r="XCR52" s="0"/>
      <c r="XCS52" s="0"/>
      <c r="XCT52" s="0"/>
      <c r="XCU52" s="0"/>
      <c r="XCV52" s="0"/>
      <c r="XCW52" s="0"/>
      <c r="XCX52" s="0"/>
      <c r="XCY52" s="0"/>
      <c r="XCZ52" s="0"/>
      <c r="XDA52" s="0"/>
      <c r="XDB52" s="0"/>
      <c r="XDC52" s="0"/>
      <c r="XDD52" s="0"/>
      <c r="XDE52" s="0"/>
      <c r="XDF52" s="0"/>
      <c r="XDG52" s="0"/>
      <c r="XDH52" s="0"/>
      <c r="XDI52" s="0"/>
      <c r="XDJ52" s="0"/>
      <c r="XDK52" s="0"/>
      <c r="XDL52" s="0"/>
      <c r="XDM52" s="0"/>
      <c r="XDN52" s="0"/>
      <c r="XDO52" s="0"/>
      <c r="XDP52" s="0"/>
      <c r="XDQ52" s="0"/>
      <c r="XDR52" s="0"/>
      <c r="XDS52" s="0"/>
      <c r="XDT52" s="0"/>
      <c r="XDU52" s="0"/>
      <c r="XDV52" s="0"/>
      <c r="XDW52" s="0"/>
      <c r="XDX52" s="0"/>
      <c r="XDY52" s="0"/>
      <c r="XDZ52" s="0"/>
      <c r="XEA52" s="0"/>
      <c r="XEB52" s="0"/>
      <c r="XEC52" s="0"/>
      <c r="XED52" s="0"/>
      <c r="XEE52" s="0"/>
      <c r="XEF52" s="0"/>
      <c r="XEG52" s="0"/>
      <c r="XEH52" s="0"/>
      <c r="XEI52" s="0"/>
      <c r="XEJ52" s="0"/>
      <c r="XEK52" s="0"/>
      <c r="XEL52" s="0"/>
      <c r="XEM52" s="0"/>
      <c r="XEN52" s="0"/>
      <c r="XEO52" s="0"/>
      <c r="XEP52" s="0"/>
      <c r="XEQ52" s="0"/>
      <c r="XER52" s="0"/>
      <c r="XES52" s="0"/>
      <c r="XET52" s="0"/>
      <c r="XEU52" s="0"/>
      <c r="XEV52" s="0"/>
      <c r="XEW52" s="0"/>
      <c r="XEX52" s="0"/>
      <c r="XEY52" s="0"/>
      <c r="XEZ52" s="0"/>
      <c r="XFA52" s="0"/>
      <c r="XFB52" s="0"/>
      <c r="XFC52" s="0"/>
      <c r="XFD52" s="0"/>
    </row>
    <row r="53" customFormat="false" ht="23.25" hidden="false" customHeight="true" outlineLevel="0" collapsed="false">
      <c r="A53" s="31" t="s">
        <v>24</v>
      </c>
      <c r="B53" s="27" t="s">
        <v>205</v>
      </c>
      <c r="C53" s="27"/>
      <c r="D53" s="27" t="s">
        <v>209</v>
      </c>
      <c r="E53" s="27"/>
      <c r="F53" s="27" t="s">
        <v>211</v>
      </c>
      <c r="G53" s="27"/>
      <c r="H53" s="27" t="s">
        <v>211</v>
      </c>
      <c r="I53" s="27"/>
      <c r="J53" s="27" t="s">
        <v>207</v>
      </c>
      <c r="K53" s="27"/>
      <c r="L53" s="4"/>
      <c r="M53" s="31" t="s">
        <v>24</v>
      </c>
      <c r="N53" s="146"/>
      <c r="O53" s="146"/>
      <c r="P53" s="101"/>
      <c r="Q53" s="101"/>
      <c r="R53" s="101"/>
      <c r="S53" s="101"/>
      <c r="T53" s="101"/>
      <c r="U53" s="101"/>
      <c r="V53" s="101"/>
      <c r="W53" s="101"/>
    </row>
    <row r="54" customFormat="false" ht="23.25" hidden="false" customHeight="true" outlineLevel="0" collapsed="false">
      <c r="A54" s="31" t="s">
        <v>26</v>
      </c>
      <c r="B54" s="27" t="s">
        <v>220</v>
      </c>
      <c r="C54" s="27"/>
      <c r="D54" s="27" t="s">
        <v>215</v>
      </c>
      <c r="E54" s="27"/>
      <c r="F54" s="27" t="s">
        <v>216</v>
      </c>
      <c r="G54" s="27"/>
      <c r="H54" s="27" t="s">
        <v>216</v>
      </c>
      <c r="I54" s="27"/>
      <c r="J54" s="27" t="s">
        <v>217</v>
      </c>
      <c r="K54" s="27"/>
      <c r="L54" s="4"/>
      <c r="M54" s="31" t="s">
        <v>26</v>
      </c>
      <c r="N54" s="101"/>
      <c r="O54" s="101"/>
      <c r="P54" s="101"/>
      <c r="Q54" s="101"/>
      <c r="R54" s="101"/>
      <c r="S54" s="101"/>
      <c r="T54" s="101"/>
      <c r="U54" s="101"/>
      <c r="V54" s="101"/>
      <c r="W54" s="101"/>
    </row>
    <row r="55" customFormat="false" ht="23.25" hidden="false" customHeight="true" outlineLevel="0" collapsed="false">
      <c r="A55" s="31" t="s">
        <v>27</v>
      </c>
      <c r="B55" s="27" t="s">
        <v>213</v>
      </c>
      <c r="C55" s="27"/>
      <c r="D55" s="27" t="s">
        <v>207</v>
      </c>
      <c r="E55" s="27"/>
      <c r="F55" s="27" t="s">
        <v>213</v>
      </c>
      <c r="G55" s="27"/>
      <c r="H55" s="27" t="s">
        <v>205</v>
      </c>
      <c r="I55" s="27"/>
      <c r="J55" s="27" t="s">
        <v>209</v>
      </c>
      <c r="K55" s="27"/>
      <c r="L55" s="4"/>
      <c r="M55" s="31" t="s">
        <v>27</v>
      </c>
      <c r="N55" s="101"/>
      <c r="O55" s="101"/>
      <c r="P55" s="101"/>
      <c r="Q55" s="101"/>
      <c r="R55" s="101"/>
      <c r="S55" s="101"/>
      <c r="T55" s="101"/>
      <c r="U55" s="101"/>
      <c r="V55" s="101"/>
      <c r="W55" s="101"/>
    </row>
    <row r="56" customFormat="false" ht="23.25" hidden="false" customHeight="true" outlineLevel="0" collapsed="false">
      <c r="A56" s="31" t="s">
        <v>28</v>
      </c>
      <c r="B56" s="27" t="s">
        <v>223</v>
      </c>
      <c r="C56" s="27"/>
      <c r="D56" s="27" t="s">
        <v>221</v>
      </c>
      <c r="E56" s="27"/>
      <c r="F56" s="27" t="s">
        <v>218</v>
      </c>
      <c r="G56" s="27"/>
      <c r="H56" s="27" t="s">
        <v>205</v>
      </c>
      <c r="I56" s="27"/>
      <c r="J56" s="27" t="s">
        <v>222</v>
      </c>
      <c r="K56" s="27"/>
      <c r="L56" s="4"/>
      <c r="M56" s="31" t="s">
        <v>28</v>
      </c>
      <c r="N56" s="39" t="s">
        <v>185</v>
      </c>
      <c r="O56" s="39"/>
      <c r="P56" s="39"/>
      <c r="Q56" s="39"/>
      <c r="R56" s="39"/>
      <c r="S56" s="39"/>
      <c r="T56" s="39"/>
      <c r="U56" s="39"/>
      <c r="V56" s="39"/>
      <c r="W56" s="39"/>
    </row>
    <row r="57" customFormat="false" ht="23.25" hidden="false" customHeight="true" outlineLevel="0" collapsed="false">
      <c r="A57" s="31" t="s">
        <v>29</v>
      </c>
      <c r="B57" s="41"/>
      <c r="C57" s="41"/>
      <c r="F57" s="32" t="s">
        <v>186</v>
      </c>
      <c r="G57" s="32"/>
      <c r="H57" s="41"/>
      <c r="I57" s="41"/>
      <c r="J57" s="239"/>
      <c r="K57" s="239"/>
      <c r="L57" s="4"/>
      <c r="M57" s="31" t="s">
        <v>29</v>
      </c>
      <c r="N57" s="101"/>
      <c r="O57" s="101"/>
      <c r="P57" s="101"/>
      <c r="Q57" s="101"/>
      <c r="R57" s="101"/>
      <c r="S57" s="101"/>
      <c r="T57" s="101"/>
      <c r="U57" s="101"/>
      <c r="V57" s="101"/>
      <c r="W57" s="101"/>
    </row>
    <row r="58" customFormat="false" ht="23.25" hidden="false" customHeight="true" outlineLevel="0" collapsed="false">
      <c r="A58" s="31" t="s">
        <v>30</v>
      </c>
      <c r="B58" s="41"/>
      <c r="C58" s="41"/>
      <c r="D58" s="41"/>
      <c r="E58" s="41"/>
      <c r="F58" s="32"/>
      <c r="G58" s="32"/>
      <c r="H58" s="41"/>
      <c r="I58" s="41"/>
      <c r="J58" s="41"/>
      <c r="K58" s="41"/>
      <c r="L58" s="4"/>
      <c r="M58" s="31" t="s">
        <v>30</v>
      </c>
      <c r="N58" s="101"/>
      <c r="O58" s="101"/>
      <c r="P58" s="101"/>
      <c r="Q58" s="101"/>
      <c r="R58" s="101"/>
      <c r="S58" s="101"/>
      <c r="T58" s="101"/>
      <c r="U58" s="101"/>
      <c r="V58" s="101"/>
      <c r="W58" s="101"/>
    </row>
    <row r="59" customFormat="false" ht="23.25" hidden="false" customHeight="true" outlineLevel="0" collapsed="false">
      <c r="A59" s="31" t="s">
        <v>32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"/>
      <c r="M59" s="31" t="s">
        <v>32</v>
      </c>
      <c r="N59" s="101"/>
      <c r="O59" s="101"/>
      <c r="P59" s="101"/>
      <c r="Q59" s="101"/>
      <c r="R59" s="101"/>
      <c r="S59" s="101"/>
      <c r="T59" s="101"/>
      <c r="U59" s="101"/>
      <c r="V59" s="101"/>
      <c r="W59" s="101"/>
    </row>
    <row r="60" customFormat="false" ht="23.25" hidden="false" customHeight="true" outlineLevel="0" collapsed="false">
      <c r="A60" s="31" t="s">
        <v>33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"/>
      <c r="M60" s="31" t="s">
        <v>33</v>
      </c>
      <c r="N60" s="101"/>
      <c r="O60" s="101"/>
      <c r="P60" s="101"/>
      <c r="Q60" s="101"/>
      <c r="R60" s="101"/>
      <c r="S60" s="101"/>
      <c r="T60" s="101"/>
      <c r="U60" s="101"/>
      <c r="V60" s="101"/>
      <c r="W60" s="101"/>
    </row>
    <row r="61" customFormat="false" ht="23.25" hidden="false" customHeight="true" outlineLevel="0" collapsed="false">
      <c r="A61" s="31" t="s">
        <v>34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"/>
      <c r="M61" s="31" t="s">
        <v>34</v>
      </c>
      <c r="N61" s="97"/>
      <c r="O61" s="97"/>
      <c r="P61" s="97"/>
      <c r="Q61" s="97"/>
      <c r="R61" s="97"/>
      <c r="S61" s="97"/>
      <c r="T61" s="97"/>
      <c r="U61" s="97"/>
      <c r="V61" s="97"/>
      <c r="W61" s="135"/>
    </row>
    <row r="62" customFormat="false" ht="23.25" hidden="false" customHeight="true" outlineLevel="0" collapsed="false">
      <c r="A62" s="31" t="s">
        <v>35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"/>
      <c r="M62" s="31" t="s">
        <v>35</v>
      </c>
      <c r="N62" s="97"/>
      <c r="O62" s="97"/>
      <c r="P62" s="97"/>
      <c r="Q62" s="97"/>
      <c r="R62" s="97"/>
      <c r="S62" s="97"/>
      <c r="T62" s="97"/>
      <c r="U62" s="97"/>
      <c r="V62" s="97"/>
      <c r="W62" s="135"/>
    </row>
    <row r="63" customFormat="false" ht="23.25" hidden="false" customHeight="true" outlineLevel="0" collapsed="false">
      <c r="A63" s="31" t="s">
        <v>36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"/>
      <c r="M63" s="31" t="s">
        <v>36</v>
      </c>
      <c r="N63" s="97"/>
      <c r="O63" s="97"/>
      <c r="P63" s="97"/>
      <c r="Q63" s="97"/>
      <c r="R63" s="97"/>
      <c r="S63" s="97"/>
      <c r="T63" s="97"/>
      <c r="U63" s="97"/>
      <c r="V63" s="97"/>
      <c r="W63" s="135"/>
    </row>
    <row r="64" customFormat="false" ht="23.25" hidden="false" customHeight="true" outlineLevel="0" collapsed="false">
      <c r="D64" s="227" t="s">
        <v>49</v>
      </c>
      <c r="E64" s="227"/>
      <c r="F64" s="227"/>
      <c r="G64" s="227"/>
      <c r="H64" s="227"/>
      <c r="I64" s="227"/>
      <c r="J64" s="227"/>
      <c r="K64" s="227"/>
      <c r="L64" s="240"/>
      <c r="M64" s="240"/>
      <c r="N64" s="242"/>
      <c r="O64" s="242"/>
    </row>
    <row r="65" customFormat="false" ht="23.25" hidden="false" customHeight="true" outlineLevel="0" collapsed="false">
      <c r="A65" s="27"/>
      <c r="B65" s="28" t="n">
        <f aca="false">V52+3</f>
        <v>46475</v>
      </c>
      <c r="C65" s="28"/>
      <c r="D65" s="63" t="n">
        <f aca="false">B65+1</f>
        <v>46476</v>
      </c>
      <c r="E65" s="63"/>
      <c r="F65" s="63" t="n">
        <f aca="false">D65+1</f>
        <v>46477</v>
      </c>
      <c r="G65" s="63"/>
      <c r="H65" s="63" t="n">
        <f aca="false">F65+1</f>
        <v>46478</v>
      </c>
      <c r="I65" s="63"/>
      <c r="J65" s="63" t="n">
        <f aca="false">H65+1</f>
        <v>46479</v>
      </c>
      <c r="K65" s="63"/>
      <c r="L65" s="29"/>
      <c r="M65" s="27"/>
      <c r="N65" s="63" t="n">
        <f aca="false">B65+7</f>
        <v>46482</v>
      </c>
      <c r="O65" s="63"/>
      <c r="P65" s="63" t="n">
        <f aca="false">N65+1</f>
        <v>46483</v>
      </c>
      <c r="Q65" s="63"/>
      <c r="R65" s="63" t="n">
        <f aca="false">P65+1</f>
        <v>46484</v>
      </c>
      <c r="S65" s="63"/>
      <c r="T65" s="30" t="n">
        <f aca="false">R65+1</f>
        <v>46485</v>
      </c>
      <c r="U65" s="30"/>
      <c r="V65" s="30" t="n">
        <f aca="false">T65+1</f>
        <v>46486</v>
      </c>
      <c r="W65" s="3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  <c r="IW65" s="0"/>
      <c r="IX65" s="0"/>
      <c r="IY65" s="0"/>
      <c r="IZ65" s="0"/>
      <c r="JA65" s="0"/>
      <c r="JB65" s="0"/>
      <c r="JC65" s="0"/>
      <c r="JD65" s="0"/>
      <c r="JE65" s="0"/>
      <c r="JF65" s="0"/>
      <c r="JG65" s="0"/>
      <c r="JH65" s="0"/>
      <c r="JI65" s="0"/>
      <c r="JJ65" s="0"/>
      <c r="JK65" s="0"/>
      <c r="JL65" s="0"/>
      <c r="JM65" s="0"/>
      <c r="JN65" s="0"/>
      <c r="JO65" s="0"/>
      <c r="JP65" s="0"/>
      <c r="JQ65" s="0"/>
      <c r="JR65" s="0"/>
      <c r="JS65" s="0"/>
      <c r="JT65" s="0"/>
      <c r="JU65" s="0"/>
      <c r="JV65" s="0"/>
      <c r="JW65" s="0"/>
      <c r="JX65" s="0"/>
      <c r="JY65" s="0"/>
      <c r="JZ65" s="0"/>
      <c r="KA65" s="0"/>
      <c r="KB65" s="0"/>
      <c r="KC65" s="0"/>
      <c r="KD65" s="0"/>
      <c r="KE65" s="0"/>
      <c r="KF65" s="0"/>
      <c r="KG65" s="0"/>
      <c r="KH65" s="0"/>
      <c r="KI65" s="0"/>
      <c r="KJ65" s="0"/>
      <c r="KK65" s="0"/>
      <c r="KL65" s="0"/>
      <c r="KM65" s="0"/>
      <c r="KN65" s="0"/>
      <c r="KO65" s="0"/>
      <c r="KP65" s="0"/>
      <c r="KQ65" s="0"/>
      <c r="KR65" s="0"/>
      <c r="KS65" s="0"/>
      <c r="KT65" s="0"/>
      <c r="KU65" s="0"/>
      <c r="KV65" s="0"/>
      <c r="KW65" s="0"/>
      <c r="KX65" s="0"/>
      <c r="KY65" s="0"/>
      <c r="KZ65" s="0"/>
      <c r="LA65" s="0"/>
      <c r="LB65" s="0"/>
      <c r="LC65" s="0"/>
      <c r="LD65" s="0"/>
      <c r="LE65" s="0"/>
      <c r="LF65" s="0"/>
      <c r="LG65" s="0"/>
      <c r="LH65" s="0"/>
      <c r="LI65" s="0"/>
      <c r="LJ65" s="0"/>
      <c r="LK65" s="0"/>
      <c r="LL65" s="0"/>
      <c r="LM65" s="0"/>
      <c r="LN65" s="0"/>
      <c r="LO65" s="0"/>
      <c r="LP65" s="0"/>
      <c r="LQ65" s="0"/>
      <c r="LR65" s="0"/>
      <c r="LS65" s="0"/>
      <c r="LT65" s="0"/>
      <c r="LU65" s="0"/>
      <c r="LV65" s="0"/>
      <c r="LW65" s="0"/>
      <c r="LX65" s="0"/>
      <c r="LY65" s="0"/>
      <c r="LZ65" s="0"/>
      <c r="MA65" s="0"/>
      <c r="MB65" s="0"/>
      <c r="MC65" s="0"/>
      <c r="MD65" s="0"/>
      <c r="ME65" s="0"/>
      <c r="MF65" s="0"/>
      <c r="MG65" s="0"/>
      <c r="MH65" s="0"/>
      <c r="MI65" s="0"/>
      <c r="MJ65" s="0"/>
      <c r="MK65" s="0"/>
      <c r="ML65" s="0"/>
      <c r="MM65" s="0"/>
      <c r="MN65" s="0"/>
      <c r="MO65" s="0"/>
      <c r="MP65" s="0"/>
      <c r="MQ65" s="0"/>
      <c r="MR65" s="0"/>
      <c r="MS65" s="0"/>
      <c r="MT65" s="0"/>
      <c r="MU65" s="0"/>
      <c r="MV65" s="0"/>
      <c r="MW65" s="0"/>
      <c r="MX65" s="0"/>
      <c r="MY65" s="0"/>
      <c r="MZ65" s="0"/>
      <c r="NA65" s="0"/>
      <c r="NB65" s="0"/>
      <c r="NC65" s="0"/>
      <c r="ND65" s="0"/>
      <c r="NE65" s="0"/>
      <c r="NF65" s="0"/>
      <c r="NG65" s="0"/>
      <c r="NH65" s="0"/>
      <c r="NI65" s="0"/>
      <c r="NJ65" s="0"/>
      <c r="NK65" s="0"/>
      <c r="NL65" s="0"/>
      <c r="NM65" s="0"/>
      <c r="NN65" s="0"/>
      <c r="NO65" s="0"/>
      <c r="NP65" s="0"/>
      <c r="NQ65" s="0"/>
      <c r="NR65" s="0"/>
      <c r="NS65" s="0"/>
      <c r="NT65" s="0"/>
      <c r="NU65" s="0"/>
      <c r="NV65" s="0"/>
      <c r="NW65" s="0"/>
      <c r="NX65" s="0"/>
      <c r="NY65" s="0"/>
      <c r="NZ65" s="0"/>
      <c r="OA65" s="0"/>
      <c r="OB65" s="0"/>
      <c r="OC65" s="0"/>
      <c r="OD65" s="0"/>
      <c r="OE65" s="0"/>
      <c r="OF65" s="0"/>
      <c r="OG65" s="0"/>
      <c r="OH65" s="0"/>
      <c r="OI65" s="0"/>
      <c r="OJ65" s="0"/>
      <c r="OK65" s="0"/>
      <c r="OL65" s="0"/>
      <c r="OM65" s="0"/>
      <c r="ON65" s="0"/>
      <c r="OO65" s="0"/>
      <c r="OP65" s="0"/>
      <c r="OQ65" s="0"/>
      <c r="OR65" s="0"/>
      <c r="OS65" s="0"/>
      <c r="OT65" s="0"/>
      <c r="OU65" s="0"/>
      <c r="OV65" s="0"/>
      <c r="OW65" s="0"/>
      <c r="OX65" s="0"/>
      <c r="OY65" s="0"/>
      <c r="OZ65" s="0"/>
      <c r="PA65" s="0"/>
      <c r="PB65" s="0"/>
      <c r="PC65" s="0"/>
      <c r="PD65" s="0"/>
      <c r="PE65" s="0"/>
      <c r="PF65" s="0"/>
      <c r="PG65" s="0"/>
      <c r="PH65" s="0"/>
      <c r="PI65" s="0"/>
      <c r="PJ65" s="0"/>
      <c r="PK65" s="0"/>
      <c r="PL65" s="0"/>
      <c r="PM65" s="0"/>
      <c r="PN65" s="0"/>
      <c r="PO65" s="0"/>
      <c r="PP65" s="0"/>
      <c r="PQ65" s="0"/>
      <c r="PR65" s="0"/>
      <c r="PS65" s="0"/>
      <c r="PT65" s="0"/>
      <c r="PU65" s="0"/>
      <c r="PV65" s="0"/>
      <c r="PW65" s="0"/>
      <c r="PX65" s="0"/>
      <c r="PY65" s="0"/>
      <c r="PZ65" s="0"/>
      <c r="QA65" s="0"/>
      <c r="QB65" s="0"/>
      <c r="QC65" s="0"/>
      <c r="QD65" s="0"/>
      <c r="QE65" s="0"/>
      <c r="QF65" s="0"/>
      <c r="QG65" s="0"/>
      <c r="QH65" s="0"/>
      <c r="QI65" s="0"/>
      <c r="QJ65" s="0"/>
      <c r="QK65" s="0"/>
      <c r="QL65" s="0"/>
      <c r="QM65" s="0"/>
      <c r="QN65" s="0"/>
      <c r="QO65" s="0"/>
      <c r="QP65" s="0"/>
      <c r="QQ65" s="0"/>
      <c r="QR65" s="0"/>
      <c r="QS65" s="0"/>
      <c r="QT65" s="0"/>
      <c r="QU65" s="0"/>
      <c r="QV65" s="0"/>
      <c r="QW65" s="0"/>
      <c r="QX65" s="0"/>
      <c r="QY65" s="0"/>
      <c r="QZ65" s="0"/>
      <c r="RA65" s="0"/>
      <c r="RB65" s="0"/>
      <c r="RC65" s="0"/>
      <c r="RD65" s="0"/>
      <c r="RE65" s="0"/>
      <c r="RF65" s="0"/>
      <c r="RG65" s="0"/>
      <c r="RH65" s="0"/>
      <c r="RI65" s="0"/>
      <c r="RJ65" s="0"/>
      <c r="RK65" s="0"/>
      <c r="RL65" s="0"/>
      <c r="RM65" s="0"/>
      <c r="RN65" s="0"/>
      <c r="RO65" s="0"/>
      <c r="RP65" s="0"/>
      <c r="RQ65" s="0"/>
      <c r="RR65" s="0"/>
      <c r="RS65" s="0"/>
      <c r="RT65" s="0"/>
      <c r="RU65" s="0"/>
      <c r="RV65" s="0"/>
      <c r="RW65" s="0"/>
      <c r="RX65" s="0"/>
      <c r="RY65" s="0"/>
      <c r="RZ65" s="0"/>
      <c r="SA65" s="0"/>
      <c r="SB65" s="0"/>
      <c r="SC65" s="0"/>
      <c r="SD65" s="0"/>
      <c r="SE65" s="0"/>
      <c r="SF65" s="0"/>
      <c r="SG65" s="0"/>
      <c r="SH65" s="0"/>
      <c r="SI65" s="0"/>
      <c r="SJ65" s="0"/>
      <c r="SK65" s="0"/>
      <c r="SL65" s="0"/>
      <c r="SM65" s="0"/>
      <c r="SN65" s="0"/>
      <c r="SO65" s="0"/>
      <c r="SP65" s="0"/>
      <c r="SQ65" s="0"/>
      <c r="SR65" s="0"/>
      <c r="SS65" s="0"/>
      <c r="ST65" s="0"/>
      <c r="SU65" s="0"/>
      <c r="SV65" s="0"/>
      <c r="SW65" s="0"/>
      <c r="SX65" s="0"/>
      <c r="SY65" s="0"/>
      <c r="SZ65" s="0"/>
      <c r="TA65" s="0"/>
      <c r="TB65" s="0"/>
      <c r="TC65" s="0"/>
      <c r="TD65" s="0"/>
      <c r="TE65" s="0"/>
      <c r="TF65" s="0"/>
      <c r="TG65" s="0"/>
      <c r="TH65" s="0"/>
      <c r="TI65" s="0"/>
      <c r="TJ65" s="0"/>
      <c r="TK65" s="0"/>
      <c r="TL65" s="0"/>
      <c r="TM65" s="0"/>
      <c r="TN65" s="0"/>
      <c r="TO65" s="0"/>
      <c r="TP65" s="0"/>
      <c r="TQ65" s="0"/>
      <c r="TR65" s="0"/>
      <c r="TS65" s="0"/>
      <c r="TT65" s="0"/>
      <c r="TU65" s="0"/>
      <c r="TV65" s="0"/>
      <c r="TW65" s="0"/>
      <c r="TX65" s="0"/>
      <c r="TY65" s="0"/>
      <c r="TZ65" s="0"/>
      <c r="UA65" s="0"/>
      <c r="UB65" s="0"/>
      <c r="UC65" s="0"/>
      <c r="UD65" s="0"/>
      <c r="UE65" s="0"/>
      <c r="UF65" s="0"/>
      <c r="UG65" s="0"/>
      <c r="UH65" s="0"/>
      <c r="UI65" s="0"/>
      <c r="UJ65" s="0"/>
      <c r="UK65" s="0"/>
      <c r="UL65" s="0"/>
      <c r="UM65" s="0"/>
      <c r="UN65" s="0"/>
      <c r="UO65" s="0"/>
      <c r="UP65" s="0"/>
      <c r="UQ65" s="0"/>
      <c r="UR65" s="0"/>
      <c r="US65" s="0"/>
      <c r="UT65" s="0"/>
      <c r="UU65" s="0"/>
      <c r="UV65" s="0"/>
      <c r="UW65" s="0"/>
      <c r="UX65" s="0"/>
      <c r="UY65" s="0"/>
      <c r="UZ65" s="0"/>
      <c r="VA65" s="0"/>
      <c r="VB65" s="0"/>
      <c r="VC65" s="0"/>
      <c r="VD65" s="0"/>
      <c r="VE65" s="0"/>
      <c r="VF65" s="0"/>
      <c r="VG65" s="0"/>
      <c r="VH65" s="0"/>
      <c r="VI65" s="0"/>
      <c r="VJ65" s="0"/>
      <c r="VK65" s="0"/>
      <c r="VL65" s="0"/>
      <c r="VM65" s="0"/>
      <c r="VN65" s="0"/>
      <c r="VO65" s="0"/>
      <c r="VP65" s="0"/>
      <c r="VQ65" s="0"/>
      <c r="VR65" s="0"/>
      <c r="VS65" s="0"/>
      <c r="VT65" s="0"/>
      <c r="VU65" s="0"/>
      <c r="VV65" s="0"/>
      <c r="VW65" s="0"/>
      <c r="VX65" s="0"/>
      <c r="VY65" s="0"/>
      <c r="VZ65" s="0"/>
      <c r="WA65" s="0"/>
      <c r="WB65" s="0"/>
      <c r="WC65" s="0"/>
      <c r="WD65" s="0"/>
      <c r="WE65" s="0"/>
      <c r="WF65" s="0"/>
      <c r="WG65" s="0"/>
      <c r="WH65" s="0"/>
      <c r="WI65" s="0"/>
      <c r="WJ65" s="0"/>
      <c r="WK65" s="0"/>
      <c r="WL65" s="0"/>
      <c r="WM65" s="0"/>
      <c r="WN65" s="0"/>
      <c r="WO65" s="0"/>
      <c r="WP65" s="0"/>
      <c r="WQ65" s="0"/>
      <c r="WR65" s="0"/>
      <c r="WS65" s="0"/>
      <c r="WT65" s="0"/>
      <c r="WU65" s="0"/>
      <c r="WV65" s="0"/>
      <c r="WW65" s="0"/>
      <c r="WX65" s="0"/>
      <c r="WY65" s="0"/>
      <c r="WZ65" s="0"/>
      <c r="XA65" s="0"/>
      <c r="XB65" s="0"/>
      <c r="XC65" s="0"/>
      <c r="XD65" s="0"/>
      <c r="XE65" s="0"/>
      <c r="XF65" s="0"/>
      <c r="XG65" s="0"/>
      <c r="XH65" s="0"/>
      <c r="XI65" s="0"/>
      <c r="XJ65" s="0"/>
      <c r="XK65" s="0"/>
      <c r="XL65" s="0"/>
      <c r="XM65" s="0"/>
      <c r="XN65" s="0"/>
      <c r="XO65" s="0"/>
      <c r="XP65" s="0"/>
      <c r="XQ65" s="0"/>
      <c r="XR65" s="0"/>
      <c r="XS65" s="0"/>
      <c r="XT65" s="0"/>
      <c r="XU65" s="0"/>
      <c r="XV65" s="0"/>
      <c r="XW65" s="0"/>
      <c r="XX65" s="0"/>
      <c r="XY65" s="0"/>
      <c r="XZ65" s="0"/>
      <c r="YA65" s="0"/>
      <c r="YB65" s="0"/>
      <c r="YC65" s="0"/>
      <c r="YD65" s="0"/>
      <c r="YE65" s="0"/>
      <c r="YF65" s="0"/>
      <c r="YG65" s="0"/>
      <c r="YH65" s="0"/>
      <c r="YI65" s="0"/>
      <c r="YJ65" s="0"/>
      <c r="YK65" s="0"/>
      <c r="YL65" s="0"/>
      <c r="YM65" s="0"/>
      <c r="YN65" s="0"/>
      <c r="YO65" s="0"/>
      <c r="YP65" s="0"/>
      <c r="YQ65" s="0"/>
      <c r="YR65" s="0"/>
      <c r="YS65" s="0"/>
      <c r="YT65" s="0"/>
      <c r="YU65" s="0"/>
      <c r="YV65" s="0"/>
      <c r="YW65" s="0"/>
      <c r="YX65" s="0"/>
      <c r="YY65" s="0"/>
      <c r="YZ65" s="0"/>
      <c r="ZA65" s="0"/>
      <c r="ZB65" s="0"/>
      <c r="ZC65" s="0"/>
      <c r="ZD65" s="0"/>
      <c r="ZE65" s="0"/>
      <c r="ZF65" s="0"/>
      <c r="ZG65" s="0"/>
      <c r="ZH65" s="0"/>
      <c r="ZI65" s="0"/>
      <c r="ZJ65" s="0"/>
      <c r="ZK65" s="0"/>
      <c r="ZL65" s="0"/>
      <c r="ZM65" s="0"/>
      <c r="ZN65" s="0"/>
      <c r="ZO65" s="0"/>
      <c r="ZP65" s="0"/>
      <c r="ZQ65" s="0"/>
      <c r="ZR65" s="0"/>
      <c r="ZS65" s="0"/>
      <c r="ZT65" s="0"/>
      <c r="ZU65" s="0"/>
      <c r="ZV65" s="0"/>
      <c r="ZW65" s="0"/>
      <c r="ZX65" s="0"/>
      <c r="ZY65" s="0"/>
      <c r="ZZ65" s="0"/>
      <c r="AAA65" s="0"/>
      <c r="AAB65" s="0"/>
      <c r="AAC65" s="0"/>
      <c r="AAD65" s="0"/>
      <c r="AAE65" s="0"/>
      <c r="AAF65" s="0"/>
      <c r="AAG65" s="0"/>
      <c r="AAH65" s="0"/>
      <c r="AAI65" s="0"/>
      <c r="AAJ65" s="0"/>
      <c r="AAK65" s="0"/>
      <c r="AAL65" s="0"/>
      <c r="AAM65" s="0"/>
      <c r="AAN65" s="0"/>
      <c r="AAO65" s="0"/>
      <c r="AAP65" s="0"/>
      <c r="AAQ65" s="0"/>
      <c r="AAR65" s="0"/>
      <c r="AAS65" s="0"/>
      <c r="AAT65" s="0"/>
      <c r="AAU65" s="0"/>
      <c r="AAV65" s="0"/>
      <c r="AAW65" s="0"/>
      <c r="AAX65" s="0"/>
      <c r="AAY65" s="0"/>
      <c r="AAZ65" s="0"/>
      <c r="ABA65" s="0"/>
      <c r="ABB65" s="0"/>
      <c r="ABC65" s="0"/>
      <c r="ABD65" s="0"/>
      <c r="ABE65" s="0"/>
      <c r="ABF65" s="0"/>
      <c r="ABG65" s="0"/>
      <c r="ABH65" s="0"/>
      <c r="ABI65" s="0"/>
      <c r="ABJ65" s="0"/>
      <c r="ABK65" s="0"/>
      <c r="ABL65" s="0"/>
      <c r="ABM65" s="0"/>
      <c r="ABN65" s="0"/>
      <c r="ABO65" s="0"/>
      <c r="ABP65" s="0"/>
      <c r="ABQ65" s="0"/>
      <c r="ABR65" s="0"/>
      <c r="ABS65" s="0"/>
      <c r="ABT65" s="0"/>
      <c r="ABU65" s="0"/>
      <c r="ABV65" s="0"/>
      <c r="ABW65" s="0"/>
      <c r="ABX65" s="0"/>
      <c r="ABY65" s="0"/>
      <c r="ABZ65" s="0"/>
      <c r="ACA65" s="0"/>
      <c r="ACB65" s="0"/>
      <c r="ACC65" s="0"/>
      <c r="ACD65" s="0"/>
      <c r="ACE65" s="0"/>
      <c r="ACF65" s="0"/>
      <c r="ACG65" s="0"/>
      <c r="ACH65" s="0"/>
      <c r="ACI65" s="0"/>
      <c r="ACJ65" s="0"/>
      <c r="ACK65" s="0"/>
      <c r="ACL65" s="0"/>
      <c r="ACM65" s="0"/>
      <c r="ACN65" s="0"/>
      <c r="ACO65" s="0"/>
      <c r="ACP65" s="0"/>
      <c r="ACQ65" s="0"/>
      <c r="ACR65" s="0"/>
      <c r="ACS65" s="0"/>
      <c r="ACT65" s="0"/>
      <c r="ACU65" s="0"/>
      <c r="ACV65" s="0"/>
      <c r="ACW65" s="0"/>
      <c r="ACX65" s="0"/>
      <c r="ACY65" s="0"/>
      <c r="ACZ65" s="0"/>
      <c r="ADA65" s="0"/>
      <c r="ADB65" s="0"/>
      <c r="ADC65" s="0"/>
      <c r="ADD65" s="0"/>
      <c r="ADE65" s="0"/>
      <c r="ADF65" s="0"/>
      <c r="ADG65" s="0"/>
      <c r="ADH65" s="0"/>
      <c r="ADI65" s="0"/>
      <c r="ADJ65" s="0"/>
      <c r="ADK65" s="0"/>
      <c r="ADL65" s="0"/>
      <c r="ADM65" s="0"/>
      <c r="ADN65" s="0"/>
      <c r="ADO65" s="0"/>
      <c r="ADP65" s="0"/>
      <c r="ADQ65" s="0"/>
      <c r="ADR65" s="0"/>
      <c r="ADS65" s="0"/>
      <c r="ADT65" s="0"/>
      <c r="ADU65" s="0"/>
      <c r="ADV65" s="0"/>
      <c r="ADW65" s="0"/>
      <c r="ADX65" s="0"/>
      <c r="ADY65" s="0"/>
      <c r="ADZ65" s="0"/>
      <c r="AEA65" s="0"/>
      <c r="AEB65" s="0"/>
      <c r="AEC65" s="0"/>
      <c r="AED65" s="0"/>
      <c r="AEE65" s="0"/>
      <c r="AEF65" s="0"/>
      <c r="AEG65" s="0"/>
      <c r="AEH65" s="0"/>
      <c r="AEI65" s="0"/>
      <c r="AEJ65" s="0"/>
      <c r="AEK65" s="0"/>
      <c r="AEL65" s="0"/>
      <c r="AEM65" s="0"/>
      <c r="AEN65" s="0"/>
      <c r="AEO65" s="0"/>
      <c r="AEP65" s="0"/>
      <c r="AEQ65" s="0"/>
      <c r="AER65" s="0"/>
      <c r="AES65" s="0"/>
      <c r="AET65" s="0"/>
      <c r="AEU65" s="0"/>
      <c r="AEV65" s="0"/>
      <c r="AEW65" s="0"/>
      <c r="AEX65" s="0"/>
      <c r="AEY65" s="0"/>
      <c r="AEZ65" s="0"/>
      <c r="AFA65" s="0"/>
      <c r="AFB65" s="0"/>
      <c r="AFC65" s="0"/>
      <c r="AFD65" s="0"/>
      <c r="AFE65" s="0"/>
      <c r="AFF65" s="0"/>
      <c r="AFG65" s="0"/>
      <c r="AFH65" s="0"/>
      <c r="AFI65" s="0"/>
      <c r="AFJ65" s="0"/>
      <c r="AFK65" s="0"/>
      <c r="AFL65" s="0"/>
      <c r="AFM65" s="0"/>
      <c r="AFN65" s="0"/>
      <c r="AFO65" s="0"/>
      <c r="AFP65" s="0"/>
      <c r="AFQ65" s="0"/>
      <c r="AFR65" s="0"/>
      <c r="AFS65" s="0"/>
      <c r="AFT65" s="0"/>
      <c r="AFU65" s="0"/>
      <c r="AFV65" s="0"/>
      <c r="AFW65" s="0"/>
      <c r="AFX65" s="0"/>
      <c r="AFY65" s="0"/>
      <c r="AFZ65" s="0"/>
      <c r="AGA65" s="0"/>
      <c r="AGB65" s="0"/>
      <c r="AGC65" s="0"/>
      <c r="AGD65" s="0"/>
      <c r="AGE65" s="0"/>
      <c r="AGF65" s="0"/>
      <c r="AGG65" s="0"/>
      <c r="AGH65" s="0"/>
      <c r="AGI65" s="0"/>
      <c r="AGJ65" s="0"/>
      <c r="AGK65" s="0"/>
      <c r="AGL65" s="0"/>
      <c r="AGM65" s="0"/>
      <c r="AGN65" s="0"/>
      <c r="AGO65" s="0"/>
      <c r="AGP65" s="0"/>
      <c r="AGQ65" s="0"/>
      <c r="AGR65" s="0"/>
      <c r="AGS65" s="0"/>
      <c r="AGT65" s="0"/>
      <c r="AGU65" s="0"/>
      <c r="AGV65" s="0"/>
      <c r="AGW65" s="0"/>
      <c r="AGX65" s="0"/>
      <c r="AGY65" s="0"/>
      <c r="AGZ65" s="0"/>
      <c r="AHA65" s="0"/>
      <c r="AHB65" s="0"/>
      <c r="AHC65" s="0"/>
      <c r="AHD65" s="0"/>
      <c r="AHE65" s="0"/>
      <c r="AHF65" s="0"/>
      <c r="AHG65" s="0"/>
      <c r="AHH65" s="0"/>
      <c r="AHI65" s="0"/>
      <c r="AHJ65" s="0"/>
      <c r="AHK65" s="0"/>
      <c r="AHL65" s="0"/>
      <c r="AHM65" s="0"/>
      <c r="AHN65" s="0"/>
      <c r="AHO65" s="0"/>
      <c r="AHP65" s="0"/>
      <c r="AHQ65" s="0"/>
      <c r="AHR65" s="0"/>
      <c r="AHS65" s="0"/>
      <c r="AHT65" s="0"/>
      <c r="AHU65" s="0"/>
      <c r="AHV65" s="0"/>
      <c r="AHW65" s="0"/>
      <c r="AHX65" s="0"/>
      <c r="AHY65" s="0"/>
      <c r="AHZ65" s="0"/>
      <c r="AIA65" s="0"/>
      <c r="AIB65" s="0"/>
      <c r="AIC65" s="0"/>
      <c r="AID65" s="0"/>
      <c r="AIE65" s="0"/>
      <c r="AIF65" s="0"/>
      <c r="AIG65" s="0"/>
      <c r="AIH65" s="0"/>
      <c r="AII65" s="0"/>
      <c r="AIJ65" s="0"/>
      <c r="AIK65" s="0"/>
      <c r="AIL65" s="0"/>
      <c r="AIM65" s="0"/>
      <c r="AIN65" s="0"/>
      <c r="AIO65" s="0"/>
      <c r="AIP65" s="0"/>
      <c r="AIQ65" s="0"/>
      <c r="AIR65" s="0"/>
      <c r="AIS65" s="0"/>
      <c r="AIT65" s="0"/>
      <c r="AIU65" s="0"/>
      <c r="AIV65" s="0"/>
      <c r="AIW65" s="0"/>
      <c r="AIX65" s="0"/>
      <c r="AIY65" s="0"/>
      <c r="AIZ65" s="0"/>
      <c r="AJA65" s="0"/>
      <c r="AJB65" s="0"/>
      <c r="AJC65" s="0"/>
      <c r="AJD65" s="0"/>
      <c r="AJE65" s="0"/>
      <c r="AJF65" s="0"/>
      <c r="AJG65" s="0"/>
      <c r="AJH65" s="0"/>
      <c r="AJI65" s="0"/>
      <c r="AJJ65" s="0"/>
      <c r="AJK65" s="0"/>
      <c r="AJL65" s="0"/>
      <c r="AJM65" s="0"/>
      <c r="AJN65" s="0"/>
      <c r="AJO65" s="0"/>
      <c r="AJP65" s="0"/>
      <c r="AJQ65" s="0"/>
      <c r="AJR65" s="0"/>
      <c r="AJS65" s="0"/>
      <c r="AJT65" s="0"/>
      <c r="AJU65" s="0"/>
      <c r="AJV65" s="0"/>
      <c r="AJW65" s="0"/>
      <c r="AJX65" s="0"/>
      <c r="AJY65" s="0"/>
      <c r="AJZ65" s="0"/>
      <c r="AKA65" s="0"/>
      <c r="AKB65" s="0"/>
      <c r="AKC65" s="0"/>
      <c r="AKD65" s="0"/>
      <c r="AKE65" s="0"/>
      <c r="AKF65" s="0"/>
      <c r="AKG65" s="0"/>
      <c r="AKH65" s="0"/>
      <c r="AKI65" s="0"/>
      <c r="AKJ65" s="0"/>
      <c r="AKK65" s="0"/>
      <c r="AKL65" s="0"/>
      <c r="AKM65" s="0"/>
      <c r="AKN65" s="0"/>
      <c r="AKO65" s="0"/>
      <c r="AKP65" s="0"/>
      <c r="AKQ65" s="0"/>
      <c r="AKR65" s="0"/>
      <c r="AKS65" s="0"/>
      <c r="AKT65" s="0"/>
      <c r="AKU65" s="0"/>
      <c r="AKV65" s="0"/>
      <c r="AKW65" s="0"/>
      <c r="AKX65" s="0"/>
      <c r="AKY65" s="0"/>
      <c r="AKZ65" s="0"/>
      <c r="ALA65" s="0"/>
      <c r="ALB65" s="0"/>
      <c r="ALC65" s="0"/>
      <c r="ALD65" s="0"/>
      <c r="ALE65" s="0"/>
      <c r="ALF65" s="0"/>
      <c r="ALG65" s="0"/>
      <c r="ALH65" s="0"/>
      <c r="ALI65" s="0"/>
      <c r="ALJ65" s="0"/>
      <c r="ALK65" s="0"/>
      <c r="ALL65" s="0"/>
      <c r="ALM65" s="0"/>
      <c r="ALN65" s="0"/>
      <c r="ALO65" s="0"/>
      <c r="ALP65" s="0"/>
      <c r="ALQ65" s="0"/>
      <c r="ALR65" s="0"/>
      <c r="ALS65" s="0"/>
      <c r="ALT65" s="0"/>
      <c r="ALU65" s="0"/>
      <c r="ALV65" s="0"/>
      <c r="ALW65" s="0"/>
      <c r="ALX65" s="0"/>
      <c r="ALY65" s="0"/>
      <c r="ALZ65" s="0"/>
      <c r="AMA65" s="0"/>
      <c r="AMB65" s="0"/>
      <c r="AMC65" s="0"/>
      <c r="AMD65" s="0"/>
      <c r="AME65" s="0"/>
      <c r="AMF65" s="0"/>
      <c r="AMG65" s="0"/>
      <c r="AMH65" s="0"/>
      <c r="AMI65" s="0"/>
      <c r="AMJ65" s="0"/>
      <c r="AMK65" s="0"/>
      <c r="AML65" s="0"/>
      <c r="AMM65" s="0"/>
      <c r="AMN65" s="0"/>
      <c r="AMO65" s="0"/>
      <c r="AMP65" s="0"/>
      <c r="AMQ65" s="0"/>
      <c r="AMR65" s="0"/>
      <c r="AMS65" s="0"/>
      <c r="AMT65" s="0"/>
      <c r="AMU65" s="0"/>
      <c r="AMV65" s="0"/>
      <c r="AMW65" s="0"/>
      <c r="AMX65" s="0"/>
      <c r="AMY65" s="0"/>
      <c r="AMZ65" s="0"/>
      <c r="ANA65" s="0"/>
      <c r="ANB65" s="0"/>
      <c r="ANC65" s="0"/>
      <c r="AND65" s="0"/>
      <c r="ANE65" s="0"/>
      <c r="ANF65" s="0"/>
      <c r="ANG65" s="0"/>
      <c r="ANH65" s="0"/>
      <c r="ANI65" s="0"/>
      <c r="ANJ65" s="0"/>
      <c r="ANK65" s="0"/>
      <c r="ANL65" s="0"/>
      <c r="ANM65" s="0"/>
      <c r="ANN65" s="0"/>
      <c r="ANO65" s="0"/>
      <c r="ANP65" s="0"/>
      <c r="ANQ65" s="0"/>
      <c r="ANR65" s="0"/>
      <c r="ANS65" s="0"/>
      <c r="ANT65" s="0"/>
      <c r="ANU65" s="0"/>
      <c r="ANV65" s="0"/>
      <c r="ANW65" s="0"/>
      <c r="ANX65" s="0"/>
      <c r="ANY65" s="0"/>
      <c r="ANZ65" s="0"/>
      <c r="AOA65" s="0"/>
      <c r="AOB65" s="0"/>
      <c r="AOC65" s="0"/>
      <c r="AOD65" s="0"/>
      <c r="AOE65" s="0"/>
      <c r="AOF65" s="0"/>
      <c r="AOG65" s="0"/>
      <c r="AOH65" s="0"/>
      <c r="AOI65" s="0"/>
      <c r="AOJ65" s="0"/>
      <c r="AOK65" s="0"/>
      <c r="AOL65" s="0"/>
      <c r="AOM65" s="0"/>
      <c r="AON65" s="0"/>
      <c r="AOO65" s="0"/>
      <c r="AOP65" s="0"/>
      <c r="AOQ65" s="0"/>
      <c r="AOR65" s="0"/>
      <c r="AOS65" s="0"/>
      <c r="AOT65" s="0"/>
      <c r="AOU65" s="0"/>
      <c r="AOV65" s="0"/>
      <c r="AOW65" s="0"/>
      <c r="AOX65" s="0"/>
      <c r="AOY65" s="0"/>
      <c r="AOZ65" s="0"/>
      <c r="APA65" s="0"/>
      <c r="APB65" s="0"/>
      <c r="APC65" s="0"/>
      <c r="APD65" s="0"/>
      <c r="APE65" s="0"/>
      <c r="APF65" s="0"/>
      <c r="APG65" s="0"/>
      <c r="APH65" s="0"/>
      <c r="API65" s="0"/>
      <c r="APJ65" s="0"/>
      <c r="APK65" s="0"/>
      <c r="APL65" s="0"/>
      <c r="APM65" s="0"/>
      <c r="APN65" s="0"/>
      <c r="APO65" s="0"/>
      <c r="APP65" s="0"/>
      <c r="APQ65" s="0"/>
      <c r="APR65" s="0"/>
      <c r="APS65" s="0"/>
      <c r="APT65" s="0"/>
      <c r="APU65" s="0"/>
      <c r="APV65" s="0"/>
      <c r="APW65" s="0"/>
      <c r="APX65" s="0"/>
      <c r="APY65" s="0"/>
      <c r="APZ65" s="0"/>
      <c r="AQA65" s="0"/>
      <c r="AQB65" s="0"/>
      <c r="AQC65" s="0"/>
      <c r="AQD65" s="0"/>
      <c r="AQE65" s="0"/>
      <c r="AQF65" s="0"/>
      <c r="AQG65" s="0"/>
      <c r="AQH65" s="0"/>
      <c r="AQI65" s="0"/>
      <c r="AQJ65" s="0"/>
      <c r="AQK65" s="0"/>
      <c r="AQL65" s="0"/>
      <c r="AQM65" s="0"/>
      <c r="AQN65" s="0"/>
      <c r="AQO65" s="0"/>
      <c r="AQP65" s="0"/>
      <c r="AQQ65" s="0"/>
      <c r="AQR65" s="0"/>
      <c r="AQS65" s="0"/>
      <c r="AQT65" s="0"/>
      <c r="AQU65" s="0"/>
      <c r="AQV65" s="0"/>
      <c r="AQW65" s="0"/>
      <c r="AQX65" s="0"/>
      <c r="AQY65" s="0"/>
      <c r="AQZ65" s="0"/>
      <c r="ARA65" s="0"/>
      <c r="ARB65" s="0"/>
      <c r="ARC65" s="0"/>
      <c r="ARD65" s="0"/>
      <c r="ARE65" s="0"/>
      <c r="ARF65" s="0"/>
      <c r="ARG65" s="0"/>
      <c r="ARH65" s="0"/>
      <c r="ARI65" s="0"/>
      <c r="ARJ65" s="0"/>
      <c r="ARK65" s="0"/>
      <c r="ARL65" s="0"/>
      <c r="ARM65" s="0"/>
      <c r="ARN65" s="0"/>
      <c r="ARO65" s="0"/>
      <c r="ARP65" s="0"/>
      <c r="ARQ65" s="0"/>
      <c r="ARR65" s="0"/>
      <c r="ARS65" s="0"/>
      <c r="ART65" s="0"/>
      <c r="ARU65" s="0"/>
      <c r="ARV65" s="0"/>
      <c r="ARW65" s="0"/>
      <c r="ARX65" s="0"/>
      <c r="ARY65" s="0"/>
      <c r="ARZ65" s="0"/>
      <c r="ASA65" s="0"/>
      <c r="ASB65" s="0"/>
      <c r="ASC65" s="0"/>
      <c r="ASD65" s="0"/>
      <c r="ASE65" s="0"/>
      <c r="ASF65" s="0"/>
      <c r="ASG65" s="0"/>
      <c r="ASH65" s="0"/>
      <c r="ASI65" s="0"/>
      <c r="ASJ65" s="0"/>
      <c r="ASK65" s="0"/>
      <c r="ASL65" s="0"/>
      <c r="ASM65" s="0"/>
      <c r="ASN65" s="0"/>
      <c r="ASO65" s="0"/>
      <c r="ASP65" s="0"/>
      <c r="ASQ65" s="0"/>
      <c r="ASR65" s="0"/>
      <c r="ASS65" s="0"/>
      <c r="AST65" s="0"/>
      <c r="ASU65" s="0"/>
      <c r="ASV65" s="0"/>
      <c r="ASW65" s="0"/>
      <c r="ASX65" s="0"/>
      <c r="ASY65" s="0"/>
      <c r="ASZ65" s="0"/>
      <c r="ATA65" s="0"/>
      <c r="ATB65" s="0"/>
      <c r="ATC65" s="0"/>
      <c r="ATD65" s="0"/>
      <c r="ATE65" s="0"/>
      <c r="ATF65" s="0"/>
      <c r="ATG65" s="0"/>
      <c r="ATH65" s="0"/>
      <c r="ATI65" s="0"/>
      <c r="ATJ65" s="0"/>
      <c r="ATK65" s="0"/>
      <c r="ATL65" s="0"/>
      <c r="ATM65" s="0"/>
      <c r="ATN65" s="0"/>
      <c r="ATO65" s="0"/>
      <c r="ATP65" s="0"/>
      <c r="ATQ65" s="0"/>
      <c r="ATR65" s="0"/>
      <c r="ATS65" s="0"/>
      <c r="ATT65" s="0"/>
      <c r="ATU65" s="0"/>
      <c r="ATV65" s="0"/>
      <c r="ATW65" s="0"/>
      <c r="ATX65" s="0"/>
      <c r="ATY65" s="0"/>
      <c r="ATZ65" s="0"/>
      <c r="AUA65" s="0"/>
      <c r="AUB65" s="0"/>
      <c r="AUC65" s="0"/>
      <c r="AUD65" s="0"/>
      <c r="AUE65" s="0"/>
      <c r="AUF65" s="0"/>
      <c r="AUG65" s="0"/>
      <c r="AUH65" s="0"/>
      <c r="AUI65" s="0"/>
      <c r="AUJ65" s="0"/>
      <c r="AUK65" s="0"/>
      <c r="AUL65" s="0"/>
      <c r="AUM65" s="0"/>
      <c r="AUN65" s="0"/>
      <c r="AUO65" s="0"/>
      <c r="AUP65" s="0"/>
      <c r="AUQ65" s="0"/>
      <c r="AUR65" s="0"/>
      <c r="AUS65" s="0"/>
      <c r="AUT65" s="0"/>
      <c r="AUU65" s="0"/>
      <c r="AUV65" s="0"/>
      <c r="AUW65" s="0"/>
      <c r="AUX65" s="0"/>
      <c r="AUY65" s="0"/>
      <c r="AUZ65" s="0"/>
      <c r="AVA65" s="0"/>
      <c r="AVB65" s="0"/>
      <c r="AVC65" s="0"/>
      <c r="AVD65" s="0"/>
      <c r="AVE65" s="0"/>
      <c r="AVF65" s="0"/>
      <c r="AVG65" s="0"/>
      <c r="AVH65" s="0"/>
      <c r="AVI65" s="0"/>
      <c r="AVJ65" s="0"/>
      <c r="AVK65" s="0"/>
      <c r="AVL65" s="0"/>
      <c r="AVM65" s="0"/>
      <c r="AVN65" s="0"/>
      <c r="AVO65" s="0"/>
      <c r="AVP65" s="0"/>
      <c r="AVQ65" s="0"/>
      <c r="AVR65" s="0"/>
      <c r="AVS65" s="0"/>
      <c r="AVT65" s="0"/>
      <c r="AVU65" s="0"/>
      <c r="AVV65" s="0"/>
      <c r="AVW65" s="0"/>
      <c r="AVX65" s="0"/>
      <c r="AVY65" s="0"/>
      <c r="AVZ65" s="0"/>
      <c r="AWA65" s="0"/>
      <c r="AWB65" s="0"/>
      <c r="AWC65" s="0"/>
      <c r="AWD65" s="0"/>
      <c r="AWE65" s="0"/>
      <c r="AWF65" s="0"/>
      <c r="AWG65" s="0"/>
      <c r="AWH65" s="0"/>
      <c r="AWI65" s="0"/>
      <c r="AWJ65" s="0"/>
      <c r="AWK65" s="0"/>
      <c r="AWL65" s="0"/>
      <c r="AWM65" s="0"/>
      <c r="AWN65" s="0"/>
      <c r="AWO65" s="0"/>
      <c r="AWP65" s="0"/>
      <c r="AWQ65" s="0"/>
      <c r="AWR65" s="0"/>
      <c r="AWS65" s="0"/>
      <c r="AWT65" s="0"/>
      <c r="AWU65" s="0"/>
      <c r="AWV65" s="0"/>
      <c r="AWW65" s="0"/>
      <c r="AWX65" s="0"/>
      <c r="AWY65" s="0"/>
      <c r="AWZ65" s="0"/>
      <c r="AXA65" s="0"/>
      <c r="AXB65" s="0"/>
      <c r="AXC65" s="0"/>
      <c r="AXD65" s="0"/>
      <c r="AXE65" s="0"/>
      <c r="AXF65" s="0"/>
      <c r="AXG65" s="0"/>
      <c r="AXH65" s="0"/>
      <c r="AXI65" s="0"/>
      <c r="AXJ65" s="0"/>
      <c r="AXK65" s="0"/>
      <c r="AXL65" s="0"/>
      <c r="AXM65" s="0"/>
      <c r="AXN65" s="0"/>
      <c r="AXO65" s="0"/>
      <c r="AXP65" s="0"/>
      <c r="AXQ65" s="0"/>
      <c r="AXR65" s="0"/>
      <c r="AXS65" s="0"/>
      <c r="AXT65" s="0"/>
      <c r="AXU65" s="0"/>
      <c r="AXV65" s="0"/>
      <c r="AXW65" s="0"/>
      <c r="AXX65" s="0"/>
      <c r="AXY65" s="0"/>
      <c r="AXZ65" s="0"/>
      <c r="AYA65" s="0"/>
      <c r="AYB65" s="0"/>
      <c r="AYC65" s="0"/>
      <c r="AYD65" s="0"/>
      <c r="AYE65" s="0"/>
      <c r="AYF65" s="0"/>
      <c r="AYG65" s="0"/>
      <c r="AYH65" s="0"/>
      <c r="AYI65" s="0"/>
      <c r="AYJ65" s="0"/>
      <c r="AYK65" s="0"/>
      <c r="AYL65" s="0"/>
      <c r="AYM65" s="0"/>
      <c r="AYN65" s="0"/>
      <c r="AYO65" s="0"/>
      <c r="AYP65" s="0"/>
      <c r="AYQ65" s="0"/>
      <c r="AYR65" s="0"/>
      <c r="AYS65" s="0"/>
      <c r="AYT65" s="0"/>
      <c r="AYU65" s="0"/>
      <c r="AYV65" s="0"/>
      <c r="AYW65" s="0"/>
      <c r="AYX65" s="0"/>
      <c r="AYY65" s="0"/>
      <c r="AYZ65" s="0"/>
      <c r="AZA65" s="0"/>
      <c r="AZB65" s="0"/>
      <c r="AZC65" s="0"/>
      <c r="AZD65" s="0"/>
      <c r="AZE65" s="0"/>
      <c r="AZF65" s="0"/>
      <c r="AZG65" s="0"/>
      <c r="AZH65" s="0"/>
      <c r="AZI65" s="0"/>
      <c r="AZJ65" s="0"/>
      <c r="AZK65" s="0"/>
      <c r="AZL65" s="0"/>
      <c r="AZM65" s="0"/>
      <c r="AZN65" s="0"/>
      <c r="AZO65" s="0"/>
      <c r="AZP65" s="0"/>
      <c r="AZQ65" s="0"/>
      <c r="AZR65" s="0"/>
      <c r="AZS65" s="0"/>
      <c r="AZT65" s="0"/>
      <c r="AZU65" s="0"/>
      <c r="AZV65" s="0"/>
      <c r="AZW65" s="0"/>
      <c r="AZX65" s="0"/>
      <c r="AZY65" s="0"/>
      <c r="AZZ65" s="0"/>
      <c r="BAA65" s="0"/>
      <c r="BAB65" s="0"/>
      <c r="BAC65" s="0"/>
      <c r="BAD65" s="0"/>
      <c r="BAE65" s="0"/>
      <c r="BAF65" s="0"/>
      <c r="BAG65" s="0"/>
      <c r="BAH65" s="0"/>
      <c r="BAI65" s="0"/>
      <c r="BAJ65" s="0"/>
      <c r="BAK65" s="0"/>
      <c r="BAL65" s="0"/>
      <c r="BAM65" s="0"/>
      <c r="BAN65" s="0"/>
      <c r="BAO65" s="0"/>
      <c r="BAP65" s="0"/>
      <c r="BAQ65" s="0"/>
      <c r="BAR65" s="0"/>
      <c r="BAS65" s="0"/>
      <c r="BAT65" s="0"/>
      <c r="BAU65" s="0"/>
      <c r="BAV65" s="0"/>
      <c r="BAW65" s="0"/>
      <c r="BAX65" s="0"/>
      <c r="BAY65" s="0"/>
      <c r="BAZ65" s="0"/>
      <c r="BBA65" s="0"/>
      <c r="BBB65" s="0"/>
      <c r="BBC65" s="0"/>
      <c r="BBD65" s="0"/>
      <c r="BBE65" s="0"/>
      <c r="BBF65" s="0"/>
      <c r="BBG65" s="0"/>
      <c r="BBH65" s="0"/>
      <c r="BBI65" s="0"/>
      <c r="BBJ65" s="0"/>
      <c r="BBK65" s="0"/>
      <c r="BBL65" s="0"/>
      <c r="BBM65" s="0"/>
      <c r="BBN65" s="0"/>
      <c r="BBO65" s="0"/>
      <c r="BBP65" s="0"/>
      <c r="BBQ65" s="0"/>
      <c r="BBR65" s="0"/>
      <c r="BBS65" s="0"/>
      <c r="BBT65" s="0"/>
      <c r="BBU65" s="0"/>
      <c r="BBV65" s="0"/>
      <c r="BBW65" s="0"/>
      <c r="BBX65" s="0"/>
      <c r="BBY65" s="0"/>
      <c r="BBZ65" s="0"/>
      <c r="BCA65" s="0"/>
      <c r="BCB65" s="0"/>
      <c r="BCC65" s="0"/>
      <c r="BCD65" s="0"/>
      <c r="BCE65" s="0"/>
      <c r="BCF65" s="0"/>
      <c r="BCG65" s="0"/>
      <c r="BCH65" s="0"/>
      <c r="BCI65" s="0"/>
      <c r="BCJ65" s="0"/>
      <c r="BCK65" s="0"/>
      <c r="BCL65" s="0"/>
      <c r="BCM65" s="0"/>
      <c r="BCN65" s="0"/>
      <c r="BCO65" s="0"/>
      <c r="BCP65" s="0"/>
      <c r="BCQ65" s="0"/>
      <c r="BCR65" s="0"/>
      <c r="BCS65" s="0"/>
      <c r="BCT65" s="0"/>
      <c r="BCU65" s="0"/>
      <c r="BCV65" s="0"/>
      <c r="BCW65" s="0"/>
      <c r="BCX65" s="0"/>
      <c r="BCY65" s="0"/>
      <c r="BCZ65" s="0"/>
      <c r="BDA65" s="0"/>
      <c r="BDB65" s="0"/>
      <c r="BDC65" s="0"/>
      <c r="BDD65" s="0"/>
      <c r="BDE65" s="0"/>
      <c r="BDF65" s="0"/>
      <c r="BDG65" s="0"/>
      <c r="BDH65" s="0"/>
      <c r="BDI65" s="0"/>
      <c r="BDJ65" s="0"/>
      <c r="BDK65" s="0"/>
      <c r="BDL65" s="0"/>
      <c r="BDM65" s="0"/>
      <c r="BDN65" s="0"/>
      <c r="BDO65" s="0"/>
      <c r="BDP65" s="0"/>
      <c r="BDQ65" s="0"/>
      <c r="BDR65" s="0"/>
      <c r="BDS65" s="0"/>
      <c r="BDT65" s="0"/>
      <c r="BDU65" s="0"/>
      <c r="BDV65" s="0"/>
      <c r="BDW65" s="0"/>
      <c r="BDX65" s="0"/>
      <c r="BDY65" s="0"/>
      <c r="BDZ65" s="0"/>
      <c r="BEA65" s="0"/>
      <c r="BEB65" s="0"/>
      <c r="BEC65" s="0"/>
      <c r="BED65" s="0"/>
      <c r="BEE65" s="0"/>
      <c r="BEF65" s="0"/>
      <c r="BEG65" s="0"/>
      <c r="BEH65" s="0"/>
      <c r="BEI65" s="0"/>
      <c r="BEJ65" s="0"/>
      <c r="BEK65" s="0"/>
      <c r="BEL65" s="0"/>
      <c r="BEM65" s="0"/>
      <c r="BEN65" s="0"/>
      <c r="BEO65" s="0"/>
      <c r="BEP65" s="0"/>
      <c r="BEQ65" s="0"/>
      <c r="BER65" s="0"/>
      <c r="BES65" s="0"/>
      <c r="BET65" s="0"/>
      <c r="BEU65" s="0"/>
      <c r="BEV65" s="0"/>
      <c r="BEW65" s="0"/>
      <c r="BEX65" s="0"/>
      <c r="BEY65" s="0"/>
      <c r="BEZ65" s="0"/>
      <c r="BFA65" s="0"/>
      <c r="BFB65" s="0"/>
      <c r="BFC65" s="0"/>
      <c r="BFD65" s="0"/>
      <c r="BFE65" s="0"/>
      <c r="BFF65" s="0"/>
      <c r="BFG65" s="0"/>
      <c r="BFH65" s="0"/>
      <c r="BFI65" s="0"/>
      <c r="BFJ65" s="0"/>
      <c r="BFK65" s="0"/>
      <c r="BFL65" s="0"/>
      <c r="BFM65" s="0"/>
      <c r="BFN65" s="0"/>
      <c r="BFO65" s="0"/>
      <c r="BFP65" s="0"/>
      <c r="BFQ65" s="0"/>
      <c r="BFR65" s="0"/>
      <c r="BFS65" s="0"/>
      <c r="BFT65" s="0"/>
      <c r="BFU65" s="0"/>
      <c r="BFV65" s="0"/>
      <c r="BFW65" s="0"/>
      <c r="BFX65" s="0"/>
      <c r="BFY65" s="0"/>
      <c r="BFZ65" s="0"/>
      <c r="BGA65" s="0"/>
      <c r="BGB65" s="0"/>
      <c r="BGC65" s="0"/>
      <c r="BGD65" s="0"/>
      <c r="BGE65" s="0"/>
      <c r="BGF65" s="0"/>
      <c r="BGG65" s="0"/>
      <c r="BGH65" s="0"/>
      <c r="BGI65" s="0"/>
      <c r="BGJ65" s="0"/>
      <c r="BGK65" s="0"/>
      <c r="BGL65" s="0"/>
      <c r="BGM65" s="0"/>
      <c r="BGN65" s="0"/>
      <c r="BGO65" s="0"/>
      <c r="BGP65" s="0"/>
      <c r="BGQ65" s="0"/>
      <c r="BGR65" s="0"/>
      <c r="BGS65" s="0"/>
      <c r="BGT65" s="0"/>
      <c r="BGU65" s="0"/>
      <c r="BGV65" s="0"/>
      <c r="BGW65" s="0"/>
      <c r="BGX65" s="0"/>
      <c r="BGY65" s="0"/>
      <c r="BGZ65" s="0"/>
      <c r="BHA65" s="0"/>
      <c r="BHB65" s="0"/>
      <c r="BHC65" s="0"/>
      <c r="BHD65" s="0"/>
      <c r="BHE65" s="0"/>
      <c r="BHF65" s="0"/>
      <c r="BHG65" s="0"/>
      <c r="BHH65" s="0"/>
      <c r="BHI65" s="0"/>
      <c r="BHJ65" s="0"/>
      <c r="BHK65" s="0"/>
      <c r="BHL65" s="0"/>
      <c r="BHM65" s="0"/>
      <c r="BHN65" s="0"/>
      <c r="BHO65" s="0"/>
      <c r="BHP65" s="0"/>
      <c r="BHQ65" s="0"/>
      <c r="BHR65" s="0"/>
      <c r="BHS65" s="0"/>
      <c r="BHT65" s="0"/>
      <c r="BHU65" s="0"/>
      <c r="BHV65" s="0"/>
      <c r="BHW65" s="0"/>
      <c r="BHX65" s="0"/>
      <c r="BHY65" s="0"/>
      <c r="BHZ65" s="0"/>
      <c r="BIA65" s="0"/>
      <c r="BIB65" s="0"/>
      <c r="BIC65" s="0"/>
      <c r="BID65" s="0"/>
      <c r="BIE65" s="0"/>
      <c r="BIF65" s="0"/>
      <c r="BIG65" s="0"/>
      <c r="BIH65" s="0"/>
      <c r="BII65" s="0"/>
      <c r="BIJ65" s="0"/>
      <c r="BIK65" s="0"/>
      <c r="BIL65" s="0"/>
      <c r="BIM65" s="0"/>
      <c r="BIN65" s="0"/>
      <c r="BIO65" s="0"/>
      <c r="BIP65" s="0"/>
      <c r="BIQ65" s="0"/>
      <c r="BIR65" s="0"/>
      <c r="BIS65" s="0"/>
      <c r="BIT65" s="0"/>
      <c r="BIU65" s="0"/>
      <c r="BIV65" s="0"/>
      <c r="BIW65" s="0"/>
      <c r="BIX65" s="0"/>
      <c r="BIY65" s="0"/>
      <c r="BIZ65" s="0"/>
      <c r="BJA65" s="0"/>
      <c r="BJB65" s="0"/>
      <c r="BJC65" s="0"/>
      <c r="BJD65" s="0"/>
      <c r="BJE65" s="0"/>
      <c r="BJF65" s="0"/>
      <c r="BJG65" s="0"/>
      <c r="BJH65" s="0"/>
      <c r="BJI65" s="0"/>
      <c r="BJJ65" s="0"/>
      <c r="BJK65" s="0"/>
      <c r="BJL65" s="0"/>
      <c r="BJM65" s="0"/>
      <c r="BJN65" s="0"/>
      <c r="BJO65" s="0"/>
      <c r="BJP65" s="0"/>
      <c r="BJQ65" s="0"/>
      <c r="BJR65" s="0"/>
      <c r="BJS65" s="0"/>
      <c r="BJT65" s="0"/>
      <c r="BJU65" s="0"/>
      <c r="BJV65" s="0"/>
      <c r="BJW65" s="0"/>
      <c r="BJX65" s="0"/>
      <c r="BJY65" s="0"/>
      <c r="BJZ65" s="0"/>
      <c r="BKA65" s="0"/>
      <c r="BKB65" s="0"/>
      <c r="BKC65" s="0"/>
      <c r="BKD65" s="0"/>
      <c r="BKE65" s="0"/>
      <c r="BKF65" s="0"/>
      <c r="BKG65" s="0"/>
      <c r="BKH65" s="0"/>
      <c r="BKI65" s="0"/>
      <c r="BKJ65" s="0"/>
      <c r="BKK65" s="0"/>
      <c r="BKL65" s="0"/>
      <c r="BKM65" s="0"/>
      <c r="BKN65" s="0"/>
      <c r="BKO65" s="0"/>
      <c r="BKP65" s="0"/>
      <c r="BKQ65" s="0"/>
      <c r="BKR65" s="0"/>
      <c r="BKS65" s="0"/>
      <c r="BKT65" s="0"/>
      <c r="BKU65" s="0"/>
      <c r="BKV65" s="0"/>
      <c r="BKW65" s="0"/>
      <c r="BKX65" s="0"/>
      <c r="BKY65" s="0"/>
      <c r="BKZ65" s="0"/>
      <c r="BLA65" s="0"/>
      <c r="BLB65" s="0"/>
      <c r="BLC65" s="0"/>
      <c r="BLD65" s="0"/>
      <c r="BLE65" s="0"/>
      <c r="BLF65" s="0"/>
      <c r="BLG65" s="0"/>
      <c r="BLH65" s="0"/>
      <c r="BLI65" s="0"/>
      <c r="BLJ65" s="0"/>
      <c r="BLK65" s="0"/>
      <c r="BLL65" s="0"/>
      <c r="BLM65" s="0"/>
      <c r="BLN65" s="0"/>
      <c r="BLO65" s="0"/>
      <c r="BLP65" s="0"/>
      <c r="BLQ65" s="0"/>
      <c r="BLR65" s="0"/>
      <c r="BLS65" s="0"/>
      <c r="BLT65" s="0"/>
      <c r="BLU65" s="0"/>
      <c r="BLV65" s="0"/>
      <c r="BLW65" s="0"/>
      <c r="BLX65" s="0"/>
      <c r="BLY65" s="0"/>
      <c r="BLZ65" s="0"/>
      <c r="BMA65" s="0"/>
      <c r="BMB65" s="0"/>
      <c r="BMC65" s="0"/>
      <c r="BMD65" s="0"/>
      <c r="BME65" s="0"/>
      <c r="BMF65" s="0"/>
      <c r="BMG65" s="0"/>
      <c r="BMH65" s="0"/>
      <c r="BMI65" s="0"/>
      <c r="BMJ65" s="0"/>
      <c r="BMK65" s="0"/>
      <c r="BML65" s="0"/>
      <c r="BMM65" s="0"/>
      <c r="BMN65" s="0"/>
      <c r="BMO65" s="0"/>
      <c r="BMP65" s="0"/>
      <c r="BMQ65" s="0"/>
      <c r="BMR65" s="0"/>
      <c r="BMS65" s="0"/>
      <c r="BMT65" s="0"/>
      <c r="BMU65" s="0"/>
      <c r="BMV65" s="0"/>
      <c r="BMW65" s="0"/>
      <c r="BMX65" s="0"/>
      <c r="BMY65" s="0"/>
      <c r="BMZ65" s="0"/>
      <c r="BNA65" s="0"/>
      <c r="BNB65" s="0"/>
      <c r="BNC65" s="0"/>
      <c r="BND65" s="0"/>
      <c r="BNE65" s="0"/>
      <c r="BNF65" s="0"/>
      <c r="BNG65" s="0"/>
      <c r="BNH65" s="0"/>
      <c r="BNI65" s="0"/>
      <c r="BNJ65" s="0"/>
      <c r="BNK65" s="0"/>
      <c r="BNL65" s="0"/>
      <c r="BNM65" s="0"/>
      <c r="BNN65" s="0"/>
      <c r="BNO65" s="0"/>
      <c r="BNP65" s="0"/>
      <c r="BNQ65" s="0"/>
      <c r="BNR65" s="0"/>
      <c r="BNS65" s="0"/>
      <c r="BNT65" s="0"/>
      <c r="BNU65" s="0"/>
      <c r="BNV65" s="0"/>
      <c r="BNW65" s="0"/>
      <c r="BNX65" s="0"/>
      <c r="BNY65" s="0"/>
      <c r="BNZ65" s="0"/>
      <c r="BOA65" s="0"/>
      <c r="BOB65" s="0"/>
      <c r="BOC65" s="0"/>
      <c r="BOD65" s="0"/>
      <c r="BOE65" s="0"/>
      <c r="BOF65" s="0"/>
      <c r="BOG65" s="0"/>
      <c r="BOH65" s="0"/>
      <c r="BOI65" s="0"/>
      <c r="BOJ65" s="0"/>
      <c r="BOK65" s="0"/>
      <c r="BOL65" s="0"/>
      <c r="BOM65" s="0"/>
      <c r="BON65" s="0"/>
      <c r="BOO65" s="0"/>
      <c r="BOP65" s="0"/>
      <c r="BOQ65" s="0"/>
      <c r="BOR65" s="0"/>
      <c r="BOS65" s="0"/>
      <c r="BOT65" s="0"/>
      <c r="BOU65" s="0"/>
      <c r="BOV65" s="0"/>
      <c r="BOW65" s="0"/>
      <c r="BOX65" s="0"/>
      <c r="BOY65" s="0"/>
      <c r="BOZ65" s="0"/>
      <c r="BPA65" s="0"/>
      <c r="BPB65" s="0"/>
      <c r="BPC65" s="0"/>
      <c r="BPD65" s="0"/>
      <c r="BPE65" s="0"/>
      <c r="BPF65" s="0"/>
      <c r="BPG65" s="0"/>
      <c r="BPH65" s="0"/>
      <c r="BPI65" s="0"/>
      <c r="BPJ65" s="0"/>
      <c r="BPK65" s="0"/>
      <c r="BPL65" s="0"/>
      <c r="BPM65" s="0"/>
      <c r="BPN65" s="0"/>
      <c r="BPO65" s="0"/>
      <c r="BPP65" s="0"/>
      <c r="BPQ65" s="0"/>
      <c r="BPR65" s="0"/>
      <c r="BPS65" s="0"/>
      <c r="BPT65" s="0"/>
      <c r="BPU65" s="0"/>
      <c r="BPV65" s="0"/>
      <c r="BPW65" s="0"/>
      <c r="BPX65" s="0"/>
      <c r="BPY65" s="0"/>
      <c r="BPZ65" s="0"/>
      <c r="BQA65" s="0"/>
      <c r="BQB65" s="0"/>
      <c r="BQC65" s="0"/>
      <c r="BQD65" s="0"/>
      <c r="BQE65" s="0"/>
      <c r="BQF65" s="0"/>
      <c r="BQG65" s="0"/>
      <c r="BQH65" s="0"/>
      <c r="BQI65" s="0"/>
      <c r="BQJ65" s="0"/>
      <c r="BQK65" s="0"/>
      <c r="BQL65" s="0"/>
      <c r="BQM65" s="0"/>
      <c r="BQN65" s="0"/>
      <c r="BQO65" s="0"/>
      <c r="BQP65" s="0"/>
      <c r="BQQ65" s="0"/>
      <c r="BQR65" s="0"/>
      <c r="BQS65" s="0"/>
      <c r="BQT65" s="0"/>
      <c r="BQU65" s="0"/>
      <c r="BQV65" s="0"/>
      <c r="BQW65" s="0"/>
      <c r="BQX65" s="0"/>
      <c r="BQY65" s="0"/>
      <c r="BQZ65" s="0"/>
      <c r="BRA65" s="0"/>
      <c r="BRB65" s="0"/>
      <c r="BRC65" s="0"/>
      <c r="BRD65" s="0"/>
      <c r="BRE65" s="0"/>
      <c r="BRF65" s="0"/>
      <c r="BRG65" s="0"/>
      <c r="BRH65" s="0"/>
      <c r="BRI65" s="0"/>
      <c r="BRJ65" s="0"/>
      <c r="BRK65" s="0"/>
      <c r="BRL65" s="0"/>
      <c r="BRM65" s="0"/>
      <c r="BRN65" s="0"/>
      <c r="BRO65" s="0"/>
      <c r="BRP65" s="0"/>
      <c r="BRQ65" s="0"/>
      <c r="BRR65" s="0"/>
      <c r="BRS65" s="0"/>
      <c r="BRT65" s="0"/>
      <c r="BRU65" s="0"/>
      <c r="BRV65" s="0"/>
      <c r="BRW65" s="0"/>
      <c r="BRX65" s="0"/>
      <c r="BRY65" s="0"/>
      <c r="BRZ65" s="0"/>
      <c r="BSA65" s="0"/>
      <c r="BSB65" s="0"/>
      <c r="BSC65" s="0"/>
      <c r="BSD65" s="0"/>
      <c r="BSE65" s="0"/>
      <c r="BSF65" s="0"/>
      <c r="BSG65" s="0"/>
      <c r="BSH65" s="0"/>
      <c r="BSI65" s="0"/>
      <c r="BSJ65" s="0"/>
      <c r="BSK65" s="0"/>
      <c r="BSL65" s="0"/>
      <c r="BSM65" s="0"/>
      <c r="BSN65" s="0"/>
      <c r="BSO65" s="0"/>
      <c r="BSP65" s="0"/>
      <c r="BSQ65" s="0"/>
      <c r="BSR65" s="0"/>
      <c r="BSS65" s="0"/>
      <c r="BST65" s="0"/>
      <c r="BSU65" s="0"/>
      <c r="BSV65" s="0"/>
      <c r="BSW65" s="0"/>
      <c r="BSX65" s="0"/>
      <c r="BSY65" s="0"/>
      <c r="BSZ65" s="0"/>
      <c r="BTA65" s="0"/>
      <c r="BTB65" s="0"/>
      <c r="BTC65" s="0"/>
      <c r="BTD65" s="0"/>
      <c r="BTE65" s="0"/>
      <c r="BTF65" s="0"/>
      <c r="BTG65" s="0"/>
      <c r="BTH65" s="0"/>
      <c r="BTI65" s="0"/>
      <c r="BTJ65" s="0"/>
      <c r="BTK65" s="0"/>
      <c r="BTL65" s="0"/>
      <c r="BTM65" s="0"/>
      <c r="BTN65" s="0"/>
      <c r="BTO65" s="0"/>
      <c r="BTP65" s="0"/>
      <c r="BTQ65" s="0"/>
      <c r="BTR65" s="0"/>
      <c r="BTS65" s="0"/>
      <c r="BTT65" s="0"/>
      <c r="BTU65" s="0"/>
      <c r="BTV65" s="0"/>
      <c r="BTW65" s="0"/>
      <c r="BTX65" s="0"/>
      <c r="BTY65" s="0"/>
      <c r="BTZ65" s="0"/>
      <c r="BUA65" s="0"/>
      <c r="BUB65" s="0"/>
      <c r="BUC65" s="0"/>
      <c r="BUD65" s="0"/>
      <c r="BUE65" s="0"/>
      <c r="BUF65" s="0"/>
      <c r="BUG65" s="0"/>
      <c r="BUH65" s="0"/>
      <c r="BUI65" s="0"/>
      <c r="BUJ65" s="0"/>
      <c r="BUK65" s="0"/>
      <c r="BUL65" s="0"/>
      <c r="BUM65" s="0"/>
      <c r="BUN65" s="0"/>
      <c r="BUO65" s="0"/>
      <c r="BUP65" s="0"/>
      <c r="BUQ65" s="0"/>
      <c r="BUR65" s="0"/>
      <c r="BUS65" s="0"/>
      <c r="BUT65" s="0"/>
      <c r="BUU65" s="0"/>
      <c r="BUV65" s="0"/>
      <c r="BUW65" s="0"/>
      <c r="BUX65" s="0"/>
      <c r="BUY65" s="0"/>
      <c r="BUZ65" s="0"/>
      <c r="BVA65" s="0"/>
      <c r="BVB65" s="0"/>
      <c r="BVC65" s="0"/>
      <c r="BVD65" s="0"/>
      <c r="BVE65" s="0"/>
      <c r="BVF65" s="0"/>
      <c r="BVG65" s="0"/>
      <c r="BVH65" s="0"/>
      <c r="BVI65" s="0"/>
      <c r="BVJ65" s="0"/>
      <c r="BVK65" s="0"/>
      <c r="BVL65" s="0"/>
      <c r="BVM65" s="0"/>
      <c r="BVN65" s="0"/>
      <c r="BVO65" s="0"/>
      <c r="BVP65" s="0"/>
      <c r="BVQ65" s="0"/>
      <c r="BVR65" s="0"/>
      <c r="BVS65" s="0"/>
      <c r="BVT65" s="0"/>
      <c r="BVU65" s="0"/>
      <c r="BVV65" s="0"/>
      <c r="BVW65" s="0"/>
      <c r="BVX65" s="0"/>
      <c r="BVY65" s="0"/>
      <c r="BVZ65" s="0"/>
      <c r="BWA65" s="0"/>
      <c r="BWB65" s="0"/>
      <c r="BWC65" s="0"/>
      <c r="BWD65" s="0"/>
      <c r="BWE65" s="0"/>
      <c r="BWF65" s="0"/>
      <c r="BWG65" s="0"/>
      <c r="BWH65" s="0"/>
      <c r="BWI65" s="0"/>
      <c r="BWJ65" s="0"/>
      <c r="BWK65" s="0"/>
      <c r="BWL65" s="0"/>
      <c r="BWM65" s="0"/>
      <c r="BWN65" s="0"/>
      <c r="BWO65" s="0"/>
      <c r="BWP65" s="0"/>
      <c r="BWQ65" s="0"/>
      <c r="BWR65" s="0"/>
      <c r="BWS65" s="0"/>
      <c r="BWT65" s="0"/>
      <c r="BWU65" s="0"/>
      <c r="BWV65" s="0"/>
      <c r="BWW65" s="0"/>
      <c r="BWX65" s="0"/>
      <c r="BWY65" s="0"/>
      <c r="BWZ65" s="0"/>
      <c r="BXA65" s="0"/>
      <c r="BXB65" s="0"/>
      <c r="BXC65" s="0"/>
      <c r="BXD65" s="0"/>
      <c r="BXE65" s="0"/>
      <c r="BXF65" s="0"/>
      <c r="BXG65" s="0"/>
      <c r="BXH65" s="0"/>
      <c r="BXI65" s="0"/>
      <c r="BXJ65" s="0"/>
      <c r="BXK65" s="0"/>
      <c r="BXL65" s="0"/>
      <c r="BXM65" s="0"/>
      <c r="BXN65" s="0"/>
      <c r="BXO65" s="0"/>
      <c r="BXP65" s="0"/>
      <c r="BXQ65" s="0"/>
      <c r="BXR65" s="0"/>
      <c r="BXS65" s="0"/>
      <c r="BXT65" s="0"/>
      <c r="BXU65" s="0"/>
      <c r="BXV65" s="0"/>
      <c r="BXW65" s="0"/>
      <c r="BXX65" s="0"/>
      <c r="BXY65" s="0"/>
      <c r="BXZ65" s="0"/>
      <c r="BYA65" s="0"/>
      <c r="BYB65" s="0"/>
      <c r="BYC65" s="0"/>
      <c r="BYD65" s="0"/>
      <c r="BYE65" s="0"/>
      <c r="BYF65" s="0"/>
      <c r="BYG65" s="0"/>
      <c r="BYH65" s="0"/>
      <c r="BYI65" s="0"/>
      <c r="BYJ65" s="0"/>
      <c r="BYK65" s="0"/>
      <c r="BYL65" s="0"/>
      <c r="BYM65" s="0"/>
      <c r="BYN65" s="0"/>
      <c r="BYO65" s="0"/>
      <c r="BYP65" s="0"/>
      <c r="BYQ65" s="0"/>
      <c r="BYR65" s="0"/>
      <c r="BYS65" s="0"/>
      <c r="BYT65" s="0"/>
      <c r="BYU65" s="0"/>
      <c r="BYV65" s="0"/>
      <c r="BYW65" s="0"/>
      <c r="BYX65" s="0"/>
      <c r="BYY65" s="0"/>
      <c r="BYZ65" s="0"/>
      <c r="BZA65" s="0"/>
      <c r="BZB65" s="0"/>
      <c r="BZC65" s="0"/>
      <c r="BZD65" s="0"/>
      <c r="BZE65" s="0"/>
      <c r="BZF65" s="0"/>
      <c r="BZG65" s="0"/>
      <c r="BZH65" s="0"/>
      <c r="BZI65" s="0"/>
      <c r="BZJ65" s="0"/>
      <c r="BZK65" s="0"/>
      <c r="BZL65" s="0"/>
      <c r="BZM65" s="0"/>
      <c r="BZN65" s="0"/>
      <c r="BZO65" s="0"/>
      <c r="BZP65" s="0"/>
      <c r="BZQ65" s="0"/>
      <c r="BZR65" s="0"/>
      <c r="BZS65" s="0"/>
      <c r="BZT65" s="0"/>
      <c r="BZU65" s="0"/>
      <c r="BZV65" s="0"/>
      <c r="BZW65" s="0"/>
      <c r="BZX65" s="0"/>
      <c r="BZY65" s="0"/>
      <c r="BZZ65" s="0"/>
      <c r="CAA65" s="0"/>
      <c r="CAB65" s="0"/>
      <c r="CAC65" s="0"/>
      <c r="CAD65" s="0"/>
      <c r="CAE65" s="0"/>
      <c r="CAF65" s="0"/>
      <c r="CAG65" s="0"/>
      <c r="CAH65" s="0"/>
      <c r="CAI65" s="0"/>
      <c r="CAJ65" s="0"/>
      <c r="CAK65" s="0"/>
      <c r="CAL65" s="0"/>
      <c r="CAM65" s="0"/>
      <c r="CAN65" s="0"/>
      <c r="CAO65" s="0"/>
      <c r="CAP65" s="0"/>
      <c r="CAQ65" s="0"/>
      <c r="CAR65" s="0"/>
      <c r="CAS65" s="0"/>
      <c r="CAT65" s="0"/>
      <c r="CAU65" s="0"/>
      <c r="CAV65" s="0"/>
      <c r="CAW65" s="0"/>
      <c r="CAX65" s="0"/>
      <c r="CAY65" s="0"/>
      <c r="CAZ65" s="0"/>
      <c r="CBA65" s="0"/>
      <c r="CBB65" s="0"/>
      <c r="CBC65" s="0"/>
      <c r="CBD65" s="0"/>
      <c r="CBE65" s="0"/>
      <c r="CBF65" s="0"/>
      <c r="CBG65" s="0"/>
      <c r="CBH65" s="0"/>
      <c r="CBI65" s="0"/>
      <c r="CBJ65" s="0"/>
      <c r="CBK65" s="0"/>
      <c r="CBL65" s="0"/>
      <c r="CBM65" s="0"/>
      <c r="CBN65" s="0"/>
      <c r="CBO65" s="0"/>
      <c r="CBP65" s="0"/>
      <c r="CBQ65" s="0"/>
      <c r="CBR65" s="0"/>
      <c r="CBS65" s="0"/>
      <c r="CBT65" s="0"/>
      <c r="CBU65" s="0"/>
      <c r="CBV65" s="0"/>
      <c r="CBW65" s="0"/>
      <c r="CBX65" s="0"/>
      <c r="CBY65" s="0"/>
      <c r="CBZ65" s="0"/>
      <c r="CCA65" s="0"/>
      <c r="CCB65" s="0"/>
      <c r="CCC65" s="0"/>
      <c r="CCD65" s="0"/>
      <c r="CCE65" s="0"/>
      <c r="CCF65" s="0"/>
      <c r="CCG65" s="0"/>
      <c r="CCH65" s="0"/>
      <c r="CCI65" s="0"/>
      <c r="CCJ65" s="0"/>
      <c r="CCK65" s="0"/>
      <c r="CCL65" s="0"/>
      <c r="CCM65" s="0"/>
      <c r="CCN65" s="0"/>
      <c r="CCO65" s="0"/>
      <c r="CCP65" s="0"/>
      <c r="CCQ65" s="0"/>
      <c r="CCR65" s="0"/>
      <c r="CCS65" s="0"/>
      <c r="CCT65" s="0"/>
      <c r="CCU65" s="0"/>
      <c r="CCV65" s="0"/>
      <c r="CCW65" s="0"/>
      <c r="CCX65" s="0"/>
      <c r="CCY65" s="0"/>
      <c r="CCZ65" s="0"/>
      <c r="CDA65" s="0"/>
      <c r="CDB65" s="0"/>
      <c r="CDC65" s="0"/>
      <c r="CDD65" s="0"/>
      <c r="CDE65" s="0"/>
      <c r="CDF65" s="0"/>
      <c r="CDG65" s="0"/>
      <c r="CDH65" s="0"/>
      <c r="CDI65" s="0"/>
      <c r="CDJ65" s="0"/>
      <c r="CDK65" s="0"/>
      <c r="CDL65" s="0"/>
      <c r="CDM65" s="0"/>
      <c r="CDN65" s="0"/>
      <c r="CDO65" s="0"/>
      <c r="CDP65" s="0"/>
      <c r="CDQ65" s="0"/>
      <c r="CDR65" s="0"/>
      <c r="CDS65" s="0"/>
      <c r="CDT65" s="0"/>
      <c r="CDU65" s="0"/>
      <c r="CDV65" s="0"/>
      <c r="CDW65" s="0"/>
      <c r="CDX65" s="0"/>
      <c r="CDY65" s="0"/>
      <c r="CDZ65" s="0"/>
      <c r="CEA65" s="0"/>
      <c r="CEB65" s="0"/>
      <c r="CEC65" s="0"/>
      <c r="CED65" s="0"/>
      <c r="CEE65" s="0"/>
      <c r="CEF65" s="0"/>
      <c r="CEG65" s="0"/>
      <c r="CEH65" s="0"/>
      <c r="CEI65" s="0"/>
      <c r="CEJ65" s="0"/>
      <c r="CEK65" s="0"/>
      <c r="CEL65" s="0"/>
      <c r="CEM65" s="0"/>
      <c r="CEN65" s="0"/>
      <c r="CEO65" s="0"/>
      <c r="CEP65" s="0"/>
      <c r="CEQ65" s="0"/>
      <c r="CER65" s="0"/>
      <c r="CES65" s="0"/>
      <c r="CET65" s="0"/>
      <c r="CEU65" s="0"/>
      <c r="CEV65" s="0"/>
      <c r="CEW65" s="0"/>
      <c r="CEX65" s="0"/>
      <c r="CEY65" s="0"/>
      <c r="CEZ65" s="0"/>
      <c r="CFA65" s="0"/>
      <c r="CFB65" s="0"/>
      <c r="CFC65" s="0"/>
      <c r="CFD65" s="0"/>
      <c r="CFE65" s="0"/>
      <c r="CFF65" s="0"/>
      <c r="CFG65" s="0"/>
      <c r="CFH65" s="0"/>
      <c r="CFI65" s="0"/>
      <c r="CFJ65" s="0"/>
      <c r="CFK65" s="0"/>
      <c r="CFL65" s="0"/>
      <c r="CFM65" s="0"/>
      <c r="CFN65" s="0"/>
      <c r="CFO65" s="0"/>
      <c r="CFP65" s="0"/>
      <c r="CFQ65" s="0"/>
      <c r="CFR65" s="0"/>
      <c r="CFS65" s="0"/>
      <c r="CFT65" s="0"/>
      <c r="CFU65" s="0"/>
      <c r="CFV65" s="0"/>
      <c r="CFW65" s="0"/>
      <c r="CFX65" s="0"/>
      <c r="CFY65" s="0"/>
      <c r="CFZ65" s="0"/>
      <c r="CGA65" s="0"/>
      <c r="CGB65" s="0"/>
      <c r="CGC65" s="0"/>
      <c r="CGD65" s="0"/>
      <c r="CGE65" s="0"/>
      <c r="CGF65" s="0"/>
      <c r="CGG65" s="0"/>
      <c r="CGH65" s="0"/>
      <c r="CGI65" s="0"/>
      <c r="CGJ65" s="0"/>
      <c r="CGK65" s="0"/>
      <c r="CGL65" s="0"/>
      <c r="CGM65" s="0"/>
      <c r="CGN65" s="0"/>
      <c r="CGO65" s="0"/>
      <c r="CGP65" s="0"/>
      <c r="CGQ65" s="0"/>
      <c r="CGR65" s="0"/>
      <c r="CGS65" s="0"/>
      <c r="CGT65" s="0"/>
      <c r="CGU65" s="0"/>
      <c r="CGV65" s="0"/>
      <c r="CGW65" s="0"/>
      <c r="CGX65" s="0"/>
      <c r="CGY65" s="0"/>
      <c r="CGZ65" s="0"/>
      <c r="CHA65" s="0"/>
      <c r="CHB65" s="0"/>
      <c r="CHC65" s="0"/>
      <c r="CHD65" s="0"/>
      <c r="CHE65" s="0"/>
      <c r="CHF65" s="0"/>
      <c r="CHG65" s="0"/>
      <c r="CHH65" s="0"/>
      <c r="CHI65" s="0"/>
      <c r="CHJ65" s="0"/>
      <c r="CHK65" s="0"/>
      <c r="CHL65" s="0"/>
      <c r="CHM65" s="0"/>
      <c r="CHN65" s="0"/>
      <c r="CHO65" s="0"/>
      <c r="CHP65" s="0"/>
      <c r="CHQ65" s="0"/>
      <c r="CHR65" s="0"/>
      <c r="CHS65" s="0"/>
      <c r="CHT65" s="0"/>
      <c r="CHU65" s="0"/>
      <c r="CHV65" s="0"/>
      <c r="CHW65" s="0"/>
      <c r="CHX65" s="0"/>
      <c r="CHY65" s="0"/>
      <c r="CHZ65" s="0"/>
      <c r="CIA65" s="0"/>
      <c r="CIB65" s="0"/>
      <c r="CIC65" s="0"/>
      <c r="CID65" s="0"/>
      <c r="CIE65" s="0"/>
      <c r="CIF65" s="0"/>
      <c r="CIG65" s="0"/>
      <c r="CIH65" s="0"/>
      <c r="CII65" s="0"/>
      <c r="CIJ65" s="0"/>
      <c r="CIK65" s="0"/>
      <c r="CIL65" s="0"/>
      <c r="CIM65" s="0"/>
      <c r="CIN65" s="0"/>
      <c r="CIO65" s="0"/>
      <c r="CIP65" s="0"/>
      <c r="CIQ65" s="0"/>
      <c r="CIR65" s="0"/>
      <c r="CIS65" s="0"/>
      <c r="CIT65" s="0"/>
      <c r="CIU65" s="0"/>
      <c r="CIV65" s="0"/>
      <c r="CIW65" s="0"/>
      <c r="CIX65" s="0"/>
      <c r="CIY65" s="0"/>
      <c r="CIZ65" s="0"/>
      <c r="CJA65" s="0"/>
      <c r="CJB65" s="0"/>
      <c r="CJC65" s="0"/>
      <c r="CJD65" s="0"/>
      <c r="CJE65" s="0"/>
      <c r="CJF65" s="0"/>
      <c r="CJG65" s="0"/>
      <c r="CJH65" s="0"/>
      <c r="CJI65" s="0"/>
      <c r="CJJ65" s="0"/>
      <c r="CJK65" s="0"/>
      <c r="CJL65" s="0"/>
      <c r="CJM65" s="0"/>
      <c r="CJN65" s="0"/>
      <c r="CJO65" s="0"/>
      <c r="CJP65" s="0"/>
      <c r="CJQ65" s="0"/>
      <c r="CJR65" s="0"/>
      <c r="CJS65" s="0"/>
      <c r="CJT65" s="0"/>
      <c r="CJU65" s="0"/>
      <c r="CJV65" s="0"/>
      <c r="CJW65" s="0"/>
      <c r="CJX65" s="0"/>
      <c r="CJY65" s="0"/>
      <c r="CJZ65" s="0"/>
      <c r="CKA65" s="0"/>
      <c r="CKB65" s="0"/>
      <c r="CKC65" s="0"/>
      <c r="CKD65" s="0"/>
      <c r="CKE65" s="0"/>
      <c r="CKF65" s="0"/>
      <c r="CKG65" s="0"/>
      <c r="CKH65" s="0"/>
      <c r="CKI65" s="0"/>
      <c r="CKJ65" s="0"/>
      <c r="CKK65" s="0"/>
      <c r="CKL65" s="0"/>
      <c r="CKM65" s="0"/>
      <c r="CKN65" s="0"/>
      <c r="CKO65" s="0"/>
      <c r="CKP65" s="0"/>
      <c r="CKQ65" s="0"/>
      <c r="CKR65" s="0"/>
      <c r="CKS65" s="0"/>
      <c r="CKT65" s="0"/>
      <c r="CKU65" s="0"/>
      <c r="CKV65" s="0"/>
      <c r="CKW65" s="0"/>
      <c r="CKX65" s="0"/>
      <c r="CKY65" s="0"/>
      <c r="CKZ65" s="0"/>
      <c r="CLA65" s="0"/>
      <c r="CLB65" s="0"/>
      <c r="CLC65" s="0"/>
      <c r="CLD65" s="0"/>
      <c r="CLE65" s="0"/>
      <c r="CLF65" s="0"/>
      <c r="CLG65" s="0"/>
      <c r="CLH65" s="0"/>
      <c r="CLI65" s="0"/>
      <c r="CLJ65" s="0"/>
      <c r="CLK65" s="0"/>
      <c r="CLL65" s="0"/>
      <c r="CLM65" s="0"/>
      <c r="CLN65" s="0"/>
      <c r="CLO65" s="0"/>
      <c r="CLP65" s="0"/>
      <c r="CLQ65" s="0"/>
      <c r="CLR65" s="0"/>
      <c r="CLS65" s="0"/>
      <c r="CLT65" s="0"/>
      <c r="CLU65" s="0"/>
      <c r="CLV65" s="0"/>
      <c r="CLW65" s="0"/>
      <c r="CLX65" s="0"/>
      <c r="CLY65" s="0"/>
      <c r="CLZ65" s="0"/>
      <c r="CMA65" s="0"/>
      <c r="CMB65" s="0"/>
      <c r="CMC65" s="0"/>
      <c r="CMD65" s="0"/>
      <c r="CME65" s="0"/>
      <c r="CMF65" s="0"/>
      <c r="CMG65" s="0"/>
      <c r="CMH65" s="0"/>
      <c r="CMI65" s="0"/>
      <c r="CMJ65" s="0"/>
      <c r="CMK65" s="0"/>
      <c r="CML65" s="0"/>
      <c r="CMM65" s="0"/>
      <c r="CMN65" s="0"/>
      <c r="CMO65" s="0"/>
      <c r="CMP65" s="0"/>
      <c r="CMQ65" s="0"/>
      <c r="CMR65" s="0"/>
      <c r="CMS65" s="0"/>
      <c r="CMT65" s="0"/>
      <c r="CMU65" s="0"/>
      <c r="CMV65" s="0"/>
      <c r="CMW65" s="0"/>
      <c r="CMX65" s="0"/>
      <c r="CMY65" s="0"/>
      <c r="CMZ65" s="0"/>
      <c r="CNA65" s="0"/>
      <c r="CNB65" s="0"/>
      <c r="CNC65" s="0"/>
      <c r="CND65" s="0"/>
      <c r="CNE65" s="0"/>
      <c r="CNF65" s="0"/>
      <c r="CNG65" s="0"/>
      <c r="CNH65" s="0"/>
      <c r="CNI65" s="0"/>
      <c r="CNJ65" s="0"/>
      <c r="CNK65" s="0"/>
      <c r="CNL65" s="0"/>
      <c r="CNM65" s="0"/>
      <c r="CNN65" s="0"/>
      <c r="CNO65" s="0"/>
      <c r="CNP65" s="0"/>
      <c r="CNQ65" s="0"/>
      <c r="CNR65" s="0"/>
      <c r="CNS65" s="0"/>
      <c r="CNT65" s="0"/>
      <c r="CNU65" s="0"/>
      <c r="CNV65" s="0"/>
      <c r="CNW65" s="0"/>
      <c r="CNX65" s="0"/>
      <c r="CNY65" s="0"/>
      <c r="CNZ65" s="0"/>
      <c r="COA65" s="0"/>
      <c r="COB65" s="0"/>
      <c r="COC65" s="0"/>
      <c r="COD65" s="0"/>
      <c r="COE65" s="0"/>
      <c r="COF65" s="0"/>
      <c r="COG65" s="0"/>
      <c r="COH65" s="0"/>
      <c r="COI65" s="0"/>
      <c r="COJ65" s="0"/>
      <c r="COK65" s="0"/>
      <c r="COL65" s="0"/>
      <c r="COM65" s="0"/>
      <c r="CON65" s="0"/>
      <c r="COO65" s="0"/>
      <c r="COP65" s="0"/>
      <c r="COQ65" s="0"/>
      <c r="COR65" s="0"/>
      <c r="COS65" s="0"/>
      <c r="COT65" s="0"/>
      <c r="COU65" s="0"/>
      <c r="COV65" s="0"/>
      <c r="COW65" s="0"/>
      <c r="COX65" s="0"/>
      <c r="COY65" s="0"/>
      <c r="COZ65" s="0"/>
      <c r="CPA65" s="0"/>
      <c r="CPB65" s="0"/>
      <c r="CPC65" s="0"/>
      <c r="CPD65" s="0"/>
      <c r="CPE65" s="0"/>
      <c r="CPF65" s="0"/>
      <c r="CPG65" s="0"/>
      <c r="CPH65" s="0"/>
      <c r="CPI65" s="0"/>
      <c r="CPJ65" s="0"/>
      <c r="CPK65" s="0"/>
      <c r="CPL65" s="0"/>
      <c r="CPM65" s="0"/>
      <c r="CPN65" s="0"/>
      <c r="CPO65" s="0"/>
      <c r="CPP65" s="0"/>
      <c r="CPQ65" s="0"/>
      <c r="CPR65" s="0"/>
      <c r="CPS65" s="0"/>
      <c r="CPT65" s="0"/>
      <c r="CPU65" s="0"/>
      <c r="CPV65" s="0"/>
      <c r="CPW65" s="0"/>
      <c r="CPX65" s="0"/>
      <c r="CPY65" s="0"/>
      <c r="CPZ65" s="0"/>
      <c r="CQA65" s="0"/>
      <c r="CQB65" s="0"/>
      <c r="CQC65" s="0"/>
      <c r="CQD65" s="0"/>
      <c r="CQE65" s="0"/>
      <c r="CQF65" s="0"/>
      <c r="CQG65" s="0"/>
      <c r="CQH65" s="0"/>
      <c r="CQI65" s="0"/>
      <c r="CQJ65" s="0"/>
      <c r="CQK65" s="0"/>
      <c r="CQL65" s="0"/>
      <c r="CQM65" s="0"/>
      <c r="CQN65" s="0"/>
      <c r="CQO65" s="0"/>
      <c r="CQP65" s="0"/>
      <c r="CQQ65" s="0"/>
      <c r="CQR65" s="0"/>
      <c r="CQS65" s="0"/>
      <c r="CQT65" s="0"/>
      <c r="CQU65" s="0"/>
      <c r="CQV65" s="0"/>
      <c r="CQW65" s="0"/>
      <c r="CQX65" s="0"/>
      <c r="CQY65" s="0"/>
      <c r="CQZ65" s="0"/>
      <c r="CRA65" s="0"/>
      <c r="CRB65" s="0"/>
      <c r="CRC65" s="0"/>
      <c r="CRD65" s="0"/>
      <c r="CRE65" s="0"/>
      <c r="CRF65" s="0"/>
      <c r="CRG65" s="0"/>
      <c r="CRH65" s="0"/>
      <c r="CRI65" s="0"/>
      <c r="CRJ65" s="0"/>
      <c r="CRK65" s="0"/>
      <c r="CRL65" s="0"/>
      <c r="CRM65" s="0"/>
      <c r="CRN65" s="0"/>
      <c r="CRO65" s="0"/>
      <c r="CRP65" s="0"/>
      <c r="CRQ65" s="0"/>
      <c r="CRR65" s="0"/>
      <c r="CRS65" s="0"/>
      <c r="CRT65" s="0"/>
      <c r="CRU65" s="0"/>
      <c r="CRV65" s="0"/>
      <c r="CRW65" s="0"/>
      <c r="CRX65" s="0"/>
      <c r="CRY65" s="0"/>
      <c r="CRZ65" s="0"/>
      <c r="CSA65" s="0"/>
      <c r="CSB65" s="0"/>
      <c r="CSC65" s="0"/>
      <c r="CSD65" s="0"/>
      <c r="CSE65" s="0"/>
      <c r="CSF65" s="0"/>
      <c r="CSG65" s="0"/>
      <c r="CSH65" s="0"/>
      <c r="CSI65" s="0"/>
      <c r="CSJ65" s="0"/>
      <c r="CSK65" s="0"/>
      <c r="CSL65" s="0"/>
      <c r="CSM65" s="0"/>
      <c r="CSN65" s="0"/>
      <c r="CSO65" s="0"/>
      <c r="CSP65" s="0"/>
      <c r="CSQ65" s="0"/>
      <c r="CSR65" s="0"/>
      <c r="CSS65" s="0"/>
      <c r="CST65" s="0"/>
      <c r="CSU65" s="0"/>
      <c r="CSV65" s="0"/>
      <c r="CSW65" s="0"/>
      <c r="CSX65" s="0"/>
      <c r="CSY65" s="0"/>
      <c r="CSZ65" s="0"/>
      <c r="CTA65" s="0"/>
      <c r="CTB65" s="0"/>
      <c r="CTC65" s="0"/>
      <c r="CTD65" s="0"/>
      <c r="CTE65" s="0"/>
      <c r="CTF65" s="0"/>
      <c r="CTG65" s="0"/>
      <c r="CTH65" s="0"/>
      <c r="CTI65" s="0"/>
      <c r="CTJ65" s="0"/>
      <c r="CTK65" s="0"/>
      <c r="CTL65" s="0"/>
      <c r="CTM65" s="0"/>
      <c r="CTN65" s="0"/>
      <c r="CTO65" s="0"/>
      <c r="CTP65" s="0"/>
      <c r="CTQ65" s="0"/>
      <c r="CTR65" s="0"/>
      <c r="CTS65" s="0"/>
      <c r="CTT65" s="0"/>
      <c r="CTU65" s="0"/>
      <c r="CTV65" s="0"/>
      <c r="CTW65" s="0"/>
      <c r="CTX65" s="0"/>
      <c r="CTY65" s="0"/>
      <c r="CTZ65" s="0"/>
      <c r="CUA65" s="0"/>
      <c r="CUB65" s="0"/>
      <c r="CUC65" s="0"/>
      <c r="CUD65" s="0"/>
      <c r="CUE65" s="0"/>
      <c r="CUF65" s="0"/>
      <c r="CUG65" s="0"/>
      <c r="CUH65" s="0"/>
      <c r="CUI65" s="0"/>
      <c r="CUJ65" s="0"/>
      <c r="CUK65" s="0"/>
      <c r="CUL65" s="0"/>
      <c r="CUM65" s="0"/>
      <c r="CUN65" s="0"/>
      <c r="CUO65" s="0"/>
      <c r="CUP65" s="0"/>
      <c r="CUQ65" s="0"/>
      <c r="CUR65" s="0"/>
      <c r="CUS65" s="0"/>
      <c r="CUT65" s="0"/>
      <c r="CUU65" s="0"/>
      <c r="CUV65" s="0"/>
      <c r="CUW65" s="0"/>
      <c r="CUX65" s="0"/>
      <c r="CUY65" s="0"/>
      <c r="CUZ65" s="0"/>
      <c r="CVA65" s="0"/>
      <c r="CVB65" s="0"/>
      <c r="CVC65" s="0"/>
      <c r="CVD65" s="0"/>
      <c r="CVE65" s="0"/>
      <c r="CVF65" s="0"/>
      <c r="CVG65" s="0"/>
      <c r="CVH65" s="0"/>
      <c r="CVI65" s="0"/>
      <c r="CVJ65" s="0"/>
      <c r="CVK65" s="0"/>
      <c r="CVL65" s="0"/>
      <c r="CVM65" s="0"/>
      <c r="CVN65" s="0"/>
      <c r="CVO65" s="0"/>
      <c r="CVP65" s="0"/>
      <c r="CVQ65" s="0"/>
      <c r="CVR65" s="0"/>
      <c r="CVS65" s="0"/>
      <c r="CVT65" s="0"/>
      <c r="CVU65" s="0"/>
      <c r="CVV65" s="0"/>
      <c r="CVW65" s="0"/>
      <c r="CVX65" s="0"/>
      <c r="CVY65" s="0"/>
      <c r="CVZ65" s="0"/>
      <c r="CWA65" s="0"/>
      <c r="CWB65" s="0"/>
      <c r="CWC65" s="0"/>
      <c r="CWD65" s="0"/>
      <c r="CWE65" s="0"/>
      <c r="CWF65" s="0"/>
      <c r="CWG65" s="0"/>
      <c r="CWH65" s="0"/>
      <c r="CWI65" s="0"/>
      <c r="CWJ65" s="0"/>
      <c r="CWK65" s="0"/>
      <c r="CWL65" s="0"/>
      <c r="CWM65" s="0"/>
      <c r="CWN65" s="0"/>
      <c r="CWO65" s="0"/>
      <c r="CWP65" s="0"/>
      <c r="CWQ65" s="0"/>
      <c r="CWR65" s="0"/>
      <c r="CWS65" s="0"/>
      <c r="CWT65" s="0"/>
      <c r="CWU65" s="0"/>
      <c r="CWV65" s="0"/>
      <c r="CWW65" s="0"/>
      <c r="CWX65" s="0"/>
      <c r="CWY65" s="0"/>
      <c r="CWZ65" s="0"/>
      <c r="CXA65" s="0"/>
      <c r="CXB65" s="0"/>
      <c r="CXC65" s="0"/>
      <c r="CXD65" s="0"/>
      <c r="CXE65" s="0"/>
      <c r="CXF65" s="0"/>
      <c r="CXG65" s="0"/>
      <c r="CXH65" s="0"/>
      <c r="CXI65" s="0"/>
      <c r="CXJ65" s="0"/>
      <c r="CXK65" s="0"/>
      <c r="CXL65" s="0"/>
      <c r="CXM65" s="0"/>
      <c r="CXN65" s="0"/>
      <c r="CXO65" s="0"/>
      <c r="CXP65" s="0"/>
      <c r="CXQ65" s="0"/>
      <c r="CXR65" s="0"/>
      <c r="CXS65" s="0"/>
      <c r="CXT65" s="0"/>
      <c r="CXU65" s="0"/>
      <c r="CXV65" s="0"/>
      <c r="CXW65" s="0"/>
      <c r="CXX65" s="0"/>
      <c r="CXY65" s="0"/>
      <c r="CXZ65" s="0"/>
      <c r="CYA65" s="0"/>
      <c r="CYB65" s="0"/>
      <c r="CYC65" s="0"/>
      <c r="CYD65" s="0"/>
      <c r="CYE65" s="0"/>
      <c r="CYF65" s="0"/>
      <c r="CYG65" s="0"/>
      <c r="CYH65" s="0"/>
      <c r="CYI65" s="0"/>
      <c r="CYJ65" s="0"/>
      <c r="CYK65" s="0"/>
      <c r="CYL65" s="0"/>
      <c r="CYM65" s="0"/>
      <c r="CYN65" s="0"/>
      <c r="CYO65" s="0"/>
      <c r="CYP65" s="0"/>
      <c r="CYQ65" s="0"/>
      <c r="CYR65" s="0"/>
      <c r="CYS65" s="0"/>
      <c r="CYT65" s="0"/>
      <c r="CYU65" s="0"/>
      <c r="CYV65" s="0"/>
      <c r="CYW65" s="0"/>
      <c r="CYX65" s="0"/>
      <c r="CYY65" s="0"/>
      <c r="CYZ65" s="0"/>
      <c r="CZA65" s="0"/>
      <c r="CZB65" s="0"/>
      <c r="CZC65" s="0"/>
      <c r="CZD65" s="0"/>
      <c r="CZE65" s="0"/>
      <c r="CZF65" s="0"/>
      <c r="CZG65" s="0"/>
      <c r="CZH65" s="0"/>
      <c r="CZI65" s="0"/>
      <c r="CZJ65" s="0"/>
      <c r="CZK65" s="0"/>
      <c r="CZL65" s="0"/>
      <c r="CZM65" s="0"/>
      <c r="CZN65" s="0"/>
      <c r="CZO65" s="0"/>
      <c r="CZP65" s="0"/>
      <c r="CZQ65" s="0"/>
      <c r="CZR65" s="0"/>
      <c r="CZS65" s="0"/>
      <c r="CZT65" s="0"/>
      <c r="CZU65" s="0"/>
      <c r="CZV65" s="0"/>
      <c r="CZW65" s="0"/>
      <c r="CZX65" s="0"/>
      <c r="CZY65" s="0"/>
      <c r="CZZ65" s="0"/>
      <c r="DAA65" s="0"/>
      <c r="DAB65" s="0"/>
      <c r="DAC65" s="0"/>
      <c r="DAD65" s="0"/>
      <c r="DAE65" s="0"/>
      <c r="DAF65" s="0"/>
      <c r="DAG65" s="0"/>
      <c r="DAH65" s="0"/>
      <c r="DAI65" s="0"/>
      <c r="DAJ65" s="0"/>
      <c r="DAK65" s="0"/>
      <c r="DAL65" s="0"/>
      <c r="DAM65" s="0"/>
      <c r="DAN65" s="0"/>
      <c r="DAO65" s="0"/>
      <c r="DAP65" s="0"/>
      <c r="DAQ65" s="0"/>
      <c r="DAR65" s="0"/>
      <c r="DAS65" s="0"/>
      <c r="DAT65" s="0"/>
      <c r="DAU65" s="0"/>
      <c r="DAV65" s="0"/>
      <c r="DAW65" s="0"/>
      <c r="DAX65" s="0"/>
      <c r="DAY65" s="0"/>
      <c r="DAZ65" s="0"/>
      <c r="DBA65" s="0"/>
      <c r="DBB65" s="0"/>
      <c r="DBC65" s="0"/>
      <c r="DBD65" s="0"/>
      <c r="DBE65" s="0"/>
      <c r="DBF65" s="0"/>
      <c r="DBG65" s="0"/>
      <c r="DBH65" s="0"/>
      <c r="DBI65" s="0"/>
      <c r="DBJ65" s="0"/>
      <c r="DBK65" s="0"/>
      <c r="DBL65" s="0"/>
      <c r="DBM65" s="0"/>
      <c r="DBN65" s="0"/>
      <c r="DBO65" s="0"/>
      <c r="DBP65" s="0"/>
      <c r="DBQ65" s="0"/>
      <c r="DBR65" s="0"/>
      <c r="DBS65" s="0"/>
      <c r="DBT65" s="0"/>
      <c r="DBU65" s="0"/>
      <c r="DBV65" s="0"/>
      <c r="DBW65" s="0"/>
      <c r="DBX65" s="0"/>
      <c r="DBY65" s="0"/>
      <c r="DBZ65" s="0"/>
      <c r="DCA65" s="0"/>
      <c r="DCB65" s="0"/>
      <c r="DCC65" s="0"/>
      <c r="DCD65" s="0"/>
      <c r="DCE65" s="0"/>
      <c r="DCF65" s="0"/>
      <c r="DCG65" s="0"/>
      <c r="DCH65" s="0"/>
      <c r="DCI65" s="0"/>
      <c r="DCJ65" s="0"/>
      <c r="DCK65" s="0"/>
      <c r="DCL65" s="0"/>
      <c r="DCM65" s="0"/>
      <c r="DCN65" s="0"/>
      <c r="DCO65" s="0"/>
      <c r="DCP65" s="0"/>
      <c r="DCQ65" s="0"/>
      <c r="DCR65" s="0"/>
      <c r="DCS65" s="0"/>
      <c r="DCT65" s="0"/>
      <c r="DCU65" s="0"/>
      <c r="DCV65" s="0"/>
      <c r="DCW65" s="0"/>
      <c r="DCX65" s="0"/>
      <c r="DCY65" s="0"/>
      <c r="DCZ65" s="0"/>
      <c r="DDA65" s="0"/>
      <c r="DDB65" s="0"/>
      <c r="DDC65" s="0"/>
      <c r="DDD65" s="0"/>
      <c r="DDE65" s="0"/>
      <c r="DDF65" s="0"/>
      <c r="DDG65" s="0"/>
      <c r="DDH65" s="0"/>
      <c r="DDI65" s="0"/>
      <c r="DDJ65" s="0"/>
      <c r="DDK65" s="0"/>
      <c r="DDL65" s="0"/>
      <c r="DDM65" s="0"/>
      <c r="DDN65" s="0"/>
      <c r="DDO65" s="0"/>
      <c r="DDP65" s="0"/>
      <c r="DDQ65" s="0"/>
      <c r="DDR65" s="0"/>
      <c r="DDS65" s="0"/>
      <c r="DDT65" s="0"/>
      <c r="DDU65" s="0"/>
      <c r="DDV65" s="0"/>
      <c r="DDW65" s="0"/>
      <c r="DDX65" s="0"/>
      <c r="DDY65" s="0"/>
      <c r="DDZ65" s="0"/>
      <c r="DEA65" s="0"/>
      <c r="DEB65" s="0"/>
      <c r="DEC65" s="0"/>
      <c r="DED65" s="0"/>
      <c r="DEE65" s="0"/>
      <c r="DEF65" s="0"/>
      <c r="DEG65" s="0"/>
      <c r="DEH65" s="0"/>
      <c r="DEI65" s="0"/>
      <c r="DEJ65" s="0"/>
      <c r="DEK65" s="0"/>
      <c r="DEL65" s="0"/>
      <c r="DEM65" s="0"/>
      <c r="DEN65" s="0"/>
      <c r="DEO65" s="0"/>
      <c r="DEP65" s="0"/>
      <c r="DEQ65" s="0"/>
      <c r="DER65" s="0"/>
      <c r="DES65" s="0"/>
      <c r="DET65" s="0"/>
      <c r="DEU65" s="0"/>
      <c r="DEV65" s="0"/>
      <c r="DEW65" s="0"/>
      <c r="DEX65" s="0"/>
      <c r="DEY65" s="0"/>
      <c r="DEZ65" s="0"/>
      <c r="DFA65" s="0"/>
      <c r="DFB65" s="0"/>
      <c r="DFC65" s="0"/>
      <c r="DFD65" s="0"/>
      <c r="DFE65" s="0"/>
      <c r="DFF65" s="0"/>
      <c r="DFG65" s="0"/>
      <c r="DFH65" s="0"/>
      <c r="DFI65" s="0"/>
      <c r="DFJ65" s="0"/>
      <c r="DFK65" s="0"/>
      <c r="DFL65" s="0"/>
      <c r="DFM65" s="0"/>
      <c r="DFN65" s="0"/>
      <c r="DFO65" s="0"/>
      <c r="DFP65" s="0"/>
      <c r="DFQ65" s="0"/>
      <c r="DFR65" s="0"/>
      <c r="DFS65" s="0"/>
      <c r="DFT65" s="0"/>
      <c r="DFU65" s="0"/>
      <c r="DFV65" s="0"/>
      <c r="DFW65" s="0"/>
      <c r="DFX65" s="0"/>
      <c r="DFY65" s="0"/>
      <c r="DFZ65" s="0"/>
      <c r="DGA65" s="0"/>
      <c r="DGB65" s="0"/>
      <c r="DGC65" s="0"/>
      <c r="DGD65" s="0"/>
      <c r="DGE65" s="0"/>
      <c r="DGF65" s="0"/>
      <c r="DGG65" s="0"/>
      <c r="DGH65" s="0"/>
      <c r="DGI65" s="0"/>
      <c r="DGJ65" s="0"/>
      <c r="DGK65" s="0"/>
      <c r="DGL65" s="0"/>
      <c r="DGM65" s="0"/>
      <c r="DGN65" s="0"/>
      <c r="DGO65" s="0"/>
      <c r="DGP65" s="0"/>
      <c r="DGQ65" s="0"/>
      <c r="DGR65" s="0"/>
      <c r="DGS65" s="0"/>
      <c r="DGT65" s="0"/>
      <c r="DGU65" s="0"/>
      <c r="DGV65" s="0"/>
      <c r="DGW65" s="0"/>
      <c r="DGX65" s="0"/>
      <c r="DGY65" s="0"/>
      <c r="DGZ65" s="0"/>
      <c r="DHA65" s="0"/>
      <c r="DHB65" s="0"/>
      <c r="DHC65" s="0"/>
      <c r="DHD65" s="0"/>
      <c r="DHE65" s="0"/>
      <c r="DHF65" s="0"/>
      <c r="DHG65" s="0"/>
      <c r="DHH65" s="0"/>
      <c r="DHI65" s="0"/>
      <c r="DHJ65" s="0"/>
      <c r="DHK65" s="0"/>
      <c r="DHL65" s="0"/>
      <c r="DHM65" s="0"/>
      <c r="DHN65" s="0"/>
      <c r="DHO65" s="0"/>
      <c r="DHP65" s="0"/>
      <c r="DHQ65" s="0"/>
      <c r="DHR65" s="0"/>
      <c r="DHS65" s="0"/>
      <c r="DHT65" s="0"/>
      <c r="DHU65" s="0"/>
      <c r="DHV65" s="0"/>
      <c r="DHW65" s="0"/>
      <c r="DHX65" s="0"/>
      <c r="DHY65" s="0"/>
      <c r="DHZ65" s="0"/>
      <c r="DIA65" s="0"/>
      <c r="DIB65" s="0"/>
      <c r="DIC65" s="0"/>
      <c r="DID65" s="0"/>
      <c r="DIE65" s="0"/>
      <c r="DIF65" s="0"/>
      <c r="DIG65" s="0"/>
      <c r="DIH65" s="0"/>
      <c r="DII65" s="0"/>
      <c r="DIJ65" s="0"/>
      <c r="DIK65" s="0"/>
      <c r="DIL65" s="0"/>
      <c r="DIM65" s="0"/>
      <c r="DIN65" s="0"/>
      <c r="DIO65" s="0"/>
      <c r="DIP65" s="0"/>
      <c r="DIQ65" s="0"/>
      <c r="DIR65" s="0"/>
      <c r="DIS65" s="0"/>
      <c r="DIT65" s="0"/>
      <c r="DIU65" s="0"/>
      <c r="DIV65" s="0"/>
      <c r="DIW65" s="0"/>
      <c r="DIX65" s="0"/>
      <c r="DIY65" s="0"/>
      <c r="DIZ65" s="0"/>
      <c r="DJA65" s="0"/>
      <c r="DJB65" s="0"/>
      <c r="DJC65" s="0"/>
      <c r="DJD65" s="0"/>
      <c r="DJE65" s="0"/>
      <c r="DJF65" s="0"/>
      <c r="DJG65" s="0"/>
      <c r="DJH65" s="0"/>
      <c r="DJI65" s="0"/>
      <c r="DJJ65" s="0"/>
      <c r="DJK65" s="0"/>
      <c r="DJL65" s="0"/>
      <c r="DJM65" s="0"/>
      <c r="DJN65" s="0"/>
      <c r="DJO65" s="0"/>
      <c r="DJP65" s="0"/>
      <c r="DJQ65" s="0"/>
      <c r="DJR65" s="0"/>
      <c r="DJS65" s="0"/>
      <c r="DJT65" s="0"/>
      <c r="DJU65" s="0"/>
      <c r="DJV65" s="0"/>
      <c r="DJW65" s="0"/>
      <c r="DJX65" s="0"/>
      <c r="DJY65" s="0"/>
      <c r="DJZ65" s="0"/>
      <c r="DKA65" s="0"/>
      <c r="DKB65" s="0"/>
      <c r="DKC65" s="0"/>
      <c r="DKD65" s="0"/>
      <c r="DKE65" s="0"/>
      <c r="DKF65" s="0"/>
      <c r="DKG65" s="0"/>
      <c r="DKH65" s="0"/>
      <c r="DKI65" s="0"/>
      <c r="DKJ65" s="0"/>
      <c r="DKK65" s="0"/>
      <c r="DKL65" s="0"/>
      <c r="DKM65" s="0"/>
      <c r="DKN65" s="0"/>
      <c r="DKO65" s="0"/>
      <c r="DKP65" s="0"/>
      <c r="DKQ65" s="0"/>
      <c r="DKR65" s="0"/>
      <c r="DKS65" s="0"/>
      <c r="DKT65" s="0"/>
      <c r="DKU65" s="0"/>
      <c r="DKV65" s="0"/>
      <c r="DKW65" s="0"/>
      <c r="DKX65" s="0"/>
      <c r="DKY65" s="0"/>
      <c r="DKZ65" s="0"/>
      <c r="DLA65" s="0"/>
      <c r="DLB65" s="0"/>
      <c r="DLC65" s="0"/>
      <c r="DLD65" s="0"/>
      <c r="DLE65" s="0"/>
      <c r="DLF65" s="0"/>
      <c r="DLG65" s="0"/>
      <c r="DLH65" s="0"/>
      <c r="DLI65" s="0"/>
      <c r="DLJ65" s="0"/>
      <c r="DLK65" s="0"/>
      <c r="DLL65" s="0"/>
      <c r="DLM65" s="0"/>
      <c r="DLN65" s="0"/>
      <c r="DLO65" s="0"/>
      <c r="DLP65" s="0"/>
      <c r="DLQ65" s="0"/>
      <c r="DLR65" s="0"/>
      <c r="DLS65" s="0"/>
      <c r="DLT65" s="0"/>
      <c r="DLU65" s="0"/>
      <c r="DLV65" s="0"/>
      <c r="DLW65" s="0"/>
      <c r="DLX65" s="0"/>
      <c r="DLY65" s="0"/>
      <c r="DLZ65" s="0"/>
      <c r="DMA65" s="0"/>
      <c r="DMB65" s="0"/>
      <c r="DMC65" s="0"/>
      <c r="DMD65" s="0"/>
      <c r="DME65" s="0"/>
      <c r="DMF65" s="0"/>
      <c r="DMG65" s="0"/>
      <c r="DMH65" s="0"/>
      <c r="DMI65" s="0"/>
      <c r="DMJ65" s="0"/>
      <c r="DMK65" s="0"/>
      <c r="DML65" s="0"/>
      <c r="DMM65" s="0"/>
      <c r="DMN65" s="0"/>
      <c r="DMO65" s="0"/>
      <c r="DMP65" s="0"/>
      <c r="DMQ65" s="0"/>
      <c r="DMR65" s="0"/>
      <c r="DMS65" s="0"/>
      <c r="DMT65" s="0"/>
      <c r="DMU65" s="0"/>
      <c r="DMV65" s="0"/>
      <c r="DMW65" s="0"/>
      <c r="DMX65" s="0"/>
      <c r="DMY65" s="0"/>
      <c r="DMZ65" s="0"/>
      <c r="DNA65" s="0"/>
      <c r="DNB65" s="0"/>
      <c r="DNC65" s="0"/>
      <c r="DND65" s="0"/>
      <c r="DNE65" s="0"/>
      <c r="DNF65" s="0"/>
      <c r="DNG65" s="0"/>
      <c r="DNH65" s="0"/>
      <c r="DNI65" s="0"/>
      <c r="DNJ65" s="0"/>
      <c r="DNK65" s="0"/>
      <c r="DNL65" s="0"/>
      <c r="DNM65" s="0"/>
      <c r="DNN65" s="0"/>
      <c r="DNO65" s="0"/>
      <c r="DNP65" s="0"/>
      <c r="DNQ65" s="0"/>
      <c r="DNR65" s="0"/>
      <c r="DNS65" s="0"/>
      <c r="DNT65" s="0"/>
      <c r="DNU65" s="0"/>
      <c r="DNV65" s="0"/>
      <c r="DNW65" s="0"/>
      <c r="DNX65" s="0"/>
      <c r="DNY65" s="0"/>
      <c r="DNZ65" s="0"/>
      <c r="DOA65" s="0"/>
      <c r="DOB65" s="0"/>
      <c r="DOC65" s="0"/>
      <c r="DOD65" s="0"/>
      <c r="DOE65" s="0"/>
      <c r="DOF65" s="0"/>
      <c r="DOG65" s="0"/>
      <c r="DOH65" s="0"/>
      <c r="DOI65" s="0"/>
      <c r="DOJ65" s="0"/>
      <c r="DOK65" s="0"/>
      <c r="DOL65" s="0"/>
      <c r="DOM65" s="0"/>
      <c r="DON65" s="0"/>
      <c r="DOO65" s="0"/>
      <c r="DOP65" s="0"/>
      <c r="DOQ65" s="0"/>
      <c r="DOR65" s="0"/>
      <c r="DOS65" s="0"/>
      <c r="DOT65" s="0"/>
      <c r="DOU65" s="0"/>
      <c r="DOV65" s="0"/>
      <c r="DOW65" s="0"/>
      <c r="DOX65" s="0"/>
      <c r="DOY65" s="0"/>
      <c r="DOZ65" s="0"/>
      <c r="DPA65" s="0"/>
      <c r="DPB65" s="0"/>
      <c r="DPC65" s="0"/>
      <c r="DPD65" s="0"/>
      <c r="DPE65" s="0"/>
      <c r="DPF65" s="0"/>
      <c r="DPG65" s="0"/>
      <c r="DPH65" s="0"/>
      <c r="DPI65" s="0"/>
      <c r="DPJ65" s="0"/>
      <c r="DPK65" s="0"/>
      <c r="DPL65" s="0"/>
      <c r="DPM65" s="0"/>
      <c r="DPN65" s="0"/>
      <c r="DPO65" s="0"/>
      <c r="DPP65" s="0"/>
      <c r="DPQ65" s="0"/>
      <c r="DPR65" s="0"/>
      <c r="DPS65" s="0"/>
      <c r="DPT65" s="0"/>
      <c r="DPU65" s="0"/>
      <c r="DPV65" s="0"/>
      <c r="DPW65" s="0"/>
      <c r="DPX65" s="0"/>
      <c r="DPY65" s="0"/>
      <c r="DPZ65" s="0"/>
      <c r="DQA65" s="0"/>
      <c r="DQB65" s="0"/>
      <c r="DQC65" s="0"/>
      <c r="DQD65" s="0"/>
      <c r="DQE65" s="0"/>
      <c r="DQF65" s="0"/>
      <c r="DQG65" s="0"/>
      <c r="DQH65" s="0"/>
      <c r="DQI65" s="0"/>
      <c r="DQJ65" s="0"/>
      <c r="DQK65" s="0"/>
      <c r="DQL65" s="0"/>
      <c r="DQM65" s="0"/>
      <c r="DQN65" s="0"/>
      <c r="DQO65" s="0"/>
      <c r="DQP65" s="0"/>
      <c r="DQQ65" s="0"/>
      <c r="DQR65" s="0"/>
      <c r="DQS65" s="0"/>
      <c r="DQT65" s="0"/>
      <c r="DQU65" s="0"/>
      <c r="DQV65" s="0"/>
      <c r="DQW65" s="0"/>
      <c r="DQX65" s="0"/>
      <c r="DQY65" s="0"/>
      <c r="DQZ65" s="0"/>
      <c r="DRA65" s="0"/>
      <c r="DRB65" s="0"/>
      <c r="DRC65" s="0"/>
      <c r="DRD65" s="0"/>
      <c r="DRE65" s="0"/>
      <c r="DRF65" s="0"/>
      <c r="DRG65" s="0"/>
      <c r="DRH65" s="0"/>
      <c r="DRI65" s="0"/>
      <c r="DRJ65" s="0"/>
      <c r="DRK65" s="0"/>
      <c r="DRL65" s="0"/>
      <c r="DRM65" s="0"/>
      <c r="DRN65" s="0"/>
      <c r="DRO65" s="0"/>
      <c r="DRP65" s="0"/>
      <c r="DRQ65" s="0"/>
      <c r="DRR65" s="0"/>
      <c r="DRS65" s="0"/>
      <c r="DRT65" s="0"/>
      <c r="DRU65" s="0"/>
      <c r="DRV65" s="0"/>
      <c r="DRW65" s="0"/>
      <c r="DRX65" s="0"/>
      <c r="DRY65" s="0"/>
      <c r="DRZ65" s="0"/>
      <c r="DSA65" s="0"/>
      <c r="DSB65" s="0"/>
      <c r="DSC65" s="0"/>
      <c r="DSD65" s="0"/>
      <c r="DSE65" s="0"/>
      <c r="DSF65" s="0"/>
      <c r="DSG65" s="0"/>
      <c r="DSH65" s="0"/>
      <c r="DSI65" s="0"/>
      <c r="DSJ65" s="0"/>
      <c r="DSK65" s="0"/>
      <c r="DSL65" s="0"/>
      <c r="DSM65" s="0"/>
      <c r="DSN65" s="0"/>
      <c r="DSO65" s="0"/>
      <c r="DSP65" s="0"/>
      <c r="DSQ65" s="0"/>
      <c r="DSR65" s="0"/>
      <c r="DSS65" s="0"/>
      <c r="DST65" s="0"/>
      <c r="DSU65" s="0"/>
      <c r="DSV65" s="0"/>
      <c r="DSW65" s="0"/>
      <c r="DSX65" s="0"/>
      <c r="DSY65" s="0"/>
      <c r="DSZ65" s="0"/>
      <c r="DTA65" s="0"/>
      <c r="DTB65" s="0"/>
      <c r="DTC65" s="0"/>
      <c r="DTD65" s="0"/>
      <c r="DTE65" s="0"/>
      <c r="DTF65" s="0"/>
      <c r="DTG65" s="0"/>
      <c r="DTH65" s="0"/>
      <c r="DTI65" s="0"/>
      <c r="DTJ65" s="0"/>
      <c r="DTK65" s="0"/>
      <c r="DTL65" s="0"/>
      <c r="DTM65" s="0"/>
      <c r="DTN65" s="0"/>
      <c r="DTO65" s="0"/>
      <c r="DTP65" s="0"/>
      <c r="DTQ65" s="0"/>
      <c r="DTR65" s="0"/>
      <c r="DTS65" s="0"/>
      <c r="DTT65" s="0"/>
      <c r="DTU65" s="0"/>
      <c r="DTV65" s="0"/>
      <c r="DTW65" s="0"/>
      <c r="DTX65" s="0"/>
      <c r="DTY65" s="0"/>
      <c r="DTZ65" s="0"/>
      <c r="DUA65" s="0"/>
      <c r="DUB65" s="0"/>
      <c r="DUC65" s="0"/>
      <c r="DUD65" s="0"/>
      <c r="DUE65" s="0"/>
      <c r="DUF65" s="0"/>
      <c r="DUG65" s="0"/>
      <c r="DUH65" s="0"/>
      <c r="DUI65" s="0"/>
      <c r="DUJ65" s="0"/>
      <c r="DUK65" s="0"/>
      <c r="DUL65" s="0"/>
      <c r="DUM65" s="0"/>
      <c r="DUN65" s="0"/>
      <c r="DUO65" s="0"/>
      <c r="DUP65" s="0"/>
      <c r="DUQ65" s="0"/>
      <c r="DUR65" s="0"/>
      <c r="DUS65" s="0"/>
      <c r="DUT65" s="0"/>
      <c r="DUU65" s="0"/>
      <c r="DUV65" s="0"/>
      <c r="DUW65" s="0"/>
      <c r="DUX65" s="0"/>
      <c r="DUY65" s="0"/>
      <c r="DUZ65" s="0"/>
      <c r="DVA65" s="0"/>
      <c r="DVB65" s="0"/>
      <c r="DVC65" s="0"/>
      <c r="DVD65" s="0"/>
      <c r="DVE65" s="0"/>
      <c r="DVF65" s="0"/>
      <c r="DVG65" s="0"/>
      <c r="DVH65" s="0"/>
      <c r="DVI65" s="0"/>
      <c r="DVJ65" s="0"/>
      <c r="DVK65" s="0"/>
      <c r="DVL65" s="0"/>
      <c r="DVM65" s="0"/>
      <c r="DVN65" s="0"/>
      <c r="DVO65" s="0"/>
      <c r="DVP65" s="0"/>
      <c r="DVQ65" s="0"/>
      <c r="DVR65" s="0"/>
      <c r="DVS65" s="0"/>
      <c r="DVT65" s="0"/>
      <c r="DVU65" s="0"/>
      <c r="DVV65" s="0"/>
      <c r="DVW65" s="0"/>
      <c r="DVX65" s="0"/>
      <c r="DVY65" s="0"/>
      <c r="DVZ65" s="0"/>
      <c r="DWA65" s="0"/>
      <c r="DWB65" s="0"/>
      <c r="DWC65" s="0"/>
      <c r="DWD65" s="0"/>
      <c r="DWE65" s="0"/>
      <c r="DWF65" s="0"/>
      <c r="DWG65" s="0"/>
      <c r="DWH65" s="0"/>
      <c r="DWI65" s="0"/>
      <c r="DWJ65" s="0"/>
      <c r="DWK65" s="0"/>
      <c r="DWL65" s="0"/>
      <c r="DWM65" s="0"/>
      <c r="DWN65" s="0"/>
      <c r="DWO65" s="0"/>
      <c r="DWP65" s="0"/>
      <c r="DWQ65" s="0"/>
      <c r="DWR65" s="0"/>
      <c r="DWS65" s="0"/>
      <c r="DWT65" s="0"/>
      <c r="DWU65" s="0"/>
      <c r="DWV65" s="0"/>
      <c r="DWW65" s="0"/>
      <c r="DWX65" s="0"/>
      <c r="DWY65" s="0"/>
      <c r="DWZ65" s="0"/>
      <c r="DXA65" s="0"/>
      <c r="DXB65" s="0"/>
      <c r="DXC65" s="0"/>
      <c r="DXD65" s="0"/>
      <c r="DXE65" s="0"/>
      <c r="DXF65" s="0"/>
      <c r="DXG65" s="0"/>
      <c r="DXH65" s="0"/>
      <c r="DXI65" s="0"/>
      <c r="DXJ65" s="0"/>
      <c r="DXK65" s="0"/>
      <c r="DXL65" s="0"/>
      <c r="DXM65" s="0"/>
      <c r="DXN65" s="0"/>
      <c r="DXO65" s="0"/>
      <c r="DXP65" s="0"/>
      <c r="DXQ65" s="0"/>
      <c r="DXR65" s="0"/>
      <c r="DXS65" s="0"/>
      <c r="DXT65" s="0"/>
      <c r="DXU65" s="0"/>
      <c r="DXV65" s="0"/>
      <c r="DXW65" s="0"/>
      <c r="DXX65" s="0"/>
      <c r="DXY65" s="0"/>
      <c r="DXZ65" s="0"/>
      <c r="DYA65" s="0"/>
      <c r="DYB65" s="0"/>
      <c r="DYC65" s="0"/>
      <c r="DYD65" s="0"/>
      <c r="DYE65" s="0"/>
      <c r="DYF65" s="0"/>
      <c r="DYG65" s="0"/>
      <c r="DYH65" s="0"/>
      <c r="DYI65" s="0"/>
      <c r="DYJ65" s="0"/>
      <c r="DYK65" s="0"/>
      <c r="DYL65" s="0"/>
      <c r="DYM65" s="0"/>
      <c r="DYN65" s="0"/>
      <c r="DYO65" s="0"/>
      <c r="DYP65" s="0"/>
      <c r="DYQ65" s="0"/>
      <c r="DYR65" s="0"/>
      <c r="DYS65" s="0"/>
      <c r="DYT65" s="0"/>
      <c r="DYU65" s="0"/>
      <c r="DYV65" s="0"/>
      <c r="DYW65" s="0"/>
      <c r="DYX65" s="0"/>
      <c r="DYY65" s="0"/>
      <c r="DYZ65" s="0"/>
      <c r="DZA65" s="0"/>
      <c r="DZB65" s="0"/>
      <c r="DZC65" s="0"/>
      <c r="DZD65" s="0"/>
      <c r="DZE65" s="0"/>
      <c r="DZF65" s="0"/>
      <c r="DZG65" s="0"/>
      <c r="DZH65" s="0"/>
      <c r="DZI65" s="0"/>
      <c r="DZJ65" s="0"/>
      <c r="DZK65" s="0"/>
      <c r="DZL65" s="0"/>
      <c r="DZM65" s="0"/>
      <c r="DZN65" s="0"/>
      <c r="DZO65" s="0"/>
      <c r="DZP65" s="0"/>
      <c r="DZQ65" s="0"/>
      <c r="DZR65" s="0"/>
      <c r="DZS65" s="0"/>
      <c r="DZT65" s="0"/>
      <c r="DZU65" s="0"/>
      <c r="DZV65" s="0"/>
      <c r="DZW65" s="0"/>
      <c r="DZX65" s="0"/>
      <c r="DZY65" s="0"/>
      <c r="DZZ65" s="0"/>
      <c r="EAA65" s="0"/>
      <c r="EAB65" s="0"/>
      <c r="EAC65" s="0"/>
      <c r="EAD65" s="0"/>
      <c r="EAE65" s="0"/>
      <c r="EAF65" s="0"/>
      <c r="EAG65" s="0"/>
      <c r="EAH65" s="0"/>
      <c r="EAI65" s="0"/>
      <c r="EAJ65" s="0"/>
      <c r="EAK65" s="0"/>
      <c r="EAL65" s="0"/>
      <c r="EAM65" s="0"/>
      <c r="EAN65" s="0"/>
      <c r="EAO65" s="0"/>
      <c r="EAP65" s="0"/>
      <c r="EAQ65" s="0"/>
      <c r="EAR65" s="0"/>
      <c r="EAS65" s="0"/>
      <c r="EAT65" s="0"/>
      <c r="EAU65" s="0"/>
      <c r="EAV65" s="0"/>
      <c r="EAW65" s="0"/>
      <c r="EAX65" s="0"/>
      <c r="EAY65" s="0"/>
      <c r="EAZ65" s="0"/>
      <c r="EBA65" s="0"/>
      <c r="EBB65" s="0"/>
      <c r="EBC65" s="0"/>
      <c r="EBD65" s="0"/>
      <c r="EBE65" s="0"/>
      <c r="EBF65" s="0"/>
      <c r="EBG65" s="0"/>
      <c r="EBH65" s="0"/>
      <c r="EBI65" s="0"/>
      <c r="EBJ65" s="0"/>
      <c r="EBK65" s="0"/>
      <c r="EBL65" s="0"/>
      <c r="EBM65" s="0"/>
      <c r="EBN65" s="0"/>
      <c r="EBO65" s="0"/>
      <c r="EBP65" s="0"/>
      <c r="EBQ65" s="0"/>
      <c r="EBR65" s="0"/>
      <c r="EBS65" s="0"/>
      <c r="EBT65" s="0"/>
      <c r="EBU65" s="0"/>
      <c r="EBV65" s="0"/>
      <c r="EBW65" s="0"/>
      <c r="EBX65" s="0"/>
      <c r="EBY65" s="0"/>
      <c r="EBZ65" s="0"/>
      <c r="ECA65" s="0"/>
      <c r="ECB65" s="0"/>
      <c r="ECC65" s="0"/>
      <c r="ECD65" s="0"/>
      <c r="ECE65" s="0"/>
      <c r="ECF65" s="0"/>
      <c r="ECG65" s="0"/>
      <c r="ECH65" s="0"/>
      <c r="ECI65" s="0"/>
      <c r="ECJ65" s="0"/>
      <c r="ECK65" s="0"/>
      <c r="ECL65" s="0"/>
      <c r="ECM65" s="0"/>
      <c r="ECN65" s="0"/>
      <c r="ECO65" s="0"/>
      <c r="ECP65" s="0"/>
      <c r="ECQ65" s="0"/>
      <c r="ECR65" s="0"/>
      <c r="ECS65" s="0"/>
      <c r="ECT65" s="0"/>
      <c r="ECU65" s="0"/>
      <c r="ECV65" s="0"/>
      <c r="ECW65" s="0"/>
      <c r="ECX65" s="0"/>
      <c r="ECY65" s="0"/>
      <c r="ECZ65" s="0"/>
      <c r="EDA65" s="0"/>
      <c r="EDB65" s="0"/>
      <c r="EDC65" s="0"/>
      <c r="EDD65" s="0"/>
      <c r="EDE65" s="0"/>
      <c r="EDF65" s="0"/>
      <c r="EDG65" s="0"/>
      <c r="EDH65" s="0"/>
      <c r="EDI65" s="0"/>
      <c r="EDJ65" s="0"/>
      <c r="EDK65" s="0"/>
      <c r="EDL65" s="0"/>
      <c r="EDM65" s="0"/>
      <c r="EDN65" s="0"/>
      <c r="EDO65" s="0"/>
      <c r="EDP65" s="0"/>
      <c r="EDQ65" s="0"/>
      <c r="EDR65" s="0"/>
      <c r="EDS65" s="0"/>
      <c r="EDT65" s="0"/>
      <c r="EDU65" s="0"/>
      <c r="EDV65" s="0"/>
      <c r="EDW65" s="0"/>
      <c r="EDX65" s="0"/>
      <c r="EDY65" s="0"/>
      <c r="EDZ65" s="0"/>
      <c r="EEA65" s="0"/>
      <c r="EEB65" s="0"/>
      <c r="EEC65" s="0"/>
      <c r="EED65" s="0"/>
      <c r="EEE65" s="0"/>
      <c r="EEF65" s="0"/>
      <c r="EEG65" s="0"/>
      <c r="EEH65" s="0"/>
      <c r="EEI65" s="0"/>
      <c r="EEJ65" s="0"/>
      <c r="EEK65" s="0"/>
      <c r="EEL65" s="0"/>
      <c r="EEM65" s="0"/>
      <c r="EEN65" s="0"/>
      <c r="EEO65" s="0"/>
      <c r="EEP65" s="0"/>
      <c r="EEQ65" s="0"/>
      <c r="EER65" s="0"/>
      <c r="EES65" s="0"/>
      <c r="EET65" s="0"/>
      <c r="EEU65" s="0"/>
      <c r="EEV65" s="0"/>
      <c r="EEW65" s="0"/>
      <c r="EEX65" s="0"/>
      <c r="EEY65" s="0"/>
      <c r="EEZ65" s="0"/>
      <c r="EFA65" s="0"/>
      <c r="EFB65" s="0"/>
      <c r="EFC65" s="0"/>
      <c r="EFD65" s="0"/>
      <c r="EFE65" s="0"/>
      <c r="EFF65" s="0"/>
      <c r="EFG65" s="0"/>
      <c r="EFH65" s="0"/>
      <c r="EFI65" s="0"/>
      <c r="EFJ65" s="0"/>
      <c r="EFK65" s="0"/>
      <c r="EFL65" s="0"/>
      <c r="EFM65" s="0"/>
      <c r="EFN65" s="0"/>
      <c r="EFO65" s="0"/>
      <c r="EFP65" s="0"/>
      <c r="EFQ65" s="0"/>
      <c r="EFR65" s="0"/>
      <c r="EFS65" s="0"/>
      <c r="EFT65" s="0"/>
      <c r="EFU65" s="0"/>
      <c r="EFV65" s="0"/>
      <c r="EFW65" s="0"/>
      <c r="EFX65" s="0"/>
      <c r="EFY65" s="0"/>
      <c r="EFZ65" s="0"/>
      <c r="EGA65" s="0"/>
      <c r="EGB65" s="0"/>
      <c r="EGC65" s="0"/>
      <c r="EGD65" s="0"/>
      <c r="EGE65" s="0"/>
      <c r="EGF65" s="0"/>
      <c r="EGG65" s="0"/>
      <c r="EGH65" s="0"/>
      <c r="EGI65" s="0"/>
      <c r="EGJ65" s="0"/>
      <c r="EGK65" s="0"/>
      <c r="EGL65" s="0"/>
      <c r="EGM65" s="0"/>
      <c r="EGN65" s="0"/>
      <c r="EGO65" s="0"/>
      <c r="EGP65" s="0"/>
      <c r="EGQ65" s="0"/>
      <c r="EGR65" s="0"/>
      <c r="EGS65" s="0"/>
      <c r="EGT65" s="0"/>
      <c r="EGU65" s="0"/>
      <c r="EGV65" s="0"/>
      <c r="EGW65" s="0"/>
      <c r="EGX65" s="0"/>
      <c r="EGY65" s="0"/>
      <c r="EGZ65" s="0"/>
      <c r="EHA65" s="0"/>
      <c r="EHB65" s="0"/>
      <c r="EHC65" s="0"/>
      <c r="EHD65" s="0"/>
      <c r="EHE65" s="0"/>
      <c r="EHF65" s="0"/>
      <c r="EHG65" s="0"/>
      <c r="EHH65" s="0"/>
      <c r="EHI65" s="0"/>
      <c r="EHJ65" s="0"/>
      <c r="EHK65" s="0"/>
      <c r="EHL65" s="0"/>
      <c r="EHM65" s="0"/>
      <c r="EHN65" s="0"/>
      <c r="EHO65" s="0"/>
      <c r="EHP65" s="0"/>
      <c r="EHQ65" s="0"/>
      <c r="EHR65" s="0"/>
      <c r="EHS65" s="0"/>
      <c r="EHT65" s="0"/>
      <c r="EHU65" s="0"/>
      <c r="EHV65" s="0"/>
      <c r="EHW65" s="0"/>
      <c r="EHX65" s="0"/>
      <c r="EHY65" s="0"/>
      <c r="EHZ65" s="0"/>
      <c r="EIA65" s="0"/>
      <c r="EIB65" s="0"/>
      <c r="EIC65" s="0"/>
      <c r="EID65" s="0"/>
      <c r="EIE65" s="0"/>
      <c r="EIF65" s="0"/>
      <c r="EIG65" s="0"/>
      <c r="EIH65" s="0"/>
      <c r="EII65" s="0"/>
      <c r="EIJ65" s="0"/>
      <c r="EIK65" s="0"/>
      <c r="EIL65" s="0"/>
      <c r="EIM65" s="0"/>
      <c r="EIN65" s="0"/>
      <c r="EIO65" s="0"/>
      <c r="EIP65" s="0"/>
      <c r="EIQ65" s="0"/>
      <c r="EIR65" s="0"/>
      <c r="EIS65" s="0"/>
      <c r="EIT65" s="0"/>
      <c r="EIU65" s="0"/>
      <c r="EIV65" s="0"/>
      <c r="EIW65" s="0"/>
      <c r="EIX65" s="0"/>
      <c r="EIY65" s="0"/>
      <c r="EIZ65" s="0"/>
      <c r="EJA65" s="0"/>
      <c r="EJB65" s="0"/>
      <c r="EJC65" s="0"/>
      <c r="EJD65" s="0"/>
      <c r="EJE65" s="0"/>
      <c r="EJF65" s="0"/>
      <c r="EJG65" s="0"/>
      <c r="EJH65" s="0"/>
      <c r="EJI65" s="0"/>
      <c r="EJJ65" s="0"/>
      <c r="EJK65" s="0"/>
      <c r="EJL65" s="0"/>
      <c r="EJM65" s="0"/>
      <c r="EJN65" s="0"/>
      <c r="EJO65" s="0"/>
      <c r="EJP65" s="0"/>
      <c r="EJQ65" s="0"/>
      <c r="EJR65" s="0"/>
      <c r="EJS65" s="0"/>
      <c r="EJT65" s="0"/>
      <c r="EJU65" s="0"/>
      <c r="EJV65" s="0"/>
      <c r="EJW65" s="0"/>
      <c r="EJX65" s="0"/>
      <c r="EJY65" s="0"/>
      <c r="EJZ65" s="0"/>
      <c r="EKA65" s="0"/>
      <c r="EKB65" s="0"/>
      <c r="EKC65" s="0"/>
      <c r="EKD65" s="0"/>
      <c r="EKE65" s="0"/>
      <c r="EKF65" s="0"/>
      <c r="EKG65" s="0"/>
      <c r="EKH65" s="0"/>
      <c r="EKI65" s="0"/>
      <c r="EKJ65" s="0"/>
      <c r="EKK65" s="0"/>
      <c r="EKL65" s="0"/>
      <c r="EKM65" s="0"/>
      <c r="EKN65" s="0"/>
      <c r="EKO65" s="0"/>
      <c r="EKP65" s="0"/>
      <c r="EKQ65" s="0"/>
      <c r="EKR65" s="0"/>
      <c r="EKS65" s="0"/>
      <c r="EKT65" s="0"/>
      <c r="EKU65" s="0"/>
      <c r="EKV65" s="0"/>
      <c r="EKW65" s="0"/>
      <c r="EKX65" s="0"/>
      <c r="EKY65" s="0"/>
      <c r="EKZ65" s="0"/>
      <c r="ELA65" s="0"/>
      <c r="ELB65" s="0"/>
      <c r="ELC65" s="0"/>
      <c r="ELD65" s="0"/>
      <c r="ELE65" s="0"/>
      <c r="ELF65" s="0"/>
      <c r="ELG65" s="0"/>
      <c r="ELH65" s="0"/>
      <c r="ELI65" s="0"/>
      <c r="ELJ65" s="0"/>
      <c r="ELK65" s="0"/>
      <c r="ELL65" s="0"/>
      <c r="ELM65" s="0"/>
      <c r="ELN65" s="0"/>
      <c r="ELO65" s="0"/>
      <c r="ELP65" s="0"/>
      <c r="ELQ65" s="0"/>
      <c r="ELR65" s="0"/>
      <c r="ELS65" s="0"/>
      <c r="ELT65" s="0"/>
      <c r="ELU65" s="0"/>
      <c r="ELV65" s="0"/>
      <c r="ELW65" s="0"/>
      <c r="ELX65" s="0"/>
      <c r="ELY65" s="0"/>
      <c r="ELZ65" s="0"/>
      <c r="EMA65" s="0"/>
      <c r="EMB65" s="0"/>
      <c r="EMC65" s="0"/>
      <c r="EMD65" s="0"/>
      <c r="EME65" s="0"/>
      <c r="EMF65" s="0"/>
      <c r="EMG65" s="0"/>
      <c r="EMH65" s="0"/>
      <c r="EMI65" s="0"/>
      <c r="EMJ65" s="0"/>
      <c r="EMK65" s="0"/>
      <c r="EML65" s="0"/>
      <c r="EMM65" s="0"/>
      <c r="EMN65" s="0"/>
      <c r="EMO65" s="0"/>
      <c r="EMP65" s="0"/>
      <c r="EMQ65" s="0"/>
      <c r="EMR65" s="0"/>
      <c r="EMS65" s="0"/>
      <c r="EMT65" s="0"/>
      <c r="EMU65" s="0"/>
      <c r="EMV65" s="0"/>
      <c r="EMW65" s="0"/>
      <c r="EMX65" s="0"/>
      <c r="EMY65" s="0"/>
      <c r="EMZ65" s="0"/>
      <c r="ENA65" s="0"/>
      <c r="ENB65" s="0"/>
      <c r="ENC65" s="0"/>
      <c r="END65" s="0"/>
      <c r="ENE65" s="0"/>
      <c r="ENF65" s="0"/>
      <c r="ENG65" s="0"/>
      <c r="ENH65" s="0"/>
      <c r="ENI65" s="0"/>
      <c r="ENJ65" s="0"/>
      <c r="ENK65" s="0"/>
      <c r="ENL65" s="0"/>
      <c r="ENM65" s="0"/>
      <c r="ENN65" s="0"/>
      <c r="ENO65" s="0"/>
      <c r="ENP65" s="0"/>
      <c r="ENQ65" s="0"/>
      <c r="ENR65" s="0"/>
      <c r="ENS65" s="0"/>
      <c r="ENT65" s="0"/>
      <c r="ENU65" s="0"/>
      <c r="ENV65" s="0"/>
      <c r="ENW65" s="0"/>
      <c r="ENX65" s="0"/>
      <c r="ENY65" s="0"/>
      <c r="ENZ65" s="0"/>
      <c r="EOA65" s="0"/>
      <c r="EOB65" s="0"/>
      <c r="EOC65" s="0"/>
      <c r="EOD65" s="0"/>
      <c r="EOE65" s="0"/>
      <c r="EOF65" s="0"/>
      <c r="EOG65" s="0"/>
      <c r="EOH65" s="0"/>
      <c r="EOI65" s="0"/>
      <c r="EOJ65" s="0"/>
      <c r="EOK65" s="0"/>
      <c r="EOL65" s="0"/>
      <c r="EOM65" s="0"/>
      <c r="EON65" s="0"/>
      <c r="EOO65" s="0"/>
      <c r="EOP65" s="0"/>
      <c r="EOQ65" s="0"/>
      <c r="EOR65" s="0"/>
      <c r="EOS65" s="0"/>
      <c r="EOT65" s="0"/>
      <c r="EOU65" s="0"/>
      <c r="EOV65" s="0"/>
      <c r="EOW65" s="0"/>
      <c r="EOX65" s="0"/>
      <c r="EOY65" s="0"/>
      <c r="EOZ65" s="0"/>
      <c r="EPA65" s="0"/>
      <c r="EPB65" s="0"/>
      <c r="EPC65" s="0"/>
      <c r="EPD65" s="0"/>
      <c r="EPE65" s="0"/>
      <c r="EPF65" s="0"/>
      <c r="EPG65" s="0"/>
      <c r="EPH65" s="0"/>
      <c r="EPI65" s="0"/>
      <c r="EPJ65" s="0"/>
      <c r="EPK65" s="0"/>
      <c r="EPL65" s="0"/>
      <c r="EPM65" s="0"/>
      <c r="EPN65" s="0"/>
      <c r="EPO65" s="0"/>
      <c r="EPP65" s="0"/>
      <c r="EPQ65" s="0"/>
      <c r="EPR65" s="0"/>
      <c r="EPS65" s="0"/>
      <c r="EPT65" s="0"/>
      <c r="EPU65" s="0"/>
      <c r="EPV65" s="0"/>
      <c r="EPW65" s="0"/>
      <c r="EPX65" s="0"/>
      <c r="EPY65" s="0"/>
      <c r="EPZ65" s="0"/>
      <c r="EQA65" s="0"/>
      <c r="EQB65" s="0"/>
      <c r="EQC65" s="0"/>
      <c r="EQD65" s="0"/>
      <c r="EQE65" s="0"/>
      <c r="EQF65" s="0"/>
      <c r="EQG65" s="0"/>
      <c r="EQH65" s="0"/>
      <c r="EQI65" s="0"/>
      <c r="EQJ65" s="0"/>
      <c r="EQK65" s="0"/>
      <c r="EQL65" s="0"/>
      <c r="EQM65" s="0"/>
      <c r="EQN65" s="0"/>
      <c r="EQO65" s="0"/>
      <c r="EQP65" s="0"/>
      <c r="EQQ65" s="0"/>
      <c r="EQR65" s="0"/>
      <c r="EQS65" s="0"/>
      <c r="EQT65" s="0"/>
      <c r="EQU65" s="0"/>
      <c r="EQV65" s="0"/>
      <c r="EQW65" s="0"/>
      <c r="EQX65" s="0"/>
      <c r="EQY65" s="0"/>
      <c r="EQZ65" s="0"/>
      <c r="ERA65" s="0"/>
      <c r="ERB65" s="0"/>
      <c r="ERC65" s="0"/>
      <c r="ERD65" s="0"/>
      <c r="ERE65" s="0"/>
      <c r="ERF65" s="0"/>
      <c r="ERG65" s="0"/>
      <c r="ERH65" s="0"/>
      <c r="ERI65" s="0"/>
      <c r="ERJ65" s="0"/>
      <c r="ERK65" s="0"/>
      <c r="ERL65" s="0"/>
      <c r="ERM65" s="0"/>
      <c r="ERN65" s="0"/>
      <c r="ERO65" s="0"/>
      <c r="ERP65" s="0"/>
      <c r="ERQ65" s="0"/>
      <c r="ERR65" s="0"/>
      <c r="ERS65" s="0"/>
      <c r="ERT65" s="0"/>
      <c r="ERU65" s="0"/>
      <c r="ERV65" s="0"/>
      <c r="ERW65" s="0"/>
      <c r="ERX65" s="0"/>
      <c r="ERY65" s="0"/>
      <c r="ERZ65" s="0"/>
      <c r="ESA65" s="0"/>
      <c r="ESB65" s="0"/>
      <c r="ESC65" s="0"/>
      <c r="ESD65" s="0"/>
      <c r="ESE65" s="0"/>
      <c r="ESF65" s="0"/>
      <c r="ESG65" s="0"/>
      <c r="ESH65" s="0"/>
      <c r="ESI65" s="0"/>
      <c r="ESJ65" s="0"/>
      <c r="ESK65" s="0"/>
      <c r="ESL65" s="0"/>
      <c r="ESM65" s="0"/>
      <c r="ESN65" s="0"/>
      <c r="ESO65" s="0"/>
      <c r="ESP65" s="0"/>
      <c r="ESQ65" s="0"/>
      <c r="ESR65" s="0"/>
      <c r="ESS65" s="0"/>
      <c r="EST65" s="0"/>
      <c r="ESU65" s="0"/>
      <c r="ESV65" s="0"/>
      <c r="ESW65" s="0"/>
      <c r="ESX65" s="0"/>
      <c r="ESY65" s="0"/>
      <c r="ESZ65" s="0"/>
      <c r="ETA65" s="0"/>
      <c r="ETB65" s="0"/>
      <c r="ETC65" s="0"/>
      <c r="ETD65" s="0"/>
      <c r="ETE65" s="0"/>
      <c r="ETF65" s="0"/>
      <c r="ETG65" s="0"/>
      <c r="ETH65" s="0"/>
      <c r="ETI65" s="0"/>
      <c r="ETJ65" s="0"/>
      <c r="ETK65" s="0"/>
      <c r="ETL65" s="0"/>
      <c r="ETM65" s="0"/>
      <c r="ETN65" s="0"/>
      <c r="ETO65" s="0"/>
      <c r="ETP65" s="0"/>
      <c r="ETQ65" s="0"/>
      <c r="ETR65" s="0"/>
      <c r="ETS65" s="0"/>
      <c r="ETT65" s="0"/>
      <c r="ETU65" s="0"/>
      <c r="ETV65" s="0"/>
      <c r="ETW65" s="0"/>
      <c r="ETX65" s="0"/>
      <c r="ETY65" s="0"/>
      <c r="ETZ65" s="0"/>
      <c r="EUA65" s="0"/>
      <c r="EUB65" s="0"/>
      <c r="EUC65" s="0"/>
      <c r="EUD65" s="0"/>
      <c r="EUE65" s="0"/>
      <c r="EUF65" s="0"/>
      <c r="EUG65" s="0"/>
      <c r="EUH65" s="0"/>
      <c r="EUI65" s="0"/>
      <c r="EUJ65" s="0"/>
      <c r="EUK65" s="0"/>
      <c r="EUL65" s="0"/>
      <c r="EUM65" s="0"/>
      <c r="EUN65" s="0"/>
      <c r="EUO65" s="0"/>
      <c r="EUP65" s="0"/>
      <c r="EUQ65" s="0"/>
      <c r="EUR65" s="0"/>
      <c r="EUS65" s="0"/>
      <c r="EUT65" s="0"/>
      <c r="EUU65" s="0"/>
      <c r="EUV65" s="0"/>
      <c r="EUW65" s="0"/>
      <c r="EUX65" s="0"/>
      <c r="EUY65" s="0"/>
      <c r="EUZ65" s="0"/>
      <c r="EVA65" s="0"/>
      <c r="EVB65" s="0"/>
      <c r="EVC65" s="0"/>
      <c r="EVD65" s="0"/>
      <c r="EVE65" s="0"/>
      <c r="EVF65" s="0"/>
      <c r="EVG65" s="0"/>
      <c r="EVH65" s="0"/>
      <c r="EVI65" s="0"/>
      <c r="EVJ65" s="0"/>
      <c r="EVK65" s="0"/>
      <c r="EVL65" s="0"/>
      <c r="EVM65" s="0"/>
      <c r="EVN65" s="0"/>
      <c r="EVO65" s="0"/>
      <c r="EVP65" s="0"/>
      <c r="EVQ65" s="0"/>
      <c r="EVR65" s="0"/>
      <c r="EVS65" s="0"/>
      <c r="EVT65" s="0"/>
      <c r="EVU65" s="0"/>
      <c r="EVV65" s="0"/>
      <c r="EVW65" s="0"/>
      <c r="EVX65" s="0"/>
      <c r="EVY65" s="0"/>
      <c r="EVZ65" s="0"/>
      <c r="EWA65" s="0"/>
      <c r="EWB65" s="0"/>
      <c r="EWC65" s="0"/>
      <c r="EWD65" s="0"/>
      <c r="EWE65" s="0"/>
      <c r="EWF65" s="0"/>
      <c r="EWG65" s="0"/>
      <c r="EWH65" s="0"/>
      <c r="EWI65" s="0"/>
      <c r="EWJ65" s="0"/>
      <c r="EWK65" s="0"/>
      <c r="EWL65" s="0"/>
      <c r="EWM65" s="0"/>
      <c r="EWN65" s="0"/>
      <c r="EWO65" s="0"/>
      <c r="EWP65" s="0"/>
      <c r="EWQ65" s="0"/>
      <c r="EWR65" s="0"/>
      <c r="EWS65" s="0"/>
      <c r="EWT65" s="0"/>
      <c r="EWU65" s="0"/>
      <c r="EWV65" s="0"/>
      <c r="EWW65" s="0"/>
      <c r="EWX65" s="0"/>
      <c r="EWY65" s="0"/>
      <c r="EWZ65" s="0"/>
      <c r="EXA65" s="0"/>
      <c r="EXB65" s="0"/>
      <c r="EXC65" s="0"/>
      <c r="EXD65" s="0"/>
      <c r="EXE65" s="0"/>
      <c r="EXF65" s="0"/>
      <c r="EXG65" s="0"/>
      <c r="EXH65" s="0"/>
      <c r="EXI65" s="0"/>
      <c r="EXJ65" s="0"/>
      <c r="EXK65" s="0"/>
      <c r="EXL65" s="0"/>
      <c r="EXM65" s="0"/>
      <c r="EXN65" s="0"/>
      <c r="EXO65" s="0"/>
      <c r="EXP65" s="0"/>
      <c r="EXQ65" s="0"/>
      <c r="EXR65" s="0"/>
      <c r="EXS65" s="0"/>
      <c r="EXT65" s="0"/>
      <c r="EXU65" s="0"/>
      <c r="EXV65" s="0"/>
      <c r="EXW65" s="0"/>
      <c r="EXX65" s="0"/>
      <c r="EXY65" s="0"/>
      <c r="EXZ65" s="0"/>
      <c r="EYA65" s="0"/>
      <c r="EYB65" s="0"/>
      <c r="EYC65" s="0"/>
      <c r="EYD65" s="0"/>
      <c r="EYE65" s="0"/>
      <c r="EYF65" s="0"/>
      <c r="EYG65" s="0"/>
      <c r="EYH65" s="0"/>
      <c r="EYI65" s="0"/>
      <c r="EYJ65" s="0"/>
      <c r="EYK65" s="0"/>
      <c r="EYL65" s="0"/>
      <c r="EYM65" s="0"/>
      <c r="EYN65" s="0"/>
      <c r="EYO65" s="0"/>
      <c r="EYP65" s="0"/>
      <c r="EYQ65" s="0"/>
      <c r="EYR65" s="0"/>
      <c r="EYS65" s="0"/>
      <c r="EYT65" s="0"/>
      <c r="EYU65" s="0"/>
      <c r="EYV65" s="0"/>
      <c r="EYW65" s="0"/>
      <c r="EYX65" s="0"/>
      <c r="EYY65" s="0"/>
      <c r="EYZ65" s="0"/>
      <c r="EZA65" s="0"/>
      <c r="EZB65" s="0"/>
      <c r="EZC65" s="0"/>
      <c r="EZD65" s="0"/>
      <c r="EZE65" s="0"/>
      <c r="EZF65" s="0"/>
      <c r="EZG65" s="0"/>
      <c r="EZH65" s="0"/>
      <c r="EZI65" s="0"/>
      <c r="EZJ65" s="0"/>
      <c r="EZK65" s="0"/>
      <c r="EZL65" s="0"/>
      <c r="EZM65" s="0"/>
      <c r="EZN65" s="0"/>
      <c r="EZO65" s="0"/>
      <c r="EZP65" s="0"/>
      <c r="EZQ65" s="0"/>
      <c r="EZR65" s="0"/>
      <c r="EZS65" s="0"/>
      <c r="EZT65" s="0"/>
      <c r="EZU65" s="0"/>
      <c r="EZV65" s="0"/>
      <c r="EZW65" s="0"/>
      <c r="EZX65" s="0"/>
      <c r="EZY65" s="0"/>
      <c r="EZZ65" s="0"/>
      <c r="FAA65" s="0"/>
      <c r="FAB65" s="0"/>
      <c r="FAC65" s="0"/>
      <c r="FAD65" s="0"/>
      <c r="FAE65" s="0"/>
      <c r="FAF65" s="0"/>
      <c r="FAG65" s="0"/>
      <c r="FAH65" s="0"/>
      <c r="FAI65" s="0"/>
      <c r="FAJ65" s="0"/>
      <c r="FAK65" s="0"/>
      <c r="FAL65" s="0"/>
      <c r="FAM65" s="0"/>
      <c r="FAN65" s="0"/>
      <c r="FAO65" s="0"/>
      <c r="FAP65" s="0"/>
      <c r="FAQ65" s="0"/>
      <c r="FAR65" s="0"/>
      <c r="FAS65" s="0"/>
      <c r="FAT65" s="0"/>
      <c r="FAU65" s="0"/>
      <c r="FAV65" s="0"/>
      <c r="FAW65" s="0"/>
      <c r="FAX65" s="0"/>
      <c r="FAY65" s="0"/>
      <c r="FAZ65" s="0"/>
      <c r="FBA65" s="0"/>
      <c r="FBB65" s="0"/>
      <c r="FBC65" s="0"/>
      <c r="FBD65" s="0"/>
      <c r="FBE65" s="0"/>
      <c r="FBF65" s="0"/>
      <c r="FBG65" s="0"/>
      <c r="FBH65" s="0"/>
      <c r="FBI65" s="0"/>
      <c r="FBJ65" s="0"/>
      <c r="FBK65" s="0"/>
      <c r="FBL65" s="0"/>
      <c r="FBM65" s="0"/>
      <c r="FBN65" s="0"/>
      <c r="FBO65" s="0"/>
      <c r="FBP65" s="0"/>
      <c r="FBQ65" s="0"/>
      <c r="FBR65" s="0"/>
      <c r="FBS65" s="0"/>
      <c r="FBT65" s="0"/>
      <c r="FBU65" s="0"/>
      <c r="FBV65" s="0"/>
      <c r="FBW65" s="0"/>
      <c r="FBX65" s="0"/>
      <c r="FBY65" s="0"/>
      <c r="FBZ65" s="0"/>
      <c r="FCA65" s="0"/>
      <c r="FCB65" s="0"/>
      <c r="FCC65" s="0"/>
      <c r="FCD65" s="0"/>
      <c r="FCE65" s="0"/>
      <c r="FCF65" s="0"/>
      <c r="FCG65" s="0"/>
      <c r="FCH65" s="0"/>
      <c r="FCI65" s="0"/>
      <c r="FCJ65" s="0"/>
      <c r="FCK65" s="0"/>
      <c r="FCL65" s="0"/>
      <c r="FCM65" s="0"/>
      <c r="FCN65" s="0"/>
      <c r="FCO65" s="0"/>
      <c r="FCP65" s="0"/>
      <c r="FCQ65" s="0"/>
      <c r="FCR65" s="0"/>
      <c r="FCS65" s="0"/>
      <c r="FCT65" s="0"/>
      <c r="FCU65" s="0"/>
      <c r="FCV65" s="0"/>
      <c r="FCW65" s="0"/>
      <c r="FCX65" s="0"/>
      <c r="FCY65" s="0"/>
      <c r="FCZ65" s="0"/>
      <c r="FDA65" s="0"/>
      <c r="FDB65" s="0"/>
      <c r="FDC65" s="0"/>
      <c r="FDD65" s="0"/>
      <c r="FDE65" s="0"/>
      <c r="FDF65" s="0"/>
      <c r="FDG65" s="0"/>
      <c r="FDH65" s="0"/>
      <c r="FDI65" s="0"/>
      <c r="FDJ65" s="0"/>
      <c r="FDK65" s="0"/>
      <c r="FDL65" s="0"/>
      <c r="FDM65" s="0"/>
      <c r="FDN65" s="0"/>
      <c r="FDO65" s="0"/>
      <c r="FDP65" s="0"/>
      <c r="FDQ65" s="0"/>
      <c r="FDR65" s="0"/>
      <c r="FDS65" s="0"/>
      <c r="FDT65" s="0"/>
      <c r="FDU65" s="0"/>
      <c r="FDV65" s="0"/>
      <c r="FDW65" s="0"/>
      <c r="FDX65" s="0"/>
      <c r="FDY65" s="0"/>
      <c r="FDZ65" s="0"/>
      <c r="FEA65" s="0"/>
      <c r="FEB65" s="0"/>
      <c r="FEC65" s="0"/>
      <c r="FED65" s="0"/>
      <c r="FEE65" s="0"/>
      <c r="FEF65" s="0"/>
      <c r="FEG65" s="0"/>
      <c r="FEH65" s="0"/>
      <c r="FEI65" s="0"/>
      <c r="FEJ65" s="0"/>
      <c r="FEK65" s="0"/>
      <c r="FEL65" s="0"/>
      <c r="FEM65" s="0"/>
      <c r="FEN65" s="0"/>
      <c r="FEO65" s="0"/>
      <c r="FEP65" s="0"/>
      <c r="FEQ65" s="0"/>
      <c r="FER65" s="0"/>
      <c r="FES65" s="0"/>
      <c r="FET65" s="0"/>
      <c r="FEU65" s="0"/>
      <c r="FEV65" s="0"/>
      <c r="FEW65" s="0"/>
      <c r="FEX65" s="0"/>
      <c r="FEY65" s="0"/>
      <c r="FEZ65" s="0"/>
      <c r="FFA65" s="0"/>
      <c r="FFB65" s="0"/>
      <c r="FFC65" s="0"/>
      <c r="FFD65" s="0"/>
      <c r="FFE65" s="0"/>
      <c r="FFF65" s="0"/>
      <c r="FFG65" s="0"/>
      <c r="FFH65" s="0"/>
      <c r="FFI65" s="0"/>
      <c r="FFJ65" s="0"/>
      <c r="FFK65" s="0"/>
      <c r="FFL65" s="0"/>
      <c r="FFM65" s="0"/>
      <c r="FFN65" s="0"/>
      <c r="FFO65" s="0"/>
      <c r="FFP65" s="0"/>
      <c r="FFQ65" s="0"/>
      <c r="FFR65" s="0"/>
      <c r="FFS65" s="0"/>
      <c r="FFT65" s="0"/>
      <c r="FFU65" s="0"/>
      <c r="FFV65" s="0"/>
      <c r="FFW65" s="0"/>
      <c r="FFX65" s="0"/>
      <c r="FFY65" s="0"/>
      <c r="FFZ65" s="0"/>
      <c r="FGA65" s="0"/>
      <c r="FGB65" s="0"/>
      <c r="FGC65" s="0"/>
      <c r="FGD65" s="0"/>
      <c r="FGE65" s="0"/>
      <c r="FGF65" s="0"/>
      <c r="FGG65" s="0"/>
      <c r="FGH65" s="0"/>
      <c r="FGI65" s="0"/>
      <c r="FGJ65" s="0"/>
      <c r="FGK65" s="0"/>
      <c r="FGL65" s="0"/>
      <c r="FGM65" s="0"/>
      <c r="FGN65" s="0"/>
      <c r="FGO65" s="0"/>
      <c r="FGP65" s="0"/>
      <c r="FGQ65" s="0"/>
      <c r="FGR65" s="0"/>
      <c r="FGS65" s="0"/>
      <c r="FGT65" s="0"/>
      <c r="FGU65" s="0"/>
      <c r="FGV65" s="0"/>
      <c r="FGW65" s="0"/>
      <c r="FGX65" s="0"/>
      <c r="FGY65" s="0"/>
      <c r="FGZ65" s="0"/>
      <c r="FHA65" s="0"/>
      <c r="FHB65" s="0"/>
      <c r="FHC65" s="0"/>
      <c r="FHD65" s="0"/>
      <c r="FHE65" s="0"/>
      <c r="FHF65" s="0"/>
      <c r="FHG65" s="0"/>
      <c r="FHH65" s="0"/>
      <c r="FHI65" s="0"/>
      <c r="FHJ65" s="0"/>
      <c r="FHK65" s="0"/>
      <c r="FHL65" s="0"/>
      <c r="FHM65" s="0"/>
      <c r="FHN65" s="0"/>
      <c r="FHO65" s="0"/>
      <c r="FHP65" s="0"/>
      <c r="FHQ65" s="0"/>
      <c r="FHR65" s="0"/>
      <c r="FHS65" s="0"/>
      <c r="FHT65" s="0"/>
      <c r="FHU65" s="0"/>
      <c r="FHV65" s="0"/>
      <c r="FHW65" s="0"/>
      <c r="FHX65" s="0"/>
      <c r="FHY65" s="0"/>
      <c r="FHZ65" s="0"/>
      <c r="FIA65" s="0"/>
      <c r="FIB65" s="0"/>
      <c r="FIC65" s="0"/>
      <c r="FID65" s="0"/>
      <c r="FIE65" s="0"/>
      <c r="FIF65" s="0"/>
      <c r="FIG65" s="0"/>
      <c r="FIH65" s="0"/>
      <c r="FII65" s="0"/>
      <c r="FIJ65" s="0"/>
      <c r="FIK65" s="0"/>
      <c r="FIL65" s="0"/>
      <c r="FIM65" s="0"/>
      <c r="FIN65" s="0"/>
      <c r="FIO65" s="0"/>
      <c r="FIP65" s="0"/>
      <c r="FIQ65" s="0"/>
      <c r="FIR65" s="0"/>
      <c r="FIS65" s="0"/>
      <c r="FIT65" s="0"/>
      <c r="FIU65" s="0"/>
      <c r="FIV65" s="0"/>
      <c r="FIW65" s="0"/>
      <c r="FIX65" s="0"/>
      <c r="FIY65" s="0"/>
      <c r="FIZ65" s="0"/>
      <c r="FJA65" s="0"/>
      <c r="FJB65" s="0"/>
      <c r="FJC65" s="0"/>
      <c r="FJD65" s="0"/>
      <c r="FJE65" s="0"/>
      <c r="FJF65" s="0"/>
      <c r="FJG65" s="0"/>
      <c r="FJH65" s="0"/>
      <c r="FJI65" s="0"/>
      <c r="FJJ65" s="0"/>
      <c r="FJK65" s="0"/>
      <c r="FJL65" s="0"/>
      <c r="FJM65" s="0"/>
      <c r="FJN65" s="0"/>
      <c r="FJO65" s="0"/>
      <c r="FJP65" s="0"/>
      <c r="FJQ65" s="0"/>
      <c r="FJR65" s="0"/>
      <c r="FJS65" s="0"/>
      <c r="FJT65" s="0"/>
      <c r="FJU65" s="0"/>
      <c r="FJV65" s="0"/>
      <c r="FJW65" s="0"/>
      <c r="FJX65" s="0"/>
      <c r="FJY65" s="0"/>
      <c r="FJZ65" s="0"/>
      <c r="FKA65" s="0"/>
      <c r="FKB65" s="0"/>
      <c r="FKC65" s="0"/>
      <c r="FKD65" s="0"/>
      <c r="FKE65" s="0"/>
      <c r="FKF65" s="0"/>
      <c r="FKG65" s="0"/>
      <c r="FKH65" s="0"/>
      <c r="FKI65" s="0"/>
      <c r="FKJ65" s="0"/>
      <c r="FKK65" s="0"/>
      <c r="FKL65" s="0"/>
      <c r="FKM65" s="0"/>
      <c r="FKN65" s="0"/>
      <c r="FKO65" s="0"/>
      <c r="FKP65" s="0"/>
      <c r="FKQ65" s="0"/>
      <c r="FKR65" s="0"/>
      <c r="FKS65" s="0"/>
      <c r="FKT65" s="0"/>
      <c r="FKU65" s="0"/>
      <c r="FKV65" s="0"/>
      <c r="FKW65" s="0"/>
      <c r="FKX65" s="0"/>
      <c r="FKY65" s="0"/>
      <c r="FKZ65" s="0"/>
      <c r="FLA65" s="0"/>
      <c r="FLB65" s="0"/>
      <c r="FLC65" s="0"/>
      <c r="FLD65" s="0"/>
      <c r="FLE65" s="0"/>
      <c r="FLF65" s="0"/>
      <c r="FLG65" s="0"/>
      <c r="FLH65" s="0"/>
      <c r="FLI65" s="0"/>
      <c r="FLJ65" s="0"/>
      <c r="FLK65" s="0"/>
      <c r="FLL65" s="0"/>
      <c r="FLM65" s="0"/>
      <c r="FLN65" s="0"/>
      <c r="FLO65" s="0"/>
      <c r="FLP65" s="0"/>
      <c r="FLQ65" s="0"/>
      <c r="FLR65" s="0"/>
      <c r="FLS65" s="0"/>
      <c r="FLT65" s="0"/>
      <c r="FLU65" s="0"/>
      <c r="FLV65" s="0"/>
      <c r="FLW65" s="0"/>
      <c r="FLX65" s="0"/>
      <c r="FLY65" s="0"/>
      <c r="FLZ65" s="0"/>
      <c r="FMA65" s="0"/>
      <c r="FMB65" s="0"/>
      <c r="FMC65" s="0"/>
      <c r="FMD65" s="0"/>
      <c r="FME65" s="0"/>
      <c r="FMF65" s="0"/>
      <c r="FMG65" s="0"/>
      <c r="FMH65" s="0"/>
      <c r="FMI65" s="0"/>
      <c r="FMJ65" s="0"/>
      <c r="FMK65" s="0"/>
      <c r="FML65" s="0"/>
      <c r="FMM65" s="0"/>
      <c r="FMN65" s="0"/>
      <c r="FMO65" s="0"/>
      <c r="FMP65" s="0"/>
      <c r="FMQ65" s="0"/>
      <c r="FMR65" s="0"/>
      <c r="FMS65" s="0"/>
      <c r="FMT65" s="0"/>
      <c r="FMU65" s="0"/>
      <c r="FMV65" s="0"/>
      <c r="FMW65" s="0"/>
      <c r="FMX65" s="0"/>
      <c r="FMY65" s="0"/>
      <c r="FMZ65" s="0"/>
      <c r="FNA65" s="0"/>
      <c r="FNB65" s="0"/>
      <c r="FNC65" s="0"/>
      <c r="FND65" s="0"/>
      <c r="FNE65" s="0"/>
      <c r="FNF65" s="0"/>
      <c r="FNG65" s="0"/>
      <c r="FNH65" s="0"/>
      <c r="FNI65" s="0"/>
      <c r="FNJ65" s="0"/>
      <c r="FNK65" s="0"/>
      <c r="FNL65" s="0"/>
      <c r="FNM65" s="0"/>
      <c r="FNN65" s="0"/>
      <c r="FNO65" s="0"/>
      <c r="FNP65" s="0"/>
      <c r="FNQ65" s="0"/>
      <c r="FNR65" s="0"/>
      <c r="FNS65" s="0"/>
      <c r="FNT65" s="0"/>
      <c r="FNU65" s="0"/>
      <c r="FNV65" s="0"/>
      <c r="FNW65" s="0"/>
      <c r="FNX65" s="0"/>
      <c r="FNY65" s="0"/>
      <c r="FNZ65" s="0"/>
      <c r="FOA65" s="0"/>
      <c r="FOB65" s="0"/>
      <c r="FOC65" s="0"/>
      <c r="FOD65" s="0"/>
      <c r="FOE65" s="0"/>
      <c r="FOF65" s="0"/>
      <c r="FOG65" s="0"/>
      <c r="FOH65" s="0"/>
      <c r="FOI65" s="0"/>
      <c r="FOJ65" s="0"/>
      <c r="FOK65" s="0"/>
      <c r="FOL65" s="0"/>
      <c r="FOM65" s="0"/>
      <c r="FON65" s="0"/>
      <c r="FOO65" s="0"/>
      <c r="FOP65" s="0"/>
      <c r="FOQ65" s="0"/>
      <c r="FOR65" s="0"/>
      <c r="FOS65" s="0"/>
      <c r="FOT65" s="0"/>
      <c r="FOU65" s="0"/>
      <c r="FOV65" s="0"/>
      <c r="FOW65" s="0"/>
      <c r="FOX65" s="0"/>
      <c r="FOY65" s="0"/>
      <c r="FOZ65" s="0"/>
      <c r="FPA65" s="0"/>
      <c r="FPB65" s="0"/>
      <c r="FPC65" s="0"/>
      <c r="FPD65" s="0"/>
      <c r="FPE65" s="0"/>
      <c r="FPF65" s="0"/>
      <c r="FPG65" s="0"/>
      <c r="FPH65" s="0"/>
      <c r="FPI65" s="0"/>
      <c r="FPJ65" s="0"/>
      <c r="FPK65" s="0"/>
      <c r="FPL65" s="0"/>
      <c r="FPM65" s="0"/>
      <c r="FPN65" s="0"/>
      <c r="FPO65" s="0"/>
      <c r="FPP65" s="0"/>
      <c r="FPQ65" s="0"/>
      <c r="FPR65" s="0"/>
      <c r="FPS65" s="0"/>
      <c r="FPT65" s="0"/>
      <c r="FPU65" s="0"/>
      <c r="FPV65" s="0"/>
      <c r="FPW65" s="0"/>
      <c r="FPX65" s="0"/>
      <c r="FPY65" s="0"/>
      <c r="FPZ65" s="0"/>
      <c r="FQA65" s="0"/>
      <c r="FQB65" s="0"/>
      <c r="FQC65" s="0"/>
      <c r="FQD65" s="0"/>
      <c r="FQE65" s="0"/>
      <c r="FQF65" s="0"/>
      <c r="FQG65" s="0"/>
      <c r="FQH65" s="0"/>
      <c r="FQI65" s="0"/>
      <c r="FQJ65" s="0"/>
      <c r="FQK65" s="0"/>
      <c r="FQL65" s="0"/>
      <c r="FQM65" s="0"/>
      <c r="FQN65" s="0"/>
      <c r="FQO65" s="0"/>
      <c r="FQP65" s="0"/>
      <c r="FQQ65" s="0"/>
      <c r="FQR65" s="0"/>
      <c r="FQS65" s="0"/>
      <c r="FQT65" s="0"/>
      <c r="FQU65" s="0"/>
      <c r="FQV65" s="0"/>
      <c r="FQW65" s="0"/>
      <c r="FQX65" s="0"/>
      <c r="FQY65" s="0"/>
      <c r="FQZ65" s="0"/>
      <c r="FRA65" s="0"/>
      <c r="FRB65" s="0"/>
      <c r="FRC65" s="0"/>
      <c r="FRD65" s="0"/>
      <c r="FRE65" s="0"/>
      <c r="FRF65" s="0"/>
      <c r="FRG65" s="0"/>
      <c r="FRH65" s="0"/>
      <c r="FRI65" s="0"/>
      <c r="FRJ65" s="0"/>
      <c r="FRK65" s="0"/>
      <c r="FRL65" s="0"/>
      <c r="FRM65" s="0"/>
      <c r="FRN65" s="0"/>
      <c r="FRO65" s="0"/>
      <c r="FRP65" s="0"/>
      <c r="FRQ65" s="0"/>
      <c r="FRR65" s="0"/>
      <c r="FRS65" s="0"/>
      <c r="FRT65" s="0"/>
      <c r="FRU65" s="0"/>
      <c r="FRV65" s="0"/>
      <c r="FRW65" s="0"/>
      <c r="FRX65" s="0"/>
      <c r="FRY65" s="0"/>
      <c r="FRZ65" s="0"/>
      <c r="FSA65" s="0"/>
      <c r="FSB65" s="0"/>
      <c r="FSC65" s="0"/>
      <c r="FSD65" s="0"/>
      <c r="FSE65" s="0"/>
      <c r="FSF65" s="0"/>
      <c r="FSG65" s="0"/>
      <c r="FSH65" s="0"/>
      <c r="FSI65" s="0"/>
      <c r="FSJ65" s="0"/>
      <c r="FSK65" s="0"/>
      <c r="FSL65" s="0"/>
      <c r="FSM65" s="0"/>
      <c r="FSN65" s="0"/>
      <c r="FSO65" s="0"/>
      <c r="FSP65" s="0"/>
      <c r="FSQ65" s="0"/>
      <c r="FSR65" s="0"/>
      <c r="FSS65" s="0"/>
      <c r="FST65" s="0"/>
      <c r="FSU65" s="0"/>
      <c r="FSV65" s="0"/>
      <c r="FSW65" s="0"/>
      <c r="FSX65" s="0"/>
      <c r="FSY65" s="0"/>
      <c r="FSZ65" s="0"/>
      <c r="FTA65" s="0"/>
      <c r="FTB65" s="0"/>
      <c r="FTC65" s="0"/>
      <c r="FTD65" s="0"/>
      <c r="FTE65" s="0"/>
      <c r="FTF65" s="0"/>
      <c r="FTG65" s="0"/>
      <c r="FTH65" s="0"/>
      <c r="FTI65" s="0"/>
      <c r="FTJ65" s="0"/>
      <c r="FTK65" s="0"/>
      <c r="FTL65" s="0"/>
      <c r="FTM65" s="0"/>
      <c r="FTN65" s="0"/>
      <c r="FTO65" s="0"/>
      <c r="FTP65" s="0"/>
      <c r="FTQ65" s="0"/>
      <c r="FTR65" s="0"/>
      <c r="FTS65" s="0"/>
      <c r="FTT65" s="0"/>
      <c r="FTU65" s="0"/>
      <c r="FTV65" s="0"/>
      <c r="FTW65" s="0"/>
      <c r="FTX65" s="0"/>
      <c r="FTY65" s="0"/>
      <c r="FTZ65" s="0"/>
      <c r="FUA65" s="0"/>
      <c r="FUB65" s="0"/>
      <c r="FUC65" s="0"/>
      <c r="FUD65" s="0"/>
      <c r="FUE65" s="0"/>
      <c r="FUF65" s="0"/>
      <c r="FUG65" s="0"/>
      <c r="FUH65" s="0"/>
      <c r="FUI65" s="0"/>
      <c r="FUJ65" s="0"/>
      <c r="FUK65" s="0"/>
      <c r="FUL65" s="0"/>
      <c r="FUM65" s="0"/>
      <c r="FUN65" s="0"/>
      <c r="FUO65" s="0"/>
      <c r="FUP65" s="0"/>
      <c r="FUQ65" s="0"/>
      <c r="FUR65" s="0"/>
      <c r="FUS65" s="0"/>
      <c r="FUT65" s="0"/>
      <c r="FUU65" s="0"/>
      <c r="FUV65" s="0"/>
      <c r="FUW65" s="0"/>
      <c r="FUX65" s="0"/>
      <c r="FUY65" s="0"/>
      <c r="FUZ65" s="0"/>
      <c r="FVA65" s="0"/>
      <c r="FVB65" s="0"/>
      <c r="FVC65" s="0"/>
      <c r="FVD65" s="0"/>
      <c r="FVE65" s="0"/>
      <c r="FVF65" s="0"/>
      <c r="FVG65" s="0"/>
      <c r="FVH65" s="0"/>
      <c r="FVI65" s="0"/>
      <c r="FVJ65" s="0"/>
      <c r="FVK65" s="0"/>
      <c r="FVL65" s="0"/>
      <c r="FVM65" s="0"/>
      <c r="FVN65" s="0"/>
      <c r="FVO65" s="0"/>
      <c r="FVP65" s="0"/>
      <c r="FVQ65" s="0"/>
      <c r="FVR65" s="0"/>
      <c r="FVS65" s="0"/>
      <c r="FVT65" s="0"/>
      <c r="FVU65" s="0"/>
      <c r="FVV65" s="0"/>
      <c r="FVW65" s="0"/>
      <c r="FVX65" s="0"/>
      <c r="FVY65" s="0"/>
      <c r="FVZ65" s="0"/>
      <c r="FWA65" s="0"/>
      <c r="FWB65" s="0"/>
      <c r="FWC65" s="0"/>
      <c r="FWD65" s="0"/>
      <c r="FWE65" s="0"/>
      <c r="FWF65" s="0"/>
      <c r="FWG65" s="0"/>
      <c r="FWH65" s="0"/>
      <c r="FWI65" s="0"/>
      <c r="FWJ65" s="0"/>
      <c r="FWK65" s="0"/>
      <c r="FWL65" s="0"/>
      <c r="FWM65" s="0"/>
      <c r="FWN65" s="0"/>
      <c r="FWO65" s="0"/>
      <c r="FWP65" s="0"/>
      <c r="FWQ65" s="0"/>
      <c r="FWR65" s="0"/>
      <c r="FWS65" s="0"/>
      <c r="FWT65" s="0"/>
      <c r="FWU65" s="0"/>
      <c r="FWV65" s="0"/>
      <c r="FWW65" s="0"/>
      <c r="FWX65" s="0"/>
      <c r="FWY65" s="0"/>
      <c r="FWZ65" s="0"/>
      <c r="FXA65" s="0"/>
      <c r="FXB65" s="0"/>
      <c r="FXC65" s="0"/>
      <c r="FXD65" s="0"/>
      <c r="FXE65" s="0"/>
      <c r="FXF65" s="0"/>
      <c r="FXG65" s="0"/>
      <c r="FXH65" s="0"/>
      <c r="FXI65" s="0"/>
      <c r="FXJ65" s="0"/>
      <c r="FXK65" s="0"/>
      <c r="FXL65" s="0"/>
      <c r="FXM65" s="0"/>
      <c r="FXN65" s="0"/>
      <c r="FXO65" s="0"/>
      <c r="FXP65" s="0"/>
      <c r="FXQ65" s="0"/>
      <c r="FXR65" s="0"/>
      <c r="FXS65" s="0"/>
      <c r="FXT65" s="0"/>
      <c r="FXU65" s="0"/>
      <c r="FXV65" s="0"/>
      <c r="FXW65" s="0"/>
      <c r="FXX65" s="0"/>
      <c r="FXY65" s="0"/>
      <c r="FXZ65" s="0"/>
      <c r="FYA65" s="0"/>
      <c r="FYB65" s="0"/>
      <c r="FYC65" s="0"/>
      <c r="FYD65" s="0"/>
      <c r="FYE65" s="0"/>
      <c r="FYF65" s="0"/>
      <c r="FYG65" s="0"/>
      <c r="FYH65" s="0"/>
      <c r="FYI65" s="0"/>
      <c r="FYJ65" s="0"/>
      <c r="FYK65" s="0"/>
      <c r="FYL65" s="0"/>
      <c r="FYM65" s="0"/>
      <c r="FYN65" s="0"/>
      <c r="FYO65" s="0"/>
      <c r="FYP65" s="0"/>
      <c r="FYQ65" s="0"/>
      <c r="FYR65" s="0"/>
      <c r="FYS65" s="0"/>
      <c r="FYT65" s="0"/>
      <c r="FYU65" s="0"/>
      <c r="FYV65" s="0"/>
      <c r="FYW65" s="0"/>
      <c r="FYX65" s="0"/>
      <c r="FYY65" s="0"/>
      <c r="FYZ65" s="0"/>
      <c r="FZA65" s="0"/>
      <c r="FZB65" s="0"/>
      <c r="FZC65" s="0"/>
      <c r="FZD65" s="0"/>
      <c r="FZE65" s="0"/>
      <c r="FZF65" s="0"/>
      <c r="FZG65" s="0"/>
      <c r="FZH65" s="0"/>
      <c r="FZI65" s="0"/>
      <c r="FZJ65" s="0"/>
      <c r="FZK65" s="0"/>
      <c r="FZL65" s="0"/>
      <c r="FZM65" s="0"/>
      <c r="FZN65" s="0"/>
      <c r="FZO65" s="0"/>
      <c r="FZP65" s="0"/>
      <c r="FZQ65" s="0"/>
      <c r="FZR65" s="0"/>
      <c r="FZS65" s="0"/>
      <c r="FZT65" s="0"/>
      <c r="FZU65" s="0"/>
      <c r="FZV65" s="0"/>
      <c r="FZW65" s="0"/>
      <c r="FZX65" s="0"/>
      <c r="FZY65" s="0"/>
      <c r="FZZ65" s="0"/>
      <c r="GAA65" s="0"/>
      <c r="GAB65" s="0"/>
      <c r="GAC65" s="0"/>
      <c r="GAD65" s="0"/>
      <c r="GAE65" s="0"/>
      <c r="GAF65" s="0"/>
      <c r="GAG65" s="0"/>
      <c r="GAH65" s="0"/>
      <c r="GAI65" s="0"/>
      <c r="GAJ65" s="0"/>
      <c r="GAK65" s="0"/>
      <c r="GAL65" s="0"/>
      <c r="GAM65" s="0"/>
      <c r="GAN65" s="0"/>
      <c r="GAO65" s="0"/>
      <c r="GAP65" s="0"/>
      <c r="GAQ65" s="0"/>
      <c r="GAR65" s="0"/>
      <c r="GAS65" s="0"/>
      <c r="GAT65" s="0"/>
      <c r="GAU65" s="0"/>
      <c r="GAV65" s="0"/>
      <c r="GAW65" s="0"/>
      <c r="GAX65" s="0"/>
      <c r="GAY65" s="0"/>
      <c r="GAZ65" s="0"/>
      <c r="GBA65" s="0"/>
      <c r="GBB65" s="0"/>
      <c r="GBC65" s="0"/>
      <c r="GBD65" s="0"/>
      <c r="GBE65" s="0"/>
      <c r="GBF65" s="0"/>
      <c r="GBG65" s="0"/>
      <c r="GBH65" s="0"/>
      <c r="GBI65" s="0"/>
      <c r="GBJ65" s="0"/>
      <c r="GBK65" s="0"/>
      <c r="GBL65" s="0"/>
      <c r="GBM65" s="0"/>
      <c r="GBN65" s="0"/>
      <c r="GBO65" s="0"/>
      <c r="GBP65" s="0"/>
      <c r="GBQ65" s="0"/>
      <c r="GBR65" s="0"/>
      <c r="GBS65" s="0"/>
      <c r="GBT65" s="0"/>
      <c r="GBU65" s="0"/>
      <c r="GBV65" s="0"/>
      <c r="GBW65" s="0"/>
      <c r="GBX65" s="0"/>
      <c r="GBY65" s="0"/>
      <c r="GBZ65" s="0"/>
      <c r="GCA65" s="0"/>
      <c r="GCB65" s="0"/>
      <c r="GCC65" s="0"/>
      <c r="GCD65" s="0"/>
      <c r="GCE65" s="0"/>
      <c r="GCF65" s="0"/>
      <c r="GCG65" s="0"/>
      <c r="GCH65" s="0"/>
      <c r="GCI65" s="0"/>
      <c r="GCJ65" s="0"/>
      <c r="GCK65" s="0"/>
      <c r="GCL65" s="0"/>
      <c r="GCM65" s="0"/>
      <c r="GCN65" s="0"/>
      <c r="GCO65" s="0"/>
      <c r="GCP65" s="0"/>
      <c r="GCQ65" s="0"/>
      <c r="GCR65" s="0"/>
      <c r="GCS65" s="0"/>
      <c r="GCT65" s="0"/>
      <c r="GCU65" s="0"/>
      <c r="GCV65" s="0"/>
      <c r="GCW65" s="0"/>
      <c r="GCX65" s="0"/>
      <c r="GCY65" s="0"/>
      <c r="GCZ65" s="0"/>
      <c r="GDA65" s="0"/>
      <c r="GDB65" s="0"/>
      <c r="GDC65" s="0"/>
      <c r="GDD65" s="0"/>
      <c r="GDE65" s="0"/>
      <c r="GDF65" s="0"/>
      <c r="GDG65" s="0"/>
      <c r="GDH65" s="0"/>
      <c r="GDI65" s="0"/>
      <c r="GDJ65" s="0"/>
      <c r="GDK65" s="0"/>
      <c r="GDL65" s="0"/>
      <c r="GDM65" s="0"/>
      <c r="GDN65" s="0"/>
      <c r="GDO65" s="0"/>
      <c r="GDP65" s="0"/>
      <c r="GDQ65" s="0"/>
      <c r="GDR65" s="0"/>
      <c r="GDS65" s="0"/>
      <c r="GDT65" s="0"/>
      <c r="GDU65" s="0"/>
      <c r="GDV65" s="0"/>
      <c r="GDW65" s="0"/>
      <c r="GDX65" s="0"/>
      <c r="GDY65" s="0"/>
      <c r="GDZ65" s="0"/>
      <c r="GEA65" s="0"/>
      <c r="GEB65" s="0"/>
      <c r="GEC65" s="0"/>
      <c r="GED65" s="0"/>
      <c r="GEE65" s="0"/>
      <c r="GEF65" s="0"/>
      <c r="GEG65" s="0"/>
      <c r="GEH65" s="0"/>
      <c r="GEI65" s="0"/>
      <c r="GEJ65" s="0"/>
      <c r="GEK65" s="0"/>
      <c r="GEL65" s="0"/>
      <c r="GEM65" s="0"/>
      <c r="GEN65" s="0"/>
      <c r="GEO65" s="0"/>
      <c r="GEP65" s="0"/>
      <c r="GEQ65" s="0"/>
      <c r="GER65" s="0"/>
      <c r="GES65" s="0"/>
      <c r="GET65" s="0"/>
      <c r="GEU65" s="0"/>
      <c r="GEV65" s="0"/>
      <c r="GEW65" s="0"/>
      <c r="GEX65" s="0"/>
      <c r="GEY65" s="0"/>
      <c r="GEZ65" s="0"/>
      <c r="GFA65" s="0"/>
      <c r="GFB65" s="0"/>
      <c r="GFC65" s="0"/>
      <c r="GFD65" s="0"/>
      <c r="GFE65" s="0"/>
      <c r="GFF65" s="0"/>
      <c r="GFG65" s="0"/>
      <c r="GFH65" s="0"/>
      <c r="GFI65" s="0"/>
      <c r="GFJ65" s="0"/>
      <c r="GFK65" s="0"/>
      <c r="GFL65" s="0"/>
      <c r="GFM65" s="0"/>
      <c r="GFN65" s="0"/>
      <c r="GFO65" s="0"/>
      <c r="GFP65" s="0"/>
      <c r="GFQ65" s="0"/>
      <c r="GFR65" s="0"/>
      <c r="GFS65" s="0"/>
      <c r="GFT65" s="0"/>
      <c r="GFU65" s="0"/>
      <c r="GFV65" s="0"/>
      <c r="GFW65" s="0"/>
      <c r="GFX65" s="0"/>
      <c r="GFY65" s="0"/>
      <c r="GFZ65" s="0"/>
      <c r="GGA65" s="0"/>
      <c r="GGB65" s="0"/>
      <c r="GGC65" s="0"/>
      <c r="GGD65" s="0"/>
      <c r="GGE65" s="0"/>
      <c r="GGF65" s="0"/>
      <c r="GGG65" s="0"/>
      <c r="GGH65" s="0"/>
      <c r="GGI65" s="0"/>
      <c r="GGJ65" s="0"/>
      <c r="GGK65" s="0"/>
      <c r="GGL65" s="0"/>
      <c r="GGM65" s="0"/>
      <c r="GGN65" s="0"/>
      <c r="GGO65" s="0"/>
      <c r="GGP65" s="0"/>
      <c r="GGQ65" s="0"/>
      <c r="GGR65" s="0"/>
      <c r="GGS65" s="0"/>
      <c r="GGT65" s="0"/>
      <c r="GGU65" s="0"/>
      <c r="GGV65" s="0"/>
      <c r="GGW65" s="0"/>
      <c r="GGX65" s="0"/>
      <c r="GGY65" s="0"/>
      <c r="GGZ65" s="0"/>
      <c r="GHA65" s="0"/>
      <c r="GHB65" s="0"/>
      <c r="GHC65" s="0"/>
      <c r="GHD65" s="0"/>
      <c r="GHE65" s="0"/>
      <c r="GHF65" s="0"/>
      <c r="GHG65" s="0"/>
      <c r="GHH65" s="0"/>
      <c r="GHI65" s="0"/>
      <c r="GHJ65" s="0"/>
      <c r="GHK65" s="0"/>
      <c r="GHL65" s="0"/>
      <c r="GHM65" s="0"/>
      <c r="GHN65" s="0"/>
      <c r="GHO65" s="0"/>
      <c r="GHP65" s="0"/>
      <c r="GHQ65" s="0"/>
      <c r="GHR65" s="0"/>
      <c r="GHS65" s="0"/>
      <c r="GHT65" s="0"/>
      <c r="GHU65" s="0"/>
      <c r="GHV65" s="0"/>
      <c r="GHW65" s="0"/>
      <c r="GHX65" s="0"/>
      <c r="GHY65" s="0"/>
      <c r="GHZ65" s="0"/>
      <c r="GIA65" s="0"/>
      <c r="GIB65" s="0"/>
      <c r="GIC65" s="0"/>
      <c r="GID65" s="0"/>
      <c r="GIE65" s="0"/>
      <c r="GIF65" s="0"/>
      <c r="GIG65" s="0"/>
      <c r="GIH65" s="0"/>
      <c r="GII65" s="0"/>
      <c r="GIJ65" s="0"/>
      <c r="GIK65" s="0"/>
      <c r="GIL65" s="0"/>
      <c r="GIM65" s="0"/>
      <c r="GIN65" s="0"/>
      <c r="GIO65" s="0"/>
      <c r="GIP65" s="0"/>
      <c r="GIQ65" s="0"/>
      <c r="GIR65" s="0"/>
      <c r="GIS65" s="0"/>
      <c r="GIT65" s="0"/>
      <c r="GIU65" s="0"/>
      <c r="GIV65" s="0"/>
      <c r="GIW65" s="0"/>
      <c r="GIX65" s="0"/>
      <c r="GIY65" s="0"/>
      <c r="GIZ65" s="0"/>
      <c r="GJA65" s="0"/>
      <c r="GJB65" s="0"/>
      <c r="GJC65" s="0"/>
      <c r="GJD65" s="0"/>
      <c r="GJE65" s="0"/>
      <c r="GJF65" s="0"/>
      <c r="GJG65" s="0"/>
      <c r="GJH65" s="0"/>
      <c r="GJI65" s="0"/>
      <c r="GJJ65" s="0"/>
      <c r="GJK65" s="0"/>
      <c r="GJL65" s="0"/>
      <c r="GJM65" s="0"/>
      <c r="GJN65" s="0"/>
      <c r="GJO65" s="0"/>
      <c r="GJP65" s="0"/>
      <c r="GJQ65" s="0"/>
      <c r="GJR65" s="0"/>
      <c r="GJS65" s="0"/>
      <c r="GJT65" s="0"/>
      <c r="GJU65" s="0"/>
      <c r="GJV65" s="0"/>
      <c r="GJW65" s="0"/>
      <c r="GJX65" s="0"/>
      <c r="GJY65" s="0"/>
      <c r="GJZ65" s="0"/>
      <c r="GKA65" s="0"/>
      <c r="GKB65" s="0"/>
      <c r="GKC65" s="0"/>
      <c r="GKD65" s="0"/>
      <c r="GKE65" s="0"/>
      <c r="GKF65" s="0"/>
      <c r="GKG65" s="0"/>
      <c r="GKH65" s="0"/>
      <c r="GKI65" s="0"/>
      <c r="GKJ65" s="0"/>
      <c r="GKK65" s="0"/>
      <c r="GKL65" s="0"/>
      <c r="GKM65" s="0"/>
      <c r="GKN65" s="0"/>
      <c r="GKO65" s="0"/>
      <c r="GKP65" s="0"/>
      <c r="GKQ65" s="0"/>
      <c r="GKR65" s="0"/>
      <c r="GKS65" s="0"/>
      <c r="GKT65" s="0"/>
      <c r="GKU65" s="0"/>
      <c r="GKV65" s="0"/>
      <c r="GKW65" s="0"/>
      <c r="GKX65" s="0"/>
      <c r="GKY65" s="0"/>
      <c r="GKZ65" s="0"/>
      <c r="GLA65" s="0"/>
      <c r="GLB65" s="0"/>
      <c r="GLC65" s="0"/>
      <c r="GLD65" s="0"/>
      <c r="GLE65" s="0"/>
      <c r="GLF65" s="0"/>
      <c r="GLG65" s="0"/>
      <c r="GLH65" s="0"/>
      <c r="GLI65" s="0"/>
      <c r="GLJ65" s="0"/>
      <c r="GLK65" s="0"/>
      <c r="GLL65" s="0"/>
      <c r="GLM65" s="0"/>
      <c r="GLN65" s="0"/>
      <c r="GLO65" s="0"/>
      <c r="GLP65" s="0"/>
      <c r="GLQ65" s="0"/>
      <c r="GLR65" s="0"/>
      <c r="GLS65" s="0"/>
      <c r="GLT65" s="0"/>
      <c r="GLU65" s="0"/>
      <c r="GLV65" s="0"/>
      <c r="GLW65" s="0"/>
      <c r="GLX65" s="0"/>
      <c r="GLY65" s="0"/>
      <c r="GLZ65" s="0"/>
      <c r="GMA65" s="0"/>
      <c r="GMB65" s="0"/>
      <c r="GMC65" s="0"/>
      <c r="GMD65" s="0"/>
      <c r="GME65" s="0"/>
      <c r="GMF65" s="0"/>
      <c r="GMG65" s="0"/>
      <c r="GMH65" s="0"/>
      <c r="GMI65" s="0"/>
      <c r="GMJ65" s="0"/>
      <c r="GMK65" s="0"/>
      <c r="GML65" s="0"/>
      <c r="GMM65" s="0"/>
      <c r="GMN65" s="0"/>
      <c r="GMO65" s="0"/>
      <c r="GMP65" s="0"/>
      <c r="GMQ65" s="0"/>
      <c r="GMR65" s="0"/>
      <c r="GMS65" s="0"/>
      <c r="GMT65" s="0"/>
      <c r="GMU65" s="0"/>
      <c r="GMV65" s="0"/>
      <c r="GMW65" s="0"/>
      <c r="GMX65" s="0"/>
      <c r="GMY65" s="0"/>
      <c r="GMZ65" s="0"/>
      <c r="GNA65" s="0"/>
      <c r="GNB65" s="0"/>
      <c r="GNC65" s="0"/>
      <c r="GND65" s="0"/>
      <c r="GNE65" s="0"/>
      <c r="GNF65" s="0"/>
      <c r="GNG65" s="0"/>
      <c r="GNH65" s="0"/>
      <c r="GNI65" s="0"/>
      <c r="GNJ65" s="0"/>
      <c r="GNK65" s="0"/>
      <c r="GNL65" s="0"/>
      <c r="GNM65" s="0"/>
      <c r="GNN65" s="0"/>
      <c r="GNO65" s="0"/>
      <c r="GNP65" s="0"/>
      <c r="GNQ65" s="0"/>
      <c r="GNR65" s="0"/>
      <c r="GNS65" s="0"/>
      <c r="GNT65" s="0"/>
      <c r="GNU65" s="0"/>
      <c r="GNV65" s="0"/>
      <c r="GNW65" s="0"/>
      <c r="GNX65" s="0"/>
      <c r="GNY65" s="0"/>
      <c r="GNZ65" s="0"/>
      <c r="GOA65" s="0"/>
      <c r="GOB65" s="0"/>
      <c r="GOC65" s="0"/>
      <c r="GOD65" s="0"/>
      <c r="GOE65" s="0"/>
      <c r="GOF65" s="0"/>
      <c r="GOG65" s="0"/>
      <c r="GOH65" s="0"/>
      <c r="GOI65" s="0"/>
      <c r="GOJ65" s="0"/>
      <c r="GOK65" s="0"/>
      <c r="GOL65" s="0"/>
      <c r="GOM65" s="0"/>
      <c r="GON65" s="0"/>
      <c r="GOO65" s="0"/>
      <c r="GOP65" s="0"/>
      <c r="GOQ65" s="0"/>
      <c r="GOR65" s="0"/>
      <c r="GOS65" s="0"/>
      <c r="GOT65" s="0"/>
      <c r="GOU65" s="0"/>
      <c r="GOV65" s="0"/>
      <c r="GOW65" s="0"/>
      <c r="GOX65" s="0"/>
      <c r="GOY65" s="0"/>
      <c r="GOZ65" s="0"/>
      <c r="GPA65" s="0"/>
      <c r="GPB65" s="0"/>
      <c r="GPC65" s="0"/>
      <c r="GPD65" s="0"/>
      <c r="GPE65" s="0"/>
      <c r="GPF65" s="0"/>
      <c r="GPG65" s="0"/>
      <c r="GPH65" s="0"/>
      <c r="GPI65" s="0"/>
      <c r="GPJ65" s="0"/>
      <c r="GPK65" s="0"/>
      <c r="GPL65" s="0"/>
      <c r="GPM65" s="0"/>
      <c r="GPN65" s="0"/>
      <c r="GPO65" s="0"/>
      <c r="GPP65" s="0"/>
      <c r="GPQ65" s="0"/>
      <c r="GPR65" s="0"/>
      <c r="GPS65" s="0"/>
      <c r="GPT65" s="0"/>
      <c r="GPU65" s="0"/>
      <c r="GPV65" s="0"/>
      <c r="GPW65" s="0"/>
      <c r="GPX65" s="0"/>
      <c r="GPY65" s="0"/>
      <c r="GPZ65" s="0"/>
      <c r="GQA65" s="0"/>
      <c r="GQB65" s="0"/>
      <c r="GQC65" s="0"/>
      <c r="GQD65" s="0"/>
      <c r="GQE65" s="0"/>
      <c r="GQF65" s="0"/>
      <c r="GQG65" s="0"/>
      <c r="GQH65" s="0"/>
      <c r="GQI65" s="0"/>
      <c r="GQJ65" s="0"/>
      <c r="GQK65" s="0"/>
      <c r="GQL65" s="0"/>
      <c r="GQM65" s="0"/>
      <c r="GQN65" s="0"/>
      <c r="GQO65" s="0"/>
      <c r="GQP65" s="0"/>
      <c r="GQQ65" s="0"/>
      <c r="GQR65" s="0"/>
      <c r="GQS65" s="0"/>
      <c r="GQT65" s="0"/>
      <c r="GQU65" s="0"/>
      <c r="GQV65" s="0"/>
      <c r="GQW65" s="0"/>
      <c r="GQX65" s="0"/>
      <c r="GQY65" s="0"/>
      <c r="GQZ65" s="0"/>
      <c r="GRA65" s="0"/>
      <c r="GRB65" s="0"/>
      <c r="GRC65" s="0"/>
      <c r="GRD65" s="0"/>
      <c r="GRE65" s="0"/>
      <c r="GRF65" s="0"/>
      <c r="GRG65" s="0"/>
      <c r="GRH65" s="0"/>
      <c r="GRI65" s="0"/>
      <c r="GRJ65" s="0"/>
      <c r="GRK65" s="0"/>
      <c r="GRL65" s="0"/>
      <c r="GRM65" s="0"/>
      <c r="GRN65" s="0"/>
      <c r="GRO65" s="0"/>
      <c r="GRP65" s="0"/>
      <c r="GRQ65" s="0"/>
      <c r="GRR65" s="0"/>
      <c r="GRS65" s="0"/>
      <c r="GRT65" s="0"/>
      <c r="GRU65" s="0"/>
      <c r="GRV65" s="0"/>
      <c r="GRW65" s="0"/>
      <c r="GRX65" s="0"/>
      <c r="GRY65" s="0"/>
      <c r="GRZ65" s="0"/>
      <c r="GSA65" s="0"/>
      <c r="GSB65" s="0"/>
      <c r="GSC65" s="0"/>
      <c r="GSD65" s="0"/>
      <c r="GSE65" s="0"/>
      <c r="GSF65" s="0"/>
      <c r="GSG65" s="0"/>
      <c r="GSH65" s="0"/>
      <c r="GSI65" s="0"/>
      <c r="GSJ65" s="0"/>
      <c r="GSK65" s="0"/>
      <c r="GSL65" s="0"/>
      <c r="GSM65" s="0"/>
      <c r="GSN65" s="0"/>
      <c r="GSO65" s="0"/>
      <c r="GSP65" s="0"/>
      <c r="GSQ65" s="0"/>
      <c r="GSR65" s="0"/>
      <c r="GSS65" s="0"/>
      <c r="GST65" s="0"/>
      <c r="GSU65" s="0"/>
      <c r="GSV65" s="0"/>
      <c r="GSW65" s="0"/>
      <c r="GSX65" s="0"/>
      <c r="GSY65" s="0"/>
      <c r="GSZ65" s="0"/>
      <c r="GTA65" s="0"/>
      <c r="GTB65" s="0"/>
      <c r="GTC65" s="0"/>
      <c r="GTD65" s="0"/>
      <c r="GTE65" s="0"/>
      <c r="GTF65" s="0"/>
      <c r="GTG65" s="0"/>
      <c r="GTH65" s="0"/>
      <c r="GTI65" s="0"/>
      <c r="GTJ65" s="0"/>
      <c r="GTK65" s="0"/>
      <c r="GTL65" s="0"/>
      <c r="GTM65" s="0"/>
      <c r="GTN65" s="0"/>
      <c r="GTO65" s="0"/>
      <c r="GTP65" s="0"/>
      <c r="GTQ65" s="0"/>
      <c r="GTR65" s="0"/>
      <c r="GTS65" s="0"/>
      <c r="GTT65" s="0"/>
      <c r="GTU65" s="0"/>
      <c r="GTV65" s="0"/>
      <c r="GTW65" s="0"/>
      <c r="GTX65" s="0"/>
      <c r="GTY65" s="0"/>
      <c r="GTZ65" s="0"/>
      <c r="GUA65" s="0"/>
      <c r="GUB65" s="0"/>
      <c r="GUC65" s="0"/>
      <c r="GUD65" s="0"/>
      <c r="GUE65" s="0"/>
      <c r="GUF65" s="0"/>
      <c r="GUG65" s="0"/>
      <c r="GUH65" s="0"/>
      <c r="GUI65" s="0"/>
      <c r="GUJ65" s="0"/>
      <c r="GUK65" s="0"/>
      <c r="GUL65" s="0"/>
      <c r="GUM65" s="0"/>
      <c r="GUN65" s="0"/>
      <c r="GUO65" s="0"/>
      <c r="GUP65" s="0"/>
      <c r="GUQ65" s="0"/>
      <c r="GUR65" s="0"/>
      <c r="GUS65" s="0"/>
      <c r="GUT65" s="0"/>
      <c r="GUU65" s="0"/>
      <c r="GUV65" s="0"/>
      <c r="GUW65" s="0"/>
      <c r="GUX65" s="0"/>
      <c r="GUY65" s="0"/>
      <c r="GUZ65" s="0"/>
      <c r="GVA65" s="0"/>
      <c r="GVB65" s="0"/>
      <c r="GVC65" s="0"/>
      <c r="GVD65" s="0"/>
      <c r="GVE65" s="0"/>
      <c r="GVF65" s="0"/>
      <c r="GVG65" s="0"/>
      <c r="GVH65" s="0"/>
      <c r="GVI65" s="0"/>
      <c r="GVJ65" s="0"/>
      <c r="GVK65" s="0"/>
      <c r="GVL65" s="0"/>
      <c r="GVM65" s="0"/>
      <c r="GVN65" s="0"/>
      <c r="GVO65" s="0"/>
      <c r="GVP65" s="0"/>
      <c r="GVQ65" s="0"/>
      <c r="GVR65" s="0"/>
      <c r="GVS65" s="0"/>
      <c r="GVT65" s="0"/>
      <c r="GVU65" s="0"/>
      <c r="GVV65" s="0"/>
      <c r="GVW65" s="0"/>
      <c r="GVX65" s="0"/>
      <c r="GVY65" s="0"/>
      <c r="GVZ65" s="0"/>
      <c r="GWA65" s="0"/>
      <c r="GWB65" s="0"/>
      <c r="GWC65" s="0"/>
      <c r="GWD65" s="0"/>
      <c r="GWE65" s="0"/>
      <c r="GWF65" s="0"/>
      <c r="GWG65" s="0"/>
      <c r="GWH65" s="0"/>
      <c r="GWI65" s="0"/>
      <c r="GWJ65" s="0"/>
      <c r="GWK65" s="0"/>
      <c r="GWL65" s="0"/>
      <c r="GWM65" s="0"/>
      <c r="GWN65" s="0"/>
      <c r="GWO65" s="0"/>
      <c r="GWP65" s="0"/>
      <c r="GWQ65" s="0"/>
      <c r="GWR65" s="0"/>
      <c r="GWS65" s="0"/>
      <c r="GWT65" s="0"/>
      <c r="GWU65" s="0"/>
      <c r="GWV65" s="0"/>
      <c r="GWW65" s="0"/>
      <c r="GWX65" s="0"/>
      <c r="GWY65" s="0"/>
      <c r="GWZ65" s="0"/>
      <c r="GXA65" s="0"/>
      <c r="GXB65" s="0"/>
      <c r="GXC65" s="0"/>
      <c r="GXD65" s="0"/>
      <c r="GXE65" s="0"/>
      <c r="GXF65" s="0"/>
      <c r="GXG65" s="0"/>
      <c r="GXH65" s="0"/>
      <c r="GXI65" s="0"/>
      <c r="GXJ65" s="0"/>
      <c r="GXK65" s="0"/>
      <c r="GXL65" s="0"/>
      <c r="GXM65" s="0"/>
      <c r="GXN65" s="0"/>
      <c r="GXO65" s="0"/>
      <c r="GXP65" s="0"/>
      <c r="GXQ65" s="0"/>
      <c r="GXR65" s="0"/>
      <c r="GXS65" s="0"/>
      <c r="GXT65" s="0"/>
      <c r="GXU65" s="0"/>
      <c r="GXV65" s="0"/>
      <c r="GXW65" s="0"/>
      <c r="GXX65" s="0"/>
      <c r="GXY65" s="0"/>
      <c r="GXZ65" s="0"/>
      <c r="GYA65" s="0"/>
      <c r="GYB65" s="0"/>
      <c r="GYC65" s="0"/>
      <c r="GYD65" s="0"/>
      <c r="GYE65" s="0"/>
      <c r="GYF65" s="0"/>
      <c r="GYG65" s="0"/>
      <c r="GYH65" s="0"/>
      <c r="GYI65" s="0"/>
      <c r="GYJ65" s="0"/>
      <c r="GYK65" s="0"/>
      <c r="GYL65" s="0"/>
      <c r="GYM65" s="0"/>
      <c r="GYN65" s="0"/>
      <c r="GYO65" s="0"/>
      <c r="GYP65" s="0"/>
      <c r="GYQ65" s="0"/>
      <c r="GYR65" s="0"/>
      <c r="GYS65" s="0"/>
      <c r="GYT65" s="0"/>
      <c r="GYU65" s="0"/>
      <c r="GYV65" s="0"/>
      <c r="GYW65" s="0"/>
      <c r="GYX65" s="0"/>
      <c r="GYY65" s="0"/>
      <c r="GYZ65" s="0"/>
      <c r="GZA65" s="0"/>
      <c r="GZB65" s="0"/>
      <c r="GZC65" s="0"/>
      <c r="GZD65" s="0"/>
      <c r="GZE65" s="0"/>
      <c r="GZF65" s="0"/>
      <c r="GZG65" s="0"/>
      <c r="GZH65" s="0"/>
      <c r="GZI65" s="0"/>
      <c r="GZJ65" s="0"/>
      <c r="GZK65" s="0"/>
      <c r="GZL65" s="0"/>
      <c r="GZM65" s="0"/>
      <c r="GZN65" s="0"/>
      <c r="GZO65" s="0"/>
      <c r="GZP65" s="0"/>
      <c r="GZQ65" s="0"/>
      <c r="GZR65" s="0"/>
      <c r="GZS65" s="0"/>
      <c r="GZT65" s="0"/>
      <c r="GZU65" s="0"/>
      <c r="GZV65" s="0"/>
      <c r="GZW65" s="0"/>
      <c r="GZX65" s="0"/>
      <c r="GZY65" s="0"/>
      <c r="GZZ65" s="0"/>
      <c r="HAA65" s="0"/>
      <c r="HAB65" s="0"/>
      <c r="HAC65" s="0"/>
      <c r="HAD65" s="0"/>
      <c r="HAE65" s="0"/>
      <c r="HAF65" s="0"/>
      <c r="HAG65" s="0"/>
      <c r="HAH65" s="0"/>
      <c r="HAI65" s="0"/>
      <c r="HAJ65" s="0"/>
      <c r="HAK65" s="0"/>
      <c r="HAL65" s="0"/>
      <c r="HAM65" s="0"/>
      <c r="HAN65" s="0"/>
      <c r="HAO65" s="0"/>
      <c r="HAP65" s="0"/>
      <c r="HAQ65" s="0"/>
      <c r="HAR65" s="0"/>
      <c r="HAS65" s="0"/>
      <c r="HAT65" s="0"/>
      <c r="HAU65" s="0"/>
      <c r="HAV65" s="0"/>
      <c r="HAW65" s="0"/>
      <c r="HAX65" s="0"/>
      <c r="HAY65" s="0"/>
      <c r="HAZ65" s="0"/>
      <c r="HBA65" s="0"/>
      <c r="HBB65" s="0"/>
      <c r="HBC65" s="0"/>
      <c r="HBD65" s="0"/>
      <c r="HBE65" s="0"/>
      <c r="HBF65" s="0"/>
      <c r="HBG65" s="0"/>
      <c r="HBH65" s="0"/>
      <c r="HBI65" s="0"/>
      <c r="HBJ65" s="0"/>
      <c r="HBK65" s="0"/>
      <c r="HBL65" s="0"/>
      <c r="HBM65" s="0"/>
      <c r="HBN65" s="0"/>
      <c r="HBO65" s="0"/>
      <c r="HBP65" s="0"/>
      <c r="HBQ65" s="0"/>
      <c r="HBR65" s="0"/>
      <c r="HBS65" s="0"/>
      <c r="HBT65" s="0"/>
      <c r="HBU65" s="0"/>
      <c r="HBV65" s="0"/>
      <c r="HBW65" s="0"/>
      <c r="HBX65" s="0"/>
      <c r="HBY65" s="0"/>
      <c r="HBZ65" s="0"/>
      <c r="HCA65" s="0"/>
      <c r="HCB65" s="0"/>
      <c r="HCC65" s="0"/>
      <c r="HCD65" s="0"/>
      <c r="HCE65" s="0"/>
      <c r="HCF65" s="0"/>
      <c r="HCG65" s="0"/>
      <c r="HCH65" s="0"/>
      <c r="HCI65" s="0"/>
      <c r="HCJ65" s="0"/>
      <c r="HCK65" s="0"/>
      <c r="HCL65" s="0"/>
      <c r="HCM65" s="0"/>
      <c r="HCN65" s="0"/>
      <c r="HCO65" s="0"/>
      <c r="HCP65" s="0"/>
      <c r="HCQ65" s="0"/>
      <c r="HCR65" s="0"/>
      <c r="HCS65" s="0"/>
      <c r="HCT65" s="0"/>
      <c r="HCU65" s="0"/>
      <c r="HCV65" s="0"/>
      <c r="HCW65" s="0"/>
      <c r="HCX65" s="0"/>
      <c r="HCY65" s="0"/>
      <c r="HCZ65" s="0"/>
      <c r="HDA65" s="0"/>
      <c r="HDB65" s="0"/>
      <c r="HDC65" s="0"/>
      <c r="HDD65" s="0"/>
      <c r="HDE65" s="0"/>
      <c r="HDF65" s="0"/>
      <c r="HDG65" s="0"/>
      <c r="HDH65" s="0"/>
      <c r="HDI65" s="0"/>
      <c r="HDJ65" s="0"/>
      <c r="HDK65" s="0"/>
      <c r="HDL65" s="0"/>
      <c r="HDM65" s="0"/>
      <c r="HDN65" s="0"/>
      <c r="HDO65" s="0"/>
      <c r="HDP65" s="0"/>
      <c r="HDQ65" s="0"/>
      <c r="HDR65" s="0"/>
      <c r="HDS65" s="0"/>
      <c r="HDT65" s="0"/>
      <c r="HDU65" s="0"/>
      <c r="HDV65" s="0"/>
      <c r="HDW65" s="0"/>
      <c r="HDX65" s="0"/>
      <c r="HDY65" s="0"/>
      <c r="HDZ65" s="0"/>
      <c r="HEA65" s="0"/>
      <c r="HEB65" s="0"/>
      <c r="HEC65" s="0"/>
      <c r="HED65" s="0"/>
      <c r="HEE65" s="0"/>
      <c r="HEF65" s="0"/>
      <c r="HEG65" s="0"/>
      <c r="HEH65" s="0"/>
      <c r="HEI65" s="0"/>
      <c r="HEJ65" s="0"/>
      <c r="HEK65" s="0"/>
      <c r="HEL65" s="0"/>
      <c r="HEM65" s="0"/>
      <c r="HEN65" s="0"/>
      <c r="HEO65" s="0"/>
      <c r="HEP65" s="0"/>
      <c r="HEQ65" s="0"/>
      <c r="HER65" s="0"/>
      <c r="HES65" s="0"/>
      <c r="HET65" s="0"/>
      <c r="HEU65" s="0"/>
      <c r="HEV65" s="0"/>
      <c r="HEW65" s="0"/>
      <c r="HEX65" s="0"/>
      <c r="HEY65" s="0"/>
      <c r="HEZ65" s="0"/>
      <c r="HFA65" s="0"/>
      <c r="HFB65" s="0"/>
      <c r="HFC65" s="0"/>
      <c r="HFD65" s="0"/>
      <c r="HFE65" s="0"/>
      <c r="HFF65" s="0"/>
      <c r="HFG65" s="0"/>
      <c r="HFH65" s="0"/>
      <c r="HFI65" s="0"/>
      <c r="HFJ65" s="0"/>
      <c r="HFK65" s="0"/>
      <c r="HFL65" s="0"/>
      <c r="HFM65" s="0"/>
      <c r="HFN65" s="0"/>
      <c r="HFO65" s="0"/>
      <c r="HFP65" s="0"/>
      <c r="HFQ65" s="0"/>
      <c r="HFR65" s="0"/>
      <c r="HFS65" s="0"/>
      <c r="HFT65" s="0"/>
      <c r="HFU65" s="0"/>
      <c r="HFV65" s="0"/>
      <c r="HFW65" s="0"/>
      <c r="HFX65" s="0"/>
      <c r="HFY65" s="0"/>
      <c r="HFZ65" s="0"/>
      <c r="HGA65" s="0"/>
      <c r="HGB65" s="0"/>
      <c r="HGC65" s="0"/>
      <c r="HGD65" s="0"/>
      <c r="HGE65" s="0"/>
      <c r="HGF65" s="0"/>
      <c r="HGG65" s="0"/>
      <c r="HGH65" s="0"/>
      <c r="HGI65" s="0"/>
      <c r="HGJ65" s="0"/>
      <c r="HGK65" s="0"/>
      <c r="HGL65" s="0"/>
      <c r="HGM65" s="0"/>
      <c r="HGN65" s="0"/>
      <c r="HGO65" s="0"/>
      <c r="HGP65" s="0"/>
      <c r="HGQ65" s="0"/>
      <c r="HGR65" s="0"/>
      <c r="HGS65" s="0"/>
      <c r="HGT65" s="0"/>
      <c r="HGU65" s="0"/>
      <c r="HGV65" s="0"/>
      <c r="HGW65" s="0"/>
      <c r="HGX65" s="0"/>
      <c r="HGY65" s="0"/>
      <c r="HGZ65" s="0"/>
      <c r="HHA65" s="0"/>
      <c r="HHB65" s="0"/>
      <c r="HHC65" s="0"/>
      <c r="HHD65" s="0"/>
      <c r="HHE65" s="0"/>
      <c r="HHF65" s="0"/>
      <c r="HHG65" s="0"/>
      <c r="HHH65" s="0"/>
      <c r="HHI65" s="0"/>
      <c r="HHJ65" s="0"/>
      <c r="HHK65" s="0"/>
      <c r="HHL65" s="0"/>
      <c r="HHM65" s="0"/>
      <c r="HHN65" s="0"/>
      <c r="HHO65" s="0"/>
      <c r="HHP65" s="0"/>
      <c r="HHQ65" s="0"/>
      <c r="HHR65" s="0"/>
      <c r="HHS65" s="0"/>
      <c r="HHT65" s="0"/>
      <c r="HHU65" s="0"/>
      <c r="HHV65" s="0"/>
      <c r="HHW65" s="0"/>
      <c r="HHX65" s="0"/>
      <c r="HHY65" s="0"/>
      <c r="HHZ65" s="0"/>
      <c r="HIA65" s="0"/>
      <c r="HIB65" s="0"/>
      <c r="HIC65" s="0"/>
      <c r="HID65" s="0"/>
      <c r="HIE65" s="0"/>
      <c r="HIF65" s="0"/>
      <c r="HIG65" s="0"/>
      <c r="HIH65" s="0"/>
      <c r="HII65" s="0"/>
      <c r="HIJ65" s="0"/>
      <c r="HIK65" s="0"/>
      <c r="HIL65" s="0"/>
      <c r="HIM65" s="0"/>
      <c r="HIN65" s="0"/>
      <c r="HIO65" s="0"/>
      <c r="HIP65" s="0"/>
      <c r="HIQ65" s="0"/>
      <c r="HIR65" s="0"/>
      <c r="HIS65" s="0"/>
      <c r="HIT65" s="0"/>
      <c r="HIU65" s="0"/>
      <c r="HIV65" s="0"/>
      <c r="HIW65" s="0"/>
      <c r="HIX65" s="0"/>
      <c r="HIY65" s="0"/>
      <c r="HIZ65" s="0"/>
      <c r="HJA65" s="0"/>
      <c r="HJB65" s="0"/>
      <c r="HJC65" s="0"/>
      <c r="HJD65" s="0"/>
      <c r="HJE65" s="0"/>
      <c r="HJF65" s="0"/>
      <c r="HJG65" s="0"/>
      <c r="HJH65" s="0"/>
      <c r="HJI65" s="0"/>
      <c r="HJJ65" s="0"/>
      <c r="HJK65" s="0"/>
      <c r="HJL65" s="0"/>
      <c r="HJM65" s="0"/>
      <c r="HJN65" s="0"/>
      <c r="HJO65" s="0"/>
      <c r="HJP65" s="0"/>
      <c r="HJQ65" s="0"/>
      <c r="HJR65" s="0"/>
      <c r="HJS65" s="0"/>
      <c r="HJT65" s="0"/>
      <c r="HJU65" s="0"/>
      <c r="HJV65" s="0"/>
      <c r="HJW65" s="0"/>
      <c r="HJX65" s="0"/>
      <c r="HJY65" s="0"/>
      <c r="HJZ65" s="0"/>
      <c r="HKA65" s="0"/>
      <c r="HKB65" s="0"/>
      <c r="HKC65" s="0"/>
      <c r="HKD65" s="0"/>
      <c r="HKE65" s="0"/>
      <c r="HKF65" s="0"/>
      <c r="HKG65" s="0"/>
      <c r="HKH65" s="0"/>
      <c r="HKI65" s="0"/>
      <c r="HKJ65" s="0"/>
      <c r="HKK65" s="0"/>
      <c r="HKL65" s="0"/>
      <c r="HKM65" s="0"/>
      <c r="HKN65" s="0"/>
      <c r="HKO65" s="0"/>
      <c r="HKP65" s="0"/>
      <c r="HKQ65" s="0"/>
      <c r="HKR65" s="0"/>
      <c r="HKS65" s="0"/>
      <c r="HKT65" s="0"/>
      <c r="HKU65" s="0"/>
      <c r="HKV65" s="0"/>
      <c r="HKW65" s="0"/>
      <c r="HKX65" s="0"/>
      <c r="HKY65" s="0"/>
      <c r="HKZ65" s="0"/>
      <c r="HLA65" s="0"/>
      <c r="HLB65" s="0"/>
      <c r="HLC65" s="0"/>
      <c r="HLD65" s="0"/>
      <c r="HLE65" s="0"/>
      <c r="HLF65" s="0"/>
      <c r="HLG65" s="0"/>
      <c r="HLH65" s="0"/>
      <c r="HLI65" s="0"/>
      <c r="HLJ65" s="0"/>
      <c r="HLK65" s="0"/>
      <c r="HLL65" s="0"/>
      <c r="HLM65" s="0"/>
      <c r="HLN65" s="0"/>
      <c r="HLO65" s="0"/>
      <c r="HLP65" s="0"/>
      <c r="HLQ65" s="0"/>
      <c r="HLR65" s="0"/>
      <c r="HLS65" s="0"/>
      <c r="HLT65" s="0"/>
      <c r="HLU65" s="0"/>
      <c r="HLV65" s="0"/>
      <c r="HLW65" s="0"/>
      <c r="HLX65" s="0"/>
      <c r="HLY65" s="0"/>
      <c r="HLZ65" s="0"/>
      <c r="HMA65" s="0"/>
      <c r="HMB65" s="0"/>
      <c r="HMC65" s="0"/>
      <c r="HMD65" s="0"/>
      <c r="HME65" s="0"/>
      <c r="HMF65" s="0"/>
      <c r="HMG65" s="0"/>
      <c r="HMH65" s="0"/>
      <c r="HMI65" s="0"/>
      <c r="HMJ65" s="0"/>
      <c r="HMK65" s="0"/>
      <c r="HML65" s="0"/>
      <c r="HMM65" s="0"/>
      <c r="HMN65" s="0"/>
      <c r="HMO65" s="0"/>
      <c r="HMP65" s="0"/>
      <c r="HMQ65" s="0"/>
      <c r="HMR65" s="0"/>
      <c r="HMS65" s="0"/>
      <c r="HMT65" s="0"/>
      <c r="HMU65" s="0"/>
      <c r="HMV65" s="0"/>
      <c r="HMW65" s="0"/>
      <c r="HMX65" s="0"/>
      <c r="HMY65" s="0"/>
      <c r="HMZ65" s="0"/>
      <c r="HNA65" s="0"/>
      <c r="HNB65" s="0"/>
      <c r="HNC65" s="0"/>
      <c r="HND65" s="0"/>
      <c r="HNE65" s="0"/>
      <c r="HNF65" s="0"/>
      <c r="HNG65" s="0"/>
      <c r="HNH65" s="0"/>
      <c r="HNI65" s="0"/>
      <c r="HNJ65" s="0"/>
      <c r="HNK65" s="0"/>
      <c r="HNL65" s="0"/>
      <c r="HNM65" s="0"/>
      <c r="HNN65" s="0"/>
      <c r="HNO65" s="0"/>
      <c r="HNP65" s="0"/>
      <c r="HNQ65" s="0"/>
      <c r="HNR65" s="0"/>
      <c r="HNS65" s="0"/>
      <c r="HNT65" s="0"/>
      <c r="HNU65" s="0"/>
      <c r="HNV65" s="0"/>
      <c r="HNW65" s="0"/>
      <c r="HNX65" s="0"/>
      <c r="HNY65" s="0"/>
      <c r="HNZ65" s="0"/>
      <c r="HOA65" s="0"/>
      <c r="HOB65" s="0"/>
      <c r="HOC65" s="0"/>
      <c r="HOD65" s="0"/>
      <c r="HOE65" s="0"/>
      <c r="HOF65" s="0"/>
      <c r="HOG65" s="0"/>
      <c r="HOH65" s="0"/>
      <c r="HOI65" s="0"/>
      <c r="HOJ65" s="0"/>
      <c r="HOK65" s="0"/>
      <c r="HOL65" s="0"/>
      <c r="HOM65" s="0"/>
      <c r="HON65" s="0"/>
      <c r="HOO65" s="0"/>
      <c r="HOP65" s="0"/>
      <c r="HOQ65" s="0"/>
      <c r="HOR65" s="0"/>
      <c r="HOS65" s="0"/>
      <c r="HOT65" s="0"/>
      <c r="HOU65" s="0"/>
      <c r="HOV65" s="0"/>
      <c r="HOW65" s="0"/>
      <c r="HOX65" s="0"/>
      <c r="HOY65" s="0"/>
      <c r="HOZ65" s="0"/>
      <c r="HPA65" s="0"/>
      <c r="HPB65" s="0"/>
      <c r="HPC65" s="0"/>
      <c r="HPD65" s="0"/>
      <c r="HPE65" s="0"/>
      <c r="HPF65" s="0"/>
      <c r="HPG65" s="0"/>
      <c r="HPH65" s="0"/>
      <c r="HPI65" s="0"/>
      <c r="HPJ65" s="0"/>
      <c r="HPK65" s="0"/>
      <c r="HPL65" s="0"/>
      <c r="HPM65" s="0"/>
      <c r="HPN65" s="0"/>
      <c r="HPO65" s="0"/>
      <c r="HPP65" s="0"/>
      <c r="HPQ65" s="0"/>
      <c r="HPR65" s="0"/>
      <c r="HPS65" s="0"/>
      <c r="HPT65" s="0"/>
      <c r="HPU65" s="0"/>
      <c r="HPV65" s="0"/>
      <c r="HPW65" s="0"/>
      <c r="HPX65" s="0"/>
      <c r="HPY65" s="0"/>
      <c r="HPZ65" s="0"/>
      <c r="HQA65" s="0"/>
      <c r="HQB65" s="0"/>
      <c r="HQC65" s="0"/>
      <c r="HQD65" s="0"/>
      <c r="HQE65" s="0"/>
      <c r="HQF65" s="0"/>
      <c r="HQG65" s="0"/>
      <c r="HQH65" s="0"/>
      <c r="HQI65" s="0"/>
      <c r="HQJ65" s="0"/>
      <c r="HQK65" s="0"/>
      <c r="HQL65" s="0"/>
      <c r="HQM65" s="0"/>
      <c r="HQN65" s="0"/>
      <c r="HQO65" s="0"/>
      <c r="HQP65" s="0"/>
      <c r="HQQ65" s="0"/>
      <c r="HQR65" s="0"/>
      <c r="HQS65" s="0"/>
      <c r="HQT65" s="0"/>
      <c r="HQU65" s="0"/>
      <c r="HQV65" s="0"/>
      <c r="HQW65" s="0"/>
      <c r="HQX65" s="0"/>
      <c r="HQY65" s="0"/>
      <c r="HQZ65" s="0"/>
      <c r="HRA65" s="0"/>
      <c r="HRB65" s="0"/>
      <c r="HRC65" s="0"/>
      <c r="HRD65" s="0"/>
      <c r="HRE65" s="0"/>
      <c r="HRF65" s="0"/>
      <c r="HRG65" s="0"/>
      <c r="HRH65" s="0"/>
      <c r="HRI65" s="0"/>
      <c r="HRJ65" s="0"/>
      <c r="HRK65" s="0"/>
      <c r="HRL65" s="0"/>
      <c r="HRM65" s="0"/>
      <c r="HRN65" s="0"/>
      <c r="HRO65" s="0"/>
      <c r="HRP65" s="0"/>
      <c r="HRQ65" s="0"/>
      <c r="HRR65" s="0"/>
      <c r="HRS65" s="0"/>
      <c r="HRT65" s="0"/>
      <c r="HRU65" s="0"/>
      <c r="HRV65" s="0"/>
      <c r="HRW65" s="0"/>
      <c r="HRX65" s="0"/>
      <c r="HRY65" s="0"/>
      <c r="HRZ65" s="0"/>
      <c r="HSA65" s="0"/>
      <c r="HSB65" s="0"/>
      <c r="HSC65" s="0"/>
      <c r="HSD65" s="0"/>
      <c r="HSE65" s="0"/>
      <c r="HSF65" s="0"/>
      <c r="HSG65" s="0"/>
      <c r="HSH65" s="0"/>
      <c r="HSI65" s="0"/>
      <c r="HSJ65" s="0"/>
      <c r="HSK65" s="0"/>
      <c r="HSL65" s="0"/>
      <c r="HSM65" s="0"/>
      <c r="HSN65" s="0"/>
      <c r="HSO65" s="0"/>
      <c r="HSP65" s="0"/>
      <c r="HSQ65" s="0"/>
      <c r="HSR65" s="0"/>
      <c r="HSS65" s="0"/>
      <c r="HST65" s="0"/>
      <c r="HSU65" s="0"/>
      <c r="HSV65" s="0"/>
      <c r="HSW65" s="0"/>
      <c r="HSX65" s="0"/>
      <c r="HSY65" s="0"/>
      <c r="HSZ65" s="0"/>
      <c r="HTA65" s="0"/>
      <c r="HTB65" s="0"/>
      <c r="HTC65" s="0"/>
      <c r="HTD65" s="0"/>
      <c r="HTE65" s="0"/>
      <c r="HTF65" s="0"/>
      <c r="HTG65" s="0"/>
      <c r="HTH65" s="0"/>
      <c r="HTI65" s="0"/>
      <c r="HTJ65" s="0"/>
      <c r="HTK65" s="0"/>
      <c r="HTL65" s="0"/>
      <c r="HTM65" s="0"/>
      <c r="HTN65" s="0"/>
      <c r="HTO65" s="0"/>
      <c r="HTP65" s="0"/>
      <c r="HTQ65" s="0"/>
      <c r="HTR65" s="0"/>
      <c r="HTS65" s="0"/>
      <c r="HTT65" s="0"/>
      <c r="HTU65" s="0"/>
      <c r="HTV65" s="0"/>
      <c r="HTW65" s="0"/>
      <c r="HTX65" s="0"/>
      <c r="HTY65" s="0"/>
      <c r="HTZ65" s="0"/>
      <c r="HUA65" s="0"/>
      <c r="HUB65" s="0"/>
      <c r="HUC65" s="0"/>
      <c r="HUD65" s="0"/>
      <c r="HUE65" s="0"/>
      <c r="HUF65" s="0"/>
      <c r="HUG65" s="0"/>
      <c r="HUH65" s="0"/>
      <c r="HUI65" s="0"/>
      <c r="HUJ65" s="0"/>
      <c r="HUK65" s="0"/>
      <c r="HUL65" s="0"/>
      <c r="HUM65" s="0"/>
      <c r="HUN65" s="0"/>
      <c r="HUO65" s="0"/>
      <c r="HUP65" s="0"/>
      <c r="HUQ65" s="0"/>
      <c r="HUR65" s="0"/>
      <c r="HUS65" s="0"/>
      <c r="HUT65" s="0"/>
      <c r="HUU65" s="0"/>
      <c r="HUV65" s="0"/>
      <c r="HUW65" s="0"/>
      <c r="HUX65" s="0"/>
      <c r="HUY65" s="0"/>
      <c r="HUZ65" s="0"/>
      <c r="HVA65" s="0"/>
      <c r="HVB65" s="0"/>
      <c r="HVC65" s="0"/>
      <c r="HVD65" s="0"/>
      <c r="HVE65" s="0"/>
      <c r="HVF65" s="0"/>
      <c r="HVG65" s="0"/>
      <c r="HVH65" s="0"/>
      <c r="HVI65" s="0"/>
      <c r="HVJ65" s="0"/>
      <c r="HVK65" s="0"/>
      <c r="HVL65" s="0"/>
      <c r="HVM65" s="0"/>
      <c r="HVN65" s="0"/>
      <c r="HVO65" s="0"/>
      <c r="HVP65" s="0"/>
      <c r="HVQ65" s="0"/>
      <c r="HVR65" s="0"/>
      <c r="HVS65" s="0"/>
      <c r="HVT65" s="0"/>
      <c r="HVU65" s="0"/>
      <c r="HVV65" s="0"/>
      <c r="HVW65" s="0"/>
      <c r="HVX65" s="0"/>
      <c r="HVY65" s="0"/>
      <c r="HVZ65" s="0"/>
      <c r="HWA65" s="0"/>
      <c r="HWB65" s="0"/>
      <c r="HWC65" s="0"/>
      <c r="HWD65" s="0"/>
      <c r="HWE65" s="0"/>
      <c r="HWF65" s="0"/>
      <c r="HWG65" s="0"/>
      <c r="HWH65" s="0"/>
      <c r="HWI65" s="0"/>
      <c r="HWJ65" s="0"/>
      <c r="HWK65" s="0"/>
      <c r="HWL65" s="0"/>
      <c r="HWM65" s="0"/>
      <c r="HWN65" s="0"/>
      <c r="HWO65" s="0"/>
      <c r="HWP65" s="0"/>
      <c r="HWQ65" s="0"/>
      <c r="HWR65" s="0"/>
      <c r="HWS65" s="0"/>
      <c r="HWT65" s="0"/>
      <c r="HWU65" s="0"/>
      <c r="HWV65" s="0"/>
      <c r="HWW65" s="0"/>
      <c r="HWX65" s="0"/>
      <c r="HWY65" s="0"/>
      <c r="HWZ65" s="0"/>
      <c r="HXA65" s="0"/>
      <c r="HXB65" s="0"/>
      <c r="HXC65" s="0"/>
      <c r="HXD65" s="0"/>
      <c r="HXE65" s="0"/>
      <c r="HXF65" s="0"/>
      <c r="HXG65" s="0"/>
      <c r="HXH65" s="0"/>
      <c r="HXI65" s="0"/>
      <c r="HXJ65" s="0"/>
      <c r="HXK65" s="0"/>
      <c r="HXL65" s="0"/>
      <c r="HXM65" s="0"/>
      <c r="HXN65" s="0"/>
      <c r="HXO65" s="0"/>
      <c r="HXP65" s="0"/>
      <c r="HXQ65" s="0"/>
      <c r="HXR65" s="0"/>
      <c r="HXS65" s="0"/>
      <c r="HXT65" s="0"/>
      <c r="HXU65" s="0"/>
      <c r="HXV65" s="0"/>
      <c r="HXW65" s="0"/>
      <c r="HXX65" s="0"/>
      <c r="HXY65" s="0"/>
      <c r="HXZ65" s="0"/>
      <c r="HYA65" s="0"/>
      <c r="HYB65" s="0"/>
      <c r="HYC65" s="0"/>
      <c r="HYD65" s="0"/>
      <c r="HYE65" s="0"/>
      <c r="HYF65" s="0"/>
      <c r="HYG65" s="0"/>
      <c r="HYH65" s="0"/>
      <c r="HYI65" s="0"/>
      <c r="HYJ65" s="0"/>
      <c r="HYK65" s="0"/>
      <c r="HYL65" s="0"/>
      <c r="HYM65" s="0"/>
      <c r="HYN65" s="0"/>
      <c r="HYO65" s="0"/>
      <c r="HYP65" s="0"/>
      <c r="HYQ65" s="0"/>
      <c r="HYR65" s="0"/>
      <c r="HYS65" s="0"/>
      <c r="HYT65" s="0"/>
      <c r="HYU65" s="0"/>
      <c r="HYV65" s="0"/>
      <c r="HYW65" s="0"/>
      <c r="HYX65" s="0"/>
      <c r="HYY65" s="0"/>
      <c r="HYZ65" s="0"/>
      <c r="HZA65" s="0"/>
      <c r="HZB65" s="0"/>
      <c r="HZC65" s="0"/>
      <c r="HZD65" s="0"/>
      <c r="HZE65" s="0"/>
      <c r="HZF65" s="0"/>
      <c r="HZG65" s="0"/>
      <c r="HZH65" s="0"/>
      <c r="HZI65" s="0"/>
      <c r="HZJ65" s="0"/>
      <c r="HZK65" s="0"/>
      <c r="HZL65" s="0"/>
      <c r="HZM65" s="0"/>
      <c r="HZN65" s="0"/>
      <c r="HZO65" s="0"/>
      <c r="HZP65" s="0"/>
      <c r="HZQ65" s="0"/>
      <c r="HZR65" s="0"/>
      <c r="HZS65" s="0"/>
      <c r="HZT65" s="0"/>
      <c r="HZU65" s="0"/>
      <c r="HZV65" s="0"/>
      <c r="HZW65" s="0"/>
      <c r="HZX65" s="0"/>
      <c r="HZY65" s="0"/>
      <c r="HZZ65" s="0"/>
      <c r="IAA65" s="0"/>
      <c r="IAB65" s="0"/>
      <c r="IAC65" s="0"/>
      <c r="IAD65" s="0"/>
      <c r="IAE65" s="0"/>
      <c r="IAF65" s="0"/>
      <c r="IAG65" s="0"/>
      <c r="IAH65" s="0"/>
      <c r="IAI65" s="0"/>
      <c r="IAJ65" s="0"/>
      <c r="IAK65" s="0"/>
      <c r="IAL65" s="0"/>
      <c r="IAM65" s="0"/>
      <c r="IAN65" s="0"/>
      <c r="IAO65" s="0"/>
      <c r="IAP65" s="0"/>
      <c r="IAQ65" s="0"/>
      <c r="IAR65" s="0"/>
      <c r="IAS65" s="0"/>
      <c r="IAT65" s="0"/>
      <c r="IAU65" s="0"/>
      <c r="IAV65" s="0"/>
      <c r="IAW65" s="0"/>
      <c r="IAX65" s="0"/>
      <c r="IAY65" s="0"/>
      <c r="IAZ65" s="0"/>
      <c r="IBA65" s="0"/>
      <c r="IBB65" s="0"/>
      <c r="IBC65" s="0"/>
      <c r="IBD65" s="0"/>
      <c r="IBE65" s="0"/>
      <c r="IBF65" s="0"/>
      <c r="IBG65" s="0"/>
      <c r="IBH65" s="0"/>
      <c r="IBI65" s="0"/>
      <c r="IBJ65" s="0"/>
      <c r="IBK65" s="0"/>
      <c r="IBL65" s="0"/>
      <c r="IBM65" s="0"/>
      <c r="IBN65" s="0"/>
      <c r="IBO65" s="0"/>
      <c r="IBP65" s="0"/>
      <c r="IBQ65" s="0"/>
      <c r="IBR65" s="0"/>
      <c r="IBS65" s="0"/>
      <c r="IBT65" s="0"/>
      <c r="IBU65" s="0"/>
      <c r="IBV65" s="0"/>
      <c r="IBW65" s="0"/>
      <c r="IBX65" s="0"/>
      <c r="IBY65" s="0"/>
      <c r="IBZ65" s="0"/>
      <c r="ICA65" s="0"/>
      <c r="ICB65" s="0"/>
      <c r="ICC65" s="0"/>
      <c r="ICD65" s="0"/>
      <c r="ICE65" s="0"/>
      <c r="ICF65" s="0"/>
      <c r="ICG65" s="0"/>
      <c r="ICH65" s="0"/>
      <c r="ICI65" s="0"/>
      <c r="ICJ65" s="0"/>
      <c r="ICK65" s="0"/>
      <c r="ICL65" s="0"/>
      <c r="ICM65" s="0"/>
      <c r="ICN65" s="0"/>
      <c r="ICO65" s="0"/>
      <c r="ICP65" s="0"/>
      <c r="ICQ65" s="0"/>
      <c r="ICR65" s="0"/>
      <c r="ICS65" s="0"/>
      <c r="ICT65" s="0"/>
      <c r="ICU65" s="0"/>
      <c r="ICV65" s="0"/>
      <c r="ICW65" s="0"/>
      <c r="ICX65" s="0"/>
      <c r="ICY65" s="0"/>
      <c r="ICZ65" s="0"/>
      <c r="IDA65" s="0"/>
      <c r="IDB65" s="0"/>
      <c r="IDC65" s="0"/>
      <c r="IDD65" s="0"/>
      <c r="IDE65" s="0"/>
      <c r="IDF65" s="0"/>
      <c r="IDG65" s="0"/>
      <c r="IDH65" s="0"/>
      <c r="IDI65" s="0"/>
      <c r="IDJ65" s="0"/>
      <c r="IDK65" s="0"/>
      <c r="IDL65" s="0"/>
      <c r="IDM65" s="0"/>
      <c r="IDN65" s="0"/>
      <c r="IDO65" s="0"/>
      <c r="IDP65" s="0"/>
      <c r="IDQ65" s="0"/>
      <c r="IDR65" s="0"/>
      <c r="IDS65" s="0"/>
      <c r="IDT65" s="0"/>
      <c r="IDU65" s="0"/>
      <c r="IDV65" s="0"/>
      <c r="IDW65" s="0"/>
      <c r="IDX65" s="0"/>
      <c r="IDY65" s="0"/>
      <c r="IDZ65" s="0"/>
      <c r="IEA65" s="0"/>
      <c r="IEB65" s="0"/>
      <c r="IEC65" s="0"/>
      <c r="IED65" s="0"/>
      <c r="IEE65" s="0"/>
      <c r="IEF65" s="0"/>
      <c r="IEG65" s="0"/>
      <c r="IEH65" s="0"/>
      <c r="IEI65" s="0"/>
      <c r="IEJ65" s="0"/>
      <c r="IEK65" s="0"/>
      <c r="IEL65" s="0"/>
      <c r="IEM65" s="0"/>
      <c r="IEN65" s="0"/>
      <c r="IEO65" s="0"/>
      <c r="IEP65" s="0"/>
      <c r="IEQ65" s="0"/>
      <c r="IER65" s="0"/>
      <c r="IES65" s="0"/>
      <c r="IET65" s="0"/>
      <c r="IEU65" s="0"/>
      <c r="IEV65" s="0"/>
      <c r="IEW65" s="0"/>
      <c r="IEX65" s="0"/>
      <c r="IEY65" s="0"/>
      <c r="IEZ65" s="0"/>
      <c r="IFA65" s="0"/>
      <c r="IFB65" s="0"/>
      <c r="IFC65" s="0"/>
      <c r="IFD65" s="0"/>
      <c r="IFE65" s="0"/>
      <c r="IFF65" s="0"/>
      <c r="IFG65" s="0"/>
      <c r="IFH65" s="0"/>
      <c r="IFI65" s="0"/>
      <c r="IFJ65" s="0"/>
      <c r="IFK65" s="0"/>
      <c r="IFL65" s="0"/>
      <c r="IFM65" s="0"/>
      <c r="IFN65" s="0"/>
      <c r="IFO65" s="0"/>
      <c r="IFP65" s="0"/>
      <c r="IFQ65" s="0"/>
      <c r="IFR65" s="0"/>
      <c r="IFS65" s="0"/>
      <c r="IFT65" s="0"/>
      <c r="IFU65" s="0"/>
      <c r="IFV65" s="0"/>
      <c r="IFW65" s="0"/>
      <c r="IFX65" s="0"/>
      <c r="IFY65" s="0"/>
      <c r="IFZ65" s="0"/>
      <c r="IGA65" s="0"/>
      <c r="IGB65" s="0"/>
      <c r="IGC65" s="0"/>
      <c r="IGD65" s="0"/>
      <c r="IGE65" s="0"/>
      <c r="IGF65" s="0"/>
      <c r="IGG65" s="0"/>
      <c r="IGH65" s="0"/>
      <c r="IGI65" s="0"/>
      <c r="IGJ65" s="0"/>
      <c r="IGK65" s="0"/>
      <c r="IGL65" s="0"/>
      <c r="IGM65" s="0"/>
      <c r="IGN65" s="0"/>
      <c r="IGO65" s="0"/>
      <c r="IGP65" s="0"/>
      <c r="IGQ65" s="0"/>
      <c r="IGR65" s="0"/>
      <c r="IGS65" s="0"/>
      <c r="IGT65" s="0"/>
      <c r="IGU65" s="0"/>
      <c r="IGV65" s="0"/>
      <c r="IGW65" s="0"/>
      <c r="IGX65" s="0"/>
      <c r="IGY65" s="0"/>
      <c r="IGZ65" s="0"/>
      <c r="IHA65" s="0"/>
      <c r="IHB65" s="0"/>
      <c r="IHC65" s="0"/>
      <c r="IHD65" s="0"/>
      <c r="IHE65" s="0"/>
      <c r="IHF65" s="0"/>
      <c r="IHG65" s="0"/>
      <c r="IHH65" s="0"/>
      <c r="IHI65" s="0"/>
      <c r="IHJ65" s="0"/>
      <c r="IHK65" s="0"/>
      <c r="IHL65" s="0"/>
      <c r="IHM65" s="0"/>
      <c r="IHN65" s="0"/>
      <c r="IHO65" s="0"/>
      <c r="IHP65" s="0"/>
      <c r="IHQ65" s="0"/>
      <c r="IHR65" s="0"/>
      <c r="IHS65" s="0"/>
      <c r="IHT65" s="0"/>
      <c r="IHU65" s="0"/>
      <c r="IHV65" s="0"/>
      <c r="IHW65" s="0"/>
      <c r="IHX65" s="0"/>
      <c r="IHY65" s="0"/>
      <c r="IHZ65" s="0"/>
      <c r="IIA65" s="0"/>
      <c r="IIB65" s="0"/>
      <c r="IIC65" s="0"/>
      <c r="IID65" s="0"/>
      <c r="IIE65" s="0"/>
      <c r="IIF65" s="0"/>
      <c r="IIG65" s="0"/>
      <c r="IIH65" s="0"/>
      <c r="III65" s="0"/>
      <c r="IIJ65" s="0"/>
      <c r="IIK65" s="0"/>
      <c r="IIL65" s="0"/>
      <c r="IIM65" s="0"/>
      <c r="IIN65" s="0"/>
      <c r="IIO65" s="0"/>
      <c r="IIP65" s="0"/>
      <c r="IIQ65" s="0"/>
      <c r="IIR65" s="0"/>
      <c r="IIS65" s="0"/>
      <c r="IIT65" s="0"/>
      <c r="IIU65" s="0"/>
      <c r="IIV65" s="0"/>
      <c r="IIW65" s="0"/>
      <c r="IIX65" s="0"/>
      <c r="IIY65" s="0"/>
      <c r="IIZ65" s="0"/>
      <c r="IJA65" s="0"/>
      <c r="IJB65" s="0"/>
      <c r="IJC65" s="0"/>
      <c r="IJD65" s="0"/>
      <c r="IJE65" s="0"/>
      <c r="IJF65" s="0"/>
      <c r="IJG65" s="0"/>
      <c r="IJH65" s="0"/>
      <c r="IJI65" s="0"/>
      <c r="IJJ65" s="0"/>
      <c r="IJK65" s="0"/>
      <c r="IJL65" s="0"/>
      <c r="IJM65" s="0"/>
      <c r="IJN65" s="0"/>
      <c r="IJO65" s="0"/>
      <c r="IJP65" s="0"/>
      <c r="IJQ65" s="0"/>
      <c r="IJR65" s="0"/>
      <c r="IJS65" s="0"/>
      <c r="IJT65" s="0"/>
      <c r="IJU65" s="0"/>
      <c r="IJV65" s="0"/>
      <c r="IJW65" s="0"/>
      <c r="IJX65" s="0"/>
      <c r="IJY65" s="0"/>
      <c r="IJZ65" s="0"/>
      <c r="IKA65" s="0"/>
      <c r="IKB65" s="0"/>
      <c r="IKC65" s="0"/>
      <c r="IKD65" s="0"/>
      <c r="IKE65" s="0"/>
      <c r="IKF65" s="0"/>
      <c r="IKG65" s="0"/>
      <c r="IKH65" s="0"/>
      <c r="IKI65" s="0"/>
      <c r="IKJ65" s="0"/>
      <c r="IKK65" s="0"/>
      <c r="IKL65" s="0"/>
      <c r="IKM65" s="0"/>
      <c r="IKN65" s="0"/>
      <c r="IKO65" s="0"/>
      <c r="IKP65" s="0"/>
      <c r="IKQ65" s="0"/>
      <c r="IKR65" s="0"/>
      <c r="IKS65" s="0"/>
      <c r="IKT65" s="0"/>
      <c r="IKU65" s="0"/>
      <c r="IKV65" s="0"/>
      <c r="IKW65" s="0"/>
      <c r="IKX65" s="0"/>
      <c r="IKY65" s="0"/>
      <c r="IKZ65" s="0"/>
      <c r="ILA65" s="0"/>
      <c r="ILB65" s="0"/>
      <c r="ILC65" s="0"/>
      <c r="ILD65" s="0"/>
      <c r="ILE65" s="0"/>
      <c r="ILF65" s="0"/>
      <c r="ILG65" s="0"/>
      <c r="ILH65" s="0"/>
      <c r="ILI65" s="0"/>
      <c r="ILJ65" s="0"/>
      <c r="ILK65" s="0"/>
      <c r="ILL65" s="0"/>
      <c r="ILM65" s="0"/>
      <c r="ILN65" s="0"/>
      <c r="ILO65" s="0"/>
      <c r="ILP65" s="0"/>
      <c r="ILQ65" s="0"/>
      <c r="ILR65" s="0"/>
      <c r="ILS65" s="0"/>
      <c r="ILT65" s="0"/>
      <c r="ILU65" s="0"/>
      <c r="ILV65" s="0"/>
      <c r="ILW65" s="0"/>
      <c r="ILX65" s="0"/>
      <c r="ILY65" s="0"/>
      <c r="ILZ65" s="0"/>
      <c r="IMA65" s="0"/>
      <c r="IMB65" s="0"/>
      <c r="IMC65" s="0"/>
      <c r="IMD65" s="0"/>
      <c r="IME65" s="0"/>
      <c r="IMF65" s="0"/>
      <c r="IMG65" s="0"/>
      <c r="IMH65" s="0"/>
      <c r="IMI65" s="0"/>
      <c r="IMJ65" s="0"/>
      <c r="IMK65" s="0"/>
      <c r="IML65" s="0"/>
      <c r="IMM65" s="0"/>
      <c r="IMN65" s="0"/>
      <c r="IMO65" s="0"/>
      <c r="IMP65" s="0"/>
      <c r="IMQ65" s="0"/>
      <c r="IMR65" s="0"/>
      <c r="IMS65" s="0"/>
      <c r="IMT65" s="0"/>
      <c r="IMU65" s="0"/>
      <c r="IMV65" s="0"/>
      <c r="IMW65" s="0"/>
      <c r="IMX65" s="0"/>
      <c r="IMY65" s="0"/>
      <c r="IMZ65" s="0"/>
      <c r="INA65" s="0"/>
      <c r="INB65" s="0"/>
      <c r="INC65" s="0"/>
      <c r="IND65" s="0"/>
      <c r="INE65" s="0"/>
      <c r="INF65" s="0"/>
      <c r="ING65" s="0"/>
      <c r="INH65" s="0"/>
      <c r="INI65" s="0"/>
      <c r="INJ65" s="0"/>
      <c r="INK65" s="0"/>
      <c r="INL65" s="0"/>
      <c r="INM65" s="0"/>
      <c r="INN65" s="0"/>
      <c r="INO65" s="0"/>
      <c r="INP65" s="0"/>
      <c r="INQ65" s="0"/>
      <c r="INR65" s="0"/>
      <c r="INS65" s="0"/>
      <c r="INT65" s="0"/>
      <c r="INU65" s="0"/>
      <c r="INV65" s="0"/>
      <c r="INW65" s="0"/>
      <c r="INX65" s="0"/>
      <c r="INY65" s="0"/>
      <c r="INZ65" s="0"/>
      <c r="IOA65" s="0"/>
      <c r="IOB65" s="0"/>
      <c r="IOC65" s="0"/>
      <c r="IOD65" s="0"/>
      <c r="IOE65" s="0"/>
      <c r="IOF65" s="0"/>
      <c r="IOG65" s="0"/>
      <c r="IOH65" s="0"/>
      <c r="IOI65" s="0"/>
      <c r="IOJ65" s="0"/>
      <c r="IOK65" s="0"/>
      <c r="IOL65" s="0"/>
      <c r="IOM65" s="0"/>
      <c r="ION65" s="0"/>
      <c r="IOO65" s="0"/>
      <c r="IOP65" s="0"/>
      <c r="IOQ65" s="0"/>
      <c r="IOR65" s="0"/>
      <c r="IOS65" s="0"/>
      <c r="IOT65" s="0"/>
      <c r="IOU65" s="0"/>
      <c r="IOV65" s="0"/>
      <c r="IOW65" s="0"/>
      <c r="IOX65" s="0"/>
      <c r="IOY65" s="0"/>
      <c r="IOZ65" s="0"/>
      <c r="IPA65" s="0"/>
      <c r="IPB65" s="0"/>
      <c r="IPC65" s="0"/>
      <c r="IPD65" s="0"/>
      <c r="IPE65" s="0"/>
      <c r="IPF65" s="0"/>
      <c r="IPG65" s="0"/>
      <c r="IPH65" s="0"/>
      <c r="IPI65" s="0"/>
      <c r="IPJ65" s="0"/>
      <c r="IPK65" s="0"/>
      <c r="IPL65" s="0"/>
      <c r="IPM65" s="0"/>
      <c r="IPN65" s="0"/>
      <c r="IPO65" s="0"/>
      <c r="IPP65" s="0"/>
      <c r="IPQ65" s="0"/>
      <c r="IPR65" s="0"/>
      <c r="IPS65" s="0"/>
      <c r="IPT65" s="0"/>
      <c r="IPU65" s="0"/>
      <c r="IPV65" s="0"/>
      <c r="IPW65" s="0"/>
      <c r="IPX65" s="0"/>
      <c r="IPY65" s="0"/>
      <c r="IPZ65" s="0"/>
      <c r="IQA65" s="0"/>
      <c r="IQB65" s="0"/>
      <c r="IQC65" s="0"/>
      <c r="IQD65" s="0"/>
      <c r="IQE65" s="0"/>
      <c r="IQF65" s="0"/>
      <c r="IQG65" s="0"/>
      <c r="IQH65" s="0"/>
      <c r="IQI65" s="0"/>
      <c r="IQJ65" s="0"/>
      <c r="IQK65" s="0"/>
      <c r="IQL65" s="0"/>
      <c r="IQM65" s="0"/>
      <c r="IQN65" s="0"/>
      <c r="IQO65" s="0"/>
      <c r="IQP65" s="0"/>
      <c r="IQQ65" s="0"/>
      <c r="IQR65" s="0"/>
      <c r="IQS65" s="0"/>
      <c r="IQT65" s="0"/>
      <c r="IQU65" s="0"/>
      <c r="IQV65" s="0"/>
      <c r="IQW65" s="0"/>
      <c r="IQX65" s="0"/>
      <c r="IQY65" s="0"/>
      <c r="IQZ65" s="0"/>
      <c r="IRA65" s="0"/>
      <c r="IRB65" s="0"/>
      <c r="IRC65" s="0"/>
      <c r="IRD65" s="0"/>
      <c r="IRE65" s="0"/>
      <c r="IRF65" s="0"/>
      <c r="IRG65" s="0"/>
      <c r="IRH65" s="0"/>
      <c r="IRI65" s="0"/>
      <c r="IRJ65" s="0"/>
      <c r="IRK65" s="0"/>
      <c r="IRL65" s="0"/>
      <c r="IRM65" s="0"/>
      <c r="IRN65" s="0"/>
      <c r="IRO65" s="0"/>
      <c r="IRP65" s="0"/>
      <c r="IRQ65" s="0"/>
      <c r="IRR65" s="0"/>
      <c r="IRS65" s="0"/>
      <c r="IRT65" s="0"/>
      <c r="IRU65" s="0"/>
      <c r="IRV65" s="0"/>
      <c r="IRW65" s="0"/>
      <c r="IRX65" s="0"/>
      <c r="IRY65" s="0"/>
      <c r="IRZ65" s="0"/>
      <c r="ISA65" s="0"/>
      <c r="ISB65" s="0"/>
      <c r="ISC65" s="0"/>
      <c r="ISD65" s="0"/>
      <c r="ISE65" s="0"/>
      <c r="ISF65" s="0"/>
      <c r="ISG65" s="0"/>
      <c r="ISH65" s="0"/>
      <c r="ISI65" s="0"/>
      <c r="ISJ65" s="0"/>
      <c r="ISK65" s="0"/>
      <c r="ISL65" s="0"/>
      <c r="ISM65" s="0"/>
      <c r="ISN65" s="0"/>
      <c r="ISO65" s="0"/>
      <c r="ISP65" s="0"/>
      <c r="ISQ65" s="0"/>
      <c r="ISR65" s="0"/>
      <c r="ISS65" s="0"/>
      <c r="IST65" s="0"/>
      <c r="ISU65" s="0"/>
      <c r="ISV65" s="0"/>
      <c r="ISW65" s="0"/>
      <c r="ISX65" s="0"/>
      <c r="ISY65" s="0"/>
      <c r="ISZ65" s="0"/>
      <c r="ITA65" s="0"/>
      <c r="ITB65" s="0"/>
      <c r="ITC65" s="0"/>
      <c r="ITD65" s="0"/>
      <c r="ITE65" s="0"/>
      <c r="ITF65" s="0"/>
      <c r="ITG65" s="0"/>
      <c r="ITH65" s="0"/>
      <c r="ITI65" s="0"/>
      <c r="ITJ65" s="0"/>
      <c r="ITK65" s="0"/>
      <c r="ITL65" s="0"/>
      <c r="ITM65" s="0"/>
      <c r="ITN65" s="0"/>
      <c r="ITO65" s="0"/>
      <c r="ITP65" s="0"/>
      <c r="ITQ65" s="0"/>
      <c r="ITR65" s="0"/>
      <c r="ITS65" s="0"/>
      <c r="ITT65" s="0"/>
      <c r="ITU65" s="0"/>
      <c r="ITV65" s="0"/>
      <c r="ITW65" s="0"/>
      <c r="ITX65" s="0"/>
      <c r="ITY65" s="0"/>
      <c r="ITZ65" s="0"/>
      <c r="IUA65" s="0"/>
      <c r="IUB65" s="0"/>
      <c r="IUC65" s="0"/>
      <c r="IUD65" s="0"/>
      <c r="IUE65" s="0"/>
      <c r="IUF65" s="0"/>
      <c r="IUG65" s="0"/>
      <c r="IUH65" s="0"/>
      <c r="IUI65" s="0"/>
      <c r="IUJ65" s="0"/>
      <c r="IUK65" s="0"/>
      <c r="IUL65" s="0"/>
      <c r="IUM65" s="0"/>
      <c r="IUN65" s="0"/>
      <c r="IUO65" s="0"/>
      <c r="IUP65" s="0"/>
      <c r="IUQ65" s="0"/>
      <c r="IUR65" s="0"/>
      <c r="IUS65" s="0"/>
      <c r="IUT65" s="0"/>
      <c r="IUU65" s="0"/>
      <c r="IUV65" s="0"/>
      <c r="IUW65" s="0"/>
      <c r="IUX65" s="0"/>
      <c r="IUY65" s="0"/>
      <c r="IUZ65" s="0"/>
      <c r="IVA65" s="0"/>
      <c r="IVB65" s="0"/>
      <c r="IVC65" s="0"/>
      <c r="IVD65" s="0"/>
      <c r="IVE65" s="0"/>
      <c r="IVF65" s="0"/>
      <c r="IVG65" s="0"/>
      <c r="IVH65" s="0"/>
      <c r="IVI65" s="0"/>
      <c r="IVJ65" s="0"/>
      <c r="IVK65" s="0"/>
      <c r="IVL65" s="0"/>
      <c r="IVM65" s="0"/>
      <c r="IVN65" s="0"/>
      <c r="IVO65" s="0"/>
      <c r="IVP65" s="0"/>
      <c r="IVQ65" s="0"/>
      <c r="IVR65" s="0"/>
      <c r="IVS65" s="0"/>
      <c r="IVT65" s="0"/>
      <c r="IVU65" s="0"/>
      <c r="IVV65" s="0"/>
      <c r="IVW65" s="0"/>
      <c r="IVX65" s="0"/>
      <c r="IVY65" s="0"/>
      <c r="IVZ65" s="0"/>
      <c r="IWA65" s="0"/>
      <c r="IWB65" s="0"/>
      <c r="IWC65" s="0"/>
      <c r="IWD65" s="0"/>
      <c r="IWE65" s="0"/>
      <c r="IWF65" s="0"/>
      <c r="IWG65" s="0"/>
      <c r="IWH65" s="0"/>
      <c r="IWI65" s="0"/>
      <c r="IWJ65" s="0"/>
      <c r="IWK65" s="0"/>
      <c r="IWL65" s="0"/>
      <c r="IWM65" s="0"/>
      <c r="IWN65" s="0"/>
      <c r="IWO65" s="0"/>
      <c r="IWP65" s="0"/>
      <c r="IWQ65" s="0"/>
      <c r="IWR65" s="0"/>
      <c r="IWS65" s="0"/>
      <c r="IWT65" s="0"/>
      <c r="IWU65" s="0"/>
      <c r="IWV65" s="0"/>
      <c r="IWW65" s="0"/>
      <c r="IWX65" s="0"/>
      <c r="IWY65" s="0"/>
      <c r="IWZ65" s="0"/>
      <c r="IXA65" s="0"/>
      <c r="IXB65" s="0"/>
      <c r="IXC65" s="0"/>
      <c r="IXD65" s="0"/>
      <c r="IXE65" s="0"/>
      <c r="IXF65" s="0"/>
      <c r="IXG65" s="0"/>
      <c r="IXH65" s="0"/>
      <c r="IXI65" s="0"/>
      <c r="IXJ65" s="0"/>
      <c r="IXK65" s="0"/>
      <c r="IXL65" s="0"/>
      <c r="IXM65" s="0"/>
      <c r="IXN65" s="0"/>
      <c r="IXO65" s="0"/>
      <c r="IXP65" s="0"/>
      <c r="IXQ65" s="0"/>
      <c r="IXR65" s="0"/>
      <c r="IXS65" s="0"/>
      <c r="IXT65" s="0"/>
      <c r="IXU65" s="0"/>
      <c r="IXV65" s="0"/>
      <c r="IXW65" s="0"/>
      <c r="IXX65" s="0"/>
      <c r="IXY65" s="0"/>
      <c r="IXZ65" s="0"/>
      <c r="IYA65" s="0"/>
      <c r="IYB65" s="0"/>
      <c r="IYC65" s="0"/>
      <c r="IYD65" s="0"/>
      <c r="IYE65" s="0"/>
      <c r="IYF65" s="0"/>
      <c r="IYG65" s="0"/>
      <c r="IYH65" s="0"/>
      <c r="IYI65" s="0"/>
      <c r="IYJ65" s="0"/>
      <c r="IYK65" s="0"/>
      <c r="IYL65" s="0"/>
      <c r="IYM65" s="0"/>
      <c r="IYN65" s="0"/>
      <c r="IYO65" s="0"/>
      <c r="IYP65" s="0"/>
      <c r="IYQ65" s="0"/>
      <c r="IYR65" s="0"/>
      <c r="IYS65" s="0"/>
      <c r="IYT65" s="0"/>
      <c r="IYU65" s="0"/>
      <c r="IYV65" s="0"/>
      <c r="IYW65" s="0"/>
      <c r="IYX65" s="0"/>
      <c r="IYY65" s="0"/>
      <c r="IYZ65" s="0"/>
      <c r="IZA65" s="0"/>
      <c r="IZB65" s="0"/>
      <c r="IZC65" s="0"/>
      <c r="IZD65" s="0"/>
      <c r="IZE65" s="0"/>
      <c r="IZF65" s="0"/>
      <c r="IZG65" s="0"/>
      <c r="IZH65" s="0"/>
      <c r="IZI65" s="0"/>
      <c r="IZJ65" s="0"/>
      <c r="IZK65" s="0"/>
      <c r="IZL65" s="0"/>
      <c r="IZM65" s="0"/>
      <c r="IZN65" s="0"/>
      <c r="IZO65" s="0"/>
      <c r="IZP65" s="0"/>
      <c r="IZQ65" s="0"/>
      <c r="IZR65" s="0"/>
      <c r="IZS65" s="0"/>
      <c r="IZT65" s="0"/>
      <c r="IZU65" s="0"/>
      <c r="IZV65" s="0"/>
      <c r="IZW65" s="0"/>
      <c r="IZX65" s="0"/>
      <c r="IZY65" s="0"/>
      <c r="IZZ65" s="0"/>
      <c r="JAA65" s="0"/>
      <c r="JAB65" s="0"/>
      <c r="JAC65" s="0"/>
      <c r="JAD65" s="0"/>
      <c r="JAE65" s="0"/>
      <c r="JAF65" s="0"/>
      <c r="JAG65" s="0"/>
      <c r="JAH65" s="0"/>
      <c r="JAI65" s="0"/>
      <c r="JAJ65" s="0"/>
      <c r="JAK65" s="0"/>
      <c r="JAL65" s="0"/>
      <c r="JAM65" s="0"/>
      <c r="JAN65" s="0"/>
      <c r="JAO65" s="0"/>
      <c r="JAP65" s="0"/>
      <c r="JAQ65" s="0"/>
      <c r="JAR65" s="0"/>
      <c r="JAS65" s="0"/>
      <c r="JAT65" s="0"/>
      <c r="JAU65" s="0"/>
      <c r="JAV65" s="0"/>
      <c r="JAW65" s="0"/>
      <c r="JAX65" s="0"/>
      <c r="JAY65" s="0"/>
      <c r="JAZ65" s="0"/>
      <c r="JBA65" s="0"/>
      <c r="JBB65" s="0"/>
      <c r="JBC65" s="0"/>
      <c r="JBD65" s="0"/>
      <c r="JBE65" s="0"/>
      <c r="JBF65" s="0"/>
      <c r="JBG65" s="0"/>
      <c r="JBH65" s="0"/>
      <c r="JBI65" s="0"/>
      <c r="JBJ65" s="0"/>
      <c r="JBK65" s="0"/>
      <c r="JBL65" s="0"/>
      <c r="JBM65" s="0"/>
      <c r="JBN65" s="0"/>
      <c r="JBO65" s="0"/>
      <c r="JBP65" s="0"/>
      <c r="JBQ65" s="0"/>
      <c r="JBR65" s="0"/>
      <c r="JBS65" s="0"/>
      <c r="JBT65" s="0"/>
      <c r="JBU65" s="0"/>
      <c r="JBV65" s="0"/>
      <c r="JBW65" s="0"/>
      <c r="JBX65" s="0"/>
      <c r="JBY65" s="0"/>
      <c r="JBZ65" s="0"/>
      <c r="JCA65" s="0"/>
      <c r="JCB65" s="0"/>
      <c r="JCC65" s="0"/>
      <c r="JCD65" s="0"/>
      <c r="JCE65" s="0"/>
      <c r="JCF65" s="0"/>
      <c r="JCG65" s="0"/>
      <c r="JCH65" s="0"/>
      <c r="JCI65" s="0"/>
      <c r="JCJ65" s="0"/>
      <c r="JCK65" s="0"/>
      <c r="JCL65" s="0"/>
      <c r="JCM65" s="0"/>
      <c r="JCN65" s="0"/>
      <c r="JCO65" s="0"/>
      <c r="JCP65" s="0"/>
      <c r="JCQ65" s="0"/>
      <c r="JCR65" s="0"/>
      <c r="JCS65" s="0"/>
      <c r="JCT65" s="0"/>
      <c r="JCU65" s="0"/>
      <c r="JCV65" s="0"/>
      <c r="JCW65" s="0"/>
      <c r="JCX65" s="0"/>
      <c r="JCY65" s="0"/>
      <c r="JCZ65" s="0"/>
      <c r="JDA65" s="0"/>
      <c r="JDB65" s="0"/>
      <c r="JDC65" s="0"/>
      <c r="JDD65" s="0"/>
      <c r="JDE65" s="0"/>
      <c r="JDF65" s="0"/>
      <c r="JDG65" s="0"/>
      <c r="JDH65" s="0"/>
      <c r="JDI65" s="0"/>
      <c r="JDJ65" s="0"/>
      <c r="JDK65" s="0"/>
      <c r="JDL65" s="0"/>
      <c r="JDM65" s="0"/>
      <c r="JDN65" s="0"/>
      <c r="JDO65" s="0"/>
      <c r="JDP65" s="0"/>
      <c r="JDQ65" s="0"/>
      <c r="JDR65" s="0"/>
      <c r="JDS65" s="0"/>
      <c r="JDT65" s="0"/>
      <c r="JDU65" s="0"/>
      <c r="JDV65" s="0"/>
      <c r="JDW65" s="0"/>
      <c r="JDX65" s="0"/>
      <c r="JDY65" s="0"/>
      <c r="JDZ65" s="0"/>
      <c r="JEA65" s="0"/>
      <c r="JEB65" s="0"/>
      <c r="JEC65" s="0"/>
      <c r="JED65" s="0"/>
      <c r="JEE65" s="0"/>
      <c r="JEF65" s="0"/>
      <c r="JEG65" s="0"/>
      <c r="JEH65" s="0"/>
      <c r="JEI65" s="0"/>
      <c r="JEJ65" s="0"/>
      <c r="JEK65" s="0"/>
      <c r="JEL65" s="0"/>
      <c r="JEM65" s="0"/>
      <c r="JEN65" s="0"/>
      <c r="JEO65" s="0"/>
      <c r="JEP65" s="0"/>
      <c r="JEQ65" s="0"/>
      <c r="JER65" s="0"/>
      <c r="JES65" s="0"/>
      <c r="JET65" s="0"/>
      <c r="JEU65" s="0"/>
      <c r="JEV65" s="0"/>
      <c r="JEW65" s="0"/>
      <c r="JEX65" s="0"/>
      <c r="JEY65" s="0"/>
      <c r="JEZ65" s="0"/>
      <c r="JFA65" s="0"/>
      <c r="JFB65" s="0"/>
      <c r="JFC65" s="0"/>
      <c r="JFD65" s="0"/>
      <c r="JFE65" s="0"/>
      <c r="JFF65" s="0"/>
      <c r="JFG65" s="0"/>
      <c r="JFH65" s="0"/>
      <c r="JFI65" s="0"/>
      <c r="JFJ65" s="0"/>
      <c r="JFK65" s="0"/>
      <c r="JFL65" s="0"/>
      <c r="JFM65" s="0"/>
      <c r="JFN65" s="0"/>
      <c r="JFO65" s="0"/>
      <c r="JFP65" s="0"/>
      <c r="JFQ65" s="0"/>
      <c r="JFR65" s="0"/>
      <c r="JFS65" s="0"/>
      <c r="JFT65" s="0"/>
      <c r="JFU65" s="0"/>
      <c r="JFV65" s="0"/>
      <c r="JFW65" s="0"/>
      <c r="JFX65" s="0"/>
      <c r="JFY65" s="0"/>
      <c r="JFZ65" s="0"/>
      <c r="JGA65" s="0"/>
      <c r="JGB65" s="0"/>
      <c r="JGC65" s="0"/>
      <c r="JGD65" s="0"/>
      <c r="JGE65" s="0"/>
      <c r="JGF65" s="0"/>
      <c r="JGG65" s="0"/>
      <c r="JGH65" s="0"/>
      <c r="JGI65" s="0"/>
      <c r="JGJ65" s="0"/>
      <c r="JGK65" s="0"/>
      <c r="JGL65" s="0"/>
      <c r="JGM65" s="0"/>
      <c r="JGN65" s="0"/>
      <c r="JGO65" s="0"/>
      <c r="JGP65" s="0"/>
      <c r="JGQ65" s="0"/>
      <c r="JGR65" s="0"/>
      <c r="JGS65" s="0"/>
      <c r="JGT65" s="0"/>
      <c r="JGU65" s="0"/>
      <c r="JGV65" s="0"/>
      <c r="JGW65" s="0"/>
      <c r="JGX65" s="0"/>
      <c r="JGY65" s="0"/>
      <c r="JGZ65" s="0"/>
      <c r="JHA65" s="0"/>
      <c r="JHB65" s="0"/>
      <c r="JHC65" s="0"/>
      <c r="JHD65" s="0"/>
      <c r="JHE65" s="0"/>
      <c r="JHF65" s="0"/>
      <c r="JHG65" s="0"/>
      <c r="JHH65" s="0"/>
      <c r="JHI65" s="0"/>
      <c r="JHJ65" s="0"/>
      <c r="JHK65" s="0"/>
      <c r="JHL65" s="0"/>
      <c r="JHM65" s="0"/>
      <c r="JHN65" s="0"/>
      <c r="JHO65" s="0"/>
      <c r="JHP65" s="0"/>
      <c r="JHQ65" s="0"/>
      <c r="JHR65" s="0"/>
      <c r="JHS65" s="0"/>
      <c r="JHT65" s="0"/>
      <c r="JHU65" s="0"/>
      <c r="JHV65" s="0"/>
      <c r="JHW65" s="0"/>
      <c r="JHX65" s="0"/>
      <c r="JHY65" s="0"/>
      <c r="JHZ65" s="0"/>
      <c r="JIA65" s="0"/>
      <c r="JIB65" s="0"/>
      <c r="JIC65" s="0"/>
      <c r="JID65" s="0"/>
      <c r="JIE65" s="0"/>
      <c r="JIF65" s="0"/>
      <c r="JIG65" s="0"/>
      <c r="JIH65" s="0"/>
      <c r="JII65" s="0"/>
      <c r="JIJ65" s="0"/>
      <c r="JIK65" s="0"/>
      <c r="JIL65" s="0"/>
      <c r="JIM65" s="0"/>
      <c r="JIN65" s="0"/>
      <c r="JIO65" s="0"/>
      <c r="JIP65" s="0"/>
      <c r="JIQ65" s="0"/>
      <c r="JIR65" s="0"/>
      <c r="JIS65" s="0"/>
      <c r="JIT65" s="0"/>
      <c r="JIU65" s="0"/>
      <c r="JIV65" s="0"/>
      <c r="JIW65" s="0"/>
      <c r="JIX65" s="0"/>
      <c r="JIY65" s="0"/>
      <c r="JIZ65" s="0"/>
      <c r="JJA65" s="0"/>
      <c r="JJB65" s="0"/>
      <c r="JJC65" s="0"/>
      <c r="JJD65" s="0"/>
      <c r="JJE65" s="0"/>
      <c r="JJF65" s="0"/>
      <c r="JJG65" s="0"/>
      <c r="JJH65" s="0"/>
      <c r="JJI65" s="0"/>
      <c r="JJJ65" s="0"/>
      <c r="JJK65" s="0"/>
      <c r="JJL65" s="0"/>
      <c r="JJM65" s="0"/>
      <c r="JJN65" s="0"/>
      <c r="JJO65" s="0"/>
      <c r="JJP65" s="0"/>
      <c r="JJQ65" s="0"/>
      <c r="JJR65" s="0"/>
      <c r="JJS65" s="0"/>
      <c r="JJT65" s="0"/>
      <c r="JJU65" s="0"/>
      <c r="JJV65" s="0"/>
      <c r="JJW65" s="0"/>
      <c r="JJX65" s="0"/>
      <c r="JJY65" s="0"/>
      <c r="JJZ65" s="0"/>
      <c r="JKA65" s="0"/>
      <c r="JKB65" s="0"/>
      <c r="JKC65" s="0"/>
      <c r="JKD65" s="0"/>
      <c r="JKE65" s="0"/>
      <c r="JKF65" s="0"/>
      <c r="JKG65" s="0"/>
      <c r="JKH65" s="0"/>
      <c r="JKI65" s="0"/>
      <c r="JKJ65" s="0"/>
      <c r="JKK65" s="0"/>
      <c r="JKL65" s="0"/>
      <c r="JKM65" s="0"/>
      <c r="JKN65" s="0"/>
      <c r="JKO65" s="0"/>
      <c r="JKP65" s="0"/>
      <c r="JKQ65" s="0"/>
      <c r="JKR65" s="0"/>
      <c r="JKS65" s="0"/>
      <c r="JKT65" s="0"/>
      <c r="JKU65" s="0"/>
      <c r="JKV65" s="0"/>
      <c r="JKW65" s="0"/>
      <c r="JKX65" s="0"/>
      <c r="JKY65" s="0"/>
      <c r="JKZ65" s="0"/>
      <c r="JLA65" s="0"/>
      <c r="JLB65" s="0"/>
      <c r="JLC65" s="0"/>
      <c r="JLD65" s="0"/>
      <c r="JLE65" s="0"/>
      <c r="JLF65" s="0"/>
      <c r="JLG65" s="0"/>
      <c r="JLH65" s="0"/>
      <c r="JLI65" s="0"/>
      <c r="JLJ65" s="0"/>
      <c r="JLK65" s="0"/>
      <c r="JLL65" s="0"/>
      <c r="JLM65" s="0"/>
      <c r="JLN65" s="0"/>
      <c r="JLO65" s="0"/>
      <c r="JLP65" s="0"/>
      <c r="JLQ65" s="0"/>
      <c r="JLR65" s="0"/>
      <c r="JLS65" s="0"/>
      <c r="JLT65" s="0"/>
      <c r="JLU65" s="0"/>
      <c r="JLV65" s="0"/>
      <c r="JLW65" s="0"/>
      <c r="JLX65" s="0"/>
      <c r="JLY65" s="0"/>
      <c r="JLZ65" s="0"/>
      <c r="JMA65" s="0"/>
      <c r="JMB65" s="0"/>
      <c r="JMC65" s="0"/>
      <c r="JMD65" s="0"/>
      <c r="JME65" s="0"/>
      <c r="JMF65" s="0"/>
      <c r="JMG65" s="0"/>
      <c r="JMH65" s="0"/>
      <c r="JMI65" s="0"/>
      <c r="JMJ65" s="0"/>
      <c r="JMK65" s="0"/>
      <c r="JML65" s="0"/>
      <c r="JMM65" s="0"/>
      <c r="JMN65" s="0"/>
      <c r="JMO65" s="0"/>
      <c r="JMP65" s="0"/>
      <c r="JMQ65" s="0"/>
      <c r="JMR65" s="0"/>
      <c r="JMS65" s="0"/>
      <c r="JMT65" s="0"/>
      <c r="JMU65" s="0"/>
      <c r="JMV65" s="0"/>
      <c r="JMW65" s="0"/>
      <c r="JMX65" s="0"/>
      <c r="JMY65" s="0"/>
      <c r="JMZ65" s="0"/>
      <c r="JNA65" s="0"/>
      <c r="JNB65" s="0"/>
      <c r="JNC65" s="0"/>
      <c r="JND65" s="0"/>
      <c r="JNE65" s="0"/>
      <c r="JNF65" s="0"/>
      <c r="JNG65" s="0"/>
      <c r="JNH65" s="0"/>
      <c r="JNI65" s="0"/>
      <c r="JNJ65" s="0"/>
      <c r="JNK65" s="0"/>
      <c r="JNL65" s="0"/>
      <c r="JNM65" s="0"/>
      <c r="JNN65" s="0"/>
      <c r="JNO65" s="0"/>
      <c r="JNP65" s="0"/>
      <c r="JNQ65" s="0"/>
      <c r="JNR65" s="0"/>
      <c r="JNS65" s="0"/>
      <c r="JNT65" s="0"/>
      <c r="JNU65" s="0"/>
      <c r="JNV65" s="0"/>
      <c r="JNW65" s="0"/>
      <c r="JNX65" s="0"/>
      <c r="JNY65" s="0"/>
      <c r="JNZ65" s="0"/>
      <c r="JOA65" s="0"/>
      <c r="JOB65" s="0"/>
      <c r="JOC65" s="0"/>
      <c r="JOD65" s="0"/>
      <c r="JOE65" s="0"/>
      <c r="JOF65" s="0"/>
      <c r="JOG65" s="0"/>
      <c r="JOH65" s="0"/>
      <c r="JOI65" s="0"/>
      <c r="JOJ65" s="0"/>
      <c r="JOK65" s="0"/>
      <c r="JOL65" s="0"/>
      <c r="JOM65" s="0"/>
      <c r="JON65" s="0"/>
      <c r="JOO65" s="0"/>
      <c r="JOP65" s="0"/>
      <c r="JOQ65" s="0"/>
      <c r="JOR65" s="0"/>
      <c r="JOS65" s="0"/>
      <c r="JOT65" s="0"/>
      <c r="JOU65" s="0"/>
      <c r="JOV65" s="0"/>
      <c r="JOW65" s="0"/>
      <c r="JOX65" s="0"/>
      <c r="JOY65" s="0"/>
      <c r="JOZ65" s="0"/>
      <c r="JPA65" s="0"/>
      <c r="JPB65" s="0"/>
      <c r="JPC65" s="0"/>
      <c r="JPD65" s="0"/>
      <c r="JPE65" s="0"/>
      <c r="JPF65" s="0"/>
      <c r="JPG65" s="0"/>
      <c r="JPH65" s="0"/>
      <c r="JPI65" s="0"/>
      <c r="JPJ65" s="0"/>
      <c r="JPK65" s="0"/>
      <c r="JPL65" s="0"/>
      <c r="JPM65" s="0"/>
      <c r="JPN65" s="0"/>
      <c r="JPO65" s="0"/>
      <c r="JPP65" s="0"/>
      <c r="JPQ65" s="0"/>
      <c r="JPR65" s="0"/>
      <c r="JPS65" s="0"/>
      <c r="JPT65" s="0"/>
      <c r="JPU65" s="0"/>
      <c r="JPV65" s="0"/>
      <c r="JPW65" s="0"/>
      <c r="JPX65" s="0"/>
      <c r="JPY65" s="0"/>
      <c r="JPZ65" s="0"/>
      <c r="JQA65" s="0"/>
      <c r="JQB65" s="0"/>
      <c r="JQC65" s="0"/>
      <c r="JQD65" s="0"/>
      <c r="JQE65" s="0"/>
      <c r="JQF65" s="0"/>
      <c r="JQG65" s="0"/>
      <c r="JQH65" s="0"/>
      <c r="JQI65" s="0"/>
      <c r="JQJ65" s="0"/>
      <c r="JQK65" s="0"/>
      <c r="JQL65" s="0"/>
      <c r="JQM65" s="0"/>
      <c r="JQN65" s="0"/>
      <c r="JQO65" s="0"/>
      <c r="JQP65" s="0"/>
      <c r="JQQ65" s="0"/>
      <c r="JQR65" s="0"/>
      <c r="JQS65" s="0"/>
      <c r="JQT65" s="0"/>
      <c r="JQU65" s="0"/>
      <c r="JQV65" s="0"/>
      <c r="JQW65" s="0"/>
      <c r="JQX65" s="0"/>
      <c r="JQY65" s="0"/>
      <c r="JQZ65" s="0"/>
      <c r="JRA65" s="0"/>
      <c r="JRB65" s="0"/>
      <c r="JRC65" s="0"/>
      <c r="JRD65" s="0"/>
      <c r="JRE65" s="0"/>
      <c r="JRF65" s="0"/>
      <c r="JRG65" s="0"/>
      <c r="JRH65" s="0"/>
      <c r="JRI65" s="0"/>
      <c r="JRJ65" s="0"/>
      <c r="JRK65" s="0"/>
      <c r="JRL65" s="0"/>
      <c r="JRM65" s="0"/>
      <c r="JRN65" s="0"/>
      <c r="JRO65" s="0"/>
      <c r="JRP65" s="0"/>
      <c r="JRQ65" s="0"/>
      <c r="JRR65" s="0"/>
      <c r="JRS65" s="0"/>
      <c r="JRT65" s="0"/>
      <c r="JRU65" s="0"/>
      <c r="JRV65" s="0"/>
      <c r="JRW65" s="0"/>
      <c r="JRX65" s="0"/>
      <c r="JRY65" s="0"/>
      <c r="JRZ65" s="0"/>
      <c r="JSA65" s="0"/>
      <c r="JSB65" s="0"/>
      <c r="JSC65" s="0"/>
      <c r="JSD65" s="0"/>
      <c r="JSE65" s="0"/>
      <c r="JSF65" s="0"/>
      <c r="JSG65" s="0"/>
      <c r="JSH65" s="0"/>
      <c r="JSI65" s="0"/>
      <c r="JSJ65" s="0"/>
      <c r="JSK65" s="0"/>
      <c r="JSL65" s="0"/>
      <c r="JSM65" s="0"/>
      <c r="JSN65" s="0"/>
      <c r="JSO65" s="0"/>
      <c r="JSP65" s="0"/>
      <c r="JSQ65" s="0"/>
      <c r="JSR65" s="0"/>
      <c r="JSS65" s="0"/>
      <c r="JST65" s="0"/>
      <c r="JSU65" s="0"/>
      <c r="JSV65" s="0"/>
      <c r="JSW65" s="0"/>
      <c r="JSX65" s="0"/>
      <c r="JSY65" s="0"/>
      <c r="JSZ65" s="0"/>
      <c r="JTA65" s="0"/>
      <c r="JTB65" s="0"/>
      <c r="JTC65" s="0"/>
      <c r="JTD65" s="0"/>
      <c r="JTE65" s="0"/>
      <c r="JTF65" s="0"/>
      <c r="JTG65" s="0"/>
      <c r="JTH65" s="0"/>
      <c r="JTI65" s="0"/>
      <c r="JTJ65" s="0"/>
      <c r="JTK65" s="0"/>
      <c r="JTL65" s="0"/>
      <c r="JTM65" s="0"/>
      <c r="JTN65" s="0"/>
      <c r="JTO65" s="0"/>
      <c r="JTP65" s="0"/>
      <c r="JTQ65" s="0"/>
      <c r="JTR65" s="0"/>
      <c r="JTS65" s="0"/>
      <c r="JTT65" s="0"/>
      <c r="JTU65" s="0"/>
      <c r="JTV65" s="0"/>
      <c r="JTW65" s="0"/>
      <c r="JTX65" s="0"/>
      <c r="JTY65" s="0"/>
      <c r="JTZ65" s="0"/>
      <c r="JUA65" s="0"/>
      <c r="JUB65" s="0"/>
      <c r="JUC65" s="0"/>
      <c r="JUD65" s="0"/>
      <c r="JUE65" s="0"/>
      <c r="JUF65" s="0"/>
      <c r="JUG65" s="0"/>
      <c r="JUH65" s="0"/>
      <c r="JUI65" s="0"/>
      <c r="JUJ65" s="0"/>
      <c r="JUK65" s="0"/>
      <c r="JUL65" s="0"/>
      <c r="JUM65" s="0"/>
      <c r="JUN65" s="0"/>
      <c r="JUO65" s="0"/>
      <c r="JUP65" s="0"/>
      <c r="JUQ65" s="0"/>
      <c r="JUR65" s="0"/>
      <c r="JUS65" s="0"/>
      <c r="JUT65" s="0"/>
      <c r="JUU65" s="0"/>
      <c r="JUV65" s="0"/>
      <c r="JUW65" s="0"/>
      <c r="JUX65" s="0"/>
      <c r="JUY65" s="0"/>
      <c r="JUZ65" s="0"/>
      <c r="JVA65" s="0"/>
      <c r="JVB65" s="0"/>
      <c r="JVC65" s="0"/>
      <c r="JVD65" s="0"/>
      <c r="JVE65" s="0"/>
      <c r="JVF65" s="0"/>
      <c r="JVG65" s="0"/>
      <c r="JVH65" s="0"/>
      <c r="JVI65" s="0"/>
      <c r="JVJ65" s="0"/>
      <c r="JVK65" s="0"/>
      <c r="JVL65" s="0"/>
      <c r="JVM65" s="0"/>
      <c r="JVN65" s="0"/>
      <c r="JVO65" s="0"/>
      <c r="JVP65" s="0"/>
      <c r="JVQ65" s="0"/>
      <c r="JVR65" s="0"/>
      <c r="JVS65" s="0"/>
      <c r="JVT65" s="0"/>
      <c r="JVU65" s="0"/>
      <c r="JVV65" s="0"/>
      <c r="JVW65" s="0"/>
      <c r="JVX65" s="0"/>
      <c r="JVY65" s="0"/>
      <c r="JVZ65" s="0"/>
      <c r="JWA65" s="0"/>
      <c r="JWB65" s="0"/>
      <c r="JWC65" s="0"/>
      <c r="JWD65" s="0"/>
      <c r="JWE65" s="0"/>
      <c r="JWF65" s="0"/>
      <c r="JWG65" s="0"/>
      <c r="JWH65" s="0"/>
      <c r="JWI65" s="0"/>
      <c r="JWJ65" s="0"/>
      <c r="JWK65" s="0"/>
      <c r="JWL65" s="0"/>
      <c r="JWM65" s="0"/>
      <c r="JWN65" s="0"/>
      <c r="JWO65" s="0"/>
      <c r="JWP65" s="0"/>
      <c r="JWQ65" s="0"/>
      <c r="JWR65" s="0"/>
      <c r="JWS65" s="0"/>
      <c r="JWT65" s="0"/>
      <c r="JWU65" s="0"/>
      <c r="JWV65" s="0"/>
      <c r="JWW65" s="0"/>
      <c r="JWX65" s="0"/>
      <c r="JWY65" s="0"/>
      <c r="JWZ65" s="0"/>
      <c r="JXA65" s="0"/>
      <c r="JXB65" s="0"/>
      <c r="JXC65" s="0"/>
      <c r="JXD65" s="0"/>
      <c r="JXE65" s="0"/>
      <c r="JXF65" s="0"/>
      <c r="JXG65" s="0"/>
      <c r="JXH65" s="0"/>
      <c r="JXI65" s="0"/>
      <c r="JXJ65" s="0"/>
      <c r="JXK65" s="0"/>
      <c r="JXL65" s="0"/>
      <c r="JXM65" s="0"/>
      <c r="JXN65" s="0"/>
      <c r="JXO65" s="0"/>
      <c r="JXP65" s="0"/>
      <c r="JXQ65" s="0"/>
      <c r="JXR65" s="0"/>
      <c r="JXS65" s="0"/>
      <c r="JXT65" s="0"/>
      <c r="JXU65" s="0"/>
      <c r="JXV65" s="0"/>
      <c r="JXW65" s="0"/>
      <c r="JXX65" s="0"/>
      <c r="JXY65" s="0"/>
      <c r="JXZ65" s="0"/>
      <c r="JYA65" s="0"/>
      <c r="JYB65" s="0"/>
      <c r="JYC65" s="0"/>
      <c r="JYD65" s="0"/>
      <c r="JYE65" s="0"/>
      <c r="JYF65" s="0"/>
      <c r="JYG65" s="0"/>
      <c r="JYH65" s="0"/>
      <c r="JYI65" s="0"/>
      <c r="JYJ65" s="0"/>
      <c r="JYK65" s="0"/>
      <c r="JYL65" s="0"/>
      <c r="JYM65" s="0"/>
      <c r="JYN65" s="0"/>
      <c r="JYO65" s="0"/>
      <c r="JYP65" s="0"/>
      <c r="JYQ65" s="0"/>
      <c r="JYR65" s="0"/>
      <c r="JYS65" s="0"/>
      <c r="JYT65" s="0"/>
      <c r="JYU65" s="0"/>
      <c r="JYV65" s="0"/>
      <c r="JYW65" s="0"/>
      <c r="JYX65" s="0"/>
      <c r="JYY65" s="0"/>
      <c r="JYZ65" s="0"/>
      <c r="JZA65" s="0"/>
      <c r="JZB65" s="0"/>
      <c r="JZC65" s="0"/>
      <c r="JZD65" s="0"/>
      <c r="JZE65" s="0"/>
      <c r="JZF65" s="0"/>
      <c r="JZG65" s="0"/>
      <c r="JZH65" s="0"/>
      <c r="JZI65" s="0"/>
      <c r="JZJ65" s="0"/>
      <c r="JZK65" s="0"/>
      <c r="JZL65" s="0"/>
      <c r="JZM65" s="0"/>
      <c r="JZN65" s="0"/>
      <c r="JZO65" s="0"/>
      <c r="JZP65" s="0"/>
      <c r="JZQ65" s="0"/>
      <c r="JZR65" s="0"/>
      <c r="JZS65" s="0"/>
      <c r="JZT65" s="0"/>
      <c r="JZU65" s="0"/>
      <c r="JZV65" s="0"/>
      <c r="JZW65" s="0"/>
      <c r="JZX65" s="0"/>
      <c r="JZY65" s="0"/>
      <c r="JZZ65" s="0"/>
      <c r="KAA65" s="0"/>
      <c r="KAB65" s="0"/>
      <c r="KAC65" s="0"/>
      <c r="KAD65" s="0"/>
      <c r="KAE65" s="0"/>
      <c r="KAF65" s="0"/>
      <c r="KAG65" s="0"/>
      <c r="KAH65" s="0"/>
      <c r="KAI65" s="0"/>
      <c r="KAJ65" s="0"/>
      <c r="KAK65" s="0"/>
      <c r="KAL65" s="0"/>
      <c r="KAM65" s="0"/>
      <c r="KAN65" s="0"/>
      <c r="KAO65" s="0"/>
      <c r="KAP65" s="0"/>
      <c r="KAQ65" s="0"/>
      <c r="KAR65" s="0"/>
      <c r="KAS65" s="0"/>
      <c r="KAT65" s="0"/>
      <c r="KAU65" s="0"/>
      <c r="KAV65" s="0"/>
      <c r="KAW65" s="0"/>
      <c r="KAX65" s="0"/>
      <c r="KAY65" s="0"/>
      <c r="KAZ65" s="0"/>
      <c r="KBA65" s="0"/>
      <c r="KBB65" s="0"/>
      <c r="KBC65" s="0"/>
      <c r="KBD65" s="0"/>
      <c r="KBE65" s="0"/>
      <c r="KBF65" s="0"/>
      <c r="KBG65" s="0"/>
      <c r="KBH65" s="0"/>
      <c r="KBI65" s="0"/>
      <c r="KBJ65" s="0"/>
      <c r="KBK65" s="0"/>
      <c r="KBL65" s="0"/>
      <c r="KBM65" s="0"/>
      <c r="KBN65" s="0"/>
      <c r="KBO65" s="0"/>
      <c r="KBP65" s="0"/>
      <c r="KBQ65" s="0"/>
      <c r="KBR65" s="0"/>
      <c r="KBS65" s="0"/>
      <c r="KBT65" s="0"/>
      <c r="KBU65" s="0"/>
      <c r="KBV65" s="0"/>
      <c r="KBW65" s="0"/>
      <c r="KBX65" s="0"/>
      <c r="KBY65" s="0"/>
      <c r="KBZ65" s="0"/>
      <c r="KCA65" s="0"/>
      <c r="KCB65" s="0"/>
      <c r="KCC65" s="0"/>
      <c r="KCD65" s="0"/>
      <c r="KCE65" s="0"/>
      <c r="KCF65" s="0"/>
      <c r="KCG65" s="0"/>
      <c r="KCH65" s="0"/>
      <c r="KCI65" s="0"/>
      <c r="KCJ65" s="0"/>
      <c r="KCK65" s="0"/>
      <c r="KCL65" s="0"/>
      <c r="KCM65" s="0"/>
      <c r="KCN65" s="0"/>
      <c r="KCO65" s="0"/>
      <c r="KCP65" s="0"/>
      <c r="KCQ65" s="0"/>
      <c r="KCR65" s="0"/>
      <c r="KCS65" s="0"/>
      <c r="KCT65" s="0"/>
      <c r="KCU65" s="0"/>
      <c r="KCV65" s="0"/>
      <c r="KCW65" s="0"/>
      <c r="KCX65" s="0"/>
      <c r="KCY65" s="0"/>
      <c r="KCZ65" s="0"/>
      <c r="KDA65" s="0"/>
      <c r="KDB65" s="0"/>
      <c r="KDC65" s="0"/>
      <c r="KDD65" s="0"/>
      <c r="KDE65" s="0"/>
      <c r="KDF65" s="0"/>
      <c r="KDG65" s="0"/>
      <c r="KDH65" s="0"/>
      <c r="KDI65" s="0"/>
      <c r="KDJ65" s="0"/>
      <c r="KDK65" s="0"/>
      <c r="KDL65" s="0"/>
      <c r="KDM65" s="0"/>
      <c r="KDN65" s="0"/>
      <c r="KDO65" s="0"/>
      <c r="KDP65" s="0"/>
      <c r="KDQ65" s="0"/>
      <c r="KDR65" s="0"/>
      <c r="KDS65" s="0"/>
      <c r="KDT65" s="0"/>
      <c r="KDU65" s="0"/>
      <c r="KDV65" s="0"/>
      <c r="KDW65" s="0"/>
      <c r="KDX65" s="0"/>
      <c r="KDY65" s="0"/>
      <c r="KDZ65" s="0"/>
      <c r="KEA65" s="0"/>
      <c r="KEB65" s="0"/>
      <c r="KEC65" s="0"/>
      <c r="KED65" s="0"/>
      <c r="KEE65" s="0"/>
      <c r="KEF65" s="0"/>
      <c r="KEG65" s="0"/>
      <c r="KEH65" s="0"/>
      <c r="KEI65" s="0"/>
      <c r="KEJ65" s="0"/>
      <c r="KEK65" s="0"/>
      <c r="KEL65" s="0"/>
      <c r="KEM65" s="0"/>
      <c r="KEN65" s="0"/>
      <c r="KEO65" s="0"/>
      <c r="KEP65" s="0"/>
      <c r="KEQ65" s="0"/>
      <c r="KER65" s="0"/>
      <c r="KES65" s="0"/>
      <c r="KET65" s="0"/>
      <c r="KEU65" s="0"/>
      <c r="KEV65" s="0"/>
      <c r="KEW65" s="0"/>
      <c r="KEX65" s="0"/>
      <c r="KEY65" s="0"/>
      <c r="KEZ65" s="0"/>
      <c r="KFA65" s="0"/>
      <c r="KFB65" s="0"/>
      <c r="KFC65" s="0"/>
      <c r="KFD65" s="0"/>
      <c r="KFE65" s="0"/>
      <c r="KFF65" s="0"/>
      <c r="KFG65" s="0"/>
      <c r="KFH65" s="0"/>
      <c r="KFI65" s="0"/>
      <c r="KFJ65" s="0"/>
      <c r="KFK65" s="0"/>
      <c r="KFL65" s="0"/>
      <c r="KFM65" s="0"/>
      <c r="KFN65" s="0"/>
      <c r="KFO65" s="0"/>
      <c r="KFP65" s="0"/>
      <c r="KFQ65" s="0"/>
      <c r="KFR65" s="0"/>
      <c r="KFS65" s="0"/>
      <c r="KFT65" s="0"/>
      <c r="KFU65" s="0"/>
      <c r="KFV65" s="0"/>
      <c r="KFW65" s="0"/>
      <c r="KFX65" s="0"/>
      <c r="KFY65" s="0"/>
      <c r="KFZ65" s="0"/>
      <c r="KGA65" s="0"/>
      <c r="KGB65" s="0"/>
      <c r="KGC65" s="0"/>
      <c r="KGD65" s="0"/>
      <c r="KGE65" s="0"/>
      <c r="KGF65" s="0"/>
      <c r="KGG65" s="0"/>
      <c r="KGH65" s="0"/>
      <c r="KGI65" s="0"/>
      <c r="KGJ65" s="0"/>
      <c r="KGK65" s="0"/>
      <c r="KGL65" s="0"/>
      <c r="KGM65" s="0"/>
      <c r="KGN65" s="0"/>
      <c r="KGO65" s="0"/>
      <c r="KGP65" s="0"/>
      <c r="KGQ65" s="0"/>
      <c r="KGR65" s="0"/>
      <c r="KGS65" s="0"/>
      <c r="KGT65" s="0"/>
      <c r="KGU65" s="0"/>
      <c r="KGV65" s="0"/>
      <c r="KGW65" s="0"/>
      <c r="KGX65" s="0"/>
      <c r="KGY65" s="0"/>
      <c r="KGZ65" s="0"/>
      <c r="KHA65" s="0"/>
      <c r="KHB65" s="0"/>
      <c r="KHC65" s="0"/>
      <c r="KHD65" s="0"/>
      <c r="KHE65" s="0"/>
      <c r="KHF65" s="0"/>
      <c r="KHG65" s="0"/>
      <c r="KHH65" s="0"/>
      <c r="KHI65" s="0"/>
      <c r="KHJ65" s="0"/>
      <c r="KHK65" s="0"/>
      <c r="KHL65" s="0"/>
      <c r="KHM65" s="0"/>
      <c r="KHN65" s="0"/>
      <c r="KHO65" s="0"/>
      <c r="KHP65" s="0"/>
      <c r="KHQ65" s="0"/>
      <c r="KHR65" s="0"/>
      <c r="KHS65" s="0"/>
      <c r="KHT65" s="0"/>
      <c r="KHU65" s="0"/>
      <c r="KHV65" s="0"/>
      <c r="KHW65" s="0"/>
      <c r="KHX65" s="0"/>
      <c r="KHY65" s="0"/>
      <c r="KHZ65" s="0"/>
      <c r="KIA65" s="0"/>
      <c r="KIB65" s="0"/>
      <c r="KIC65" s="0"/>
      <c r="KID65" s="0"/>
      <c r="KIE65" s="0"/>
      <c r="KIF65" s="0"/>
      <c r="KIG65" s="0"/>
      <c r="KIH65" s="0"/>
      <c r="KII65" s="0"/>
      <c r="KIJ65" s="0"/>
      <c r="KIK65" s="0"/>
      <c r="KIL65" s="0"/>
      <c r="KIM65" s="0"/>
      <c r="KIN65" s="0"/>
      <c r="KIO65" s="0"/>
      <c r="KIP65" s="0"/>
      <c r="KIQ65" s="0"/>
      <c r="KIR65" s="0"/>
      <c r="KIS65" s="0"/>
      <c r="KIT65" s="0"/>
      <c r="KIU65" s="0"/>
      <c r="KIV65" s="0"/>
      <c r="KIW65" s="0"/>
      <c r="KIX65" s="0"/>
      <c r="KIY65" s="0"/>
      <c r="KIZ65" s="0"/>
      <c r="KJA65" s="0"/>
      <c r="KJB65" s="0"/>
      <c r="KJC65" s="0"/>
      <c r="KJD65" s="0"/>
      <c r="KJE65" s="0"/>
      <c r="KJF65" s="0"/>
      <c r="KJG65" s="0"/>
      <c r="KJH65" s="0"/>
      <c r="KJI65" s="0"/>
      <c r="KJJ65" s="0"/>
      <c r="KJK65" s="0"/>
      <c r="KJL65" s="0"/>
      <c r="KJM65" s="0"/>
      <c r="KJN65" s="0"/>
      <c r="KJO65" s="0"/>
      <c r="KJP65" s="0"/>
      <c r="KJQ65" s="0"/>
      <c r="KJR65" s="0"/>
      <c r="KJS65" s="0"/>
      <c r="KJT65" s="0"/>
      <c r="KJU65" s="0"/>
      <c r="KJV65" s="0"/>
      <c r="KJW65" s="0"/>
      <c r="KJX65" s="0"/>
      <c r="KJY65" s="0"/>
      <c r="KJZ65" s="0"/>
      <c r="KKA65" s="0"/>
      <c r="KKB65" s="0"/>
      <c r="KKC65" s="0"/>
      <c r="KKD65" s="0"/>
      <c r="KKE65" s="0"/>
      <c r="KKF65" s="0"/>
      <c r="KKG65" s="0"/>
      <c r="KKH65" s="0"/>
      <c r="KKI65" s="0"/>
      <c r="KKJ65" s="0"/>
      <c r="KKK65" s="0"/>
      <c r="KKL65" s="0"/>
      <c r="KKM65" s="0"/>
      <c r="KKN65" s="0"/>
      <c r="KKO65" s="0"/>
      <c r="KKP65" s="0"/>
      <c r="KKQ65" s="0"/>
      <c r="KKR65" s="0"/>
      <c r="KKS65" s="0"/>
      <c r="KKT65" s="0"/>
      <c r="KKU65" s="0"/>
      <c r="KKV65" s="0"/>
      <c r="KKW65" s="0"/>
      <c r="KKX65" s="0"/>
      <c r="KKY65" s="0"/>
      <c r="KKZ65" s="0"/>
      <c r="KLA65" s="0"/>
      <c r="KLB65" s="0"/>
      <c r="KLC65" s="0"/>
      <c r="KLD65" s="0"/>
      <c r="KLE65" s="0"/>
      <c r="KLF65" s="0"/>
      <c r="KLG65" s="0"/>
      <c r="KLH65" s="0"/>
      <c r="KLI65" s="0"/>
      <c r="KLJ65" s="0"/>
      <c r="KLK65" s="0"/>
      <c r="KLL65" s="0"/>
      <c r="KLM65" s="0"/>
      <c r="KLN65" s="0"/>
      <c r="KLO65" s="0"/>
      <c r="KLP65" s="0"/>
      <c r="KLQ65" s="0"/>
      <c r="KLR65" s="0"/>
      <c r="KLS65" s="0"/>
      <c r="KLT65" s="0"/>
      <c r="KLU65" s="0"/>
      <c r="KLV65" s="0"/>
      <c r="KLW65" s="0"/>
      <c r="KLX65" s="0"/>
      <c r="KLY65" s="0"/>
      <c r="KLZ65" s="0"/>
      <c r="KMA65" s="0"/>
      <c r="KMB65" s="0"/>
      <c r="KMC65" s="0"/>
      <c r="KMD65" s="0"/>
      <c r="KME65" s="0"/>
      <c r="KMF65" s="0"/>
      <c r="KMG65" s="0"/>
      <c r="KMH65" s="0"/>
      <c r="KMI65" s="0"/>
      <c r="KMJ65" s="0"/>
      <c r="KMK65" s="0"/>
      <c r="KML65" s="0"/>
      <c r="KMM65" s="0"/>
      <c r="KMN65" s="0"/>
      <c r="KMO65" s="0"/>
      <c r="KMP65" s="0"/>
      <c r="KMQ65" s="0"/>
      <c r="KMR65" s="0"/>
      <c r="KMS65" s="0"/>
      <c r="KMT65" s="0"/>
      <c r="KMU65" s="0"/>
      <c r="KMV65" s="0"/>
      <c r="KMW65" s="0"/>
      <c r="KMX65" s="0"/>
      <c r="KMY65" s="0"/>
      <c r="KMZ65" s="0"/>
      <c r="KNA65" s="0"/>
      <c r="KNB65" s="0"/>
      <c r="KNC65" s="0"/>
      <c r="KND65" s="0"/>
      <c r="KNE65" s="0"/>
      <c r="KNF65" s="0"/>
      <c r="KNG65" s="0"/>
      <c r="KNH65" s="0"/>
      <c r="KNI65" s="0"/>
      <c r="KNJ65" s="0"/>
      <c r="KNK65" s="0"/>
      <c r="KNL65" s="0"/>
      <c r="KNM65" s="0"/>
      <c r="KNN65" s="0"/>
      <c r="KNO65" s="0"/>
      <c r="KNP65" s="0"/>
      <c r="KNQ65" s="0"/>
      <c r="KNR65" s="0"/>
      <c r="KNS65" s="0"/>
      <c r="KNT65" s="0"/>
      <c r="KNU65" s="0"/>
      <c r="KNV65" s="0"/>
      <c r="KNW65" s="0"/>
      <c r="KNX65" s="0"/>
      <c r="KNY65" s="0"/>
      <c r="KNZ65" s="0"/>
      <c r="KOA65" s="0"/>
      <c r="KOB65" s="0"/>
      <c r="KOC65" s="0"/>
      <c r="KOD65" s="0"/>
      <c r="KOE65" s="0"/>
      <c r="KOF65" s="0"/>
      <c r="KOG65" s="0"/>
      <c r="KOH65" s="0"/>
      <c r="KOI65" s="0"/>
      <c r="KOJ65" s="0"/>
      <c r="KOK65" s="0"/>
      <c r="KOL65" s="0"/>
      <c r="KOM65" s="0"/>
      <c r="KON65" s="0"/>
      <c r="KOO65" s="0"/>
      <c r="KOP65" s="0"/>
      <c r="KOQ65" s="0"/>
      <c r="KOR65" s="0"/>
      <c r="KOS65" s="0"/>
      <c r="KOT65" s="0"/>
      <c r="KOU65" s="0"/>
      <c r="KOV65" s="0"/>
      <c r="KOW65" s="0"/>
      <c r="KOX65" s="0"/>
      <c r="KOY65" s="0"/>
      <c r="KOZ65" s="0"/>
      <c r="KPA65" s="0"/>
      <c r="KPB65" s="0"/>
      <c r="KPC65" s="0"/>
      <c r="KPD65" s="0"/>
      <c r="KPE65" s="0"/>
      <c r="KPF65" s="0"/>
      <c r="KPG65" s="0"/>
      <c r="KPH65" s="0"/>
      <c r="KPI65" s="0"/>
      <c r="KPJ65" s="0"/>
      <c r="KPK65" s="0"/>
      <c r="KPL65" s="0"/>
      <c r="KPM65" s="0"/>
      <c r="KPN65" s="0"/>
      <c r="KPO65" s="0"/>
      <c r="KPP65" s="0"/>
      <c r="KPQ65" s="0"/>
      <c r="KPR65" s="0"/>
      <c r="KPS65" s="0"/>
      <c r="KPT65" s="0"/>
      <c r="KPU65" s="0"/>
      <c r="KPV65" s="0"/>
      <c r="KPW65" s="0"/>
      <c r="KPX65" s="0"/>
      <c r="KPY65" s="0"/>
      <c r="KPZ65" s="0"/>
      <c r="KQA65" s="0"/>
      <c r="KQB65" s="0"/>
      <c r="KQC65" s="0"/>
      <c r="KQD65" s="0"/>
      <c r="KQE65" s="0"/>
      <c r="KQF65" s="0"/>
      <c r="KQG65" s="0"/>
      <c r="KQH65" s="0"/>
      <c r="KQI65" s="0"/>
      <c r="KQJ65" s="0"/>
      <c r="KQK65" s="0"/>
      <c r="KQL65" s="0"/>
      <c r="KQM65" s="0"/>
      <c r="KQN65" s="0"/>
      <c r="KQO65" s="0"/>
      <c r="KQP65" s="0"/>
      <c r="KQQ65" s="0"/>
      <c r="KQR65" s="0"/>
      <c r="KQS65" s="0"/>
      <c r="KQT65" s="0"/>
      <c r="KQU65" s="0"/>
      <c r="KQV65" s="0"/>
      <c r="KQW65" s="0"/>
      <c r="KQX65" s="0"/>
      <c r="KQY65" s="0"/>
      <c r="KQZ65" s="0"/>
      <c r="KRA65" s="0"/>
      <c r="KRB65" s="0"/>
      <c r="KRC65" s="0"/>
      <c r="KRD65" s="0"/>
      <c r="KRE65" s="0"/>
      <c r="KRF65" s="0"/>
      <c r="KRG65" s="0"/>
      <c r="KRH65" s="0"/>
      <c r="KRI65" s="0"/>
      <c r="KRJ65" s="0"/>
      <c r="KRK65" s="0"/>
      <c r="KRL65" s="0"/>
      <c r="KRM65" s="0"/>
      <c r="KRN65" s="0"/>
      <c r="KRO65" s="0"/>
      <c r="KRP65" s="0"/>
      <c r="KRQ65" s="0"/>
      <c r="KRR65" s="0"/>
      <c r="KRS65" s="0"/>
      <c r="KRT65" s="0"/>
      <c r="KRU65" s="0"/>
      <c r="KRV65" s="0"/>
      <c r="KRW65" s="0"/>
      <c r="KRX65" s="0"/>
      <c r="KRY65" s="0"/>
      <c r="KRZ65" s="0"/>
      <c r="KSA65" s="0"/>
      <c r="KSB65" s="0"/>
      <c r="KSC65" s="0"/>
      <c r="KSD65" s="0"/>
      <c r="KSE65" s="0"/>
      <c r="KSF65" s="0"/>
      <c r="KSG65" s="0"/>
      <c r="KSH65" s="0"/>
      <c r="KSI65" s="0"/>
      <c r="KSJ65" s="0"/>
      <c r="KSK65" s="0"/>
      <c r="KSL65" s="0"/>
      <c r="KSM65" s="0"/>
      <c r="KSN65" s="0"/>
      <c r="KSO65" s="0"/>
      <c r="KSP65" s="0"/>
      <c r="KSQ65" s="0"/>
      <c r="KSR65" s="0"/>
      <c r="KSS65" s="0"/>
      <c r="KST65" s="0"/>
      <c r="KSU65" s="0"/>
      <c r="KSV65" s="0"/>
      <c r="KSW65" s="0"/>
      <c r="KSX65" s="0"/>
      <c r="KSY65" s="0"/>
      <c r="KSZ65" s="0"/>
      <c r="KTA65" s="0"/>
      <c r="KTB65" s="0"/>
      <c r="KTC65" s="0"/>
      <c r="KTD65" s="0"/>
      <c r="KTE65" s="0"/>
      <c r="KTF65" s="0"/>
      <c r="KTG65" s="0"/>
      <c r="KTH65" s="0"/>
      <c r="KTI65" s="0"/>
      <c r="KTJ65" s="0"/>
      <c r="KTK65" s="0"/>
      <c r="KTL65" s="0"/>
      <c r="KTM65" s="0"/>
      <c r="KTN65" s="0"/>
      <c r="KTO65" s="0"/>
      <c r="KTP65" s="0"/>
      <c r="KTQ65" s="0"/>
      <c r="KTR65" s="0"/>
      <c r="KTS65" s="0"/>
      <c r="KTT65" s="0"/>
      <c r="KTU65" s="0"/>
      <c r="KTV65" s="0"/>
      <c r="KTW65" s="0"/>
      <c r="KTX65" s="0"/>
      <c r="KTY65" s="0"/>
      <c r="KTZ65" s="0"/>
      <c r="KUA65" s="0"/>
      <c r="KUB65" s="0"/>
      <c r="KUC65" s="0"/>
      <c r="KUD65" s="0"/>
      <c r="KUE65" s="0"/>
      <c r="KUF65" s="0"/>
      <c r="KUG65" s="0"/>
      <c r="KUH65" s="0"/>
      <c r="KUI65" s="0"/>
      <c r="KUJ65" s="0"/>
      <c r="KUK65" s="0"/>
      <c r="KUL65" s="0"/>
      <c r="KUM65" s="0"/>
      <c r="KUN65" s="0"/>
      <c r="KUO65" s="0"/>
      <c r="KUP65" s="0"/>
      <c r="KUQ65" s="0"/>
      <c r="KUR65" s="0"/>
      <c r="KUS65" s="0"/>
      <c r="KUT65" s="0"/>
      <c r="KUU65" s="0"/>
      <c r="KUV65" s="0"/>
      <c r="KUW65" s="0"/>
      <c r="KUX65" s="0"/>
      <c r="KUY65" s="0"/>
      <c r="KUZ65" s="0"/>
      <c r="KVA65" s="0"/>
      <c r="KVB65" s="0"/>
      <c r="KVC65" s="0"/>
      <c r="KVD65" s="0"/>
      <c r="KVE65" s="0"/>
      <c r="KVF65" s="0"/>
      <c r="KVG65" s="0"/>
      <c r="KVH65" s="0"/>
      <c r="KVI65" s="0"/>
      <c r="KVJ65" s="0"/>
      <c r="KVK65" s="0"/>
      <c r="KVL65" s="0"/>
      <c r="KVM65" s="0"/>
      <c r="KVN65" s="0"/>
      <c r="KVO65" s="0"/>
      <c r="KVP65" s="0"/>
      <c r="KVQ65" s="0"/>
      <c r="KVR65" s="0"/>
      <c r="KVS65" s="0"/>
      <c r="KVT65" s="0"/>
      <c r="KVU65" s="0"/>
      <c r="KVV65" s="0"/>
      <c r="KVW65" s="0"/>
      <c r="KVX65" s="0"/>
      <c r="KVY65" s="0"/>
      <c r="KVZ65" s="0"/>
      <c r="KWA65" s="0"/>
      <c r="KWB65" s="0"/>
      <c r="KWC65" s="0"/>
      <c r="KWD65" s="0"/>
      <c r="KWE65" s="0"/>
      <c r="KWF65" s="0"/>
      <c r="KWG65" s="0"/>
      <c r="KWH65" s="0"/>
      <c r="KWI65" s="0"/>
      <c r="KWJ65" s="0"/>
      <c r="KWK65" s="0"/>
      <c r="KWL65" s="0"/>
      <c r="KWM65" s="0"/>
      <c r="KWN65" s="0"/>
      <c r="KWO65" s="0"/>
      <c r="KWP65" s="0"/>
      <c r="KWQ65" s="0"/>
      <c r="KWR65" s="0"/>
      <c r="KWS65" s="0"/>
      <c r="KWT65" s="0"/>
      <c r="KWU65" s="0"/>
      <c r="KWV65" s="0"/>
      <c r="KWW65" s="0"/>
      <c r="KWX65" s="0"/>
      <c r="KWY65" s="0"/>
      <c r="KWZ65" s="0"/>
      <c r="KXA65" s="0"/>
      <c r="KXB65" s="0"/>
      <c r="KXC65" s="0"/>
      <c r="KXD65" s="0"/>
      <c r="KXE65" s="0"/>
      <c r="KXF65" s="0"/>
      <c r="KXG65" s="0"/>
      <c r="KXH65" s="0"/>
      <c r="KXI65" s="0"/>
      <c r="KXJ65" s="0"/>
      <c r="KXK65" s="0"/>
      <c r="KXL65" s="0"/>
      <c r="KXM65" s="0"/>
      <c r="KXN65" s="0"/>
      <c r="KXO65" s="0"/>
      <c r="KXP65" s="0"/>
      <c r="KXQ65" s="0"/>
      <c r="KXR65" s="0"/>
      <c r="KXS65" s="0"/>
      <c r="KXT65" s="0"/>
      <c r="KXU65" s="0"/>
      <c r="KXV65" s="0"/>
      <c r="KXW65" s="0"/>
      <c r="KXX65" s="0"/>
      <c r="KXY65" s="0"/>
      <c r="KXZ65" s="0"/>
      <c r="KYA65" s="0"/>
      <c r="KYB65" s="0"/>
      <c r="KYC65" s="0"/>
      <c r="KYD65" s="0"/>
      <c r="KYE65" s="0"/>
      <c r="KYF65" s="0"/>
      <c r="KYG65" s="0"/>
      <c r="KYH65" s="0"/>
      <c r="KYI65" s="0"/>
      <c r="KYJ65" s="0"/>
      <c r="KYK65" s="0"/>
      <c r="KYL65" s="0"/>
      <c r="KYM65" s="0"/>
      <c r="KYN65" s="0"/>
      <c r="KYO65" s="0"/>
      <c r="KYP65" s="0"/>
      <c r="KYQ65" s="0"/>
      <c r="KYR65" s="0"/>
      <c r="KYS65" s="0"/>
      <c r="KYT65" s="0"/>
      <c r="KYU65" s="0"/>
      <c r="KYV65" s="0"/>
      <c r="KYW65" s="0"/>
      <c r="KYX65" s="0"/>
      <c r="KYY65" s="0"/>
      <c r="KYZ65" s="0"/>
      <c r="KZA65" s="0"/>
      <c r="KZB65" s="0"/>
      <c r="KZC65" s="0"/>
      <c r="KZD65" s="0"/>
      <c r="KZE65" s="0"/>
      <c r="KZF65" s="0"/>
      <c r="KZG65" s="0"/>
      <c r="KZH65" s="0"/>
      <c r="KZI65" s="0"/>
      <c r="KZJ65" s="0"/>
      <c r="KZK65" s="0"/>
      <c r="KZL65" s="0"/>
      <c r="KZM65" s="0"/>
      <c r="KZN65" s="0"/>
      <c r="KZO65" s="0"/>
      <c r="KZP65" s="0"/>
      <c r="KZQ65" s="0"/>
      <c r="KZR65" s="0"/>
      <c r="KZS65" s="0"/>
      <c r="KZT65" s="0"/>
      <c r="KZU65" s="0"/>
      <c r="KZV65" s="0"/>
      <c r="KZW65" s="0"/>
      <c r="KZX65" s="0"/>
      <c r="KZY65" s="0"/>
      <c r="KZZ65" s="0"/>
      <c r="LAA65" s="0"/>
      <c r="LAB65" s="0"/>
      <c r="LAC65" s="0"/>
      <c r="LAD65" s="0"/>
      <c r="LAE65" s="0"/>
      <c r="LAF65" s="0"/>
      <c r="LAG65" s="0"/>
      <c r="LAH65" s="0"/>
      <c r="LAI65" s="0"/>
      <c r="LAJ65" s="0"/>
      <c r="LAK65" s="0"/>
      <c r="LAL65" s="0"/>
      <c r="LAM65" s="0"/>
      <c r="LAN65" s="0"/>
      <c r="LAO65" s="0"/>
      <c r="LAP65" s="0"/>
      <c r="LAQ65" s="0"/>
      <c r="LAR65" s="0"/>
      <c r="LAS65" s="0"/>
      <c r="LAT65" s="0"/>
      <c r="LAU65" s="0"/>
      <c r="LAV65" s="0"/>
      <c r="LAW65" s="0"/>
      <c r="LAX65" s="0"/>
      <c r="LAY65" s="0"/>
      <c r="LAZ65" s="0"/>
      <c r="LBA65" s="0"/>
      <c r="LBB65" s="0"/>
      <c r="LBC65" s="0"/>
      <c r="LBD65" s="0"/>
      <c r="LBE65" s="0"/>
      <c r="LBF65" s="0"/>
      <c r="LBG65" s="0"/>
      <c r="LBH65" s="0"/>
      <c r="LBI65" s="0"/>
      <c r="LBJ65" s="0"/>
      <c r="LBK65" s="0"/>
      <c r="LBL65" s="0"/>
      <c r="LBM65" s="0"/>
      <c r="LBN65" s="0"/>
      <c r="LBO65" s="0"/>
      <c r="LBP65" s="0"/>
      <c r="LBQ65" s="0"/>
      <c r="LBR65" s="0"/>
      <c r="LBS65" s="0"/>
      <c r="LBT65" s="0"/>
      <c r="LBU65" s="0"/>
      <c r="LBV65" s="0"/>
      <c r="LBW65" s="0"/>
      <c r="LBX65" s="0"/>
      <c r="LBY65" s="0"/>
      <c r="LBZ65" s="0"/>
      <c r="LCA65" s="0"/>
      <c r="LCB65" s="0"/>
      <c r="LCC65" s="0"/>
      <c r="LCD65" s="0"/>
      <c r="LCE65" s="0"/>
      <c r="LCF65" s="0"/>
      <c r="LCG65" s="0"/>
      <c r="LCH65" s="0"/>
      <c r="LCI65" s="0"/>
      <c r="LCJ65" s="0"/>
      <c r="LCK65" s="0"/>
      <c r="LCL65" s="0"/>
      <c r="LCM65" s="0"/>
      <c r="LCN65" s="0"/>
      <c r="LCO65" s="0"/>
      <c r="LCP65" s="0"/>
      <c r="LCQ65" s="0"/>
      <c r="LCR65" s="0"/>
      <c r="LCS65" s="0"/>
      <c r="LCT65" s="0"/>
      <c r="LCU65" s="0"/>
      <c r="LCV65" s="0"/>
      <c r="LCW65" s="0"/>
      <c r="LCX65" s="0"/>
      <c r="LCY65" s="0"/>
      <c r="LCZ65" s="0"/>
      <c r="LDA65" s="0"/>
      <c r="LDB65" s="0"/>
      <c r="LDC65" s="0"/>
      <c r="LDD65" s="0"/>
      <c r="LDE65" s="0"/>
      <c r="LDF65" s="0"/>
      <c r="LDG65" s="0"/>
      <c r="LDH65" s="0"/>
      <c r="LDI65" s="0"/>
      <c r="LDJ65" s="0"/>
      <c r="LDK65" s="0"/>
      <c r="LDL65" s="0"/>
      <c r="LDM65" s="0"/>
      <c r="LDN65" s="0"/>
      <c r="LDO65" s="0"/>
      <c r="LDP65" s="0"/>
      <c r="LDQ65" s="0"/>
      <c r="LDR65" s="0"/>
      <c r="LDS65" s="0"/>
      <c r="LDT65" s="0"/>
      <c r="LDU65" s="0"/>
      <c r="LDV65" s="0"/>
      <c r="LDW65" s="0"/>
      <c r="LDX65" s="0"/>
      <c r="LDY65" s="0"/>
      <c r="LDZ65" s="0"/>
      <c r="LEA65" s="0"/>
      <c r="LEB65" s="0"/>
      <c r="LEC65" s="0"/>
      <c r="LED65" s="0"/>
      <c r="LEE65" s="0"/>
      <c r="LEF65" s="0"/>
      <c r="LEG65" s="0"/>
      <c r="LEH65" s="0"/>
      <c r="LEI65" s="0"/>
      <c r="LEJ65" s="0"/>
      <c r="LEK65" s="0"/>
      <c r="LEL65" s="0"/>
      <c r="LEM65" s="0"/>
      <c r="LEN65" s="0"/>
      <c r="LEO65" s="0"/>
      <c r="LEP65" s="0"/>
      <c r="LEQ65" s="0"/>
      <c r="LER65" s="0"/>
      <c r="LES65" s="0"/>
      <c r="LET65" s="0"/>
      <c r="LEU65" s="0"/>
      <c r="LEV65" s="0"/>
      <c r="LEW65" s="0"/>
      <c r="LEX65" s="0"/>
      <c r="LEY65" s="0"/>
      <c r="LEZ65" s="0"/>
      <c r="LFA65" s="0"/>
      <c r="LFB65" s="0"/>
      <c r="LFC65" s="0"/>
      <c r="LFD65" s="0"/>
      <c r="LFE65" s="0"/>
      <c r="LFF65" s="0"/>
      <c r="LFG65" s="0"/>
      <c r="LFH65" s="0"/>
      <c r="LFI65" s="0"/>
      <c r="LFJ65" s="0"/>
      <c r="LFK65" s="0"/>
      <c r="LFL65" s="0"/>
      <c r="LFM65" s="0"/>
      <c r="LFN65" s="0"/>
      <c r="LFO65" s="0"/>
      <c r="LFP65" s="0"/>
      <c r="LFQ65" s="0"/>
      <c r="LFR65" s="0"/>
      <c r="LFS65" s="0"/>
      <c r="LFT65" s="0"/>
      <c r="LFU65" s="0"/>
      <c r="LFV65" s="0"/>
      <c r="LFW65" s="0"/>
      <c r="LFX65" s="0"/>
      <c r="LFY65" s="0"/>
      <c r="LFZ65" s="0"/>
      <c r="LGA65" s="0"/>
      <c r="LGB65" s="0"/>
      <c r="LGC65" s="0"/>
      <c r="LGD65" s="0"/>
      <c r="LGE65" s="0"/>
      <c r="LGF65" s="0"/>
      <c r="LGG65" s="0"/>
      <c r="LGH65" s="0"/>
      <c r="LGI65" s="0"/>
      <c r="LGJ65" s="0"/>
      <c r="LGK65" s="0"/>
      <c r="LGL65" s="0"/>
      <c r="LGM65" s="0"/>
      <c r="LGN65" s="0"/>
      <c r="LGO65" s="0"/>
      <c r="LGP65" s="0"/>
      <c r="LGQ65" s="0"/>
      <c r="LGR65" s="0"/>
      <c r="LGS65" s="0"/>
      <c r="LGT65" s="0"/>
      <c r="LGU65" s="0"/>
      <c r="LGV65" s="0"/>
      <c r="LGW65" s="0"/>
      <c r="LGX65" s="0"/>
      <c r="LGY65" s="0"/>
      <c r="LGZ65" s="0"/>
      <c r="LHA65" s="0"/>
      <c r="LHB65" s="0"/>
      <c r="LHC65" s="0"/>
      <c r="LHD65" s="0"/>
      <c r="LHE65" s="0"/>
      <c r="LHF65" s="0"/>
      <c r="LHG65" s="0"/>
      <c r="LHH65" s="0"/>
      <c r="LHI65" s="0"/>
      <c r="LHJ65" s="0"/>
      <c r="LHK65" s="0"/>
      <c r="LHL65" s="0"/>
      <c r="LHM65" s="0"/>
      <c r="LHN65" s="0"/>
      <c r="LHO65" s="0"/>
      <c r="LHP65" s="0"/>
      <c r="LHQ65" s="0"/>
      <c r="LHR65" s="0"/>
      <c r="LHS65" s="0"/>
      <c r="LHT65" s="0"/>
      <c r="LHU65" s="0"/>
      <c r="LHV65" s="0"/>
      <c r="LHW65" s="0"/>
      <c r="LHX65" s="0"/>
      <c r="LHY65" s="0"/>
      <c r="LHZ65" s="0"/>
      <c r="LIA65" s="0"/>
      <c r="LIB65" s="0"/>
      <c r="LIC65" s="0"/>
      <c r="LID65" s="0"/>
      <c r="LIE65" s="0"/>
      <c r="LIF65" s="0"/>
      <c r="LIG65" s="0"/>
      <c r="LIH65" s="0"/>
      <c r="LII65" s="0"/>
      <c r="LIJ65" s="0"/>
      <c r="LIK65" s="0"/>
      <c r="LIL65" s="0"/>
      <c r="LIM65" s="0"/>
      <c r="LIN65" s="0"/>
      <c r="LIO65" s="0"/>
      <c r="LIP65" s="0"/>
      <c r="LIQ65" s="0"/>
      <c r="LIR65" s="0"/>
      <c r="LIS65" s="0"/>
      <c r="LIT65" s="0"/>
      <c r="LIU65" s="0"/>
      <c r="LIV65" s="0"/>
      <c r="LIW65" s="0"/>
      <c r="LIX65" s="0"/>
      <c r="LIY65" s="0"/>
      <c r="LIZ65" s="0"/>
      <c r="LJA65" s="0"/>
      <c r="LJB65" s="0"/>
      <c r="LJC65" s="0"/>
      <c r="LJD65" s="0"/>
      <c r="LJE65" s="0"/>
      <c r="LJF65" s="0"/>
      <c r="LJG65" s="0"/>
      <c r="LJH65" s="0"/>
      <c r="LJI65" s="0"/>
      <c r="LJJ65" s="0"/>
      <c r="LJK65" s="0"/>
      <c r="LJL65" s="0"/>
      <c r="LJM65" s="0"/>
      <c r="LJN65" s="0"/>
      <c r="LJO65" s="0"/>
      <c r="LJP65" s="0"/>
      <c r="LJQ65" s="0"/>
      <c r="LJR65" s="0"/>
      <c r="LJS65" s="0"/>
      <c r="LJT65" s="0"/>
      <c r="LJU65" s="0"/>
      <c r="LJV65" s="0"/>
      <c r="LJW65" s="0"/>
      <c r="LJX65" s="0"/>
      <c r="LJY65" s="0"/>
      <c r="LJZ65" s="0"/>
      <c r="LKA65" s="0"/>
      <c r="LKB65" s="0"/>
      <c r="LKC65" s="0"/>
      <c r="LKD65" s="0"/>
      <c r="LKE65" s="0"/>
      <c r="LKF65" s="0"/>
      <c r="LKG65" s="0"/>
      <c r="LKH65" s="0"/>
      <c r="LKI65" s="0"/>
      <c r="LKJ65" s="0"/>
      <c r="LKK65" s="0"/>
      <c r="LKL65" s="0"/>
      <c r="LKM65" s="0"/>
      <c r="LKN65" s="0"/>
      <c r="LKO65" s="0"/>
      <c r="LKP65" s="0"/>
      <c r="LKQ65" s="0"/>
      <c r="LKR65" s="0"/>
      <c r="LKS65" s="0"/>
      <c r="LKT65" s="0"/>
      <c r="LKU65" s="0"/>
      <c r="LKV65" s="0"/>
      <c r="LKW65" s="0"/>
      <c r="LKX65" s="0"/>
      <c r="LKY65" s="0"/>
      <c r="LKZ65" s="0"/>
      <c r="LLA65" s="0"/>
      <c r="LLB65" s="0"/>
      <c r="LLC65" s="0"/>
      <c r="LLD65" s="0"/>
      <c r="LLE65" s="0"/>
      <c r="LLF65" s="0"/>
      <c r="LLG65" s="0"/>
      <c r="LLH65" s="0"/>
      <c r="LLI65" s="0"/>
      <c r="LLJ65" s="0"/>
      <c r="LLK65" s="0"/>
      <c r="LLL65" s="0"/>
      <c r="LLM65" s="0"/>
      <c r="LLN65" s="0"/>
      <c r="LLO65" s="0"/>
      <c r="LLP65" s="0"/>
      <c r="LLQ65" s="0"/>
      <c r="LLR65" s="0"/>
      <c r="LLS65" s="0"/>
      <c r="LLT65" s="0"/>
      <c r="LLU65" s="0"/>
      <c r="LLV65" s="0"/>
      <c r="LLW65" s="0"/>
      <c r="LLX65" s="0"/>
      <c r="LLY65" s="0"/>
      <c r="LLZ65" s="0"/>
      <c r="LMA65" s="0"/>
      <c r="LMB65" s="0"/>
      <c r="LMC65" s="0"/>
      <c r="LMD65" s="0"/>
      <c r="LME65" s="0"/>
      <c r="LMF65" s="0"/>
      <c r="LMG65" s="0"/>
      <c r="LMH65" s="0"/>
      <c r="LMI65" s="0"/>
      <c r="LMJ65" s="0"/>
      <c r="LMK65" s="0"/>
      <c r="LML65" s="0"/>
      <c r="LMM65" s="0"/>
      <c r="LMN65" s="0"/>
      <c r="LMO65" s="0"/>
      <c r="LMP65" s="0"/>
      <c r="LMQ65" s="0"/>
      <c r="LMR65" s="0"/>
      <c r="LMS65" s="0"/>
      <c r="LMT65" s="0"/>
      <c r="LMU65" s="0"/>
      <c r="LMV65" s="0"/>
      <c r="LMW65" s="0"/>
      <c r="LMX65" s="0"/>
      <c r="LMY65" s="0"/>
      <c r="LMZ65" s="0"/>
      <c r="LNA65" s="0"/>
      <c r="LNB65" s="0"/>
      <c r="LNC65" s="0"/>
      <c r="LND65" s="0"/>
      <c r="LNE65" s="0"/>
      <c r="LNF65" s="0"/>
      <c r="LNG65" s="0"/>
      <c r="LNH65" s="0"/>
      <c r="LNI65" s="0"/>
      <c r="LNJ65" s="0"/>
      <c r="LNK65" s="0"/>
      <c r="LNL65" s="0"/>
      <c r="LNM65" s="0"/>
      <c r="LNN65" s="0"/>
      <c r="LNO65" s="0"/>
      <c r="LNP65" s="0"/>
      <c r="LNQ65" s="0"/>
      <c r="LNR65" s="0"/>
      <c r="LNS65" s="0"/>
      <c r="LNT65" s="0"/>
      <c r="LNU65" s="0"/>
      <c r="LNV65" s="0"/>
      <c r="LNW65" s="0"/>
      <c r="LNX65" s="0"/>
      <c r="LNY65" s="0"/>
      <c r="LNZ65" s="0"/>
      <c r="LOA65" s="0"/>
      <c r="LOB65" s="0"/>
      <c r="LOC65" s="0"/>
      <c r="LOD65" s="0"/>
      <c r="LOE65" s="0"/>
      <c r="LOF65" s="0"/>
      <c r="LOG65" s="0"/>
      <c r="LOH65" s="0"/>
      <c r="LOI65" s="0"/>
      <c r="LOJ65" s="0"/>
      <c r="LOK65" s="0"/>
      <c r="LOL65" s="0"/>
      <c r="LOM65" s="0"/>
      <c r="LON65" s="0"/>
      <c r="LOO65" s="0"/>
      <c r="LOP65" s="0"/>
      <c r="LOQ65" s="0"/>
      <c r="LOR65" s="0"/>
      <c r="LOS65" s="0"/>
      <c r="LOT65" s="0"/>
      <c r="LOU65" s="0"/>
      <c r="LOV65" s="0"/>
      <c r="LOW65" s="0"/>
      <c r="LOX65" s="0"/>
      <c r="LOY65" s="0"/>
      <c r="LOZ65" s="0"/>
      <c r="LPA65" s="0"/>
      <c r="LPB65" s="0"/>
      <c r="LPC65" s="0"/>
      <c r="LPD65" s="0"/>
      <c r="LPE65" s="0"/>
      <c r="LPF65" s="0"/>
      <c r="LPG65" s="0"/>
      <c r="LPH65" s="0"/>
      <c r="LPI65" s="0"/>
      <c r="LPJ65" s="0"/>
      <c r="LPK65" s="0"/>
      <c r="LPL65" s="0"/>
      <c r="LPM65" s="0"/>
      <c r="LPN65" s="0"/>
      <c r="LPO65" s="0"/>
      <c r="LPP65" s="0"/>
      <c r="LPQ65" s="0"/>
      <c r="LPR65" s="0"/>
      <c r="LPS65" s="0"/>
      <c r="LPT65" s="0"/>
      <c r="LPU65" s="0"/>
      <c r="LPV65" s="0"/>
      <c r="LPW65" s="0"/>
      <c r="LPX65" s="0"/>
      <c r="LPY65" s="0"/>
      <c r="LPZ65" s="0"/>
      <c r="LQA65" s="0"/>
      <c r="LQB65" s="0"/>
      <c r="LQC65" s="0"/>
      <c r="LQD65" s="0"/>
      <c r="LQE65" s="0"/>
      <c r="LQF65" s="0"/>
      <c r="LQG65" s="0"/>
      <c r="LQH65" s="0"/>
      <c r="LQI65" s="0"/>
      <c r="LQJ65" s="0"/>
      <c r="LQK65" s="0"/>
      <c r="LQL65" s="0"/>
      <c r="LQM65" s="0"/>
      <c r="LQN65" s="0"/>
      <c r="LQO65" s="0"/>
      <c r="LQP65" s="0"/>
      <c r="LQQ65" s="0"/>
      <c r="LQR65" s="0"/>
      <c r="LQS65" s="0"/>
      <c r="LQT65" s="0"/>
      <c r="LQU65" s="0"/>
      <c r="LQV65" s="0"/>
      <c r="LQW65" s="0"/>
      <c r="LQX65" s="0"/>
      <c r="LQY65" s="0"/>
      <c r="LQZ65" s="0"/>
      <c r="LRA65" s="0"/>
      <c r="LRB65" s="0"/>
      <c r="LRC65" s="0"/>
      <c r="LRD65" s="0"/>
      <c r="LRE65" s="0"/>
      <c r="LRF65" s="0"/>
      <c r="LRG65" s="0"/>
      <c r="LRH65" s="0"/>
      <c r="LRI65" s="0"/>
      <c r="LRJ65" s="0"/>
      <c r="LRK65" s="0"/>
      <c r="LRL65" s="0"/>
      <c r="LRM65" s="0"/>
      <c r="LRN65" s="0"/>
      <c r="LRO65" s="0"/>
      <c r="LRP65" s="0"/>
      <c r="LRQ65" s="0"/>
      <c r="LRR65" s="0"/>
      <c r="LRS65" s="0"/>
      <c r="LRT65" s="0"/>
      <c r="LRU65" s="0"/>
      <c r="LRV65" s="0"/>
      <c r="LRW65" s="0"/>
      <c r="LRX65" s="0"/>
      <c r="LRY65" s="0"/>
      <c r="LRZ65" s="0"/>
      <c r="LSA65" s="0"/>
      <c r="LSB65" s="0"/>
      <c r="LSC65" s="0"/>
      <c r="LSD65" s="0"/>
      <c r="LSE65" s="0"/>
      <c r="LSF65" s="0"/>
      <c r="LSG65" s="0"/>
      <c r="LSH65" s="0"/>
      <c r="LSI65" s="0"/>
      <c r="LSJ65" s="0"/>
      <c r="LSK65" s="0"/>
      <c r="LSL65" s="0"/>
      <c r="LSM65" s="0"/>
      <c r="LSN65" s="0"/>
      <c r="LSO65" s="0"/>
      <c r="LSP65" s="0"/>
      <c r="LSQ65" s="0"/>
      <c r="LSR65" s="0"/>
      <c r="LSS65" s="0"/>
      <c r="LST65" s="0"/>
      <c r="LSU65" s="0"/>
      <c r="LSV65" s="0"/>
      <c r="LSW65" s="0"/>
      <c r="LSX65" s="0"/>
      <c r="LSY65" s="0"/>
      <c r="LSZ65" s="0"/>
      <c r="LTA65" s="0"/>
      <c r="LTB65" s="0"/>
      <c r="LTC65" s="0"/>
      <c r="LTD65" s="0"/>
      <c r="LTE65" s="0"/>
      <c r="LTF65" s="0"/>
      <c r="LTG65" s="0"/>
      <c r="LTH65" s="0"/>
      <c r="LTI65" s="0"/>
      <c r="LTJ65" s="0"/>
      <c r="LTK65" s="0"/>
      <c r="LTL65" s="0"/>
      <c r="LTM65" s="0"/>
      <c r="LTN65" s="0"/>
      <c r="LTO65" s="0"/>
      <c r="LTP65" s="0"/>
      <c r="LTQ65" s="0"/>
      <c r="LTR65" s="0"/>
      <c r="LTS65" s="0"/>
      <c r="LTT65" s="0"/>
      <c r="LTU65" s="0"/>
      <c r="LTV65" s="0"/>
      <c r="LTW65" s="0"/>
      <c r="LTX65" s="0"/>
      <c r="LTY65" s="0"/>
      <c r="LTZ65" s="0"/>
      <c r="LUA65" s="0"/>
      <c r="LUB65" s="0"/>
      <c r="LUC65" s="0"/>
      <c r="LUD65" s="0"/>
      <c r="LUE65" s="0"/>
      <c r="LUF65" s="0"/>
      <c r="LUG65" s="0"/>
      <c r="LUH65" s="0"/>
      <c r="LUI65" s="0"/>
      <c r="LUJ65" s="0"/>
      <c r="LUK65" s="0"/>
      <c r="LUL65" s="0"/>
      <c r="LUM65" s="0"/>
      <c r="LUN65" s="0"/>
      <c r="LUO65" s="0"/>
      <c r="LUP65" s="0"/>
      <c r="LUQ65" s="0"/>
      <c r="LUR65" s="0"/>
      <c r="LUS65" s="0"/>
      <c r="LUT65" s="0"/>
      <c r="LUU65" s="0"/>
      <c r="LUV65" s="0"/>
      <c r="LUW65" s="0"/>
      <c r="LUX65" s="0"/>
      <c r="LUY65" s="0"/>
      <c r="LUZ65" s="0"/>
      <c r="LVA65" s="0"/>
      <c r="LVB65" s="0"/>
      <c r="LVC65" s="0"/>
      <c r="LVD65" s="0"/>
      <c r="LVE65" s="0"/>
      <c r="LVF65" s="0"/>
      <c r="LVG65" s="0"/>
      <c r="LVH65" s="0"/>
      <c r="LVI65" s="0"/>
      <c r="LVJ65" s="0"/>
      <c r="LVK65" s="0"/>
      <c r="LVL65" s="0"/>
      <c r="LVM65" s="0"/>
      <c r="LVN65" s="0"/>
      <c r="LVO65" s="0"/>
      <c r="LVP65" s="0"/>
      <c r="LVQ65" s="0"/>
      <c r="LVR65" s="0"/>
      <c r="LVS65" s="0"/>
      <c r="LVT65" s="0"/>
      <c r="LVU65" s="0"/>
      <c r="LVV65" s="0"/>
      <c r="LVW65" s="0"/>
      <c r="LVX65" s="0"/>
      <c r="LVY65" s="0"/>
      <c r="LVZ65" s="0"/>
      <c r="LWA65" s="0"/>
      <c r="LWB65" s="0"/>
      <c r="LWC65" s="0"/>
      <c r="LWD65" s="0"/>
      <c r="LWE65" s="0"/>
      <c r="LWF65" s="0"/>
      <c r="LWG65" s="0"/>
      <c r="LWH65" s="0"/>
      <c r="LWI65" s="0"/>
      <c r="LWJ65" s="0"/>
      <c r="LWK65" s="0"/>
      <c r="LWL65" s="0"/>
      <c r="LWM65" s="0"/>
      <c r="LWN65" s="0"/>
      <c r="LWO65" s="0"/>
      <c r="LWP65" s="0"/>
      <c r="LWQ65" s="0"/>
      <c r="LWR65" s="0"/>
      <c r="LWS65" s="0"/>
      <c r="LWT65" s="0"/>
      <c r="LWU65" s="0"/>
      <c r="LWV65" s="0"/>
      <c r="LWW65" s="0"/>
      <c r="LWX65" s="0"/>
      <c r="LWY65" s="0"/>
      <c r="LWZ65" s="0"/>
      <c r="LXA65" s="0"/>
      <c r="LXB65" s="0"/>
      <c r="LXC65" s="0"/>
      <c r="LXD65" s="0"/>
      <c r="LXE65" s="0"/>
      <c r="LXF65" s="0"/>
      <c r="LXG65" s="0"/>
      <c r="LXH65" s="0"/>
      <c r="LXI65" s="0"/>
      <c r="LXJ65" s="0"/>
      <c r="LXK65" s="0"/>
      <c r="LXL65" s="0"/>
      <c r="LXM65" s="0"/>
      <c r="LXN65" s="0"/>
      <c r="LXO65" s="0"/>
      <c r="LXP65" s="0"/>
      <c r="LXQ65" s="0"/>
      <c r="LXR65" s="0"/>
      <c r="LXS65" s="0"/>
      <c r="LXT65" s="0"/>
      <c r="LXU65" s="0"/>
      <c r="LXV65" s="0"/>
      <c r="LXW65" s="0"/>
      <c r="LXX65" s="0"/>
      <c r="LXY65" s="0"/>
      <c r="LXZ65" s="0"/>
      <c r="LYA65" s="0"/>
      <c r="LYB65" s="0"/>
      <c r="LYC65" s="0"/>
      <c r="LYD65" s="0"/>
      <c r="LYE65" s="0"/>
      <c r="LYF65" s="0"/>
      <c r="LYG65" s="0"/>
      <c r="LYH65" s="0"/>
      <c r="LYI65" s="0"/>
      <c r="LYJ65" s="0"/>
      <c r="LYK65" s="0"/>
      <c r="LYL65" s="0"/>
      <c r="LYM65" s="0"/>
      <c r="LYN65" s="0"/>
      <c r="LYO65" s="0"/>
      <c r="LYP65" s="0"/>
      <c r="LYQ65" s="0"/>
      <c r="LYR65" s="0"/>
      <c r="LYS65" s="0"/>
      <c r="LYT65" s="0"/>
      <c r="LYU65" s="0"/>
      <c r="LYV65" s="0"/>
      <c r="LYW65" s="0"/>
      <c r="LYX65" s="0"/>
      <c r="LYY65" s="0"/>
      <c r="LYZ65" s="0"/>
      <c r="LZA65" s="0"/>
      <c r="LZB65" s="0"/>
      <c r="LZC65" s="0"/>
      <c r="LZD65" s="0"/>
      <c r="LZE65" s="0"/>
      <c r="LZF65" s="0"/>
      <c r="LZG65" s="0"/>
      <c r="LZH65" s="0"/>
      <c r="LZI65" s="0"/>
      <c r="LZJ65" s="0"/>
      <c r="LZK65" s="0"/>
      <c r="LZL65" s="0"/>
      <c r="LZM65" s="0"/>
      <c r="LZN65" s="0"/>
      <c r="LZO65" s="0"/>
      <c r="LZP65" s="0"/>
      <c r="LZQ65" s="0"/>
      <c r="LZR65" s="0"/>
      <c r="LZS65" s="0"/>
      <c r="LZT65" s="0"/>
      <c r="LZU65" s="0"/>
      <c r="LZV65" s="0"/>
      <c r="LZW65" s="0"/>
      <c r="LZX65" s="0"/>
      <c r="LZY65" s="0"/>
      <c r="LZZ65" s="0"/>
      <c r="MAA65" s="0"/>
      <c r="MAB65" s="0"/>
      <c r="MAC65" s="0"/>
      <c r="MAD65" s="0"/>
      <c r="MAE65" s="0"/>
      <c r="MAF65" s="0"/>
      <c r="MAG65" s="0"/>
      <c r="MAH65" s="0"/>
      <c r="MAI65" s="0"/>
      <c r="MAJ65" s="0"/>
      <c r="MAK65" s="0"/>
      <c r="MAL65" s="0"/>
      <c r="MAM65" s="0"/>
      <c r="MAN65" s="0"/>
      <c r="MAO65" s="0"/>
      <c r="MAP65" s="0"/>
      <c r="MAQ65" s="0"/>
      <c r="MAR65" s="0"/>
      <c r="MAS65" s="0"/>
      <c r="MAT65" s="0"/>
      <c r="MAU65" s="0"/>
      <c r="MAV65" s="0"/>
      <c r="MAW65" s="0"/>
      <c r="MAX65" s="0"/>
      <c r="MAY65" s="0"/>
      <c r="MAZ65" s="0"/>
      <c r="MBA65" s="0"/>
      <c r="MBB65" s="0"/>
      <c r="MBC65" s="0"/>
      <c r="MBD65" s="0"/>
      <c r="MBE65" s="0"/>
      <c r="MBF65" s="0"/>
      <c r="MBG65" s="0"/>
      <c r="MBH65" s="0"/>
      <c r="MBI65" s="0"/>
      <c r="MBJ65" s="0"/>
      <c r="MBK65" s="0"/>
      <c r="MBL65" s="0"/>
      <c r="MBM65" s="0"/>
      <c r="MBN65" s="0"/>
      <c r="MBO65" s="0"/>
      <c r="MBP65" s="0"/>
      <c r="MBQ65" s="0"/>
      <c r="MBR65" s="0"/>
      <c r="MBS65" s="0"/>
      <c r="MBT65" s="0"/>
      <c r="MBU65" s="0"/>
      <c r="MBV65" s="0"/>
      <c r="MBW65" s="0"/>
      <c r="MBX65" s="0"/>
      <c r="MBY65" s="0"/>
      <c r="MBZ65" s="0"/>
      <c r="MCA65" s="0"/>
      <c r="MCB65" s="0"/>
      <c r="MCC65" s="0"/>
      <c r="MCD65" s="0"/>
      <c r="MCE65" s="0"/>
      <c r="MCF65" s="0"/>
      <c r="MCG65" s="0"/>
      <c r="MCH65" s="0"/>
      <c r="MCI65" s="0"/>
      <c r="MCJ65" s="0"/>
      <c r="MCK65" s="0"/>
      <c r="MCL65" s="0"/>
      <c r="MCM65" s="0"/>
      <c r="MCN65" s="0"/>
      <c r="MCO65" s="0"/>
      <c r="MCP65" s="0"/>
      <c r="MCQ65" s="0"/>
      <c r="MCR65" s="0"/>
      <c r="MCS65" s="0"/>
      <c r="MCT65" s="0"/>
      <c r="MCU65" s="0"/>
      <c r="MCV65" s="0"/>
      <c r="MCW65" s="0"/>
      <c r="MCX65" s="0"/>
      <c r="MCY65" s="0"/>
      <c r="MCZ65" s="0"/>
      <c r="MDA65" s="0"/>
      <c r="MDB65" s="0"/>
      <c r="MDC65" s="0"/>
      <c r="MDD65" s="0"/>
      <c r="MDE65" s="0"/>
      <c r="MDF65" s="0"/>
      <c r="MDG65" s="0"/>
      <c r="MDH65" s="0"/>
      <c r="MDI65" s="0"/>
      <c r="MDJ65" s="0"/>
      <c r="MDK65" s="0"/>
      <c r="MDL65" s="0"/>
      <c r="MDM65" s="0"/>
      <c r="MDN65" s="0"/>
      <c r="MDO65" s="0"/>
      <c r="MDP65" s="0"/>
      <c r="MDQ65" s="0"/>
      <c r="MDR65" s="0"/>
      <c r="MDS65" s="0"/>
      <c r="MDT65" s="0"/>
      <c r="MDU65" s="0"/>
      <c r="MDV65" s="0"/>
      <c r="MDW65" s="0"/>
      <c r="MDX65" s="0"/>
      <c r="MDY65" s="0"/>
      <c r="MDZ65" s="0"/>
      <c r="MEA65" s="0"/>
      <c r="MEB65" s="0"/>
      <c r="MEC65" s="0"/>
      <c r="MED65" s="0"/>
      <c r="MEE65" s="0"/>
      <c r="MEF65" s="0"/>
      <c r="MEG65" s="0"/>
      <c r="MEH65" s="0"/>
      <c r="MEI65" s="0"/>
      <c r="MEJ65" s="0"/>
      <c r="MEK65" s="0"/>
      <c r="MEL65" s="0"/>
      <c r="MEM65" s="0"/>
      <c r="MEN65" s="0"/>
      <c r="MEO65" s="0"/>
      <c r="MEP65" s="0"/>
      <c r="MEQ65" s="0"/>
      <c r="MER65" s="0"/>
      <c r="MES65" s="0"/>
      <c r="MET65" s="0"/>
      <c r="MEU65" s="0"/>
      <c r="MEV65" s="0"/>
      <c r="MEW65" s="0"/>
      <c r="MEX65" s="0"/>
      <c r="MEY65" s="0"/>
      <c r="MEZ65" s="0"/>
      <c r="MFA65" s="0"/>
      <c r="MFB65" s="0"/>
      <c r="MFC65" s="0"/>
      <c r="MFD65" s="0"/>
      <c r="MFE65" s="0"/>
      <c r="MFF65" s="0"/>
      <c r="MFG65" s="0"/>
      <c r="MFH65" s="0"/>
      <c r="MFI65" s="0"/>
      <c r="MFJ65" s="0"/>
      <c r="MFK65" s="0"/>
      <c r="MFL65" s="0"/>
      <c r="MFM65" s="0"/>
      <c r="MFN65" s="0"/>
      <c r="MFO65" s="0"/>
      <c r="MFP65" s="0"/>
      <c r="MFQ65" s="0"/>
      <c r="MFR65" s="0"/>
      <c r="MFS65" s="0"/>
      <c r="MFT65" s="0"/>
      <c r="MFU65" s="0"/>
      <c r="MFV65" s="0"/>
      <c r="MFW65" s="0"/>
      <c r="MFX65" s="0"/>
      <c r="MFY65" s="0"/>
      <c r="MFZ65" s="0"/>
      <c r="MGA65" s="0"/>
      <c r="MGB65" s="0"/>
      <c r="MGC65" s="0"/>
      <c r="MGD65" s="0"/>
      <c r="MGE65" s="0"/>
      <c r="MGF65" s="0"/>
      <c r="MGG65" s="0"/>
      <c r="MGH65" s="0"/>
      <c r="MGI65" s="0"/>
      <c r="MGJ65" s="0"/>
      <c r="MGK65" s="0"/>
      <c r="MGL65" s="0"/>
      <c r="MGM65" s="0"/>
      <c r="MGN65" s="0"/>
      <c r="MGO65" s="0"/>
      <c r="MGP65" s="0"/>
      <c r="MGQ65" s="0"/>
      <c r="MGR65" s="0"/>
      <c r="MGS65" s="0"/>
      <c r="MGT65" s="0"/>
      <c r="MGU65" s="0"/>
      <c r="MGV65" s="0"/>
      <c r="MGW65" s="0"/>
      <c r="MGX65" s="0"/>
      <c r="MGY65" s="0"/>
      <c r="MGZ65" s="0"/>
      <c r="MHA65" s="0"/>
      <c r="MHB65" s="0"/>
      <c r="MHC65" s="0"/>
      <c r="MHD65" s="0"/>
      <c r="MHE65" s="0"/>
      <c r="MHF65" s="0"/>
      <c r="MHG65" s="0"/>
      <c r="MHH65" s="0"/>
      <c r="MHI65" s="0"/>
      <c r="MHJ65" s="0"/>
      <c r="MHK65" s="0"/>
      <c r="MHL65" s="0"/>
      <c r="MHM65" s="0"/>
      <c r="MHN65" s="0"/>
      <c r="MHO65" s="0"/>
      <c r="MHP65" s="0"/>
      <c r="MHQ65" s="0"/>
      <c r="MHR65" s="0"/>
      <c r="MHS65" s="0"/>
      <c r="MHT65" s="0"/>
      <c r="MHU65" s="0"/>
      <c r="MHV65" s="0"/>
      <c r="MHW65" s="0"/>
      <c r="MHX65" s="0"/>
      <c r="MHY65" s="0"/>
      <c r="MHZ65" s="0"/>
      <c r="MIA65" s="0"/>
      <c r="MIB65" s="0"/>
      <c r="MIC65" s="0"/>
      <c r="MID65" s="0"/>
      <c r="MIE65" s="0"/>
      <c r="MIF65" s="0"/>
      <c r="MIG65" s="0"/>
      <c r="MIH65" s="0"/>
      <c r="MII65" s="0"/>
      <c r="MIJ65" s="0"/>
      <c r="MIK65" s="0"/>
      <c r="MIL65" s="0"/>
      <c r="MIM65" s="0"/>
      <c r="MIN65" s="0"/>
      <c r="MIO65" s="0"/>
      <c r="MIP65" s="0"/>
      <c r="MIQ65" s="0"/>
      <c r="MIR65" s="0"/>
      <c r="MIS65" s="0"/>
      <c r="MIT65" s="0"/>
      <c r="MIU65" s="0"/>
      <c r="MIV65" s="0"/>
      <c r="MIW65" s="0"/>
      <c r="MIX65" s="0"/>
      <c r="MIY65" s="0"/>
      <c r="MIZ65" s="0"/>
      <c r="MJA65" s="0"/>
      <c r="MJB65" s="0"/>
      <c r="MJC65" s="0"/>
      <c r="MJD65" s="0"/>
      <c r="MJE65" s="0"/>
      <c r="MJF65" s="0"/>
      <c r="MJG65" s="0"/>
      <c r="MJH65" s="0"/>
      <c r="MJI65" s="0"/>
      <c r="MJJ65" s="0"/>
      <c r="MJK65" s="0"/>
      <c r="MJL65" s="0"/>
      <c r="MJM65" s="0"/>
      <c r="MJN65" s="0"/>
      <c r="MJO65" s="0"/>
      <c r="MJP65" s="0"/>
      <c r="MJQ65" s="0"/>
      <c r="MJR65" s="0"/>
      <c r="MJS65" s="0"/>
      <c r="MJT65" s="0"/>
      <c r="MJU65" s="0"/>
      <c r="MJV65" s="0"/>
      <c r="MJW65" s="0"/>
      <c r="MJX65" s="0"/>
      <c r="MJY65" s="0"/>
      <c r="MJZ65" s="0"/>
      <c r="MKA65" s="0"/>
      <c r="MKB65" s="0"/>
      <c r="MKC65" s="0"/>
      <c r="MKD65" s="0"/>
      <c r="MKE65" s="0"/>
      <c r="MKF65" s="0"/>
      <c r="MKG65" s="0"/>
      <c r="MKH65" s="0"/>
      <c r="MKI65" s="0"/>
      <c r="MKJ65" s="0"/>
      <c r="MKK65" s="0"/>
      <c r="MKL65" s="0"/>
      <c r="MKM65" s="0"/>
      <c r="MKN65" s="0"/>
      <c r="MKO65" s="0"/>
      <c r="MKP65" s="0"/>
      <c r="MKQ65" s="0"/>
      <c r="MKR65" s="0"/>
      <c r="MKS65" s="0"/>
      <c r="MKT65" s="0"/>
      <c r="MKU65" s="0"/>
      <c r="MKV65" s="0"/>
      <c r="MKW65" s="0"/>
      <c r="MKX65" s="0"/>
      <c r="MKY65" s="0"/>
      <c r="MKZ65" s="0"/>
      <c r="MLA65" s="0"/>
      <c r="MLB65" s="0"/>
      <c r="MLC65" s="0"/>
      <c r="MLD65" s="0"/>
      <c r="MLE65" s="0"/>
      <c r="MLF65" s="0"/>
      <c r="MLG65" s="0"/>
      <c r="MLH65" s="0"/>
      <c r="MLI65" s="0"/>
      <c r="MLJ65" s="0"/>
      <c r="MLK65" s="0"/>
      <c r="MLL65" s="0"/>
      <c r="MLM65" s="0"/>
      <c r="MLN65" s="0"/>
      <c r="MLO65" s="0"/>
      <c r="MLP65" s="0"/>
      <c r="MLQ65" s="0"/>
      <c r="MLR65" s="0"/>
      <c r="MLS65" s="0"/>
      <c r="MLT65" s="0"/>
      <c r="MLU65" s="0"/>
      <c r="MLV65" s="0"/>
      <c r="MLW65" s="0"/>
      <c r="MLX65" s="0"/>
      <c r="MLY65" s="0"/>
      <c r="MLZ65" s="0"/>
      <c r="MMA65" s="0"/>
      <c r="MMB65" s="0"/>
      <c r="MMC65" s="0"/>
      <c r="MMD65" s="0"/>
      <c r="MME65" s="0"/>
      <c r="MMF65" s="0"/>
      <c r="MMG65" s="0"/>
      <c r="MMH65" s="0"/>
      <c r="MMI65" s="0"/>
      <c r="MMJ65" s="0"/>
      <c r="MMK65" s="0"/>
      <c r="MML65" s="0"/>
      <c r="MMM65" s="0"/>
      <c r="MMN65" s="0"/>
      <c r="MMO65" s="0"/>
      <c r="MMP65" s="0"/>
      <c r="MMQ65" s="0"/>
      <c r="MMR65" s="0"/>
      <c r="MMS65" s="0"/>
      <c r="MMT65" s="0"/>
      <c r="MMU65" s="0"/>
      <c r="MMV65" s="0"/>
      <c r="MMW65" s="0"/>
      <c r="MMX65" s="0"/>
      <c r="MMY65" s="0"/>
      <c r="MMZ65" s="0"/>
      <c r="MNA65" s="0"/>
      <c r="MNB65" s="0"/>
      <c r="MNC65" s="0"/>
      <c r="MND65" s="0"/>
      <c r="MNE65" s="0"/>
      <c r="MNF65" s="0"/>
      <c r="MNG65" s="0"/>
      <c r="MNH65" s="0"/>
      <c r="MNI65" s="0"/>
      <c r="MNJ65" s="0"/>
      <c r="MNK65" s="0"/>
      <c r="MNL65" s="0"/>
      <c r="MNM65" s="0"/>
      <c r="MNN65" s="0"/>
      <c r="MNO65" s="0"/>
      <c r="MNP65" s="0"/>
      <c r="MNQ65" s="0"/>
      <c r="MNR65" s="0"/>
      <c r="MNS65" s="0"/>
      <c r="MNT65" s="0"/>
      <c r="MNU65" s="0"/>
      <c r="MNV65" s="0"/>
      <c r="MNW65" s="0"/>
      <c r="MNX65" s="0"/>
      <c r="MNY65" s="0"/>
      <c r="MNZ65" s="0"/>
      <c r="MOA65" s="0"/>
      <c r="MOB65" s="0"/>
      <c r="MOC65" s="0"/>
      <c r="MOD65" s="0"/>
      <c r="MOE65" s="0"/>
      <c r="MOF65" s="0"/>
      <c r="MOG65" s="0"/>
      <c r="MOH65" s="0"/>
      <c r="MOI65" s="0"/>
      <c r="MOJ65" s="0"/>
      <c r="MOK65" s="0"/>
      <c r="MOL65" s="0"/>
      <c r="MOM65" s="0"/>
      <c r="MON65" s="0"/>
      <c r="MOO65" s="0"/>
      <c r="MOP65" s="0"/>
      <c r="MOQ65" s="0"/>
      <c r="MOR65" s="0"/>
      <c r="MOS65" s="0"/>
      <c r="MOT65" s="0"/>
      <c r="MOU65" s="0"/>
      <c r="MOV65" s="0"/>
      <c r="MOW65" s="0"/>
      <c r="MOX65" s="0"/>
      <c r="MOY65" s="0"/>
      <c r="MOZ65" s="0"/>
      <c r="MPA65" s="0"/>
      <c r="MPB65" s="0"/>
      <c r="MPC65" s="0"/>
      <c r="MPD65" s="0"/>
      <c r="MPE65" s="0"/>
      <c r="MPF65" s="0"/>
      <c r="MPG65" s="0"/>
      <c r="MPH65" s="0"/>
      <c r="MPI65" s="0"/>
      <c r="MPJ65" s="0"/>
      <c r="MPK65" s="0"/>
      <c r="MPL65" s="0"/>
      <c r="MPM65" s="0"/>
      <c r="MPN65" s="0"/>
      <c r="MPO65" s="0"/>
      <c r="MPP65" s="0"/>
      <c r="MPQ65" s="0"/>
      <c r="MPR65" s="0"/>
      <c r="MPS65" s="0"/>
      <c r="MPT65" s="0"/>
      <c r="MPU65" s="0"/>
      <c r="MPV65" s="0"/>
      <c r="MPW65" s="0"/>
      <c r="MPX65" s="0"/>
      <c r="MPY65" s="0"/>
      <c r="MPZ65" s="0"/>
      <c r="MQA65" s="0"/>
      <c r="MQB65" s="0"/>
      <c r="MQC65" s="0"/>
      <c r="MQD65" s="0"/>
      <c r="MQE65" s="0"/>
      <c r="MQF65" s="0"/>
      <c r="MQG65" s="0"/>
      <c r="MQH65" s="0"/>
      <c r="MQI65" s="0"/>
      <c r="MQJ65" s="0"/>
      <c r="MQK65" s="0"/>
      <c r="MQL65" s="0"/>
      <c r="MQM65" s="0"/>
      <c r="MQN65" s="0"/>
      <c r="MQO65" s="0"/>
      <c r="MQP65" s="0"/>
      <c r="MQQ65" s="0"/>
      <c r="MQR65" s="0"/>
      <c r="MQS65" s="0"/>
      <c r="MQT65" s="0"/>
      <c r="MQU65" s="0"/>
      <c r="MQV65" s="0"/>
      <c r="MQW65" s="0"/>
      <c r="MQX65" s="0"/>
      <c r="MQY65" s="0"/>
      <c r="MQZ65" s="0"/>
      <c r="MRA65" s="0"/>
      <c r="MRB65" s="0"/>
      <c r="MRC65" s="0"/>
      <c r="MRD65" s="0"/>
      <c r="MRE65" s="0"/>
      <c r="MRF65" s="0"/>
      <c r="MRG65" s="0"/>
      <c r="MRH65" s="0"/>
      <c r="MRI65" s="0"/>
      <c r="MRJ65" s="0"/>
      <c r="MRK65" s="0"/>
      <c r="MRL65" s="0"/>
      <c r="MRM65" s="0"/>
      <c r="MRN65" s="0"/>
      <c r="MRO65" s="0"/>
      <c r="MRP65" s="0"/>
      <c r="MRQ65" s="0"/>
      <c r="MRR65" s="0"/>
      <c r="MRS65" s="0"/>
      <c r="MRT65" s="0"/>
      <c r="MRU65" s="0"/>
      <c r="MRV65" s="0"/>
      <c r="MRW65" s="0"/>
      <c r="MRX65" s="0"/>
      <c r="MRY65" s="0"/>
      <c r="MRZ65" s="0"/>
      <c r="MSA65" s="0"/>
      <c r="MSB65" s="0"/>
      <c r="MSC65" s="0"/>
      <c r="MSD65" s="0"/>
      <c r="MSE65" s="0"/>
      <c r="MSF65" s="0"/>
      <c r="MSG65" s="0"/>
      <c r="MSH65" s="0"/>
      <c r="MSI65" s="0"/>
      <c r="MSJ65" s="0"/>
      <c r="MSK65" s="0"/>
      <c r="MSL65" s="0"/>
      <c r="MSM65" s="0"/>
      <c r="MSN65" s="0"/>
      <c r="MSO65" s="0"/>
      <c r="MSP65" s="0"/>
      <c r="MSQ65" s="0"/>
      <c r="MSR65" s="0"/>
      <c r="MSS65" s="0"/>
      <c r="MST65" s="0"/>
      <c r="MSU65" s="0"/>
      <c r="MSV65" s="0"/>
      <c r="MSW65" s="0"/>
      <c r="MSX65" s="0"/>
      <c r="MSY65" s="0"/>
      <c r="MSZ65" s="0"/>
      <c r="MTA65" s="0"/>
      <c r="MTB65" s="0"/>
      <c r="MTC65" s="0"/>
      <c r="MTD65" s="0"/>
      <c r="MTE65" s="0"/>
      <c r="MTF65" s="0"/>
      <c r="MTG65" s="0"/>
      <c r="MTH65" s="0"/>
      <c r="MTI65" s="0"/>
      <c r="MTJ65" s="0"/>
      <c r="MTK65" s="0"/>
      <c r="MTL65" s="0"/>
      <c r="MTM65" s="0"/>
      <c r="MTN65" s="0"/>
      <c r="MTO65" s="0"/>
      <c r="MTP65" s="0"/>
      <c r="MTQ65" s="0"/>
      <c r="MTR65" s="0"/>
      <c r="MTS65" s="0"/>
      <c r="MTT65" s="0"/>
      <c r="MTU65" s="0"/>
      <c r="MTV65" s="0"/>
      <c r="MTW65" s="0"/>
      <c r="MTX65" s="0"/>
      <c r="MTY65" s="0"/>
      <c r="MTZ65" s="0"/>
      <c r="MUA65" s="0"/>
      <c r="MUB65" s="0"/>
      <c r="MUC65" s="0"/>
      <c r="MUD65" s="0"/>
      <c r="MUE65" s="0"/>
      <c r="MUF65" s="0"/>
      <c r="MUG65" s="0"/>
      <c r="MUH65" s="0"/>
      <c r="MUI65" s="0"/>
      <c r="MUJ65" s="0"/>
      <c r="MUK65" s="0"/>
      <c r="MUL65" s="0"/>
      <c r="MUM65" s="0"/>
      <c r="MUN65" s="0"/>
      <c r="MUO65" s="0"/>
      <c r="MUP65" s="0"/>
      <c r="MUQ65" s="0"/>
      <c r="MUR65" s="0"/>
      <c r="MUS65" s="0"/>
      <c r="MUT65" s="0"/>
      <c r="MUU65" s="0"/>
      <c r="MUV65" s="0"/>
      <c r="MUW65" s="0"/>
      <c r="MUX65" s="0"/>
      <c r="MUY65" s="0"/>
      <c r="MUZ65" s="0"/>
      <c r="MVA65" s="0"/>
      <c r="MVB65" s="0"/>
      <c r="MVC65" s="0"/>
      <c r="MVD65" s="0"/>
      <c r="MVE65" s="0"/>
      <c r="MVF65" s="0"/>
      <c r="MVG65" s="0"/>
      <c r="MVH65" s="0"/>
      <c r="MVI65" s="0"/>
      <c r="MVJ65" s="0"/>
      <c r="MVK65" s="0"/>
      <c r="MVL65" s="0"/>
      <c r="MVM65" s="0"/>
      <c r="MVN65" s="0"/>
      <c r="MVO65" s="0"/>
      <c r="MVP65" s="0"/>
      <c r="MVQ65" s="0"/>
      <c r="MVR65" s="0"/>
      <c r="MVS65" s="0"/>
      <c r="MVT65" s="0"/>
      <c r="MVU65" s="0"/>
      <c r="MVV65" s="0"/>
      <c r="MVW65" s="0"/>
      <c r="MVX65" s="0"/>
      <c r="MVY65" s="0"/>
      <c r="MVZ65" s="0"/>
      <c r="MWA65" s="0"/>
      <c r="MWB65" s="0"/>
      <c r="MWC65" s="0"/>
      <c r="MWD65" s="0"/>
      <c r="MWE65" s="0"/>
      <c r="MWF65" s="0"/>
      <c r="MWG65" s="0"/>
      <c r="MWH65" s="0"/>
      <c r="MWI65" s="0"/>
      <c r="MWJ65" s="0"/>
      <c r="MWK65" s="0"/>
      <c r="MWL65" s="0"/>
      <c r="MWM65" s="0"/>
      <c r="MWN65" s="0"/>
      <c r="MWO65" s="0"/>
      <c r="MWP65" s="0"/>
      <c r="MWQ65" s="0"/>
      <c r="MWR65" s="0"/>
      <c r="MWS65" s="0"/>
      <c r="MWT65" s="0"/>
      <c r="MWU65" s="0"/>
      <c r="MWV65" s="0"/>
      <c r="MWW65" s="0"/>
      <c r="MWX65" s="0"/>
      <c r="MWY65" s="0"/>
      <c r="MWZ65" s="0"/>
      <c r="MXA65" s="0"/>
      <c r="MXB65" s="0"/>
      <c r="MXC65" s="0"/>
      <c r="MXD65" s="0"/>
      <c r="MXE65" s="0"/>
      <c r="MXF65" s="0"/>
      <c r="MXG65" s="0"/>
      <c r="MXH65" s="0"/>
      <c r="MXI65" s="0"/>
      <c r="MXJ65" s="0"/>
      <c r="MXK65" s="0"/>
      <c r="MXL65" s="0"/>
      <c r="MXM65" s="0"/>
      <c r="MXN65" s="0"/>
      <c r="MXO65" s="0"/>
      <c r="MXP65" s="0"/>
      <c r="MXQ65" s="0"/>
      <c r="MXR65" s="0"/>
      <c r="MXS65" s="0"/>
      <c r="MXT65" s="0"/>
      <c r="MXU65" s="0"/>
      <c r="MXV65" s="0"/>
      <c r="MXW65" s="0"/>
      <c r="MXX65" s="0"/>
      <c r="MXY65" s="0"/>
      <c r="MXZ65" s="0"/>
      <c r="MYA65" s="0"/>
      <c r="MYB65" s="0"/>
      <c r="MYC65" s="0"/>
      <c r="MYD65" s="0"/>
      <c r="MYE65" s="0"/>
      <c r="MYF65" s="0"/>
      <c r="MYG65" s="0"/>
      <c r="MYH65" s="0"/>
      <c r="MYI65" s="0"/>
      <c r="MYJ65" s="0"/>
      <c r="MYK65" s="0"/>
      <c r="MYL65" s="0"/>
      <c r="MYM65" s="0"/>
      <c r="MYN65" s="0"/>
      <c r="MYO65" s="0"/>
      <c r="MYP65" s="0"/>
      <c r="MYQ65" s="0"/>
      <c r="MYR65" s="0"/>
      <c r="MYS65" s="0"/>
      <c r="MYT65" s="0"/>
      <c r="MYU65" s="0"/>
      <c r="MYV65" s="0"/>
      <c r="MYW65" s="0"/>
      <c r="MYX65" s="0"/>
      <c r="MYY65" s="0"/>
      <c r="MYZ65" s="0"/>
      <c r="MZA65" s="0"/>
      <c r="MZB65" s="0"/>
      <c r="MZC65" s="0"/>
      <c r="MZD65" s="0"/>
      <c r="MZE65" s="0"/>
      <c r="MZF65" s="0"/>
      <c r="MZG65" s="0"/>
      <c r="MZH65" s="0"/>
      <c r="MZI65" s="0"/>
      <c r="MZJ65" s="0"/>
      <c r="MZK65" s="0"/>
      <c r="MZL65" s="0"/>
      <c r="MZM65" s="0"/>
      <c r="MZN65" s="0"/>
      <c r="MZO65" s="0"/>
      <c r="MZP65" s="0"/>
      <c r="MZQ65" s="0"/>
      <c r="MZR65" s="0"/>
      <c r="MZS65" s="0"/>
      <c r="MZT65" s="0"/>
      <c r="MZU65" s="0"/>
      <c r="MZV65" s="0"/>
      <c r="MZW65" s="0"/>
      <c r="MZX65" s="0"/>
      <c r="MZY65" s="0"/>
      <c r="MZZ65" s="0"/>
      <c r="NAA65" s="0"/>
      <c r="NAB65" s="0"/>
      <c r="NAC65" s="0"/>
      <c r="NAD65" s="0"/>
      <c r="NAE65" s="0"/>
      <c r="NAF65" s="0"/>
      <c r="NAG65" s="0"/>
      <c r="NAH65" s="0"/>
      <c r="NAI65" s="0"/>
      <c r="NAJ65" s="0"/>
      <c r="NAK65" s="0"/>
      <c r="NAL65" s="0"/>
      <c r="NAM65" s="0"/>
      <c r="NAN65" s="0"/>
      <c r="NAO65" s="0"/>
      <c r="NAP65" s="0"/>
      <c r="NAQ65" s="0"/>
      <c r="NAR65" s="0"/>
      <c r="NAS65" s="0"/>
      <c r="NAT65" s="0"/>
      <c r="NAU65" s="0"/>
      <c r="NAV65" s="0"/>
      <c r="NAW65" s="0"/>
      <c r="NAX65" s="0"/>
      <c r="NAY65" s="0"/>
      <c r="NAZ65" s="0"/>
      <c r="NBA65" s="0"/>
      <c r="NBB65" s="0"/>
      <c r="NBC65" s="0"/>
      <c r="NBD65" s="0"/>
      <c r="NBE65" s="0"/>
      <c r="NBF65" s="0"/>
      <c r="NBG65" s="0"/>
      <c r="NBH65" s="0"/>
      <c r="NBI65" s="0"/>
      <c r="NBJ65" s="0"/>
      <c r="NBK65" s="0"/>
      <c r="NBL65" s="0"/>
      <c r="NBM65" s="0"/>
      <c r="NBN65" s="0"/>
      <c r="NBO65" s="0"/>
      <c r="NBP65" s="0"/>
      <c r="NBQ65" s="0"/>
      <c r="NBR65" s="0"/>
      <c r="NBS65" s="0"/>
      <c r="NBT65" s="0"/>
      <c r="NBU65" s="0"/>
      <c r="NBV65" s="0"/>
      <c r="NBW65" s="0"/>
      <c r="NBX65" s="0"/>
      <c r="NBY65" s="0"/>
      <c r="NBZ65" s="0"/>
      <c r="NCA65" s="0"/>
      <c r="NCB65" s="0"/>
      <c r="NCC65" s="0"/>
      <c r="NCD65" s="0"/>
      <c r="NCE65" s="0"/>
      <c r="NCF65" s="0"/>
      <c r="NCG65" s="0"/>
      <c r="NCH65" s="0"/>
      <c r="NCI65" s="0"/>
      <c r="NCJ65" s="0"/>
      <c r="NCK65" s="0"/>
      <c r="NCL65" s="0"/>
      <c r="NCM65" s="0"/>
      <c r="NCN65" s="0"/>
      <c r="NCO65" s="0"/>
      <c r="NCP65" s="0"/>
      <c r="NCQ65" s="0"/>
      <c r="NCR65" s="0"/>
      <c r="NCS65" s="0"/>
      <c r="NCT65" s="0"/>
      <c r="NCU65" s="0"/>
      <c r="NCV65" s="0"/>
      <c r="NCW65" s="0"/>
      <c r="NCX65" s="0"/>
      <c r="NCY65" s="0"/>
      <c r="NCZ65" s="0"/>
      <c r="NDA65" s="0"/>
      <c r="NDB65" s="0"/>
      <c r="NDC65" s="0"/>
      <c r="NDD65" s="0"/>
      <c r="NDE65" s="0"/>
      <c r="NDF65" s="0"/>
      <c r="NDG65" s="0"/>
      <c r="NDH65" s="0"/>
      <c r="NDI65" s="0"/>
      <c r="NDJ65" s="0"/>
      <c r="NDK65" s="0"/>
      <c r="NDL65" s="0"/>
      <c r="NDM65" s="0"/>
      <c r="NDN65" s="0"/>
      <c r="NDO65" s="0"/>
      <c r="NDP65" s="0"/>
      <c r="NDQ65" s="0"/>
      <c r="NDR65" s="0"/>
      <c r="NDS65" s="0"/>
      <c r="NDT65" s="0"/>
      <c r="NDU65" s="0"/>
      <c r="NDV65" s="0"/>
      <c r="NDW65" s="0"/>
      <c r="NDX65" s="0"/>
      <c r="NDY65" s="0"/>
      <c r="NDZ65" s="0"/>
      <c r="NEA65" s="0"/>
      <c r="NEB65" s="0"/>
      <c r="NEC65" s="0"/>
      <c r="NED65" s="0"/>
      <c r="NEE65" s="0"/>
      <c r="NEF65" s="0"/>
      <c r="NEG65" s="0"/>
      <c r="NEH65" s="0"/>
      <c r="NEI65" s="0"/>
      <c r="NEJ65" s="0"/>
      <c r="NEK65" s="0"/>
      <c r="NEL65" s="0"/>
      <c r="NEM65" s="0"/>
      <c r="NEN65" s="0"/>
      <c r="NEO65" s="0"/>
      <c r="NEP65" s="0"/>
      <c r="NEQ65" s="0"/>
      <c r="NER65" s="0"/>
      <c r="NES65" s="0"/>
      <c r="NET65" s="0"/>
      <c r="NEU65" s="0"/>
      <c r="NEV65" s="0"/>
      <c r="NEW65" s="0"/>
      <c r="NEX65" s="0"/>
      <c r="NEY65" s="0"/>
      <c r="NEZ65" s="0"/>
      <c r="NFA65" s="0"/>
      <c r="NFB65" s="0"/>
      <c r="NFC65" s="0"/>
      <c r="NFD65" s="0"/>
      <c r="NFE65" s="0"/>
      <c r="NFF65" s="0"/>
      <c r="NFG65" s="0"/>
      <c r="NFH65" s="0"/>
      <c r="NFI65" s="0"/>
      <c r="NFJ65" s="0"/>
      <c r="NFK65" s="0"/>
      <c r="NFL65" s="0"/>
      <c r="NFM65" s="0"/>
      <c r="NFN65" s="0"/>
      <c r="NFO65" s="0"/>
      <c r="NFP65" s="0"/>
      <c r="NFQ65" s="0"/>
      <c r="NFR65" s="0"/>
      <c r="NFS65" s="0"/>
      <c r="NFT65" s="0"/>
      <c r="NFU65" s="0"/>
      <c r="NFV65" s="0"/>
      <c r="NFW65" s="0"/>
      <c r="NFX65" s="0"/>
      <c r="NFY65" s="0"/>
      <c r="NFZ65" s="0"/>
      <c r="NGA65" s="0"/>
      <c r="NGB65" s="0"/>
      <c r="NGC65" s="0"/>
      <c r="NGD65" s="0"/>
      <c r="NGE65" s="0"/>
      <c r="NGF65" s="0"/>
      <c r="NGG65" s="0"/>
      <c r="NGH65" s="0"/>
      <c r="NGI65" s="0"/>
      <c r="NGJ65" s="0"/>
      <c r="NGK65" s="0"/>
      <c r="NGL65" s="0"/>
      <c r="NGM65" s="0"/>
      <c r="NGN65" s="0"/>
      <c r="NGO65" s="0"/>
      <c r="NGP65" s="0"/>
      <c r="NGQ65" s="0"/>
      <c r="NGR65" s="0"/>
      <c r="NGS65" s="0"/>
      <c r="NGT65" s="0"/>
      <c r="NGU65" s="0"/>
      <c r="NGV65" s="0"/>
      <c r="NGW65" s="0"/>
      <c r="NGX65" s="0"/>
      <c r="NGY65" s="0"/>
      <c r="NGZ65" s="0"/>
      <c r="NHA65" s="0"/>
      <c r="NHB65" s="0"/>
      <c r="NHC65" s="0"/>
      <c r="NHD65" s="0"/>
      <c r="NHE65" s="0"/>
      <c r="NHF65" s="0"/>
      <c r="NHG65" s="0"/>
      <c r="NHH65" s="0"/>
      <c r="NHI65" s="0"/>
      <c r="NHJ65" s="0"/>
      <c r="NHK65" s="0"/>
      <c r="NHL65" s="0"/>
      <c r="NHM65" s="0"/>
      <c r="NHN65" s="0"/>
      <c r="NHO65" s="0"/>
      <c r="NHP65" s="0"/>
      <c r="NHQ65" s="0"/>
      <c r="NHR65" s="0"/>
      <c r="NHS65" s="0"/>
      <c r="NHT65" s="0"/>
      <c r="NHU65" s="0"/>
      <c r="NHV65" s="0"/>
      <c r="NHW65" s="0"/>
      <c r="NHX65" s="0"/>
      <c r="NHY65" s="0"/>
      <c r="NHZ65" s="0"/>
      <c r="NIA65" s="0"/>
      <c r="NIB65" s="0"/>
      <c r="NIC65" s="0"/>
      <c r="NID65" s="0"/>
      <c r="NIE65" s="0"/>
      <c r="NIF65" s="0"/>
      <c r="NIG65" s="0"/>
      <c r="NIH65" s="0"/>
      <c r="NII65" s="0"/>
      <c r="NIJ65" s="0"/>
      <c r="NIK65" s="0"/>
      <c r="NIL65" s="0"/>
      <c r="NIM65" s="0"/>
      <c r="NIN65" s="0"/>
      <c r="NIO65" s="0"/>
      <c r="NIP65" s="0"/>
      <c r="NIQ65" s="0"/>
      <c r="NIR65" s="0"/>
      <c r="NIS65" s="0"/>
      <c r="NIT65" s="0"/>
      <c r="NIU65" s="0"/>
      <c r="NIV65" s="0"/>
      <c r="NIW65" s="0"/>
      <c r="NIX65" s="0"/>
      <c r="NIY65" s="0"/>
      <c r="NIZ65" s="0"/>
      <c r="NJA65" s="0"/>
      <c r="NJB65" s="0"/>
      <c r="NJC65" s="0"/>
      <c r="NJD65" s="0"/>
      <c r="NJE65" s="0"/>
      <c r="NJF65" s="0"/>
      <c r="NJG65" s="0"/>
      <c r="NJH65" s="0"/>
      <c r="NJI65" s="0"/>
      <c r="NJJ65" s="0"/>
      <c r="NJK65" s="0"/>
      <c r="NJL65" s="0"/>
      <c r="NJM65" s="0"/>
      <c r="NJN65" s="0"/>
      <c r="NJO65" s="0"/>
      <c r="NJP65" s="0"/>
      <c r="NJQ65" s="0"/>
      <c r="NJR65" s="0"/>
      <c r="NJS65" s="0"/>
      <c r="NJT65" s="0"/>
      <c r="NJU65" s="0"/>
      <c r="NJV65" s="0"/>
      <c r="NJW65" s="0"/>
      <c r="NJX65" s="0"/>
      <c r="NJY65" s="0"/>
      <c r="NJZ65" s="0"/>
      <c r="NKA65" s="0"/>
      <c r="NKB65" s="0"/>
      <c r="NKC65" s="0"/>
      <c r="NKD65" s="0"/>
      <c r="NKE65" s="0"/>
      <c r="NKF65" s="0"/>
      <c r="NKG65" s="0"/>
      <c r="NKH65" s="0"/>
      <c r="NKI65" s="0"/>
      <c r="NKJ65" s="0"/>
      <c r="NKK65" s="0"/>
      <c r="NKL65" s="0"/>
      <c r="NKM65" s="0"/>
      <c r="NKN65" s="0"/>
      <c r="NKO65" s="0"/>
      <c r="NKP65" s="0"/>
      <c r="NKQ65" s="0"/>
      <c r="NKR65" s="0"/>
      <c r="NKS65" s="0"/>
      <c r="NKT65" s="0"/>
      <c r="NKU65" s="0"/>
      <c r="NKV65" s="0"/>
      <c r="NKW65" s="0"/>
      <c r="NKX65" s="0"/>
      <c r="NKY65" s="0"/>
      <c r="NKZ65" s="0"/>
      <c r="NLA65" s="0"/>
      <c r="NLB65" s="0"/>
      <c r="NLC65" s="0"/>
      <c r="NLD65" s="0"/>
      <c r="NLE65" s="0"/>
      <c r="NLF65" s="0"/>
      <c r="NLG65" s="0"/>
      <c r="NLH65" s="0"/>
      <c r="NLI65" s="0"/>
      <c r="NLJ65" s="0"/>
      <c r="NLK65" s="0"/>
      <c r="NLL65" s="0"/>
      <c r="NLM65" s="0"/>
      <c r="NLN65" s="0"/>
      <c r="NLO65" s="0"/>
      <c r="NLP65" s="0"/>
      <c r="NLQ65" s="0"/>
      <c r="NLR65" s="0"/>
      <c r="NLS65" s="0"/>
      <c r="NLT65" s="0"/>
      <c r="NLU65" s="0"/>
      <c r="NLV65" s="0"/>
      <c r="NLW65" s="0"/>
      <c r="NLX65" s="0"/>
      <c r="NLY65" s="0"/>
      <c r="NLZ65" s="0"/>
      <c r="NMA65" s="0"/>
      <c r="NMB65" s="0"/>
      <c r="NMC65" s="0"/>
      <c r="NMD65" s="0"/>
      <c r="NME65" s="0"/>
      <c r="NMF65" s="0"/>
      <c r="NMG65" s="0"/>
      <c r="NMH65" s="0"/>
      <c r="NMI65" s="0"/>
      <c r="NMJ65" s="0"/>
      <c r="NMK65" s="0"/>
      <c r="NML65" s="0"/>
      <c r="NMM65" s="0"/>
      <c r="NMN65" s="0"/>
      <c r="NMO65" s="0"/>
      <c r="NMP65" s="0"/>
      <c r="NMQ65" s="0"/>
      <c r="NMR65" s="0"/>
      <c r="NMS65" s="0"/>
      <c r="NMT65" s="0"/>
      <c r="NMU65" s="0"/>
      <c r="NMV65" s="0"/>
      <c r="NMW65" s="0"/>
      <c r="NMX65" s="0"/>
      <c r="NMY65" s="0"/>
      <c r="NMZ65" s="0"/>
      <c r="NNA65" s="0"/>
      <c r="NNB65" s="0"/>
      <c r="NNC65" s="0"/>
      <c r="NND65" s="0"/>
      <c r="NNE65" s="0"/>
      <c r="NNF65" s="0"/>
      <c r="NNG65" s="0"/>
      <c r="NNH65" s="0"/>
      <c r="NNI65" s="0"/>
      <c r="NNJ65" s="0"/>
      <c r="NNK65" s="0"/>
      <c r="NNL65" s="0"/>
      <c r="NNM65" s="0"/>
      <c r="NNN65" s="0"/>
      <c r="NNO65" s="0"/>
      <c r="NNP65" s="0"/>
      <c r="NNQ65" s="0"/>
      <c r="NNR65" s="0"/>
      <c r="NNS65" s="0"/>
      <c r="NNT65" s="0"/>
      <c r="NNU65" s="0"/>
      <c r="NNV65" s="0"/>
      <c r="NNW65" s="0"/>
      <c r="NNX65" s="0"/>
      <c r="NNY65" s="0"/>
      <c r="NNZ65" s="0"/>
      <c r="NOA65" s="0"/>
      <c r="NOB65" s="0"/>
      <c r="NOC65" s="0"/>
      <c r="NOD65" s="0"/>
      <c r="NOE65" s="0"/>
      <c r="NOF65" s="0"/>
      <c r="NOG65" s="0"/>
      <c r="NOH65" s="0"/>
      <c r="NOI65" s="0"/>
      <c r="NOJ65" s="0"/>
      <c r="NOK65" s="0"/>
      <c r="NOL65" s="0"/>
      <c r="NOM65" s="0"/>
      <c r="NON65" s="0"/>
      <c r="NOO65" s="0"/>
      <c r="NOP65" s="0"/>
      <c r="NOQ65" s="0"/>
      <c r="NOR65" s="0"/>
      <c r="NOS65" s="0"/>
      <c r="NOT65" s="0"/>
      <c r="NOU65" s="0"/>
      <c r="NOV65" s="0"/>
      <c r="NOW65" s="0"/>
      <c r="NOX65" s="0"/>
      <c r="NOY65" s="0"/>
      <c r="NOZ65" s="0"/>
      <c r="NPA65" s="0"/>
      <c r="NPB65" s="0"/>
      <c r="NPC65" s="0"/>
      <c r="NPD65" s="0"/>
      <c r="NPE65" s="0"/>
      <c r="NPF65" s="0"/>
      <c r="NPG65" s="0"/>
      <c r="NPH65" s="0"/>
      <c r="NPI65" s="0"/>
      <c r="NPJ65" s="0"/>
      <c r="NPK65" s="0"/>
      <c r="NPL65" s="0"/>
      <c r="NPM65" s="0"/>
      <c r="NPN65" s="0"/>
      <c r="NPO65" s="0"/>
      <c r="NPP65" s="0"/>
      <c r="NPQ65" s="0"/>
      <c r="NPR65" s="0"/>
      <c r="NPS65" s="0"/>
      <c r="NPT65" s="0"/>
      <c r="NPU65" s="0"/>
      <c r="NPV65" s="0"/>
      <c r="NPW65" s="0"/>
      <c r="NPX65" s="0"/>
      <c r="NPY65" s="0"/>
      <c r="NPZ65" s="0"/>
      <c r="NQA65" s="0"/>
      <c r="NQB65" s="0"/>
      <c r="NQC65" s="0"/>
      <c r="NQD65" s="0"/>
      <c r="NQE65" s="0"/>
      <c r="NQF65" s="0"/>
      <c r="NQG65" s="0"/>
      <c r="NQH65" s="0"/>
      <c r="NQI65" s="0"/>
      <c r="NQJ65" s="0"/>
      <c r="NQK65" s="0"/>
      <c r="NQL65" s="0"/>
      <c r="NQM65" s="0"/>
      <c r="NQN65" s="0"/>
      <c r="NQO65" s="0"/>
      <c r="NQP65" s="0"/>
      <c r="NQQ65" s="0"/>
      <c r="NQR65" s="0"/>
      <c r="NQS65" s="0"/>
      <c r="NQT65" s="0"/>
      <c r="NQU65" s="0"/>
      <c r="NQV65" s="0"/>
      <c r="NQW65" s="0"/>
      <c r="NQX65" s="0"/>
      <c r="NQY65" s="0"/>
      <c r="NQZ65" s="0"/>
      <c r="NRA65" s="0"/>
      <c r="NRB65" s="0"/>
      <c r="NRC65" s="0"/>
      <c r="NRD65" s="0"/>
      <c r="NRE65" s="0"/>
      <c r="NRF65" s="0"/>
      <c r="NRG65" s="0"/>
      <c r="NRH65" s="0"/>
      <c r="NRI65" s="0"/>
      <c r="NRJ65" s="0"/>
      <c r="NRK65" s="0"/>
      <c r="NRL65" s="0"/>
      <c r="NRM65" s="0"/>
      <c r="NRN65" s="0"/>
      <c r="NRO65" s="0"/>
      <c r="NRP65" s="0"/>
      <c r="NRQ65" s="0"/>
      <c r="NRR65" s="0"/>
      <c r="NRS65" s="0"/>
      <c r="NRT65" s="0"/>
      <c r="NRU65" s="0"/>
      <c r="NRV65" s="0"/>
      <c r="NRW65" s="0"/>
      <c r="NRX65" s="0"/>
      <c r="NRY65" s="0"/>
      <c r="NRZ65" s="0"/>
      <c r="NSA65" s="0"/>
      <c r="NSB65" s="0"/>
      <c r="NSC65" s="0"/>
      <c r="NSD65" s="0"/>
      <c r="NSE65" s="0"/>
      <c r="NSF65" s="0"/>
      <c r="NSG65" s="0"/>
      <c r="NSH65" s="0"/>
      <c r="NSI65" s="0"/>
      <c r="NSJ65" s="0"/>
      <c r="NSK65" s="0"/>
      <c r="NSL65" s="0"/>
      <c r="NSM65" s="0"/>
      <c r="NSN65" s="0"/>
      <c r="NSO65" s="0"/>
      <c r="NSP65" s="0"/>
      <c r="NSQ65" s="0"/>
      <c r="NSR65" s="0"/>
      <c r="NSS65" s="0"/>
      <c r="NST65" s="0"/>
      <c r="NSU65" s="0"/>
      <c r="NSV65" s="0"/>
      <c r="NSW65" s="0"/>
      <c r="NSX65" s="0"/>
      <c r="NSY65" s="0"/>
      <c r="NSZ65" s="0"/>
      <c r="NTA65" s="0"/>
      <c r="NTB65" s="0"/>
      <c r="NTC65" s="0"/>
      <c r="NTD65" s="0"/>
      <c r="NTE65" s="0"/>
      <c r="NTF65" s="0"/>
      <c r="NTG65" s="0"/>
      <c r="NTH65" s="0"/>
      <c r="NTI65" s="0"/>
      <c r="NTJ65" s="0"/>
      <c r="NTK65" s="0"/>
      <c r="NTL65" s="0"/>
      <c r="NTM65" s="0"/>
      <c r="NTN65" s="0"/>
      <c r="NTO65" s="0"/>
      <c r="NTP65" s="0"/>
      <c r="NTQ65" s="0"/>
      <c r="NTR65" s="0"/>
      <c r="NTS65" s="0"/>
      <c r="NTT65" s="0"/>
      <c r="NTU65" s="0"/>
      <c r="NTV65" s="0"/>
      <c r="NTW65" s="0"/>
      <c r="NTX65" s="0"/>
      <c r="NTY65" s="0"/>
      <c r="NTZ65" s="0"/>
      <c r="NUA65" s="0"/>
      <c r="NUB65" s="0"/>
      <c r="NUC65" s="0"/>
      <c r="NUD65" s="0"/>
      <c r="NUE65" s="0"/>
      <c r="NUF65" s="0"/>
      <c r="NUG65" s="0"/>
      <c r="NUH65" s="0"/>
      <c r="NUI65" s="0"/>
      <c r="NUJ65" s="0"/>
      <c r="NUK65" s="0"/>
      <c r="NUL65" s="0"/>
      <c r="NUM65" s="0"/>
      <c r="NUN65" s="0"/>
      <c r="NUO65" s="0"/>
      <c r="NUP65" s="0"/>
      <c r="NUQ65" s="0"/>
      <c r="NUR65" s="0"/>
      <c r="NUS65" s="0"/>
      <c r="NUT65" s="0"/>
      <c r="NUU65" s="0"/>
      <c r="NUV65" s="0"/>
      <c r="NUW65" s="0"/>
      <c r="NUX65" s="0"/>
      <c r="NUY65" s="0"/>
      <c r="NUZ65" s="0"/>
      <c r="NVA65" s="0"/>
      <c r="NVB65" s="0"/>
      <c r="NVC65" s="0"/>
      <c r="NVD65" s="0"/>
      <c r="NVE65" s="0"/>
      <c r="NVF65" s="0"/>
      <c r="NVG65" s="0"/>
      <c r="NVH65" s="0"/>
      <c r="NVI65" s="0"/>
      <c r="NVJ65" s="0"/>
      <c r="NVK65" s="0"/>
      <c r="NVL65" s="0"/>
      <c r="NVM65" s="0"/>
      <c r="NVN65" s="0"/>
      <c r="NVO65" s="0"/>
      <c r="NVP65" s="0"/>
      <c r="NVQ65" s="0"/>
      <c r="NVR65" s="0"/>
      <c r="NVS65" s="0"/>
      <c r="NVT65" s="0"/>
      <c r="NVU65" s="0"/>
      <c r="NVV65" s="0"/>
      <c r="NVW65" s="0"/>
      <c r="NVX65" s="0"/>
      <c r="NVY65" s="0"/>
      <c r="NVZ65" s="0"/>
      <c r="NWA65" s="0"/>
      <c r="NWB65" s="0"/>
      <c r="NWC65" s="0"/>
      <c r="NWD65" s="0"/>
      <c r="NWE65" s="0"/>
      <c r="NWF65" s="0"/>
      <c r="NWG65" s="0"/>
      <c r="NWH65" s="0"/>
      <c r="NWI65" s="0"/>
      <c r="NWJ65" s="0"/>
      <c r="NWK65" s="0"/>
      <c r="NWL65" s="0"/>
      <c r="NWM65" s="0"/>
      <c r="NWN65" s="0"/>
      <c r="NWO65" s="0"/>
      <c r="NWP65" s="0"/>
      <c r="NWQ65" s="0"/>
      <c r="NWR65" s="0"/>
      <c r="NWS65" s="0"/>
      <c r="NWT65" s="0"/>
      <c r="NWU65" s="0"/>
      <c r="NWV65" s="0"/>
      <c r="NWW65" s="0"/>
      <c r="NWX65" s="0"/>
      <c r="NWY65" s="0"/>
      <c r="NWZ65" s="0"/>
      <c r="NXA65" s="0"/>
      <c r="NXB65" s="0"/>
      <c r="NXC65" s="0"/>
      <c r="NXD65" s="0"/>
      <c r="NXE65" s="0"/>
      <c r="NXF65" s="0"/>
      <c r="NXG65" s="0"/>
      <c r="NXH65" s="0"/>
      <c r="NXI65" s="0"/>
      <c r="NXJ65" s="0"/>
      <c r="NXK65" s="0"/>
      <c r="NXL65" s="0"/>
      <c r="NXM65" s="0"/>
      <c r="NXN65" s="0"/>
      <c r="NXO65" s="0"/>
      <c r="NXP65" s="0"/>
      <c r="NXQ65" s="0"/>
      <c r="NXR65" s="0"/>
      <c r="NXS65" s="0"/>
      <c r="NXT65" s="0"/>
      <c r="NXU65" s="0"/>
      <c r="NXV65" s="0"/>
      <c r="NXW65" s="0"/>
      <c r="NXX65" s="0"/>
      <c r="NXY65" s="0"/>
      <c r="NXZ65" s="0"/>
      <c r="NYA65" s="0"/>
      <c r="NYB65" s="0"/>
      <c r="NYC65" s="0"/>
      <c r="NYD65" s="0"/>
      <c r="NYE65" s="0"/>
      <c r="NYF65" s="0"/>
      <c r="NYG65" s="0"/>
      <c r="NYH65" s="0"/>
      <c r="NYI65" s="0"/>
      <c r="NYJ65" s="0"/>
      <c r="NYK65" s="0"/>
      <c r="NYL65" s="0"/>
      <c r="NYM65" s="0"/>
      <c r="NYN65" s="0"/>
      <c r="NYO65" s="0"/>
      <c r="NYP65" s="0"/>
      <c r="NYQ65" s="0"/>
      <c r="NYR65" s="0"/>
      <c r="NYS65" s="0"/>
      <c r="NYT65" s="0"/>
      <c r="NYU65" s="0"/>
      <c r="NYV65" s="0"/>
      <c r="NYW65" s="0"/>
      <c r="NYX65" s="0"/>
      <c r="NYY65" s="0"/>
      <c r="NYZ65" s="0"/>
      <c r="NZA65" s="0"/>
      <c r="NZB65" s="0"/>
      <c r="NZC65" s="0"/>
      <c r="NZD65" s="0"/>
      <c r="NZE65" s="0"/>
      <c r="NZF65" s="0"/>
      <c r="NZG65" s="0"/>
      <c r="NZH65" s="0"/>
      <c r="NZI65" s="0"/>
      <c r="NZJ65" s="0"/>
      <c r="NZK65" s="0"/>
      <c r="NZL65" s="0"/>
      <c r="NZM65" s="0"/>
      <c r="NZN65" s="0"/>
      <c r="NZO65" s="0"/>
      <c r="NZP65" s="0"/>
      <c r="NZQ65" s="0"/>
      <c r="NZR65" s="0"/>
      <c r="NZS65" s="0"/>
      <c r="NZT65" s="0"/>
      <c r="NZU65" s="0"/>
      <c r="NZV65" s="0"/>
      <c r="NZW65" s="0"/>
      <c r="NZX65" s="0"/>
      <c r="NZY65" s="0"/>
      <c r="NZZ65" s="0"/>
      <c r="OAA65" s="0"/>
      <c r="OAB65" s="0"/>
      <c r="OAC65" s="0"/>
      <c r="OAD65" s="0"/>
      <c r="OAE65" s="0"/>
      <c r="OAF65" s="0"/>
      <c r="OAG65" s="0"/>
      <c r="OAH65" s="0"/>
      <c r="OAI65" s="0"/>
      <c r="OAJ65" s="0"/>
      <c r="OAK65" s="0"/>
      <c r="OAL65" s="0"/>
      <c r="OAM65" s="0"/>
      <c r="OAN65" s="0"/>
      <c r="OAO65" s="0"/>
      <c r="OAP65" s="0"/>
      <c r="OAQ65" s="0"/>
      <c r="OAR65" s="0"/>
      <c r="OAS65" s="0"/>
      <c r="OAT65" s="0"/>
      <c r="OAU65" s="0"/>
      <c r="OAV65" s="0"/>
      <c r="OAW65" s="0"/>
      <c r="OAX65" s="0"/>
      <c r="OAY65" s="0"/>
      <c r="OAZ65" s="0"/>
      <c r="OBA65" s="0"/>
      <c r="OBB65" s="0"/>
      <c r="OBC65" s="0"/>
      <c r="OBD65" s="0"/>
      <c r="OBE65" s="0"/>
      <c r="OBF65" s="0"/>
      <c r="OBG65" s="0"/>
      <c r="OBH65" s="0"/>
      <c r="OBI65" s="0"/>
      <c r="OBJ65" s="0"/>
      <c r="OBK65" s="0"/>
      <c r="OBL65" s="0"/>
      <c r="OBM65" s="0"/>
      <c r="OBN65" s="0"/>
      <c r="OBO65" s="0"/>
      <c r="OBP65" s="0"/>
      <c r="OBQ65" s="0"/>
      <c r="OBR65" s="0"/>
      <c r="OBS65" s="0"/>
      <c r="OBT65" s="0"/>
      <c r="OBU65" s="0"/>
      <c r="OBV65" s="0"/>
      <c r="OBW65" s="0"/>
      <c r="OBX65" s="0"/>
      <c r="OBY65" s="0"/>
      <c r="OBZ65" s="0"/>
      <c r="OCA65" s="0"/>
      <c r="OCB65" s="0"/>
      <c r="OCC65" s="0"/>
      <c r="OCD65" s="0"/>
      <c r="OCE65" s="0"/>
      <c r="OCF65" s="0"/>
      <c r="OCG65" s="0"/>
      <c r="OCH65" s="0"/>
      <c r="OCI65" s="0"/>
      <c r="OCJ65" s="0"/>
      <c r="OCK65" s="0"/>
      <c r="OCL65" s="0"/>
      <c r="OCM65" s="0"/>
      <c r="OCN65" s="0"/>
      <c r="OCO65" s="0"/>
      <c r="OCP65" s="0"/>
      <c r="OCQ65" s="0"/>
      <c r="OCR65" s="0"/>
      <c r="OCS65" s="0"/>
      <c r="OCT65" s="0"/>
      <c r="OCU65" s="0"/>
      <c r="OCV65" s="0"/>
      <c r="OCW65" s="0"/>
      <c r="OCX65" s="0"/>
      <c r="OCY65" s="0"/>
      <c r="OCZ65" s="0"/>
      <c r="ODA65" s="0"/>
      <c r="ODB65" s="0"/>
      <c r="ODC65" s="0"/>
      <c r="ODD65" s="0"/>
      <c r="ODE65" s="0"/>
      <c r="ODF65" s="0"/>
      <c r="ODG65" s="0"/>
      <c r="ODH65" s="0"/>
      <c r="ODI65" s="0"/>
      <c r="ODJ65" s="0"/>
      <c r="ODK65" s="0"/>
      <c r="ODL65" s="0"/>
      <c r="ODM65" s="0"/>
      <c r="ODN65" s="0"/>
      <c r="ODO65" s="0"/>
      <c r="ODP65" s="0"/>
      <c r="ODQ65" s="0"/>
      <c r="ODR65" s="0"/>
      <c r="ODS65" s="0"/>
      <c r="ODT65" s="0"/>
      <c r="ODU65" s="0"/>
      <c r="ODV65" s="0"/>
      <c r="ODW65" s="0"/>
      <c r="ODX65" s="0"/>
      <c r="ODY65" s="0"/>
      <c r="ODZ65" s="0"/>
      <c r="OEA65" s="0"/>
      <c r="OEB65" s="0"/>
      <c r="OEC65" s="0"/>
      <c r="OED65" s="0"/>
      <c r="OEE65" s="0"/>
      <c r="OEF65" s="0"/>
      <c r="OEG65" s="0"/>
      <c r="OEH65" s="0"/>
      <c r="OEI65" s="0"/>
      <c r="OEJ65" s="0"/>
      <c r="OEK65" s="0"/>
      <c r="OEL65" s="0"/>
      <c r="OEM65" s="0"/>
      <c r="OEN65" s="0"/>
      <c r="OEO65" s="0"/>
      <c r="OEP65" s="0"/>
      <c r="OEQ65" s="0"/>
      <c r="OER65" s="0"/>
      <c r="OES65" s="0"/>
      <c r="OET65" s="0"/>
      <c r="OEU65" s="0"/>
      <c r="OEV65" s="0"/>
      <c r="OEW65" s="0"/>
      <c r="OEX65" s="0"/>
      <c r="OEY65" s="0"/>
      <c r="OEZ65" s="0"/>
      <c r="OFA65" s="0"/>
      <c r="OFB65" s="0"/>
      <c r="OFC65" s="0"/>
      <c r="OFD65" s="0"/>
      <c r="OFE65" s="0"/>
      <c r="OFF65" s="0"/>
      <c r="OFG65" s="0"/>
      <c r="OFH65" s="0"/>
      <c r="OFI65" s="0"/>
      <c r="OFJ65" s="0"/>
      <c r="OFK65" s="0"/>
      <c r="OFL65" s="0"/>
      <c r="OFM65" s="0"/>
      <c r="OFN65" s="0"/>
      <c r="OFO65" s="0"/>
      <c r="OFP65" s="0"/>
      <c r="OFQ65" s="0"/>
      <c r="OFR65" s="0"/>
      <c r="OFS65" s="0"/>
      <c r="OFT65" s="0"/>
      <c r="OFU65" s="0"/>
      <c r="OFV65" s="0"/>
      <c r="OFW65" s="0"/>
      <c r="OFX65" s="0"/>
      <c r="OFY65" s="0"/>
      <c r="OFZ65" s="0"/>
      <c r="OGA65" s="0"/>
      <c r="OGB65" s="0"/>
      <c r="OGC65" s="0"/>
      <c r="OGD65" s="0"/>
      <c r="OGE65" s="0"/>
      <c r="OGF65" s="0"/>
      <c r="OGG65" s="0"/>
      <c r="OGH65" s="0"/>
      <c r="OGI65" s="0"/>
      <c r="OGJ65" s="0"/>
      <c r="OGK65" s="0"/>
      <c r="OGL65" s="0"/>
      <c r="OGM65" s="0"/>
      <c r="OGN65" s="0"/>
      <c r="OGO65" s="0"/>
      <c r="OGP65" s="0"/>
      <c r="OGQ65" s="0"/>
      <c r="OGR65" s="0"/>
      <c r="OGS65" s="0"/>
      <c r="OGT65" s="0"/>
      <c r="OGU65" s="0"/>
      <c r="OGV65" s="0"/>
      <c r="OGW65" s="0"/>
      <c r="OGX65" s="0"/>
      <c r="OGY65" s="0"/>
      <c r="OGZ65" s="0"/>
      <c r="OHA65" s="0"/>
      <c r="OHB65" s="0"/>
      <c r="OHC65" s="0"/>
      <c r="OHD65" s="0"/>
      <c r="OHE65" s="0"/>
      <c r="OHF65" s="0"/>
      <c r="OHG65" s="0"/>
      <c r="OHH65" s="0"/>
      <c r="OHI65" s="0"/>
      <c r="OHJ65" s="0"/>
      <c r="OHK65" s="0"/>
      <c r="OHL65" s="0"/>
      <c r="OHM65" s="0"/>
      <c r="OHN65" s="0"/>
      <c r="OHO65" s="0"/>
      <c r="OHP65" s="0"/>
      <c r="OHQ65" s="0"/>
      <c r="OHR65" s="0"/>
      <c r="OHS65" s="0"/>
      <c r="OHT65" s="0"/>
      <c r="OHU65" s="0"/>
      <c r="OHV65" s="0"/>
      <c r="OHW65" s="0"/>
      <c r="OHX65" s="0"/>
      <c r="OHY65" s="0"/>
      <c r="OHZ65" s="0"/>
      <c r="OIA65" s="0"/>
      <c r="OIB65" s="0"/>
      <c r="OIC65" s="0"/>
      <c r="OID65" s="0"/>
      <c r="OIE65" s="0"/>
      <c r="OIF65" s="0"/>
      <c r="OIG65" s="0"/>
      <c r="OIH65" s="0"/>
      <c r="OII65" s="0"/>
      <c r="OIJ65" s="0"/>
      <c r="OIK65" s="0"/>
      <c r="OIL65" s="0"/>
      <c r="OIM65" s="0"/>
      <c r="OIN65" s="0"/>
      <c r="OIO65" s="0"/>
      <c r="OIP65" s="0"/>
      <c r="OIQ65" s="0"/>
      <c r="OIR65" s="0"/>
      <c r="OIS65" s="0"/>
      <c r="OIT65" s="0"/>
      <c r="OIU65" s="0"/>
      <c r="OIV65" s="0"/>
      <c r="OIW65" s="0"/>
      <c r="OIX65" s="0"/>
      <c r="OIY65" s="0"/>
      <c r="OIZ65" s="0"/>
      <c r="OJA65" s="0"/>
      <c r="OJB65" s="0"/>
      <c r="OJC65" s="0"/>
      <c r="OJD65" s="0"/>
      <c r="OJE65" s="0"/>
      <c r="OJF65" s="0"/>
      <c r="OJG65" s="0"/>
      <c r="OJH65" s="0"/>
      <c r="OJI65" s="0"/>
      <c r="OJJ65" s="0"/>
      <c r="OJK65" s="0"/>
      <c r="OJL65" s="0"/>
      <c r="OJM65" s="0"/>
      <c r="OJN65" s="0"/>
      <c r="OJO65" s="0"/>
      <c r="OJP65" s="0"/>
      <c r="OJQ65" s="0"/>
      <c r="OJR65" s="0"/>
      <c r="OJS65" s="0"/>
      <c r="OJT65" s="0"/>
      <c r="OJU65" s="0"/>
      <c r="OJV65" s="0"/>
      <c r="OJW65" s="0"/>
      <c r="OJX65" s="0"/>
      <c r="OJY65" s="0"/>
      <c r="OJZ65" s="0"/>
      <c r="OKA65" s="0"/>
      <c r="OKB65" s="0"/>
      <c r="OKC65" s="0"/>
      <c r="OKD65" s="0"/>
      <c r="OKE65" s="0"/>
      <c r="OKF65" s="0"/>
      <c r="OKG65" s="0"/>
      <c r="OKH65" s="0"/>
      <c r="OKI65" s="0"/>
      <c r="OKJ65" s="0"/>
      <c r="OKK65" s="0"/>
      <c r="OKL65" s="0"/>
      <c r="OKM65" s="0"/>
      <c r="OKN65" s="0"/>
      <c r="OKO65" s="0"/>
      <c r="OKP65" s="0"/>
      <c r="OKQ65" s="0"/>
      <c r="OKR65" s="0"/>
      <c r="OKS65" s="0"/>
      <c r="OKT65" s="0"/>
      <c r="OKU65" s="0"/>
      <c r="OKV65" s="0"/>
      <c r="OKW65" s="0"/>
      <c r="OKX65" s="0"/>
      <c r="OKY65" s="0"/>
      <c r="OKZ65" s="0"/>
      <c r="OLA65" s="0"/>
      <c r="OLB65" s="0"/>
      <c r="OLC65" s="0"/>
      <c r="OLD65" s="0"/>
      <c r="OLE65" s="0"/>
      <c r="OLF65" s="0"/>
      <c r="OLG65" s="0"/>
      <c r="OLH65" s="0"/>
      <c r="OLI65" s="0"/>
      <c r="OLJ65" s="0"/>
      <c r="OLK65" s="0"/>
      <c r="OLL65" s="0"/>
      <c r="OLM65" s="0"/>
      <c r="OLN65" s="0"/>
      <c r="OLO65" s="0"/>
      <c r="OLP65" s="0"/>
      <c r="OLQ65" s="0"/>
      <c r="OLR65" s="0"/>
      <c r="OLS65" s="0"/>
      <c r="OLT65" s="0"/>
      <c r="OLU65" s="0"/>
      <c r="OLV65" s="0"/>
      <c r="OLW65" s="0"/>
      <c r="OLX65" s="0"/>
      <c r="OLY65" s="0"/>
      <c r="OLZ65" s="0"/>
      <c r="OMA65" s="0"/>
      <c r="OMB65" s="0"/>
      <c r="OMC65" s="0"/>
      <c r="OMD65" s="0"/>
      <c r="OME65" s="0"/>
      <c r="OMF65" s="0"/>
      <c r="OMG65" s="0"/>
      <c r="OMH65" s="0"/>
      <c r="OMI65" s="0"/>
      <c r="OMJ65" s="0"/>
      <c r="OMK65" s="0"/>
      <c r="OML65" s="0"/>
      <c r="OMM65" s="0"/>
      <c r="OMN65" s="0"/>
      <c r="OMO65" s="0"/>
      <c r="OMP65" s="0"/>
      <c r="OMQ65" s="0"/>
      <c r="OMR65" s="0"/>
      <c r="OMS65" s="0"/>
      <c r="OMT65" s="0"/>
      <c r="OMU65" s="0"/>
      <c r="OMV65" s="0"/>
      <c r="OMW65" s="0"/>
      <c r="OMX65" s="0"/>
      <c r="OMY65" s="0"/>
      <c r="OMZ65" s="0"/>
      <c r="ONA65" s="0"/>
      <c r="ONB65" s="0"/>
      <c r="ONC65" s="0"/>
      <c r="OND65" s="0"/>
      <c r="ONE65" s="0"/>
      <c r="ONF65" s="0"/>
      <c r="ONG65" s="0"/>
      <c r="ONH65" s="0"/>
      <c r="ONI65" s="0"/>
      <c r="ONJ65" s="0"/>
      <c r="ONK65" s="0"/>
      <c r="ONL65" s="0"/>
      <c r="ONM65" s="0"/>
      <c r="ONN65" s="0"/>
      <c r="ONO65" s="0"/>
      <c r="ONP65" s="0"/>
      <c r="ONQ65" s="0"/>
      <c r="ONR65" s="0"/>
      <c r="ONS65" s="0"/>
      <c r="ONT65" s="0"/>
      <c r="ONU65" s="0"/>
      <c r="ONV65" s="0"/>
      <c r="ONW65" s="0"/>
      <c r="ONX65" s="0"/>
      <c r="ONY65" s="0"/>
      <c r="ONZ65" s="0"/>
      <c r="OOA65" s="0"/>
      <c r="OOB65" s="0"/>
      <c r="OOC65" s="0"/>
      <c r="OOD65" s="0"/>
      <c r="OOE65" s="0"/>
      <c r="OOF65" s="0"/>
      <c r="OOG65" s="0"/>
      <c r="OOH65" s="0"/>
      <c r="OOI65" s="0"/>
      <c r="OOJ65" s="0"/>
      <c r="OOK65" s="0"/>
      <c r="OOL65" s="0"/>
      <c r="OOM65" s="0"/>
      <c r="OON65" s="0"/>
      <c r="OOO65" s="0"/>
      <c r="OOP65" s="0"/>
      <c r="OOQ65" s="0"/>
      <c r="OOR65" s="0"/>
      <c r="OOS65" s="0"/>
      <c r="OOT65" s="0"/>
      <c r="OOU65" s="0"/>
      <c r="OOV65" s="0"/>
      <c r="OOW65" s="0"/>
      <c r="OOX65" s="0"/>
      <c r="OOY65" s="0"/>
      <c r="OOZ65" s="0"/>
      <c r="OPA65" s="0"/>
      <c r="OPB65" s="0"/>
      <c r="OPC65" s="0"/>
      <c r="OPD65" s="0"/>
      <c r="OPE65" s="0"/>
      <c r="OPF65" s="0"/>
      <c r="OPG65" s="0"/>
      <c r="OPH65" s="0"/>
      <c r="OPI65" s="0"/>
      <c r="OPJ65" s="0"/>
      <c r="OPK65" s="0"/>
      <c r="OPL65" s="0"/>
      <c r="OPM65" s="0"/>
      <c r="OPN65" s="0"/>
      <c r="OPO65" s="0"/>
      <c r="OPP65" s="0"/>
      <c r="OPQ65" s="0"/>
      <c r="OPR65" s="0"/>
      <c r="OPS65" s="0"/>
      <c r="OPT65" s="0"/>
      <c r="OPU65" s="0"/>
      <c r="OPV65" s="0"/>
      <c r="OPW65" s="0"/>
      <c r="OPX65" s="0"/>
      <c r="OPY65" s="0"/>
      <c r="OPZ65" s="0"/>
      <c r="OQA65" s="0"/>
      <c r="OQB65" s="0"/>
      <c r="OQC65" s="0"/>
      <c r="OQD65" s="0"/>
      <c r="OQE65" s="0"/>
      <c r="OQF65" s="0"/>
      <c r="OQG65" s="0"/>
      <c r="OQH65" s="0"/>
      <c r="OQI65" s="0"/>
      <c r="OQJ65" s="0"/>
      <c r="OQK65" s="0"/>
      <c r="OQL65" s="0"/>
      <c r="OQM65" s="0"/>
      <c r="OQN65" s="0"/>
      <c r="OQO65" s="0"/>
      <c r="OQP65" s="0"/>
      <c r="OQQ65" s="0"/>
      <c r="OQR65" s="0"/>
      <c r="OQS65" s="0"/>
      <c r="OQT65" s="0"/>
      <c r="OQU65" s="0"/>
      <c r="OQV65" s="0"/>
      <c r="OQW65" s="0"/>
      <c r="OQX65" s="0"/>
      <c r="OQY65" s="0"/>
      <c r="OQZ65" s="0"/>
      <c r="ORA65" s="0"/>
      <c r="ORB65" s="0"/>
      <c r="ORC65" s="0"/>
      <c r="ORD65" s="0"/>
      <c r="ORE65" s="0"/>
      <c r="ORF65" s="0"/>
      <c r="ORG65" s="0"/>
      <c r="ORH65" s="0"/>
      <c r="ORI65" s="0"/>
      <c r="ORJ65" s="0"/>
      <c r="ORK65" s="0"/>
      <c r="ORL65" s="0"/>
      <c r="ORM65" s="0"/>
      <c r="ORN65" s="0"/>
      <c r="ORO65" s="0"/>
      <c r="ORP65" s="0"/>
      <c r="ORQ65" s="0"/>
      <c r="ORR65" s="0"/>
      <c r="ORS65" s="0"/>
      <c r="ORT65" s="0"/>
      <c r="ORU65" s="0"/>
      <c r="ORV65" s="0"/>
      <c r="ORW65" s="0"/>
      <c r="ORX65" s="0"/>
      <c r="ORY65" s="0"/>
      <c r="ORZ65" s="0"/>
      <c r="OSA65" s="0"/>
      <c r="OSB65" s="0"/>
      <c r="OSC65" s="0"/>
      <c r="OSD65" s="0"/>
      <c r="OSE65" s="0"/>
      <c r="OSF65" s="0"/>
      <c r="OSG65" s="0"/>
      <c r="OSH65" s="0"/>
      <c r="OSI65" s="0"/>
      <c r="OSJ65" s="0"/>
      <c r="OSK65" s="0"/>
      <c r="OSL65" s="0"/>
      <c r="OSM65" s="0"/>
      <c r="OSN65" s="0"/>
      <c r="OSO65" s="0"/>
      <c r="OSP65" s="0"/>
      <c r="OSQ65" s="0"/>
      <c r="OSR65" s="0"/>
      <c r="OSS65" s="0"/>
      <c r="OST65" s="0"/>
      <c r="OSU65" s="0"/>
      <c r="OSV65" s="0"/>
      <c r="OSW65" s="0"/>
      <c r="OSX65" s="0"/>
      <c r="OSY65" s="0"/>
      <c r="OSZ65" s="0"/>
      <c r="OTA65" s="0"/>
      <c r="OTB65" s="0"/>
      <c r="OTC65" s="0"/>
      <c r="OTD65" s="0"/>
      <c r="OTE65" s="0"/>
      <c r="OTF65" s="0"/>
      <c r="OTG65" s="0"/>
      <c r="OTH65" s="0"/>
      <c r="OTI65" s="0"/>
      <c r="OTJ65" s="0"/>
      <c r="OTK65" s="0"/>
      <c r="OTL65" s="0"/>
      <c r="OTM65" s="0"/>
      <c r="OTN65" s="0"/>
      <c r="OTO65" s="0"/>
      <c r="OTP65" s="0"/>
      <c r="OTQ65" s="0"/>
      <c r="OTR65" s="0"/>
      <c r="OTS65" s="0"/>
      <c r="OTT65" s="0"/>
      <c r="OTU65" s="0"/>
      <c r="OTV65" s="0"/>
      <c r="OTW65" s="0"/>
      <c r="OTX65" s="0"/>
      <c r="OTY65" s="0"/>
      <c r="OTZ65" s="0"/>
      <c r="OUA65" s="0"/>
      <c r="OUB65" s="0"/>
      <c r="OUC65" s="0"/>
      <c r="OUD65" s="0"/>
      <c r="OUE65" s="0"/>
      <c r="OUF65" s="0"/>
      <c r="OUG65" s="0"/>
      <c r="OUH65" s="0"/>
      <c r="OUI65" s="0"/>
      <c r="OUJ65" s="0"/>
      <c r="OUK65" s="0"/>
      <c r="OUL65" s="0"/>
      <c r="OUM65" s="0"/>
      <c r="OUN65" s="0"/>
      <c r="OUO65" s="0"/>
      <c r="OUP65" s="0"/>
      <c r="OUQ65" s="0"/>
      <c r="OUR65" s="0"/>
      <c r="OUS65" s="0"/>
      <c r="OUT65" s="0"/>
      <c r="OUU65" s="0"/>
      <c r="OUV65" s="0"/>
      <c r="OUW65" s="0"/>
      <c r="OUX65" s="0"/>
      <c r="OUY65" s="0"/>
      <c r="OUZ65" s="0"/>
      <c r="OVA65" s="0"/>
      <c r="OVB65" s="0"/>
      <c r="OVC65" s="0"/>
      <c r="OVD65" s="0"/>
      <c r="OVE65" s="0"/>
      <c r="OVF65" s="0"/>
      <c r="OVG65" s="0"/>
      <c r="OVH65" s="0"/>
      <c r="OVI65" s="0"/>
      <c r="OVJ65" s="0"/>
      <c r="OVK65" s="0"/>
      <c r="OVL65" s="0"/>
      <c r="OVM65" s="0"/>
      <c r="OVN65" s="0"/>
      <c r="OVO65" s="0"/>
      <c r="OVP65" s="0"/>
      <c r="OVQ65" s="0"/>
      <c r="OVR65" s="0"/>
      <c r="OVS65" s="0"/>
      <c r="OVT65" s="0"/>
      <c r="OVU65" s="0"/>
      <c r="OVV65" s="0"/>
      <c r="OVW65" s="0"/>
      <c r="OVX65" s="0"/>
      <c r="OVY65" s="0"/>
      <c r="OVZ65" s="0"/>
      <c r="OWA65" s="0"/>
      <c r="OWB65" s="0"/>
      <c r="OWC65" s="0"/>
      <c r="OWD65" s="0"/>
      <c r="OWE65" s="0"/>
      <c r="OWF65" s="0"/>
      <c r="OWG65" s="0"/>
      <c r="OWH65" s="0"/>
      <c r="OWI65" s="0"/>
      <c r="OWJ65" s="0"/>
      <c r="OWK65" s="0"/>
      <c r="OWL65" s="0"/>
      <c r="OWM65" s="0"/>
      <c r="OWN65" s="0"/>
      <c r="OWO65" s="0"/>
      <c r="OWP65" s="0"/>
      <c r="OWQ65" s="0"/>
      <c r="OWR65" s="0"/>
      <c r="OWS65" s="0"/>
      <c r="OWT65" s="0"/>
      <c r="OWU65" s="0"/>
      <c r="OWV65" s="0"/>
      <c r="OWW65" s="0"/>
      <c r="OWX65" s="0"/>
      <c r="OWY65" s="0"/>
      <c r="OWZ65" s="0"/>
      <c r="OXA65" s="0"/>
      <c r="OXB65" s="0"/>
      <c r="OXC65" s="0"/>
      <c r="OXD65" s="0"/>
      <c r="OXE65" s="0"/>
      <c r="OXF65" s="0"/>
      <c r="OXG65" s="0"/>
      <c r="OXH65" s="0"/>
      <c r="OXI65" s="0"/>
      <c r="OXJ65" s="0"/>
      <c r="OXK65" s="0"/>
      <c r="OXL65" s="0"/>
      <c r="OXM65" s="0"/>
      <c r="OXN65" s="0"/>
      <c r="OXO65" s="0"/>
      <c r="OXP65" s="0"/>
      <c r="OXQ65" s="0"/>
      <c r="OXR65" s="0"/>
      <c r="OXS65" s="0"/>
      <c r="OXT65" s="0"/>
      <c r="OXU65" s="0"/>
      <c r="OXV65" s="0"/>
      <c r="OXW65" s="0"/>
      <c r="OXX65" s="0"/>
      <c r="OXY65" s="0"/>
      <c r="OXZ65" s="0"/>
      <c r="OYA65" s="0"/>
      <c r="OYB65" s="0"/>
      <c r="OYC65" s="0"/>
      <c r="OYD65" s="0"/>
      <c r="OYE65" s="0"/>
      <c r="OYF65" s="0"/>
      <c r="OYG65" s="0"/>
      <c r="OYH65" s="0"/>
      <c r="OYI65" s="0"/>
      <c r="OYJ65" s="0"/>
      <c r="OYK65" s="0"/>
      <c r="OYL65" s="0"/>
      <c r="OYM65" s="0"/>
      <c r="OYN65" s="0"/>
      <c r="OYO65" s="0"/>
      <c r="OYP65" s="0"/>
      <c r="OYQ65" s="0"/>
      <c r="OYR65" s="0"/>
      <c r="OYS65" s="0"/>
      <c r="OYT65" s="0"/>
      <c r="OYU65" s="0"/>
      <c r="OYV65" s="0"/>
      <c r="OYW65" s="0"/>
      <c r="OYX65" s="0"/>
      <c r="OYY65" s="0"/>
      <c r="OYZ65" s="0"/>
      <c r="OZA65" s="0"/>
      <c r="OZB65" s="0"/>
      <c r="OZC65" s="0"/>
      <c r="OZD65" s="0"/>
      <c r="OZE65" s="0"/>
      <c r="OZF65" s="0"/>
      <c r="OZG65" s="0"/>
      <c r="OZH65" s="0"/>
      <c r="OZI65" s="0"/>
      <c r="OZJ65" s="0"/>
      <c r="OZK65" s="0"/>
      <c r="OZL65" s="0"/>
      <c r="OZM65" s="0"/>
      <c r="OZN65" s="0"/>
      <c r="OZO65" s="0"/>
      <c r="OZP65" s="0"/>
      <c r="OZQ65" s="0"/>
      <c r="OZR65" s="0"/>
      <c r="OZS65" s="0"/>
      <c r="OZT65" s="0"/>
      <c r="OZU65" s="0"/>
      <c r="OZV65" s="0"/>
      <c r="OZW65" s="0"/>
      <c r="OZX65" s="0"/>
      <c r="OZY65" s="0"/>
      <c r="OZZ65" s="0"/>
      <c r="PAA65" s="0"/>
      <c r="PAB65" s="0"/>
      <c r="PAC65" s="0"/>
      <c r="PAD65" s="0"/>
      <c r="PAE65" s="0"/>
      <c r="PAF65" s="0"/>
      <c r="PAG65" s="0"/>
      <c r="PAH65" s="0"/>
      <c r="PAI65" s="0"/>
      <c r="PAJ65" s="0"/>
      <c r="PAK65" s="0"/>
      <c r="PAL65" s="0"/>
      <c r="PAM65" s="0"/>
      <c r="PAN65" s="0"/>
      <c r="PAO65" s="0"/>
      <c r="PAP65" s="0"/>
      <c r="PAQ65" s="0"/>
      <c r="PAR65" s="0"/>
      <c r="PAS65" s="0"/>
      <c r="PAT65" s="0"/>
      <c r="PAU65" s="0"/>
      <c r="PAV65" s="0"/>
      <c r="PAW65" s="0"/>
      <c r="PAX65" s="0"/>
      <c r="PAY65" s="0"/>
      <c r="PAZ65" s="0"/>
      <c r="PBA65" s="0"/>
      <c r="PBB65" s="0"/>
      <c r="PBC65" s="0"/>
      <c r="PBD65" s="0"/>
      <c r="PBE65" s="0"/>
      <c r="PBF65" s="0"/>
      <c r="PBG65" s="0"/>
      <c r="PBH65" s="0"/>
      <c r="PBI65" s="0"/>
      <c r="PBJ65" s="0"/>
      <c r="PBK65" s="0"/>
      <c r="PBL65" s="0"/>
      <c r="PBM65" s="0"/>
      <c r="PBN65" s="0"/>
      <c r="PBO65" s="0"/>
      <c r="PBP65" s="0"/>
      <c r="PBQ65" s="0"/>
      <c r="PBR65" s="0"/>
      <c r="PBS65" s="0"/>
      <c r="PBT65" s="0"/>
      <c r="PBU65" s="0"/>
      <c r="PBV65" s="0"/>
      <c r="PBW65" s="0"/>
      <c r="PBX65" s="0"/>
      <c r="PBY65" s="0"/>
      <c r="PBZ65" s="0"/>
      <c r="PCA65" s="0"/>
      <c r="PCB65" s="0"/>
      <c r="PCC65" s="0"/>
      <c r="PCD65" s="0"/>
      <c r="PCE65" s="0"/>
      <c r="PCF65" s="0"/>
      <c r="PCG65" s="0"/>
      <c r="PCH65" s="0"/>
      <c r="PCI65" s="0"/>
      <c r="PCJ65" s="0"/>
      <c r="PCK65" s="0"/>
      <c r="PCL65" s="0"/>
      <c r="PCM65" s="0"/>
      <c r="PCN65" s="0"/>
      <c r="PCO65" s="0"/>
      <c r="PCP65" s="0"/>
      <c r="PCQ65" s="0"/>
      <c r="PCR65" s="0"/>
      <c r="PCS65" s="0"/>
      <c r="PCT65" s="0"/>
      <c r="PCU65" s="0"/>
      <c r="PCV65" s="0"/>
      <c r="PCW65" s="0"/>
      <c r="PCX65" s="0"/>
      <c r="PCY65" s="0"/>
      <c r="PCZ65" s="0"/>
      <c r="PDA65" s="0"/>
      <c r="PDB65" s="0"/>
      <c r="PDC65" s="0"/>
      <c r="PDD65" s="0"/>
      <c r="PDE65" s="0"/>
      <c r="PDF65" s="0"/>
      <c r="PDG65" s="0"/>
      <c r="PDH65" s="0"/>
      <c r="PDI65" s="0"/>
      <c r="PDJ65" s="0"/>
      <c r="PDK65" s="0"/>
      <c r="PDL65" s="0"/>
      <c r="PDM65" s="0"/>
      <c r="PDN65" s="0"/>
      <c r="PDO65" s="0"/>
      <c r="PDP65" s="0"/>
      <c r="PDQ65" s="0"/>
      <c r="PDR65" s="0"/>
      <c r="PDS65" s="0"/>
      <c r="PDT65" s="0"/>
      <c r="PDU65" s="0"/>
      <c r="PDV65" s="0"/>
      <c r="PDW65" s="0"/>
      <c r="PDX65" s="0"/>
      <c r="PDY65" s="0"/>
      <c r="PDZ65" s="0"/>
      <c r="PEA65" s="0"/>
      <c r="PEB65" s="0"/>
      <c r="PEC65" s="0"/>
      <c r="PED65" s="0"/>
      <c r="PEE65" s="0"/>
      <c r="PEF65" s="0"/>
      <c r="PEG65" s="0"/>
      <c r="PEH65" s="0"/>
      <c r="PEI65" s="0"/>
      <c r="PEJ65" s="0"/>
      <c r="PEK65" s="0"/>
      <c r="PEL65" s="0"/>
      <c r="PEM65" s="0"/>
      <c r="PEN65" s="0"/>
      <c r="PEO65" s="0"/>
      <c r="PEP65" s="0"/>
      <c r="PEQ65" s="0"/>
      <c r="PER65" s="0"/>
      <c r="PES65" s="0"/>
      <c r="PET65" s="0"/>
      <c r="PEU65" s="0"/>
      <c r="PEV65" s="0"/>
      <c r="PEW65" s="0"/>
      <c r="PEX65" s="0"/>
      <c r="PEY65" s="0"/>
      <c r="PEZ65" s="0"/>
      <c r="PFA65" s="0"/>
      <c r="PFB65" s="0"/>
      <c r="PFC65" s="0"/>
      <c r="PFD65" s="0"/>
      <c r="PFE65" s="0"/>
      <c r="PFF65" s="0"/>
      <c r="PFG65" s="0"/>
      <c r="PFH65" s="0"/>
      <c r="PFI65" s="0"/>
      <c r="PFJ65" s="0"/>
      <c r="PFK65" s="0"/>
      <c r="PFL65" s="0"/>
      <c r="PFM65" s="0"/>
      <c r="PFN65" s="0"/>
      <c r="PFO65" s="0"/>
      <c r="PFP65" s="0"/>
      <c r="PFQ65" s="0"/>
      <c r="PFR65" s="0"/>
      <c r="PFS65" s="0"/>
      <c r="PFT65" s="0"/>
      <c r="PFU65" s="0"/>
      <c r="PFV65" s="0"/>
      <c r="PFW65" s="0"/>
      <c r="PFX65" s="0"/>
      <c r="PFY65" s="0"/>
      <c r="PFZ65" s="0"/>
      <c r="PGA65" s="0"/>
      <c r="PGB65" s="0"/>
      <c r="PGC65" s="0"/>
      <c r="PGD65" s="0"/>
      <c r="PGE65" s="0"/>
      <c r="PGF65" s="0"/>
      <c r="PGG65" s="0"/>
      <c r="PGH65" s="0"/>
      <c r="PGI65" s="0"/>
      <c r="PGJ65" s="0"/>
      <c r="PGK65" s="0"/>
      <c r="PGL65" s="0"/>
      <c r="PGM65" s="0"/>
      <c r="PGN65" s="0"/>
      <c r="PGO65" s="0"/>
      <c r="PGP65" s="0"/>
      <c r="PGQ65" s="0"/>
      <c r="PGR65" s="0"/>
      <c r="PGS65" s="0"/>
      <c r="PGT65" s="0"/>
      <c r="PGU65" s="0"/>
      <c r="PGV65" s="0"/>
      <c r="PGW65" s="0"/>
      <c r="PGX65" s="0"/>
      <c r="PGY65" s="0"/>
      <c r="PGZ65" s="0"/>
      <c r="PHA65" s="0"/>
      <c r="PHB65" s="0"/>
      <c r="PHC65" s="0"/>
      <c r="PHD65" s="0"/>
      <c r="PHE65" s="0"/>
      <c r="PHF65" s="0"/>
      <c r="PHG65" s="0"/>
      <c r="PHH65" s="0"/>
      <c r="PHI65" s="0"/>
      <c r="PHJ65" s="0"/>
      <c r="PHK65" s="0"/>
      <c r="PHL65" s="0"/>
      <c r="PHM65" s="0"/>
      <c r="PHN65" s="0"/>
      <c r="PHO65" s="0"/>
      <c r="PHP65" s="0"/>
      <c r="PHQ65" s="0"/>
      <c r="PHR65" s="0"/>
      <c r="PHS65" s="0"/>
      <c r="PHT65" s="0"/>
      <c r="PHU65" s="0"/>
      <c r="PHV65" s="0"/>
      <c r="PHW65" s="0"/>
      <c r="PHX65" s="0"/>
      <c r="PHY65" s="0"/>
      <c r="PHZ65" s="0"/>
      <c r="PIA65" s="0"/>
      <c r="PIB65" s="0"/>
      <c r="PIC65" s="0"/>
      <c r="PID65" s="0"/>
      <c r="PIE65" s="0"/>
      <c r="PIF65" s="0"/>
      <c r="PIG65" s="0"/>
      <c r="PIH65" s="0"/>
      <c r="PII65" s="0"/>
      <c r="PIJ65" s="0"/>
      <c r="PIK65" s="0"/>
      <c r="PIL65" s="0"/>
      <c r="PIM65" s="0"/>
      <c r="PIN65" s="0"/>
      <c r="PIO65" s="0"/>
      <c r="PIP65" s="0"/>
      <c r="PIQ65" s="0"/>
      <c r="PIR65" s="0"/>
      <c r="PIS65" s="0"/>
      <c r="PIT65" s="0"/>
      <c r="PIU65" s="0"/>
      <c r="PIV65" s="0"/>
      <c r="PIW65" s="0"/>
      <c r="PIX65" s="0"/>
      <c r="PIY65" s="0"/>
      <c r="PIZ65" s="0"/>
      <c r="PJA65" s="0"/>
      <c r="PJB65" s="0"/>
      <c r="PJC65" s="0"/>
      <c r="PJD65" s="0"/>
      <c r="PJE65" s="0"/>
      <c r="PJF65" s="0"/>
      <c r="PJG65" s="0"/>
      <c r="PJH65" s="0"/>
      <c r="PJI65" s="0"/>
      <c r="PJJ65" s="0"/>
      <c r="PJK65" s="0"/>
      <c r="PJL65" s="0"/>
      <c r="PJM65" s="0"/>
      <c r="PJN65" s="0"/>
      <c r="PJO65" s="0"/>
      <c r="PJP65" s="0"/>
      <c r="PJQ65" s="0"/>
      <c r="PJR65" s="0"/>
      <c r="PJS65" s="0"/>
      <c r="PJT65" s="0"/>
      <c r="PJU65" s="0"/>
      <c r="PJV65" s="0"/>
      <c r="PJW65" s="0"/>
      <c r="PJX65" s="0"/>
      <c r="PJY65" s="0"/>
      <c r="PJZ65" s="0"/>
      <c r="PKA65" s="0"/>
      <c r="PKB65" s="0"/>
      <c r="PKC65" s="0"/>
      <c r="PKD65" s="0"/>
      <c r="PKE65" s="0"/>
      <c r="PKF65" s="0"/>
      <c r="PKG65" s="0"/>
      <c r="PKH65" s="0"/>
      <c r="PKI65" s="0"/>
      <c r="PKJ65" s="0"/>
      <c r="PKK65" s="0"/>
      <c r="PKL65" s="0"/>
      <c r="PKM65" s="0"/>
      <c r="PKN65" s="0"/>
      <c r="PKO65" s="0"/>
      <c r="PKP65" s="0"/>
      <c r="PKQ65" s="0"/>
      <c r="PKR65" s="0"/>
      <c r="PKS65" s="0"/>
      <c r="PKT65" s="0"/>
      <c r="PKU65" s="0"/>
      <c r="PKV65" s="0"/>
      <c r="PKW65" s="0"/>
      <c r="PKX65" s="0"/>
      <c r="PKY65" s="0"/>
      <c r="PKZ65" s="0"/>
      <c r="PLA65" s="0"/>
      <c r="PLB65" s="0"/>
      <c r="PLC65" s="0"/>
      <c r="PLD65" s="0"/>
      <c r="PLE65" s="0"/>
      <c r="PLF65" s="0"/>
      <c r="PLG65" s="0"/>
      <c r="PLH65" s="0"/>
      <c r="PLI65" s="0"/>
      <c r="PLJ65" s="0"/>
      <c r="PLK65" s="0"/>
      <c r="PLL65" s="0"/>
      <c r="PLM65" s="0"/>
      <c r="PLN65" s="0"/>
      <c r="PLO65" s="0"/>
      <c r="PLP65" s="0"/>
      <c r="PLQ65" s="0"/>
      <c r="PLR65" s="0"/>
      <c r="PLS65" s="0"/>
      <c r="PLT65" s="0"/>
      <c r="PLU65" s="0"/>
      <c r="PLV65" s="0"/>
      <c r="PLW65" s="0"/>
      <c r="PLX65" s="0"/>
      <c r="PLY65" s="0"/>
      <c r="PLZ65" s="0"/>
      <c r="PMA65" s="0"/>
      <c r="PMB65" s="0"/>
      <c r="PMC65" s="0"/>
      <c r="PMD65" s="0"/>
      <c r="PME65" s="0"/>
      <c r="PMF65" s="0"/>
      <c r="PMG65" s="0"/>
      <c r="PMH65" s="0"/>
      <c r="PMI65" s="0"/>
      <c r="PMJ65" s="0"/>
      <c r="PMK65" s="0"/>
      <c r="PML65" s="0"/>
      <c r="PMM65" s="0"/>
      <c r="PMN65" s="0"/>
      <c r="PMO65" s="0"/>
      <c r="PMP65" s="0"/>
      <c r="PMQ65" s="0"/>
      <c r="PMR65" s="0"/>
      <c r="PMS65" s="0"/>
      <c r="PMT65" s="0"/>
      <c r="PMU65" s="0"/>
      <c r="PMV65" s="0"/>
      <c r="PMW65" s="0"/>
      <c r="PMX65" s="0"/>
      <c r="PMY65" s="0"/>
      <c r="PMZ65" s="0"/>
      <c r="PNA65" s="0"/>
      <c r="PNB65" s="0"/>
      <c r="PNC65" s="0"/>
      <c r="PND65" s="0"/>
      <c r="PNE65" s="0"/>
      <c r="PNF65" s="0"/>
      <c r="PNG65" s="0"/>
      <c r="PNH65" s="0"/>
      <c r="PNI65" s="0"/>
      <c r="PNJ65" s="0"/>
      <c r="PNK65" s="0"/>
      <c r="PNL65" s="0"/>
      <c r="PNM65" s="0"/>
      <c r="PNN65" s="0"/>
      <c r="PNO65" s="0"/>
      <c r="PNP65" s="0"/>
      <c r="PNQ65" s="0"/>
      <c r="PNR65" s="0"/>
      <c r="PNS65" s="0"/>
      <c r="PNT65" s="0"/>
      <c r="PNU65" s="0"/>
      <c r="PNV65" s="0"/>
      <c r="PNW65" s="0"/>
      <c r="PNX65" s="0"/>
      <c r="PNY65" s="0"/>
      <c r="PNZ65" s="0"/>
      <c r="POA65" s="0"/>
      <c r="POB65" s="0"/>
      <c r="POC65" s="0"/>
      <c r="POD65" s="0"/>
      <c r="POE65" s="0"/>
      <c r="POF65" s="0"/>
      <c r="POG65" s="0"/>
      <c r="POH65" s="0"/>
      <c r="POI65" s="0"/>
      <c r="POJ65" s="0"/>
      <c r="POK65" s="0"/>
      <c r="POL65" s="0"/>
      <c r="POM65" s="0"/>
      <c r="PON65" s="0"/>
      <c r="POO65" s="0"/>
      <c r="POP65" s="0"/>
      <c r="POQ65" s="0"/>
      <c r="POR65" s="0"/>
      <c r="POS65" s="0"/>
      <c r="POT65" s="0"/>
      <c r="POU65" s="0"/>
      <c r="POV65" s="0"/>
      <c r="POW65" s="0"/>
      <c r="POX65" s="0"/>
      <c r="POY65" s="0"/>
      <c r="POZ65" s="0"/>
      <c r="PPA65" s="0"/>
      <c r="PPB65" s="0"/>
      <c r="PPC65" s="0"/>
      <c r="PPD65" s="0"/>
      <c r="PPE65" s="0"/>
      <c r="PPF65" s="0"/>
      <c r="PPG65" s="0"/>
      <c r="PPH65" s="0"/>
      <c r="PPI65" s="0"/>
      <c r="PPJ65" s="0"/>
      <c r="PPK65" s="0"/>
      <c r="PPL65" s="0"/>
      <c r="PPM65" s="0"/>
      <c r="PPN65" s="0"/>
      <c r="PPO65" s="0"/>
      <c r="PPP65" s="0"/>
      <c r="PPQ65" s="0"/>
      <c r="PPR65" s="0"/>
      <c r="PPS65" s="0"/>
      <c r="PPT65" s="0"/>
      <c r="PPU65" s="0"/>
      <c r="PPV65" s="0"/>
      <c r="PPW65" s="0"/>
      <c r="PPX65" s="0"/>
      <c r="PPY65" s="0"/>
      <c r="PPZ65" s="0"/>
      <c r="PQA65" s="0"/>
      <c r="PQB65" s="0"/>
      <c r="PQC65" s="0"/>
      <c r="PQD65" s="0"/>
      <c r="PQE65" s="0"/>
      <c r="PQF65" s="0"/>
      <c r="PQG65" s="0"/>
      <c r="PQH65" s="0"/>
      <c r="PQI65" s="0"/>
      <c r="PQJ65" s="0"/>
      <c r="PQK65" s="0"/>
      <c r="PQL65" s="0"/>
      <c r="PQM65" s="0"/>
      <c r="PQN65" s="0"/>
      <c r="PQO65" s="0"/>
      <c r="PQP65" s="0"/>
      <c r="PQQ65" s="0"/>
      <c r="PQR65" s="0"/>
      <c r="PQS65" s="0"/>
      <c r="PQT65" s="0"/>
      <c r="PQU65" s="0"/>
      <c r="PQV65" s="0"/>
      <c r="PQW65" s="0"/>
      <c r="PQX65" s="0"/>
      <c r="PQY65" s="0"/>
      <c r="PQZ65" s="0"/>
      <c r="PRA65" s="0"/>
      <c r="PRB65" s="0"/>
      <c r="PRC65" s="0"/>
      <c r="PRD65" s="0"/>
      <c r="PRE65" s="0"/>
      <c r="PRF65" s="0"/>
      <c r="PRG65" s="0"/>
      <c r="PRH65" s="0"/>
      <c r="PRI65" s="0"/>
      <c r="PRJ65" s="0"/>
      <c r="PRK65" s="0"/>
      <c r="PRL65" s="0"/>
      <c r="PRM65" s="0"/>
      <c r="PRN65" s="0"/>
      <c r="PRO65" s="0"/>
      <c r="PRP65" s="0"/>
      <c r="PRQ65" s="0"/>
      <c r="PRR65" s="0"/>
      <c r="PRS65" s="0"/>
      <c r="PRT65" s="0"/>
      <c r="PRU65" s="0"/>
      <c r="PRV65" s="0"/>
      <c r="PRW65" s="0"/>
      <c r="PRX65" s="0"/>
      <c r="PRY65" s="0"/>
      <c r="PRZ65" s="0"/>
      <c r="PSA65" s="0"/>
      <c r="PSB65" s="0"/>
      <c r="PSC65" s="0"/>
      <c r="PSD65" s="0"/>
      <c r="PSE65" s="0"/>
      <c r="PSF65" s="0"/>
      <c r="PSG65" s="0"/>
      <c r="PSH65" s="0"/>
      <c r="PSI65" s="0"/>
      <c r="PSJ65" s="0"/>
      <c r="PSK65" s="0"/>
      <c r="PSL65" s="0"/>
      <c r="PSM65" s="0"/>
      <c r="PSN65" s="0"/>
      <c r="PSO65" s="0"/>
      <c r="PSP65" s="0"/>
      <c r="PSQ65" s="0"/>
      <c r="PSR65" s="0"/>
      <c r="PSS65" s="0"/>
      <c r="PST65" s="0"/>
      <c r="PSU65" s="0"/>
      <c r="PSV65" s="0"/>
      <c r="PSW65" s="0"/>
      <c r="PSX65" s="0"/>
      <c r="PSY65" s="0"/>
      <c r="PSZ65" s="0"/>
      <c r="PTA65" s="0"/>
      <c r="PTB65" s="0"/>
      <c r="PTC65" s="0"/>
      <c r="PTD65" s="0"/>
      <c r="PTE65" s="0"/>
      <c r="PTF65" s="0"/>
      <c r="PTG65" s="0"/>
      <c r="PTH65" s="0"/>
      <c r="PTI65" s="0"/>
      <c r="PTJ65" s="0"/>
      <c r="PTK65" s="0"/>
      <c r="PTL65" s="0"/>
      <c r="PTM65" s="0"/>
      <c r="PTN65" s="0"/>
      <c r="PTO65" s="0"/>
      <c r="PTP65" s="0"/>
      <c r="PTQ65" s="0"/>
      <c r="PTR65" s="0"/>
      <c r="PTS65" s="0"/>
      <c r="PTT65" s="0"/>
      <c r="PTU65" s="0"/>
      <c r="PTV65" s="0"/>
      <c r="PTW65" s="0"/>
      <c r="PTX65" s="0"/>
      <c r="PTY65" s="0"/>
      <c r="PTZ65" s="0"/>
      <c r="PUA65" s="0"/>
      <c r="PUB65" s="0"/>
      <c r="PUC65" s="0"/>
      <c r="PUD65" s="0"/>
      <c r="PUE65" s="0"/>
      <c r="PUF65" s="0"/>
      <c r="PUG65" s="0"/>
      <c r="PUH65" s="0"/>
      <c r="PUI65" s="0"/>
      <c r="PUJ65" s="0"/>
      <c r="PUK65" s="0"/>
      <c r="PUL65" s="0"/>
      <c r="PUM65" s="0"/>
      <c r="PUN65" s="0"/>
      <c r="PUO65" s="0"/>
      <c r="PUP65" s="0"/>
      <c r="PUQ65" s="0"/>
      <c r="PUR65" s="0"/>
      <c r="PUS65" s="0"/>
      <c r="PUT65" s="0"/>
      <c r="PUU65" s="0"/>
      <c r="PUV65" s="0"/>
      <c r="PUW65" s="0"/>
      <c r="PUX65" s="0"/>
      <c r="PUY65" s="0"/>
      <c r="PUZ65" s="0"/>
      <c r="PVA65" s="0"/>
      <c r="PVB65" s="0"/>
      <c r="PVC65" s="0"/>
      <c r="PVD65" s="0"/>
      <c r="PVE65" s="0"/>
      <c r="PVF65" s="0"/>
      <c r="PVG65" s="0"/>
      <c r="PVH65" s="0"/>
      <c r="PVI65" s="0"/>
      <c r="PVJ65" s="0"/>
      <c r="PVK65" s="0"/>
      <c r="PVL65" s="0"/>
      <c r="PVM65" s="0"/>
      <c r="PVN65" s="0"/>
      <c r="PVO65" s="0"/>
      <c r="PVP65" s="0"/>
      <c r="PVQ65" s="0"/>
      <c r="PVR65" s="0"/>
      <c r="PVS65" s="0"/>
      <c r="PVT65" s="0"/>
      <c r="PVU65" s="0"/>
      <c r="PVV65" s="0"/>
      <c r="PVW65" s="0"/>
      <c r="PVX65" s="0"/>
      <c r="PVY65" s="0"/>
      <c r="PVZ65" s="0"/>
      <c r="PWA65" s="0"/>
      <c r="PWB65" s="0"/>
      <c r="PWC65" s="0"/>
      <c r="PWD65" s="0"/>
      <c r="PWE65" s="0"/>
      <c r="PWF65" s="0"/>
      <c r="PWG65" s="0"/>
      <c r="PWH65" s="0"/>
      <c r="PWI65" s="0"/>
      <c r="PWJ65" s="0"/>
      <c r="PWK65" s="0"/>
      <c r="PWL65" s="0"/>
      <c r="PWM65" s="0"/>
      <c r="PWN65" s="0"/>
      <c r="PWO65" s="0"/>
      <c r="PWP65" s="0"/>
      <c r="PWQ65" s="0"/>
      <c r="PWR65" s="0"/>
      <c r="PWS65" s="0"/>
      <c r="PWT65" s="0"/>
      <c r="PWU65" s="0"/>
      <c r="PWV65" s="0"/>
      <c r="PWW65" s="0"/>
      <c r="PWX65" s="0"/>
      <c r="PWY65" s="0"/>
      <c r="PWZ65" s="0"/>
      <c r="PXA65" s="0"/>
      <c r="PXB65" s="0"/>
      <c r="PXC65" s="0"/>
      <c r="PXD65" s="0"/>
      <c r="PXE65" s="0"/>
      <c r="PXF65" s="0"/>
      <c r="PXG65" s="0"/>
      <c r="PXH65" s="0"/>
      <c r="PXI65" s="0"/>
      <c r="PXJ65" s="0"/>
      <c r="PXK65" s="0"/>
      <c r="PXL65" s="0"/>
      <c r="PXM65" s="0"/>
      <c r="PXN65" s="0"/>
      <c r="PXO65" s="0"/>
      <c r="PXP65" s="0"/>
      <c r="PXQ65" s="0"/>
      <c r="PXR65" s="0"/>
      <c r="PXS65" s="0"/>
      <c r="PXT65" s="0"/>
      <c r="PXU65" s="0"/>
      <c r="PXV65" s="0"/>
      <c r="PXW65" s="0"/>
      <c r="PXX65" s="0"/>
      <c r="PXY65" s="0"/>
      <c r="PXZ65" s="0"/>
      <c r="PYA65" s="0"/>
      <c r="PYB65" s="0"/>
      <c r="PYC65" s="0"/>
      <c r="PYD65" s="0"/>
      <c r="PYE65" s="0"/>
      <c r="PYF65" s="0"/>
      <c r="PYG65" s="0"/>
      <c r="PYH65" s="0"/>
      <c r="PYI65" s="0"/>
      <c r="PYJ65" s="0"/>
      <c r="PYK65" s="0"/>
      <c r="PYL65" s="0"/>
      <c r="PYM65" s="0"/>
      <c r="PYN65" s="0"/>
      <c r="PYO65" s="0"/>
      <c r="PYP65" s="0"/>
      <c r="PYQ65" s="0"/>
      <c r="PYR65" s="0"/>
      <c r="PYS65" s="0"/>
      <c r="PYT65" s="0"/>
      <c r="PYU65" s="0"/>
      <c r="PYV65" s="0"/>
      <c r="PYW65" s="0"/>
      <c r="PYX65" s="0"/>
      <c r="PYY65" s="0"/>
      <c r="PYZ65" s="0"/>
      <c r="PZA65" s="0"/>
      <c r="PZB65" s="0"/>
      <c r="PZC65" s="0"/>
      <c r="PZD65" s="0"/>
      <c r="PZE65" s="0"/>
      <c r="PZF65" s="0"/>
      <c r="PZG65" s="0"/>
      <c r="PZH65" s="0"/>
      <c r="PZI65" s="0"/>
      <c r="PZJ65" s="0"/>
      <c r="PZK65" s="0"/>
      <c r="PZL65" s="0"/>
      <c r="PZM65" s="0"/>
      <c r="PZN65" s="0"/>
      <c r="PZO65" s="0"/>
      <c r="PZP65" s="0"/>
      <c r="PZQ65" s="0"/>
      <c r="PZR65" s="0"/>
      <c r="PZS65" s="0"/>
      <c r="PZT65" s="0"/>
      <c r="PZU65" s="0"/>
      <c r="PZV65" s="0"/>
      <c r="PZW65" s="0"/>
      <c r="PZX65" s="0"/>
      <c r="PZY65" s="0"/>
      <c r="PZZ65" s="0"/>
      <c r="QAA65" s="0"/>
      <c r="QAB65" s="0"/>
      <c r="QAC65" s="0"/>
      <c r="QAD65" s="0"/>
      <c r="QAE65" s="0"/>
      <c r="QAF65" s="0"/>
      <c r="QAG65" s="0"/>
      <c r="QAH65" s="0"/>
      <c r="QAI65" s="0"/>
      <c r="QAJ65" s="0"/>
      <c r="QAK65" s="0"/>
      <c r="QAL65" s="0"/>
      <c r="QAM65" s="0"/>
      <c r="QAN65" s="0"/>
      <c r="QAO65" s="0"/>
      <c r="QAP65" s="0"/>
      <c r="QAQ65" s="0"/>
      <c r="QAR65" s="0"/>
      <c r="QAS65" s="0"/>
      <c r="QAT65" s="0"/>
      <c r="QAU65" s="0"/>
      <c r="QAV65" s="0"/>
      <c r="QAW65" s="0"/>
      <c r="QAX65" s="0"/>
      <c r="QAY65" s="0"/>
      <c r="QAZ65" s="0"/>
      <c r="QBA65" s="0"/>
      <c r="QBB65" s="0"/>
      <c r="QBC65" s="0"/>
      <c r="QBD65" s="0"/>
      <c r="QBE65" s="0"/>
      <c r="QBF65" s="0"/>
      <c r="QBG65" s="0"/>
      <c r="QBH65" s="0"/>
      <c r="QBI65" s="0"/>
      <c r="QBJ65" s="0"/>
      <c r="QBK65" s="0"/>
      <c r="QBL65" s="0"/>
      <c r="QBM65" s="0"/>
      <c r="QBN65" s="0"/>
      <c r="QBO65" s="0"/>
      <c r="QBP65" s="0"/>
      <c r="QBQ65" s="0"/>
      <c r="QBR65" s="0"/>
      <c r="QBS65" s="0"/>
      <c r="QBT65" s="0"/>
      <c r="QBU65" s="0"/>
      <c r="QBV65" s="0"/>
      <c r="QBW65" s="0"/>
      <c r="QBX65" s="0"/>
      <c r="QBY65" s="0"/>
      <c r="QBZ65" s="0"/>
      <c r="QCA65" s="0"/>
      <c r="QCB65" s="0"/>
      <c r="QCC65" s="0"/>
      <c r="QCD65" s="0"/>
      <c r="QCE65" s="0"/>
      <c r="QCF65" s="0"/>
      <c r="QCG65" s="0"/>
      <c r="QCH65" s="0"/>
      <c r="QCI65" s="0"/>
      <c r="QCJ65" s="0"/>
      <c r="QCK65" s="0"/>
      <c r="QCL65" s="0"/>
      <c r="QCM65" s="0"/>
      <c r="QCN65" s="0"/>
      <c r="QCO65" s="0"/>
      <c r="QCP65" s="0"/>
      <c r="QCQ65" s="0"/>
      <c r="QCR65" s="0"/>
      <c r="QCS65" s="0"/>
      <c r="QCT65" s="0"/>
      <c r="QCU65" s="0"/>
      <c r="QCV65" s="0"/>
      <c r="QCW65" s="0"/>
      <c r="QCX65" s="0"/>
      <c r="QCY65" s="0"/>
      <c r="QCZ65" s="0"/>
      <c r="QDA65" s="0"/>
      <c r="QDB65" s="0"/>
      <c r="QDC65" s="0"/>
      <c r="QDD65" s="0"/>
      <c r="QDE65" s="0"/>
      <c r="QDF65" s="0"/>
      <c r="QDG65" s="0"/>
      <c r="QDH65" s="0"/>
      <c r="QDI65" s="0"/>
      <c r="QDJ65" s="0"/>
      <c r="QDK65" s="0"/>
      <c r="QDL65" s="0"/>
      <c r="QDM65" s="0"/>
      <c r="QDN65" s="0"/>
      <c r="QDO65" s="0"/>
      <c r="QDP65" s="0"/>
      <c r="QDQ65" s="0"/>
      <c r="QDR65" s="0"/>
      <c r="QDS65" s="0"/>
      <c r="QDT65" s="0"/>
      <c r="QDU65" s="0"/>
      <c r="QDV65" s="0"/>
      <c r="QDW65" s="0"/>
      <c r="QDX65" s="0"/>
      <c r="QDY65" s="0"/>
      <c r="QDZ65" s="0"/>
      <c r="QEA65" s="0"/>
      <c r="QEB65" s="0"/>
      <c r="QEC65" s="0"/>
      <c r="QED65" s="0"/>
      <c r="QEE65" s="0"/>
      <c r="QEF65" s="0"/>
      <c r="QEG65" s="0"/>
      <c r="QEH65" s="0"/>
      <c r="QEI65" s="0"/>
      <c r="QEJ65" s="0"/>
      <c r="QEK65" s="0"/>
      <c r="QEL65" s="0"/>
      <c r="QEM65" s="0"/>
      <c r="QEN65" s="0"/>
      <c r="QEO65" s="0"/>
      <c r="QEP65" s="0"/>
      <c r="QEQ65" s="0"/>
      <c r="QER65" s="0"/>
      <c r="QES65" s="0"/>
      <c r="QET65" s="0"/>
      <c r="QEU65" s="0"/>
      <c r="QEV65" s="0"/>
      <c r="QEW65" s="0"/>
      <c r="QEX65" s="0"/>
      <c r="QEY65" s="0"/>
      <c r="QEZ65" s="0"/>
      <c r="QFA65" s="0"/>
      <c r="QFB65" s="0"/>
      <c r="QFC65" s="0"/>
      <c r="QFD65" s="0"/>
      <c r="QFE65" s="0"/>
      <c r="QFF65" s="0"/>
      <c r="QFG65" s="0"/>
      <c r="QFH65" s="0"/>
      <c r="QFI65" s="0"/>
      <c r="QFJ65" s="0"/>
      <c r="QFK65" s="0"/>
      <c r="QFL65" s="0"/>
      <c r="QFM65" s="0"/>
      <c r="QFN65" s="0"/>
      <c r="QFO65" s="0"/>
      <c r="QFP65" s="0"/>
      <c r="QFQ65" s="0"/>
      <c r="QFR65" s="0"/>
      <c r="QFS65" s="0"/>
      <c r="QFT65" s="0"/>
      <c r="QFU65" s="0"/>
      <c r="QFV65" s="0"/>
      <c r="QFW65" s="0"/>
      <c r="QFX65" s="0"/>
      <c r="QFY65" s="0"/>
      <c r="QFZ65" s="0"/>
      <c r="QGA65" s="0"/>
      <c r="QGB65" s="0"/>
      <c r="QGC65" s="0"/>
      <c r="QGD65" s="0"/>
      <c r="QGE65" s="0"/>
      <c r="QGF65" s="0"/>
      <c r="QGG65" s="0"/>
      <c r="QGH65" s="0"/>
      <c r="QGI65" s="0"/>
      <c r="QGJ65" s="0"/>
      <c r="QGK65" s="0"/>
      <c r="QGL65" s="0"/>
      <c r="QGM65" s="0"/>
      <c r="QGN65" s="0"/>
      <c r="QGO65" s="0"/>
      <c r="QGP65" s="0"/>
      <c r="QGQ65" s="0"/>
      <c r="QGR65" s="0"/>
      <c r="QGS65" s="0"/>
      <c r="QGT65" s="0"/>
      <c r="QGU65" s="0"/>
      <c r="QGV65" s="0"/>
      <c r="QGW65" s="0"/>
      <c r="QGX65" s="0"/>
      <c r="QGY65" s="0"/>
      <c r="QGZ65" s="0"/>
      <c r="QHA65" s="0"/>
      <c r="QHB65" s="0"/>
      <c r="QHC65" s="0"/>
      <c r="QHD65" s="0"/>
      <c r="QHE65" s="0"/>
      <c r="QHF65" s="0"/>
      <c r="QHG65" s="0"/>
      <c r="QHH65" s="0"/>
      <c r="QHI65" s="0"/>
      <c r="QHJ65" s="0"/>
      <c r="QHK65" s="0"/>
      <c r="QHL65" s="0"/>
      <c r="QHM65" s="0"/>
      <c r="QHN65" s="0"/>
      <c r="QHO65" s="0"/>
      <c r="QHP65" s="0"/>
      <c r="QHQ65" s="0"/>
      <c r="QHR65" s="0"/>
      <c r="QHS65" s="0"/>
      <c r="QHT65" s="0"/>
      <c r="QHU65" s="0"/>
      <c r="QHV65" s="0"/>
      <c r="QHW65" s="0"/>
      <c r="QHX65" s="0"/>
      <c r="QHY65" s="0"/>
      <c r="QHZ65" s="0"/>
      <c r="QIA65" s="0"/>
      <c r="QIB65" s="0"/>
      <c r="QIC65" s="0"/>
      <c r="QID65" s="0"/>
      <c r="QIE65" s="0"/>
      <c r="QIF65" s="0"/>
      <c r="QIG65" s="0"/>
      <c r="QIH65" s="0"/>
      <c r="QII65" s="0"/>
      <c r="QIJ65" s="0"/>
      <c r="QIK65" s="0"/>
      <c r="QIL65" s="0"/>
      <c r="QIM65" s="0"/>
      <c r="QIN65" s="0"/>
      <c r="QIO65" s="0"/>
      <c r="QIP65" s="0"/>
      <c r="QIQ65" s="0"/>
      <c r="QIR65" s="0"/>
      <c r="QIS65" s="0"/>
      <c r="QIT65" s="0"/>
      <c r="QIU65" s="0"/>
      <c r="QIV65" s="0"/>
      <c r="QIW65" s="0"/>
      <c r="QIX65" s="0"/>
      <c r="QIY65" s="0"/>
      <c r="QIZ65" s="0"/>
      <c r="QJA65" s="0"/>
      <c r="QJB65" s="0"/>
      <c r="QJC65" s="0"/>
      <c r="QJD65" s="0"/>
      <c r="QJE65" s="0"/>
      <c r="QJF65" s="0"/>
      <c r="QJG65" s="0"/>
      <c r="QJH65" s="0"/>
      <c r="QJI65" s="0"/>
      <c r="QJJ65" s="0"/>
      <c r="QJK65" s="0"/>
      <c r="QJL65" s="0"/>
      <c r="QJM65" s="0"/>
      <c r="QJN65" s="0"/>
      <c r="QJO65" s="0"/>
      <c r="QJP65" s="0"/>
      <c r="QJQ65" s="0"/>
      <c r="QJR65" s="0"/>
      <c r="QJS65" s="0"/>
      <c r="QJT65" s="0"/>
      <c r="QJU65" s="0"/>
      <c r="QJV65" s="0"/>
      <c r="QJW65" s="0"/>
      <c r="QJX65" s="0"/>
      <c r="QJY65" s="0"/>
      <c r="QJZ65" s="0"/>
      <c r="QKA65" s="0"/>
      <c r="QKB65" s="0"/>
      <c r="QKC65" s="0"/>
      <c r="QKD65" s="0"/>
      <c r="QKE65" s="0"/>
      <c r="QKF65" s="0"/>
      <c r="QKG65" s="0"/>
      <c r="QKH65" s="0"/>
      <c r="QKI65" s="0"/>
      <c r="QKJ65" s="0"/>
      <c r="QKK65" s="0"/>
      <c r="QKL65" s="0"/>
      <c r="QKM65" s="0"/>
      <c r="QKN65" s="0"/>
      <c r="QKO65" s="0"/>
      <c r="QKP65" s="0"/>
      <c r="QKQ65" s="0"/>
      <c r="QKR65" s="0"/>
      <c r="QKS65" s="0"/>
      <c r="QKT65" s="0"/>
      <c r="QKU65" s="0"/>
      <c r="QKV65" s="0"/>
      <c r="QKW65" s="0"/>
      <c r="QKX65" s="0"/>
      <c r="QKY65" s="0"/>
      <c r="QKZ65" s="0"/>
      <c r="QLA65" s="0"/>
      <c r="QLB65" s="0"/>
      <c r="QLC65" s="0"/>
      <c r="QLD65" s="0"/>
      <c r="QLE65" s="0"/>
      <c r="QLF65" s="0"/>
      <c r="QLG65" s="0"/>
      <c r="QLH65" s="0"/>
      <c r="QLI65" s="0"/>
      <c r="QLJ65" s="0"/>
      <c r="QLK65" s="0"/>
      <c r="QLL65" s="0"/>
      <c r="QLM65" s="0"/>
      <c r="QLN65" s="0"/>
      <c r="QLO65" s="0"/>
      <c r="QLP65" s="0"/>
      <c r="QLQ65" s="0"/>
      <c r="QLR65" s="0"/>
      <c r="QLS65" s="0"/>
      <c r="QLT65" s="0"/>
      <c r="QLU65" s="0"/>
      <c r="QLV65" s="0"/>
      <c r="QLW65" s="0"/>
      <c r="QLX65" s="0"/>
      <c r="QLY65" s="0"/>
      <c r="QLZ65" s="0"/>
      <c r="QMA65" s="0"/>
      <c r="QMB65" s="0"/>
      <c r="QMC65" s="0"/>
      <c r="QMD65" s="0"/>
      <c r="QME65" s="0"/>
      <c r="QMF65" s="0"/>
      <c r="QMG65" s="0"/>
      <c r="QMH65" s="0"/>
      <c r="QMI65" s="0"/>
      <c r="QMJ65" s="0"/>
      <c r="QMK65" s="0"/>
      <c r="QML65" s="0"/>
      <c r="QMM65" s="0"/>
      <c r="QMN65" s="0"/>
      <c r="QMO65" s="0"/>
      <c r="QMP65" s="0"/>
      <c r="QMQ65" s="0"/>
      <c r="QMR65" s="0"/>
      <c r="QMS65" s="0"/>
      <c r="QMT65" s="0"/>
      <c r="QMU65" s="0"/>
      <c r="QMV65" s="0"/>
      <c r="QMW65" s="0"/>
      <c r="QMX65" s="0"/>
      <c r="QMY65" s="0"/>
      <c r="QMZ65" s="0"/>
      <c r="QNA65" s="0"/>
      <c r="QNB65" s="0"/>
      <c r="QNC65" s="0"/>
      <c r="QND65" s="0"/>
      <c r="QNE65" s="0"/>
      <c r="QNF65" s="0"/>
      <c r="QNG65" s="0"/>
      <c r="QNH65" s="0"/>
      <c r="QNI65" s="0"/>
      <c r="QNJ65" s="0"/>
      <c r="QNK65" s="0"/>
      <c r="QNL65" s="0"/>
      <c r="QNM65" s="0"/>
      <c r="QNN65" s="0"/>
      <c r="QNO65" s="0"/>
      <c r="QNP65" s="0"/>
      <c r="QNQ65" s="0"/>
      <c r="QNR65" s="0"/>
      <c r="QNS65" s="0"/>
      <c r="QNT65" s="0"/>
      <c r="QNU65" s="0"/>
      <c r="QNV65" s="0"/>
      <c r="QNW65" s="0"/>
      <c r="QNX65" s="0"/>
      <c r="QNY65" s="0"/>
      <c r="QNZ65" s="0"/>
      <c r="QOA65" s="0"/>
      <c r="QOB65" s="0"/>
      <c r="QOC65" s="0"/>
      <c r="QOD65" s="0"/>
      <c r="QOE65" s="0"/>
      <c r="QOF65" s="0"/>
      <c r="QOG65" s="0"/>
      <c r="QOH65" s="0"/>
      <c r="QOI65" s="0"/>
      <c r="QOJ65" s="0"/>
      <c r="QOK65" s="0"/>
      <c r="QOL65" s="0"/>
      <c r="QOM65" s="0"/>
      <c r="QON65" s="0"/>
      <c r="QOO65" s="0"/>
      <c r="QOP65" s="0"/>
      <c r="QOQ65" s="0"/>
      <c r="QOR65" s="0"/>
      <c r="QOS65" s="0"/>
      <c r="QOT65" s="0"/>
      <c r="QOU65" s="0"/>
      <c r="QOV65" s="0"/>
      <c r="QOW65" s="0"/>
      <c r="QOX65" s="0"/>
      <c r="QOY65" s="0"/>
      <c r="QOZ65" s="0"/>
      <c r="QPA65" s="0"/>
      <c r="QPB65" s="0"/>
      <c r="QPC65" s="0"/>
      <c r="QPD65" s="0"/>
      <c r="QPE65" s="0"/>
      <c r="QPF65" s="0"/>
      <c r="QPG65" s="0"/>
      <c r="QPH65" s="0"/>
      <c r="QPI65" s="0"/>
      <c r="QPJ65" s="0"/>
      <c r="QPK65" s="0"/>
      <c r="QPL65" s="0"/>
      <c r="QPM65" s="0"/>
      <c r="QPN65" s="0"/>
      <c r="QPO65" s="0"/>
      <c r="QPP65" s="0"/>
      <c r="QPQ65" s="0"/>
      <c r="QPR65" s="0"/>
      <c r="QPS65" s="0"/>
      <c r="QPT65" s="0"/>
      <c r="QPU65" s="0"/>
      <c r="QPV65" s="0"/>
      <c r="QPW65" s="0"/>
      <c r="QPX65" s="0"/>
      <c r="QPY65" s="0"/>
      <c r="QPZ65" s="0"/>
      <c r="QQA65" s="0"/>
      <c r="QQB65" s="0"/>
      <c r="QQC65" s="0"/>
      <c r="QQD65" s="0"/>
      <c r="QQE65" s="0"/>
      <c r="QQF65" s="0"/>
      <c r="QQG65" s="0"/>
      <c r="QQH65" s="0"/>
      <c r="QQI65" s="0"/>
      <c r="QQJ65" s="0"/>
      <c r="QQK65" s="0"/>
      <c r="QQL65" s="0"/>
      <c r="QQM65" s="0"/>
      <c r="QQN65" s="0"/>
      <c r="QQO65" s="0"/>
      <c r="QQP65" s="0"/>
      <c r="QQQ65" s="0"/>
      <c r="QQR65" s="0"/>
      <c r="QQS65" s="0"/>
      <c r="QQT65" s="0"/>
      <c r="QQU65" s="0"/>
      <c r="QQV65" s="0"/>
      <c r="QQW65" s="0"/>
      <c r="QQX65" s="0"/>
      <c r="QQY65" s="0"/>
      <c r="QQZ65" s="0"/>
      <c r="QRA65" s="0"/>
      <c r="QRB65" s="0"/>
      <c r="QRC65" s="0"/>
      <c r="QRD65" s="0"/>
      <c r="QRE65" s="0"/>
      <c r="QRF65" s="0"/>
      <c r="QRG65" s="0"/>
      <c r="QRH65" s="0"/>
      <c r="QRI65" s="0"/>
      <c r="QRJ65" s="0"/>
      <c r="QRK65" s="0"/>
      <c r="QRL65" s="0"/>
      <c r="QRM65" s="0"/>
      <c r="QRN65" s="0"/>
      <c r="QRO65" s="0"/>
      <c r="QRP65" s="0"/>
      <c r="QRQ65" s="0"/>
      <c r="QRR65" s="0"/>
      <c r="QRS65" s="0"/>
      <c r="QRT65" s="0"/>
      <c r="QRU65" s="0"/>
      <c r="QRV65" s="0"/>
      <c r="QRW65" s="0"/>
      <c r="QRX65" s="0"/>
      <c r="QRY65" s="0"/>
      <c r="QRZ65" s="0"/>
      <c r="QSA65" s="0"/>
      <c r="QSB65" s="0"/>
      <c r="QSC65" s="0"/>
      <c r="QSD65" s="0"/>
      <c r="QSE65" s="0"/>
      <c r="QSF65" s="0"/>
      <c r="QSG65" s="0"/>
      <c r="QSH65" s="0"/>
      <c r="QSI65" s="0"/>
      <c r="QSJ65" s="0"/>
      <c r="QSK65" s="0"/>
      <c r="QSL65" s="0"/>
      <c r="QSM65" s="0"/>
      <c r="QSN65" s="0"/>
      <c r="QSO65" s="0"/>
      <c r="QSP65" s="0"/>
      <c r="QSQ65" s="0"/>
      <c r="QSR65" s="0"/>
      <c r="QSS65" s="0"/>
      <c r="QST65" s="0"/>
      <c r="QSU65" s="0"/>
      <c r="QSV65" s="0"/>
      <c r="QSW65" s="0"/>
      <c r="QSX65" s="0"/>
      <c r="QSY65" s="0"/>
      <c r="QSZ65" s="0"/>
      <c r="QTA65" s="0"/>
      <c r="QTB65" s="0"/>
      <c r="QTC65" s="0"/>
      <c r="QTD65" s="0"/>
      <c r="QTE65" s="0"/>
      <c r="QTF65" s="0"/>
      <c r="QTG65" s="0"/>
      <c r="QTH65" s="0"/>
      <c r="QTI65" s="0"/>
      <c r="QTJ65" s="0"/>
      <c r="QTK65" s="0"/>
      <c r="QTL65" s="0"/>
      <c r="QTM65" s="0"/>
      <c r="QTN65" s="0"/>
      <c r="QTO65" s="0"/>
      <c r="QTP65" s="0"/>
      <c r="QTQ65" s="0"/>
      <c r="QTR65" s="0"/>
      <c r="QTS65" s="0"/>
      <c r="QTT65" s="0"/>
      <c r="QTU65" s="0"/>
      <c r="QTV65" s="0"/>
      <c r="QTW65" s="0"/>
      <c r="QTX65" s="0"/>
      <c r="QTY65" s="0"/>
      <c r="QTZ65" s="0"/>
      <c r="QUA65" s="0"/>
      <c r="QUB65" s="0"/>
      <c r="QUC65" s="0"/>
      <c r="QUD65" s="0"/>
      <c r="QUE65" s="0"/>
      <c r="QUF65" s="0"/>
      <c r="QUG65" s="0"/>
      <c r="QUH65" s="0"/>
      <c r="QUI65" s="0"/>
      <c r="QUJ65" s="0"/>
      <c r="QUK65" s="0"/>
      <c r="QUL65" s="0"/>
      <c r="QUM65" s="0"/>
      <c r="QUN65" s="0"/>
      <c r="QUO65" s="0"/>
      <c r="QUP65" s="0"/>
      <c r="QUQ65" s="0"/>
      <c r="QUR65" s="0"/>
      <c r="QUS65" s="0"/>
      <c r="QUT65" s="0"/>
      <c r="QUU65" s="0"/>
      <c r="QUV65" s="0"/>
      <c r="QUW65" s="0"/>
      <c r="QUX65" s="0"/>
      <c r="QUY65" s="0"/>
      <c r="QUZ65" s="0"/>
      <c r="QVA65" s="0"/>
      <c r="QVB65" s="0"/>
      <c r="QVC65" s="0"/>
      <c r="QVD65" s="0"/>
      <c r="QVE65" s="0"/>
      <c r="QVF65" s="0"/>
      <c r="QVG65" s="0"/>
      <c r="QVH65" s="0"/>
      <c r="QVI65" s="0"/>
      <c r="QVJ65" s="0"/>
      <c r="QVK65" s="0"/>
      <c r="QVL65" s="0"/>
      <c r="QVM65" s="0"/>
      <c r="QVN65" s="0"/>
      <c r="QVO65" s="0"/>
      <c r="QVP65" s="0"/>
      <c r="QVQ65" s="0"/>
      <c r="QVR65" s="0"/>
      <c r="QVS65" s="0"/>
      <c r="QVT65" s="0"/>
      <c r="QVU65" s="0"/>
      <c r="QVV65" s="0"/>
      <c r="QVW65" s="0"/>
      <c r="QVX65" s="0"/>
      <c r="QVY65" s="0"/>
      <c r="QVZ65" s="0"/>
      <c r="QWA65" s="0"/>
      <c r="QWB65" s="0"/>
      <c r="QWC65" s="0"/>
      <c r="QWD65" s="0"/>
      <c r="QWE65" s="0"/>
      <c r="QWF65" s="0"/>
      <c r="QWG65" s="0"/>
      <c r="QWH65" s="0"/>
      <c r="QWI65" s="0"/>
      <c r="QWJ65" s="0"/>
      <c r="QWK65" s="0"/>
      <c r="QWL65" s="0"/>
      <c r="QWM65" s="0"/>
      <c r="QWN65" s="0"/>
      <c r="QWO65" s="0"/>
      <c r="QWP65" s="0"/>
      <c r="QWQ65" s="0"/>
      <c r="QWR65" s="0"/>
      <c r="QWS65" s="0"/>
      <c r="QWT65" s="0"/>
      <c r="QWU65" s="0"/>
      <c r="QWV65" s="0"/>
      <c r="QWW65" s="0"/>
      <c r="QWX65" s="0"/>
      <c r="QWY65" s="0"/>
      <c r="QWZ65" s="0"/>
      <c r="QXA65" s="0"/>
      <c r="QXB65" s="0"/>
      <c r="QXC65" s="0"/>
      <c r="QXD65" s="0"/>
      <c r="QXE65" s="0"/>
      <c r="QXF65" s="0"/>
      <c r="QXG65" s="0"/>
      <c r="QXH65" s="0"/>
      <c r="QXI65" s="0"/>
      <c r="QXJ65" s="0"/>
      <c r="QXK65" s="0"/>
      <c r="QXL65" s="0"/>
      <c r="QXM65" s="0"/>
      <c r="QXN65" s="0"/>
      <c r="QXO65" s="0"/>
      <c r="QXP65" s="0"/>
      <c r="QXQ65" s="0"/>
      <c r="QXR65" s="0"/>
      <c r="QXS65" s="0"/>
      <c r="QXT65" s="0"/>
      <c r="QXU65" s="0"/>
      <c r="QXV65" s="0"/>
      <c r="QXW65" s="0"/>
      <c r="QXX65" s="0"/>
      <c r="QXY65" s="0"/>
      <c r="QXZ65" s="0"/>
      <c r="QYA65" s="0"/>
      <c r="QYB65" s="0"/>
      <c r="QYC65" s="0"/>
      <c r="QYD65" s="0"/>
      <c r="QYE65" s="0"/>
      <c r="QYF65" s="0"/>
      <c r="QYG65" s="0"/>
      <c r="QYH65" s="0"/>
      <c r="QYI65" s="0"/>
      <c r="QYJ65" s="0"/>
      <c r="QYK65" s="0"/>
      <c r="QYL65" s="0"/>
      <c r="QYM65" s="0"/>
      <c r="QYN65" s="0"/>
      <c r="QYO65" s="0"/>
      <c r="QYP65" s="0"/>
      <c r="QYQ65" s="0"/>
      <c r="QYR65" s="0"/>
      <c r="QYS65" s="0"/>
      <c r="QYT65" s="0"/>
      <c r="QYU65" s="0"/>
      <c r="QYV65" s="0"/>
      <c r="QYW65" s="0"/>
      <c r="QYX65" s="0"/>
      <c r="QYY65" s="0"/>
      <c r="QYZ65" s="0"/>
      <c r="QZA65" s="0"/>
      <c r="QZB65" s="0"/>
      <c r="QZC65" s="0"/>
      <c r="QZD65" s="0"/>
      <c r="QZE65" s="0"/>
      <c r="QZF65" s="0"/>
      <c r="QZG65" s="0"/>
      <c r="QZH65" s="0"/>
      <c r="QZI65" s="0"/>
      <c r="QZJ65" s="0"/>
      <c r="QZK65" s="0"/>
      <c r="QZL65" s="0"/>
      <c r="QZM65" s="0"/>
      <c r="QZN65" s="0"/>
      <c r="QZO65" s="0"/>
      <c r="QZP65" s="0"/>
      <c r="QZQ65" s="0"/>
      <c r="QZR65" s="0"/>
      <c r="QZS65" s="0"/>
      <c r="QZT65" s="0"/>
      <c r="QZU65" s="0"/>
      <c r="QZV65" s="0"/>
      <c r="QZW65" s="0"/>
      <c r="QZX65" s="0"/>
      <c r="QZY65" s="0"/>
      <c r="QZZ65" s="0"/>
      <c r="RAA65" s="0"/>
      <c r="RAB65" s="0"/>
      <c r="RAC65" s="0"/>
      <c r="RAD65" s="0"/>
      <c r="RAE65" s="0"/>
      <c r="RAF65" s="0"/>
      <c r="RAG65" s="0"/>
      <c r="RAH65" s="0"/>
      <c r="RAI65" s="0"/>
      <c r="RAJ65" s="0"/>
      <c r="RAK65" s="0"/>
      <c r="RAL65" s="0"/>
      <c r="RAM65" s="0"/>
      <c r="RAN65" s="0"/>
      <c r="RAO65" s="0"/>
      <c r="RAP65" s="0"/>
      <c r="RAQ65" s="0"/>
      <c r="RAR65" s="0"/>
      <c r="RAS65" s="0"/>
      <c r="RAT65" s="0"/>
      <c r="RAU65" s="0"/>
      <c r="RAV65" s="0"/>
      <c r="RAW65" s="0"/>
      <c r="RAX65" s="0"/>
      <c r="RAY65" s="0"/>
      <c r="RAZ65" s="0"/>
      <c r="RBA65" s="0"/>
      <c r="RBB65" s="0"/>
      <c r="RBC65" s="0"/>
      <c r="RBD65" s="0"/>
      <c r="RBE65" s="0"/>
      <c r="RBF65" s="0"/>
      <c r="RBG65" s="0"/>
      <c r="RBH65" s="0"/>
      <c r="RBI65" s="0"/>
      <c r="RBJ65" s="0"/>
      <c r="RBK65" s="0"/>
      <c r="RBL65" s="0"/>
      <c r="RBM65" s="0"/>
      <c r="RBN65" s="0"/>
      <c r="RBO65" s="0"/>
      <c r="RBP65" s="0"/>
      <c r="RBQ65" s="0"/>
      <c r="RBR65" s="0"/>
      <c r="RBS65" s="0"/>
      <c r="RBT65" s="0"/>
      <c r="RBU65" s="0"/>
      <c r="RBV65" s="0"/>
      <c r="RBW65" s="0"/>
      <c r="RBX65" s="0"/>
      <c r="RBY65" s="0"/>
      <c r="RBZ65" s="0"/>
      <c r="RCA65" s="0"/>
      <c r="RCB65" s="0"/>
      <c r="RCC65" s="0"/>
      <c r="RCD65" s="0"/>
      <c r="RCE65" s="0"/>
      <c r="RCF65" s="0"/>
      <c r="RCG65" s="0"/>
      <c r="RCH65" s="0"/>
      <c r="RCI65" s="0"/>
      <c r="RCJ65" s="0"/>
      <c r="RCK65" s="0"/>
      <c r="RCL65" s="0"/>
      <c r="RCM65" s="0"/>
      <c r="RCN65" s="0"/>
      <c r="RCO65" s="0"/>
      <c r="RCP65" s="0"/>
      <c r="RCQ65" s="0"/>
      <c r="RCR65" s="0"/>
      <c r="RCS65" s="0"/>
      <c r="RCT65" s="0"/>
      <c r="RCU65" s="0"/>
      <c r="RCV65" s="0"/>
      <c r="RCW65" s="0"/>
      <c r="RCX65" s="0"/>
      <c r="RCY65" s="0"/>
      <c r="RCZ65" s="0"/>
      <c r="RDA65" s="0"/>
      <c r="RDB65" s="0"/>
      <c r="RDC65" s="0"/>
      <c r="RDD65" s="0"/>
      <c r="RDE65" s="0"/>
      <c r="RDF65" s="0"/>
      <c r="RDG65" s="0"/>
      <c r="RDH65" s="0"/>
      <c r="RDI65" s="0"/>
      <c r="RDJ65" s="0"/>
      <c r="RDK65" s="0"/>
      <c r="RDL65" s="0"/>
      <c r="RDM65" s="0"/>
      <c r="RDN65" s="0"/>
      <c r="RDO65" s="0"/>
      <c r="RDP65" s="0"/>
      <c r="RDQ65" s="0"/>
      <c r="RDR65" s="0"/>
      <c r="RDS65" s="0"/>
      <c r="RDT65" s="0"/>
      <c r="RDU65" s="0"/>
      <c r="RDV65" s="0"/>
      <c r="RDW65" s="0"/>
      <c r="RDX65" s="0"/>
      <c r="RDY65" s="0"/>
      <c r="RDZ65" s="0"/>
      <c r="REA65" s="0"/>
      <c r="REB65" s="0"/>
      <c r="REC65" s="0"/>
      <c r="RED65" s="0"/>
      <c r="REE65" s="0"/>
      <c r="REF65" s="0"/>
      <c r="REG65" s="0"/>
      <c r="REH65" s="0"/>
      <c r="REI65" s="0"/>
      <c r="REJ65" s="0"/>
      <c r="REK65" s="0"/>
      <c r="REL65" s="0"/>
      <c r="REM65" s="0"/>
      <c r="REN65" s="0"/>
      <c r="REO65" s="0"/>
      <c r="REP65" s="0"/>
      <c r="REQ65" s="0"/>
      <c r="RER65" s="0"/>
      <c r="RES65" s="0"/>
      <c r="RET65" s="0"/>
      <c r="REU65" s="0"/>
      <c r="REV65" s="0"/>
      <c r="REW65" s="0"/>
      <c r="REX65" s="0"/>
      <c r="REY65" s="0"/>
      <c r="REZ65" s="0"/>
      <c r="RFA65" s="0"/>
      <c r="RFB65" s="0"/>
      <c r="RFC65" s="0"/>
      <c r="RFD65" s="0"/>
      <c r="RFE65" s="0"/>
      <c r="RFF65" s="0"/>
      <c r="RFG65" s="0"/>
      <c r="RFH65" s="0"/>
      <c r="RFI65" s="0"/>
      <c r="RFJ65" s="0"/>
      <c r="RFK65" s="0"/>
      <c r="RFL65" s="0"/>
      <c r="RFM65" s="0"/>
      <c r="RFN65" s="0"/>
      <c r="RFO65" s="0"/>
      <c r="RFP65" s="0"/>
      <c r="RFQ65" s="0"/>
      <c r="RFR65" s="0"/>
      <c r="RFS65" s="0"/>
      <c r="RFT65" s="0"/>
      <c r="RFU65" s="0"/>
      <c r="RFV65" s="0"/>
      <c r="RFW65" s="0"/>
      <c r="RFX65" s="0"/>
      <c r="RFY65" s="0"/>
      <c r="RFZ65" s="0"/>
      <c r="RGA65" s="0"/>
      <c r="RGB65" s="0"/>
      <c r="RGC65" s="0"/>
      <c r="RGD65" s="0"/>
      <c r="RGE65" s="0"/>
      <c r="RGF65" s="0"/>
      <c r="RGG65" s="0"/>
      <c r="RGH65" s="0"/>
      <c r="RGI65" s="0"/>
      <c r="RGJ65" s="0"/>
      <c r="RGK65" s="0"/>
      <c r="RGL65" s="0"/>
      <c r="RGM65" s="0"/>
      <c r="RGN65" s="0"/>
      <c r="RGO65" s="0"/>
      <c r="RGP65" s="0"/>
      <c r="RGQ65" s="0"/>
      <c r="RGR65" s="0"/>
      <c r="RGS65" s="0"/>
      <c r="RGT65" s="0"/>
      <c r="RGU65" s="0"/>
      <c r="RGV65" s="0"/>
      <c r="RGW65" s="0"/>
      <c r="RGX65" s="0"/>
      <c r="RGY65" s="0"/>
      <c r="RGZ65" s="0"/>
      <c r="RHA65" s="0"/>
      <c r="RHB65" s="0"/>
      <c r="RHC65" s="0"/>
      <c r="RHD65" s="0"/>
      <c r="RHE65" s="0"/>
      <c r="RHF65" s="0"/>
      <c r="RHG65" s="0"/>
      <c r="RHH65" s="0"/>
      <c r="RHI65" s="0"/>
      <c r="RHJ65" s="0"/>
      <c r="RHK65" s="0"/>
      <c r="RHL65" s="0"/>
      <c r="RHM65" s="0"/>
      <c r="RHN65" s="0"/>
      <c r="RHO65" s="0"/>
      <c r="RHP65" s="0"/>
      <c r="RHQ65" s="0"/>
      <c r="RHR65" s="0"/>
      <c r="RHS65" s="0"/>
      <c r="RHT65" s="0"/>
      <c r="RHU65" s="0"/>
      <c r="RHV65" s="0"/>
      <c r="RHW65" s="0"/>
      <c r="RHX65" s="0"/>
      <c r="RHY65" s="0"/>
      <c r="RHZ65" s="0"/>
      <c r="RIA65" s="0"/>
      <c r="RIB65" s="0"/>
      <c r="RIC65" s="0"/>
      <c r="RID65" s="0"/>
      <c r="RIE65" s="0"/>
      <c r="RIF65" s="0"/>
      <c r="RIG65" s="0"/>
      <c r="RIH65" s="0"/>
      <c r="RII65" s="0"/>
      <c r="RIJ65" s="0"/>
      <c r="RIK65" s="0"/>
      <c r="RIL65" s="0"/>
      <c r="RIM65" s="0"/>
      <c r="RIN65" s="0"/>
      <c r="RIO65" s="0"/>
      <c r="RIP65" s="0"/>
      <c r="RIQ65" s="0"/>
      <c r="RIR65" s="0"/>
      <c r="RIS65" s="0"/>
      <c r="RIT65" s="0"/>
      <c r="RIU65" s="0"/>
      <c r="RIV65" s="0"/>
      <c r="RIW65" s="0"/>
      <c r="RIX65" s="0"/>
      <c r="RIY65" s="0"/>
      <c r="RIZ65" s="0"/>
      <c r="RJA65" s="0"/>
      <c r="RJB65" s="0"/>
      <c r="RJC65" s="0"/>
      <c r="RJD65" s="0"/>
      <c r="RJE65" s="0"/>
      <c r="RJF65" s="0"/>
      <c r="RJG65" s="0"/>
      <c r="RJH65" s="0"/>
      <c r="RJI65" s="0"/>
      <c r="RJJ65" s="0"/>
      <c r="RJK65" s="0"/>
      <c r="RJL65" s="0"/>
      <c r="RJM65" s="0"/>
      <c r="RJN65" s="0"/>
      <c r="RJO65" s="0"/>
      <c r="RJP65" s="0"/>
      <c r="RJQ65" s="0"/>
      <c r="RJR65" s="0"/>
      <c r="RJS65" s="0"/>
      <c r="RJT65" s="0"/>
      <c r="RJU65" s="0"/>
      <c r="RJV65" s="0"/>
      <c r="RJW65" s="0"/>
      <c r="RJX65" s="0"/>
      <c r="RJY65" s="0"/>
      <c r="RJZ65" s="0"/>
      <c r="RKA65" s="0"/>
      <c r="RKB65" s="0"/>
      <c r="RKC65" s="0"/>
      <c r="RKD65" s="0"/>
      <c r="RKE65" s="0"/>
      <c r="RKF65" s="0"/>
      <c r="RKG65" s="0"/>
      <c r="RKH65" s="0"/>
      <c r="RKI65" s="0"/>
      <c r="RKJ65" s="0"/>
      <c r="RKK65" s="0"/>
      <c r="RKL65" s="0"/>
      <c r="RKM65" s="0"/>
      <c r="RKN65" s="0"/>
      <c r="RKO65" s="0"/>
      <c r="RKP65" s="0"/>
      <c r="RKQ65" s="0"/>
      <c r="RKR65" s="0"/>
      <c r="RKS65" s="0"/>
      <c r="RKT65" s="0"/>
      <c r="RKU65" s="0"/>
      <c r="RKV65" s="0"/>
      <c r="RKW65" s="0"/>
      <c r="RKX65" s="0"/>
      <c r="RKY65" s="0"/>
      <c r="RKZ65" s="0"/>
      <c r="RLA65" s="0"/>
      <c r="RLB65" s="0"/>
      <c r="RLC65" s="0"/>
      <c r="RLD65" s="0"/>
      <c r="RLE65" s="0"/>
      <c r="RLF65" s="0"/>
      <c r="RLG65" s="0"/>
      <c r="RLH65" s="0"/>
      <c r="RLI65" s="0"/>
      <c r="RLJ65" s="0"/>
      <c r="RLK65" s="0"/>
      <c r="RLL65" s="0"/>
      <c r="RLM65" s="0"/>
      <c r="RLN65" s="0"/>
      <c r="RLO65" s="0"/>
      <c r="RLP65" s="0"/>
      <c r="RLQ65" s="0"/>
      <c r="RLR65" s="0"/>
      <c r="RLS65" s="0"/>
      <c r="RLT65" s="0"/>
      <c r="RLU65" s="0"/>
      <c r="RLV65" s="0"/>
      <c r="RLW65" s="0"/>
      <c r="RLX65" s="0"/>
      <c r="RLY65" s="0"/>
      <c r="RLZ65" s="0"/>
      <c r="RMA65" s="0"/>
      <c r="RMB65" s="0"/>
      <c r="RMC65" s="0"/>
      <c r="RMD65" s="0"/>
      <c r="RME65" s="0"/>
      <c r="RMF65" s="0"/>
      <c r="RMG65" s="0"/>
      <c r="RMH65" s="0"/>
      <c r="RMI65" s="0"/>
      <c r="RMJ65" s="0"/>
      <c r="RMK65" s="0"/>
      <c r="RML65" s="0"/>
      <c r="RMM65" s="0"/>
      <c r="RMN65" s="0"/>
      <c r="RMO65" s="0"/>
      <c r="RMP65" s="0"/>
      <c r="RMQ65" s="0"/>
      <c r="RMR65" s="0"/>
      <c r="RMS65" s="0"/>
      <c r="RMT65" s="0"/>
      <c r="RMU65" s="0"/>
      <c r="RMV65" s="0"/>
      <c r="RMW65" s="0"/>
      <c r="RMX65" s="0"/>
      <c r="RMY65" s="0"/>
      <c r="RMZ65" s="0"/>
      <c r="RNA65" s="0"/>
      <c r="RNB65" s="0"/>
      <c r="RNC65" s="0"/>
      <c r="RND65" s="0"/>
      <c r="RNE65" s="0"/>
      <c r="RNF65" s="0"/>
      <c r="RNG65" s="0"/>
      <c r="RNH65" s="0"/>
      <c r="RNI65" s="0"/>
      <c r="RNJ65" s="0"/>
      <c r="RNK65" s="0"/>
      <c r="RNL65" s="0"/>
      <c r="RNM65" s="0"/>
      <c r="RNN65" s="0"/>
      <c r="RNO65" s="0"/>
      <c r="RNP65" s="0"/>
      <c r="RNQ65" s="0"/>
      <c r="RNR65" s="0"/>
      <c r="RNS65" s="0"/>
      <c r="RNT65" s="0"/>
      <c r="RNU65" s="0"/>
      <c r="RNV65" s="0"/>
      <c r="RNW65" s="0"/>
      <c r="RNX65" s="0"/>
      <c r="RNY65" s="0"/>
      <c r="RNZ65" s="0"/>
      <c r="ROA65" s="0"/>
      <c r="ROB65" s="0"/>
      <c r="ROC65" s="0"/>
      <c r="ROD65" s="0"/>
      <c r="ROE65" s="0"/>
      <c r="ROF65" s="0"/>
      <c r="ROG65" s="0"/>
      <c r="ROH65" s="0"/>
      <c r="ROI65" s="0"/>
      <c r="ROJ65" s="0"/>
      <c r="ROK65" s="0"/>
      <c r="ROL65" s="0"/>
      <c r="ROM65" s="0"/>
      <c r="RON65" s="0"/>
      <c r="ROO65" s="0"/>
      <c r="ROP65" s="0"/>
      <c r="ROQ65" s="0"/>
      <c r="ROR65" s="0"/>
      <c r="ROS65" s="0"/>
      <c r="ROT65" s="0"/>
      <c r="ROU65" s="0"/>
      <c r="ROV65" s="0"/>
      <c r="ROW65" s="0"/>
      <c r="ROX65" s="0"/>
      <c r="ROY65" s="0"/>
      <c r="ROZ65" s="0"/>
      <c r="RPA65" s="0"/>
      <c r="RPB65" s="0"/>
      <c r="RPC65" s="0"/>
      <c r="RPD65" s="0"/>
      <c r="RPE65" s="0"/>
      <c r="RPF65" s="0"/>
      <c r="RPG65" s="0"/>
      <c r="RPH65" s="0"/>
      <c r="RPI65" s="0"/>
      <c r="RPJ65" s="0"/>
      <c r="RPK65" s="0"/>
      <c r="RPL65" s="0"/>
      <c r="RPM65" s="0"/>
      <c r="RPN65" s="0"/>
      <c r="RPO65" s="0"/>
      <c r="RPP65" s="0"/>
      <c r="RPQ65" s="0"/>
      <c r="RPR65" s="0"/>
      <c r="RPS65" s="0"/>
      <c r="RPT65" s="0"/>
      <c r="RPU65" s="0"/>
      <c r="RPV65" s="0"/>
      <c r="RPW65" s="0"/>
      <c r="RPX65" s="0"/>
      <c r="RPY65" s="0"/>
      <c r="RPZ65" s="0"/>
      <c r="RQA65" s="0"/>
      <c r="RQB65" s="0"/>
      <c r="RQC65" s="0"/>
      <c r="RQD65" s="0"/>
      <c r="RQE65" s="0"/>
      <c r="RQF65" s="0"/>
      <c r="RQG65" s="0"/>
      <c r="RQH65" s="0"/>
      <c r="RQI65" s="0"/>
      <c r="RQJ65" s="0"/>
      <c r="RQK65" s="0"/>
      <c r="RQL65" s="0"/>
      <c r="RQM65" s="0"/>
      <c r="RQN65" s="0"/>
      <c r="RQO65" s="0"/>
      <c r="RQP65" s="0"/>
      <c r="RQQ65" s="0"/>
      <c r="RQR65" s="0"/>
      <c r="RQS65" s="0"/>
      <c r="RQT65" s="0"/>
      <c r="RQU65" s="0"/>
      <c r="RQV65" s="0"/>
      <c r="RQW65" s="0"/>
      <c r="RQX65" s="0"/>
      <c r="RQY65" s="0"/>
      <c r="RQZ65" s="0"/>
      <c r="RRA65" s="0"/>
      <c r="RRB65" s="0"/>
      <c r="RRC65" s="0"/>
      <c r="RRD65" s="0"/>
      <c r="RRE65" s="0"/>
      <c r="RRF65" s="0"/>
      <c r="RRG65" s="0"/>
      <c r="RRH65" s="0"/>
      <c r="RRI65" s="0"/>
      <c r="RRJ65" s="0"/>
      <c r="RRK65" s="0"/>
      <c r="RRL65" s="0"/>
      <c r="RRM65" s="0"/>
      <c r="RRN65" s="0"/>
      <c r="RRO65" s="0"/>
      <c r="RRP65" s="0"/>
      <c r="RRQ65" s="0"/>
      <c r="RRR65" s="0"/>
      <c r="RRS65" s="0"/>
      <c r="RRT65" s="0"/>
      <c r="RRU65" s="0"/>
      <c r="RRV65" s="0"/>
      <c r="RRW65" s="0"/>
      <c r="RRX65" s="0"/>
      <c r="RRY65" s="0"/>
      <c r="RRZ65" s="0"/>
      <c r="RSA65" s="0"/>
      <c r="RSB65" s="0"/>
      <c r="RSC65" s="0"/>
      <c r="RSD65" s="0"/>
      <c r="RSE65" s="0"/>
      <c r="RSF65" s="0"/>
      <c r="RSG65" s="0"/>
      <c r="RSH65" s="0"/>
      <c r="RSI65" s="0"/>
      <c r="RSJ65" s="0"/>
      <c r="RSK65" s="0"/>
      <c r="RSL65" s="0"/>
      <c r="RSM65" s="0"/>
      <c r="RSN65" s="0"/>
      <c r="RSO65" s="0"/>
      <c r="RSP65" s="0"/>
      <c r="RSQ65" s="0"/>
      <c r="RSR65" s="0"/>
      <c r="RSS65" s="0"/>
      <c r="RST65" s="0"/>
      <c r="RSU65" s="0"/>
      <c r="RSV65" s="0"/>
      <c r="RSW65" s="0"/>
      <c r="RSX65" s="0"/>
      <c r="RSY65" s="0"/>
      <c r="RSZ65" s="0"/>
      <c r="RTA65" s="0"/>
      <c r="RTB65" s="0"/>
      <c r="RTC65" s="0"/>
      <c r="RTD65" s="0"/>
      <c r="RTE65" s="0"/>
      <c r="RTF65" s="0"/>
      <c r="RTG65" s="0"/>
      <c r="RTH65" s="0"/>
      <c r="RTI65" s="0"/>
      <c r="RTJ65" s="0"/>
      <c r="RTK65" s="0"/>
      <c r="RTL65" s="0"/>
      <c r="RTM65" s="0"/>
      <c r="RTN65" s="0"/>
      <c r="RTO65" s="0"/>
      <c r="RTP65" s="0"/>
      <c r="RTQ65" s="0"/>
      <c r="RTR65" s="0"/>
      <c r="RTS65" s="0"/>
      <c r="RTT65" s="0"/>
      <c r="RTU65" s="0"/>
      <c r="RTV65" s="0"/>
      <c r="RTW65" s="0"/>
      <c r="RTX65" s="0"/>
      <c r="RTY65" s="0"/>
      <c r="RTZ65" s="0"/>
      <c r="RUA65" s="0"/>
      <c r="RUB65" s="0"/>
      <c r="RUC65" s="0"/>
      <c r="RUD65" s="0"/>
      <c r="RUE65" s="0"/>
      <c r="RUF65" s="0"/>
      <c r="RUG65" s="0"/>
      <c r="RUH65" s="0"/>
      <c r="RUI65" s="0"/>
      <c r="RUJ65" s="0"/>
      <c r="RUK65" s="0"/>
      <c r="RUL65" s="0"/>
      <c r="RUM65" s="0"/>
      <c r="RUN65" s="0"/>
      <c r="RUO65" s="0"/>
      <c r="RUP65" s="0"/>
      <c r="RUQ65" s="0"/>
      <c r="RUR65" s="0"/>
      <c r="RUS65" s="0"/>
      <c r="RUT65" s="0"/>
      <c r="RUU65" s="0"/>
      <c r="RUV65" s="0"/>
      <c r="RUW65" s="0"/>
      <c r="RUX65" s="0"/>
      <c r="RUY65" s="0"/>
      <c r="RUZ65" s="0"/>
      <c r="RVA65" s="0"/>
      <c r="RVB65" s="0"/>
      <c r="RVC65" s="0"/>
      <c r="RVD65" s="0"/>
      <c r="RVE65" s="0"/>
      <c r="RVF65" s="0"/>
      <c r="RVG65" s="0"/>
      <c r="RVH65" s="0"/>
      <c r="RVI65" s="0"/>
      <c r="RVJ65" s="0"/>
      <c r="RVK65" s="0"/>
      <c r="RVL65" s="0"/>
      <c r="RVM65" s="0"/>
      <c r="RVN65" s="0"/>
      <c r="RVO65" s="0"/>
      <c r="RVP65" s="0"/>
      <c r="RVQ65" s="0"/>
      <c r="RVR65" s="0"/>
      <c r="RVS65" s="0"/>
      <c r="RVT65" s="0"/>
      <c r="RVU65" s="0"/>
      <c r="RVV65" s="0"/>
      <c r="RVW65" s="0"/>
      <c r="RVX65" s="0"/>
      <c r="RVY65" s="0"/>
      <c r="RVZ65" s="0"/>
      <c r="RWA65" s="0"/>
      <c r="RWB65" s="0"/>
      <c r="RWC65" s="0"/>
      <c r="RWD65" s="0"/>
      <c r="RWE65" s="0"/>
      <c r="RWF65" s="0"/>
      <c r="RWG65" s="0"/>
      <c r="RWH65" s="0"/>
      <c r="RWI65" s="0"/>
      <c r="RWJ65" s="0"/>
      <c r="RWK65" s="0"/>
      <c r="RWL65" s="0"/>
      <c r="RWM65" s="0"/>
      <c r="RWN65" s="0"/>
      <c r="RWO65" s="0"/>
      <c r="RWP65" s="0"/>
      <c r="RWQ65" s="0"/>
      <c r="RWR65" s="0"/>
      <c r="RWS65" s="0"/>
      <c r="RWT65" s="0"/>
      <c r="RWU65" s="0"/>
      <c r="RWV65" s="0"/>
      <c r="RWW65" s="0"/>
      <c r="RWX65" s="0"/>
      <c r="RWY65" s="0"/>
      <c r="RWZ65" s="0"/>
      <c r="RXA65" s="0"/>
      <c r="RXB65" s="0"/>
      <c r="RXC65" s="0"/>
      <c r="RXD65" s="0"/>
      <c r="RXE65" s="0"/>
      <c r="RXF65" s="0"/>
      <c r="RXG65" s="0"/>
      <c r="RXH65" s="0"/>
      <c r="RXI65" s="0"/>
      <c r="RXJ65" s="0"/>
      <c r="RXK65" s="0"/>
      <c r="RXL65" s="0"/>
      <c r="RXM65" s="0"/>
      <c r="RXN65" s="0"/>
      <c r="RXO65" s="0"/>
      <c r="RXP65" s="0"/>
      <c r="RXQ65" s="0"/>
      <c r="RXR65" s="0"/>
      <c r="RXS65" s="0"/>
      <c r="RXT65" s="0"/>
      <c r="RXU65" s="0"/>
      <c r="RXV65" s="0"/>
      <c r="RXW65" s="0"/>
      <c r="RXX65" s="0"/>
      <c r="RXY65" s="0"/>
      <c r="RXZ65" s="0"/>
      <c r="RYA65" s="0"/>
      <c r="RYB65" s="0"/>
      <c r="RYC65" s="0"/>
      <c r="RYD65" s="0"/>
      <c r="RYE65" s="0"/>
      <c r="RYF65" s="0"/>
      <c r="RYG65" s="0"/>
      <c r="RYH65" s="0"/>
      <c r="RYI65" s="0"/>
      <c r="RYJ65" s="0"/>
      <c r="RYK65" s="0"/>
      <c r="RYL65" s="0"/>
      <c r="RYM65" s="0"/>
      <c r="RYN65" s="0"/>
      <c r="RYO65" s="0"/>
      <c r="RYP65" s="0"/>
      <c r="RYQ65" s="0"/>
      <c r="RYR65" s="0"/>
      <c r="RYS65" s="0"/>
      <c r="RYT65" s="0"/>
      <c r="RYU65" s="0"/>
      <c r="RYV65" s="0"/>
      <c r="RYW65" s="0"/>
      <c r="RYX65" s="0"/>
      <c r="RYY65" s="0"/>
      <c r="RYZ65" s="0"/>
      <c r="RZA65" s="0"/>
      <c r="RZB65" s="0"/>
      <c r="RZC65" s="0"/>
      <c r="RZD65" s="0"/>
      <c r="RZE65" s="0"/>
      <c r="RZF65" s="0"/>
      <c r="RZG65" s="0"/>
      <c r="RZH65" s="0"/>
      <c r="RZI65" s="0"/>
      <c r="RZJ65" s="0"/>
      <c r="RZK65" s="0"/>
      <c r="RZL65" s="0"/>
      <c r="RZM65" s="0"/>
      <c r="RZN65" s="0"/>
      <c r="RZO65" s="0"/>
      <c r="RZP65" s="0"/>
      <c r="RZQ65" s="0"/>
      <c r="RZR65" s="0"/>
      <c r="RZS65" s="0"/>
      <c r="RZT65" s="0"/>
      <c r="RZU65" s="0"/>
      <c r="RZV65" s="0"/>
      <c r="RZW65" s="0"/>
      <c r="RZX65" s="0"/>
      <c r="RZY65" s="0"/>
      <c r="RZZ65" s="0"/>
      <c r="SAA65" s="0"/>
      <c r="SAB65" s="0"/>
      <c r="SAC65" s="0"/>
      <c r="SAD65" s="0"/>
      <c r="SAE65" s="0"/>
      <c r="SAF65" s="0"/>
      <c r="SAG65" s="0"/>
      <c r="SAH65" s="0"/>
      <c r="SAI65" s="0"/>
      <c r="SAJ65" s="0"/>
      <c r="SAK65" s="0"/>
      <c r="SAL65" s="0"/>
      <c r="SAM65" s="0"/>
      <c r="SAN65" s="0"/>
      <c r="SAO65" s="0"/>
      <c r="SAP65" s="0"/>
      <c r="SAQ65" s="0"/>
      <c r="SAR65" s="0"/>
      <c r="SAS65" s="0"/>
      <c r="SAT65" s="0"/>
      <c r="SAU65" s="0"/>
      <c r="SAV65" s="0"/>
      <c r="SAW65" s="0"/>
      <c r="SAX65" s="0"/>
      <c r="SAY65" s="0"/>
      <c r="SAZ65" s="0"/>
      <c r="SBA65" s="0"/>
      <c r="SBB65" s="0"/>
      <c r="SBC65" s="0"/>
      <c r="SBD65" s="0"/>
      <c r="SBE65" s="0"/>
      <c r="SBF65" s="0"/>
      <c r="SBG65" s="0"/>
      <c r="SBH65" s="0"/>
      <c r="SBI65" s="0"/>
      <c r="SBJ65" s="0"/>
      <c r="SBK65" s="0"/>
      <c r="SBL65" s="0"/>
      <c r="SBM65" s="0"/>
      <c r="SBN65" s="0"/>
      <c r="SBO65" s="0"/>
      <c r="SBP65" s="0"/>
      <c r="SBQ65" s="0"/>
      <c r="SBR65" s="0"/>
      <c r="SBS65" s="0"/>
      <c r="SBT65" s="0"/>
      <c r="SBU65" s="0"/>
      <c r="SBV65" s="0"/>
      <c r="SBW65" s="0"/>
      <c r="SBX65" s="0"/>
      <c r="SBY65" s="0"/>
      <c r="SBZ65" s="0"/>
      <c r="SCA65" s="0"/>
      <c r="SCB65" s="0"/>
      <c r="SCC65" s="0"/>
      <c r="SCD65" s="0"/>
      <c r="SCE65" s="0"/>
      <c r="SCF65" s="0"/>
      <c r="SCG65" s="0"/>
      <c r="SCH65" s="0"/>
      <c r="SCI65" s="0"/>
      <c r="SCJ65" s="0"/>
      <c r="SCK65" s="0"/>
      <c r="SCL65" s="0"/>
      <c r="SCM65" s="0"/>
      <c r="SCN65" s="0"/>
      <c r="SCO65" s="0"/>
      <c r="SCP65" s="0"/>
      <c r="SCQ65" s="0"/>
      <c r="SCR65" s="0"/>
      <c r="SCS65" s="0"/>
      <c r="SCT65" s="0"/>
      <c r="SCU65" s="0"/>
      <c r="SCV65" s="0"/>
      <c r="SCW65" s="0"/>
      <c r="SCX65" s="0"/>
      <c r="SCY65" s="0"/>
      <c r="SCZ65" s="0"/>
      <c r="SDA65" s="0"/>
      <c r="SDB65" s="0"/>
      <c r="SDC65" s="0"/>
      <c r="SDD65" s="0"/>
      <c r="SDE65" s="0"/>
      <c r="SDF65" s="0"/>
      <c r="SDG65" s="0"/>
      <c r="SDH65" s="0"/>
      <c r="SDI65" s="0"/>
      <c r="SDJ65" s="0"/>
      <c r="SDK65" s="0"/>
      <c r="SDL65" s="0"/>
      <c r="SDM65" s="0"/>
      <c r="SDN65" s="0"/>
      <c r="SDO65" s="0"/>
      <c r="SDP65" s="0"/>
      <c r="SDQ65" s="0"/>
      <c r="SDR65" s="0"/>
      <c r="SDS65" s="0"/>
      <c r="SDT65" s="0"/>
      <c r="SDU65" s="0"/>
      <c r="SDV65" s="0"/>
      <c r="SDW65" s="0"/>
      <c r="SDX65" s="0"/>
      <c r="SDY65" s="0"/>
      <c r="SDZ65" s="0"/>
      <c r="SEA65" s="0"/>
      <c r="SEB65" s="0"/>
      <c r="SEC65" s="0"/>
      <c r="SED65" s="0"/>
      <c r="SEE65" s="0"/>
      <c r="SEF65" s="0"/>
      <c r="SEG65" s="0"/>
      <c r="SEH65" s="0"/>
      <c r="SEI65" s="0"/>
      <c r="SEJ65" s="0"/>
      <c r="SEK65" s="0"/>
      <c r="SEL65" s="0"/>
      <c r="SEM65" s="0"/>
      <c r="SEN65" s="0"/>
      <c r="SEO65" s="0"/>
      <c r="SEP65" s="0"/>
      <c r="SEQ65" s="0"/>
      <c r="SER65" s="0"/>
      <c r="SES65" s="0"/>
      <c r="SET65" s="0"/>
      <c r="SEU65" s="0"/>
      <c r="SEV65" s="0"/>
      <c r="SEW65" s="0"/>
      <c r="SEX65" s="0"/>
      <c r="SEY65" s="0"/>
      <c r="SEZ65" s="0"/>
      <c r="SFA65" s="0"/>
      <c r="SFB65" s="0"/>
      <c r="SFC65" s="0"/>
      <c r="SFD65" s="0"/>
      <c r="SFE65" s="0"/>
      <c r="SFF65" s="0"/>
      <c r="SFG65" s="0"/>
      <c r="SFH65" s="0"/>
      <c r="SFI65" s="0"/>
      <c r="SFJ65" s="0"/>
      <c r="SFK65" s="0"/>
      <c r="SFL65" s="0"/>
      <c r="SFM65" s="0"/>
      <c r="SFN65" s="0"/>
      <c r="SFO65" s="0"/>
      <c r="SFP65" s="0"/>
      <c r="SFQ65" s="0"/>
      <c r="SFR65" s="0"/>
      <c r="SFS65" s="0"/>
      <c r="SFT65" s="0"/>
      <c r="SFU65" s="0"/>
      <c r="SFV65" s="0"/>
      <c r="SFW65" s="0"/>
      <c r="SFX65" s="0"/>
      <c r="SFY65" s="0"/>
      <c r="SFZ65" s="0"/>
      <c r="SGA65" s="0"/>
      <c r="SGB65" s="0"/>
      <c r="SGC65" s="0"/>
      <c r="SGD65" s="0"/>
      <c r="SGE65" s="0"/>
      <c r="SGF65" s="0"/>
      <c r="SGG65" s="0"/>
      <c r="SGH65" s="0"/>
      <c r="SGI65" s="0"/>
      <c r="SGJ65" s="0"/>
      <c r="SGK65" s="0"/>
      <c r="SGL65" s="0"/>
      <c r="SGM65" s="0"/>
      <c r="SGN65" s="0"/>
      <c r="SGO65" s="0"/>
      <c r="SGP65" s="0"/>
      <c r="SGQ65" s="0"/>
      <c r="SGR65" s="0"/>
      <c r="SGS65" s="0"/>
      <c r="SGT65" s="0"/>
      <c r="SGU65" s="0"/>
      <c r="SGV65" s="0"/>
      <c r="SGW65" s="0"/>
      <c r="SGX65" s="0"/>
      <c r="SGY65" s="0"/>
      <c r="SGZ65" s="0"/>
      <c r="SHA65" s="0"/>
      <c r="SHB65" s="0"/>
      <c r="SHC65" s="0"/>
      <c r="SHD65" s="0"/>
      <c r="SHE65" s="0"/>
      <c r="SHF65" s="0"/>
      <c r="SHG65" s="0"/>
      <c r="SHH65" s="0"/>
      <c r="SHI65" s="0"/>
      <c r="SHJ65" s="0"/>
      <c r="SHK65" s="0"/>
      <c r="SHL65" s="0"/>
      <c r="SHM65" s="0"/>
      <c r="SHN65" s="0"/>
      <c r="SHO65" s="0"/>
      <c r="SHP65" s="0"/>
      <c r="SHQ65" s="0"/>
      <c r="SHR65" s="0"/>
      <c r="SHS65" s="0"/>
      <c r="SHT65" s="0"/>
      <c r="SHU65" s="0"/>
      <c r="SHV65" s="0"/>
      <c r="SHW65" s="0"/>
      <c r="SHX65" s="0"/>
      <c r="SHY65" s="0"/>
      <c r="SHZ65" s="0"/>
      <c r="SIA65" s="0"/>
      <c r="SIB65" s="0"/>
      <c r="SIC65" s="0"/>
      <c r="SID65" s="0"/>
      <c r="SIE65" s="0"/>
      <c r="SIF65" s="0"/>
      <c r="SIG65" s="0"/>
      <c r="SIH65" s="0"/>
      <c r="SII65" s="0"/>
      <c r="SIJ65" s="0"/>
      <c r="SIK65" s="0"/>
      <c r="SIL65" s="0"/>
      <c r="SIM65" s="0"/>
      <c r="SIN65" s="0"/>
      <c r="SIO65" s="0"/>
      <c r="SIP65" s="0"/>
      <c r="SIQ65" s="0"/>
      <c r="SIR65" s="0"/>
      <c r="SIS65" s="0"/>
      <c r="SIT65" s="0"/>
      <c r="SIU65" s="0"/>
      <c r="SIV65" s="0"/>
      <c r="SIW65" s="0"/>
      <c r="SIX65" s="0"/>
      <c r="SIY65" s="0"/>
      <c r="SIZ65" s="0"/>
      <c r="SJA65" s="0"/>
      <c r="SJB65" s="0"/>
      <c r="SJC65" s="0"/>
      <c r="SJD65" s="0"/>
      <c r="SJE65" s="0"/>
      <c r="SJF65" s="0"/>
      <c r="SJG65" s="0"/>
      <c r="SJH65" s="0"/>
      <c r="SJI65" s="0"/>
      <c r="SJJ65" s="0"/>
      <c r="SJK65" s="0"/>
      <c r="SJL65" s="0"/>
      <c r="SJM65" s="0"/>
      <c r="SJN65" s="0"/>
      <c r="SJO65" s="0"/>
      <c r="SJP65" s="0"/>
      <c r="SJQ65" s="0"/>
      <c r="SJR65" s="0"/>
      <c r="SJS65" s="0"/>
      <c r="SJT65" s="0"/>
      <c r="SJU65" s="0"/>
      <c r="SJV65" s="0"/>
      <c r="SJW65" s="0"/>
      <c r="SJX65" s="0"/>
      <c r="SJY65" s="0"/>
      <c r="SJZ65" s="0"/>
      <c r="SKA65" s="0"/>
      <c r="SKB65" s="0"/>
      <c r="SKC65" s="0"/>
      <c r="SKD65" s="0"/>
      <c r="SKE65" s="0"/>
      <c r="SKF65" s="0"/>
      <c r="SKG65" s="0"/>
      <c r="SKH65" s="0"/>
      <c r="SKI65" s="0"/>
      <c r="SKJ65" s="0"/>
      <c r="SKK65" s="0"/>
      <c r="SKL65" s="0"/>
      <c r="SKM65" s="0"/>
      <c r="SKN65" s="0"/>
      <c r="SKO65" s="0"/>
      <c r="SKP65" s="0"/>
      <c r="SKQ65" s="0"/>
      <c r="SKR65" s="0"/>
      <c r="SKS65" s="0"/>
      <c r="SKT65" s="0"/>
      <c r="SKU65" s="0"/>
      <c r="SKV65" s="0"/>
      <c r="SKW65" s="0"/>
      <c r="SKX65" s="0"/>
      <c r="SKY65" s="0"/>
      <c r="SKZ65" s="0"/>
      <c r="SLA65" s="0"/>
      <c r="SLB65" s="0"/>
      <c r="SLC65" s="0"/>
      <c r="SLD65" s="0"/>
      <c r="SLE65" s="0"/>
      <c r="SLF65" s="0"/>
      <c r="SLG65" s="0"/>
      <c r="SLH65" s="0"/>
      <c r="SLI65" s="0"/>
      <c r="SLJ65" s="0"/>
      <c r="SLK65" s="0"/>
      <c r="SLL65" s="0"/>
      <c r="SLM65" s="0"/>
      <c r="SLN65" s="0"/>
      <c r="SLO65" s="0"/>
      <c r="SLP65" s="0"/>
      <c r="SLQ65" s="0"/>
      <c r="SLR65" s="0"/>
      <c r="SLS65" s="0"/>
      <c r="SLT65" s="0"/>
      <c r="SLU65" s="0"/>
      <c r="SLV65" s="0"/>
      <c r="SLW65" s="0"/>
      <c r="SLX65" s="0"/>
      <c r="SLY65" s="0"/>
      <c r="SLZ65" s="0"/>
      <c r="SMA65" s="0"/>
      <c r="SMB65" s="0"/>
      <c r="SMC65" s="0"/>
      <c r="SMD65" s="0"/>
      <c r="SME65" s="0"/>
      <c r="SMF65" s="0"/>
      <c r="SMG65" s="0"/>
      <c r="SMH65" s="0"/>
      <c r="SMI65" s="0"/>
      <c r="SMJ65" s="0"/>
      <c r="SMK65" s="0"/>
      <c r="SML65" s="0"/>
      <c r="SMM65" s="0"/>
      <c r="SMN65" s="0"/>
      <c r="SMO65" s="0"/>
      <c r="SMP65" s="0"/>
      <c r="SMQ65" s="0"/>
      <c r="SMR65" s="0"/>
      <c r="SMS65" s="0"/>
      <c r="SMT65" s="0"/>
      <c r="SMU65" s="0"/>
      <c r="SMV65" s="0"/>
      <c r="SMW65" s="0"/>
      <c r="SMX65" s="0"/>
      <c r="SMY65" s="0"/>
      <c r="SMZ65" s="0"/>
      <c r="SNA65" s="0"/>
      <c r="SNB65" s="0"/>
      <c r="SNC65" s="0"/>
      <c r="SND65" s="0"/>
      <c r="SNE65" s="0"/>
      <c r="SNF65" s="0"/>
      <c r="SNG65" s="0"/>
      <c r="SNH65" s="0"/>
      <c r="SNI65" s="0"/>
      <c r="SNJ65" s="0"/>
      <c r="SNK65" s="0"/>
      <c r="SNL65" s="0"/>
      <c r="SNM65" s="0"/>
      <c r="SNN65" s="0"/>
      <c r="SNO65" s="0"/>
      <c r="SNP65" s="0"/>
      <c r="SNQ65" s="0"/>
      <c r="SNR65" s="0"/>
      <c r="SNS65" s="0"/>
      <c r="SNT65" s="0"/>
      <c r="SNU65" s="0"/>
      <c r="SNV65" s="0"/>
      <c r="SNW65" s="0"/>
      <c r="SNX65" s="0"/>
      <c r="SNY65" s="0"/>
      <c r="SNZ65" s="0"/>
      <c r="SOA65" s="0"/>
      <c r="SOB65" s="0"/>
      <c r="SOC65" s="0"/>
      <c r="SOD65" s="0"/>
      <c r="SOE65" s="0"/>
      <c r="SOF65" s="0"/>
      <c r="SOG65" s="0"/>
      <c r="SOH65" s="0"/>
      <c r="SOI65" s="0"/>
      <c r="SOJ65" s="0"/>
      <c r="SOK65" s="0"/>
      <c r="SOL65" s="0"/>
      <c r="SOM65" s="0"/>
      <c r="SON65" s="0"/>
      <c r="SOO65" s="0"/>
      <c r="SOP65" s="0"/>
      <c r="SOQ65" s="0"/>
      <c r="SOR65" s="0"/>
      <c r="SOS65" s="0"/>
      <c r="SOT65" s="0"/>
      <c r="SOU65" s="0"/>
      <c r="SOV65" s="0"/>
      <c r="SOW65" s="0"/>
      <c r="SOX65" s="0"/>
      <c r="SOY65" s="0"/>
      <c r="SOZ65" s="0"/>
      <c r="SPA65" s="0"/>
      <c r="SPB65" s="0"/>
      <c r="SPC65" s="0"/>
      <c r="SPD65" s="0"/>
      <c r="SPE65" s="0"/>
      <c r="SPF65" s="0"/>
      <c r="SPG65" s="0"/>
      <c r="SPH65" s="0"/>
      <c r="SPI65" s="0"/>
      <c r="SPJ65" s="0"/>
      <c r="SPK65" s="0"/>
      <c r="SPL65" s="0"/>
      <c r="SPM65" s="0"/>
      <c r="SPN65" s="0"/>
      <c r="SPO65" s="0"/>
      <c r="SPP65" s="0"/>
      <c r="SPQ65" s="0"/>
      <c r="SPR65" s="0"/>
      <c r="SPS65" s="0"/>
      <c r="SPT65" s="0"/>
      <c r="SPU65" s="0"/>
      <c r="SPV65" s="0"/>
      <c r="SPW65" s="0"/>
      <c r="SPX65" s="0"/>
      <c r="SPY65" s="0"/>
      <c r="SPZ65" s="0"/>
      <c r="SQA65" s="0"/>
      <c r="SQB65" s="0"/>
      <c r="SQC65" s="0"/>
      <c r="SQD65" s="0"/>
      <c r="SQE65" s="0"/>
      <c r="SQF65" s="0"/>
      <c r="SQG65" s="0"/>
      <c r="SQH65" s="0"/>
      <c r="SQI65" s="0"/>
      <c r="SQJ65" s="0"/>
      <c r="SQK65" s="0"/>
      <c r="SQL65" s="0"/>
      <c r="SQM65" s="0"/>
      <c r="SQN65" s="0"/>
      <c r="SQO65" s="0"/>
      <c r="SQP65" s="0"/>
      <c r="SQQ65" s="0"/>
      <c r="SQR65" s="0"/>
      <c r="SQS65" s="0"/>
      <c r="SQT65" s="0"/>
      <c r="SQU65" s="0"/>
      <c r="SQV65" s="0"/>
      <c r="SQW65" s="0"/>
      <c r="SQX65" s="0"/>
      <c r="SQY65" s="0"/>
      <c r="SQZ65" s="0"/>
      <c r="SRA65" s="0"/>
      <c r="SRB65" s="0"/>
      <c r="SRC65" s="0"/>
      <c r="SRD65" s="0"/>
      <c r="SRE65" s="0"/>
      <c r="SRF65" s="0"/>
      <c r="SRG65" s="0"/>
      <c r="SRH65" s="0"/>
      <c r="SRI65" s="0"/>
      <c r="SRJ65" s="0"/>
      <c r="SRK65" s="0"/>
      <c r="SRL65" s="0"/>
      <c r="SRM65" s="0"/>
      <c r="SRN65" s="0"/>
      <c r="SRO65" s="0"/>
      <c r="SRP65" s="0"/>
      <c r="SRQ65" s="0"/>
      <c r="SRR65" s="0"/>
      <c r="SRS65" s="0"/>
      <c r="SRT65" s="0"/>
      <c r="SRU65" s="0"/>
      <c r="SRV65" s="0"/>
      <c r="SRW65" s="0"/>
      <c r="SRX65" s="0"/>
      <c r="SRY65" s="0"/>
      <c r="SRZ65" s="0"/>
      <c r="SSA65" s="0"/>
      <c r="SSB65" s="0"/>
      <c r="SSC65" s="0"/>
      <c r="SSD65" s="0"/>
      <c r="SSE65" s="0"/>
      <c r="SSF65" s="0"/>
      <c r="SSG65" s="0"/>
      <c r="SSH65" s="0"/>
      <c r="SSI65" s="0"/>
      <c r="SSJ65" s="0"/>
      <c r="SSK65" s="0"/>
      <c r="SSL65" s="0"/>
      <c r="SSM65" s="0"/>
      <c r="SSN65" s="0"/>
      <c r="SSO65" s="0"/>
      <c r="SSP65" s="0"/>
      <c r="SSQ65" s="0"/>
      <c r="SSR65" s="0"/>
      <c r="SSS65" s="0"/>
      <c r="SST65" s="0"/>
      <c r="SSU65" s="0"/>
      <c r="SSV65" s="0"/>
      <c r="SSW65" s="0"/>
      <c r="SSX65" s="0"/>
      <c r="SSY65" s="0"/>
      <c r="SSZ65" s="0"/>
      <c r="STA65" s="0"/>
      <c r="STB65" s="0"/>
      <c r="STC65" s="0"/>
      <c r="STD65" s="0"/>
      <c r="STE65" s="0"/>
      <c r="STF65" s="0"/>
      <c r="STG65" s="0"/>
      <c r="STH65" s="0"/>
      <c r="STI65" s="0"/>
      <c r="STJ65" s="0"/>
      <c r="STK65" s="0"/>
      <c r="STL65" s="0"/>
      <c r="STM65" s="0"/>
      <c r="STN65" s="0"/>
      <c r="STO65" s="0"/>
      <c r="STP65" s="0"/>
      <c r="STQ65" s="0"/>
      <c r="STR65" s="0"/>
      <c r="STS65" s="0"/>
      <c r="STT65" s="0"/>
      <c r="STU65" s="0"/>
      <c r="STV65" s="0"/>
      <c r="STW65" s="0"/>
      <c r="STX65" s="0"/>
      <c r="STY65" s="0"/>
      <c r="STZ65" s="0"/>
      <c r="SUA65" s="0"/>
      <c r="SUB65" s="0"/>
      <c r="SUC65" s="0"/>
      <c r="SUD65" s="0"/>
      <c r="SUE65" s="0"/>
      <c r="SUF65" s="0"/>
      <c r="SUG65" s="0"/>
      <c r="SUH65" s="0"/>
      <c r="SUI65" s="0"/>
      <c r="SUJ65" s="0"/>
      <c r="SUK65" s="0"/>
      <c r="SUL65" s="0"/>
      <c r="SUM65" s="0"/>
      <c r="SUN65" s="0"/>
      <c r="SUO65" s="0"/>
      <c r="SUP65" s="0"/>
      <c r="SUQ65" s="0"/>
      <c r="SUR65" s="0"/>
      <c r="SUS65" s="0"/>
      <c r="SUT65" s="0"/>
      <c r="SUU65" s="0"/>
      <c r="SUV65" s="0"/>
      <c r="SUW65" s="0"/>
      <c r="SUX65" s="0"/>
      <c r="SUY65" s="0"/>
      <c r="SUZ65" s="0"/>
      <c r="SVA65" s="0"/>
      <c r="SVB65" s="0"/>
      <c r="SVC65" s="0"/>
      <c r="SVD65" s="0"/>
      <c r="SVE65" s="0"/>
      <c r="SVF65" s="0"/>
      <c r="SVG65" s="0"/>
      <c r="SVH65" s="0"/>
      <c r="SVI65" s="0"/>
      <c r="SVJ65" s="0"/>
      <c r="SVK65" s="0"/>
      <c r="SVL65" s="0"/>
      <c r="SVM65" s="0"/>
      <c r="SVN65" s="0"/>
      <c r="SVO65" s="0"/>
      <c r="SVP65" s="0"/>
      <c r="SVQ65" s="0"/>
      <c r="SVR65" s="0"/>
      <c r="SVS65" s="0"/>
      <c r="SVT65" s="0"/>
      <c r="SVU65" s="0"/>
      <c r="SVV65" s="0"/>
      <c r="SVW65" s="0"/>
      <c r="SVX65" s="0"/>
      <c r="SVY65" s="0"/>
      <c r="SVZ65" s="0"/>
      <c r="SWA65" s="0"/>
      <c r="SWB65" s="0"/>
      <c r="SWC65" s="0"/>
      <c r="SWD65" s="0"/>
      <c r="SWE65" s="0"/>
      <c r="SWF65" s="0"/>
      <c r="SWG65" s="0"/>
      <c r="SWH65" s="0"/>
      <c r="SWI65" s="0"/>
      <c r="SWJ65" s="0"/>
      <c r="SWK65" s="0"/>
      <c r="SWL65" s="0"/>
      <c r="SWM65" s="0"/>
      <c r="SWN65" s="0"/>
      <c r="SWO65" s="0"/>
      <c r="SWP65" s="0"/>
      <c r="SWQ65" s="0"/>
      <c r="SWR65" s="0"/>
      <c r="SWS65" s="0"/>
      <c r="SWT65" s="0"/>
      <c r="SWU65" s="0"/>
      <c r="SWV65" s="0"/>
      <c r="SWW65" s="0"/>
      <c r="SWX65" s="0"/>
      <c r="SWY65" s="0"/>
      <c r="SWZ65" s="0"/>
      <c r="SXA65" s="0"/>
      <c r="SXB65" s="0"/>
      <c r="SXC65" s="0"/>
      <c r="SXD65" s="0"/>
      <c r="SXE65" s="0"/>
      <c r="SXF65" s="0"/>
      <c r="SXG65" s="0"/>
      <c r="SXH65" s="0"/>
      <c r="SXI65" s="0"/>
      <c r="SXJ65" s="0"/>
      <c r="SXK65" s="0"/>
      <c r="SXL65" s="0"/>
      <c r="SXM65" s="0"/>
      <c r="SXN65" s="0"/>
      <c r="SXO65" s="0"/>
      <c r="SXP65" s="0"/>
      <c r="SXQ65" s="0"/>
      <c r="SXR65" s="0"/>
      <c r="SXS65" s="0"/>
      <c r="SXT65" s="0"/>
      <c r="SXU65" s="0"/>
      <c r="SXV65" s="0"/>
      <c r="SXW65" s="0"/>
      <c r="SXX65" s="0"/>
      <c r="SXY65" s="0"/>
      <c r="SXZ65" s="0"/>
      <c r="SYA65" s="0"/>
      <c r="SYB65" s="0"/>
      <c r="SYC65" s="0"/>
      <c r="SYD65" s="0"/>
      <c r="SYE65" s="0"/>
      <c r="SYF65" s="0"/>
      <c r="SYG65" s="0"/>
      <c r="SYH65" s="0"/>
      <c r="SYI65" s="0"/>
      <c r="SYJ65" s="0"/>
      <c r="SYK65" s="0"/>
      <c r="SYL65" s="0"/>
      <c r="SYM65" s="0"/>
      <c r="SYN65" s="0"/>
      <c r="SYO65" s="0"/>
      <c r="SYP65" s="0"/>
      <c r="SYQ65" s="0"/>
      <c r="SYR65" s="0"/>
      <c r="SYS65" s="0"/>
      <c r="SYT65" s="0"/>
      <c r="SYU65" s="0"/>
      <c r="SYV65" s="0"/>
      <c r="SYW65" s="0"/>
      <c r="SYX65" s="0"/>
      <c r="SYY65" s="0"/>
      <c r="SYZ65" s="0"/>
      <c r="SZA65" s="0"/>
      <c r="SZB65" s="0"/>
      <c r="SZC65" s="0"/>
      <c r="SZD65" s="0"/>
      <c r="SZE65" s="0"/>
      <c r="SZF65" s="0"/>
      <c r="SZG65" s="0"/>
      <c r="SZH65" s="0"/>
      <c r="SZI65" s="0"/>
      <c r="SZJ65" s="0"/>
      <c r="SZK65" s="0"/>
      <c r="SZL65" s="0"/>
      <c r="SZM65" s="0"/>
      <c r="SZN65" s="0"/>
      <c r="SZO65" s="0"/>
      <c r="SZP65" s="0"/>
      <c r="SZQ65" s="0"/>
      <c r="SZR65" s="0"/>
      <c r="SZS65" s="0"/>
      <c r="SZT65" s="0"/>
      <c r="SZU65" s="0"/>
      <c r="SZV65" s="0"/>
      <c r="SZW65" s="0"/>
      <c r="SZX65" s="0"/>
      <c r="SZY65" s="0"/>
      <c r="SZZ65" s="0"/>
      <c r="TAA65" s="0"/>
      <c r="TAB65" s="0"/>
      <c r="TAC65" s="0"/>
      <c r="TAD65" s="0"/>
      <c r="TAE65" s="0"/>
      <c r="TAF65" s="0"/>
      <c r="TAG65" s="0"/>
      <c r="TAH65" s="0"/>
      <c r="TAI65" s="0"/>
      <c r="TAJ65" s="0"/>
      <c r="TAK65" s="0"/>
      <c r="TAL65" s="0"/>
      <c r="TAM65" s="0"/>
      <c r="TAN65" s="0"/>
      <c r="TAO65" s="0"/>
      <c r="TAP65" s="0"/>
      <c r="TAQ65" s="0"/>
      <c r="TAR65" s="0"/>
      <c r="TAS65" s="0"/>
      <c r="TAT65" s="0"/>
      <c r="TAU65" s="0"/>
      <c r="TAV65" s="0"/>
      <c r="TAW65" s="0"/>
      <c r="TAX65" s="0"/>
      <c r="TAY65" s="0"/>
      <c r="TAZ65" s="0"/>
      <c r="TBA65" s="0"/>
      <c r="TBB65" s="0"/>
      <c r="TBC65" s="0"/>
      <c r="TBD65" s="0"/>
      <c r="TBE65" s="0"/>
      <c r="TBF65" s="0"/>
      <c r="TBG65" s="0"/>
      <c r="TBH65" s="0"/>
      <c r="TBI65" s="0"/>
      <c r="TBJ65" s="0"/>
      <c r="TBK65" s="0"/>
      <c r="TBL65" s="0"/>
      <c r="TBM65" s="0"/>
      <c r="TBN65" s="0"/>
      <c r="TBO65" s="0"/>
      <c r="TBP65" s="0"/>
      <c r="TBQ65" s="0"/>
      <c r="TBR65" s="0"/>
      <c r="TBS65" s="0"/>
      <c r="TBT65" s="0"/>
      <c r="TBU65" s="0"/>
      <c r="TBV65" s="0"/>
      <c r="TBW65" s="0"/>
      <c r="TBX65" s="0"/>
      <c r="TBY65" s="0"/>
      <c r="TBZ65" s="0"/>
      <c r="TCA65" s="0"/>
      <c r="TCB65" s="0"/>
      <c r="TCC65" s="0"/>
      <c r="TCD65" s="0"/>
      <c r="TCE65" s="0"/>
      <c r="TCF65" s="0"/>
      <c r="TCG65" s="0"/>
      <c r="TCH65" s="0"/>
      <c r="TCI65" s="0"/>
      <c r="TCJ65" s="0"/>
      <c r="TCK65" s="0"/>
      <c r="TCL65" s="0"/>
      <c r="TCM65" s="0"/>
      <c r="TCN65" s="0"/>
      <c r="TCO65" s="0"/>
      <c r="TCP65" s="0"/>
      <c r="TCQ65" s="0"/>
      <c r="TCR65" s="0"/>
      <c r="TCS65" s="0"/>
      <c r="TCT65" s="0"/>
      <c r="TCU65" s="0"/>
      <c r="TCV65" s="0"/>
      <c r="TCW65" s="0"/>
      <c r="TCX65" s="0"/>
      <c r="TCY65" s="0"/>
      <c r="TCZ65" s="0"/>
      <c r="TDA65" s="0"/>
      <c r="TDB65" s="0"/>
      <c r="TDC65" s="0"/>
      <c r="TDD65" s="0"/>
      <c r="TDE65" s="0"/>
      <c r="TDF65" s="0"/>
      <c r="TDG65" s="0"/>
      <c r="TDH65" s="0"/>
      <c r="TDI65" s="0"/>
      <c r="TDJ65" s="0"/>
      <c r="TDK65" s="0"/>
      <c r="TDL65" s="0"/>
      <c r="TDM65" s="0"/>
      <c r="TDN65" s="0"/>
      <c r="TDO65" s="0"/>
      <c r="TDP65" s="0"/>
      <c r="TDQ65" s="0"/>
      <c r="TDR65" s="0"/>
      <c r="TDS65" s="0"/>
      <c r="TDT65" s="0"/>
      <c r="TDU65" s="0"/>
      <c r="TDV65" s="0"/>
      <c r="TDW65" s="0"/>
      <c r="TDX65" s="0"/>
      <c r="TDY65" s="0"/>
      <c r="TDZ65" s="0"/>
      <c r="TEA65" s="0"/>
      <c r="TEB65" s="0"/>
      <c r="TEC65" s="0"/>
      <c r="TED65" s="0"/>
      <c r="TEE65" s="0"/>
      <c r="TEF65" s="0"/>
      <c r="TEG65" s="0"/>
      <c r="TEH65" s="0"/>
      <c r="TEI65" s="0"/>
      <c r="TEJ65" s="0"/>
      <c r="TEK65" s="0"/>
      <c r="TEL65" s="0"/>
      <c r="TEM65" s="0"/>
      <c r="TEN65" s="0"/>
      <c r="TEO65" s="0"/>
      <c r="TEP65" s="0"/>
      <c r="TEQ65" s="0"/>
      <c r="TER65" s="0"/>
      <c r="TES65" s="0"/>
      <c r="TET65" s="0"/>
      <c r="TEU65" s="0"/>
      <c r="TEV65" s="0"/>
      <c r="TEW65" s="0"/>
      <c r="TEX65" s="0"/>
      <c r="TEY65" s="0"/>
      <c r="TEZ65" s="0"/>
      <c r="TFA65" s="0"/>
      <c r="TFB65" s="0"/>
      <c r="TFC65" s="0"/>
      <c r="TFD65" s="0"/>
      <c r="TFE65" s="0"/>
      <c r="TFF65" s="0"/>
      <c r="TFG65" s="0"/>
      <c r="TFH65" s="0"/>
      <c r="TFI65" s="0"/>
      <c r="TFJ65" s="0"/>
      <c r="TFK65" s="0"/>
      <c r="TFL65" s="0"/>
      <c r="TFM65" s="0"/>
      <c r="TFN65" s="0"/>
      <c r="TFO65" s="0"/>
      <c r="TFP65" s="0"/>
      <c r="TFQ65" s="0"/>
      <c r="TFR65" s="0"/>
      <c r="TFS65" s="0"/>
      <c r="TFT65" s="0"/>
      <c r="TFU65" s="0"/>
      <c r="TFV65" s="0"/>
      <c r="TFW65" s="0"/>
      <c r="TFX65" s="0"/>
      <c r="TFY65" s="0"/>
      <c r="TFZ65" s="0"/>
      <c r="TGA65" s="0"/>
      <c r="TGB65" s="0"/>
      <c r="TGC65" s="0"/>
      <c r="TGD65" s="0"/>
      <c r="TGE65" s="0"/>
      <c r="TGF65" s="0"/>
      <c r="TGG65" s="0"/>
      <c r="TGH65" s="0"/>
      <c r="TGI65" s="0"/>
      <c r="TGJ65" s="0"/>
      <c r="TGK65" s="0"/>
      <c r="TGL65" s="0"/>
      <c r="TGM65" s="0"/>
      <c r="TGN65" s="0"/>
      <c r="TGO65" s="0"/>
      <c r="TGP65" s="0"/>
      <c r="TGQ65" s="0"/>
      <c r="TGR65" s="0"/>
      <c r="TGS65" s="0"/>
      <c r="TGT65" s="0"/>
      <c r="TGU65" s="0"/>
      <c r="TGV65" s="0"/>
      <c r="TGW65" s="0"/>
      <c r="TGX65" s="0"/>
      <c r="TGY65" s="0"/>
      <c r="TGZ65" s="0"/>
      <c r="THA65" s="0"/>
      <c r="THB65" s="0"/>
      <c r="THC65" s="0"/>
      <c r="THD65" s="0"/>
      <c r="THE65" s="0"/>
      <c r="THF65" s="0"/>
      <c r="THG65" s="0"/>
      <c r="THH65" s="0"/>
      <c r="THI65" s="0"/>
      <c r="THJ65" s="0"/>
      <c r="THK65" s="0"/>
      <c r="THL65" s="0"/>
      <c r="THM65" s="0"/>
      <c r="THN65" s="0"/>
      <c r="THO65" s="0"/>
      <c r="THP65" s="0"/>
      <c r="THQ65" s="0"/>
      <c r="THR65" s="0"/>
      <c r="THS65" s="0"/>
      <c r="THT65" s="0"/>
      <c r="THU65" s="0"/>
      <c r="THV65" s="0"/>
      <c r="THW65" s="0"/>
      <c r="THX65" s="0"/>
      <c r="THY65" s="0"/>
      <c r="THZ65" s="0"/>
      <c r="TIA65" s="0"/>
      <c r="TIB65" s="0"/>
      <c r="TIC65" s="0"/>
      <c r="TID65" s="0"/>
      <c r="TIE65" s="0"/>
      <c r="TIF65" s="0"/>
      <c r="TIG65" s="0"/>
      <c r="TIH65" s="0"/>
      <c r="TII65" s="0"/>
      <c r="TIJ65" s="0"/>
      <c r="TIK65" s="0"/>
      <c r="TIL65" s="0"/>
      <c r="TIM65" s="0"/>
      <c r="TIN65" s="0"/>
      <c r="TIO65" s="0"/>
      <c r="TIP65" s="0"/>
      <c r="TIQ65" s="0"/>
      <c r="TIR65" s="0"/>
      <c r="TIS65" s="0"/>
      <c r="TIT65" s="0"/>
      <c r="TIU65" s="0"/>
      <c r="TIV65" s="0"/>
      <c r="TIW65" s="0"/>
      <c r="TIX65" s="0"/>
      <c r="TIY65" s="0"/>
      <c r="TIZ65" s="0"/>
      <c r="TJA65" s="0"/>
      <c r="TJB65" s="0"/>
      <c r="TJC65" s="0"/>
      <c r="TJD65" s="0"/>
      <c r="TJE65" s="0"/>
      <c r="TJF65" s="0"/>
      <c r="TJG65" s="0"/>
      <c r="TJH65" s="0"/>
      <c r="TJI65" s="0"/>
      <c r="TJJ65" s="0"/>
      <c r="TJK65" s="0"/>
      <c r="TJL65" s="0"/>
      <c r="TJM65" s="0"/>
      <c r="TJN65" s="0"/>
      <c r="TJO65" s="0"/>
      <c r="TJP65" s="0"/>
      <c r="TJQ65" s="0"/>
      <c r="TJR65" s="0"/>
      <c r="TJS65" s="0"/>
      <c r="TJT65" s="0"/>
      <c r="TJU65" s="0"/>
      <c r="TJV65" s="0"/>
      <c r="TJW65" s="0"/>
      <c r="TJX65" s="0"/>
      <c r="TJY65" s="0"/>
      <c r="TJZ65" s="0"/>
      <c r="TKA65" s="0"/>
      <c r="TKB65" s="0"/>
      <c r="TKC65" s="0"/>
      <c r="TKD65" s="0"/>
      <c r="TKE65" s="0"/>
      <c r="TKF65" s="0"/>
      <c r="TKG65" s="0"/>
      <c r="TKH65" s="0"/>
      <c r="TKI65" s="0"/>
      <c r="TKJ65" s="0"/>
      <c r="TKK65" s="0"/>
      <c r="TKL65" s="0"/>
      <c r="TKM65" s="0"/>
      <c r="TKN65" s="0"/>
      <c r="TKO65" s="0"/>
      <c r="TKP65" s="0"/>
      <c r="TKQ65" s="0"/>
      <c r="TKR65" s="0"/>
      <c r="TKS65" s="0"/>
      <c r="TKT65" s="0"/>
      <c r="TKU65" s="0"/>
      <c r="TKV65" s="0"/>
      <c r="TKW65" s="0"/>
      <c r="TKX65" s="0"/>
      <c r="TKY65" s="0"/>
      <c r="TKZ65" s="0"/>
      <c r="TLA65" s="0"/>
      <c r="TLB65" s="0"/>
      <c r="TLC65" s="0"/>
      <c r="TLD65" s="0"/>
      <c r="TLE65" s="0"/>
      <c r="TLF65" s="0"/>
      <c r="TLG65" s="0"/>
      <c r="TLH65" s="0"/>
      <c r="TLI65" s="0"/>
      <c r="TLJ65" s="0"/>
      <c r="TLK65" s="0"/>
      <c r="TLL65" s="0"/>
      <c r="TLM65" s="0"/>
      <c r="TLN65" s="0"/>
      <c r="TLO65" s="0"/>
      <c r="TLP65" s="0"/>
      <c r="TLQ65" s="0"/>
      <c r="TLR65" s="0"/>
      <c r="TLS65" s="0"/>
      <c r="TLT65" s="0"/>
      <c r="TLU65" s="0"/>
      <c r="TLV65" s="0"/>
      <c r="TLW65" s="0"/>
      <c r="TLX65" s="0"/>
      <c r="TLY65" s="0"/>
      <c r="TLZ65" s="0"/>
      <c r="TMA65" s="0"/>
      <c r="TMB65" s="0"/>
      <c r="TMC65" s="0"/>
      <c r="TMD65" s="0"/>
      <c r="TME65" s="0"/>
      <c r="TMF65" s="0"/>
      <c r="TMG65" s="0"/>
      <c r="TMH65" s="0"/>
      <c r="TMI65" s="0"/>
      <c r="TMJ65" s="0"/>
      <c r="TMK65" s="0"/>
      <c r="TML65" s="0"/>
      <c r="TMM65" s="0"/>
      <c r="TMN65" s="0"/>
      <c r="TMO65" s="0"/>
      <c r="TMP65" s="0"/>
      <c r="TMQ65" s="0"/>
      <c r="TMR65" s="0"/>
      <c r="TMS65" s="0"/>
      <c r="TMT65" s="0"/>
      <c r="TMU65" s="0"/>
      <c r="TMV65" s="0"/>
      <c r="TMW65" s="0"/>
      <c r="TMX65" s="0"/>
      <c r="TMY65" s="0"/>
      <c r="TMZ65" s="0"/>
      <c r="TNA65" s="0"/>
      <c r="TNB65" s="0"/>
      <c r="TNC65" s="0"/>
      <c r="TND65" s="0"/>
      <c r="TNE65" s="0"/>
      <c r="TNF65" s="0"/>
      <c r="TNG65" s="0"/>
      <c r="TNH65" s="0"/>
      <c r="TNI65" s="0"/>
      <c r="TNJ65" s="0"/>
      <c r="TNK65" s="0"/>
      <c r="TNL65" s="0"/>
      <c r="TNM65" s="0"/>
      <c r="TNN65" s="0"/>
      <c r="TNO65" s="0"/>
      <c r="TNP65" s="0"/>
      <c r="TNQ65" s="0"/>
      <c r="TNR65" s="0"/>
      <c r="TNS65" s="0"/>
      <c r="TNT65" s="0"/>
      <c r="TNU65" s="0"/>
      <c r="TNV65" s="0"/>
      <c r="TNW65" s="0"/>
      <c r="TNX65" s="0"/>
      <c r="TNY65" s="0"/>
      <c r="TNZ65" s="0"/>
      <c r="TOA65" s="0"/>
      <c r="TOB65" s="0"/>
      <c r="TOC65" s="0"/>
      <c r="TOD65" s="0"/>
      <c r="TOE65" s="0"/>
      <c r="TOF65" s="0"/>
      <c r="TOG65" s="0"/>
      <c r="TOH65" s="0"/>
      <c r="TOI65" s="0"/>
      <c r="TOJ65" s="0"/>
      <c r="TOK65" s="0"/>
      <c r="TOL65" s="0"/>
      <c r="TOM65" s="0"/>
      <c r="TON65" s="0"/>
      <c r="TOO65" s="0"/>
      <c r="TOP65" s="0"/>
      <c r="TOQ65" s="0"/>
      <c r="TOR65" s="0"/>
      <c r="TOS65" s="0"/>
      <c r="TOT65" s="0"/>
      <c r="TOU65" s="0"/>
      <c r="TOV65" s="0"/>
      <c r="TOW65" s="0"/>
      <c r="TOX65" s="0"/>
      <c r="TOY65" s="0"/>
      <c r="TOZ65" s="0"/>
      <c r="TPA65" s="0"/>
      <c r="TPB65" s="0"/>
      <c r="TPC65" s="0"/>
      <c r="TPD65" s="0"/>
      <c r="TPE65" s="0"/>
      <c r="TPF65" s="0"/>
      <c r="TPG65" s="0"/>
      <c r="TPH65" s="0"/>
      <c r="TPI65" s="0"/>
      <c r="TPJ65" s="0"/>
      <c r="TPK65" s="0"/>
      <c r="TPL65" s="0"/>
      <c r="TPM65" s="0"/>
      <c r="TPN65" s="0"/>
      <c r="TPO65" s="0"/>
      <c r="TPP65" s="0"/>
      <c r="TPQ65" s="0"/>
      <c r="TPR65" s="0"/>
      <c r="TPS65" s="0"/>
      <c r="TPT65" s="0"/>
      <c r="TPU65" s="0"/>
      <c r="TPV65" s="0"/>
      <c r="TPW65" s="0"/>
      <c r="TPX65" s="0"/>
      <c r="TPY65" s="0"/>
      <c r="TPZ65" s="0"/>
      <c r="TQA65" s="0"/>
      <c r="TQB65" s="0"/>
      <c r="TQC65" s="0"/>
      <c r="TQD65" s="0"/>
      <c r="TQE65" s="0"/>
      <c r="TQF65" s="0"/>
      <c r="TQG65" s="0"/>
      <c r="TQH65" s="0"/>
      <c r="TQI65" s="0"/>
      <c r="TQJ65" s="0"/>
      <c r="TQK65" s="0"/>
      <c r="TQL65" s="0"/>
      <c r="TQM65" s="0"/>
      <c r="TQN65" s="0"/>
      <c r="TQO65" s="0"/>
      <c r="TQP65" s="0"/>
      <c r="TQQ65" s="0"/>
      <c r="TQR65" s="0"/>
      <c r="TQS65" s="0"/>
      <c r="TQT65" s="0"/>
      <c r="TQU65" s="0"/>
      <c r="TQV65" s="0"/>
      <c r="TQW65" s="0"/>
      <c r="TQX65" s="0"/>
      <c r="TQY65" s="0"/>
      <c r="TQZ65" s="0"/>
      <c r="TRA65" s="0"/>
      <c r="TRB65" s="0"/>
      <c r="TRC65" s="0"/>
      <c r="TRD65" s="0"/>
      <c r="TRE65" s="0"/>
      <c r="TRF65" s="0"/>
      <c r="TRG65" s="0"/>
      <c r="TRH65" s="0"/>
      <c r="TRI65" s="0"/>
      <c r="TRJ65" s="0"/>
      <c r="TRK65" s="0"/>
      <c r="TRL65" s="0"/>
      <c r="TRM65" s="0"/>
      <c r="TRN65" s="0"/>
      <c r="TRO65" s="0"/>
      <c r="TRP65" s="0"/>
      <c r="TRQ65" s="0"/>
      <c r="TRR65" s="0"/>
      <c r="TRS65" s="0"/>
      <c r="TRT65" s="0"/>
      <c r="TRU65" s="0"/>
      <c r="TRV65" s="0"/>
      <c r="TRW65" s="0"/>
      <c r="TRX65" s="0"/>
      <c r="TRY65" s="0"/>
      <c r="TRZ65" s="0"/>
      <c r="TSA65" s="0"/>
      <c r="TSB65" s="0"/>
      <c r="TSC65" s="0"/>
      <c r="TSD65" s="0"/>
      <c r="TSE65" s="0"/>
      <c r="TSF65" s="0"/>
      <c r="TSG65" s="0"/>
      <c r="TSH65" s="0"/>
      <c r="TSI65" s="0"/>
      <c r="TSJ65" s="0"/>
      <c r="TSK65" s="0"/>
      <c r="TSL65" s="0"/>
      <c r="TSM65" s="0"/>
      <c r="TSN65" s="0"/>
      <c r="TSO65" s="0"/>
      <c r="TSP65" s="0"/>
      <c r="TSQ65" s="0"/>
      <c r="TSR65" s="0"/>
      <c r="TSS65" s="0"/>
      <c r="TST65" s="0"/>
      <c r="TSU65" s="0"/>
      <c r="TSV65" s="0"/>
      <c r="TSW65" s="0"/>
      <c r="TSX65" s="0"/>
      <c r="TSY65" s="0"/>
      <c r="TSZ65" s="0"/>
      <c r="TTA65" s="0"/>
      <c r="TTB65" s="0"/>
      <c r="TTC65" s="0"/>
      <c r="TTD65" s="0"/>
      <c r="TTE65" s="0"/>
      <c r="TTF65" s="0"/>
      <c r="TTG65" s="0"/>
      <c r="TTH65" s="0"/>
      <c r="TTI65" s="0"/>
      <c r="TTJ65" s="0"/>
      <c r="TTK65" s="0"/>
      <c r="TTL65" s="0"/>
      <c r="TTM65" s="0"/>
      <c r="TTN65" s="0"/>
      <c r="TTO65" s="0"/>
      <c r="TTP65" s="0"/>
      <c r="TTQ65" s="0"/>
      <c r="TTR65" s="0"/>
      <c r="TTS65" s="0"/>
      <c r="TTT65" s="0"/>
      <c r="TTU65" s="0"/>
      <c r="TTV65" s="0"/>
      <c r="TTW65" s="0"/>
      <c r="TTX65" s="0"/>
      <c r="TTY65" s="0"/>
      <c r="TTZ65" s="0"/>
      <c r="TUA65" s="0"/>
      <c r="TUB65" s="0"/>
      <c r="TUC65" s="0"/>
      <c r="TUD65" s="0"/>
      <c r="TUE65" s="0"/>
      <c r="TUF65" s="0"/>
      <c r="TUG65" s="0"/>
      <c r="TUH65" s="0"/>
      <c r="TUI65" s="0"/>
      <c r="TUJ65" s="0"/>
      <c r="TUK65" s="0"/>
      <c r="TUL65" s="0"/>
      <c r="TUM65" s="0"/>
      <c r="TUN65" s="0"/>
      <c r="TUO65" s="0"/>
      <c r="TUP65" s="0"/>
      <c r="TUQ65" s="0"/>
      <c r="TUR65" s="0"/>
      <c r="TUS65" s="0"/>
      <c r="TUT65" s="0"/>
      <c r="TUU65" s="0"/>
      <c r="TUV65" s="0"/>
      <c r="TUW65" s="0"/>
      <c r="TUX65" s="0"/>
      <c r="TUY65" s="0"/>
      <c r="TUZ65" s="0"/>
      <c r="TVA65" s="0"/>
      <c r="TVB65" s="0"/>
      <c r="TVC65" s="0"/>
      <c r="TVD65" s="0"/>
      <c r="TVE65" s="0"/>
      <c r="TVF65" s="0"/>
      <c r="TVG65" s="0"/>
      <c r="TVH65" s="0"/>
      <c r="TVI65" s="0"/>
      <c r="TVJ65" s="0"/>
      <c r="TVK65" s="0"/>
      <c r="TVL65" s="0"/>
      <c r="TVM65" s="0"/>
      <c r="TVN65" s="0"/>
      <c r="TVO65" s="0"/>
      <c r="TVP65" s="0"/>
      <c r="TVQ65" s="0"/>
      <c r="TVR65" s="0"/>
      <c r="TVS65" s="0"/>
      <c r="TVT65" s="0"/>
      <c r="TVU65" s="0"/>
      <c r="TVV65" s="0"/>
      <c r="TVW65" s="0"/>
      <c r="TVX65" s="0"/>
      <c r="TVY65" s="0"/>
      <c r="TVZ65" s="0"/>
      <c r="TWA65" s="0"/>
      <c r="TWB65" s="0"/>
      <c r="TWC65" s="0"/>
      <c r="TWD65" s="0"/>
      <c r="TWE65" s="0"/>
      <c r="TWF65" s="0"/>
      <c r="TWG65" s="0"/>
      <c r="TWH65" s="0"/>
      <c r="TWI65" s="0"/>
      <c r="TWJ65" s="0"/>
      <c r="TWK65" s="0"/>
      <c r="TWL65" s="0"/>
      <c r="TWM65" s="0"/>
      <c r="TWN65" s="0"/>
      <c r="TWO65" s="0"/>
      <c r="TWP65" s="0"/>
      <c r="TWQ65" s="0"/>
      <c r="TWR65" s="0"/>
      <c r="TWS65" s="0"/>
      <c r="TWT65" s="0"/>
      <c r="TWU65" s="0"/>
      <c r="TWV65" s="0"/>
      <c r="TWW65" s="0"/>
      <c r="TWX65" s="0"/>
      <c r="TWY65" s="0"/>
      <c r="TWZ65" s="0"/>
      <c r="TXA65" s="0"/>
      <c r="TXB65" s="0"/>
      <c r="TXC65" s="0"/>
      <c r="TXD65" s="0"/>
      <c r="TXE65" s="0"/>
      <c r="TXF65" s="0"/>
      <c r="TXG65" s="0"/>
      <c r="TXH65" s="0"/>
      <c r="TXI65" s="0"/>
      <c r="TXJ65" s="0"/>
      <c r="TXK65" s="0"/>
      <c r="TXL65" s="0"/>
      <c r="TXM65" s="0"/>
      <c r="TXN65" s="0"/>
      <c r="TXO65" s="0"/>
      <c r="TXP65" s="0"/>
      <c r="TXQ65" s="0"/>
      <c r="TXR65" s="0"/>
      <c r="TXS65" s="0"/>
      <c r="TXT65" s="0"/>
      <c r="TXU65" s="0"/>
      <c r="TXV65" s="0"/>
      <c r="TXW65" s="0"/>
      <c r="TXX65" s="0"/>
      <c r="TXY65" s="0"/>
      <c r="TXZ65" s="0"/>
      <c r="TYA65" s="0"/>
      <c r="TYB65" s="0"/>
      <c r="TYC65" s="0"/>
      <c r="TYD65" s="0"/>
      <c r="TYE65" s="0"/>
      <c r="TYF65" s="0"/>
      <c r="TYG65" s="0"/>
      <c r="TYH65" s="0"/>
      <c r="TYI65" s="0"/>
      <c r="TYJ65" s="0"/>
      <c r="TYK65" s="0"/>
      <c r="TYL65" s="0"/>
      <c r="TYM65" s="0"/>
      <c r="TYN65" s="0"/>
      <c r="TYO65" s="0"/>
      <c r="TYP65" s="0"/>
      <c r="TYQ65" s="0"/>
      <c r="TYR65" s="0"/>
      <c r="TYS65" s="0"/>
      <c r="TYT65" s="0"/>
      <c r="TYU65" s="0"/>
      <c r="TYV65" s="0"/>
      <c r="TYW65" s="0"/>
      <c r="TYX65" s="0"/>
      <c r="TYY65" s="0"/>
      <c r="TYZ65" s="0"/>
      <c r="TZA65" s="0"/>
      <c r="TZB65" s="0"/>
      <c r="TZC65" s="0"/>
      <c r="TZD65" s="0"/>
      <c r="TZE65" s="0"/>
      <c r="TZF65" s="0"/>
      <c r="TZG65" s="0"/>
      <c r="TZH65" s="0"/>
      <c r="TZI65" s="0"/>
      <c r="TZJ65" s="0"/>
      <c r="TZK65" s="0"/>
      <c r="TZL65" s="0"/>
      <c r="TZM65" s="0"/>
      <c r="TZN65" s="0"/>
      <c r="TZO65" s="0"/>
      <c r="TZP65" s="0"/>
      <c r="TZQ65" s="0"/>
      <c r="TZR65" s="0"/>
      <c r="TZS65" s="0"/>
      <c r="TZT65" s="0"/>
      <c r="TZU65" s="0"/>
      <c r="TZV65" s="0"/>
      <c r="TZW65" s="0"/>
      <c r="TZX65" s="0"/>
      <c r="TZY65" s="0"/>
      <c r="TZZ65" s="0"/>
      <c r="UAA65" s="0"/>
      <c r="UAB65" s="0"/>
      <c r="UAC65" s="0"/>
      <c r="UAD65" s="0"/>
      <c r="UAE65" s="0"/>
      <c r="UAF65" s="0"/>
      <c r="UAG65" s="0"/>
      <c r="UAH65" s="0"/>
      <c r="UAI65" s="0"/>
      <c r="UAJ65" s="0"/>
      <c r="UAK65" s="0"/>
      <c r="UAL65" s="0"/>
      <c r="UAM65" s="0"/>
      <c r="UAN65" s="0"/>
      <c r="UAO65" s="0"/>
      <c r="UAP65" s="0"/>
      <c r="UAQ65" s="0"/>
      <c r="UAR65" s="0"/>
      <c r="UAS65" s="0"/>
      <c r="UAT65" s="0"/>
      <c r="UAU65" s="0"/>
      <c r="UAV65" s="0"/>
      <c r="UAW65" s="0"/>
      <c r="UAX65" s="0"/>
      <c r="UAY65" s="0"/>
      <c r="UAZ65" s="0"/>
      <c r="UBA65" s="0"/>
      <c r="UBB65" s="0"/>
      <c r="UBC65" s="0"/>
      <c r="UBD65" s="0"/>
      <c r="UBE65" s="0"/>
      <c r="UBF65" s="0"/>
      <c r="UBG65" s="0"/>
      <c r="UBH65" s="0"/>
      <c r="UBI65" s="0"/>
      <c r="UBJ65" s="0"/>
      <c r="UBK65" s="0"/>
      <c r="UBL65" s="0"/>
      <c r="UBM65" s="0"/>
      <c r="UBN65" s="0"/>
      <c r="UBO65" s="0"/>
      <c r="UBP65" s="0"/>
      <c r="UBQ65" s="0"/>
      <c r="UBR65" s="0"/>
      <c r="UBS65" s="0"/>
      <c r="UBT65" s="0"/>
      <c r="UBU65" s="0"/>
      <c r="UBV65" s="0"/>
      <c r="UBW65" s="0"/>
      <c r="UBX65" s="0"/>
      <c r="UBY65" s="0"/>
      <c r="UBZ65" s="0"/>
      <c r="UCA65" s="0"/>
      <c r="UCB65" s="0"/>
      <c r="UCC65" s="0"/>
      <c r="UCD65" s="0"/>
      <c r="UCE65" s="0"/>
      <c r="UCF65" s="0"/>
      <c r="UCG65" s="0"/>
      <c r="UCH65" s="0"/>
      <c r="UCI65" s="0"/>
      <c r="UCJ65" s="0"/>
      <c r="UCK65" s="0"/>
      <c r="UCL65" s="0"/>
      <c r="UCM65" s="0"/>
      <c r="UCN65" s="0"/>
      <c r="UCO65" s="0"/>
      <c r="UCP65" s="0"/>
      <c r="UCQ65" s="0"/>
      <c r="UCR65" s="0"/>
      <c r="UCS65" s="0"/>
      <c r="UCT65" s="0"/>
      <c r="UCU65" s="0"/>
      <c r="UCV65" s="0"/>
      <c r="UCW65" s="0"/>
      <c r="UCX65" s="0"/>
      <c r="UCY65" s="0"/>
      <c r="UCZ65" s="0"/>
      <c r="UDA65" s="0"/>
      <c r="UDB65" s="0"/>
      <c r="UDC65" s="0"/>
      <c r="UDD65" s="0"/>
      <c r="UDE65" s="0"/>
      <c r="UDF65" s="0"/>
      <c r="UDG65" s="0"/>
      <c r="UDH65" s="0"/>
      <c r="UDI65" s="0"/>
      <c r="UDJ65" s="0"/>
      <c r="UDK65" s="0"/>
      <c r="UDL65" s="0"/>
      <c r="UDM65" s="0"/>
      <c r="UDN65" s="0"/>
      <c r="UDO65" s="0"/>
      <c r="UDP65" s="0"/>
      <c r="UDQ65" s="0"/>
      <c r="UDR65" s="0"/>
      <c r="UDS65" s="0"/>
      <c r="UDT65" s="0"/>
      <c r="UDU65" s="0"/>
      <c r="UDV65" s="0"/>
      <c r="UDW65" s="0"/>
      <c r="UDX65" s="0"/>
      <c r="UDY65" s="0"/>
      <c r="UDZ65" s="0"/>
      <c r="UEA65" s="0"/>
      <c r="UEB65" s="0"/>
      <c r="UEC65" s="0"/>
      <c r="UED65" s="0"/>
      <c r="UEE65" s="0"/>
      <c r="UEF65" s="0"/>
      <c r="UEG65" s="0"/>
      <c r="UEH65" s="0"/>
      <c r="UEI65" s="0"/>
      <c r="UEJ65" s="0"/>
      <c r="UEK65" s="0"/>
      <c r="UEL65" s="0"/>
      <c r="UEM65" s="0"/>
      <c r="UEN65" s="0"/>
      <c r="UEO65" s="0"/>
      <c r="UEP65" s="0"/>
      <c r="UEQ65" s="0"/>
      <c r="UER65" s="0"/>
      <c r="UES65" s="0"/>
      <c r="UET65" s="0"/>
      <c r="UEU65" s="0"/>
      <c r="UEV65" s="0"/>
      <c r="UEW65" s="0"/>
      <c r="UEX65" s="0"/>
      <c r="UEY65" s="0"/>
      <c r="UEZ65" s="0"/>
      <c r="UFA65" s="0"/>
      <c r="UFB65" s="0"/>
      <c r="UFC65" s="0"/>
      <c r="UFD65" s="0"/>
      <c r="UFE65" s="0"/>
      <c r="UFF65" s="0"/>
      <c r="UFG65" s="0"/>
      <c r="UFH65" s="0"/>
      <c r="UFI65" s="0"/>
      <c r="UFJ65" s="0"/>
      <c r="UFK65" s="0"/>
      <c r="UFL65" s="0"/>
      <c r="UFM65" s="0"/>
      <c r="UFN65" s="0"/>
      <c r="UFO65" s="0"/>
      <c r="UFP65" s="0"/>
      <c r="UFQ65" s="0"/>
      <c r="UFR65" s="0"/>
      <c r="UFS65" s="0"/>
      <c r="UFT65" s="0"/>
      <c r="UFU65" s="0"/>
      <c r="UFV65" s="0"/>
      <c r="UFW65" s="0"/>
      <c r="UFX65" s="0"/>
      <c r="UFY65" s="0"/>
      <c r="UFZ65" s="0"/>
      <c r="UGA65" s="0"/>
      <c r="UGB65" s="0"/>
      <c r="UGC65" s="0"/>
      <c r="UGD65" s="0"/>
      <c r="UGE65" s="0"/>
      <c r="UGF65" s="0"/>
      <c r="UGG65" s="0"/>
      <c r="UGH65" s="0"/>
      <c r="UGI65" s="0"/>
      <c r="UGJ65" s="0"/>
      <c r="UGK65" s="0"/>
      <c r="UGL65" s="0"/>
      <c r="UGM65" s="0"/>
      <c r="UGN65" s="0"/>
      <c r="UGO65" s="0"/>
      <c r="UGP65" s="0"/>
      <c r="UGQ65" s="0"/>
      <c r="UGR65" s="0"/>
      <c r="UGS65" s="0"/>
      <c r="UGT65" s="0"/>
      <c r="UGU65" s="0"/>
      <c r="UGV65" s="0"/>
      <c r="UGW65" s="0"/>
      <c r="UGX65" s="0"/>
      <c r="UGY65" s="0"/>
      <c r="UGZ65" s="0"/>
      <c r="UHA65" s="0"/>
      <c r="UHB65" s="0"/>
      <c r="UHC65" s="0"/>
      <c r="UHD65" s="0"/>
      <c r="UHE65" s="0"/>
      <c r="UHF65" s="0"/>
      <c r="UHG65" s="0"/>
      <c r="UHH65" s="0"/>
      <c r="UHI65" s="0"/>
      <c r="UHJ65" s="0"/>
      <c r="UHK65" s="0"/>
      <c r="UHL65" s="0"/>
      <c r="UHM65" s="0"/>
      <c r="UHN65" s="0"/>
      <c r="UHO65" s="0"/>
      <c r="UHP65" s="0"/>
      <c r="UHQ65" s="0"/>
      <c r="UHR65" s="0"/>
      <c r="UHS65" s="0"/>
      <c r="UHT65" s="0"/>
      <c r="UHU65" s="0"/>
      <c r="UHV65" s="0"/>
      <c r="UHW65" s="0"/>
      <c r="UHX65" s="0"/>
      <c r="UHY65" s="0"/>
      <c r="UHZ65" s="0"/>
      <c r="UIA65" s="0"/>
      <c r="UIB65" s="0"/>
      <c r="UIC65" s="0"/>
      <c r="UID65" s="0"/>
      <c r="UIE65" s="0"/>
      <c r="UIF65" s="0"/>
      <c r="UIG65" s="0"/>
      <c r="UIH65" s="0"/>
      <c r="UII65" s="0"/>
      <c r="UIJ65" s="0"/>
      <c r="UIK65" s="0"/>
      <c r="UIL65" s="0"/>
      <c r="UIM65" s="0"/>
      <c r="UIN65" s="0"/>
      <c r="UIO65" s="0"/>
      <c r="UIP65" s="0"/>
      <c r="UIQ65" s="0"/>
      <c r="UIR65" s="0"/>
      <c r="UIS65" s="0"/>
      <c r="UIT65" s="0"/>
      <c r="UIU65" s="0"/>
      <c r="UIV65" s="0"/>
      <c r="UIW65" s="0"/>
      <c r="UIX65" s="0"/>
      <c r="UIY65" s="0"/>
      <c r="UIZ65" s="0"/>
      <c r="UJA65" s="0"/>
      <c r="UJB65" s="0"/>
      <c r="UJC65" s="0"/>
      <c r="UJD65" s="0"/>
      <c r="UJE65" s="0"/>
      <c r="UJF65" s="0"/>
      <c r="UJG65" s="0"/>
      <c r="UJH65" s="0"/>
      <c r="UJI65" s="0"/>
      <c r="UJJ65" s="0"/>
      <c r="UJK65" s="0"/>
      <c r="UJL65" s="0"/>
      <c r="UJM65" s="0"/>
      <c r="UJN65" s="0"/>
      <c r="UJO65" s="0"/>
      <c r="UJP65" s="0"/>
      <c r="UJQ65" s="0"/>
      <c r="UJR65" s="0"/>
      <c r="UJS65" s="0"/>
      <c r="UJT65" s="0"/>
      <c r="UJU65" s="0"/>
      <c r="UJV65" s="0"/>
      <c r="UJW65" s="0"/>
      <c r="UJX65" s="0"/>
      <c r="UJY65" s="0"/>
      <c r="UJZ65" s="0"/>
      <c r="UKA65" s="0"/>
      <c r="UKB65" s="0"/>
      <c r="UKC65" s="0"/>
      <c r="UKD65" s="0"/>
      <c r="UKE65" s="0"/>
      <c r="UKF65" s="0"/>
      <c r="UKG65" s="0"/>
      <c r="UKH65" s="0"/>
      <c r="UKI65" s="0"/>
      <c r="UKJ65" s="0"/>
      <c r="UKK65" s="0"/>
      <c r="UKL65" s="0"/>
      <c r="UKM65" s="0"/>
      <c r="UKN65" s="0"/>
      <c r="UKO65" s="0"/>
      <c r="UKP65" s="0"/>
      <c r="UKQ65" s="0"/>
      <c r="UKR65" s="0"/>
      <c r="UKS65" s="0"/>
      <c r="UKT65" s="0"/>
      <c r="UKU65" s="0"/>
      <c r="UKV65" s="0"/>
      <c r="UKW65" s="0"/>
      <c r="UKX65" s="0"/>
      <c r="UKY65" s="0"/>
      <c r="UKZ65" s="0"/>
      <c r="ULA65" s="0"/>
      <c r="ULB65" s="0"/>
      <c r="ULC65" s="0"/>
      <c r="ULD65" s="0"/>
      <c r="ULE65" s="0"/>
      <c r="ULF65" s="0"/>
      <c r="ULG65" s="0"/>
      <c r="ULH65" s="0"/>
      <c r="ULI65" s="0"/>
      <c r="ULJ65" s="0"/>
      <c r="ULK65" s="0"/>
      <c r="ULL65" s="0"/>
      <c r="ULM65" s="0"/>
      <c r="ULN65" s="0"/>
      <c r="ULO65" s="0"/>
      <c r="ULP65" s="0"/>
      <c r="ULQ65" s="0"/>
      <c r="ULR65" s="0"/>
      <c r="ULS65" s="0"/>
      <c r="ULT65" s="0"/>
      <c r="ULU65" s="0"/>
      <c r="ULV65" s="0"/>
      <c r="ULW65" s="0"/>
      <c r="ULX65" s="0"/>
      <c r="ULY65" s="0"/>
      <c r="ULZ65" s="0"/>
      <c r="UMA65" s="0"/>
      <c r="UMB65" s="0"/>
      <c r="UMC65" s="0"/>
      <c r="UMD65" s="0"/>
      <c r="UME65" s="0"/>
      <c r="UMF65" s="0"/>
      <c r="UMG65" s="0"/>
      <c r="UMH65" s="0"/>
      <c r="UMI65" s="0"/>
      <c r="UMJ65" s="0"/>
      <c r="UMK65" s="0"/>
      <c r="UML65" s="0"/>
      <c r="UMM65" s="0"/>
      <c r="UMN65" s="0"/>
      <c r="UMO65" s="0"/>
      <c r="UMP65" s="0"/>
      <c r="UMQ65" s="0"/>
      <c r="UMR65" s="0"/>
      <c r="UMS65" s="0"/>
      <c r="UMT65" s="0"/>
      <c r="UMU65" s="0"/>
      <c r="UMV65" s="0"/>
      <c r="UMW65" s="0"/>
      <c r="UMX65" s="0"/>
      <c r="UMY65" s="0"/>
      <c r="UMZ65" s="0"/>
      <c r="UNA65" s="0"/>
      <c r="UNB65" s="0"/>
      <c r="UNC65" s="0"/>
      <c r="UND65" s="0"/>
      <c r="UNE65" s="0"/>
      <c r="UNF65" s="0"/>
      <c r="UNG65" s="0"/>
      <c r="UNH65" s="0"/>
      <c r="UNI65" s="0"/>
      <c r="UNJ65" s="0"/>
      <c r="UNK65" s="0"/>
      <c r="UNL65" s="0"/>
      <c r="UNM65" s="0"/>
      <c r="UNN65" s="0"/>
      <c r="UNO65" s="0"/>
      <c r="UNP65" s="0"/>
      <c r="UNQ65" s="0"/>
      <c r="UNR65" s="0"/>
      <c r="UNS65" s="0"/>
      <c r="UNT65" s="0"/>
      <c r="UNU65" s="0"/>
      <c r="UNV65" s="0"/>
      <c r="UNW65" s="0"/>
      <c r="UNX65" s="0"/>
      <c r="UNY65" s="0"/>
      <c r="UNZ65" s="0"/>
      <c r="UOA65" s="0"/>
      <c r="UOB65" s="0"/>
      <c r="UOC65" s="0"/>
      <c r="UOD65" s="0"/>
      <c r="UOE65" s="0"/>
      <c r="UOF65" s="0"/>
      <c r="UOG65" s="0"/>
      <c r="UOH65" s="0"/>
      <c r="UOI65" s="0"/>
      <c r="UOJ65" s="0"/>
      <c r="UOK65" s="0"/>
      <c r="UOL65" s="0"/>
      <c r="UOM65" s="0"/>
      <c r="UON65" s="0"/>
      <c r="UOO65" s="0"/>
      <c r="UOP65" s="0"/>
      <c r="UOQ65" s="0"/>
      <c r="UOR65" s="0"/>
      <c r="UOS65" s="0"/>
      <c r="UOT65" s="0"/>
      <c r="UOU65" s="0"/>
      <c r="UOV65" s="0"/>
      <c r="UOW65" s="0"/>
      <c r="UOX65" s="0"/>
      <c r="UOY65" s="0"/>
      <c r="UOZ65" s="0"/>
      <c r="UPA65" s="0"/>
      <c r="UPB65" s="0"/>
      <c r="UPC65" s="0"/>
      <c r="UPD65" s="0"/>
      <c r="UPE65" s="0"/>
      <c r="UPF65" s="0"/>
      <c r="UPG65" s="0"/>
      <c r="UPH65" s="0"/>
      <c r="UPI65" s="0"/>
      <c r="UPJ65" s="0"/>
      <c r="UPK65" s="0"/>
      <c r="UPL65" s="0"/>
      <c r="UPM65" s="0"/>
      <c r="UPN65" s="0"/>
      <c r="UPO65" s="0"/>
      <c r="UPP65" s="0"/>
      <c r="UPQ65" s="0"/>
      <c r="UPR65" s="0"/>
      <c r="UPS65" s="0"/>
      <c r="UPT65" s="0"/>
      <c r="UPU65" s="0"/>
      <c r="UPV65" s="0"/>
      <c r="UPW65" s="0"/>
      <c r="UPX65" s="0"/>
      <c r="UPY65" s="0"/>
      <c r="UPZ65" s="0"/>
      <c r="UQA65" s="0"/>
      <c r="UQB65" s="0"/>
      <c r="UQC65" s="0"/>
      <c r="UQD65" s="0"/>
      <c r="UQE65" s="0"/>
      <c r="UQF65" s="0"/>
      <c r="UQG65" s="0"/>
      <c r="UQH65" s="0"/>
      <c r="UQI65" s="0"/>
      <c r="UQJ65" s="0"/>
      <c r="UQK65" s="0"/>
      <c r="UQL65" s="0"/>
      <c r="UQM65" s="0"/>
      <c r="UQN65" s="0"/>
      <c r="UQO65" s="0"/>
      <c r="UQP65" s="0"/>
      <c r="UQQ65" s="0"/>
      <c r="UQR65" s="0"/>
      <c r="UQS65" s="0"/>
      <c r="UQT65" s="0"/>
      <c r="UQU65" s="0"/>
      <c r="UQV65" s="0"/>
      <c r="UQW65" s="0"/>
      <c r="UQX65" s="0"/>
      <c r="UQY65" s="0"/>
      <c r="UQZ65" s="0"/>
      <c r="URA65" s="0"/>
      <c r="URB65" s="0"/>
      <c r="URC65" s="0"/>
      <c r="URD65" s="0"/>
      <c r="URE65" s="0"/>
      <c r="URF65" s="0"/>
      <c r="URG65" s="0"/>
      <c r="URH65" s="0"/>
      <c r="URI65" s="0"/>
      <c r="URJ65" s="0"/>
      <c r="URK65" s="0"/>
      <c r="URL65" s="0"/>
      <c r="URM65" s="0"/>
      <c r="URN65" s="0"/>
      <c r="URO65" s="0"/>
      <c r="URP65" s="0"/>
      <c r="URQ65" s="0"/>
      <c r="URR65" s="0"/>
      <c r="URS65" s="0"/>
      <c r="URT65" s="0"/>
      <c r="URU65" s="0"/>
      <c r="URV65" s="0"/>
      <c r="URW65" s="0"/>
      <c r="URX65" s="0"/>
      <c r="URY65" s="0"/>
      <c r="URZ65" s="0"/>
      <c r="USA65" s="0"/>
      <c r="USB65" s="0"/>
      <c r="USC65" s="0"/>
      <c r="USD65" s="0"/>
      <c r="USE65" s="0"/>
      <c r="USF65" s="0"/>
      <c r="USG65" s="0"/>
      <c r="USH65" s="0"/>
      <c r="USI65" s="0"/>
      <c r="USJ65" s="0"/>
      <c r="USK65" s="0"/>
      <c r="USL65" s="0"/>
      <c r="USM65" s="0"/>
      <c r="USN65" s="0"/>
      <c r="USO65" s="0"/>
      <c r="USP65" s="0"/>
      <c r="USQ65" s="0"/>
      <c r="USR65" s="0"/>
      <c r="USS65" s="0"/>
      <c r="UST65" s="0"/>
      <c r="USU65" s="0"/>
      <c r="USV65" s="0"/>
      <c r="USW65" s="0"/>
      <c r="USX65" s="0"/>
      <c r="USY65" s="0"/>
      <c r="USZ65" s="0"/>
      <c r="UTA65" s="0"/>
      <c r="UTB65" s="0"/>
      <c r="UTC65" s="0"/>
      <c r="UTD65" s="0"/>
      <c r="UTE65" s="0"/>
      <c r="UTF65" s="0"/>
      <c r="UTG65" s="0"/>
      <c r="UTH65" s="0"/>
      <c r="UTI65" s="0"/>
      <c r="UTJ65" s="0"/>
      <c r="UTK65" s="0"/>
      <c r="UTL65" s="0"/>
      <c r="UTM65" s="0"/>
      <c r="UTN65" s="0"/>
      <c r="UTO65" s="0"/>
      <c r="UTP65" s="0"/>
      <c r="UTQ65" s="0"/>
      <c r="UTR65" s="0"/>
      <c r="UTS65" s="0"/>
      <c r="UTT65" s="0"/>
      <c r="UTU65" s="0"/>
      <c r="UTV65" s="0"/>
      <c r="UTW65" s="0"/>
      <c r="UTX65" s="0"/>
      <c r="UTY65" s="0"/>
      <c r="UTZ65" s="0"/>
      <c r="UUA65" s="0"/>
      <c r="UUB65" s="0"/>
      <c r="UUC65" s="0"/>
      <c r="UUD65" s="0"/>
      <c r="UUE65" s="0"/>
      <c r="UUF65" s="0"/>
      <c r="UUG65" s="0"/>
      <c r="UUH65" s="0"/>
      <c r="UUI65" s="0"/>
      <c r="UUJ65" s="0"/>
      <c r="UUK65" s="0"/>
      <c r="UUL65" s="0"/>
      <c r="UUM65" s="0"/>
      <c r="UUN65" s="0"/>
      <c r="UUO65" s="0"/>
      <c r="UUP65" s="0"/>
      <c r="UUQ65" s="0"/>
      <c r="UUR65" s="0"/>
      <c r="UUS65" s="0"/>
      <c r="UUT65" s="0"/>
      <c r="UUU65" s="0"/>
      <c r="UUV65" s="0"/>
      <c r="UUW65" s="0"/>
      <c r="UUX65" s="0"/>
      <c r="UUY65" s="0"/>
      <c r="UUZ65" s="0"/>
      <c r="UVA65" s="0"/>
      <c r="UVB65" s="0"/>
      <c r="UVC65" s="0"/>
      <c r="UVD65" s="0"/>
      <c r="UVE65" s="0"/>
      <c r="UVF65" s="0"/>
      <c r="UVG65" s="0"/>
      <c r="UVH65" s="0"/>
      <c r="UVI65" s="0"/>
      <c r="UVJ65" s="0"/>
      <c r="UVK65" s="0"/>
      <c r="UVL65" s="0"/>
      <c r="UVM65" s="0"/>
      <c r="UVN65" s="0"/>
      <c r="UVO65" s="0"/>
      <c r="UVP65" s="0"/>
      <c r="UVQ65" s="0"/>
      <c r="UVR65" s="0"/>
      <c r="UVS65" s="0"/>
      <c r="UVT65" s="0"/>
      <c r="UVU65" s="0"/>
      <c r="UVV65" s="0"/>
      <c r="UVW65" s="0"/>
      <c r="UVX65" s="0"/>
      <c r="UVY65" s="0"/>
      <c r="UVZ65" s="0"/>
      <c r="UWA65" s="0"/>
      <c r="UWB65" s="0"/>
      <c r="UWC65" s="0"/>
      <c r="UWD65" s="0"/>
      <c r="UWE65" s="0"/>
      <c r="UWF65" s="0"/>
      <c r="UWG65" s="0"/>
      <c r="UWH65" s="0"/>
      <c r="UWI65" s="0"/>
      <c r="UWJ65" s="0"/>
      <c r="UWK65" s="0"/>
      <c r="UWL65" s="0"/>
      <c r="UWM65" s="0"/>
      <c r="UWN65" s="0"/>
      <c r="UWO65" s="0"/>
      <c r="UWP65" s="0"/>
      <c r="UWQ65" s="0"/>
      <c r="UWR65" s="0"/>
      <c r="UWS65" s="0"/>
      <c r="UWT65" s="0"/>
      <c r="UWU65" s="0"/>
      <c r="UWV65" s="0"/>
      <c r="UWW65" s="0"/>
      <c r="UWX65" s="0"/>
      <c r="UWY65" s="0"/>
      <c r="UWZ65" s="0"/>
      <c r="UXA65" s="0"/>
      <c r="UXB65" s="0"/>
      <c r="UXC65" s="0"/>
      <c r="UXD65" s="0"/>
      <c r="UXE65" s="0"/>
      <c r="UXF65" s="0"/>
      <c r="UXG65" s="0"/>
      <c r="UXH65" s="0"/>
      <c r="UXI65" s="0"/>
      <c r="UXJ65" s="0"/>
      <c r="UXK65" s="0"/>
      <c r="UXL65" s="0"/>
      <c r="UXM65" s="0"/>
      <c r="UXN65" s="0"/>
      <c r="UXO65" s="0"/>
      <c r="UXP65" s="0"/>
      <c r="UXQ65" s="0"/>
      <c r="UXR65" s="0"/>
      <c r="UXS65" s="0"/>
      <c r="UXT65" s="0"/>
      <c r="UXU65" s="0"/>
      <c r="UXV65" s="0"/>
      <c r="UXW65" s="0"/>
      <c r="UXX65" s="0"/>
      <c r="UXY65" s="0"/>
      <c r="UXZ65" s="0"/>
      <c r="UYA65" s="0"/>
      <c r="UYB65" s="0"/>
      <c r="UYC65" s="0"/>
      <c r="UYD65" s="0"/>
      <c r="UYE65" s="0"/>
      <c r="UYF65" s="0"/>
      <c r="UYG65" s="0"/>
      <c r="UYH65" s="0"/>
      <c r="UYI65" s="0"/>
      <c r="UYJ65" s="0"/>
      <c r="UYK65" s="0"/>
      <c r="UYL65" s="0"/>
      <c r="UYM65" s="0"/>
      <c r="UYN65" s="0"/>
      <c r="UYO65" s="0"/>
      <c r="UYP65" s="0"/>
      <c r="UYQ65" s="0"/>
      <c r="UYR65" s="0"/>
      <c r="UYS65" s="0"/>
      <c r="UYT65" s="0"/>
      <c r="UYU65" s="0"/>
      <c r="UYV65" s="0"/>
      <c r="UYW65" s="0"/>
      <c r="UYX65" s="0"/>
      <c r="UYY65" s="0"/>
      <c r="UYZ65" s="0"/>
      <c r="UZA65" s="0"/>
      <c r="UZB65" s="0"/>
      <c r="UZC65" s="0"/>
      <c r="UZD65" s="0"/>
      <c r="UZE65" s="0"/>
      <c r="UZF65" s="0"/>
      <c r="UZG65" s="0"/>
      <c r="UZH65" s="0"/>
      <c r="UZI65" s="0"/>
      <c r="UZJ65" s="0"/>
      <c r="UZK65" s="0"/>
      <c r="UZL65" s="0"/>
      <c r="UZM65" s="0"/>
      <c r="UZN65" s="0"/>
      <c r="UZO65" s="0"/>
      <c r="UZP65" s="0"/>
      <c r="UZQ65" s="0"/>
      <c r="UZR65" s="0"/>
      <c r="UZS65" s="0"/>
      <c r="UZT65" s="0"/>
      <c r="UZU65" s="0"/>
      <c r="UZV65" s="0"/>
      <c r="UZW65" s="0"/>
      <c r="UZX65" s="0"/>
      <c r="UZY65" s="0"/>
      <c r="UZZ65" s="0"/>
      <c r="VAA65" s="0"/>
      <c r="VAB65" s="0"/>
      <c r="VAC65" s="0"/>
      <c r="VAD65" s="0"/>
      <c r="VAE65" s="0"/>
      <c r="VAF65" s="0"/>
      <c r="VAG65" s="0"/>
      <c r="VAH65" s="0"/>
      <c r="VAI65" s="0"/>
      <c r="VAJ65" s="0"/>
      <c r="VAK65" s="0"/>
      <c r="VAL65" s="0"/>
      <c r="VAM65" s="0"/>
      <c r="VAN65" s="0"/>
      <c r="VAO65" s="0"/>
      <c r="VAP65" s="0"/>
      <c r="VAQ65" s="0"/>
      <c r="VAR65" s="0"/>
      <c r="VAS65" s="0"/>
      <c r="VAT65" s="0"/>
      <c r="VAU65" s="0"/>
      <c r="VAV65" s="0"/>
      <c r="VAW65" s="0"/>
      <c r="VAX65" s="0"/>
      <c r="VAY65" s="0"/>
      <c r="VAZ65" s="0"/>
      <c r="VBA65" s="0"/>
      <c r="VBB65" s="0"/>
      <c r="VBC65" s="0"/>
      <c r="VBD65" s="0"/>
      <c r="VBE65" s="0"/>
      <c r="VBF65" s="0"/>
      <c r="VBG65" s="0"/>
      <c r="VBH65" s="0"/>
      <c r="VBI65" s="0"/>
      <c r="VBJ65" s="0"/>
      <c r="VBK65" s="0"/>
      <c r="VBL65" s="0"/>
      <c r="VBM65" s="0"/>
      <c r="VBN65" s="0"/>
      <c r="VBO65" s="0"/>
      <c r="VBP65" s="0"/>
      <c r="VBQ65" s="0"/>
      <c r="VBR65" s="0"/>
      <c r="VBS65" s="0"/>
      <c r="VBT65" s="0"/>
      <c r="VBU65" s="0"/>
      <c r="VBV65" s="0"/>
      <c r="VBW65" s="0"/>
      <c r="VBX65" s="0"/>
      <c r="VBY65" s="0"/>
      <c r="VBZ65" s="0"/>
      <c r="VCA65" s="0"/>
      <c r="VCB65" s="0"/>
      <c r="VCC65" s="0"/>
      <c r="VCD65" s="0"/>
      <c r="VCE65" s="0"/>
      <c r="VCF65" s="0"/>
      <c r="VCG65" s="0"/>
      <c r="VCH65" s="0"/>
      <c r="VCI65" s="0"/>
      <c r="VCJ65" s="0"/>
      <c r="VCK65" s="0"/>
      <c r="VCL65" s="0"/>
      <c r="VCM65" s="0"/>
      <c r="VCN65" s="0"/>
      <c r="VCO65" s="0"/>
      <c r="VCP65" s="0"/>
      <c r="VCQ65" s="0"/>
      <c r="VCR65" s="0"/>
      <c r="VCS65" s="0"/>
      <c r="VCT65" s="0"/>
      <c r="VCU65" s="0"/>
      <c r="VCV65" s="0"/>
      <c r="VCW65" s="0"/>
      <c r="VCX65" s="0"/>
      <c r="VCY65" s="0"/>
      <c r="VCZ65" s="0"/>
      <c r="VDA65" s="0"/>
      <c r="VDB65" s="0"/>
      <c r="VDC65" s="0"/>
      <c r="VDD65" s="0"/>
      <c r="VDE65" s="0"/>
      <c r="VDF65" s="0"/>
      <c r="VDG65" s="0"/>
      <c r="VDH65" s="0"/>
      <c r="VDI65" s="0"/>
      <c r="VDJ65" s="0"/>
      <c r="VDK65" s="0"/>
      <c r="VDL65" s="0"/>
      <c r="VDM65" s="0"/>
      <c r="VDN65" s="0"/>
      <c r="VDO65" s="0"/>
      <c r="VDP65" s="0"/>
      <c r="VDQ65" s="0"/>
      <c r="VDR65" s="0"/>
      <c r="VDS65" s="0"/>
      <c r="VDT65" s="0"/>
      <c r="VDU65" s="0"/>
      <c r="VDV65" s="0"/>
      <c r="VDW65" s="0"/>
      <c r="VDX65" s="0"/>
      <c r="VDY65" s="0"/>
      <c r="VDZ65" s="0"/>
      <c r="VEA65" s="0"/>
      <c r="VEB65" s="0"/>
      <c r="VEC65" s="0"/>
      <c r="VED65" s="0"/>
      <c r="VEE65" s="0"/>
      <c r="VEF65" s="0"/>
      <c r="VEG65" s="0"/>
      <c r="VEH65" s="0"/>
      <c r="VEI65" s="0"/>
      <c r="VEJ65" s="0"/>
      <c r="VEK65" s="0"/>
      <c r="VEL65" s="0"/>
      <c r="VEM65" s="0"/>
      <c r="VEN65" s="0"/>
      <c r="VEO65" s="0"/>
      <c r="VEP65" s="0"/>
      <c r="VEQ65" s="0"/>
      <c r="VER65" s="0"/>
      <c r="VES65" s="0"/>
      <c r="VET65" s="0"/>
      <c r="VEU65" s="0"/>
      <c r="VEV65" s="0"/>
      <c r="VEW65" s="0"/>
      <c r="VEX65" s="0"/>
      <c r="VEY65" s="0"/>
      <c r="VEZ65" s="0"/>
      <c r="VFA65" s="0"/>
      <c r="VFB65" s="0"/>
      <c r="VFC65" s="0"/>
      <c r="VFD65" s="0"/>
      <c r="VFE65" s="0"/>
      <c r="VFF65" s="0"/>
      <c r="VFG65" s="0"/>
      <c r="VFH65" s="0"/>
      <c r="VFI65" s="0"/>
      <c r="VFJ65" s="0"/>
      <c r="VFK65" s="0"/>
      <c r="VFL65" s="0"/>
      <c r="VFM65" s="0"/>
      <c r="VFN65" s="0"/>
      <c r="VFO65" s="0"/>
      <c r="VFP65" s="0"/>
      <c r="VFQ65" s="0"/>
      <c r="VFR65" s="0"/>
      <c r="VFS65" s="0"/>
      <c r="VFT65" s="0"/>
      <c r="VFU65" s="0"/>
      <c r="VFV65" s="0"/>
      <c r="VFW65" s="0"/>
      <c r="VFX65" s="0"/>
      <c r="VFY65" s="0"/>
      <c r="VFZ65" s="0"/>
      <c r="VGA65" s="0"/>
      <c r="VGB65" s="0"/>
      <c r="VGC65" s="0"/>
      <c r="VGD65" s="0"/>
      <c r="VGE65" s="0"/>
      <c r="VGF65" s="0"/>
      <c r="VGG65" s="0"/>
      <c r="VGH65" s="0"/>
      <c r="VGI65" s="0"/>
      <c r="VGJ65" s="0"/>
      <c r="VGK65" s="0"/>
      <c r="VGL65" s="0"/>
      <c r="VGM65" s="0"/>
      <c r="VGN65" s="0"/>
      <c r="VGO65" s="0"/>
      <c r="VGP65" s="0"/>
      <c r="VGQ65" s="0"/>
      <c r="VGR65" s="0"/>
      <c r="VGS65" s="0"/>
      <c r="VGT65" s="0"/>
      <c r="VGU65" s="0"/>
      <c r="VGV65" s="0"/>
      <c r="VGW65" s="0"/>
      <c r="VGX65" s="0"/>
      <c r="VGY65" s="0"/>
      <c r="VGZ65" s="0"/>
      <c r="VHA65" s="0"/>
      <c r="VHB65" s="0"/>
      <c r="VHC65" s="0"/>
      <c r="VHD65" s="0"/>
      <c r="VHE65" s="0"/>
      <c r="VHF65" s="0"/>
      <c r="VHG65" s="0"/>
      <c r="VHH65" s="0"/>
      <c r="VHI65" s="0"/>
      <c r="VHJ65" s="0"/>
      <c r="VHK65" s="0"/>
      <c r="VHL65" s="0"/>
      <c r="VHM65" s="0"/>
      <c r="VHN65" s="0"/>
      <c r="VHO65" s="0"/>
      <c r="VHP65" s="0"/>
      <c r="VHQ65" s="0"/>
      <c r="VHR65" s="0"/>
      <c r="VHS65" s="0"/>
      <c r="VHT65" s="0"/>
      <c r="VHU65" s="0"/>
      <c r="VHV65" s="0"/>
      <c r="VHW65" s="0"/>
      <c r="VHX65" s="0"/>
      <c r="VHY65" s="0"/>
      <c r="VHZ65" s="0"/>
      <c r="VIA65" s="0"/>
      <c r="VIB65" s="0"/>
      <c r="VIC65" s="0"/>
      <c r="VID65" s="0"/>
      <c r="VIE65" s="0"/>
      <c r="VIF65" s="0"/>
      <c r="VIG65" s="0"/>
      <c r="VIH65" s="0"/>
      <c r="VII65" s="0"/>
      <c r="VIJ65" s="0"/>
      <c r="VIK65" s="0"/>
      <c r="VIL65" s="0"/>
      <c r="VIM65" s="0"/>
      <c r="VIN65" s="0"/>
      <c r="VIO65" s="0"/>
      <c r="VIP65" s="0"/>
      <c r="VIQ65" s="0"/>
      <c r="VIR65" s="0"/>
      <c r="VIS65" s="0"/>
      <c r="VIT65" s="0"/>
      <c r="VIU65" s="0"/>
      <c r="VIV65" s="0"/>
      <c r="VIW65" s="0"/>
      <c r="VIX65" s="0"/>
      <c r="VIY65" s="0"/>
      <c r="VIZ65" s="0"/>
      <c r="VJA65" s="0"/>
      <c r="VJB65" s="0"/>
      <c r="VJC65" s="0"/>
      <c r="VJD65" s="0"/>
      <c r="VJE65" s="0"/>
      <c r="VJF65" s="0"/>
      <c r="VJG65" s="0"/>
      <c r="VJH65" s="0"/>
      <c r="VJI65" s="0"/>
      <c r="VJJ65" s="0"/>
      <c r="VJK65" s="0"/>
      <c r="VJL65" s="0"/>
      <c r="VJM65" s="0"/>
      <c r="VJN65" s="0"/>
      <c r="VJO65" s="0"/>
      <c r="VJP65" s="0"/>
      <c r="VJQ65" s="0"/>
      <c r="VJR65" s="0"/>
      <c r="VJS65" s="0"/>
      <c r="VJT65" s="0"/>
      <c r="VJU65" s="0"/>
      <c r="VJV65" s="0"/>
      <c r="VJW65" s="0"/>
      <c r="VJX65" s="0"/>
      <c r="VJY65" s="0"/>
      <c r="VJZ65" s="0"/>
      <c r="VKA65" s="0"/>
      <c r="VKB65" s="0"/>
      <c r="VKC65" s="0"/>
      <c r="VKD65" s="0"/>
      <c r="VKE65" s="0"/>
      <c r="VKF65" s="0"/>
      <c r="VKG65" s="0"/>
      <c r="VKH65" s="0"/>
      <c r="VKI65" s="0"/>
      <c r="VKJ65" s="0"/>
      <c r="VKK65" s="0"/>
      <c r="VKL65" s="0"/>
      <c r="VKM65" s="0"/>
      <c r="VKN65" s="0"/>
      <c r="VKO65" s="0"/>
      <c r="VKP65" s="0"/>
      <c r="VKQ65" s="0"/>
      <c r="VKR65" s="0"/>
      <c r="VKS65" s="0"/>
      <c r="VKT65" s="0"/>
      <c r="VKU65" s="0"/>
      <c r="VKV65" s="0"/>
      <c r="VKW65" s="0"/>
      <c r="VKX65" s="0"/>
      <c r="VKY65" s="0"/>
      <c r="VKZ65" s="0"/>
      <c r="VLA65" s="0"/>
      <c r="VLB65" s="0"/>
      <c r="VLC65" s="0"/>
      <c r="VLD65" s="0"/>
      <c r="VLE65" s="0"/>
      <c r="VLF65" s="0"/>
      <c r="VLG65" s="0"/>
      <c r="VLH65" s="0"/>
      <c r="VLI65" s="0"/>
      <c r="VLJ65" s="0"/>
      <c r="VLK65" s="0"/>
      <c r="VLL65" s="0"/>
      <c r="VLM65" s="0"/>
      <c r="VLN65" s="0"/>
      <c r="VLO65" s="0"/>
      <c r="VLP65" s="0"/>
      <c r="VLQ65" s="0"/>
      <c r="VLR65" s="0"/>
      <c r="VLS65" s="0"/>
      <c r="VLT65" s="0"/>
      <c r="VLU65" s="0"/>
      <c r="VLV65" s="0"/>
      <c r="VLW65" s="0"/>
      <c r="VLX65" s="0"/>
      <c r="VLY65" s="0"/>
      <c r="VLZ65" s="0"/>
      <c r="VMA65" s="0"/>
      <c r="VMB65" s="0"/>
      <c r="VMC65" s="0"/>
      <c r="VMD65" s="0"/>
      <c r="VME65" s="0"/>
      <c r="VMF65" s="0"/>
      <c r="VMG65" s="0"/>
      <c r="VMH65" s="0"/>
      <c r="VMI65" s="0"/>
      <c r="VMJ65" s="0"/>
      <c r="VMK65" s="0"/>
      <c r="VML65" s="0"/>
      <c r="VMM65" s="0"/>
      <c r="VMN65" s="0"/>
      <c r="VMO65" s="0"/>
      <c r="VMP65" s="0"/>
      <c r="VMQ65" s="0"/>
      <c r="VMR65" s="0"/>
      <c r="VMS65" s="0"/>
      <c r="VMT65" s="0"/>
      <c r="VMU65" s="0"/>
      <c r="VMV65" s="0"/>
      <c r="VMW65" s="0"/>
      <c r="VMX65" s="0"/>
      <c r="VMY65" s="0"/>
      <c r="VMZ65" s="0"/>
      <c r="VNA65" s="0"/>
      <c r="VNB65" s="0"/>
      <c r="VNC65" s="0"/>
      <c r="VND65" s="0"/>
      <c r="VNE65" s="0"/>
      <c r="VNF65" s="0"/>
      <c r="VNG65" s="0"/>
      <c r="VNH65" s="0"/>
      <c r="VNI65" s="0"/>
      <c r="VNJ65" s="0"/>
      <c r="VNK65" s="0"/>
      <c r="VNL65" s="0"/>
      <c r="VNM65" s="0"/>
      <c r="VNN65" s="0"/>
      <c r="VNO65" s="0"/>
      <c r="VNP65" s="0"/>
      <c r="VNQ65" s="0"/>
      <c r="VNR65" s="0"/>
      <c r="VNS65" s="0"/>
      <c r="VNT65" s="0"/>
      <c r="VNU65" s="0"/>
      <c r="VNV65" s="0"/>
      <c r="VNW65" s="0"/>
      <c r="VNX65" s="0"/>
      <c r="VNY65" s="0"/>
      <c r="VNZ65" s="0"/>
      <c r="VOA65" s="0"/>
      <c r="VOB65" s="0"/>
      <c r="VOC65" s="0"/>
      <c r="VOD65" s="0"/>
      <c r="VOE65" s="0"/>
      <c r="VOF65" s="0"/>
      <c r="VOG65" s="0"/>
      <c r="VOH65" s="0"/>
      <c r="VOI65" s="0"/>
      <c r="VOJ65" s="0"/>
      <c r="VOK65" s="0"/>
      <c r="VOL65" s="0"/>
      <c r="VOM65" s="0"/>
      <c r="VON65" s="0"/>
      <c r="VOO65" s="0"/>
      <c r="VOP65" s="0"/>
      <c r="VOQ65" s="0"/>
      <c r="VOR65" s="0"/>
      <c r="VOS65" s="0"/>
      <c r="VOT65" s="0"/>
      <c r="VOU65" s="0"/>
      <c r="VOV65" s="0"/>
      <c r="VOW65" s="0"/>
      <c r="VOX65" s="0"/>
      <c r="VOY65" s="0"/>
      <c r="VOZ65" s="0"/>
      <c r="VPA65" s="0"/>
      <c r="VPB65" s="0"/>
      <c r="VPC65" s="0"/>
      <c r="VPD65" s="0"/>
      <c r="VPE65" s="0"/>
      <c r="VPF65" s="0"/>
      <c r="VPG65" s="0"/>
      <c r="VPH65" s="0"/>
      <c r="VPI65" s="0"/>
      <c r="VPJ65" s="0"/>
      <c r="VPK65" s="0"/>
      <c r="VPL65" s="0"/>
      <c r="VPM65" s="0"/>
      <c r="VPN65" s="0"/>
      <c r="VPO65" s="0"/>
      <c r="VPP65" s="0"/>
      <c r="VPQ65" s="0"/>
      <c r="VPR65" s="0"/>
      <c r="VPS65" s="0"/>
      <c r="VPT65" s="0"/>
      <c r="VPU65" s="0"/>
      <c r="VPV65" s="0"/>
      <c r="VPW65" s="0"/>
      <c r="VPX65" s="0"/>
      <c r="VPY65" s="0"/>
      <c r="VPZ65" s="0"/>
      <c r="VQA65" s="0"/>
      <c r="VQB65" s="0"/>
      <c r="VQC65" s="0"/>
      <c r="VQD65" s="0"/>
      <c r="VQE65" s="0"/>
      <c r="VQF65" s="0"/>
      <c r="VQG65" s="0"/>
      <c r="VQH65" s="0"/>
      <c r="VQI65" s="0"/>
      <c r="VQJ65" s="0"/>
      <c r="VQK65" s="0"/>
      <c r="VQL65" s="0"/>
      <c r="VQM65" s="0"/>
      <c r="VQN65" s="0"/>
      <c r="VQO65" s="0"/>
      <c r="VQP65" s="0"/>
      <c r="VQQ65" s="0"/>
      <c r="VQR65" s="0"/>
      <c r="VQS65" s="0"/>
      <c r="VQT65" s="0"/>
      <c r="VQU65" s="0"/>
      <c r="VQV65" s="0"/>
      <c r="VQW65" s="0"/>
      <c r="VQX65" s="0"/>
      <c r="VQY65" s="0"/>
      <c r="VQZ65" s="0"/>
      <c r="VRA65" s="0"/>
      <c r="VRB65" s="0"/>
      <c r="VRC65" s="0"/>
      <c r="VRD65" s="0"/>
      <c r="VRE65" s="0"/>
      <c r="VRF65" s="0"/>
      <c r="VRG65" s="0"/>
      <c r="VRH65" s="0"/>
      <c r="VRI65" s="0"/>
      <c r="VRJ65" s="0"/>
      <c r="VRK65" s="0"/>
      <c r="VRL65" s="0"/>
      <c r="VRM65" s="0"/>
      <c r="VRN65" s="0"/>
      <c r="VRO65" s="0"/>
      <c r="VRP65" s="0"/>
      <c r="VRQ65" s="0"/>
      <c r="VRR65" s="0"/>
      <c r="VRS65" s="0"/>
      <c r="VRT65" s="0"/>
      <c r="VRU65" s="0"/>
      <c r="VRV65" s="0"/>
      <c r="VRW65" s="0"/>
      <c r="VRX65" s="0"/>
      <c r="VRY65" s="0"/>
      <c r="VRZ65" s="0"/>
      <c r="VSA65" s="0"/>
      <c r="VSB65" s="0"/>
      <c r="VSC65" s="0"/>
      <c r="VSD65" s="0"/>
      <c r="VSE65" s="0"/>
      <c r="VSF65" s="0"/>
      <c r="VSG65" s="0"/>
      <c r="VSH65" s="0"/>
      <c r="VSI65" s="0"/>
      <c r="VSJ65" s="0"/>
      <c r="VSK65" s="0"/>
      <c r="VSL65" s="0"/>
      <c r="VSM65" s="0"/>
      <c r="VSN65" s="0"/>
      <c r="VSO65" s="0"/>
      <c r="VSP65" s="0"/>
      <c r="VSQ65" s="0"/>
      <c r="VSR65" s="0"/>
      <c r="VSS65" s="0"/>
      <c r="VST65" s="0"/>
      <c r="VSU65" s="0"/>
      <c r="VSV65" s="0"/>
      <c r="VSW65" s="0"/>
      <c r="VSX65" s="0"/>
      <c r="VSY65" s="0"/>
      <c r="VSZ65" s="0"/>
      <c r="VTA65" s="0"/>
      <c r="VTB65" s="0"/>
      <c r="VTC65" s="0"/>
      <c r="VTD65" s="0"/>
      <c r="VTE65" s="0"/>
      <c r="VTF65" s="0"/>
      <c r="VTG65" s="0"/>
      <c r="VTH65" s="0"/>
      <c r="VTI65" s="0"/>
      <c r="VTJ65" s="0"/>
      <c r="VTK65" s="0"/>
      <c r="VTL65" s="0"/>
      <c r="VTM65" s="0"/>
      <c r="VTN65" s="0"/>
      <c r="VTO65" s="0"/>
      <c r="VTP65" s="0"/>
      <c r="VTQ65" s="0"/>
      <c r="VTR65" s="0"/>
      <c r="VTS65" s="0"/>
      <c r="VTT65" s="0"/>
      <c r="VTU65" s="0"/>
      <c r="VTV65" s="0"/>
      <c r="VTW65" s="0"/>
      <c r="VTX65" s="0"/>
      <c r="VTY65" s="0"/>
      <c r="VTZ65" s="0"/>
      <c r="VUA65" s="0"/>
      <c r="VUB65" s="0"/>
      <c r="VUC65" s="0"/>
      <c r="VUD65" s="0"/>
      <c r="VUE65" s="0"/>
      <c r="VUF65" s="0"/>
      <c r="VUG65" s="0"/>
      <c r="VUH65" s="0"/>
      <c r="VUI65" s="0"/>
      <c r="VUJ65" s="0"/>
      <c r="VUK65" s="0"/>
      <c r="VUL65" s="0"/>
      <c r="VUM65" s="0"/>
      <c r="VUN65" s="0"/>
      <c r="VUO65" s="0"/>
      <c r="VUP65" s="0"/>
      <c r="VUQ65" s="0"/>
      <c r="VUR65" s="0"/>
      <c r="VUS65" s="0"/>
      <c r="VUT65" s="0"/>
      <c r="VUU65" s="0"/>
      <c r="VUV65" s="0"/>
      <c r="VUW65" s="0"/>
      <c r="VUX65" s="0"/>
      <c r="VUY65" s="0"/>
      <c r="VUZ65" s="0"/>
      <c r="VVA65" s="0"/>
      <c r="VVB65" s="0"/>
      <c r="VVC65" s="0"/>
      <c r="VVD65" s="0"/>
      <c r="VVE65" s="0"/>
      <c r="VVF65" s="0"/>
      <c r="VVG65" s="0"/>
      <c r="VVH65" s="0"/>
      <c r="VVI65" s="0"/>
      <c r="VVJ65" s="0"/>
      <c r="VVK65" s="0"/>
      <c r="VVL65" s="0"/>
      <c r="VVM65" s="0"/>
      <c r="VVN65" s="0"/>
      <c r="VVO65" s="0"/>
      <c r="VVP65" s="0"/>
      <c r="VVQ65" s="0"/>
      <c r="VVR65" s="0"/>
      <c r="VVS65" s="0"/>
      <c r="VVT65" s="0"/>
      <c r="VVU65" s="0"/>
      <c r="VVV65" s="0"/>
      <c r="VVW65" s="0"/>
      <c r="VVX65" s="0"/>
      <c r="VVY65" s="0"/>
      <c r="VVZ65" s="0"/>
      <c r="VWA65" s="0"/>
      <c r="VWB65" s="0"/>
      <c r="VWC65" s="0"/>
      <c r="VWD65" s="0"/>
      <c r="VWE65" s="0"/>
      <c r="VWF65" s="0"/>
      <c r="VWG65" s="0"/>
      <c r="VWH65" s="0"/>
      <c r="VWI65" s="0"/>
      <c r="VWJ65" s="0"/>
      <c r="VWK65" s="0"/>
      <c r="VWL65" s="0"/>
      <c r="VWM65" s="0"/>
      <c r="VWN65" s="0"/>
      <c r="VWO65" s="0"/>
      <c r="VWP65" s="0"/>
      <c r="VWQ65" s="0"/>
      <c r="VWR65" s="0"/>
      <c r="VWS65" s="0"/>
      <c r="VWT65" s="0"/>
      <c r="VWU65" s="0"/>
      <c r="VWV65" s="0"/>
      <c r="VWW65" s="0"/>
      <c r="VWX65" s="0"/>
      <c r="VWY65" s="0"/>
      <c r="VWZ65" s="0"/>
      <c r="VXA65" s="0"/>
      <c r="VXB65" s="0"/>
      <c r="VXC65" s="0"/>
      <c r="VXD65" s="0"/>
      <c r="VXE65" s="0"/>
      <c r="VXF65" s="0"/>
      <c r="VXG65" s="0"/>
      <c r="VXH65" s="0"/>
      <c r="VXI65" s="0"/>
      <c r="VXJ65" s="0"/>
      <c r="VXK65" s="0"/>
      <c r="VXL65" s="0"/>
      <c r="VXM65" s="0"/>
      <c r="VXN65" s="0"/>
      <c r="VXO65" s="0"/>
      <c r="VXP65" s="0"/>
      <c r="VXQ65" s="0"/>
      <c r="VXR65" s="0"/>
      <c r="VXS65" s="0"/>
      <c r="VXT65" s="0"/>
      <c r="VXU65" s="0"/>
      <c r="VXV65" s="0"/>
      <c r="VXW65" s="0"/>
      <c r="VXX65" s="0"/>
      <c r="VXY65" s="0"/>
      <c r="VXZ65" s="0"/>
      <c r="VYA65" s="0"/>
      <c r="VYB65" s="0"/>
      <c r="VYC65" s="0"/>
      <c r="VYD65" s="0"/>
      <c r="VYE65" s="0"/>
      <c r="VYF65" s="0"/>
      <c r="VYG65" s="0"/>
      <c r="VYH65" s="0"/>
      <c r="VYI65" s="0"/>
      <c r="VYJ65" s="0"/>
      <c r="VYK65" s="0"/>
      <c r="VYL65" s="0"/>
      <c r="VYM65" s="0"/>
      <c r="VYN65" s="0"/>
      <c r="VYO65" s="0"/>
      <c r="VYP65" s="0"/>
      <c r="VYQ65" s="0"/>
      <c r="VYR65" s="0"/>
      <c r="VYS65" s="0"/>
      <c r="VYT65" s="0"/>
      <c r="VYU65" s="0"/>
      <c r="VYV65" s="0"/>
      <c r="VYW65" s="0"/>
      <c r="VYX65" s="0"/>
      <c r="VYY65" s="0"/>
      <c r="VYZ65" s="0"/>
      <c r="VZA65" s="0"/>
      <c r="VZB65" s="0"/>
      <c r="VZC65" s="0"/>
      <c r="VZD65" s="0"/>
      <c r="VZE65" s="0"/>
      <c r="VZF65" s="0"/>
      <c r="VZG65" s="0"/>
      <c r="VZH65" s="0"/>
      <c r="VZI65" s="0"/>
      <c r="VZJ65" s="0"/>
      <c r="VZK65" s="0"/>
      <c r="VZL65" s="0"/>
      <c r="VZM65" s="0"/>
      <c r="VZN65" s="0"/>
      <c r="VZO65" s="0"/>
      <c r="VZP65" s="0"/>
      <c r="VZQ65" s="0"/>
      <c r="VZR65" s="0"/>
      <c r="VZS65" s="0"/>
      <c r="VZT65" s="0"/>
      <c r="VZU65" s="0"/>
      <c r="VZV65" s="0"/>
      <c r="VZW65" s="0"/>
      <c r="VZX65" s="0"/>
      <c r="VZY65" s="0"/>
      <c r="VZZ65" s="0"/>
      <c r="WAA65" s="0"/>
      <c r="WAB65" s="0"/>
      <c r="WAC65" s="0"/>
      <c r="WAD65" s="0"/>
      <c r="WAE65" s="0"/>
      <c r="WAF65" s="0"/>
      <c r="WAG65" s="0"/>
      <c r="WAH65" s="0"/>
      <c r="WAI65" s="0"/>
      <c r="WAJ65" s="0"/>
      <c r="WAK65" s="0"/>
      <c r="WAL65" s="0"/>
      <c r="WAM65" s="0"/>
      <c r="WAN65" s="0"/>
      <c r="WAO65" s="0"/>
      <c r="WAP65" s="0"/>
      <c r="WAQ65" s="0"/>
      <c r="WAR65" s="0"/>
      <c r="WAS65" s="0"/>
      <c r="WAT65" s="0"/>
      <c r="WAU65" s="0"/>
      <c r="WAV65" s="0"/>
      <c r="WAW65" s="0"/>
      <c r="WAX65" s="0"/>
      <c r="WAY65" s="0"/>
      <c r="WAZ65" s="0"/>
      <c r="WBA65" s="0"/>
      <c r="WBB65" s="0"/>
      <c r="WBC65" s="0"/>
      <c r="WBD65" s="0"/>
      <c r="WBE65" s="0"/>
      <c r="WBF65" s="0"/>
      <c r="WBG65" s="0"/>
      <c r="WBH65" s="0"/>
      <c r="WBI65" s="0"/>
      <c r="WBJ65" s="0"/>
      <c r="WBK65" s="0"/>
      <c r="WBL65" s="0"/>
      <c r="WBM65" s="0"/>
      <c r="WBN65" s="0"/>
      <c r="WBO65" s="0"/>
      <c r="WBP65" s="0"/>
      <c r="WBQ65" s="0"/>
      <c r="WBR65" s="0"/>
      <c r="WBS65" s="0"/>
      <c r="WBT65" s="0"/>
      <c r="WBU65" s="0"/>
      <c r="WBV65" s="0"/>
      <c r="WBW65" s="0"/>
      <c r="WBX65" s="0"/>
      <c r="WBY65" s="0"/>
      <c r="WBZ65" s="0"/>
      <c r="WCA65" s="0"/>
      <c r="WCB65" s="0"/>
      <c r="WCC65" s="0"/>
      <c r="WCD65" s="0"/>
      <c r="WCE65" s="0"/>
      <c r="WCF65" s="0"/>
      <c r="WCG65" s="0"/>
      <c r="WCH65" s="0"/>
      <c r="WCI65" s="0"/>
      <c r="WCJ65" s="0"/>
      <c r="WCK65" s="0"/>
      <c r="WCL65" s="0"/>
      <c r="WCM65" s="0"/>
      <c r="WCN65" s="0"/>
      <c r="WCO65" s="0"/>
      <c r="WCP65" s="0"/>
      <c r="WCQ65" s="0"/>
      <c r="WCR65" s="0"/>
      <c r="WCS65" s="0"/>
      <c r="WCT65" s="0"/>
      <c r="WCU65" s="0"/>
      <c r="WCV65" s="0"/>
      <c r="WCW65" s="0"/>
      <c r="WCX65" s="0"/>
      <c r="WCY65" s="0"/>
      <c r="WCZ65" s="0"/>
      <c r="WDA65" s="0"/>
      <c r="WDB65" s="0"/>
      <c r="WDC65" s="0"/>
      <c r="WDD65" s="0"/>
      <c r="WDE65" s="0"/>
      <c r="WDF65" s="0"/>
      <c r="WDG65" s="0"/>
      <c r="WDH65" s="0"/>
      <c r="WDI65" s="0"/>
      <c r="WDJ65" s="0"/>
      <c r="WDK65" s="0"/>
      <c r="WDL65" s="0"/>
      <c r="WDM65" s="0"/>
      <c r="WDN65" s="0"/>
      <c r="WDO65" s="0"/>
      <c r="WDP65" s="0"/>
      <c r="WDQ65" s="0"/>
      <c r="WDR65" s="0"/>
      <c r="WDS65" s="0"/>
      <c r="WDT65" s="0"/>
      <c r="WDU65" s="0"/>
      <c r="WDV65" s="0"/>
      <c r="WDW65" s="0"/>
      <c r="WDX65" s="0"/>
      <c r="WDY65" s="0"/>
      <c r="WDZ65" s="0"/>
      <c r="WEA65" s="0"/>
      <c r="WEB65" s="0"/>
      <c r="WEC65" s="0"/>
      <c r="WED65" s="0"/>
      <c r="WEE65" s="0"/>
      <c r="WEF65" s="0"/>
      <c r="WEG65" s="0"/>
      <c r="WEH65" s="0"/>
      <c r="WEI65" s="0"/>
      <c r="WEJ65" s="0"/>
      <c r="WEK65" s="0"/>
      <c r="WEL65" s="0"/>
      <c r="WEM65" s="0"/>
      <c r="WEN65" s="0"/>
      <c r="WEO65" s="0"/>
      <c r="WEP65" s="0"/>
      <c r="WEQ65" s="0"/>
      <c r="WER65" s="0"/>
      <c r="WES65" s="0"/>
      <c r="WET65" s="0"/>
      <c r="WEU65" s="0"/>
      <c r="WEV65" s="0"/>
      <c r="WEW65" s="0"/>
      <c r="WEX65" s="0"/>
      <c r="WEY65" s="0"/>
      <c r="WEZ65" s="0"/>
      <c r="WFA65" s="0"/>
      <c r="WFB65" s="0"/>
      <c r="WFC65" s="0"/>
      <c r="WFD65" s="0"/>
      <c r="WFE65" s="0"/>
      <c r="WFF65" s="0"/>
      <c r="WFG65" s="0"/>
      <c r="WFH65" s="0"/>
      <c r="WFI65" s="0"/>
      <c r="WFJ65" s="0"/>
      <c r="WFK65" s="0"/>
      <c r="WFL65" s="0"/>
      <c r="WFM65" s="0"/>
      <c r="WFN65" s="0"/>
      <c r="WFO65" s="0"/>
      <c r="WFP65" s="0"/>
      <c r="WFQ65" s="0"/>
      <c r="WFR65" s="0"/>
      <c r="WFS65" s="0"/>
      <c r="WFT65" s="0"/>
      <c r="WFU65" s="0"/>
      <c r="WFV65" s="0"/>
      <c r="WFW65" s="0"/>
      <c r="WFX65" s="0"/>
      <c r="WFY65" s="0"/>
      <c r="WFZ65" s="0"/>
      <c r="WGA65" s="0"/>
      <c r="WGB65" s="0"/>
      <c r="WGC65" s="0"/>
      <c r="WGD65" s="0"/>
      <c r="WGE65" s="0"/>
      <c r="WGF65" s="0"/>
      <c r="WGG65" s="0"/>
      <c r="WGH65" s="0"/>
      <c r="WGI65" s="0"/>
      <c r="WGJ65" s="0"/>
      <c r="WGK65" s="0"/>
      <c r="WGL65" s="0"/>
      <c r="WGM65" s="0"/>
      <c r="WGN65" s="0"/>
      <c r="WGO65" s="0"/>
      <c r="WGP65" s="0"/>
      <c r="WGQ65" s="0"/>
      <c r="WGR65" s="0"/>
      <c r="WGS65" s="0"/>
      <c r="WGT65" s="0"/>
      <c r="WGU65" s="0"/>
      <c r="WGV65" s="0"/>
      <c r="WGW65" s="0"/>
      <c r="WGX65" s="0"/>
      <c r="WGY65" s="0"/>
      <c r="WGZ65" s="0"/>
      <c r="WHA65" s="0"/>
      <c r="WHB65" s="0"/>
      <c r="WHC65" s="0"/>
      <c r="WHD65" s="0"/>
      <c r="WHE65" s="0"/>
      <c r="WHF65" s="0"/>
      <c r="WHG65" s="0"/>
      <c r="WHH65" s="0"/>
      <c r="WHI65" s="0"/>
      <c r="WHJ65" s="0"/>
      <c r="WHK65" s="0"/>
      <c r="WHL65" s="0"/>
      <c r="WHM65" s="0"/>
      <c r="WHN65" s="0"/>
      <c r="WHO65" s="0"/>
      <c r="WHP65" s="0"/>
      <c r="WHQ65" s="0"/>
      <c r="WHR65" s="0"/>
      <c r="WHS65" s="0"/>
      <c r="WHT65" s="0"/>
      <c r="WHU65" s="0"/>
      <c r="WHV65" s="0"/>
      <c r="WHW65" s="0"/>
      <c r="WHX65" s="0"/>
      <c r="WHY65" s="0"/>
      <c r="WHZ65" s="0"/>
      <c r="WIA65" s="0"/>
      <c r="WIB65" s="0"/>
      <c r="WIC65" s="0"/>
      <c r="WID65" s="0"/>
      <c r="WIE65" s="0"/>
      <c r="WIF65" s="0"/>
      <c r="WIG65" s="0"/>
      <c r="WIH65" s="0"/>
      <c r="WII65" s="0"/>
      <c r="WIJ65" s="0"/>
      <c r="WIK65" s="0"/>
      <c r="WIL65" s="0"/>
      <c r="WIM65" s="0"/>
      <c r="WIN65" s="0"/>
      <c r="WIO65" s="0"/>
      <c r="WIP65" s="0"/>
      <c r="WIQ65" s="0"/>
      <c r="WIR65" s="0"/>
      <c r="WIS65" s="0"/>
      <c r="WIT65" s="0"/>
      <c r="WIU65" s="0"/>
      <c r="WIV65" s="0"/>
      <c r="WIW65" s="0"/>
      <c r="WIX65" s="0"/>
      <c r="WIY65" s="0"/>
      <c r="WIZ65" s="0"/>
      <c r="WJA65" s="0"/>
      <c r="WJB65" s="0"/>
      <c r="WJC65" s="0"/>
      <c r="WJD65" s="0"/>
      <c r="WJE65" s="0"/>
      <c r="WJF65" s="0"/>
      <c r="WJG65" s="0"/>
      <c r="WJH65" s="0"/>
      <c r="WJI65" s="0"/>
      <c r="WJJ65" s="0"/>
      <c r="WJK65" s="0"/>
      <c r="WJL65" s="0"/>
      <c r="WJM65" s="0"/>
      <c r="WJN65" s="0"/>
      <c r="WJO65" s="0"/>
      <c r="WJP65" s="0"/>
      <c r="WJQ65" s="0"/>
      <c r="WJR65" s="0"/>
      <c r="WJS65" s="0"/>
      <c r="WJT65" s="0"/>
      <c r="WJU65" s="0"/>
      <c r="WJV65" s="0"/>
      <c r="WJW65" s="0"/>
      <c r="WJX65" s="0"/>
      <c r="WJY65" s="0"/>
      <c r="WJZ65" s="0"/>
      <c r="WKA65" s="0"/>
      <c r="WKB65" s="0"/>
      <c r="WKC65" s="0"/>
      <c r="WKD65" s="0"/>
      <c r="WKE65" s="0"/>
      <c r="WKF65" s="0"/>
      <c r="WKG65" s="0"/>
      <c r="WKH65" s="0"/>
      <c r="WKI65" s="0"/>
      <c r="WKJ65" s="0"/>
      <c r="WKK65" s="0"/>
      <c r="WKL65" s="0"/>
      <c r="WKM65" s="0"/>
      <c r="WKN65" s="0"/>
      <c r="WKO65" s="0"/>
      <c r="WKP65" s="0"/>
      <c r="WKQ65" s="0"/>
      <c r="WKR65" s="0"/>
      <c r="WKS65" s="0"/>
      <c r="WKT65" s="0"/>
      <c r="WKU65" s="0"/>
      <c r="WKV65" s="0"/>
      <c r="WKW65" s="0"/>
      <c r="WKX65" s="0"/>
      <c r="WKY65" s="0"/>
      <c r="WKZ65" s="0"/>
      <c r="WLA65" s="0"/>
      <c r="WLB65" s="0"/>
      <c r="WLC65" s="0"/>
      <c r="WLD65" s="0"/>
      <c r="WLE65" s="0"/>
      <c r="WLF65" s="0"/>
      <c r="WLG65" s="0"/>
      <c r="WLH65" s="0"/>
      <c r="WLI65" s="0"/>
      <c r="WLJ65" s="0"/>
      <c r="WLK65" s="0"/>
      <c r="WLL65" s="0"/>
      <c r="WLM65" s="0"/>
      <c r="WLN65" s="0"/>
      <c r="WLO65" s="0"/>
      <c r="WLP65" s="0"/>
      <c r="WLQ65" s="0"/>
      <c r="WLR65" s="0"/>
      <c r="WLS65" s="0"/>
      <c r="WLT65" s="0"/>
      <c r="WLU65" s="0"/>
      <c r="WLV65" s="0"/>
      <c r="WLW65" s="0"/>
      <c r="WLX65" s="0"/>
      <c r="WLY65" s="0"/>
      <c r="WLZ65" s="0"/>
      <c r="WMA65" s="0"/>
      <c r="WMB65" s="0"/>
      <c r="WMC65" s="0"/>
      <c r="WMD65" s="0"/>
      <c r="WME65" s="0"/>
      <c r="WMF65" s="0"/>
      <c r="WMG65" s="0"/>
      <c r="WMH65" s="0"/>
      <c r="WMI65" s="0"/>
      <c r="WMJ65" s="0"/>
      <c r="WMK65" s="0"/>
      <c r="WML65" s="0"/>
      <c r="WMM65" s="0"/>
      <c r="WMN65" s="0"/>
      <c r="WMO65" s="0"/>
      <c r="WMP65" s="0"/>
      <c r="WMQ65" s="0"/>
      <c r="WMR65" s="0"/>
      <c r="WMS65" s="0"/>
      <c r="WMT65" s="0"/>
      <c r="WMU65" s="0"/>
      <c r="WMV65" s="0"/>
      <c r="WMW65" s="0"/>
      <c r="WMX65" s="0"/>
      <c r="WMY65" s="0"/>
      <c r="WMZ65" s="0"/>
      <c r="WNA65" s="0"/>
      <c r="WNB65" s="0"/>
      <c r="WNC65" s="0"/>
      <c r="WND65" s="0"/>
      <c r="WNE65" s="0"/>
      <c r="WNF65" s="0"/>
      <c r="WNG65" s="0"/>
      <c r="WNH65" s="0"/>
      <c r="WNI65" s="0"/>
      <c r="WNJ65" s="0"/>
      <c r="WNK65" s="0"/>
      <c r="WNL65" s="0"/>
      <c r="WNM65" s="0"/>
      <c r="WNN65" s="0"/>
      <c r="WNO65" s="0"/>
      <c r="WNP65" s="0"/>
      <c r="WNQ65" s="0"/>
      <c r="WNR65" s="0"/>
      <c r="WNS65" s="0"/>
      <c r="WNT65" s="0"/>
      <c r="WNU65" s="0"/>
      <c r="WNV65" s="0"/>
      <c r="WNW65" s="0"/>
      <c r="WNX65" s="0"/>
      <c r="WNY65" s="0"/>
      <c r="WNZ65" s="0"/>
      <c r="WOA65" s="0"/>
      <c r="WOB65" s="0"/>
      <c r="WOC65" s="0"/>
      <c r="WOD65" s="0"/>
      <c r="WOE65" s="0"/>
      <c r="WOF65" s="0"/>
      <c r="WOG65" s="0"/>
      <c r="WOH65" s="0"/>
      <c r="WOI65" s="0"/>
      <c r="WOJ65" s="0"/>
      <c r="WOK65" s="0"/>
      <c r="WOL65" s="0"/>
      <c r="WOM65" s="0"/>
      <c r="WON65" s="0"/>
      <c r="WOO65" s="0"/>
      <c r="WOP65" s="0"/>
      <c r="WOQ65" s="0"/>
      <c r="WOR65" s="0"/>
      <c r="WOS65" s="0"/>
      <c r="WOT65" s="0"/>
      <c r="WOU65" s="0"/>
      <c r="WOV65" s="0"/>
      <c r="WOW65" s="0"/>
      <c r="WOX65" s="0"/>
      <c r="WOY65" s="0"/>
      <c r="WOZ65" s="0"/>
      <c r="WPA65" s="0"/>
      <c r="WPB65" s="0"/>
      <c r="WPC65" s="0"/>
      <c r="WPD65" s="0"/>
      <c r="WPE65" s="0"/>
      <c r="WPF65" s="0"/>
      <c r="WPG65" s="0"/>
      <c r="WPH65" s="0"/>
      <c r="WPI65" s="0"/>
      <c r="WPJ65" s="0"/>
      <c r="WPK65" s="0"/>
      <c r="WPL65" s="0"/>
      <c r="WPM65" s="0"/>
      <c r="WPN65" s="0"/>
      <c r="WPO65" s="0"/>
      <c r="WPP65" s="0"/>
      <c r="WPQ65" s="0"/>
      <c r="WPR65" s="0"/>
      <c r="WPS65" s="0"/>
      <c r="WPT65" s="0"/>
      <c r="WPU65" s="0"/>
      <c r="WPV65" s="0"/>
      <c r="WPW65" s="0"/>
      <c r="WPX65" s="0"/>
      <c r="WPY65" s="0"/>
      <c r="WPZ65" s="0"/>
      <c r="WQA65" s="0"/>
      <c r="WQB65" s="0"/>
      <c r="WQC65" s="0"/>
      <c r="WQD65" s="0"/>
      <c r="WQE65" s="0"/>
      <c r="WQF65" s="0"/>
      <c r="WQG65" s="0"/>
      <c r="WQH65" s="0"/>
      <c r="WQI65" s="0"/>
      <c r="WQJ65" s="0"/>
      <c r="WQK65" s="0"/>
      <c r="WQL65" s="0"/>
      <c r="WQM65" s="0"/>
      <c r="WQN65" s="0"/>
      <c r="WQO65" s="0"/>
      <c r="WQP65" s="0"/>
      <c r="WQQ65" s="0"/>
      <c r="WQR65" s="0"/>
      <c r="WQS65" s="0"/>
      <c r="WQT65" s="0"/>
      <c r="WQU65" s="0"/>
      <c r="WQV65" s="0"/>
      <c r="WQW65" s="0"/>
      <c r="WQX65" s="0"/>
      <c r="WQY65" s="0"/>
      <c r="WQZ65" s="0"/>
      <c r="WRA65" s="0"/>
      <c r="WRB65" s="0"/>
      <c r="WRC65" s="0"/>
      <c r="WRD65" s="0"/>
      <c r="WRE65" s="0"/>
      <c r="WRF65" s="0"/>
      <c r="WRG65" s="0"/>
      <c r="WRH65" s="0"/>
      <c r="WRI65" s="0"/>
      <c r="WRJ65" s="0"/>
      <c r="WRK65" s="0"/>
      <c r="WRL65" s="0"/>
      <c r="WRM65" s="0"/>
      <c r="WRN65" s="0"/>
      <c r="WRO65" s="0"/>
      <c r="WRP65" s="0"/>
      <c r="WRQ65" s="0"/>
      <c r="WRR65" s="0"/>
      <c r="WRS65" s="0"/>
      <c r="WRT65" s="0"/>
      <c r="WRU65" s="0"/>
      <c r="WRV65" s="0"/>
      <c r="WRW65" s="0"/>
      <c r="WRX65" s="0"/>
      <c r="WRY65" s="0"/>
      <c r="WRZ65" s="0"/>
      <c r="WSA65" s="0"/>
      <c r="WSB65" s="0"/>
      <c r="WSC65" s="0"/>
      <c r="WSD65" s="0"/>
      <c r="WSE65" s="0"/>
      <c r="WSF65" s="0"/>
      <c r="WSG65" s="0"/>
      <c r="WSH65" s="0"/>
      <c r="WSI65" s="0"/>
      <c r="WSJ65" s="0"/>
      <c r="WSK65" s="0"/>
      <c r="WSL65" s="0"/>
      <c r="WSM65" s="0"/>
      <c r="WSN65" s="0"/>
      <c r="WSO65" s="0"/>
      <c r="WSP65" s="0"/>
      <c r="WSQ65" s="0"/>
      <c r="WSR65" s="0"/>
      <c r="WSS65" s="0"/>
      <c r="WST65" s="0"/>
      <c r="WSU65" s="0"/>
      <c r="WSV65" s="0"/>
      <c r="WSW65" s="0"/>
      <c r="WSX65" s="0"/>
      <c r="WSY65" s="0"/>
      <c r="WSZ65" s="0"/>
      <c r="WTA65" s="0"/>
      <c r="WTB65" s="0"/>
      <c r="WTC65" s="0"/>
      <c r="WTD65" s="0"/>
      <c r="WTE65" s="0"/>
      <c r="WTF65" s="0"/>
      <c r="WTG65" s="0"/>
      <c r="WTH65" s="0"/>
      <c r="WTI65" s="0"/>
      <c r="WTJ65" s="0"/>
      <c r="WTK65" s="0"/>
      <c r="WTL65" s="0"/>
      <c r="WTM65" s="0"/>
      <c r="WTN65" s="0"/>
      <c r="WTO65" s="0"/>
      <c r="WTP65" s="0"/>
      <c r="WTQ65" s="0"/>
      <c r="WTR65" s="0"/>
      <c r="WTS65" s="0"/>
      <c r="WTT65" s="0"/>
      <c r="WTU65" s="0"/>
      <c r="WTV65" s="0"/>
      <c r="WTW65" s="0"/>
      <c r="WTX65" s="0"/>
      <c r="WTY65" s="0"/>
      <c r="WTZ65" s="0"/>
      <c r="WUA65" s="0"/>
      <c r="WUB65" s="0"/>
      <c r="WUC65" s="0"/>
      <c r="WUD65" s="0"/>
      <c r="WUE65" s="0"/>
      <c r="WUF65" s="0"/>
      <c r="WUG65" s="0"/>
      <c r="WUH65" s="0"/>
      <c r="WUI65" s="0"/>
      <c r="WUJ65" s="0"/>
      <c r="WUK65" s="0"/>
      <c r="WUL65" s="0"/>
      <c r="WUM65" s="0"/>
      <c r="WUN65" s="0"/>
      <c r="WUO65" s="0"/>
      <c r="WUP65" s="0"/>
      <c r="WUQ65" s="0"/>
      <c r="WUR65" s="0"/>
      <c r="WUS65" s="0"/>
      <c r="WUT65" s="0"/>
      <c r="WUU65" s="0"/>
      <c r="WUV65" s="0"/>
      <c r="WUW65" s="0"/>
      <c r="WUX65" s="0"/>
      <c r="WUY65" s="0"/>
      <c r="WUZ65" s="0"/>
      <c r="WVA65" s="0"/>
      <c r="WVB65" s="0"/>
      <c r="WVC65" s="0"/>
      <c r="WVD65" s="0"/>
      <c r="WVE65" s="0"/>
      <c r="WVF65" s="0"/>
      <c r="WVG65" s="0"/>
      <c r="WVH65" s="0"/>
      <c r="WVI65" s="0"/>
      <c r="WVJ65" s="0"/>
      <c r="WVK65" s="0"/>
      <c r="WVL65" s="0"/>
      <c r="WVM65" s="0"/>
      <c r="WVN65" s="0"/>
      <c r="WVO65" s="0"/>
      <c r="WVP65" s="0"/>
      <c r="WVQ65" s="0"/>
      <c r="WVR65" s="0"/>
      <c r="WVS65" s="0"/>
      <c r="WVT65" s="0"/>
      <c r="WVU65" s="0"/>
      <c r="WVV65" s="0"/>
      <c r="WVW65" s="0"/>
      <c r="WVX65" s="0"/>
      <c r="WVY65" s="0"/>
      <c r="WVZ65" s="0"/>
      <c r="WWA65" s="0"/>
      <c r="WWB65" s="0"/>
      <c r="WWC65" s="0"/>
      <c r="WWD65" s="0"/>
      <c r="WWE65" s="0"/>
      <c r="WWF65" s="0"/>
      <c r="WWG65" s="0"/>
      <c r="WWH65" s="0"/>
      <c r="WWI65" s="0"/>
      <c r="WWJ65" s="0"/>
      <c r="WWK65" s="0"/>
      <c r="WWL65" s="0"/>
      <c r="WWM65" s="0"/>
      <c r="WWN65" s="0"/>
      <c r="WWO65" s="0"/>
      <c r="WWP65" s="0"/>
      <c r="WWQ65" s="0"/>
      <c r="WWR65" s="0"/>
      <c r="WWS65" s="0"/>
      <c r="WWT65" s="0"/>
      <c r="WWU65" s="0"/>
      <c r="WWV65" s="0"/>
      <c r="WWW65" s="0"/>
      <c r="WWX65" s="0"/>
      <c r="WWY65" s="0"/>
      <c r="WWZ65" s="0"/>
      <c r="WXA65" s="0"/>
      <c r="WXB65" s="0"/>
      <c r="WXC65" s="0"/>
      <c r="WXD65" s="0"/>
      <c r="WXE65" s="0"/>
      <c r="WXF65" s="0"/>
      <c r="WXG65" s="0"/>
      <c r="WXH65" s="0"/>
      <c r="WXI65" s="0"/>
      <c r="WXJ65" s="0"/>
      <c r="WXK65" s="0"/>
      <c r="WXL65" s="0"/>
      <c r="WXM65" s="0"/>
      <c r="WXN65" s="0"/>
      <c r="WXO65" s="0"/>
      <c r="WXP65" s="0"/>
      <c r="WXQ65" s="0"/>
      <c r="WXR65" s="0"/>
      <c r="WXS65" s="0"/>
      <c r="WXT65" s="0"/>
      <c r="WXU65" s="0"/>
      <c r="WXV65" s="0"/>
      <c r="WXW65" s="0"/>
      <c r="WXX65" s="0"/>
      <c r="WXY65" s="0"/>
      <c r="WXZ65" s="0"/>
      <c r="WYA65" s="0"/>
      <c r="WYB65" s="0"/>
      <c r="WYC65" s="0"/>
      <c r="WYD65" s="0"/>
      <c r="WYE65" s="0"/>
      <c r="WYF65" s="0"/>
      <c r="WYG65" s="0"/>
      <c r="WYH65" s="0"/>
      <c r="WYI65" s="0"/>
      <c r="WYJ65" s="0"/>
      <c r="WYK65" s="0"/>
      <c r="WYL65" s="0"/>
      <c r="WYM65" s="0"/>
      <c r="WYN65" s="0"/>
      <c r="WYO65" s="0"/>
      <c r="WYP65" s="0"/>
      <c r="WYQ65" s="0"/>
      <c r="WYR65" s="0"/>
      <c r="WYS65" s="0"/>
      <c r="WYT65" s="0"/>
      <c r="WYU65" s="0"/>
      <c r="WYV65" s="0"/>
      <c r="WYW65" s="0"/>
      <c r="WYX65" s="0"/>
      <c r="WYY65" s="0"/>
      <c r="WYZ65" s="0"/>
      <c r="WZA65" s="0"/>
      <c r="WZB65" s="0"/>
      <c r="WZC65" s="0"/>
      <c r="WZD65" s="0"/>
      <c r="WZE65" s="0"/>
      <c r="WZF65" s="0"/>
      <c r="WZG65" s="0"/>
      <c r="WZH65" s="0"/>
      <c r="WZI65" s="0"/>
      <c r="WZJ65" s="0"/>
      <c r="WZK65" s="0"/>
      <c r="WZL65" s="0"/>
      <c r="WZM65" s="0"/>
      <c r="WZN65" s="0"/>
      <c r="WZO65" s="0"/>
      <c r="WZP65" s="0"/>
      <c r="WZQ65" s="0"/>
      <c r="WZR65" s="0"/>
      <c r="WZS65" s="0"/>
      <c r="WZT65" s="0"/>
      <c r="WZU65" s="0"/>
      <c r="WZV65" s="0"/>
      <c r="WZW65" s="0"/>
      <c r="WZX65" s="0"/>
      <c r="WZY65" s="0"/>
      <c r="WZZ65" s="0"/>
      <c r="XAA65" s="0"/>
      <c r="XAB65" s="0"/>
      <c r="XAC65" s="0"/>
      <c r="XAD65" s="0"/>
      <c r="XAE65" s="0"/>
      <c r="XAF65" s="0"/>
      <c r="XAG65" s="0"/>
      <c r="XAH65" s="0"/>
      <c r="XAI65" s="0"/>
      <c r="XAJ65" s="0"/>
      <c r="XAK65" s="0"/>
      <c r="XAL65" s="0"/>
      <c r="XAM65" s="0"/>
      <c r="XAN65" s="0"/>
      <c r="XAO65" s="0"/>
      <c r="XAP65" s="0"/>
      <c r="XAQ65" s="0"/>
      <c r="XAR65" s="0"/>
      <c r="XAS65" s="0"/>
      <c r="XAT65" s="0"/>
      <c r="XAU65" s="0"/>
      <c r="XAV65" s="0"/>
      <c r="XAW65" s="0"/>
      <c r="XAX65" s="0"/>
      <c r="XAY65" s="0"/>
      <c r="XAZ65" s="0"/>
      <c r="XBA65" s="0"/>
      <c r="XBB65" s="0"/>
      <c r="XBC65" s="0"/>
      <c r="XBD65" s="0"/>
      <c r="XBE65" s="0"/>
      <c r="XBF65" s="0"/>
      <c r="XBG65" s="0"/>
      <c r="XBH65" s="0"/>
      <c r="XBI65" s="0"/>
      <c r="XBJ65" s="0"/>
      <c r="XBK65" s="0"/>
      <c r="XBL65" s="0"/>
      <c r="XBM65" s="0"/>
      <c r="XBN65" s="0"/>
      <c r="XBO65" s="0"/>
      <c r="XBP65" s="0"/>
      <c r="XBQ65" s="0"/>
      <c r="XBR65" s="0"/>
      <c r="XBS65" s="0"/>
      <c r="XBT65" s="0"/>
      <c r="XBU65" s="0"/>
      <c r="XBV65" s="0"/>
      <c r="XBW65" s="0"/>
      <c r="XBX65" s="0"/>
      <c r="XBY65" s="0"/>
      <c r="XBZ65" s="0"/>
      <c r="XCA65" s="0"/>
      <c r="XCB65" s="0"/>
      <c r="XCC65" s="0"/>
      <c r="XCD65" s="0"/>
      <c r="XCE65" s="0"/>
      <c r="XCF65" s="0"/>
      <c r="XCG65" s="0"/>
      <c r="XCH65" s="0"/>
      <c r="XCI65" s="0"/>
      <c r="XCJ65" s="0"/>
      <c r="XCK65" s="0"/>
      <c r="XCL65" s="0"/>
      <c r="XCM65" s="0"/>
      <c r="XCN65" s="0"/>
      <c r="XCO65" s="0"/>
      <c r="XCP65" s="0"/>
      <c r="XCQ65" s="0"/>
      <c r="XCR65" s="0"/>
      <c r="XCS65" s="0"/>
      <c r="XCT65" s="0"/>
      <c r="XCU65" s="0"/>
      <c r="XCV65" s="0"/>
      <c r="XCW65" s="0"/>
      <c r="XCX65" s="0"/>
      <c r="XCY65" s="0"/>
      <c r="XCZ65" s="0"/>
      <c r="XDA65" s="0"/>
      <c r="XDB65" s="0"/>
      <c r="XDC65" s="0"/>
      <c r="XDD65" s="0"/>
      <c r="XDE65" s="0"/>
      <c r="XDF65" s="0"/>
      <c r="XDG65" s="0"/>
      <c r="XDH65" s="0"/>
      <c r="XDI65" s="0"/>
      <c r="XDJ65" s="0"/>
      <c r="XDK65" s="0"/>
      <c r="XDL65" s="0"/>
      <c r="XDM65" s="0"/>
      <c r="XDN65" s="0"/>
      <c r="XDO65" s="0"/>
      <c r="XDP65" s="0"/>
      <c r="XDQ65" s="0"/>
      <c r="XDR65" s="0"/>
      <c r="XDS65" s="0"/>
      <c r="XDT65" s="0"/>
      <c r="XDU65" s="0"/>
      <c r="XDV65" s="0"/>
      <c r="XDW65" s="0"/>
      <c r="XDX65" s="0"/>
      <c r="XDY65" s="0"/>
      <c r="XDZ65" s="0"/>
      <c r="XEA65" s="0"/>
      <c r="XEB65" s="0"/>
      <c r="XEC65" s="0"/>
      <c r="XED65" s="0"/>
      <c r="XEE65" s="0"/>
      <c r="XEF65" s="0"/>
      <c r="XEG65" s="0"/>
      <c r="XEH65" s="0"/>
      <c r="XEI65" s="0"/>
      <c r="XEJ65" s="0"/>
      <c r="XEK65" s="0"/>
      <c r="XEL65" s="0"/>
      <c r="XEM65" s="0"/>
      <c r="XEN65" s="0"/>
      <c r="XEO65" s="0"/>
      <c r="XEP65" s="0"/>
      <c r="XEQ65" s="0"/>
      <c r="XER65" s="0"/>
      <c r="XES65" s="0"/>
      <c r="XET65" s="0"/>
      <c r="XEU65" s="0"/>
      <c r="XEV65" s="0"/>
      <c r="XEW65" s="0"/>
      <c r="XEX65" s="0"/>
      <c r="XEY65" s="0"/>
      <c r="XEZ65" s="0"/>
      <c r="XFA65" s="0"/>
      <c r="XFB65" s="0"/>
      <c r="XFC65" s="0"/>
      <c r="XFD65" s="0"/>
    </row>
    <row r="66" customFormat="false" ht="23.25" hidden="false" customHeight="true" outlineLevel="0" collapsed="false">
      <c r="A66" s="31" t="s">
        <v>24</v>
      </c>
      <c r="B66" s="37"/>
      <c r="C66" s="37"/>
      <c r="D66" s="66"/>
      <c r="E66" s="66"/>
      <c r="F66" s="66"/>
      <c r="G66" s="66"/>
      <c r="H66" s="65"/>
      <c r="I66" s="65"/>
      <c r="J66" s="66"/>
      <c r="K66" s="66"/>
      <c r="L66" s="4"/>
      <c r="M66" s="40" t="s">
        <v>24</v>
      </c>
      <c r="N66" s="113"/>
      <c r="O66" s="114"/>
      <c r="P66" s="113"/>
      <c r="Q66" s="114"/>
      <c r="R66" s="77"/>
      <c r="S66" s="77"/>
      <c r="T66" s="64" t="s">
        <v>211</v>
      </c>
      <c r="U66" s="64"/>
      <c r="V66" s="64" t="s">
        <v>207</v>
      </c>
      <c r="W66" s="64"/>
    </row>
    <row r="67" customFormat="false" ht="23.25" hidden="false" customHeight="true" outlineLevel="0" collapsed="false">
      <c r="A67" s="31" t="s">
        <v>26</v>
      </c>
      <c r="B67" s="39"/>
      <c r="C67" s="39"/>
      <c r="D67" s="66"/>
      <c r="E67" s="66"/>
      <c r="F67" s="66"/>
      <c r="G67" s="66"/>
      <c r="H67" s="65"/>
      <c r="I67" s="65"/>
      <c r="J67" s="66"/>
      <c r="K67" s="66"/>
      <c r="L67" s="4"/>
      <c r="M67" s="40" t="s">
        <v>26</v>
      </c>
      <c r="N67" s="115"/>
      <c r="O67" s="116"/>
      <c r="P67" s="115"/>
      <c r="Q67" s="116"/>
      <c r="R67" s="77"/>
      <c r="S67" s="77"/>
      <c r="T67" s="64" t="s">
        <v>216</v>
      </c>
      <c r="U67" s="64"/>
      <c r="V67" s="64" t="s">
        <v>221</v>
      </c>
      <c r="W67" s="64"/>
    </row>
    <row r="68" customFormat="false" ht="23.25" hidden="false" customHeight="true" outlineLevel="0" collapsed="false">
      <c r="A68" s="31" t="s">
        <v>27</v>
      </c>
      <c r="B68" s="39"/>
      <c r="C68" s="39"/>
      <c r="D68" s="66"/>
      <c r="E68" s="66"/>
      <c r="F68" s="66"/>
      <c r="G68" s="66"/>
      <c r="H68" s="65"/>
      <c r="I68" s="65"/>
      <c r="J68" s="66"/>
      <c r="K68" s="66"/>
      <c r="L68" s="4"/>
      <c r="M68" s="40" t="s">
        <v>27</v>
      </c>
      <c r="N68" s="115"/>
      <c r="O68" s="116"/>
      <c r="P68" s="115"/>
      <c r="Q68" s="116"/>
      <c r="R68" s="77"/>
      <c r="S68" s="77"/>
      <c r="T68" s="32" t="s">
        <v>205</v>
      </c>
      <c r="U68" s="32"/>
      <c r="V68" s="64" t="s">
        <v>209</v>
      </c>
      <c r="W68" s="64"/>
    </row>
    <row r="69" customFormat="false" ht="23.25" hidden="false" customHeight="true" outlineLevel="0" collapsed="false">
      <c r="A69" s="31" t="s">
        <v>28</v>
      </c>
      <c r="B69" s="39"/>
      <c r="C69" s="39"/>
      <c r="D69" s="79"/>
      <c r="E69" s="79"/>
      <c r="F69" s="79"/>
      <c r="G69" s="79"/>
      <c r="H69" s="65"/>
      <c r="I69" s="65"/>
      <c r="J69" s="79"/>
      <c r="K69" s="79"/>
      <c r="L69" s="4"/>
      <c r="M69" s="40" t="s">
        <v>28</v>
      </c>
      <c r="N69" s="67"/>
      <c r="O69" s="67"/>
      <c r="P69" s="115"/>
      <c r="Q69" s="116"/>
      <c r="R69" s="77"/>
      <c r="S69" s="77"/>
      <c r="T69" s="32" t="s">
        <v>220</v>
      </c>
      <c r="U69" s="32"/>
      <c r="V69" s="64" t="s">
        <v>222</v>
      </c>
      <c r="W69" s="64"/>
    </row>
    <row r="70" customFormat="false" ht="23.25" hidden="false" customHeight="true" outlineLevel="0" collapsed="false">
      <c r="A70" s="31" t="s">
        <v>29</v>
      </c>
      <c r="B70" s="39"/>
      <c r="C70" s="39"/>
      <c r="D70" s="66" t="s">
        <v>224</v>
      </c>
      <c r="E70" s="66"/>
      <c r="F70" s="243" t="s">
        <v>225</v>
      </c>
      <c r="G70" s="243"/>
      <c r="H70" s="77"/>
      <c r="I70" s="77"/>
      <c r="J70" s="35" t="s">
        <v>226</v>
      </c>
      <c r="K70" s="35"/>
      <c r="L70" s="4"/>
      <c r="M70" s="40" t="s">
        <v>29</v>
      </c>
      <c r="N70" s="67"/>
      <c r="O70" s="67"/>
      <c r="P70" s="66" t="s">
        <v>227</v>
      </c>
      <c r="Q70" s="66"/>
      <c r="R70" s="244" t="s">
        <v>228</v>
      </c>
      <c r="S70" s="244"/>
      <c r="T70" s="35"/>
      <c r="U70" s="35"/>
      <c r="V70" s="41"/>
      <c r="W70" s="41"/>
    </row>
    <row r="71" customFormat="false" ht="23.25" hidden="false" customHeight="true" outlineLevel="0" collapsed="false">
      <c r="A71" s="31" t="s">
        <v>30</v>
      </c>
      <c r="B71" s="39"/>
      <c r="C71" s="39"/>
      <c r="D71" s="66"/>
      <c r="E71" s="66"/>
      <c r="F71" s="243"/>
      <c r="G71" s="243"/>
      <c r="H71" s="77"/>
      <c r="I71" s="77"/>
      <c r="J71" s="35"/>
      <c r="K71" s="35"/>
      <c r="L71" s="4"/>
      <c r="M71" s="40" t="s">
        <v>30</v>
      </c>
      <c r="N71" s="67"/>
      <c r="O71" s="67"/>
      <c r="P71" s="66"/>
      <c r="Q71" s="66"/>
      <c r="R71" s="244"/>
      <c r="S71" s="244"/>
      <c r="T71" s="38"/>
      <c r="U71" s="38"/>
      <c r="V71" s="41"/>
      <c r="W71" s="41"/>
    </row>
    <row r="72" customFormat="false" ht="23.25" hidden="false" customHeight="true" outlineLevel="0" collapsed="false">
      <c r="A72" s="31" t="s">
        <v>32</v>
      </c>
      <c r="B72" s="39" t="s">
        <v>185</v>
      </c>
      <c r="C72" s="39"/>
      <c r="D72" s="66"/>
      <c r="E72" s="66"/>
      <c r="F72" s="243"/>
      <c r="G72" s="243"/>
      <c r="H72" s="77"/>
      <c r="I72" s="77"/>
      <c r="J72" s="35"/>
      <c r="K72" s="35"/>
      <c r="L72" s="4"/>
      <c r="M72" s="40" t="s">
        <v>32</v>
      </c>
      <c r="N72" s="67"/>
      <c r="O72" s="67"/>
      <c r="P72" s="66"/>
      <c r="Q72" s="66"/>
      <c r="R72" s="244"/>
      <c r="S72" s="244"/>
      <c r="T72" s="111"/>
      <c r="U72" s="112"/>
      <c r="V72" s="41"/>
      <c r="W72" s="41"/>
    </row>
    <row r="73" customFormat="false" ht="23.25" hidden="false" customHeight="true" outlineLevel="0" collapsed="false">
      <c r="A73" s="31" t="s">
        <v>33</v>
      </c>
      <c r="B73" s="39"/>
      <c r="C73" s="39"/>
      <c r="D73" s="67"/>
      <c r="E73" s="67"/>
      <c r="F73" s="66"/>
      <c r="G73" s="66"/>
      <c r="H73" s="65"/>
      <c r="I73" s="65"/>
      <c r="J73" s="67"/>
      <c r="K73" s="67"/>
      <c r="L73" s="4"/>
      <c r="M73" s="40" t="s">
        <v>33</v>
      </c>
      <c r="N73" s="67"/>
      <c r="O73" s="67"/>
      <c r="P73" s="67"/>
      <c r="Q73" s="67"/>
      <c r="R73" s="65"/>
      <c r="S73" s="65"/>
      <c r="T73" s="111"/>
      <c r="U73" s="112"/>
      <c r="V73" s="41"/>
      <c r="W73" s="41"/>
    </row>
    <row r="74" customFormat="false" ht="23.25" hidden="false" customHeight="true" outlineLevel="0" collapsed="false">
      <c r="A74" s="31" t="s">
        <v>34</v>
      </c>
      <c r="B74" s="39"/>
      <c r="C74" s="39"/>
      <c r="D74" s="67"/>
      <c r="E74" s="67"/>
      <c r="F74" s="67"/>
      <c r="G74" s="67"/>
      <c r="H74" s="65"/>
      <c r="I74" s="65"/>
      <c r="J74" s="67"/>
      <c r="K74" s="67"/>
      <c r="L74" s="4"/>
      <c r="M74" s="40" t="s">
        <v>34</v>
      </c>
      <c r="N74" s="67"/>
      <c r="O74" s="67"/>
      <c r="P74" s="67"/>
      <c r="Q74" s="67"/>
      <c r="R74" s="65"/>
      <c r="S74" s="65"/>
      <c r="T74" s="111"/>
      <c r="U74" s="112"/>
      <c r="V74" s="41"/>
      <c r="W74" s="41"/>
    </row>
    <row r="75" customFormat="false" ht="23.25" hidden="false" customHeight="true" outlineLevel="0" collapsed="false">
      <c r="A75" s="31" t="s">
        <v>35</v>
      </c>
      <c r="B75" s="39"/>
      <c r="C75" s="39"/>
      <c r="D75" s="67"/>
      <c r="E75" s="67"/>
      <c r="F75" s="67"/>
      <c r="G75" s="67"/>
      <c r="H75" s="65"/>
      <c r="I75" s="65"/>
      <c r="J75" s="67"/>
      <c r="K75" s="67"/>
      <c r="L75" s="4"/>
      <c r="M75" s="40" t="s">
        <v>35</v>
      </c>
      <c r="N75" s="67"/>
      <c r="O75" s="67"/>
      <c r="P75" s="67"/>
      <c r="Q75" s="67"/>
      <c r="R75" s="65"/>
      <c r="S75" s="65"/>
      <c r="T75" s="38"/>
      <c r="U75" s="38"/>
      <c r="V75" s="41"/>
      <c r="W75" s="41"/>
    </row>
    <row r="76" customFormat="false" ht="23.25" hidden="false" customHeight="true" outlineLevel="0" collapsed="false">
      <c r="A76" s="31" t="s">
        <v>36</v>
      </c>
      <c r="B76" s="43"/>
      <c r="C76" s="43"/>
      <c r="D76" s="79"/>
      <c r="E76" s="79"/>
      <c r="F76" s="79"/>
      <c r="G76" s="79"/>
      <c r="H76" s="79"/>
      <c r="I76" s="79"/>
      <c r="J76" s="79"/>
      <c r="K76" s="79"/>
      <c r="L76" s="4"/>
      <c r="M76" s="40" t="s">
        <v>36</v>
      </c>
      <c r="N76" s="79"/>
      <c r="O76" s="79"/>
      <c r="P76" s="79"/>
      <c r="Q76" s="79"/>
      <c r="R76" s="79"/>
      <c r="S76" s="79"/>
      <c r="T76" s="42"/>
      <c r="U76" s="42"/>
      <c r="V76" s="42"/>
      <c r="W76" s="42"/>
    </row>
    <row r="77" customFormat="false" ht="23.25" hidden="false" customHeight="true" outlineLevel="0" collapsed="false">
      <c r="B77" s="240"/>
      <c r="C77" s="240"/>
      <c r="D77" s="240"/>
      <c r="E77" s="240"/>
      <c r="F77" s="240"/>
      <c r="G77" s="240"/>
      <c r="H77" s="240"/>
      <c r="I77" s="240"/>
      <c r="J77" s="240"/>
      <c r="K77" s="240"/>
      <c r="L77" s="240"/>
      <c r="M77" s="240"/>
      <c r="N77" s="240"/>
      <c r="O77" s="240"/>
      <c r="P77" s="240"/>
      <c r="Q77" s="240"/>
      <c r="R77" s="240"/>
      <c r="S77" s="240"/>
      <c r="T77" s="240"/>
      <c r="U77" s="240"/>
      <c r="V77" s="240"/>
      <c r="W77" s="240"/>
    </row>
    <row r="78" customFormat="false" ht="23.25" hidden="false" customHeight="true" outlineLevel="0" collapsed="false">
      <c r="A78" s="47"/>
      <c r="B78" s="30" t="n">
        <f aca="false">V65+3</f>
        <v>46489</v>
      </c>
      <c r="C78" s="30"/>
      <c r="D78" s="30" t="n">
        <f aca="false">B78+1</f>
        <v>46490</v>
      </c>
      <c r="E78" s="30"/>
      <c r="F78" s="30" t="n">
        <f aca="false">D78+1</f>
        <v>46491</v>
      </c>
      <c r="G78" s="30"/>
      <c r="H78" s="30" t="n">
        <f aca="false">F78+1</f>
        <v>46492</v>
      </c>
      <c r="I78" s="30"/>
      <c r="J78" s="30" t="n">
        <f aca="false">H78+1</f>
        <v>46493</v>
      </c>
      <c r="K78" s="30"/>
      <c r="L78" s="29"/>
      <c r="M78" s="27"/>
      <c r="N78" s="30" t="n">
        <f aca="false">B78+7</f>
        <v>46496</v>
      </c>
      <c r="O78" s="30"/>
      <c r="P78" s="30" t="n">
        <f aca="false">N78+1</f>
        <v>46497</v>
      </c>
      <c r="Q78" s="30"/>
      <c r="R78" s="30" t="n">
        <f aca="false">P78+1</f>
        <v>46498</v>
      </c>
      <c r="S78" s="30"/>
      <c r="T78" s="30" t="n">
        <f aca="false">R78+1</f>
        <v>46499</v>
      </c>
      <c r="U78" s="30"/>
      <c r="V78" s="30" t="n">
        <f aca="false">T78+1</f>
        <v>46500</v>
      </c>
      <c r="W78" s="3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  <c r="IW78" s="0"/>
      <c r="IX78" s="0"/>
      <c r="IY78" s="0"/>
      <c r="IZ78" s="0"/>
      <c r="JA78" s="0"/>
      <c r="JB78" s="0"/>
      <c r="JC78" s="0"/>
      <c r="JD78" s="0"/>
      <c r="JE78" s="0"/>
      <c r="JF78" s="0"/>
      <c r="JG78" s="0"/>
      <c r="JH78" s="0"/>
      <c r="JI78" s="0"/>
      <c r="JJ78" s="0"/>
      <c r="JK78" s="0"/>
      <c r="JL78" s="0"/>
      <c r="JM78" s="0"/>
      <c r="JN78" s="0"/>
      <c r="JO78" s="0"/>
      <c r="JP78" s="0"/>
      <c r="JQ78" s="0"/>
      <c r="JR78" s="0"/>
      <c r="JS78" s="0"/>
      <c r="JT78" s="0"/>
      <c r="JU78" s="0"/>
      <c r="JV78" s="0"/>
      <c r="JW78" s="0"/>
      <c r="JX78" s="0"/>
      <c r="JY78" s="0"/>
      <c r="JZ78" s="0"/>
      <c r="KA78" s="0"/>
      <c r="KB78" s="0"/>
      <c r="KC78" s="0"/>
      <c r="KD78" s="0"/>
      <c r="KE78" s="0"/>
      <c r="KF78" s="0"/>
      <c r="KG78" s="0"/>
      <c r="KH78" s="0"/>
      <c r="KI78" s="0"/>
      <c r="KJ78" s="0"/>
      <c r="KK78" s="0"/>
      <c r="KL78" s="0"/>
      <c r="KM78" s="0"/>
      <c r="KN78" s="0"/>
      <c r="KO78" s="0"/>
      <c r="KP78" s="0"/>
      <c r="KQ78" s="0"/>
      <c r="KR78" s="0"/>
      <c r="KS78" s="0"/>
      <c r="KT78" s="0"/>
      <c r="KU78" s="0"/>
      <c r="KV78" s="0"/>
      <c r="KW78" s="0"/>
      <c r="KX78" s="0"/>
      <c r="KY78" s="0"/>
      <c r="KZ78" s="0"/>
      <c r="LA78" s="0"/>
      <c r="LB78" s="0"/>
      <c r="LC78" s="0"/>
      <c r="LD78" s="0"/>
      <c r="LE78" s="0"/>
      <c r="LF78" s="0"/>
      <c r="LG78" s="0"/>
      <c r="LH78" s="0"/>
      <c r="LI78" s="0"/>
      <c r="LJ78" s="0"/>
      <c r="LK78" s="0"/>
      <c r="LL78" s="0"/>
      <c r="LM78" s="0"/>
      <c r="LN78" s="0"/>
      <c r="LO78" s="0"/>
      <c r="LP78" s="0"/>
      <c r="LQ78" s="0"/>
      <c r="LR78" s="0"/>
      <c r="LS78" s="0"/>
      <c r="LT78" s="0"/>
      <c r="LU78" s="0"/>
      <c r="LV78" s="0"/>
      <c r="LW78" s="0"/>
      <c r="LX78" s="0"/>
      <c r="LY78" s="0"/>
      <c r="LZ78" s="0"/>
      <c r="MA78" s="0"/>
      <c r="MB78" s="0"/>
      <c r="MC78" s="0"/>
      <c r="MD78" s="0"/>
      <c r="ME78" s="0"/>
      <c r="MF78" s="0"/>
      <c r="MG78" s="0"/>
      <c r="MH78" s="0"/>
      <c r="MI78" s="0"/>
      <c r="MJ78" s="0"/>
      <c r="MK78" s="0"/>
      <c r="ML78" s="0"/>
      <c r="MM78" s="0"/>
      <c r="MN78" s="0"/>
      <c r="MO78" s="0"/>
      <c r="MP78" s="0"/>
      <c r="MQ78" s="0"/>
      <c r="MR78" s="0"/>
      <c r="MS78" s="0"/>
      <c r="MT78" s="0"/>
      <c r="MU78" s="0"/>
      <c r="MV78" s="0"/>
      <c r="MW78" s="0"/>
      <c r="MX78" s="0"/>
      <c r="MY78" s="0"/>
      <c r="MZ78" s="0"/>
      <c r="NA78" s="0"/>
      <c r="NB78" s="0"/>
      <c r="NC78" s="0"/>
      <c r="ND78" s="0"/>
      <c r="NE78" s="0"/>
      <c r="NF78" s="0"/>
      <c r="NG78" s="0"/>
      <c r="NH78" s="0"/>
      <c r="NI78" s="0"/>
      <c r="NJ78" s="0"/>
      <c r="NK78" s="0"/>
      <c r="NL78" s="0"/>
      <c r="NM78" s="0"/>
      <c r="NN78" s="0"/>
      <c r="NO78" s="0"/>
      <c r="NP78" s="0"/>
      <c r="NQ78" s="0"/>
      <c r="NR78" s="0"/>
      <c r="NS78" s="0"/>
      <c r="NT78" s="0"/>
      <c r="NU78" s="0"/>
      <c r="NV78" s="0"/>
      <c r="NW78" s="0"/>
      <c r="NX78" s="0"/>
      <c r="NY78" s="0"/>
      <c r="NZ78" s="0"/>
      <c r="OA78" s="0"/>
      <c r="OB78" s="0"/>
      <c r="OC78" s="0"/>
      <c r="OD78" s="0"/>
      <c r="OE78" s="0"/>
      <c r="OF78" s="0"/>
      <c r="OG78" s="0"/>
      <c r="OH78" s="0"/>
      <c r="OI78" s="0"/>
      <c r="OJ78" s="0"/>
      <c r="OK78" s="0"/>
      <c r="OL78" s="0"/>
      <c r="OM78" s="0"/>
      <c r="ON78" s="0"/>
      <c r="OO78" s="0"/>
      <c r="OP78" s="0"/>
      <c r="OQ78" s="0"/>
      <c r="OR78" s="0"/>
      <c r="OS78" s="0"/>
      <c r="OT78" s="0"/>
      <c r="OU78" s="0"/>
      <c r="OV78" s="0"/>
      <c r="OW78" s="0"/>
      <c r="OX78" s="0"/>
      <c r="OY78" s="0"/>
      <c r="OZ78" s="0"/>
      <c r="PA78" s="0"/>
      <c r="PB78" s="0"/>
      <c r="PC78" s="0"/>
      <c r="PD78" s="0"/>
      <c r="PE78" s="0"/>
      <c r="PF78" s="0"/>
      <c r="PG78" s="0"/>
      <c r="PH78" s="0"/>
      <c r="PI78" s="0"/>
      <c r="PJ78" s="0"/>
      <c r="PK78" s="0"/>
      <c r="PL78" s="0"/>
      <c r="PM78" s="0"/>
      <c r="PN78" s="0"/>
      <c r="PO78" s="0"/>
      <c r="PP78" s="0"/>
      <c r="PQ78" s="0"/>
      <c r="PR78" s="0"/>
      <c r="PS78" s="0"/>
      <c r="PT78" s="0"/>
      <c r="PU78" s="0"/>
      <c r="PV78" s="0"/>
      <c r="PW78" s="0"/>
      <c r="PX78" s="0"/>
      <c r="PY78" s="0"/>
      <c r="PZ78" s="0"/>
      <c r="QA78" s="0"/>
      <c r="QB78" s="0"/>
      <c r="QC78" s="0"/>
      <c r="QD78" s="0"/>
      <c r="QE78" s="0"/>
      <c r="QF78" s="0"/>
      <c r="QG78" s="0"/>
      <c r="QH78" s="0"/>
      <c r="QI78" s="0"/>
      <c r="QJ78" s="0"/>
      <c r="QK78" s="0"/>
      <c r="QL78" s="0"/>
      <c r="QM78" s="0"/>
      <c r="QN78" s="0"/>
      <c r="QO78" s="0"/>
      <c r="QP78" s="0"/>
      <c r="QQ78" s="0"/>
      <c r="QR78" s="0"/>
      <c r="QS78" s="0"/>
      <c r="QT78" s="0"/>
      <c r="QU78" s="0"/>
      <c r="QV78" s="0"/>
      <c r="QW78" s="0"/>
      <c r="QX78" s="0"/>
      <c r="QY78" s="0"/>
      <c r="QZ78" s="0"/>
      <c r="RA78" s="0"/>
      <c r="RB78" s="0"/>
      <c r="RC78" s="0"/>
      <c r="RD78" s="0"/>
      <c r="RE78" s="0"/>
      <c r="RF78" s="0"/>
      <c r="RG78" s="0"/>
      <c r="RH78" s="0"/>
      <c r="RI78" s="0"/>
      <c r="RJ78" s="0"/>
      <c r="RK78" s="0"/>
      <c r="RL78" s="0"/>
      <c r="RM78" s="0"/>
      <c r="RN78" s="0"/>
      <c r="RO78" s="0"/>
      <c r="RP78" s="0"/>
      <c r="RQ78" s="0"/>
      <c r="RR78" s="0"/>
      <c r="RS78" s="0"/>
      <c r="RT78" s="0"/>
      <c r="RU78" s="0"/>
      <c r="RV78" s="0"/>
      <c r="RW78" s="0"/>
      <c r="RX78" s="0"/>
      <c r="RY78" s="0"/>
      <c r="RZ78" s="0"/>
      <c r="SA78" s="0"/>
      <c r="SB78" s="0"/>
      <c r="SC78" s="0"/>
      <c r="SD78" s="0"/>
      <c r="SE78" s="0"/>
      <c r="SF78" s="0"/>
      <c r="SG78" s="0"/>
      <c r="SH78" s="0"/>
      <c r="SI78" s="0"/>
      <c r="SJ78" s="0"/>
      <c r="SK78" s="0"/>
      <c r="SL78" s="0"/>
      <c r="SM78" s="0"/>
      <c r="SN78" s="0"/>
      <c r="SO78" s="0"/>
      <c r="SP78" s="0"/>
      <c r="SQ78" s="0"/>
      <c r="SR78" s="0"/>
      <c r="SS78" s="0"/>
      <c r="ST78" s="0"/>
      <c r="SU78" s="0"/>
      <c r="SV78" s="0"/>
      <c r="SW78" s="0"/>
      <c r="SX78" s="0"/>
      <c r="SY78" s="0"/>
      <c r="SZ78" s="0"/>
      <c r="TA78" s="0"/>
      <c r="TB78" s="0"/>
      <c r="TC78" s="0"/>
      <c r="TD78" s="0"/>
      <c r="TE78" s="0"/>
      <c r="TF78" s="0"/>
      <c r="TG78" s="0"/>
      <c r="TH78" s="0"/>
      <c r="TI78" s="0"/>
      <c r="TJ78" s="0"/>
      <c r="TK78" s="0"/>
      <c r="TL78" s="0"/>
      <c r="TM78" s="0"/>
      <c r="TN78" s="0"/>
      <c r="TO78" s="0"/>
      <c r="TP78" s="0"/>
      <c r="TQ78" s="0"/>
      <c r="TR78" s="0"/>
      <c r="TS78" s="0"/>
      <c r="TT78" s="0"/>
      <c r="TU78" s="0"/>
      <c r="TV78" s="0"/>
      <c r="TW78" s="0"/>
      <c r="TX78" s="0"/>
      <c r="TY78" s="0"/>
      <c r="TZ78" s="0"/>
      <c r="UA78" s="0"/>
      <c r="UB78" s="0"/>
      <c r="UC78" s="0"/>
      <c r="UD78" s="0"/>
      <c r="UE78" s="0"/>
      <c r="UF78" s="0"/>
      <c r="UG78" s="0"/>
      <c r="UH78" s="0"/>
      <c r="UI78" s="0"/>
      <c r="UJ78" s="0"/>
      <c r="UK78" s="0"/>
      <c r="UL78" s="0"/>
      <c r="UM78" s="0"/>
      <c r="UN78" s="0"/>
      <c r="UO78" s="0"/>
      <c r="UP78" s="0"/>
      <c r="UQ78" s="0"/>
      <c r="UR78" s="0"/>
      <c r="US78" s="0"/>
      <c r="UT78" s="0"/>
      <c r="UU78" s="0"/>
      <c r="UV78" s="0"/>
      <c r="UW78" s="0"/>
      <c r="UX78" s="0"/>
      <c r="UY78" s="0"/>
      <c r="UZ78" s="0"/>
      <c r="VA78" s="0"/>
      <c r="VB78" s="0"/>
      <c r="VC78" s="0"/>
      <c r="VD78" s="0"/>
      <c r="VE78" s="0"/>
      <c r="VF78" s="0"/>
      <c r="VG78" s="0"/>
      <c r="VH78" s="0"/>
      <c r="VI78" s="0"/>
      <c r="VJ78" s="0"/>
      <c r="VK78" s="0"/>
      <c r="VL78" s="0"/>
      <c r="VM78" s="0"/>
      <c r="VN78" s="0"/>
      <c r="VO78" s="0"/>
      <c r="VP78" s="0"/>
      <c r="VQ78" s="0"/>
      <c r="VR78" s="0"/>
      <c r="VS78" s="0"/>
      <c r="VT78" s="0"/>
      <c r="VU78" s="0"/>
      <c r="VV78" s="0"/>
      <c r="VW78" s="0"/>
      <c r="VX78" s="0"/>
      <c r="VY78" s="0"/>
      <c r="VZ78" s="0"/>
      <c r="WA78" s="0"/>
      <c r="WB78" s="0"/>
      <c r="WC78" s="0"/>
      <c r="WD78" s="0"/>
      <c r="WE78" s="0"/>
      <c r="WF78" s="0"/>
      <c r="WG78" s="0"/>
      <c r="WH78" s="0"/>
      <c r="WI78" s="0"/>
      <c r="WJ78" s="0"/>
      <c r="WK78" s="0"/>
      <c r="WL78" s="0"/>
      <c r="WM78" s="0"/>
      <c r="WN78" s="0"/>
      <c r="WO78" s="0"/>
      <c r="WP78" s="0"/>
      <c r="WQ78" s="0"/>
      <c r="WR78" s="0"/>
      <c r="WS78" s="0"/>
      <c r="WT78" s="0"/>
      <c r="WU78" s="0"/>
      <c r="WV78" s="0"/>
      <c r="WW78" s="0"/>
      <c r="WX78" s="0"/>
      <c r="WY78" s="0"/>
      <c r="WZ78" s="0"/>
      <c r="XA78" s="0"/>
      <c r="XB78" s="0"/>
      <c r="XC78" s="0"/>
      <c r="XD78" s="0"/>
      <c r="XE78" s="0"/>
      <c r="XF78" s="0"/>
      <c r="XG78" s="0"/>
      <c r="XH78" s="0"/>
      <c r="XI78" s="0"/>
      <c r="XJ78" s="0"/>
      <c r="XK78" s="0"/>
      <c r="XL78" s="0"/>
      <c r="XM78" s="0"/>
      <c r="XN78" s="0"/>
      <c r="XO78" s="0"/>
      <c r="XP78" s="0"/>
      <c r="XQ78" s="0"/>
      <c r="XR78" s="0"/>
      <c r="XS78" s="0"/>
      <c r="XT78" s="0"/>
      <c r="XU78" s="0"/>
      <c r="XV78" s="0"/>
      <c r="XW78" s="0"/>
      <c r="XX78" s="0"/>
      <c r="XY78" s="0"/>
      <c r="XZ78" s="0"/>
      <c r="YA78" s="0"/>
      <c r="YB78" s="0"/>
      <c r="YC78" s="0"/>
      <c r="YD78" s="0"/>
      <c r="YE78" s="0"/>
      <c r="YF78" s="0"/>
      <c r="YG78" s="0"/>
      <c r="YH78" s="0"/>
      <c r="YI78" s="0"/>
      <c r="YJ78" s="0"/>
      <c r="YK78" s="0"/>
      <c r="YL78" s="0"/>
      <c r="YM78" s="0"/>
      <c r="YN78" s="0"/>
      <c r="YO78" s="0"/>
      <c r="YP78" s="0"/>
      <c r="YQ78" s="0"/>
      <c r="YR78" s="0"/>
      <c r="YS78" s="0"/>
      <c r="YT78" s="0"/>
      <c r="YU78" s="0"/>
      <c r="YV78" s="0"/>
      <c r="YW78" s="0"/>
      <c r="YX78" s="0"/>
      <c r="YY78" s="0"/>
      <c r="YZ78" s="0"/>
      <c r="ZA78" s="0"/>
      <c r="ZB78" s="0"/>
      <c r="ZC78" s="0"/>
      <c r="ZD78" s="0"/>
      <c r="ZE78" s="0"/>
      <c r="ZF78" s="0"/>
      <c r="ZG78" s="0"/>
      <c r="ZH78" s="0"/>
      <c r="ZI78" s="0"/>
      <c r="ZJ78" s="0"/>
      <c r="ZK78" s="0"/>
      <c r="ZL78" s="0"/>
      <c r="ZM78" s="0"/>
      <c r="ZN78" s="0"/>
      <c r="ZO78" s="0"/>
      <c r="ZP78" s="0"/>
      <c r="ZQ78" s="0"/>
      <c r="ZR78" s="0"/>
      <c r="ZS78" s="0"/>
      <c r="ZT78" s="0"/>
      <c r="ZU78" s="0"/>
      <c r="ZV78" s="0"/>
      <c r="ZW78" s="0"/>
      <c r="ZX78" s="0"/>
      <c r="ZY78" s="0"/>
      <c r="ZZ78" s="0"/>
      <c r="AAA78" s="0"/>
      <c r="AAB78" s="0"/>
      <c r="AAC78" s="0"/>
      <c r="AAD78" s="0"/>
      <c r="AAE78" s="0"/>
      <c r="AAF78" s="0"/>
      <c r="AAG78" s="0"/>
      <c r="AAH78" s="0"/>
      <c r="AAI78" s="0"/>
      <c r="AAJ78" s="0"/>
      <c r="AAK78" s="0"/>
      <c r="AAL78" s="0"/>
      <c r="AAM78" s="0"/>
      <c r="AAN78" s="0"/>
      <c r="AAO78" s="0"/>
      <c r="AAP78" s="0"/>
      <c r="AAQ78" s="0"/>
      <c r="AAR78" s="0"/>
      <c r="AAS78" s="0"/>
      <c r="AAT78" s="0"/>
      <c r="AAU78" s="0"/>
      <c r="AAV78" s="0"/>
      <c r="AAW78" s="0"/>
      <c r="AAX78" s="0"/>
      <c r="AAY78" s="0"/>
      <c r="AAZ78" s="0"/>
      <c r="ABA78" s="0"/>
      <c r="ABB78" s="0"/>
      <c r="ABC78" s="0"/>
      <c r="ABD78" s="0"/>
      <c r="ABE78" s="0"/>
      <c r="ABF78" s="0"/>
      <c r="ABG78" s="0"/>
      <c r="ABH78" s="0"/>
      <c r="ABI78" s="0"/>
      <c r="ABJ78" s="0"/>
      <c r="ABK78" s="0"/>
      <c r="ABL78" s="0"/>
      <c r="ABM78" s="0"/>
      <c r="ABN78" s="0"/>
      <c r="ABO78" s="0"/>
      <c r="ABP78" s="0"/>
      <c r="ABQ78" s="0"/>
      <c r="ABR78" s="0"/>
      <c r="ABS78" s="0"/>
      <c r="ABT78" s="0"/>
      <c r="ABU78" s="0"/>
      <c r="ABV78" s="0"/>
      <c r="ABW78" s="0"/>
      <c r="ABX78" s="0"/>
      <c r="ABY78" s="0"/>
      <c r="ABZ78" s="0"/>
      <c r="ACA78" s="0"/>
      <c r="ACB78" s="0"/>
      <c r="ACC78" s="0"/>
      <c r="ACD78" s="0"/>
      <c r="ACE78" s="0"/>
      <c r="ACF78" s="0"/>
      <c r="ACG78" s="0"/>
      <c r="ACH78" s="0"/>
      <c r="ACI78" s="0"/>
      <c r="ACJ78" s="0"/>
      <c r="ACK78" s="0"/>
      <c r="ACL78" s="0"/>
      <c r="ACM78" s="0"/>
      <c r="ACN78" s="0"/>
      <c r="ACO78" s="0"/>
      <c r="ACP78" s="0"/>
      <c r="ACQ78" s="0"/>
      <c r="ACR78" s="0"/>
      <c r="ACS78" s="0"/>
      <c r="ACT78" s="0"/>
      <c r="ACU78" s="0"/>
      <c r="ACV78" s="0"/>
      <c r="ACW78" s="0"/>
      <c r="ACX78" s="0"/>
      <c r="ACY78" s="0"/>
      <c r="ACZ78" s="0"/>
      <c r="ADA78" s="0"/>
      <c r="ADB78" s="0"/>
      <c r="ADC78" s="0"/>
      <c r="ADD78" s="0"/>
      <c r="ADE78" s="0"/>
      <c r="ADF78" s="0"/>
      <c r="ADG78" s="0"/>
      <c r="ADH78" s="0"/>
      <c r="ADI78" s="0"/>
      <c r="ADJ78" s="0"/>
      <c r="ADK78" s="0"/>
      <c r="ADL78" s="0"/>
      <c r="ADM78" s="0"/>
      <c r="ADN78" s="0"/>
      <c r="ADO78" s="0"/>
      <c r="ADP78" s="0"/>
      <c r="ADQ78" s="0"/>
      <c r="ADR78" s="0"/>
      <c r="ADS78" s="0"/>
      <c r="ADT78" s="0"/>
      <c r="ADU78" s="0"/>
      <c r="ADV78" s="0"/>
      <c r="ADW78" s="0"/>
      <c r="ADX78" s="0"/>
      <c r="ADY78" s="0"/>
      <c r="ADZ78" s="0"/>
      <c r="AEA78" s="0"/>
      <c r="AEB78" s="0"/>
      <c r="AEC78" s="0"/>
      <c r="AED78" s="0"/>
      <c r="AEE78" s="0"/>
      <c r="AEF78" s="0"/>
      <c r="AEG78" s="0"/>
      <c r="AEH78" s="0"/>
      <c r="AEI78" s="0"/>
      <c r="AEJ78" s="0"/>
      <c r="AEK78" s="0"/>
      <c r="AEL78" s="0"/>
      <c r="AEM78" s="0"/>
      <c r="AEN78" s="0"/>
      <c r="AEO78" s="0"/>
      <c r="AEP78" s="0"/>
      <c r="AEQ78" s="0"/>
      <c r="AER78" s="0"/>
      <c r="AES78" s="0"/>
      <c r="AET78" s="0"/>
      <c r="AEU78" s="0"/>
      <c r="AEV78" s="0"/>
      <c r="AEW78" s="0"/>
      <c r="AEX78" s="0"/>
      <c r="AEY78" s="0"/>
      <c r="AEZ78" s="0"/>
      <c r="AFA78" s="0"/>
      <c r="AFB78" s="0"/>
      <c r="AFC78" s="0"/>
      <c r="AFD78" s="0"/>
      <c r="AFE78" s="0"/>
      <c r="AFF78" s="0"/>
      <c r="AFG78" s="0"/>
      <c r="AFH78" s="0"/>
      <c r="AFI78" s="0"/>
      <c r="AFJ78" s="0"/>
      <c r="AFK78" s="0"/>
      <c r="AFL78" s="0"/>
      <c r="AFM78" s="0"/>
      <c r="AFN78" s="0"/>
      <c r="AFO78" s="0"/>
      <c r="AFP78" s="0"/>
      <c r="AFQ78" s="0"/>
      <c r="AFR78" s="0"/>
      <c r="AFS78" s="0"/>
      <c r="AFT78" s="0"/>
      <c r="AFU78" s="0"/>
      <c r="AFV78" s="0"/>
      <c r="AFW78" s="0"/>
      <c r="AFX78" s="0"/>
      <c r="AFY78" s="0"/>
      <c r="AFZ78" s="0"/>
      <c r="AGA78" s="0"/>
      <c r="AGB78" s="0"/>
      <c r="AGC78" s="0"/>
      <c r="AGD78" s="0"/>
      <c r="AGE78" s="0"/>
      <c r="AGF78" s="0"/>
      <c r="AGG78" s="0"/>
      <c r="AGH78" s="0"/>
      <c r="AGI78" s="0"/>
      <c r="AGJ78" s="0"/>
      <c r="AGK78" s="0"/>
      <c r="AGL78" s="0"/>
      <c r="AGM78" s="0"/>
      <c r="AGN78" s="0"/>
      <c r="AGO78" s="0"/>
      <c r="AGP78" s="0"/>
      <c r="AGQ78" s="0"/>
      <c r="AGR78" s="0"/>
      <c r="AGS78" s="0"/>
      <c r="AGT78" s="0"/>
      <c r="AGU78" s="0"/>
      <c r="AGV78" s="0"/>
      <c r="AGW78" s="0"/>
      <c r="AGX78" s="0"/>
      <c r="AGY78" s="0"/>
      <c r="AGZ78" s="0"/>
      <c r="AHA78" s="0"/>
      <c r="AHB78" s="0"/>
      <c r="AHC78" s="0"/>
      <c r="AHD78" s="0"/>
      <c r="AHE78" s="0"/>
      <c r="AHF78" s="0"/>
      <c r="AHG78" s="0"/>
      <c r="AHH78" s="0"/>
      <c r="AHI78" s="0"/>
      <c r="AHJ78" s="0"/>
      <c r="AHK78" s="0"/>
      <c r="AHL78" s="0"/>
      <c r="AHM78" s="0"/>
      <c r="AHN78" s="0"/>
      <c r="AHO78" s="0"/>
      <c r="AHP78" s="0"/>
      <c r="AHQ78" s="0"/>
      <c r="AHR78" s="0"/>
      <c r="AHS78" s="0"/>
      <c r="AHT78" s="0"/>
      <c r="AHU78" s="0"/>
      <c r="AHV78" s="0"/>
      <c r="AHW78" s="0"/>
      <c r="AHX78" s="0"/>
      <c r="AHY78" s="0"/>
      <c r="AHZ78" s="0"/>
      <c r="AIA78" s="0"/>
      <c r="AIB78" s="0"/>
      <c r="AIC78" s="0"/>
      <c r="AID78" s="0"/>
      <c r="AIE78" s="0"/>
      <c r="AIF78" s="0"/>
      <c r="AIG78" s="0"/>
      <c r="AIH78" s="0"/>
      <c r="AII78" s="0"/>
      <c r="AIJ78" s="0"/>
      <c r="AIK78" s="0"/>
      <c r="AIL78" s="0"/>
      <c r="AIM78" s="0"/>
      <c r="AIN78" s="0"/>
      <c r="AIO78" s="0"/>
      <c r="AIP78" s="0"/>
      <c r="AIQ78" s="0"/>
      <c r="AIR78" s="0"/>
      <c r="AIS78" s="0"/>
      <c r="AIT78" s="0"/>
      <c r="AIU78" s="0"/>
      <c r="AIV78" s="0"/>
      <c r="AIW78" s="0"/>
      <c r="AIX78" s="0"/>
      <c r="AIY78" s="0"/>
      <c r="AIZ78" s="0"/>
      <c r="AJA78" s="0"/>
      <c r="AJB78" s="0"/>
      <c r="AJC78" s="0"/>
      <c r="AJD78" s="0"/>
      <c r="AJE78" s="0"/>
      <c r="AJF78" s="0"/>
      <c r="AJG78" s="0"/>
      <c r="AJH78" s="0"/>
      <c r="AJI78" s="0"/>
      <c r="AJJ78" s="0"/>
      <c r="AJK78" s="0"/>
      <c r="AJL78" s="0"/>
      <c r="AJM78" s="0"/>
      <c r="AJN78" s="0"/>
      <c r="AJO78" s="0"/>
      <c r="AJP78" s="0"/>
      <c r="AJQ78" s="0"/>
      <c r="AJR78" s="0"/>
      <c r="AJS78" s="0"/>
      <c r="AJT78" s="0"/>
      <c r="AJU78" s="0"/>
      <c r="AJV78" s="0"/>
      <c r="AJW78" s="0"/>
      <c r="AJX78" s="0"/>
      <c r="AJY78" s="0"/>
      <c r="AJZ78" s="0"/>
      <c r="AKA78" s="0"/>
      <c r="AKB78" s="0"/>
      <c r="AKC78" s="0"/>
      <c r="AKD78" s="0"/>
      <c r="AKE78" s="0"/>
      <c r="AKF78" s="0"/>
      <c r="AKG78" s="0"/>
      <c r="AKH78" s="0"/>
      <c r="AKI78" s="0"/>
      <c r="AKJ78" s="0"/>
      <c r="AKK78" s="0"/>
      <c r="AKL78" s="0"/>
      <c r="AKM78" s="0"/>
      <c r="AKN78" s="0"/>
      <c r="AKO78" s="0"/>
      <c r="AKP78" s="0"/>
      <c r="AKQ78" s="0"/>
      <c r="AKR78" s="0"/>
      <c r="AKS78" s="0"/>
      <c r="AKT78" s="0"/>
      <c r="AKU78" s="0"/>
      <c r="AKV78" s="0"/>
      <c r="AKW78" s="0"/>
      <c r="AKX78" s="0"/>
      <c r="AKY78" s="0"/>
      <c r="AKZ78" s="0"/>
      <c r="ALA78" s="0"/>
      <c r="ALB78" s="0"/>
      <c r="ALC78" s="0"/>
      <c r="ALD78" s="0"/>
      <c r="ALE78" s="0"/>
      <c r="ALF78" s="0"/>
      <c r="ALG78" s="0"/>
      <c r="ALH78" s="0"/>
      <c r="ALI78" s="0"/>
      <c r="ALJ78" s="0"/>
      <c r="ALK78" s="0"/>
      <c r="ALL78" s="0"/>
      <c r="ALM78" s="0"/>
      <c r="ALN78" s="0"/>
      <c r="ALO78" s="0"/>
      <c r="ALP78" s="0"/>
      <c r="ALQ78" s="0"/>
      <c r="ALR78" s="0"/>
      <c r="ALS78" s="0"/>
      <c r="ALT78" s="0"/>
      <c r="ALU78" s="0"/>
      <c r="ALV78" s="0"/>
      <c r="ALW78" s="0"/>
      <c r="ALX78" s="0"/>
      <c r="ALY78" s="0"/>
      <c r="ALZ78" s="0"/>
      <c r="AMA78" s="0"/>
      <c r="AMB78" s="0"/>
      <c r="AMC78" s="0"/>
      <c r="AMD78" s="0"/>
      <c r="AME78" s="0"/>
      <c r="AMF78" s="0"/>
      <c r="AMG78" s="0"/>
      <c r="AMH78" s="0"/>
      <c r="AMI78" s="0"/>
      <c r="AMJ78" s="0"/>
      <c r="AMK78" s="0"/>
      <c r="AML78" s="0"/>
      <c r="AMM78" s="0"/>
      <c r="AMN78" s="0"/>
      <c r="AMO78" s="0"/>
      <c r="AMP78" s="0"/>
      <c r="AMQ78" s="0"/>
      <c r="AMR78" s="0"/>
      <c r="AMS78" s="0"/>
      <c r="AMT78" s="0"/>
      <c r="AMU78" s="0"/>
      <c r="AMV78" s="0"/>
      <c r="AMW78" s="0"/>
      <c r="AMX78" s="0"/>
      <c r="AMY78" s="0"/>
      <c r="AMZ78" s="0"/>
      <c r="ANA78" s="0"/>
      <c r="ANB78" s="0"/>
      <c r="ANC78" s="0"/>
      <c r="AND78" s="0"/>
      <c r="ANE78" s="0"/>
      <c r="ANF78" s="0"/>
      <c r="ANG78" s="0"/>
      <c r="ANH78" s="0"/>
      <c r="ANI78" s="0"/>
      <c r="ANJ78" s="0"/>
      <c r="ANK78" s="0"/>
      <c r="ANL78" s="0"/>
      <c r="ANM78" s="0"/>
      <c r="ANN78" s="0"/>
      <c r="ANO78" s="0"/>
      <c r="ANP78" s="0"/>
      <c r="ANQ78" s="0"/>
      <c r="ANR78" s="0"/>
      <c r="ANS78" s="0"/>
      <c r="ANT78" s="0"/>
      <c r="ANU78" s="0"/>
      <c r="ANV78" s="0"/>
      <c r="ANW78" s="0"/>
      <c r="ANX78" s="0"/>
      <c r="ANY78" s="0"/>
      <c r="ANZ78" s="0"/>
      <c r="AOA78" s="0"/>
      <c r="AOB78" s="0"/>
      <c r="AOC78" s="0"/>
      <c r="AOD78" s="0"/>
      <c r="AOE78" s="0"/>
      <c r="AOF78" s="0"/>
      <c r="AOG78" s="0"/>
      <c r="AOH78" s="0"/>
      <c r="AOI78" s="0"/>
      <c r="AOJ78" s="0"/>
      <c r="AOK78" s="0"/>
      <c r="AOL78" s="0"/>
      <c r="AOM78" s="0"/>
      <c r="AON78" s="0"/>
      <c r="AOO78" s="0"/>
      <c r="AOP78" s="0"/>
      <c r="AOQ78" s="0"/>
      <c r="AOR78" s="0"/>
      <c r="AOS78" s="0"/>
      <c r="AOT78" s="0"/>
      <c r="AOU78" s="0"/>
      <c r="AOV78" s="0"/>
      <c r="AOW78" s="0"/>
      <c r="AOX78" s="0"/>
      <c r="AOY78" s="0"/>
      <c r="AOZ78" s="0"/>
      <c r="APA78" s="0"/>
      <c r="APB78" s="0"/>
      <c r="APC78" s="0"/>
      <c r="APD78" s="0"/>
      <c r="APE78" s="0"/>
      <c r="APF78" s="0"/>
      <c r="APG78" s="0"/>
      <c r="APH78" s="0"/>
      <c r="API78" s="0"/>
      <c r="APJ78" s="0"/>
      <c r="APK78" s="0"/>
      <c r="APL78" s="0"/>
      <c r="APM78" s="0"/>
      <c r="APN78" s="0"/>
      <c r="APO78" s="0"/>
      <c r="APP78" s="0"/>
      <c r="APQ78" s="0"/>
      <c r="APR78" s="0"/>
      <c r="APS78" s="0"/>
      <c r="APT78" s="0"/>
      <c r="APU78" s="0"/>
      <c r="APV78" s="0"/>
      <c r="APW78" s="0"/>
      <c r="APX78" s="0"/>
      <c r="APY78" s="0"/>
      <c r="APZ78" s="0"/>
      <c r="AQA78" s="0"/>
      <c r="AQB78" s="0"/>
      <c r="AQC78" s="0"/>
      <c r="AQD78" s="0"/>
      <c r="AQE78" s="0"/>
      <c r="AQF78" s="0"/>
      <c r="AQG78" s="0"/>
      <c r="AQH78" s="0"/>
      <c r="AQI78" s="0"/>
      <c r="AQJ78" s="0"/>
      <c r="AQK78" s="0"/>
      <c r="AQL78" s="0"/>
      <c r="AQM78" s="0"/>
      <c r="AQN78" s="0"/>
      <c r="AQO78" s="0"/>
      <c r="AQP78" s="0"/>
      <c r="AQQ78" s="0"/>
      <c r="AQR78" s="0"/>
      <c r="AQS78" s="0"/>
      <c r="AQT78" s="0"/>
      <c r="AQU78" s="0"/>
      <c r="AQV78" s="0"/>
      <c r="AQW78" s="0"/>
      <c r="AQX78" s="0"/>
      <c r="AQY78" s="0"/>
      <c r="AQZ78" s="0"/>
      <c r="ARA78" s="0"/>
      <c r="ARB78" s="0"/>
      <c r="ARC78" s="0"/>
      <c r="ARD78" s="0"/>
      <c r="ARE78" s="0"/>
      <c r="ARF78" s="0"/>
      <c r="ARG78" s="0"/>
      <c r="ARH78" s="0"/>
      <c r="ARI78" s="0"/>
      <c r="ARJ78" s="0"/>
      <c r="ARK78" s="0"/>
      <c r="ARL78" s="0"/>
      <c r="ARM78" s="0"/>
      <c r="ARN78" s="0"/>
      <c r="ARO78" s="0"/>
      <c r="ARP78" s="0"/>
      <c r="ARQ78" s="0"/>
      <c r="ARR78" s="0"/>
      <c r="ARS78" s="0"/>
      <c r="ART78" s="0"/>
      <c r="ARU78" s="0"/>
      <c r="ARV78" s="0"/>
      <c r="ARW78" s="0"/>
      <c r="ARX78" s="0"/>
      <c r="ARY78" s="0"/>
      <c r="ARZ78" s="0"/>
      <c r="ASA78" s="0"/>
      <c r="ASB78" s="0"/>
      <c r="ASC78" s="0"/>
      <c r="ASD78" s="0"/>
      <c r="ASE78" s="0"/>
      <c r="ASF78" s="0"/>
      <c r="ASG78" s="0"/>
      <c r="ASH78" s="0"/>
      <c r="ASI78" s="0"/>
      <c r="ASJ78" s="0"/>
      <c r="ASK78" s="0"/>
      <c r="ASL78" s="0"/>
      <c r="ASM78" s="0"/>
      <c r="ASN78" s="0"/>
      <c r="ASO78" s="0"/>
      <c r="ASP78" s="0"/>
      <c r="ASQ78" s="0"/>
      <c r="ASR78" s="0"/>
      <c r="ASS78" s="0"/>
      <c r="AST78" s="0"/>
      <c r="ASU78" s="0"/>
      <c r="ASV78" s="0"/>
      <c r="ASW78" s="0"/>
      <c r="ASX78" s="0"/>
      <c r="ASY78" s="0"/>
      <c r="ASZ78" s="0"/>
      <c r="ATA78" s="0"/>
      <c r="ATB78" s="0"/>
      <c r="ATC78" s="0"/>
      <c r="ATD78" s="0"/>
      <c r="ATE78" s="0"/>
      <c r="ATF78" s="0"/>
      <c r="ATG78" s="0"/>
      <c r="ATH78" s="0"/>
      <c r="ATI78" s="0"/>
      <c r="ATJ78" s="0"/>
      <c r="ATK78" s="0"/>
      <c r="ATL78" s="0"/>
      <c r="ATM78" s="0"/>
      <c r="ATN78" s="0"/>
      <c r="ATO78" s="0"/>
      <c r="ATP78" s="0"/>
      <c r="ATQ78" s="0"/>
      <c r="ATR78" s="0"/>
      <c r="ATS78" s="0"/>
      <c r="ATT78" s="0"/>
      <c r="ATU78" s="0"/>
      <c r="ATV78" s="0"/>
      <c r="ATW78" s="0"/>
      <c r="ATX78" s="0"/>
      <c r="ATY78" s="0"/>
      <c r="ATZ78" s="0"/>
      <c r="AUA78" s="0"/>
      <c r="AUB78" s="0"/>
      <c r="AUC78" s="0"/>
      <c r="AUD78" s="0"/>
      <c r="AUE78" s="0"/>
      <c r="AUF78" s="0"/>
      <c r="AUG78" s="0"/>
      <c r="AUH78" s="0"/>
      <c r="AUI78" s="0"/>
      <c r="AUJ78" s="0"/>
      <c r="AUK78" s="0"/>
      <c r="AUL78" s="0"/>
      <c r="AUM78" s="0"/>
      <c r="AUN78" s="0"/>
      <c r="AUO78" s="0"/>
      <c r="AUP78" s="0"/>
      <c r="AUQ78" s="0"/>
      <c r="AUR78" s="0"/>
      <c r="AUS78" s="0"/>
      <c r="AUT78" s="0"/>
      <c r="AUU78" s="0"/>
      <c r="AUV78" s="0"/>
      <c r="AUW78" s="0"/>
      <c r="AUX78" s="0"/>
      <c r="AUY78" s="0"/>
      <c r="AUZ78" s="0"/>
      <c r="AVA78" s="0"/>
      <c r="AVB78" s="0"/>
      <c r="AVC78" s="0"/>
      <c r="AVD78" s="0"/>
      <c r="AVE78" s="0"/>
      <c r="AVF78" s="0"/>
      <c r="AVG78" s="0"/>
      <c r="AVH78" s="0"/>
      <c r="AVI78" s="0"/>
      <c r="AVJ78" s="0"/>
      <c r="AVK78" s="0"/>
      <c r="AVL78" s="0"/>
      <c r="AVM78" s="0"/>
      <c r="AVN78" s="0"/>
      <c r="AVO78" s="0"/>
      <c r="AVP78" s="0"/>
      <c r="AVQ78" s="0"/>
      <c r="AVR78" s="0"/>
      <c r="AVS78" s="0"/>
      <c r="AVT78" s="0"/>
      <c r="AVU78" s="0"/>
      <c r="AVV78" s="0"/>
      <c r="AVW78" s="0"/>
      <c r="AVX78" s="0"/>
      <c r="AVY78" s="0"/>
      <c r="AVZ78" s="0"/>
      <c r="AWA78" s="0"/>
      <c r="AWB78" s="0"/>
      <c r="AWC78" s="0"/>
      <c r="AWD78" s="0"/>
      <c r="AWE78" s="0"/>
      <c r="AWF78" s="0"/>
      <c r="AWG78" s="0"/>
      <c r="AWH78" s="0"/>
      <c r="AWI78" s="0"/>
      <c r="AWJ78" s="0"/>
      <c r="AWK78" s="0"/>
      <c r="AWL78" s="0"/>
      <c r="AWM78" s="0"/>
      <c r="AWN78" s="0"/>
      <c r="AWO78" s="0"/>
      <c r="AWP78" s="0"/>
      <c r="AWQ78" s="0"/>
      <c r="AWR78" s="0"/>
      <c r="AWS78" s="0"/>
      <c r="AWT78" s="0"/>
      <c r="AWU78" s="0"/>
      <c r="AWV78" s="0"/>
      <c r="AWW78" s="0"/>
      <c r="AWX78" s="0"/>
      <c r="AWY78" s="0"/>
      <c r="AWZ78" s="0"/>
      <c r="AXA78" s="0"/>
      <c r="AXB78" s="0"/>
      <c r="AXC78" s="0"/>
      <c r="AXD78" s="0"/>
      <c r="AXE78" s="0"/>
      <c r="AXF78" s="0"/>
      <c r="AXG78" s="0"/>
      <c r="AXH78" s="0"/>
      <c r="AXI78" s="0"/>
      <c r="AXJ78" s="0"/>
      <c r="AXK78" s="0"/>
      <c r="AXL78" s="0"/>
      <c r="AXM78" s="0"/>
      <c r="AXN78" s="0"/>
      <c r="AXO78" s="0"/>
      <c r="AXP78" s="0"/>
      <c r="AXQ78" s="0"/>
      <c r="AXR78" s="0"/>
      <c r="AXS78" s="0"/>
      <c r="AXT78" s="0"/>
      <c r="AXU78" s="0"/>
      <c r="AXV78" s="0"/>
      <c r="AXW78" s="0"/>
      <c r="AXX78" s="0"/>
      <c r="AXY78" s="0"/>
      <c r="AXZ78" s="0"/>
      <c r="AYA78" s="0"/>
      <c r="AYB78" s="0"/>
      <c r="AYC78" s="0"/>
      <c r="AYD78" s="0"/>
      <c r="AYE78" s="0"/>
      <c r="AYF78" s="0"/>
      <c r="AYG78" s="0"/>
      <c r="AYH78" s="0"/>
      <c r="AYI78" s="0"/>
      <c r="AYJ78" s="0"/>
      <c r="AYK78" s="0"/>
      <c r="AYL78" s="0"/>
      <c r="AYM78" s="0"/>
      <c r="AYN78" s="0"/>
      <c r="AYO78" s="0"/>
      <c r="AYP78" s="0"/>
      <c r="AYQ78" s="0"/>
      <c r="AYR78" s="0"/>
      <c r="AYS78" s="0"/>
      <c r="AYT78" s="0"/>
      <c r="AYU78" s="0"/>
      <c r="AYV78" s="0"/>
      <c r="AYW78" s="0"/>
      <c r="AYX78" s="0"/>
      <c r="AYY78" s="0"/>
      <c r="AYZ78" s="0"/>
      <c r="AZA78" s="0"/>
      <c r="AZB78" s="0"/>
      <c r="AZC78" s="0"/>
      <c r="AZD78" s="0"/>
      <c r="AZE78" s="0"/>
      <c r="AZF78" s="0"/>
      <c r="AZG78" s="0"/>
      <c r="AZH78" s="0"/>
      <c r="AZI78" s="0"/>
      <c r="AZJ78" s="0"/>
      <c r="AZK78" s="0"/>
      <c r="AZL78" s="0"/>
      <c r="AZM78" s="0"/>
      <c r="AZN78" s="0"/>
      <c r="AZO78" s="0"/>
      <c r="AZP78" s="0"/>
      <c r="AZQ78" s="0"/>
      <c r="AZR78" s="0"/>
      <c r="AZS78" s="0"/>
      <c r="AZT78" s="0"/>
      <c r="AZU78" s="0"/>
      <c r="AZV78" s="0"/>
      <c r="AZW78" s="0"/>
      <c r="AZX78" s="0"/>
      <c r="AZY78" s="0"/>
      <c r="AZZ78" s="0"/>
      <c r="BAA78" s="0"/>
      <c r="BAB78" s="0"/>
      <c r="BAC78" s="0"/>
      <c r="BAD78" s="0"/>
      <c r="BAE78" s="0"/>
      <c r="BAF78" s="0"/>
      <c r="BAG78" s="0"/>
      <c r="BAH78" s="0"/>
      <c r="BAI78" s="0"/>
      <c r="BAJ78" s="0"/>
      <c r="BAK78" s="0"/>
      <c r="BAL78" s="0"/>
      <c r="BAM78" s="0"/>
      <c r="BAN78" s="0"/>
      <c r="BAO78" s="0"/>
      <c r="BAP78" s="0"/>
      <c r="BAQ78" s="0"/>
      <c r="BAR78" s="0"/>
      <c r="BAS78" s="0"/>
      <c r="BAT78" s="0"/>
      <c r="BAU78" s="0"/>
      <c r="BAV78" s="0"/>
      <c r="BAW78" s="0"/>
      <c r="BAX78" s="0"/>
      <c r="BAY78" s="0"/>
      <c r="BAZ78" s="0"/>
      <c r="BBA78" s="0"/>
      <c r="BBB78" s="0"/>
      <c r="BBC78" s="0"/>
      <c r="BBD78" s="0"/>
      <c r="BBE78" s="0"/>
      <c r="BBF78" s="0"/>
      <c r="BBG78" s="0"/>
      <c r="BBH78" s="0"/>
      <c r="BBI78" s="0"/>
      <c r="BBJ78" s="0"/>
      <c r="BBK78" s="0"/>
      <c r="BBL78" s="0"/>
      <c r="BBM78" s="0"/>
      <c r="BBN78" s="0"/>
      <c r="BBO78" s="0"/>
      <c r="BBP78" s="0"/>
      <c r="BBQ78" s="0"/>
      <c r="BBR78" s="0"/>
      <c r="BBS78" s="0"/>
      <c r="BBT78" s="0"/>
      <c r="BBU78" s="0"/>
      <c r="BBV78" s="0"/>
      <c r="BBW78" s="0"/>
      <c r="BBX78" s="0"/>
      <c r="BBY78" s="0"/>
      <c r="BBZ78" s="0"/>
      <c r="BCA78" s="0"/>
      <c r="BCB78" s="0"/>
      <c r="BCC78" s="0"/>
      <c r="BCD78" s="0"/>
      <c r="BCE78" s="0"/>
      <c r="BCF78" s="0"/>
      <c r="BCG78" s="0"/>
      <c r="BCH78" s="0"/>
      <c r="BCI78" s="0"/>
      <c r="BCJ78" s="0"/>
      <c r="BCK78" s="0"/>
      <c r="BCL78" s="0"/>
      <c r="BCM78" s="0"/>
      <c r="BCN78" s="0"/>
      <c r="BCO78" s="0"/>
      <c r="BCP78" s="0"/>
      <c r="BCQ78" s="0"/>
      <c r="BCR78" s="0"/>
      <c r="BCS78" s="0"/>
      <c r="BCT78" s="0"/>
      <c r="BCU78" s="0"/>
      <c r="BCV78" s="0"/>
      <c r="BCW78" s="0"/>
      <c r="BCX78" s="0"/>
      <c r="BCY78" s="0"/>
      <c r="BCZ78" s="0"/>
      <c r="BDA78" s="0"/>
      <c r="BDB78" s="0"/>
      <c r="BDC78" s="0"/>
      <c r="BDD78" s="0"/>
      <c r="BDE78" s="0"/>
      <c r="BDF78" s="0"/>
      <c r="BDG78" s="0"/>
      <c r="BDH78" s="0"/>
      <c r="BDI78" s="0"/>
      <c r="BDJ78" s="0"/>
      <c r="BDK78" s="0"/>
      <c r="BDL78" s="0"/>
      <c r="BDM78" s="0"/>
      <c r="BDN78" s="0"/>
      <c r="BDO78" s="0"/>
      <c r="BDP78" s="0"/>
      <c r="BDQ78" s="0"/>
      <c r="BDR78" s="0"/>
      <c r="BDS78" s="0"/>
      <c r="BDT78" s="0"/>
      <c r="BDU78" s="0"/>
      <c r="BDV78" s="0"/>
      <c r="BDW78" s="0"/>
      <c r="BDX78" s="0"/>
      <c r="BDY78" s="0"/>
      <c r="BDZ78" s="0"/>
      <c r="BEA78" s="0"/>
      <c r="BEB78" s="0"/>
      <c r="BEC78" s="0"/>
      <c r="BED78" s="0"/>
      <c r="BEE78" s="0"/>
      <c r="BEF78" s="0"/>
      <c r="BEG78" s="0"/>
      <c r="BEH78" s="0"/>
      <c r="BEI78" s="0"/>
      <c r="BEJ78" s="0"/>
      <c r="BEK78" s="0"/>
      <c r="BEL78" s="0"/>
      <c r="BEM78" s="0"/>
      <c r="BEN78" s="0"/>
      <c r="BEO78" s="0"/>
      <c r="BEP78" s="0"/>
      <c r="BEQ78" s="0"/>
      <c r="BER78" s="0"/>
      <c r="BES78" s="0"/>
      <c r="BET78" s="0"/>
      <c r="BEU78" s="0"/>
      <c r="BEV78" s="0"/>
      <c r="BEW78" s="0"/>
      <c r="BEX78" s="0"/>
      <c r="BEY78" s="0"/>
      <c r="BEZ78" s="0"/>
      <c r="BFA78" s="0"/>
      <c r="BFB78" s="0"/>
      <c r="BFC78" s="0"/>
      <c r="BFD78" s="0"/>
      <c r="BFE78" s="0"/>
      <c r="BFF78" s="0"/>
      <c r="BFG78" s="0"/>
      <c r="BFH78" s="0"/>
      <c r="BFI78" s="0"/>
      <c r="BFJ78" s="0"/>
      <c r="BFK78" s="0"/>
      <c r="BFL78" s="0"/>
      <c r="BFM78" s="0"/>
      <c r="BFN78" s="0"/>
      <c r="BFO78" s="0"/>
      <c r="BFP78" s="0"/>
      <c r="BFQ78" s="0"/>
      <c r="BFR78" s="0"/>
      <c r="BFS78" s="0"/>
      <c r="BFT78" s="0"/>
      <c r="BFU78" s="0"/>
      <c r="BFV78" s="0"/>
      <c r="BFW78" s="0"/>
      <c r="BFX78" s="0"/>
      <c r="BFY78" s="0"/>
      <c r="BFZ78" s="0"/>
      <c r="BGA78" s="0"/>
      <c r="BGB78" s="0"/>
      <c r="BGC78" s="0"/>
      <c r="BGD78" s="0"/>
      <c r="BGE78" s="0"/>
      <c r="BGF78" s="0"/>
      <c r="BGG78" s="0"/>
      <c r="BGH78" s="0"/>
      <c r="BGI78" s="0"/>
      <c r="BGJ78" s="0"/>
      <c r="BGK78" s="0"/>
      <c r="BGL78" s="0"/>
      <c r="BGM78" s="0"/>
      <c r="BGN78" s="0"/>
      <c r="BGO78" s="0"/>
      <c r="BGP78" s="0"/>
      <c r="BGQ78" s="0"/>
      <c r="BGR78" s="0"/>
      <c r="BGS78" s="0"/>
      <c r="BGT78" s="0"/>
      <c r="BGU78" s="0"/>
      <c r="BGV78" s="0"/>
      <c r="BGW78" s="0"/>
      <c r="BGX78" s="0"/>
      <c r="BGY78" s="0"/>
      <c r="BGZ78" s="0"/>
      <c r="BHA78" s="0"/>
      <c r="BHB78" s="0"/>
      <c r="BHC78" s="0"/>
      <c r="BHD78" s="0"/>
      <c r="BHE78" s="0"/>
      <c r="BHF78" s="0"/>
      <c r="BHG78" s="0"/>
      <c r="BHH78" s="0"/>
      <c r="BHI78" s="0"/>
      <c r="BHJ78" s="0"/>
      <c r="BHK78" s="0"/>
      <c r="BHL78" s="0"/>
      <c r="BHM78" s="0"/>
      <c r="BHN78" s="0"/>
      <c r="BHO78" s="0"/>
      <c r="BHP78" s="0"/>
      <c r="BHQ78" s="0"/>
      <c r="BHR78" s="0"/>
      <c r="BHS78" s="0"/>
      <c r="BHT78" s="0"/>
      <c r="BHU78" s="0"/>
      <c r="BHV78" s="0"/>
      <c r="BHW78" s="0"/>
      <c r="BHX78" s="0"/>
      <c r="BHY78" s="0"/>
      <c r="BHZ78" s="0"/>
      <c r="BIA78" s="0"/>
      <c r="BIB78" s="0"/>
      <c r="BIC78" s="0"/>
      <c r="BID78" s="0"/>
      <c r="BIE78" s="0"/>
      <c r="BIF78" s="0"/>
      <c r="BIG78" s="0"/>
      <c r="BIH78" s="0"/>
      <c r="BII78" s="0"/>
      <c r="BIJ78" s="0"/>
      <c r="BIK78" s="0"/>
      <c r="BIL78" s="0"/>
      <c r="BIM78" s="0"/>
      <c r="BIN78" s="0"/>
      <c r="BIO78" s="0"/>
      <c r="BIP78" s="0"/>
      <c r="BIQ78" s="0"/>
      <c r="BIR78" s="0"/>
      <c r="BIS78" s="0"/>
      <c r="BIT78" s="0"/>
      <c r="BIU78" s="0"/>
      <c r="BIV78" s="0"/>
      <c r="BIW78" s="0"/>
      <c r="BIX78" s="0"/>
      <c r="BIY78" s="0"/>
      <c r="BIZ78" s="0"/>
      <c r="BJA78" s="0"/>
      <c r="BJB78" s="0"/>
      <c r="BJC78" s="0"/>
      <c r="BJD78" s="0"/>
      <c r="BJE78" s="0"/>
      <c r="BJF78" s="0"/>
      <c r="BJG78" s="0"/>
      <c r="BJH78" s="0"/>
      <c r="BJI78" s="0"/>
      <c r="BJJ78" s="0"/>
      <c r="BJK78" s="0"/>
      <c r="BJL78" s="0"/>
      <c r="BJM78" s="0"/>
      <c r="BJN78" s="0"/>
      <c r="BJO78" s="0"/>
      <c r="BJP78" s="0"/>
      <c r="BJQ78" s="0"/>
      <c r="BJR78" s="0"/>
      <c r="BJS78" s="0"/>
      <c r="BJT78" s="0"/>
      <c r="BJU78" s="0"/>
      <c r="BJV78" s="0"/>
      <c r="BJW78" s="0"/>
      <c r="BJX78" s="0"/>
      <c r="BJY78" s="0"/>
      <c r="BJZ78" s="0"/>
      <c r="BKA78" s="0"/>
      <c r="BKB78" s="0"/>
      <c r="BKC78" s="0"/>
      <c r="BKD78" s="0"/>
      <c r="BKE78" s="0"/>
      <c r="BKF78" s="0"/>
      <c r="BKG78" s="0"/>
      <c r="BKH78" s="0"/>
      <c r="BKI78" s="0"/>
      <c r="BKJ78" s="0"/>
      <c r="BKK78" s="0"/>
      <c r="BKL78" s="0"/>
      <c r="BKM78" s="0"/>
      <c r="BKN78" s="0"/>
      <c r="BKO78" s="0"/>
      <c r="BKP78" s="0"/>
      <c r="BKQ78" s="0"/>
      <c r="BKR78" s="0"/>
      <c r="BKS78" s="0"/>
      <c r="BKT78" s="0"/>
      <c r="BKU78" s="0"/>
      <c r="BKV78" s="0"/>
      <c r="BKW78" s="0"/>
      <c r="BKX78" s="0"/>
      <c r="BKY78" s="0"/>
      <c r="BKZ78" s="0"/>
      <c r="BLA78" s="0"/>
      <c r="BLB78" s="0"/>
      <c r="BLC78" s="0"/>
      <c r="BLD78" s="0"/>
      <c r="BLE78" s="0"/>
      <c r="BLF78" s="0"/>
      <c r="BLG78" s="0"/>
      <c r="BLH78" s="0"/>
      <c r="BLI78" s="0"/>
      <c r="BLJ78" s="0"/>
      <c r="BLK78" s="0"/>
      <c r="BLL78" s="0"/>
      <c r="BLM78" s="0"/>
      <c r="BLN78" s="0"/>
      <c r="BLO78" s="0"/>
      <c r="BLP78" s="0"/>
      <c r="BLQ78" s="0"/>
      <c r="BLR78" s="0"/>
      <c r="BLS78" s="0"/>
      <c r="BLT78" s="0"/>
      <c r="BLU78" s="0"/>
      <c r="BLV78" s="0"/>
      <c r="BLW78" s="0"/>
      <c r="BLX78" s="0"/>
      <c r="BLY78" s="0"/>
      <c r="BLZ78" s="0"/>
      <c r="BMA78" s="0"/>
      <c r="BMB78" s="0"/>
      <c r="BMC78" s="0"/>
      <c r="BMD78" s="0"/>
      <c r="BME78" s="0"/>
      <c r="BMF78" s="0"/>
      <c r="BMG78" s="0"/>
      <c r="BMH78" s="0"/>
      <c r="BMI78" s="0"/>
      <c r="BMJ78" s="0"/>
      <c r="BMK78" s="0"/>
      <c r="BML78" s="0"/>
      <c r="BMM78" s="0"/>
      <c r="BMN78" s="0"/>
      <c r="BMO78" s="0"/>
      <c r="BMP78" s="0"/>
      <c r="BMQ78" s="0"/>
      <c r="BMR78" s="0"/>
      <c r="BMS78" s="0"/>
      <c r="BMT78" s="0"/>
      <c r="BMU78" s="0"/>
      <c r="BMV78" s="0"/>
      <c r="BMW78" s="0"/>
      <c r="BMX78" s="0"/>
      <c r="BMY78" s="0"/>
      <c r="BMZ78" s="0"/>
      <c r="BNA78" s="0"/>
      <c r="BNB78" s="0"/>
      <c r="BNC78" s="0"/>
      <c r="BND78" s="0"/>
      <c r="BNE78" s="0"/>
      <c r="BNF78" s="0"/>
      <c r="BNG78" s="0"/>
      <c r="BNH78" s="0"/>
      <c r="BNI78" s="0"/>
      <c r="BNJ78" s="0"/>
      <c r="BNK78" s="0"/>
      <c r="BNL78" s="0"/>
      <c r="BNM78" s="0"/>
      <c r="BNN78" s="0"/>
      <c r="BNO78" s="0"/>
      <c r="BNP78" s="0"/>
      <c r="BNQ78" s="0"/>
      <c r="BNR78" s="0"/>
      <c r="BNS78" s="0"/>
      <c r="BNT78" s="0"/>
      <c r="BNU78" s="0"/>
      <c r="BNV78" s="0"/>
      <c r="BNW78" s="0"/>
      <c r="BNX78" s="0"/>
      <c r="BNY78" s="0"/>
      <c r="BNZ78" s="0"/>
      <c r="BOA78" s="0"/>
      <c r="BOB78" s="0"/>
      <c r="BOC78" s="0"/>
      <c r="BOD78" s="0"/>
      <c r="BOE78" s="0"/>
      <c r="BOF78" s="0"/>
      <c r="BOG78" s="0"/>
      <c r="BOH78" s="0"/>
      <c r="BOI78" s="0"/>
      <c r="BOJ78" s="0"/>
      <c r="BOK78" s="0"/>
      <c r="BOL78" s="0"/>
      <c r="BOM78" s="0"/>
      <c r="BON78" s="0"/>
      <c r="BOO78" s="0"/>
      <c r="BOP78" s="0"/>
      <c r="BOQ78" s="0"/>
      <c r="BOR78" s="0"/>
      <c r="BOS78" s="0"/>
      <c r="BOT78" s="0"/>
      <c r="BOU78" s="0"/>
      <c r="BOV78" s="0"/>
      <c r="BOW78" s="0"/>
      <c r="BOX78" s="0"/>
      <c r="BOY78" s="0"/>
      <c r="BOZ78" s="0"/>
      <c r="BPA78" s="0"/>
      <c r="BPB78" s="0"/>
      <c r="BPC78" s="0"/>
      <c r="BPD78" s="0"/>
      <c r="BPE78" s="0"/>
      <c r="BPF78" s="0"/>
      <c r="BPG78" s="0"/>
      <c r="BPH78" s="0"/>
      <c r="BPI78" s="0"/>
      <c r="BPJ78" s="0"/>
      <c r="BPK78" s="0"/>
      <c r="BPL78" s="0"/>
      <c r="BPM78" s="0"/>
      <c r="BPN78" s="0"/>
      <c r="BPO78" s="0"/>
      <c r="BPP78" s="0"/>
      <c r="BPQ78" s="0"/>
      <c r="BPR78" s="0"/>
      <c r="BPS78" s="0"/>
      <c r="BPT78" s="0"/>
      <c r="BPU78" s="0"/>
      <c r="BPV78" s="0"/>
      <c r="BPW78" s="0"/>
      <c r="BPX78" s="0"/>
      <c r="BPY78" s="0"/>
      <c r="BPZ78" s="0"/>
      <c r="BQA78" s="0"/>
      <c r="BQB78" s="0"/>
      <c r="BQC78" s="0"/>
      <c r="BQD78" s="0"/>
      <c r="BQE78" s="0"/>
      <c r="BQF78" s="0"/>
      <c r="BQG78" s="0"/>
      <c r="BQH78" s="0"/>
      <c r="BQI78" s="0"/>
      <c r="BQJ78" s="0"/>
      <c r="BQK78" s="0"/>
      <c r="BQL78" s="0"/>
      <c r="BQM78" s="0"/>
      <c r="BQN78" s="0"/>
      <c r="BQO78" s="0"/>
      <c r="BQP78" s="0"/>
      <c r="BQQ78" s="0"/>
      <c r="BQR78" s="0"/>
      <c r="BQS78" s="0"/>
      <c r="BQT78" s="0"/>
      <c r="BQU78" s="0"/>
      <c r="BQV78" s="0"/>
      <c r="BQW78" s="0"/>
      <c r="BQX78" s="0"/>
      <c r="BQY78" s="0"/>
      <c r="BQZ78" s="0"/>
      <c r="BRA78" s="0"/>
      <c r="BRB78" s="0"/>
      <c r="BRC78" s="0"/>
      <c r="BRD78" s="0"/>
      <c r="BRE78" s="0"/>
      <c r="BRF78" s="0"/>
      <c r="BRG78" s="0"/>
      <c r="BRH78" s="0"/>
      <c r="BRI78" s="0"/>
      <c r="BRJ78" s="0"/>
      <c r="BRK78" s="0"/>
      <c r="BRL78" s="0"/>
      <c r="BRM78" s="0"/>
      <c r="BRN78" s="0"/>
      <c r="BRO78" s="0"/>
      <c r="BRP78" s="0"/>
      <c r="BRQ78" s="0"/>
      <c r="BRR78" s="0"/>
      <c r="BRS78" s="0"/>
      <c r="BRT78" s="0"/>
      <c r="BRU78" s="0"/>
      <c r="BRV78" s="0"/>
      <c r="BRW78" s="0"/>
      <c r="BRX78" s="0"/>
      <c r="BRY78" s="0"/>
      <c r="BRZ78" s="0"/>
      <c r="BSA78" s="0"/>
      <c r="BSB78" s="0"/>
      <c r="BSC78" s="0"/>
      <c r="BSD78" s="0"/>
      <c r="BSE78" s="0"/>
      <c r="BSF78" s="0"/>
      <c r="BSG78" s="0"/>
      <c r="BSH78" s="0"/>
      <c r="BSI78" s="0"/>
      <c r="BSJ78" s="0"/>
      <c r="BSK78" s="0"/>
      <c r="BSL78" s="0"/>
      <c r="BSM78" s="0"/>
      <c r="BSN78" s="0"/>
      <c r="BSO78" s="0"/>
      <c r="BSP78" s="0"/>
      <c r="BSQ78" s="0"/>
      <c r="BSR78" s="0"/>
      <c r="BSS78" s="0"/>
      <c r="BST78" s="0"/>
      <c r="BSU78" s="0"/>
      <c r="BSV78" s="0"/>
      <c r="BSW78" s="0"/>
      <c r="BSX78" s="0"/>
      <c r="BSY78" s="0"/>
      <c r="BSZ78" s="0"/>
      <c r="BTA78" s="0"/>
      <c r="BTB78" s="0"/>
      <c r="BTC78" s="0"/>
      <c r="BTD78" s="0"/>
      <c r="BTE78" s="0"/>
      <c r="BTF78" s="0"/>
      <c r="BTG78" s="0"/>
      <c r="BTH78" s="0"/>
      <c r="BTI78" s="0"/>
      <c r="BTJ78" s="0"/>
      <c r="BTK78" s="0"/>
      <c r="BTL78" s="0"/>
      <c r="BTM78" s="0"/>
      <c r="BTN78" s="0"/>
      <c r="BTO78" s="0"/>
      <c r="BTP78" s="0"/>
      <c r="BTQ78" s="0"/>
      <c r="BTR78" s="0"/>
      <c r="BTS78" s="0"/>
      <c r="BTT78" s="0"/>
      <c r="BTU78" s="0"/>
      <c r="BTV78" s="0"/>
      <c r="BTW78" s="0"/>
      <c r="BTX78" s="0"/>
      <c r="BTY78" s="0"/>
      <c r="BTZ78" s="0"/>
      <c r="BUA78" s="0"/>
      <c r="BUB78" s="0"/>
      <c r="BUC78" s="0"/>
      <c r="BUD78" s="0"/>
      <c r="BUE78" s="0"/>
      <c r="BUF78" s="0"/>
      <c r="BUG78" s="0"/>
      <c r="BUH78" s="0"/>
      <c r="BUI78" s="0"/>
      <c r="BUJ78" s="0"/>
      <c r="BUK78" s="0"/>
      <c r="BUL78" s="0"/>
      <c r="BUM78" s="0"/>
      <c r="BUN78" s="0"/>
      <c r="BUO78" s="0"/>
      <c r="BUP78" s="0"/>
      <c r="BUQ78" s="0"/>
      <c r="BUR78" s="0"/>
      <c r="BUS78" s="0"/>
      <c r="BUT78" s="0"/>
      <c r="BUU78" s="0"/>
      <c r="BUV78" s="0"/>
      <c r="BUW78" s="0"/>
      <c r="BUX78" s="0"/>
      <c r="BUY78" s="0"/>
      <c r="BUZ78" s="0"/>
      <c r="BVA78" s="0"/>
      <c r="BVB78" s="0"/>
      <c r="BVC78" s="0"/>
      <c r="BVD78" s="0"/>
      <c r="BVE78" s="0"/>
      <c r="BVF78" s="0"/>
      <c r="BVG78" s="0"/>
      <c r="BVH78" s="0"/>
      <c r="BVI78" s="0"/>
      <c r="BVJ78" s="0"/>
      <c r="BVK78" s="0"/>
      <c r="BVL78" s="0"/>
      <c r="BVM78" s="0"/>
      <c r="BVN78" s="0"/>
      <c r="BVO78" s="0"/>
      <c r="BVP78" s="0"/>
      <c r="BVQ78" s="0"/>
      <c r="BVR78" s="0"/>
      <c r="BVS78" s="0"/>
      <c r="BVT78" s="0"/>
      <c r="BVU78" s="0"/>
      <c r="BVV78" s="0"/>
      <c r="BVW78" s="0"/>
      <c r="BVX78" s="0"/>
      <c r="BVY78" s="0"/>
      <c r="BVZ78" s="0"/>
      <c r="BWA78" s="0"/>
      <c r="BWB78" s="0"/>
      <c r="BWC78" s="0"/>
      <c r="BWD78" s="0"/>
      <c r="BWE78" s="0"/>
      <c r="BWF78" s="0"/>
      <c r="BWG78" s="0"/>
      <c r="BWH78" s="0"/>
      <c r="BWI78" s="0"/>
      <c r="BWJ78" s="0"/>
      <c r="BWK78" s="0"/>
      <c r="BWL78" s="0"/>
      <c r="BWM78" s="0"/>
      <c r="BWN78" s="0"/>
      <c r="BWO78" s="0"/>
      <c r="BWP78" s="0"/>
      <c r="BWQ78" s="0"/>
      <c r="BWR78" s="0"/>
      <c r="BWS78" s="0"/>
      <c r="BWT78" s="0"/>
      <c r="BWU78" s="0"/>
      <c r="BWV78" s="0"/>
      <c r="BWW78" s="0"/>
      <c r="BWX78" s="0"/>
      <c r="BWY78" s="0"/>
      <c r="BWZ78" s="0"/>
      <c r="BXA78" s="0"/>
      <c r="BXB78" s="0"/>
      <c r="BXC78" s="0"/>
      <c r="BXD78" s="0"/>
      <c r="BXE78" s="0"/>
      <c r="BXF78" s="0"/>
      <c r="BXG78" s="0"/>
      <c r="BXH78" s="0"/>
      <c r="BXI78" s="0"/>
      <c r="BXJ78" s="0"/>
      <c r="BXK78" s="0"/>
      <c r="BXL78" s="0"/>
      <c r="BXM78" s="0"/>
      <c r="BXN78" s="0"/>
      <c r="BXO78" s="0"/>
      <c r="BXP78" s="0"/>
      <c r="BXQ78" s="0"/>
      <c r="BXR78" s="0"/>
      <c r="BXS78" s="0"/>
      <c r="BXT78" s="0"/>
      <c r="BXU78" s="0"/>
      <c r="BXV78" s="0"/>
      <c r="BXW78" s="0"/>
      <c r="BXX78" s="0"/>
      <c r="BXY78" s="0"/>
      <c r="BXZ78" s="0"/>
      <c r="BYA78" s="0"/>
      <c r="BYB78" s="0"/>
      <c r="BYC78" s="0"/>
      <c r="BYD78" s="0"/>
      <c r="BYE78" s="0"/>
      <c r="BYF78" s="0"/>
      <c r="BYG78" s="0"/>
      <c r="BYH78" s="0"/>
      <c r="BYI78" s="0"/>
      <c r="BYJ78" s="0"/>
      <c r="BYK78" s="0"/>
      <c r="BYL78" s="0"/>
      <c r="BYM78" s="0"/>
      <c r="BYN78" s="0"/>
      <c r="BYO78" s="0"/>
      <c r="BYP78" s="0"/>
      <c r="BYQ78" s="0"/>
      <c r="BYR78" s="0"/>
      <c r="BYS78" s="0"/>
      <c r="BYT78" s="0"/>
      <c r="BYU78" s="0"/>
      <c r="BYV78" s="0"/>
      <c r="BYW78" s="0"/>
      <c r="BYX78" s="0"/>
      <c r="BYY78" s="0"/>
      <c r="BYZ78" s="0"/>
      <c r="BZA78" s="0"/>
      <c r="BZB78" s="0"/>
      <c r="BZC78" s="0"/>
      <c r="BZD78" s="0"/>
      <c r="BZE78" s="0"/>
      <c r="BZF78" s="0"/>
      <c r="BZG78" s="0"/>
      <c r="BZH78" s="0"/>
      <c r="BZI78" s="0"/>
      <c r="BZJ78" s="0"/>
      <c r="BZK78" s="0"/>
      <c r="BZL78" s="0"/>
      <c r="BZM78" s="0"/>
      <c r="BZN78" s="0"/>
      <c r="BZO78" s="0"/>
      <c r="BZP78" s="0"/>
      <c r="BZQ78" s="0"/>
      <c r="BZR78" s="0"/>
      <c r="BZS78" s="0"/>
      <c r="BZT78" s="0"/>
      <c r="BZU78" s="0"/>
      <c r="BZV78" s="0"/>
      <c r="BZW78" s="0"/>
      <c r="BZX78" s="0"/>
      <c r="BZY78" s="0"/>
      <c r="BZZ78" s="0"/>
      <c r="CAA78" s="0"/>
      <c r="CAB78" s="0"/>
      <c r="CAC78" s="0"/>
      <c r="CAD78" s="0"/>
      <c r="CAE78" s="0"/>
      <c r="CAF78" s="0"/>
      <c r="CAG78" s="0"/>
      <c r="CAH78" s="0"/>
      <c r="CAI78" s="0"/>
      <c r="CAJ78" s="0"/>
      <c r="CAK78" s="0"/>
      <c r="CAL78" s="0"/>
      <c r="CAM78" s="0"/>
      <c r="CAN78" s="0"/>
      <c r="CAO78" s="0"/>
      <c r="CAP78" s="0"/>
      <c r="CAQ78" s="0"/>
      <c r="CAR78" s="0"/>
      <c r="CAS78" s="0"/>
      <c r="CAT78" s="0"/>
      <c r="CAU78" s="0"/>
      <c r="CAV78" s="0"/>
      <c r="CAW78" s="0"/>
      <c r="CAX78" s="0"/>
      <c r="CAY78" s="0"/>
      <c r="CAZ78" s="0"/>
      <c r="CBA78" s="0"/>
      <c r="CBB78" s="0"/>
      <c r="CBC78" s="0"/>
      <c r="CBD78" s="0"/>
      <c r="CBE78" s="0"/>
      <c r="CBF78" s="0"/>
      <c r="CBG78" s="0"/>
      <c r="CBH78" s="0"/>
      <c r="CBI78" s="0"/>
      <c r="CBJ78" s="0"/>
      <c r="CBK78" s="0"/>
      <c r="CBL78" s="0"/>
      <c r="CBM78" s="0"/>
      <c r="CBN78" s="0"/>
      <c r="CBO78" s="0"/>
      <c r="CBP78" s="0"/>
      <c r="CBQ78" s="0"/>
      <c r="CBR78" s="0"/>
      <c r="CBS78" s="0"/>
      <c r="CBT78" s="0"/>
      <c r="CBU78" s="0"/>
      <c r="CBV78" s="0"/>
      <c r="CBW78" s="0"/>
      <c r="CBX78" s="0"/>
      <c r="CBY78" s="0"/>
      <c r="CBZ78" s="0"/>
      <c r="CCA78" s="0"/>
      <c r="CCB78" s="0"/>
      <c r="CCC78" s="0"/>
      <c r="CCD78" s="0"/>
      <c r="CCE78" s="0"/>
      <c r="CCF78" s="0"/>
      <c r="CCG78" s="0"/>
      <c r="CCH78" s="0"/>
      <c r="CCI78" s="0"/>
      <c r="CCJ78" s="0"/>
      <c r="CCK78" s="0"/>
      <c r="CCL78" s="0"/>
      <c r="CCM78" s="0"/>
      <c r="CCN78" s="0"/>
      <c r="CCO78" s="0"/>
      <c r="CCP78" s="0"/>
      <c r="CCQ78" s="0"/>
      <c r="CCR78" s="0"/>
      <c r="CCS78" s="0"/>
      <c r="CCT78" s="0"/>
      <c r="CCU78" s="0"/>
      <c r="CCV78" s="0"/>
      <c r="CCW78" s="0"/>
      <c r="CCX78" s="0"/>
      <c r="CCY78" s="0"/>
      <c r="CCZ78" s="0"/>
      <c r="CDA78" s="0"/>
      <c r="CDB78" s="0"/>
      <c r="CDC78" s="0"/>
      <c r="CDD78" s="0"/>
      <c r="CDE78" s="0"/>
      <c r="CDF78" s="0"/>
      <c r="CDG78" s="0"/>
      <c r="CDH78" s="0"/>
      <c r="CDI78" s="0"/>
      <c r="CDJ78" s="0"/>
      <c r="CDK78" s="0"/>
      <c r="CDL78" s="0"/>
      <c r="CDM78" s="0"/>
      <c r="CDN78" s="0"/>
      <c r="CDO78" s="0"/>
      <c r="CDP78" s="0"/>
      <c r="CDQ78" s="0"/>
      <c r="CDR78" s="0"/>
      <c r="CDS78" s="0"/>
      <c r="CDT78" s="0"/>
      <c r="CDU78" s="0"/>
      <c r="CDV78" s="0"/>
      <c r="CDW78" s="0"/>
      <c r="CDX78" s="0"/>
      <c r="CDY78" s="0"/>
      <c r="CDZ78" s="0"/>
      <c r="CEA78" s="0"/>
      <c r="CEB78" s="0"/>
      <c r="CEC78" s="0"/>
      <c r="CED78" s="0"/>
      <c r="CEE78" s="0"/>
      <c r="CEF78" s="0"/>
      <c r="CEG78" s="0"/>
      <c r="CEH78" s="0"/>
      <c r="CEI78" s="0"/>
      <c r="CEJ78" s="0"/>
      <c r="CEK78" s="0"/>
      <c r="CEL78" s="0"/>
      <c r="CEM78" s="0"/>
      <c r="CEN78" s="0"/>
      <c r="CEO78" s="0"/>
      <c r="CEP78" s="0"/>
      <c r="CEQ78" s="0"/>
      <c r="CER78" s="0"/>
      <c r="CES78" s="0"/>
      <c r="CET78" s="0"/>
      <c r="CEU78" s="0"/>
      <c r="CEV78" s="0"/>
      <c r="CEW78" s="0"/>
      <c r="CEX78" s="0"/>
      <c r="CEY78" s="0"/>
      <c r="CEZ78" s="0"/>
      <c r="CFA78" s="0"/>
      <c r="CFB78" s="0"/>
      <c r="CFC78" s="0"/>
      <c r="CFD78" s="0"/>
      <c r="CFE78" s="0"/>
      <c r="CFF78" s="0"/>
      <c r="CFG78" s="0"/>
      <c r="CFH78" s="0"/>
      <c r="CFI78" s="0"/>
      <c r="CFJ78" s="0"/>
      <c r="CFK78" s="0"/>
      <c r="CFL78" s="0"/>
      <c r="CFM78" s="0"/>
      <c r="CFN78" s="0"/>
      <c r="CFO78" s="0"/>
      <c r="CFP78" s="0"/>
      <c r="CFQ78" s="0"/>
      <c r="CFR78" s="0"/>
      <c r="CFS78" s="0"/>
      <c r="CFT78" s="0"/>
      <c r="CFU78" s="0"/>
      <c r="CFV78" s="0"/>
      <c r="CFW78" s="0"/>
      <c r="CFX78" s="0"/>
      <c r="CFY78" s="0"/>
      <c r="CFZ78" s="0"/>
      <c r="CGA78" s="0"/>
      <c r="CGB78" s="0"/>
      <c r="CGC78" s="0"/>
      <c r="CGD78" s="0"/>
      <c r="CGE78" s="0"/>
      <c r="CGF78" s="0"/>
      <c r="CGG78" s="0"/>
      <c r="CGH78" s="0"/>
      <c r="CGI78" s="0"/>
      <c r="CGJ78" s="0"/>
      <c r="CGK78" s="0"/>
      <c r="CGL78" s="0"/>
      <c r="CGM78" s="0"/>
      <c r="CGN78" s="0"/>
      <c r="CGO78" s="0"/>
      <c r="CGP78" s="0"/>
      <c r="CGQ78" s="0"/>
      <c r="CGR78" s="0"/>
      <c r="CGS78" s="0"/>
      <c r="CGT78" s="0"/>
      <c r="CGU78" s="0"/>
      <c r="CGV78" s="0"/>
      <c r="CGW78" s="0"/>
      <c r="CGX78" s="0"/>
      <c r="CGY78" s="0"/>
      <c r="CGZ78" s="0"/>
      <c r="CHA78" s="0"/>
      <c r="CHB78" s="0"/>
      <c r="CHC78" s="0"/>
      <c r="CHD78" s="0"/>
      <c r="CHE78" s="0"/>
      <c r="CHF78" s="0"/>
      <c r="CHG78" s="0"/>
      <c r="CHH78" s="0"/>
      <c r="CHI78" s="0"/>
      <c r="CHJ78" s="0"/>
      <c r="CHK78" s="0"/>
      <c r="CHL78" s="0"/>
      <c r="CHM78" s="0"/>
      <c r="CHN78" s="0"/>
      <c r="CHO78" s="0"/>
      <c r="CHP78" s="0"/>
      <c r="CHQ78" s="0"/>
      <c r="CHR78" s="0"/>
      <c r="CHS78" s="0"/>
      <c r="CHT78" s="0"/>
      <c r="CHU78" s="0"/>
      <c r="CHV78" s="0"/>
      <c r="CHW78" s="0"/>
      <c r="CHX78" s="0"/>
      <c r="CHY78" s="0"/>
      <c r="CHZ78" s="0"/>
      <c r="CIA78" s="0"/>
      <c r="CIB78" s="0"/>
      <c r="CIC78" s="0"/>
      <c r="CID78" s="0"/>
      <c r="CIE78" s="0"/>
      <c r="CIF78" s="0"/>
      <c r="CIG78" s="0"/>
      <c r="CIH78" s="0"/>
      <c r="CII78" s="0"/>
      <c r="CIJ78" s="0"/>
      <c r="CIK78" s="0"/>
      <c r="CIL78" s="0"/>
      <c r="CIM78" s="0"/>
      <c r="CIN78" s="0"/>
      <c r="CIO78" s="0"/>
      <c r="CIP78" s="0"/>
      <c r="CIQ78" s="0"/>
      <c r="CIR78" s="0"/>
      <c r="CIS78" s="0"/>
      <c r="CIT78" s="0"/>
      <c r="CIU78" s="0"/>
      <c r="CIV78" s="0"/>
      <c r="CIW78" s="0"/>
      <c r="CIX78" s="0"/>
      <c r="CIY78" s="0"/>
      <c r="CIZ78" s="0"/>
      <c r="CJA78" s="0"/>
      <c r="CJB78" s="0"/>
      <c r="CJC78" s="0"/>
      <c r="CJD78" s="0"/>
      <c r="CJE78" s="0"/>
      <c r="CJF78" s="0"/>
      <c r="CJG78" s="0"/>
      <c r="CJH78" s="0"/>
      <c r="CJI78" s="0"/>
      <c r="CJJ78" s="0"/>
      <c r="CJK78" s="0"/>
      <c r="CJL78" s="0"/>
      <c r="CJM78" s="0"/>
      <c r="CJN78" s="0"/>
      <c r="CJO78" s="0"/>
      <c r="CJP78" s="0"/>
      <c r="CJQ78" s="0"/>
      <c r="CJR78" s="0"/>
      <c r="CJS78" s="0"/>
      <c r="CJT78" s="0"/>
      <c r="CJU78" s="0"/>
      <c r="CJV78" s="0"/>
      <c r="CJW78" s="0"/>
      <c r="CJX78" s="0"/>
      <c r="CJY78" s="0"/>
      <c r="CJZ78" s="0"/>
      <c r="CKA78" s="0"/>
      <c r="CKB78" s="0"/>
      <c r="CKC78" s="0"/>
      <c r="CKD78" s="0"/>
      <c r="CKE78" s="0"/>
      <c r="CKF78" s="0"/>
      <c r="CKG78" s="0"/>
      <c r="CKH78" s="0"/>
      <c r="CKI78" s="0"/>
      <c r="CKJ78" s="0"/>
      <c r="CKK78" s="0"/>
      <c r="CKL78" s="0"/>
      <c r="CKM78" s="0"/>
      <c r="CKN78" s="0"/>
      <c r="CKO78" s="0"/>
      <c r="CKP78" s="0"/>
      <c r="CKQ78" s="0"/>
      <c r="CKR78" s="0"/>
      <c r="CKS78" s="0"/>
      <c r="CKT78" s="0"/>
      <c r="CKU78" s="0"/>
      <c r="CKV78" s="0"/>
      <c r="CKW78" s="0"/>
      <c r="CKX78" s="0"/>
      <c r="CKY78" s="0"/>
      <c r="CKZ78" s="0"/>
      <c r="CLA78" s="0"/>
      <c r="CLB78" s="0"/>
      <c r="CLC78" s="0"/>
      <c r="CLD78" s="0"/>
      <c r="CLE78" s="0"/>
      <c r="CLF78" s="0"/>
      <c r="CLG78" s="0"/>
      <c r="CLH78" s="0"/>
      <c r="CLI78" s="0"/>
      <c r="CLJ78" s="0"/>
      <c r="CLK78" s="0"/>
      <c r="CLL78" s="0"/>
      <c r="CLM78" s="0"/>
      <c r="CLN78" s="0"/>
      <c r="CLO78" s="0"/>
      <c r="CLP78" s="0"/>
      <c r="CLQ78" s="0"/>
      <c r="CLR78" s="0"/>
      <c r="CLS78" s="0"/>
      <c r="CLT78" s="0"/>
      <c r="CLU78" s="0"/>
      <c r="CLV78" s="0"/>
      <c r="CLW78" s="0"/>
      <c r="CLX78" s="0"/>
      <c r="CLY78" s="0"/>
      <c r="CLZ78" s="0"/>
      <c r="CMA78" s="0"/>
      <c r="CMB78" s="0"/>
      <c r="CMC78" s="0"/>
      <c r="CMD78" s="0"/>
      <c r="CME78" s="0"/>
      <c r="CMF78" s="0"/>
      <c r="CMG78" s="0"/>
      <c r="CMH78" s="0"/>
      <c r="CMI78" s="0"/>
      <c r="CMJ78" s="0"/>
      <c r="CMK78" s="0"/>
      <c r="CML78" s="0"/>
      <c r="CMM78" s="0"/>
      <c r="CMN78" s="0"/>
      <c r="CMO78" s="0"/>
      <c r="CMP78" s="0"/>
      <c r="CMQ78" s="0"/>
      <c r="CMR78" s="0"/>
      <c r="CMS78" s="0"/>
      <c r="CMT78" s="0"/>
      <c r="CMU78" s="0"/>
      <c r="CMV78" s="0"/>
      <c r="CMW78" s="0"/>
      <c r="CMX78" s="0"/>
      <c r="CMY78" s="0"/>
      <c r="CMZ78" s="0"/>
      <c r="CNA78" s="0"/>
      <c r="CNB78" s="0"/>
      <c r="CNC78" s="0"/>
      <c r="CND78" s="0"/>
      <c r="CNE78" s="0"/>
      <c r="CNF78" s="0"/>
      <c r="CNG78" s="0"/>
      <c r="CNH78" s="0"/>
      <c r="CNI78" s="0"/>
      <c r="CNJ78" s="0"/>
      <c r="CNK78" s="0"/>
      <c r="CNL78" s="0"/>
      <c r="CNM78" s="0"/>
      <c r="CNN78" s="0"/>
      <c r="CNO78" s="0"/>
      <c r="CNP78" s="0"/>
      <c r="CNQ78" s="0"/>
      <c r="CNR78" s="0"/>
      <c r="CNS78" s="0"/>
      <c r="CNT78" s="0"/>
      <c r="CNU78" s="0"/>
      <c r="CNV78" s="0"/>
      <c r="CNW78" s="0"/>
      <c r="CNX78" s="0"/>
      <c r="CNY78" s="0"/>
      <c r="CNZ78" s="0"/>
      <c r="COA78" s="0"/>
      <c r="COB78" s="0"/>
      <c r="COC78" s="0"/>
      <c r="COD78" s="0"/>
      <c r="COE78" s="0"/>
      <c r="COF78" s="0"/>
      <c r="COG78" s="0"/>
      <c r="COH78" s="0"/>
      <c r="COI78" s="0"/>
      <c r="COJ78" s="0"/>
      <c r="COK78" s="0"/>
      <c r="COL78" s="0"/>
      <c r="COM78" s="0"/>
      <c r="CON78" s="0"/>
      <c r="COO78" s="0"/>
      <c r="COP78" s="0"/>
      <c r="COQ78" s="0"/>
      <c r="COR78" s="0"/>
      <c r="COS78" s="0"/>
      <c r="COT78" s="0"/>
      <c r="COU78" s="0"/>
      <c r="COV78" s="0"/>
      <c r="COW78" s="0"/>
      <c r="COX78" s="0"/>
      <c r="COY78" s="0"/>
      <c r="COZ78" s="0"/>
      <c r="CPA78" s="0"/>
      <c r="CPB78" s="0"/>
      <c r="CPC78" s="0"/>
      <c r="CPD78" s="0"/>
      <c r="CPE78" s="0"/>
      <c r="CPF78" s="0"/>
      <c r="CPG78" s="0"/>
      <c r="CPH78" s="0"/>
      <c r="CPI78" s="0"/>
      <c r="CPJ78" s="0"/>
      <c r="CPK78" s="0"/>
      <c r="CPL78" s="0"/>
      <c r="CPM78" s="0"/>
      <c r="CPN78" s="0"/>
      <c r="CPO78" s="0"/>
      <c r="CPP78" s="0"/>
      <c r="CPQ78" s="0"/>
      <c r="CPR78" s="0"/>
      <c r="CPS78" s="0"/>
      <c r="CPT78" s="0"/>
      <c r="CPU78" s="0"/>
      <c r="CPV78" s="0"/>
      <c r="CPW78" s="0"/>
      <c r="CPX78" s="0"/>
      <c r="CPY78" s="0"/>
      <c r="CPZ78" s="0"/>
      <c r="CQA78" s="0"/>
      <c r="CQB78" s="0"/>
      <c r="CQC78" s="0"/>
      <c r="CQD78" s="0"/>
      <c r="CQE78" s="0"/>
      <c r="CQF78" s="0"/>
      <c r="CQG78" s="0"/>
      <c r="CQH78" s="0"/>
      <c r="CQI78" s="0"/>
      <c r="CQJ78" s="0"/>
      <c r="CQK78" s="0"/>
      <c r="CQL78" s="0"/>
      <c r="CQM78" s="0"/>
      <c r="CQN78" s="0"/>
      <c r="CQO78" s="0"/>
      <c r="CQP78" s="0"/>
      <c r="CQQ78" s="0"/>
      <c r="CQR78" s="0"/>
      <c r="CQS78" s="0"/>
      <c r="CQT78" s="0"/>
      <c r="CQU78" s="0"/>
      <c r="CQV78" s="0"/>
      <c r="CQW78" s="0"/>
      <c r="CQX78" s="0"/>
      <c r="CQY78" s="0"/>
      <c r="CQZ78" s="0"/>
      <c r="CRA78" s="0"/>
      <c r="CRB78" s="0"/>
      <c r="CRC78" s="0"/>
      <c r="CRD78" s="0"/>
      <c r="CRE78" s="0"/>
      <c r="CRF78" s="0"/>
      <c r="CRG78" s="0"/>
      <c r="CRH78" s="0"/>
      <c r="CRI78" s="0"/>
      <c r="CRJ78" s="0"/>
      <c r="CRK78" s="0"/>
      <c r="CRL78" s="0"/>
      <c r="CRM78" s="0"/>
      <c r="CRN78" s="0"/>
      <c r="CRO78" s="0"/>
      <c r="CRP78" s="0"/>
      <c r="CRQ78" s="0"/>
      <c r="CRR78" s="0"/>
      <c r="CRS78" s="0"/>
      <c r="CRT78" s="0"/>
      <c r="CRU78" s="0"/>
      <c r="CRV78" s="0"/>
      <c r="CRW78" s="0"/>
      <c r="CRX78" s="0"/>
      <c r="CRY78" s="0"/>
      <c r="CRZ78" s="0"/>
      <c r="CSA78" s="0"/>
      <c r="CSB78" s="0"/>
      <c r="CSC78" s="0"/>
      <c r="CSD78" s="0"/>
      <c r="CSE78" s="0"/>
      <c r="CSF78" s="0"/>
      <c r="CSG78" s="0"/>
      <c r="CSH78" s="0"/>
      <c r="CSI78" s="0"/>
      <c r="CSJ78" s="0"/>
      <c r="CSK78" s="0"/>
      <c r="CSL78" s="0"/>
      <c r="CSM78" s="0"/>
      <c r="CSN78" s="0"/>
      <c r="CSO78" s="0"/>
      <c r="CSP78" s="0"/>
      <c r="CSQ78" s="0"/>
      <c r="CSR78" s="0"/>
      <c r="CSS78" s="0"/>
      <c r="CST78" s="0"/>
      <c r="CSU78" s="0"/>
      <c r="CSV78" s="0"/>
      <c r="CSW78" s="0"/>
      <c r="CSX78" s="0"/>
      <c r="CSY78" s="0"/>
      <c r="CSZ78" s="0"/>
      <c r="CTA78" s="0"/>
      <c r="CTB78" s="0"/>
      <c r="CTC78" s="0"/>
      <c r="CTD78" s="0"/>
      <c r="CTE78" s="0"/>
      <c r="CTF78" s="0"/>
      <c r="CTG78" s="0"/>
      <c r="CTH78" s="0"/>
      <c r="CTI78" s="0"/>
      <c r="CTJ78" s="0"/>
      <c r="CTK78" s="0"/>
      <c r="CTL78" s="0"/>
      <c r="CTM78" s="0"/>
      <c r="CTN78" s="0"/>
      <c r="CTO78" s="0"/>
      <c r="CTP78" s="0"/>
      <c r="CTQ78" s="0"/>
      <c r="CTR78" s="0"/>
      <c r="CTS78" s="0"/>
      <c r="CTT78" s="0"/>
      <c r="CTU78" s="0"/>
      <c r="CTV78" s="0"/>
      <c r="CTW78" s="0"/>
      <c r="CTX78" s="0"/>
      <c r="CTY78" s="0"/>
      <c r="CTZ78" s="0"/>
      <c r="CUA78" s="0"/>
      <c r="CUB78" s="0"/>
      <c r="CUC78" s="0"/>
      <c r="CUD78" s="0"/>
      <c r="CUE78" s="0"/>
      <c r="CUF78" s="0"/>
      <c r="CUG78" s="0"/>
      <c r="CUH78" s="0"/>
      <c r="CUI78" s="0"/>
      <c r="CUJ78" s="0"/>
      <c r="CUK78" s="0"/>
      <c r="CUL78" s="0"/>
      <c r="CUM78" s="0"/>
      <c r="CUN78" s="0"/>
      <c r="CUO78" s="0"/>
      <c r="CUP78" s="0"/>
      <c r="CUQ78" s="0"/>
      <c r="CUR78" s="0"/>
      <c r="CUS78" s="0"/>
      <c r="CUT78" s="0"/>
      <c r="CUU78" s="0"/>
      <c r="CUV78" s="0"/>
      <c r="CUW78" s="0"/>
      <c r="CUX78" s="0"/>
      <c r="CUY78" s="0"/>
      <c r="CUZ78" s="0"/>
      <c r="CVA78" s="0"/>
      <c r="CVB78" s="0"/>
      <c r="CVC78" s="0"/>
      <c r="CVD78" s="0"/>
      <c r="CVE78" s="0"/>
      <c r="CVF78" s="0"/>
      <c r="CVG78" s="0"/>
      <c r="CVH78" s="0"/>
      <c r="CVI78" s="0"/>
      <c r="CVJ78" s="0"/>
      <c r="CVK78" s="0"/>
      <c r="CVL78" s="0"/>
      <c r="CVM78" s="0"/>
      <c r="CVN78" s="0"/>
      <c r="CVO78" s="0"/>
      <c r="CVP78" s="0"/>
      <c r="CVQ78" s="0"/>
      <c r="CVR78" s="0"/>
      <c r="CVS78" s="0"/>
      <c r="CVT78" s="0"/>
      <c r="CVU78" s="0"/>
      <c r="CVV78" s="0"/>
      <c r="CVW78" s="0"/>
      <c r="CVX78" s="0"/>
      <c r="CVY78" s="0"/>
      <c r="CVZ78" s="0"/>
      <c r="CWA78" s="0"/>
      <c r="CWB78" s="0"/>
      <c r="CWC78" s="0"/>
      <c r="CWD78" s="0"/>
      <c r="CWE78" s="0"/>
      <c r="CWF78" s="0"/>
      <c r="CWG78" s="0"/>
      <c r="CWH78" s="0"/>
      <c r="CWI78" s="0"/>
      <c r="CWJ78" s="0"/>
      <c r="CWK78" s="0"/>
      <c r="CWL78" s="0"/>
      <c r="CWM78" s="0"/>
      <c r="CWN78" s="0"/>
      <c r="CWO78" s="0"/>
      <c r="CWP78" s="0"/>
      <c r="CWQ78" s="0"/>
      <c r="CWR78" s="0"/>
      <c r="CWS78" s="0"/>
      <c r="CWT78" s="0"/>
      <c r="CWU78" s="0"/>
      <c r="CWV78" s="0"/>
      <c r="CWW78" s="0"/>
      <c r="CWX78" s="0"/>
      <c r="CWY78" s="0"/>
      <c r="CWZ78" s="0"/>
      <c r="CXA78" s="0"/>
      <c r="CXB78" s="0"/>
      <c r="CXC78" s="0"/>
      <c r="CXD78" s="0"/>
      <c r="CXE78" s="0"/>
      <c r="CXF78" s="0"/>
      <c r="CXG78" s="0"/>
      <c r="CXH78" s="0"/>
      <c r="CXI78" s="0"/>
      <c r="CXJ78" s="0"/>
      <c r="CXK78" s="0"/>
      <c r="CXL78" s="0"/>
      <c r="CXM78" s="0"/>
      <c r="CXN78" s="0"/>
      <c r="CXO78" s="0"/>
      <c r="CXP78" s="0"/>
      <c r="CXQ78" s="0"/>
      <c r="CXR78" s="0"/>
      <c r="CXS78" s="0"/>
      <c r="CXT78" s="0"/>
      <c r="CXU78" s="0"/>
      <c r="CXV78" s="0"/>
      <c r="CXW78" s="0"/>
      <c r="CXX78" s="0"/>
      <c r="CXY78" s="0"/>
      <c r="CXZ78" s="0"/>
      <c r="CYA78" s="0"/>
      <c r="CYB78" s="0"/>
      <c r="CYC78" s="0"/>
      <c r="CYD78" s="0"/>
      <c r="CYE78" s="0"/>
      <c r="CYF78" s="0"/>
      <c r="CYG78" s="0"/>
      <c r="CYH78" s="0"/>
      <c r="CYI78" s="0"/>
      <c r="CYJ78" s="0"/>
      <c r="CYK78" s="0"/>
      <c r="CYL78" s="0"/>
      <c r="CYM78" s="0"/>
      <c r="CYN78" s="0"/>
      <c r="CYO78" s="0"/>
      <c r="CYP78" s="0"/>
      <c r="CYQ78" s="0"/>
      <c r="CYR78" s="0"/>
      <c r="CYS78" s="0"/>
      <c r="CYT78" s="0"/>
      <c r="CYU78" s="0"/>
      <c r="CYV78" s="0"/>
      <c r="CYW78" s="0"/>
      <c r="CYX78" s="0"/>
      <c r="CYY78" s="0"/>
      <c r="CYZ78" s="0"/>
      <c r="CZA78" s="0"/>
      <c r="CZB78" s="0"/>
      <c r="CZC78" s="0"/>
      <c r="CZD78" s="0"/>
      <c r="CZE78" s="0"/>
      <c r="CZF78" s="0"/>
      <c r="CZG78" s="0"/>
      <c r="CZH78" s="0"/>
      <c r="CZI78" s="0"/>
      <c r="CZJ78" s="0"/>
      <c r="CZK78" s="0"/>
      <c r="CZL78" s="0"/>
      <c r="CZM78" s="0"/>
      <c r="CZN78" s="0"/>
      <c r="CZO78" s="0"/>
      <c r="CZP78" s="0"/>
      <c r="CZQ78" s="0"/>
      <c r="CZR78" s="0"/>
      <c r="CZS78" s="0"/>
      <c r="CZT78" s="0"/>
      <c r="CZU78" s="0"/>
      <c r="CZV78" s="0"/>
      <c r="CZW78" s="0"/>
      <c r="CZX78" s="0"/>
      <c r="CZY78" s="0"/>
      <c r="CZZ78" s="0"/>
      <c r="DAA78" s="0"/>
      <c r="DAB78" s="0"/>
      <c r="DAC78" s="0"/>
      <c r="DAD78" s="0"/>
      <c r="DAE78" s="0"/>
      <c r="DAF78" s="0"/>
      <c r="DAG78" s="0"/>
      <c r="DAH78" s="0"/>
      <c r="DAI78" s="0"/>
      <c r="DAJ78" s="0"/>
      <c r="DAK78" s="0"/>
      <c r="DAL78" s="0"/>
      <c r="DAM78" s="0"/>
      <c r="DAN78" s="0"/>
      <c r="DAO78" s="0"/>
      <c r="DAP78" s="0"/>
      <c r="DAQ78" s="0"/>
      <c r="DAR78" s="0"/>
      <c r="DAS78" s="0"/>
      <c r="DAT78" s="0"/>
      <c r="DAU78" s="0"/>
      <c r="DAV78" s="0"/>
      <c r="DAW78" s="0"/>
      <c r="DAX78" s="0"/>
      <c r="DAY78" s="0"/>
      <c r="DAZ78" s="0"/>
      <c r="DBA78" s="0"/>
      <c r="DBB78" s="0"/>
      <c r="DBC78" s="0"/>
      <c r="DBD78" s="0"/>
      <c r="DBE78" s="0"/>
      <c r="DBF78" s="0"/>
      <c r="DBG78" s="0"/>
      <c r="DBH78" s="0"/>
      <c r="DBI78" s="0"/>
      <c r="DBJ78" s="0"/>
      <c r="DBK78" s="0"/>
      <c r="DBL78" s="0"/>
      <c r="DBM78" s="0"/>
      <c r="DBN78" s="0"/>
      <c r="DBO78" s="0"/>
      <c r="DBP78" s="0"/>
      <c r="DBQ78" s="0"/>
      <c r="DBR78" s="0"/>
      <c r="DBS78" s="0"/>
      <c r="DBT78" s="0"/>
      <c r="DBU78" s="0"/>
      <c r="DBV78" s="0"/>
      <c r="DBW78" s="0"/>
      <c r="DBX78" s="0"/>
      <c r="DBY78" s="0"/>
      <c r="DBZ78" s="0"/>
      <c r="DCA78" s="0"/>
      <c r="DCB78" s="0"/>
      <c r="DCC78" s="0"/>
      <c r="DCD78" s="0"/>
      <c r="DCE78" s="0"/>
      <c r="DCF78" s="0"/>
      <c r="DCG78" s="0"/>
      <c r="DCH78" s="0"/>
      <c r="DCI78" s="0"/>
      <c r="DCJ78" s="0"/>
      <c r="DCK78" s="0"/>
      <c r="DCL78" s="0"/>
      <c r="DCM78" s="0"/>
      <c r="DCN78" s="0"/>
      <c r="DCO78" s="0"/>
      <c r="DCP78" s="0"/>
      <c r="DCQ78" s="0"/>
      <c r="DCR78" s="0"/>
      <c r="DCS78" s="0"/>
      <c r="DCT78" s="0"/>
      <c r="DCU78" s="0"/>
      <c r="DCV78" s="0"/>
      <c r="DCW78" s="0"/>
      <c r="DCX78" s="0"/>
      <c r="DCY78" s="0"/>
      <c r="DCZ78" s="0"/>
      <c r="DDA78" s="0"/>
      <c r="DDB78" s="0"/>
      <c r="DDC78" s="0"/>
      <c r="DDD78" s="0"/>
      <c r="DDE78" s="0"/>
      <c r="DDF78" s="0"/>
      <c r="DDG78" s="0"/>
      <c r="DDH78" s="0"/>
      <c r="DDI78" s="0"/>
      <c r="DDJ78" s="0"/>
      <c r="DDK78" s="0"/>
      <c r="DDL78" s="0"/>
      <c r="DDM78" s="0"/>
      <c r="DDN78" s="0"/>
      <c r="DDO78" s="0"/>
      <c r="DDP78" s="0"/>
      <c r="DDQ78" s="0"/>
      <c r="DDR78" s="0"/>
      <c r="DDS78" s="0"/>
      <c r="DDT78" s="0"/>
      <c r="DDU78" s="0"/>
      <c r="DDV78" s="0"/>
      <c r="DDW78" s="0"/>
      <c r="DDX78" s="0"/>
      <c r="DDY78" s="0"/>
      <c r="DDZ78" s="0"/>
      <c r="DEA78" s="0"/>
      <c r="DEB78" s="0"/>
      <c r="DEC78" s="0"/>
      <c r="DED78" s="0"/>
      <c r="DEE78" s="0"/>
      <c r="DEF78" s="0"/>
      <c r="DEG78" s="0"/>
      <c r="DEH78" s="0"/>
      <c r="DEI78" s="0"/>
      <c r="DEJ78" s="0"/>
      <c r="DEK78" s="0"/>
      <c r="DEL78" s="0"/>
      <c r="DEM78" s="0"/>
      <c r="DEN78" s="0"/>
      <c r="DEO78" s="0"/>
      <c r="DEP78" s="0"/>
      <c r="DEQ78" s="0"/>
      <c r="DER78" s="0"/>
      <c r="DES78" s="0"/>
      <c r="DET78" s="0"/>
      <c r="DEU78" s="0"/>
      <c r="DEV78" s="0"/>
      <c r="DEW78" s="0"/>
      <c r="DEX78" s="0"/>
      <c r="DEY78" s="0"/>
      <c r="DEZ78" s="0"/>
      <c r="DFA78" s="0"/>
      <c r="DFB78" s="0"/>
      <c r="DFC78" s="0"/>
      <c r="DFD78" s="0"/>
      <c r="DFE78" s="0"/>
      <c r="DFF78" s="0"/>
      <c r="DFG78" s="0"/>
      <c r="DFH78" s="0"/>
      <c r="DFI78" s="0"/>
      <c r="DFJ78" s="0"/>
      <c r="DFK78" s="0"/>
      <c r="DFL78" s="0"/>
      <c r="DFM78" s="0"/>
      <c r="DFN78" s="0"/>
      <c r="DFO78" s="0"/>
      <c r="DFP78" s="0"/>
      <c r="DFQ78" s="0"/>
      <c r="DFR78" s="0"/>
      <c r="DFS78" s="0"/>
      <c r="DFT78" s="0"/>
      <c r="DFU78" s="0"/>
      <c r="DFV78" s="0"/>
      <c r="DFW78" s="0"/>
      <c r="DFX78" s="0"/>
      <c r="DFY78" s="0"/>
      <c r="DFZ78" s="0"/>
      <c r="DGA78" s="0"/>
      <c r="DGB78" s="0"/>
      <c r="DGC78" s="0"/>
      <c r="DGD78" s="0"/>
      <c r="DGE78" s="0"/>
      <c r="DGF78" s="0"/>
      <c r="DGG78" s="0"/>
      <c r="DGH78" s="0"/>
      <c r="DGI78" s="0"/>
      <c r="DGJ78" s="0"/>
      <c r="DGK78" s="0"/>
      <c r="DGL78" s="0"/>
      <c r="DGM78" s="0"/>
      <c r="DGN78" s="0"/>
      <c r="DGO78" s="0"/>
      <c r="DGP78" s="0"/>
      <c r="DGQ78" s="0"/>
      <c r="DGR78" s="0"/>
      <c r="DGS78" s="0"/>
      <c r="DGT78" s="0"/>
      <c r="DGU78" s="0"/>
      <c r="DGV78" s="0"/>
      <c r="DGW78" s="0"/>
      <c r="DGX78" s="0"/>
      <c r="DGY78" s="0"/>
      <c r="DGZ78" s="0"/>
      <c r="DHA78" s="0"/>
      <c r="DHB78" s="0"/>
      <c r="DHC78" s="0"/>
      <c r="DHD78" s="0"/>
      <c r="DHE78" s="0"/>
      <c r="DHF78" s="0"/>
      <c r="DHG78" s="0"/>
      <c r="DHH78" s="0"/>
      <c r="DHI78" s="0"/>
      <c r="DHJ78" s="0"/>
      <c r="DHK78" s="0"/>
      <c r="DHL78" s="0"/>
      <c r="DHM78" s="0"/>
      <c r="DHN78" s="0"/>
      <c r="DHO78" s="0"/>
      <c r="DHP78" s="0"/>
      <c r="DHQ78" s="0"/>
      <c r="DHR78" s="0"/>
      <c r="DHS78" s="0"/>
      <c r="DHT78" s="0"/>
      <c r="DHU78" s="0"/>
      <c r="DHV78" s="0"/>
      <c r="DHW78" s="0"/>
      <c r="DHX78" s="0"/>
      <c r="DHY78" s="0"/>
      <c r="DHZ78" s="0"/>
      <c r="DIA78" s="0"/>
      <c r="DIB78" s="0"/>
      <c r="DIC78" s="0"/>
      <c r="DID78" s="0"/>
      <c r="DIE78" s="0"/>
      <c r="DIF78" s="0"/>
      <c r="DIG78" s="0"/>
      <c r="DIH78" s="0"/>
      <c r="DII78" s="0"/>
      <c r="DIJ78" s="0"/>
      <c r="DIK78" s="0"/>
      <c r="DIL78" s="0"/>
      <c r="DIM78" s="0"/>
      <c r="DIN78" s="0"/>
      <c r="DIO78" s="0"/>
      <c r="DIP78" s="0"/>
      <c r="DIQ78" s="0"/>
      <c r="DIR78" s="0"/>
      <c r="DIS78" s="0"/>
      <c r="DIT78" s="0"/>
      <c r="DIU78" s="0"/>
      <c r="DIV78" s="0"/>
      <c r="DIW78" s="0"/>
      <c r="DIX78" s="0"/>
      <c r="DIY78" s="0"/>
      <c r="DIZ78" s="0"/>
      <c r="DJA78" s="0"/>
      <c r="DJB78" s="0"/>
      <c r="DJC78" s="0"/>
      <c r="DJD78" s="0"/>
      <c r="DJE78" s="0"/>
      <c r="DJF78" s="0"/>
      <c r="DJG78" s="0"/>
      <c r="DJH78" s="0"/>
      <c r="DJI78" s="0"/>
      <c r="DJJ78" s="0"/>
      <c r="DJK78" s="0"/>
      <c r="DJL78" s="0"/>
      <c r="DJM78" s="0"/>
      <c r="DJN78" s="0"/>
      <c r="DJO78" s="0"/>
      <c r="DJP78" s="0"/>
      <c r="DJQ78" s="0"/>
      <c r="DJR78" s="0"/>
      <c r="DJS78" s="0"/>
      <c r="DJT78" s="0"/>
      <c r="DJU78" s="0"/>
      <c r="DJV78" s="0"/>
      <c r="DJW78" s="0"/>
      <c r="DJX78" s="0"/>
      <c r="DJY78" s="0"/>
      <c r="DJZ78" s="0"/>
      <c r="DKA78" s="0"/>
      <c r="DKB78" s="0"/>
      <c r="DKC78" s="0"/>
      <c r="DKD78" s="0"/>
      <c r="DKE78" s="0"/>
      <c r="DKF78" s="0"/>
      <c r="DKG78" s="0"/>
      <c r="DKH78" s="0"/>
      <c r="DKI78" s="0"/>
      <c r="DKJ78" s="0"/>
      <c r="DKK78" s="0"/>
      <c r="DKL78" s="0"/>
      <c r="DKM78" s="0"/>
      <c r="DKN78" s="0"/>
      <c r="DKO78" s="0"/>
      <c r="DKP78" s="0"/>
      <c r="DKQ78" s="0"/>
      <c r="DKR78" s="0"/>
      <c r="DKS78" s="0"/>
      <c r="DKT78" s="0"/>
      <c r="DKU78" s="0"/>
      <c r="DKV78" s="0"/>
      <c r="DKW78" s="0"/>
      <c r="DKX78" s="0"/>
      <c r="DKY78" s="0"/>
      <c r="DKZ78" s="0"/>
      <c r="DLA78" s="0"/>
      <c r="DLB78" s="0"/>
      <c r="DLC78" s="0"/>
      <c r="DLD78" s="0"/>
      <c r="DLE78" s="0"/>
      <c r="DLF78" s="0"/>
      <c r="DLG78" s="0"/>
      <c r="DLH78" s="0"/>
      <c r="DLI78" s="0"/>
      <c r="DLJ78" s="0"/>
      <c r="DLK78" s="0"/>
      <c r="DLL78" s="0"/>
      <c r="DLM78" s="0"/>
      <c r="DLN78" s="0"/>
      <c r="DLO78" s="0"/>
      <c r="DLP78" s="0"/>
      <c r="DLQ78" s="0"/>
      <c r="DLR78" s="0"/>
      <c r="DLS78" s="0"/>
      <c r="DLT78" s="0"/>
      <c r="DLU78" s="0"/>
      <c r="DLV78" s="0"/>
      <c r="DLW78" s="0"/>
      <c r="DLX78" s="0"/>
      <c r="DLY78" s="0"/>
      <c r="DLZ78" s="0"/>
      <c r="DMA78" s="0"/>
      <c r="DMB78" s="0"/>
      <c r="DMC78" s="0"/>
      <c r="DMD78" s="0"/>
      <c r="DME78" s="0"/>
      <c r="DMF78" s="0"/>
      <c r="DMG78" s="0"/>
      <c r="DMH78" s="0"/>
      <c r="DMI78" s="0"/>
      <c r="DMJ78" s="0"/>
      <c r="DMK78" s="0"/>
      <c r="DML78" s="0"/>
      <c r="DMM78" s="0"/>
      <c r="DMN78" s="0"/>
      <c r="DMO78" s="0"/>
      <c r="DMP78" s="0"/>
      <c r="DMQ78" s="0"/>
      <c r="DMR78" s="0"/>
      <c r="DMS78" s="0"/>
      <c r="DMT78" s="0"/>
      <c r="DMU78" s="0"/>
      <c r="DMV78" s="0"/>
      <c r="DMW78" s="0"/>
      <c r="DMX78" s="0"/>
      <c r="DMY78" s="0"/>
      <c r="DMZ78" s="0"/>
      <c r="DNA78" s="0"/>
      <c r="DNB78" s="0"/>
      <c r="DNC78" s="0"/>
      <c r="DND78" s="0"/>
      <c r="DNE78" s="0"/>
      <c r="DNF78" s="0"/>
      <c r="DNG78" s="0"/>
      <c r="DNH78" s="0"/>
      <c r="DNI78" s="0"/>
      <c r="DNJ78" s="0"/>
      <c r="DNK78" s="0"/>
      <c r="DNL78" s="0"/>
      <c r="DNM78" s="0"/>
      <c r="DNN78" s="0"/>
      <c r="DNO78" s="0"/>
      <c r="DNP78" s="0"/>
      <c r="DNQ78" s="0"/>
      <c r="DNR78" s="0"/>
      <c r="DNS78" s="0"/>
      <c r="DNT78" s="0"/>
      <c r="DNU78" s="0"/>
      <c r="DNV78" s="0"/>
      <c r="DNW78" s="0"/>
      <c r="DNX78" s="0"/>
      <c r="DNY78" s="0"/>
      <c r="DNZ78" s="0"/>
      <c r="DOA78" s="0"/>
      <c r="DOB78" s="0"/>
      <c r="DOC78" s="0"/>
      <c r="DOD78" s="0"/>
      <c r="DOE78" s="0"/>
      <c r="DOF78" s="0"/>
      <c r="DOG78" s="0"/>
      <c r="DOH78" s="0"/>
      <c r="DOI78" s="0"/>
      <c r="DOJ78" s="0"/>
      <c r="DOK78" s="0"/>
      <c r="DOL78" s="0"/>
      <c r="DOM78" s="0"/>
      <c r="DON78" s="0"/>
      <c r="DOO78" s="0"/>
      <c r="DOP78" s="0"/>
      <c r="DOQ78" s="0"/>
      <c r="DOR78" s="0"/>
      <c r="DOS78" s="0"/>
      <c r="DOT78" s="0"/>
      <c r="DOU78" s="0"/>
      <c r="DOV78" s="0"/>
      <c r="DOW78" s="0"/>
      <c r="DOX78" s="0"/>
      <c r="DOY78" s="0"/>
      <c r="DOZ78" s="0"/>
      <c r="DPA78" s="0"/>
      <c r="DPB78" s="0"/>
      <c r="DPC78" s="0"/>
      <c r="DPD78" s="0"/>
      <c r="DPE78" s="0"/>
      <c r="DPF78" s="0"/>
      <c r="DPG78" s="0"/>
      <c r="DPH78" s="0"/>
      <c r="DPI78" s="0"/>
      <c r="DPJ78" s="0"/>
      <c r="DPK78" s="0"/>
      <c r="DPL78" s="0"/>
      <c r="DPM78" s="0"/>
      <c r="DPN78" s="0"/>
      <c r="DPO78" s="0"/>
      <c r="DPP78" s="0"/>
      <c r="DPQ78" s="0"/>
      <c r="DPR78" s="0"/>
      <c r="DPS78" s="0"/>
      <c r="DPT78" s="0"/>
      <c r="DPU78" s="0"/>
      <c r="DPV78" s="0"/>
      <c r="DPW78" s="0"/>
      <c r="DPX78" s="0"/>
      <c r="DPY78" s="0"/>
      <c r="DPZ78" s="0"/>
      <c r="DQA78" s="0"/>
      <c r="DQB78" s="0"/>
      <c r="DQC78" s="0"/>
      <c r="DQD78" s="0"/>
      <c r="DQE78" s="0"/>
      <c r="DQF78" s="0"/>
      <c r="DQG78" s="0"/>
      <c r="DQH78" s="0"/>
      <c r="DQI78" s="0"/>
      <c r="DQJ78" s="0"/>
      <c r="DQK78" s="0"/>
      <c r="DQL78" s="0"/>
      <c r="DQM78" s="0"/>
      <c r="DQN78" s="0"/>
      <c r="DQO78" s="0"/>
      <c r="DQP78" s="0"/>
      <c r="DQQ78" s="0"/>
      <c r="DQR78" s="0"/>
      <c r="DQS78" s="0"/>
      <c r="DQT78" s="0"/>
      <c r="DQU78" s="0"/>
      <c r="DQV78" s="0"/>
      <c r="DQW78" s="0"/>
      <c r="DQX78" s="0"/>
      <c r="DQY78" s="0"/>
      <c r="DQZ78" s="0"/>
      <c r="DRA78" s="0"/>
      <c r="DRB78" s="0"/>
      <c r="DRC78" s="0"/>
      <c r="DRD78" s="0"/>
      <c r="DRE78" s="0"/>
      <c r="DRF78" s="0"/>
      <c r="DRG78" s="0"/>
      <c r="DRH78" s="0"/>
      <c r="DRI78" s="0"/>
      <c r="DRJ78" s="0"/>
      <c r="DRK78" s="0"/>
      <c r="DRL78" s="0"/>
      <c r="DRM78" s="0"/>
      <c r="DRN78" s="0"/>
      <c r="DRO78" s="0"/>
      <c r="DRP78" s="0"/>
      <c r="DRQ78" s="0"/>
      <c r="DRR78" s="0"/>
      <c r="DRS78" s="0"/>
      <c r="DRT78" s="0"/>
      <c r="DRU78" s="0"/>
      <c r="DRV78" s="0"/>
      <c r="DRW78" s="0"/>
      <c r="DRX78" s="0"/>
      <c r="DRY78" s="0"/>
      <c r="DRZ78" s="0"/>
      <c r="DSA78" s="0"/>
      <c r="DSB78" s="0"/>
      <c r="DSC78" s="0"/>
      <c r="DSD78" s="0"/>
      <c r="DSE78" s="0"/>
      <c r="DSF78" s="0"/>
      <c r="DSG78" s="0"/>
      <c r="DSH78" s="0"/>
      <c r="DSI78" s="0"/>
      <c r="DSJ78" s="0"/>
      <c r="DSK78" s="0"/>
      <c r="DSL78" s="0"/>
      <c r="DSM78" s="0"/>
      <c r="DSN78" s="0"/>
      <c r="DSO78" s="0"/>
      <c r="DSP78" s="0"/>
      <c r="DSQ78" s="0"/>
      <c r="DSR78" s="0"/>
      <c r="DSS78" s="0"/>
      <c r="DST78" s="0"/>
      <c r="DSU78" s="0"/>
      <c r="DSV78" s="0"/>
      <c r="DSW78" s="0"/>
      <c r="DSX78" s="0"/>
      <c r="DSY78" s="0"/>
      <c r="DSZ78" s="0"/>
      <c r="DTA78" s="0"/>
      <c r="DTB78" s="0"/>
      <c r="DTC78" s="0"/>
      <c r="DTD78" s="0"/>
      <c r="DTE78" s="0"/>
      <c r="DTF78" s="0"/>
      <c r="DTG78" s="0"/>
      <c r="DTH78" s="0"/>
      <c r="DTI78" s="0"/>
      <c r="DTJ78" s="0"/>
      <c r="DTK78" s="0"/>
      <c r="DTL78" s="0"/>
      <c r="DTM78" s="0"/>
      <c r="DTN78" s="0"/>
      <c r="DTO78" s="0"/>
      <c r="DTP78" s="0"/>
      <c r="DTQ78" s="0"/>
      <c r="DTR78" s="0"/>
      <c r="DTS78" s="0"/>
      <c r="DTT78" s="0"/>
      <c r="DTU78" s="0"/>
      <c r="DTV78" s="0"/>
      <c r="DTW78" s="0"/>
      <c r="DTX78" s="0"/>
      <c r="DTY78" s="0"/>
      <c r="DTZ78" s="0"/>
      <c r="DUA78" s="0"/>
      <c r="DUB78" s="0"/>
      <c r="DUC78" s="0"/>
      <c r="DUD78" s="0"/>
      <c r="DUE78" s="0"/>
      <c r="DUF78" s="0"/>
      <c r="DUG78" s="0"/>
      <c r="DUH78" s="0"/>
      <c r="DUI78" s="0"/>
      <c r="DUJ78" s="0"/>
      <c r="DUK78" s="0"/>
      <c r="DUL78" s="0"/>
      <c r="DUM78" s="0"/>
      <c r="DUN78" s="0"/>
      <c r="DUO78" s="0"/>
      <c r="DUP78" s="0"/>
      <c r="DUQ78" s="0"/>
      <c r="DUR78" s="0"/>
      <c r="DUS78" s="0"/>
      <c r="DUT78" s="0"/>
      <c r="DUU78" s="0"/>
      <c r="DUV78" s="0"/>
      <c r="DUW78" s="0"/>
      <c r="DUX78" s="0"/>
      <c r="DUY78" s="0"/>
      <c r="DUZ78" s="0"/>
      <c r="DVA78" s="0"/>
      <c r="DVB78" s="0"/>
      <c r="DVC78" s="0"/>
      <c r="DVD78" s="0"/>
      <c r="DVE78" s="0"/>
      <c r="DVF78" s="0"/>
      <c r="DVG78" s="0"/>
      <c r="DVH78" s="0"/>
      <c r="DVI78" s="0"/>
      <c r="DVJ78" s="0"/>
      <c r="DVK78" s="0"/>
      <c r="DVL78" s="0"/>
      <c r="DVM78" s="0"/>
      <c r="DVN78" s="0"/>
      <c r="DVO78" s="0"/>
      <c r="DVP78" s="0"/>
      <c r="DVQ78" s="0"/>
      <c r="DVR78" s="0"/>
      <c r="DVS78" s="0"/>
      <c r="DVT78" s="0"/>
      <c r="DVU78" s="0"/>
      <c r="DVV78" s="0"/>
      <c r="DVW78" s="0"/>
      <c r="DVX78" s="0"/>
      <c r="DVY78" s="0"/>
      <c r="DVZ78" s="0"/>
      <c r="DWA78" s="0"/>
      <c r="DWB78" s="0"/>
      <c r="DWC78" s="0"/>
      <c r="DWD78" s="0"/>
      <c r="DWE78" s="0"/>
      <c r="DWF78" s="0"/>
      <c r="DWG78" s="0"/>
      <c r="DWH78" s="0"/>
      <c r="DWI78" s="0"/>
      <c r="DWJ78" s="0"/>
      <c r="DWK78" s="0"/>
      <c r="DWL78" s="0"/>
      <c r="DWM78" s="0"/>
      <c r="DWN78" s="0"/>
      <c r="DWO78" s="0"/>
      <c r="DWP78" s="0"/>
      <c r="DWQ78" s="0"/>
      <c r="DWR78" s="0"/>
      <c r="DWS78" s="0"/>
      <c r="DWT78" s="0"/>
      <c r="DWU78" s="0"/>
      <c r="DWV78" s="0"/>
      <c r="DWW78" s="0"/>
      <c r="DWX78" s="0"/>
      <c r="DWY78" s="0"/>
      <c r="DWZ78" s="0"/>
      <c r="DXA78" s="0"/>
      <c r="DXB78" s="0"/>
      <c r="DXC78" s="0"/>
      <c r="DXD78" s="0"/>
      <c r="DXE78" s="0"/>
      <c r="DXF78" s="0"/>
      <c r="DXG78" s="0"/>
      <c r="DXH78" s="0"/>
      <c r="DXI78" s="0"/>
      <c r="DXJ78" s="0"/>
      <c r="DXK78" s="0"/>
      <c r="DXL78" s="0"/>
      <c r="DXM78" s="0"/>
      <c r="DXN78" s="0"/>
      <c r="DXO78" s="0"/>
      <c r="DXP78" s="0"/>
      <c r="DXQ78" s="0"/>
      <c r="DXR78" s="0"/>
      <c r="DXS78" s="0"/>
      <c r="DXT78" s="0"/>
      <c r="DXU78" s="0"/>
      <c r="DXV78" s="0"/>
      <c r="DXW78" s="0"/>
      <c r="DXX78" s="0"/>
      <c r="DXY78" s="0"/>
      <c r="DXZ78" s="0"/>
      <c r="DYA78" s="0"/>
      <c r="DYB78" s="0"/>
      <c r="DYC78" s="0"/>
      <c r="DYD78" s="0"/>
      <c r="DYE78" s="0"/>
      <c r="DYF78" s="0"/>
      <c r="DYG78" s="0"/>
      <c r="DYH78" s="0"/>
      <c r="DYI78" s="0"/>
      <c r="DYJ78" s="0"/>
      <c r="DYK78" s="0"/>
      <c r="DYL78" s="0"/>
      <c r="DYM78" s="0"/>
      <c r="DYN78" s="0"/>
      <c r="DYO78" s="0"/>
      <c r="DYP78" s="0"/>
      <c r="DYQ78" s="0"/>
      <c r="DYR78" s="0"/>
      <c r="DYS78" s="0"/>
      <c r="DYT78" s="0"/>
      <c r="DYU78" s="0"/>
      <c r="DYV78" s="0"/>
      <c r="DYW78" s="0"/>
      <c r="DYX78" s="0"/>
      <c r="DYY78" s="0"/>
      <c r="DYZ78" s="0"/>
      <c r="DZA78" s="0"/>
      <c r="DZB78" s="0"/>
      <c r="DZC78" s="0"/>
      <c r="DZD78" s="0"/>
      <c r="DZE78" s="0"/>
      <c r="DZF78" s="0"/>
      <c r="DZG78" s="0"/>
      <c r="DZH78" s="0"/>
      <c r="DZI78" s="0"/>
      <c r="DZJ78" s="0"/>
      <c r="DZK78" s="0"/>
      <c r="DZL78" s="0"/>
      <c r="DZM78" s="0"/>
      <c r="DZN78" s="0"/>
      <c r="DZO78" s="0"/>
      <c r="DZP78" s="0"/>
      <c r="DZQ78" s="0"/>
      <c r="DZR78" s="0"/>
      <c r="DZS78" s="0"/>
      <c r="DZT78" s="0"/>
      <c r="DZU78" s="0"/>
      <c r="DZV78" s="0"/>
      <c r="DZW78" s="0"/>
      <c r="DZX78" s="0"/>
      <c r="DZY78" s="0"/>
      <c r="DZZ78" s="0"/>
      <c r="EAA78" s="0"/>
      <c r="EAB78" s="0"/>
      <c r="EAC78" s="0"/>
      <c r="EAD78" s="0"/>
      <c r="EAE78" s="0"/>
      <c r="EAF78" s="0"/>
      <c r="EAG78" s="0"/>
      <c r="EAH78" s="0"/>
      <c r="EAI78" s="0"/>
      <c r="EAJ78" s="0"/>
      <c r="EAK78" s="0"/>
      <c r="EAL78" s="0"/>
      <c r="EAM78" s="0"/>
      <c r="EAN78" s="0"/>
      <c r="EAO78" s="0"/>
      <c r="EAP78" s="0"/>
      <c r="EAQ78" s="0"/>
      <c r="EAR78" s="0"/>
      <c r="EAS78" s="0"/>
      <c r="EAT78" s="0"/>
      <c r="EAU78" s="0"/>
      <c r="EAV78" s="0"/>
      <c r="EAW78" s="0"/>
      <c r="EAX78" s="0"/>
      <c r="EAY78" s="0"/>
      <c r="EAZ78" s="0"/>
      <c r="EBA78" s="0"/>
      <c r="EBB78" s="0"/>
      <c r="EBC78" s="0"/>
      <c r="EBD78" s="0"/>
      <c r="EBE78" s="0"/>
      <c r="EBF78" s="0"/>
      <c r="EBG78" s="0"/>
      <c r="EBH78" s="0"/>
      <c r="EBI78" s="0"/>
      <c r="EBJ78" s="0"/>
      <c r="EBK78" s="0"/>
      <c r="EBL78" s="0"/>
      <c r="EBM78" s="0"/>
      <c r="EBN78" s="0"/>
      <c r="EBO78" s="0"/>
      <c r="EBP78" s="0"/>
      <c r="EBQ78" s="0"/>
      <c r="EBR78" s="0"/>
      <c r="EBS78" s="0"/>
      <c r="EBT78" s="0"/>
      <c r="EBU78" s="0"/>
      <c r="EBV78" s="0"/>
      <c r="EBW78" s="0"/>
      <c r="EBX78" s="0"/>
      <c r="EBY78" s="0"/>
      <c r="EBZ78" s="0"/>
      <c r="ECA78" s="0"/>
      <c r="ECB78" s="0"/>
      <c r="ECC78" s="0"/>
      <c r="ECD78" s="0"/>
      <c r="ECE78" s="0"/>
      <c r="ECF78" s="0"/>
      <c r="ECG78" s="0"/>
      <c r="ECH78" s="0"/>
      <c r="ECI78" s="0"/>
      <c r="ECJ78" s="0"/>
      <c r="ECK78" s="0"/>
      <c r="ECL78" s="0"/>
      <c r="ECM78" s="0"/>
      <c r="ECN78" s="0"/>
      <c r="ECO78" s="0"/>
      <c r="ECP78" s="0"/>
      <c r="ECQ78" s="0"/>
      <c r="ECR78" s="0"/>
      <c r="ECS78" s="0"/>
      <c r="ECT78" s="0"/>
      <c r="ECU78" s="0"/>
      <c r="ECV78" s="0"/>
      <c r="ECW78" s="0"/>
      <c r="ECX78" s="0"/>
      <c r="ECY78" s="0"/>
      <c r="ECZ78" s="0"/>
      <c r="EDA78" s="0"/>
      <c r="EDB78" s="0"/>
      <c r="EDC78" s="0"/>
      <c r="EDD78" s="0"/>
      <c r="EDE78" s="0"/>
      <c r="EDF78" s="0"/>
      <c r="EDG78" s="0"/>
      <c r="EDH78" s="0"/>
      <c r="EDI78" s="0"/>
      <c r="EDJ78" s="0"/>
      <c r="EDK78" s="0"/>
      <c r="EDL78" s="0"/>
      <c r="EDM78" s="0"/>
      <c r="EDN78" s="0"/>
      <c r="EDO78" s="0"/>
      <c r="EDP78" s="0"/>
      <c r="EDQ78" s="0"/>
      <c r="EDR78" s="0"/>
      <c r="EDS78" s="0"/>
      <c r="EDT78" s="0"/>
      <c r="EDU78" s="0"/>
      <c r="EDV78" s="0"/>
      <c r="EDW78" s="0"/>
      <c r="EDX78" s="0"/>
      <c r="EDY78" s="0"/>
      <c r="EDZ78" s="0"/>
      <c r="EEA78" s="0"/>
      <c r="EEB78" s="0"/>
      <c r="EEC78" s="0"/>
      <c r="EED78" s="0"/>
      <c r="EEE78" s="0"/>
      <c r="EEF78" s="0"/>
      <c r="EEG78" s="0"/>
      <c r="EEH78" s="0"/>
      <c r="EEI78" s="0"/>
      <c r="EEJ78" s="0"/>
      <c r="EEK78" s="0"/>
      <c r="EEL78" s="0"/>
      <c r="EEM78" s="0"/>
      <c r="EEN78" s="0"/>
      <c r="EEO78" s="0"/>
      <c r="EEP78" s="0"/>
      <c r="EEQ78" s="0"/>
      <c r="EER78" s="0"/>
      <c r="EES78" s="0"/>
      <c r="EET78" s="0"/>
      <c r="EEU78" s="0"/>
      <c r="EEV78" s="0"/>
      <c r="EEW78" s="0"/>
      <c r="EEX78" s="0"/>
      <c r="EEY78" s="0"/>
      <c r="EEZ78" s="0"/>
      <c r="EFA78" s="0"/>
      <c r="EFB78" s="0"/>
      <c r="EFC78" s="0"/>
      <c r="EFD78" s="0"/>
      <c r="EFE78" s="0"/>
      <c r="EFF78" s="0"/>
      <c r="EFG78" s="0"/>
      <c r="EFH78" s="0"/>
      <c r="EFI78" s="0"/>
      <c r="EFJ78" s="0"/>
      <c r="EFK78" s="0"/>
      <c r="EFL78" s="0"/>
      <c r="EFM78" s="0"/>
      <c r="EFN78" s="0"/>
      <c r="EFO78" s="0"/>
      <c r="EFP78" s="0"/>
      <c r="EFQ78" s="0"/>
      <c r="EFR78" s="0"/>
      <c r="EFS78" s="0"/>
      <c r="EFT78" s="0"/>
      <c r="EFU78" s="0"/>
      <c r="EFV78" s="0"/>
      <c r="EFW78" s="0"/>
      <c r="EFX78" s="0"/>
      <c r="EFY78" s="0"/>
      <c r="EFZ78" s="0"/>
      <c r="EGA78" s="0"/>
      <c r="EGB78" s="0"/>
      <c r="EGC78" s="0"/>
      <c r="EGD78" s="0"/>
      <c r="EGE78" s="0"/>
      <c r="EGF78" s="0"/>
      <c r="EGG78" s="0"/>
      <c r="EGH78" s="0"/>
      <c r="EGI78" s="0"/>
      <c r="EGJ78" s="0"/>
      <c r="EGK78" s="0"/>
      <c r="EGL78" s="0"/>
      <c r="EGM78" s="0"/>
      <c r="EGN78" s="0"/>
      <c r="EGO78" s="0"/>
      <c r="EGP78" s="0"/>
      <c r="EGQ78" s="0"/>
      <c r="EGR78" s="0"/>
      <c r="EGS78" s="0"/>
      <c r="EGT78" s="0"/>
      <c r="EGU78" s="0"/>
      <c r="EGV78" s="0"/>
      <c r="EGW78" s="0"/>
      <c r="EGX78" s="0"/>
      <c r="EGY78" s="0"/>
      <c r="EGZ78" s="0"/>
      <c r="EHA78" s="0"/>
      <c r="EHB78" s="0"/>
      <c r="EHC78" s="0"/>
      <c r="EHD78" s="0"/>
      <c r="EHE78" s="0"/>
      <c r="EHF78" s="0"/>
      <c r="EHG78" s="0"/>
      <c r="EHH78" s="0"/>
      <c r="EHI78" s="0"/>
      <c r="EHJ78" s="0"/>
      <c r="EHK78" s="0"/>
      <c r="EHL78" s="0"/>
      <c r="EHM78" s="0"/>
      <c r="EHN78" s="0"/>
      <c r="EHO78" s="0"/>
      <c r="EHP78" s="0"/>
      <c r="EHQ78" s="0"/>
      <c r="EHR78" s="0"/>
      <c r="EHS78" s="0"/>
      <c r="EHT78" s="0"/>
      <c r="EHU78" s="0"/>
      <c r="EHV78" s="0"/>
      <c r="EHW78" s="0"/>
      <c r="EHX78" s="0"/>
      <c r="EHY78" s="0"/>
      <c r="EHZ78" s="0"/>
      <c r="EIA78" s="0"/>
      <c r="EIB78" s="0"/>
      <c r="EIC78" s="0"/>
      <c r="EID78" s="0"/>
      <c r="EIE78" s="0"/>
      <c r="EIF78" s="0"/>
      <c r="EIG78" s="0"/>
      <c r="EIH78" s="0"/>
      <c r="EII78" s="0"/>
      <c r="EIJ78" s="0"/>
      <c r="EIK78" s="0"/>
      <c r="EIL78" s="0"/>
      <c r="EIM78" s="0"/>
      <c r="EIN78" s="0"/>
      <c r="EIO78" s="0"/>
      <c r="EIP78" s="0"/>
      <c r="EIQ78" s="0"/>
      <c r="EIR78" s="0"/>
      <c r="EIS78" s="0"/>
      <c r="EIT78" s="0"/>
      <c r="EIU78" s="0"/>
      <c r="EIV78" s="0"/>
      <c r="EIW78" s="0"/>
      <c r="EIX78" s="0"/>
      <c r="EIY78" s="0"/>
      <c r="EIZ78" s="0"/>
      <c r="EJA78" s="0"/>
      <c r="EJB78" s="0"/>
      <c r="EJC78" s="0"/>
      <c r="EJD78" s="0"/>
      <c r="EJE78" s="0"/>
      <c r="EJF78" s="0"/>
      <c r="EJG78" s="0"/>
      <c r="EJH78" s="0"/>
      <c r="EJI78" s="0"/>
      <c r="EJJ78" s="0"/>
      <c r="EJK78" s="0"/>
      <c r="EJL78" s="0"/>
      <c r="EJM78" s="0"/>
      <c r="EJN78" s="0"/>
      <c r="EJO78" s="0"/>
      <c r="EJP78" s="0"/>
      <c r="EJQ78" s="0"/>
      <c r="EJR78" s="0"/>
      <c r="EJS78" s="0"/>
      <c r="EJT78" s="0"/>
      <c r="EJU78" s="0"/>
      <c r="EJV78" s="0"/>
      <c r="EJW78" s="0"/>
      <c r="EJX78" s="0"/>
      <c r="EJY78" s="0"/>
      <c r="EJZ78" s="0"/>
      <c r="EKA78" s="0"/>
      <c r="EKB78" s="0"/>
      <c r="EKC78" s="0"/>
      <c r="EKD78" s="0"/>
      <c r="EKE78" s="0"/>
      <c r="EKF78" s="0"/>
      <c r="EKG78" s="0"/>
      <c r="EKH78" s="0"/>
      <c r="EKI78" s="0"/>
      <c r="EKJ78" s="0"/>
      <c r="EKK78" s="0"/>
      <c r="EKL78" s="0"/>
      <c r="EKM78" s="0"/>
      <c r="EKN78" s="0"/>
      <c r="EKO78" s="0"/>
      <c r="EKP78" s="0"/>
      <c r="EKQ78" s="0"/>
      <c r="EKR78" s="0"/>
      <c r="EKS78" s="0"/>
      <c r="EKT78" s="0"/>
      <c r="EKU78" s="0"/>
      <c r="EKV78" s="0"/>
      <c r="EKW78" s="0"/>
      <c r="EKX78" s="0"/>
      <c r="EKY78" s="0"/>
      <c r="EKZ78" s="0"/>
      <c r="ELA78" s="0"/>
      <c r="ELB78" s="0"/>
      <c r="ELC78" s="0"/>
      <c r="ELD78" s="0"/>
      <c r="ELE78" s="0"/>
      <c r="ELF78" s="0"/>
      <c r="ELG78" s="0"/>
      <c r="ELH78" s="0"/>
      <c r="ELI78" s="0"/>
      <c r="ELJ78" s="0"/>
      <c r="ELK78" s="0"/>
      <c r="ELL78" s="0"/>
      <c r="ELM78" s="0"/>
      <c r="ELN78" s="0"/>
      <c r="ELO78" s="0"/>
      <c r="ELP78" s="0"/>
      <c r="ELQ78" s="0"/>
      <c r="ELR78" s="0"/>
      <c r="ELS78" s="0"/>
      <c r="ELT78" s="0"/>
      <c r="ELU78" s="0"/>
      <c r="ELV78" s="0"/>
      <c r="ELW78" s="0"/>
      <c r="ELX78" s="0"/>
      <c r="ELY78" s="0"/>
      <c r="ELZ78" s="0"/>
      <c r="EMA78" s="0"/>
      <c r="EMB78" s="0"/>
      <c r="EMC78" s="0"/>
      <c r="EMD78" s="0"/>
      <c r="EME78" s="0"/>
      <c r="EMF78" s="0"/>
      <c r="EMG78" s="0"/>
      <c r="EMH78" s="0"/>
      <c r="EMI78" s="0"/>
      <c r="EMJ78" s="0"/>
      <c r="EMK78" s="0"/>
      <c r="EML78" s="0"/>
      <c r="EMM78" s="0"/>
      <c r="EMN78" s="0"/>
      <c r="EMO78" s="0"/>
      <c r="EMP78" s="0"/>
      <c r="EMQ78" s="0"/>
      <c r="EMR78" s="0"/>
      <c r="EMS78" s="0"/>
      <c r="EMT78" s="0"/>
      <c r="EMU78" s="0"/>
      <c r="EMV78" s="0"/>
      <c r="EMW78" s="0"/>
      <c r="EMX78" s="0"/>
      <c r="EMY78" s="0"/>
      <c r="EMZ78" s="0"/>
      <c r="ENA78" s="0"/>
      <c r="ENB78" s="0"/>
      <c r="ENC78" s="0"/>
      <c r="END78" s="0"/>
      <c r="ENE78" s="0"/>
      <c r="ENF78" s="0"/>
      <c r="ENG78" s="0"/>
      <c r="ENH78" s="0"/>
      <c r="ENI78" s="0"/>
      <c r="ENJ78" s="0"/>
      <c r="ENK78" s="0"/>
      <c r="ENL78" s="0"/>
      <c r="ENM78" s="0"/>
      <c r="ENN78" s="0"/>
      <c r="ENO78" s="0"/>
      <c r="ENP78" s="0"/>
      <c r="ENQ78" s="0"/>
      <c r="ENR78" s="0"/>
      <c r="ENS78" s="0"/>
      <c r="ENT78" s="0"/>
      <c r="ENU78" s="0"/>
      <c r="ENV78" s="0"/>
      <c r="ENW78" s="0"/>
      <c r="ENX78" s="0"/>
      <c r="ENY78" s="0"/>
      <c r="ENZ78" s="0"/>
      <c r="EOA78" s="0"/>
      <c r="EOB78" s="0"/>
      <c r="EOC78" s="0"/>
      <c r="EOD78" s="0"/>
      <c r="EOE78" s="0"/>
      <c r="EOF78" s="0"/>
      <c r="EOG78" s="0"/>
      <c r="EOH78" s="0"/>
      <c r="EOI78" s="0"/>
      <c r="EOJ78" s="0"/>
      <c r="EOK78" s="0"/>
      <c r="EOL78" s="0"/>
      <c r="EOM78" s="0"/>
      <c r="EON78" s="0"/>
      <c r="EOO78" s="0"/>
      <c r="EOP78" s="0"/>
      <c r="EOQ78" s="0"/>
      <c r="EOR78" s="0"/>
      <c r="EOS78" s="0"/>
      <c r="EOT78" s="0"/>
      <c r="EOU78" s="0"/>
      <c r="EOV78" s="0"/>
      <c r="EOW78" s="0"/>
      <c r="EOX78" s="0"/>
      <c r="EOY78" s="0"/>
      <c r="EOZ78" s="0"/>
      <c r="EPA78" s="0"/>
      <c r="EPB78" s="0"/>
      <c r="EPC78" s="0"/>
      <c r="EPD78" s="0"/>
      <c r="EPE78" s="0"/>
      <c r="EPF78" s="0"/>
      <c r="EPG78" s="0"/>
      <c r="EPH78" s="0"/>
      <c r="EPI78" s="0"/>
      <c r="EPJ78" s="0"/>
      <c r="EPK78" s="0"/>
      <c r="EPL78" s="0"/>
      <c r="EPM78" s="0"/>
      <c r="EPN78" s="0"/>
      <c r="EPO78" s="0"/>
      <c r="EPP78" s="0"/>
      <c r="EPQ78" s="0"/>
      <c r="EPR78" s="0"/>
      <c r="EPS78" s="0"/>
      <c r="EPT78" s="0"/>
      <c r="EPU78" s="0"/>
      <c r="EPV78" s="0"/>
      <c r="EPW78" s="0"/>
      <c r="EPX78" s="0"/>
      <c r="EPY78" s="0"/>
      <c r="EPZ78" s="0"/>
      <c r="EQA78" s="0"/>
      <c r="EQB78" s="0"/>
      <c r="EQC78" s="0"/>
      <c r="EQD78" s="0"/>
      <c r="EQE78" s="0"/>
      <c r="EQF78" s="0"/>
      <c r="EQG78" s="0"/>
      <c r="EQH78" s="0"/>
      <c r="EQI78" s="0"/>
      <c r="EQJ78" s="0"/>
      <c r="EQK78" s="0"/>
      <c r="EQL78" s="0"/>
      <c r="EQM78" s="0"/>
      <c r="EQN78" s="0"/>
      <c r="EQO78" s="0"/>
      <c r="EQP78" s="0"/>
      <c r="EQQ78" s="0"/>
      <c r="EQR78" s="0"/>
      <c r="EQS78" s="0"/>
      <c r="EQT78" s="0"/>
      <c r="EQU78" s="0"/>
      <c r="EQV78" s="0"/>
      <c r="EQW78" s="0"/>
      <c r="EQX78" s="0"/>
      <c r="EQY78" s="0"/>
      <c r="EQZ78" s="0"/>
      <c r="ERA78" s="0"/>
      <c r="ERB78" s="0"/>
      <c r="ERC78" s="0"/>
      <c r="ERD78" s="0"/>
      <c r="ERE78" s="0"/>
      <c r="ERF78" s="0"/>
      <c r="ERG78" s="0"/>
      <c r="ERH78" s="0"/>
      <c r="ERI78" s="0"/>
      <c r="ERJ78" s="0"/>
      <c r="ERK78" s="0"/>
      <c r="ERL78" s="0"/>
      <c r="ERM78" s="0"/>
      <c r="ERN78" s="0"/>
      <c r="ERO78" s="0"/>
      <c r="ERP78" s="0"/>
      <c r="ERQ78" s="0"/>
      <c r="ERR78" s="0"/>
      <c r="ERS78" s="0"/>
      <c r="ERT78" s="0"/>
      <c r="ERU78" s="0"/>
      <c r="ERV78" s="0"/>
      <c r="ERW78" s="0"/>
      <c r="ERX78" s="0"/>
      <c r="ERY78" s="0"/>
      <c r="ERZ78" s="0"/>
      <c r="ESA78" s="0"/>
      <c r="ESB78" s="0"/>
      <c r="ESC78" s="0"/>
      <c r="ESD78" s="0"/>
      <c r="ESE78" s="0"/>
      <c r="ESF78" s="0"/>
      <c r="ESG78" s="0"/>
      <c r="ESH78" s="0"/>
      <c r="ESI78" s="0"/>
      <c r="ESJ78" s="0"/>
      <c r="ESK78" s="0"/>
      <c r="ESL78" s="0"/>
      <c r="ESM78" s="0"/>
      <c r="ESN78" s="0"/>
      <c r="ESO78" s="0"/>
      <c r="ESP78" s="0"/>
      <c r="ESQ78" s="0"/>
      <c r="ESR78" s="0"/>
      <c r="ESS78" s="0"/>
      <c r="EST78" s="0"/>
      <c r="ESU78" s="0"/>
      <c r="ESV78" s="0"/>
      <c r="ESW78" s="0"/>
      <c r="ESX78" s="0"/>
      <c r="ESY78" s="0"/>
      <c r="ESZ78" s="0"/>
      <c r="ETA78" s="0"/>
      <c r="ETB78" s="0"/>
      <c r="ETC78" s="0"/>
      <c r="ETD78" s="0"/>
      <c r="ETE78" s="0"/>
      <c r="ETF78" s="0"/>
      <c r="ETG78" s="0"/>
      <c r="ETH78" s="0"/>
      <c r="ETI78" s="0"/>
      <c r="ETJ78" s="0"/>
      <c r="ETK78" s="0"/>
      <c r="ETL78" s="0"/>
      <c r="ETM78" s="0"/>
      <c r="ETN78" s="0"/>
      <c r="ETO78" s="0"/>
      <c r="ETP78" s="0"/>
      <c r="ETQ78" s="0"/>
      <c r="ETR78" s="0"/>
      <c r="ETS78" s="0"/>
      <c r="ETT78" s="0"/>
      <c r="ETU78" s="0"/>
      <c r="ETV78" s="0"/>
      <c r="ETW78" s="0"/>
      <c r="ETX78" s="0"/>
      <c r="ETY78" s="0"/>
      <c r="ETZ78" s="0"/>
      <c r="EUA78" s="0"/>
      <c r="EUB78" s="0"/>
      <c r="EUC78" s="0"/>
      <c r="EUD78" s="0"/>
      <c r="EUE78" s="0"/>
      <c r="EUF78" s="0"/>
      <c r="EUG78" s="0"/>
      <c r="EUH78" s="0"/>
      <c r="EUI78" s="0"/>
      <c r="EUJ78" s="0"/>
      <c r="EUK78" s="0"/>
      <c r="EUL78" s="0"/>
      <c r="EUM78" s="0"/>
      <c r="EUN78" s="0"/>
      <c r="EUO78" s="0"/>
      <c r="EUP78" s="0"/>
      <c r="EUQ78" s="0"/>
      <c r="EUR78" s="0"/>
      <c r="EUS78" s="0"/>
      <c r="EUT78" s="0"/>
      <c r="EUU78" s="0"/>
      <c r="EUV78" s="0"/>
      <c r="EUW78" s="0"/>
      <c r="EUX78" s="0"/>
      <c r="EUY78" s="0"/>
      <c r="EUZ78" s="0"/>
      <c r="EVA78" s="0"/>
      <c r="EVB78" s="0"/>
      <c r="EVC78" s="0"/>
      <c r="EVD78" s="0"/>
      <c r="EVE78" s="0"/>
      <c r="EVF78" s="0"/>
      <c r="EVG78" s="0"/>
      <c r="EVH78" s="0"/>
      <c r="EVI78" s="0"/>
      <c r="EVJ78" s="0"/>
      <c r="EVK78" s="0"/>
      <c r="EVL78" s="0"/>
      <c r="EVM78" s="0"/>
      <c r="EVN78" s="0"/>
      <c r="EVO78" s="0"/>
      <c r="EVP78" s="0"/>
      <c r="EVQ78" s="0"/>
      <c r="EVR78" s="0"/>
      <c r="EVS78" s="0"/>
      <c r="EVT78" s="0"/>
      <c r="EVU78" s="0"/>
      <c r="EVV78" s="0"/>
      <c r="EVW78" s="0"/>
      <c r="EVX78" s="0"/>
      <c r="EVY78" s="0"/>
      <c r="EVZ78" s="0"/>
      <c r="EWA78" s="0"/>
      <c r="EWB78" s="0"/>
      <c r="EWC78" s="0"/>
      <c r="EWD78" s="0"/>
      <c r="EWE78" s="0"/>
      <c r="EWF78" s="0"/>
      <c r="EWG78" s="0"/>
      <c r="EWH78" s="0"/>
      <c r="EWI78" s="0"/>
      <c r="EWJ78" s="0"/>
      <c r="EWK78" s="0"/>
      <c r="EWL78" s="0"/>
      <c r="EWM78" s="0"/>
      <c r="EWN78" s="0"/>
      <c r="EWO78" s="0"/>
      <c r="EWP78" s="0"/>
      <c r="EWQ78" s="0"/>
      <c r="EWR78" s="0"/>
      <c r="EWS78" s="0"/>
      <c r="EWT78" s="0"/>
      <c r="EWU78" s="0"/>
      <c r="EWV78" s="0"/>
      <c r="EWW78" s="0"/>
      <c r="EWX78" s="0"/>
      <c r="EWY78" s="0"/>
      <c r="EWZ78" s="0"/>
      <c r="EXA78" s="0"/>
      <c r="EXB78" s="0"/>
      <c r="EXC78" s="0"/>
      <c r="EXD78" s="0"/>
      <c r="EXE78" s="0"/>
      <c r="EXF78" s="0"/>
      <c r="EXG78" s="0"/>
      <c r="EXH78" s="0"/>
      <c r="EXI78" s="0"/>
      <c r="EXJ78" s="0"/>
      <c r="EXK78" s="0"/>
      <c r="EXL78" s="0"/>
      <c r="EXM78" s="0"/>
      <c r="EXN78" s="0"/>
      <c r="EXO78" s="0"/>
      <c r="EXP78" s="0"/>
      <c r="EXQ78" s="0"/>
      <c r="EXR78" s="0"/>
      <c r="EXS78" s="0"/>
      <c r="EXT78" s="0"/>
      <c r="EXU78" s="0"/>
      <c r="EXV78" s="0"/>
      <c r="EXW78" s="0"/>
      <c r="EXX78" s="0"/>
      <c r="EXY78" s="0"/>
      <c r="EXZ78" s="0"/>
      <c r="EYA78" s="0"/>
      <c r="EYB78" s="0"/>
      <c r="EYC78" s="0"/>
      <c r="EYD78" s="0"/>
      <c r="EYE78" s="0"/>
      <c r="EYF78" s="0"/>
      <c r="EYG78" s="0"/>
      <c r="EYH78" s="0"/>
      <c r="EYI78" s="0"/>
      <c r="EYJ78" s="0"/>
      <c r="EYK78" s="0"/>
      <c r="EYL78" s="0"/>
      <c r="EYM78" s="0"/>
      <c r="EYN78" s="0"/>
      <c r="EYO78" s="0"/>
      <c r="EYP78" s="0"/>
      <c r="EYQ78" s="0"/>
      <c r="EYR78" s="0"/>
      <c r="EYS78" s="0"/>
      <c r="EYT78" s="0"/>
      <c r="EYU78" s="0"/>
      <c r="EYV78" s="0"/>
      <c r="EYW78" s="0"/>
      <c r="EYX78" s="0"/>
      <c r="EYY78" s="0"/>
      <c r="EYZ78" s="0"/>
      <c r="EZA78" s="0"/>
      <c r="EZB78" s="0"/>
      <c r="EZC78" s="0"/>
      <c r="EZD78" s="0"/>
      <c r="EZE78" s="0"/>
      <c r="EZF78" s="0"/>
      <c r="EZG78" s="0"/>
      <c r="EZH78" s="0"/>
      <c r="EZI78" s="0"/>
      <c r="EZJ78" s="0"/>
      <c r="EZK78" s="0"/>
      <c r="EZL78" s="0"/>
      <c r="EZM78" s="0"/>
      <c r="EZN78" s="0"/>
      <c r="EZO78" s="0"/>
      <c r="EZP78" s="0"/>
      <c r="EZQ78" s="0"/>
      <c r="EZR78" s="0"/>
      <c r="EZS78" s="0"/>
      <c r="EZT78" s="0"/>
      <c r="EZU78" s="0"/>
      <c r="EZV78" s="0"/>
      <c r="EZW78" s="0"/>
      <c r="EZX78" s="0"/>
      <c r="EZY78" s="0"/>
      <c r="EZZ78" s="0"/>
      <c r="FAA78" s="0"/>
      <c r="FAB78" s="0"/>
      <c r="FAC78" s="0"/>
      <c r="FAD78" s="0"/>
      <c r="FAE78" s="0"/>
      <c r="FAF78" s="0"/>
      <c r="FAG78" s="0"/>
      <c r="FAH78" s="0"/>
      <c r="FAI78" s="0"/>
      <c r="FAJ78" s="0"/>
      <c r="FAK78" s="0"/>
      <c r="FAL78" s="0"/>
      <c r="FAM78" s="0"/>
      <c r="FAN78" s="0"/>
      <c r="FAO78" s="0"/>
      <c r="FAP78" s="0"/>
      <c r="FAQ78" s="0"/>
      <c r="FAR78" s="0"/>
      <c r="FAS78" s="0"/>
      <c r="FAT78" s="0"/>
      <c r="FAU78" s="0"/>
      <c r="FAV78" s="0"/>
      <c r="FAW78" s="0"/>
      <c r="FAX78" s="0"/>
      <c r="FAY78" s="0"/>
      <c r="FAZ78" s="0"/>
      <c r="FBA78" s="0"/>
      <c r="FBB78" s="0"/>
      <c r="FBC78" s="0"/>
      <c r="FBD78" s="0"/>
      <c r="FBE78" s="0"/>
      <c r="FBF78" s="0"/>
      <c r="FBG78" s="0"/>
      <c r="FBH78" s="0"/>
      <c r="FBI78" s="0"/>
      <c r="FBJ78" s="0"/>
      <c r="FBK78" s="0"/>
      <c r="FBL78" s="0"/>
      <c r="FBM78" s="0"/>
      <c r="FBN78" s="0"/>
      <c r="FBO78" s="0"/>
      <c r="FBP78" s="0"/>
      <c r="FBQ78" s="0"/>
      <c r="FBR78" s="0"/>
      <c r="FBS78" s="0"/>
      <c r="FBT78" s="0"/>
      <c r="FBU78" s="0"/>
      <c r="FBV78" s="0"/>
      <c r="FBW78" s="0"/>
      <c r="FBX78" s="0"/>
      <c r="FBY78" s="0"/>
      <c r="FBZ78" s="0"/>
      <c r="FCA78" s="0"/>
      <c r="FCB78" s="0"/>
      <c r="FCC78" s="0"/>
      <c r="FCD78" s="0"/>
      <c r="FCE78" s="0"/>
      <c r="FCF78" s="0"/>
      <c r="FCG78" s="0"/>
      <c r="FCH78" s="0"/>
      <c r="FCI78" s="0"/>
      <c r="FCJ78" s="0"/>
      <c r="FCK78" s="0"/>
      <c r="FCL78" s="0"/>
      <c r="FCM78" s="0"/>
      <c r="FCN78" s="0"/>
      <c r="FCO78" s="0"/>
      <c r="FCP78" s="0"/>
      <c r="FCQ78" s="0"/>
      <c r="FCR78" s="0"/>
      <c r="FCS78" s="0"/>
      <c r="FCT78" s="0"/>
      <c r="FCU78" s="0"/>
      <c r="FCV78" s="0"/>
      <c r="FCW78" s="0"/>
      <c r="FCX78" s="0"/>
      <c r="FCY78" s="0"/>
      <c r="FCZ78" s="0"/>
      <c r="FDA78" s="0"/>
      <c r="FDB78" s="0"/>
      <c r="FDC78" s="0"/>
      <c r="FDD78" s="0"/>
      <c r="FDE78" s="0"/>
      <c r="FDF78" s="0"/>
      <c r="FDG78" s="0"/>
      <c r="FDH78" s="0"/>
      <c r="FDI78" s="0"/>
      <c r="FDJ78" s="0"/>
      <c r="FDK78" s="0"/>
      <c r="FDL78" s="0"/>
      <c r="FDM78" s="0"/>
      <c r="FDN78" s="0"/>
      <c r="FDO78" s="0"/>
      <c r="FDP78" s="0"/>
      <c r="FDQ78" s="0"/>
      <c r="FDR78" s="0"/>
      <c r="FDS78" s="0"/>
      <c r="FDT78" s="0"/>
      <c r="FDU78" s="0"/>
      <c r="FDV78" s="0"/>
      <c r="FDW78" s="0"/>
      <c r="FDX78" s="0"/>
      <c r="FDY78" s="0"/>
      <c r="FDZ78" s="0"/>
      <c r="FEA78" s="0"/>
      <c r="FEB78" s="0"/>
      <c r="FEC78" s="0"/>
      <c r="FED78" s="0"/>
      <c r="FEE78" s="0"/>
      <c r="FEF78" s="0"/>
      <c r="FEG78" s="0"/>
      <c r="FEH78" s="0"/>
      <c r="FEI78" s="0"/>
      <c r="FEJ78" s="0"/>
      <c r="FEK78" s="0"/>
      <c r="FEL78" s="0"/>
      <c r="FEM78" s="0"/>
      <c r="FEN78" s="0"/>
      <c r="FEO78" s="0"/>
      <c r="FEP78" s="0"/>
      <c r="FEQ78" s="0"/>
      <c r="FER78" s="0"/>
      <c r="FES78" s="0"/>
      <c r="FET78" s="0"/>
      <c r="FEU78" s="0"/>
      <c r="FEV78" s="0"/>
      <c r="FEW78" s="0"/>
      <c r="FEX78" s="0"/>
      <c r="FEY78" s="0"/>
      <c r="FEZ78" s="0"/>
      <c r="FFA78" s="0"/>
      <c r="FFB78" s="0"/>
      <c r="FFC78" s="0"/>
      <c r="FFD78" s="0"/>
      <c r="FFE78" s="0"/>
      <c r="FFF78" s="0"/>
      <c r="FFG78" s="0"/>
      <c r="FFH78" s="0"/>
      <c r="FFI78" s="0"/>
      <c r="FFJ78" s="0"/>
      <c r="FFK78" s="0"/>
      <c r="FFL78" s="0"/>
      <c r="FFM78" s="0"/>
      <c r="FFN78" s="0"/>
      <c r="FFO78" s="0"/>
      <c r="FFP78" s="0"/>
      <c r="FFQ78" s="0"/>
      <c r="FFR78" s="0"/>
      <c r="FFS78" s="0"/>
      <c r="FFT78" s="0"/>
      <c r="FFU78" s="0"/>
      <c r="FFV78" s="0"/>
      <c r="FFW78" s="0"/>
      <c r="FFX78" s="0"/>
      <c r="FFY78" s="0"/>
      <c r="FFZ78" s="0"/>
      <c r="FGA78" s="0"/>
      <c r="FGB78" s="0"/>
      <c r="FGC78" s="0"/>
      <c r="FGD78" s="0"/>
      <c r="FGE78" s="0"/>
      <c r="FGF78" s="0"/>
      <c r="FGG78" s="0"/>
      <c r="FGH78" s="0"/>
      <c r="FGI78" s="0"/>
      <c r="FGJ78" s="0"/>
      <c r="FGK78" s="0"/>
      <c r="FGL78" s="0"/>
      <c r="FGM78" s="0"/>
      <c r="FGN78" s="0"/>
      <c r="FGO78" s="0"/>
      <c r="FGP78" s="0"/>
      <c r="FGQ78" s="0"/>
      <c r="FGR78" s="0"/>
      <c r="FGS78" s="0"/>
      <c r="FGT78" s="0"/>
      <c r="FGU78" s="0"/>
      <c r="FGV78" s="0"/>
      <c r="FGW78" s="0"/>
      <c r="FGX78" s="0"/>
      <c r="FGY78" s="0"/>
      <c r="FGZ78" s="0"/>
      <c r="FHA78" s="0"/>
      <c r="FHB78" s="0"/>
      <c r="FHC78" s="0"/>
      <c r="FHD78" s="0"/>
      <c r="FHE78" s="0"/>
      <c r="FHF78" s="0"/>
      <c r="FHG78" s="0"/>
      <c r="FHH78" s="0"/>
      <c r="FHI78" s="0"/>
      <c r="FHJ78" s="0"/>
      <c r="FHK78" s="0"/>
      <c r="FHL78" s="0"/>
      <c r="FHM78" s="0"/>
      <c r="FHN78" s="0"/>
      <c r="FHO78" s="0"/>
      <c r="FHP78" s="0"/>
      <c r="FHQ78" s="0"/>
      <c r="FHR78" s="0"/>
      <c r="FHS78" s="0"/>
      <c r="FHT78" s="0"/>
      <c r="FHU78" s="0"/>
      <c r="FHV78" s="0"/>
      <c r="FHW78" s="0"/>
      <c r="FHX78" s="0"/>
      <c r="FHY78" s="0"/>
      <c r="FHZ78" s="0"/>
      <c r="FIA78" s="0"/>
      <c r="FIB78" s="0"/>
      <c r="FIC78" s="0"/>
      <c r="FID78" s="0"/>
      <c r="FIE78" s="0"/>
      <c r="FIF78" s="0"/>
      <c r="FIG78" s="0"/>
      <c r="FIH78" s="0"/>
      <c r="FII78" s="0"/>
      <c r="FIJ78" s="0"/>
      <c r="FIK78" s="0"/>
      <c r="FIL78" s="0"/>
      <c r="FIM78" s="0"/>
      <c r="FIN78" s="0"/>
      <c r="FIO78" s="0"/>
      <c r="FIP78" s="0"/>
      <c r="FIQ78" s="0"/>
      <c r="FIR78" s="0"/>
      <c r="FIS78" s="0"/>
      <c r="FIT78" s="0"/>
      <c r="FIU78" s="0"/>
      <c r="FIV78" s="0"/>
      <c r="FIW78" s="0"/>
      <c r="FIX78" s="0"/>
      <c r="FIY78" s="0"/>
      <c r="FIZ78" s="0"/>
      <c r="FJA78" s="0"/>
      <c r="FJB78" s="0"/>
      <c r="FJC78" s="0"/>
      <c r="FJD78" s="0"/>
      <c r="FJE78" s="0"/>
      <c r="FJF78" s="0"/>
      <c r="FJG78" s="0"/>
      <c r="FJH78" s="0"/>
      <c r="FJI78" s="0"/>
      <c r="FJJ78" s="0"/>
      <c r="FJK78" s="0"/>
      <c r="FJL78" s="0"/>
      <c r="FJM78" s="0"/>
      <c r="FJN78" s="0"/>
      <c r="FJO78" s="0"/>
      <c r="FJP78" s="0"/>
      <c r="FJQ78" s="0"/>
      <c r="FJR78" s="0"/>
      <c r="FJS78" s="0"/>
      <c r="FJT78" s="0"/>
      <c r="FJU78" s="0"/>
      <c r="FJV78" s="0"/>
      <c r="FJW78" s="0"/>
      <c r="FJX78" s="0"/>
      <c r="FJY78" s="0"/>
      <c r="FJZ78" s="0"/>
      <c r="FKA78" s="0"/>
      <c r="FKB78" s="0"/>
      <c r="FKC78" s="0"/>
      <c r="FKD78" s="0"/>
      <c r="FKE78" s="0"/>
      <c r="FKF78" s="0"/>
      <c r="FKG78" s="0"/>
      <c r="FKH78" s="0"/>
      <c r="FKI78" s="0"/>
      <c r="FKJ78" s="0"/>
      <c r="FKK78" s="0"/>
      <c r="FKL78" s="0"/>
      <c r="FKM78" s="0"/>
      <c r="FKN78" s="0"/>
      <c r="FKO78" s="0"/>
      <c r="FKP78" s="0"/>
      <c r="FKQ78" s="0"/>
      <c r="FKR78" s="0"/>
      <c r="FKS78" s="0"/>
      <c r="FKT78" s="0"/>
      <c r="FKU78" s="0"/>
      <c r="FKV78" s="0"/>
      <c r="FKW78" s="0"/>
      <c r="FKX78" s="0"/>
      <c r="FKY78" s="0"/>
      <c r="FKZ78" s="0"/>
      <c r="FLA78" s="0"/>
      <c r="FLB78" s="0"/>
      <c r="FLC78" s="0"/>
      <c r="FLD78" s="0"/>
      <c r="FLE78" s="0"/>
      <c r="FLF78" s="0"/>
      <c r="FLG78" s="0"/>
      <c r="FLH78" s="0"/>
      <c r="FLI78" s="0"/>
      <c r="FLJ78" s="0"/>
      <c r="FLK78" s="0"/>
      <c r="FLL78" s="0"/>
      <c r="FLM78" s="0"/>
      <c r="FLN78" s="0"/>
      <c r="FLO78" s="0"/>
      <c r="FLP78" s="0"/>
      <c r="FLQ78" s="0"/>
      <c r="FLR78" s="0"/>
      <c r="FLS78" s="0"/>
      <c r="FLT78" s="0"/>
      <c r="FLU78" s="0"/>
      <c r="FLV78" s="0"/>
      <c r="FLW78" s="0"/>
      <c r="FLX78" s="0"/>
      <c r="FLY78" s="0"/>
      <c r="FLZ78" s="0"/>
      <c r="FMA78" s="0"/>
      <c r="FMB78" s="0"/>
      <c r="FMC78" s="0"/>
      <c r="FMD78" s="0"/>
      <c r="FME78" s="0"/>
      <c r="FMF78" s="0"/>
      <c r="FMG78" s="0"/>
      <c r="FMH78" s="0"/>
      <c r="FMI78" s="0"/>
      <c r="FMJ78" s="0"/>
      <c r="FMK78" s="0"/>
      <c r="FML78" s="0"/>
      <c r="FMM78" s="0"/>
      <c r="FMN78" s="0"/>
      <c r="FMO78" s="0"/>
      <c r="FMP78" s="0"/>
      <c r="FMQ78" s="0"/>
      <c r="FMR78" s="0"/>
      <c r="FMS78" s="0"/>
      <c r="FMT78" s="0"/>
      <c r="FMU78" s="0"/>
      <c r="FMV78" s="0"/>
      <c r="FMW78" s="0"/>
      <c r="FMX78" s="0"/>
      <c r="FMY78" s="0"/>
      <c r="FMZ78" s="0"/>
      <c r="FNA78" s="0"/>
      <c r="FNB78" s="0"/>
      <c r="FNC78" s="0"/>
      <c r="FND78" s="0"/>
      <c r="FNE78" s="0"/>
      <c r="FNF78" s="0"/>
      <c r="FNG78" s="0"/>
      <c r="FNH78" s="0"/>
      <c r="FNI78" s="0"/>
      <c r="FNJ78" s="0"/>
      <c r="FNK78" s="0"/>
      <c r="FNL78" s="0"/>
      <c r="FNM78" s="0"/>
      <c r="FNN78" s="0"/>
      <c r="FNO78" s="0"/>
      <c r="FNP78" s="0"/>
      <c r="FNQ78" s="0"/>
      <c r="FNR78" s="0"/>
      <c r="FNS78" s="0"/>
      <c r="FNT78" s="0"/>
      <c r="FNU78" s="0"/>
      <c r="FNV78" s="0"/>
      <c r="FNW78" s="0"/>
      <c r="FNX78" s="0"/>
      <c r="FNY78" s="0"/>
      <c r="FNZ78" s="0"/>
      <c r="FOA78" s="0"/>
      <c r="FOB78" s="0"/>
      <c r="FOC78" s="0"/>
      <c r="FOD78" s="0"/>
      <c r="FOE78" s="0"/>
      <c r="FOF78" s="0"/>
      <c r="FOG78" s="0"/>
      <c r="FOH78" s="0"/>
      <c r="FOI78" s="0"/>
      <c r="FOJ78" s="0"/>
      <c r="FOK78" s="0"/>
      <c r="FOL78" s="0"/>
      <c r="FOM78" s="0"/>
      <c r="FON78" s="0"/>
      <c r="FOO78" s="0"/>
      <c r="FOP78" s="0"/>
      <c r="FOQ78" s="0"/>
      <c r="FOR78" s="0"/>
      <c r="FOS78" s="0"/>
      <c r="FOT78" s="0"/>
      <c r="FOU78" s="0"/>
      <c r="FOV78" s="0"/>
      <c r="FOW78" s="0"/>
      <c r="FOX78" s="0"/>
      <c r="FOY78" s="0"/>
      <c r="FOZ78" s="0"/>
      <c r="FPA78" s="0"/>
      <c r="FPB78" s="0"/>
      <c r="FPC78" s="0"/>
      <c r="FPD78" s="0"/>
      <c r="FPE78" s="0"/>
      <c r="FPF78" s="0"/>
      <c r="FPG78" s="0"/>
      <c r="FPH78" s="0"/>
      <c r="FPI78" s="0"/>
      <c r="FPJ78" s="0"/>
      <c r="FPK78" s="0"/>
      <c r="FPL78" s="0"/>
      <c r="FPM78" s="0"/>
      <c r="FPN78" s="0"/>
      <c r="FPO78" s="0"/>
      <c r="FPP78" s="0"/>
      <c r="FPQ78" s="0"/>
      <c r="FPR78" s="0"/>
      <c r="FPS78" s="0"/>
      <c r="FPT78" s="0"/>
      <c r="FPU78" s="0"/>
      <c r="FPV78" s="0"/>
      <c r="FPW78" s="0"/>
      <c r="FPX78" s="0"/>
      <c r="FPY78" s="0"/>
      <c r="FPZ78" s="0"/>
      <c r="FQA78" s="0"/>
      <c r="FQB78" s="0"/>
      <c r="FQC78" s="0"/>
      <c r="FQD78" s="0"/>
      <c r="FQE78" s="0"/>
      <c r="FQF78" s="0"/>
      <c r="FQG78" s="0"/>
      <c r="FQH78" s="0"/>
      <c r="FQI78" s="0"/>
      <c r="FQJ78" s="0"/>
      <c r="FQK78" s="0"/>
      <c r="FQL78" s="0"/>
      <c r="FQM78" s="0"/>
      <c r="FQN78" s="0"/>
      <c r="FQO78" s="0"/>
      <c r="FQP78" s="0"/>
      <c r="FQQ78" s="0"/>
      <c r="FQR78" s="0"/>
      <c r="FQS78" s="0"/>
      <c r="FQT78" s="0"/>
      <c r="FQU78" s="0"/>
      <c r="FQV78" s="0"/>
      <c r="FQW78" s="0"/>
      <c r="FQX78" s="0"/>
      <c r="FQY78" s="0"/>
      <c r="FQZ78" s="0"/>
      <c r="FRA78" s="0"/>
      <c r="FRB78" s="0"/>
      <c r="FRC78" s="0"/>
      <c r="FRD78" s="0"/>
      <c r="FRE78" s="0"/>
      <c r="FRF78" s="0"/>
      <c r="FRG78" s="0"/>
      <c r="FRH78" s="0"/>
      <c r="FRI78" s="0"/>
      <c r="FRJ78" s="0"/>
      <c r="FRK78" s="0"/>
      <c r="FRL78" s="0"/>
      <c r="FRM78" s="0"/>
      <c r="FRN78" s="0"/>
      <c r="FRO78" s="0"/>
      <c r="FRP78" s="0"/>
      <c r="FRQ78" s="0"/>
      <c r="FRR78" s="0"/>
      <c r="FRS78" s="0"/>
      <c r="FRT78" s="0"/>
      <c r="FRU78" s="0"/>
      <c r="FRV78" s="0"/>
      <c r="FRW78" s="0"/>
      <c r="FRX78" s="0"/>
      <c r="FRY78" s="0"/>
      <c r="FRZ78" s="0"/>
      <c r="FSA78" s="0"/>
      <c r="FSB78" s="0"/>
      <c r="FSC78" s="0"/>
      <c r="FSD78" s="0"/>
      <c r="FSE78" s="0"/>
      <c r="FSF78" s="0"/>
      <c r="FSG78" s="0"/>
      <c r="FSH78" s="0"/>
      <c r="FSI78" s="0"/>
      <c r="FSJ78" s="0"/>
      <c r="FSK78" s="0"/>
      <c r="FSL78" s="0"/>
      <c r="FSM78" s="0"/>
      <c r="FSN78" s="0"/>
      <c r="FSO78" s="0"/>
      <c r="FSP78" s="0"/>
      <c r="FSQ78" s="0"/>
      <c r="FSR78" s="0"/>
      <c r="FSS78" s="0"/>
      <c r="FST78" s="0"/>
      <c r="FSU78" s="0"/>
      <c r="FSV78" s="0"/>
      <c r="FSW78" s="0"/>
      <c r="FSX78" s="0"/>
      <c r="FSY78" s="0"/>
      <c r="FSZ78" s="0"/>
      <c r="FTA78" s="0"/>
      <c r="FTB78" s="0"/>
      <c r="FTC78" s="0"/>
      <c r="FTD78" s="0"/>
      <c r="FTE78" s="0"/>
      <c r="FTF78" s="0"/>
      <c r="FTG78" s="0"/>
      <c r="FTH78" s="0"/>
      <c r="FTI78" s="0"/>
      <c r="FTJ78" s="0"/>
      <c r="FTK78" s="0"/>
      <c r="FTL78" s="0"/>
      <c r="FTM78" s="0"/>
      <c r="FTN78" s="0"/>
      <c r="FTO78" s="0"/>
      <c r="FTP78" s="0"/>
      <c r="FTQ78" s="0"/>
      <c r="FTR78" s="0"/>
      <c r="FTS78" s="0"/>
      <c r="FTT78" s="0"/>
      <c r="FTU78" s="0"/>
      <c r="FTV78" s="0"/>
      <c r="FTW78" s="0"/>
      <c r="FTX78" s="0"/>
      <c r="FTY78" s="0"/>
      <c r="FTZ78" s="0"/>
      <c r="FUA78" s="0"/>
      <c r="FUB78" s="0"/>
      <c r="FUC78" s="0"/>
      <c r="FUD78" s="0"/>
      <c r="FUE78" s="0"/>
      <c r="FUF78" s="0"/>
      <c r="FUG78" s="0"/>
      <c r="FUH78" s="0"/>
      <c r="FUI78" s="0"/>
      <c r="FUJ78" s="0"/>
      <c r="FUK78" s="0"/>
      <c r="FUL78" s="0"/>
      <c r="FUM78" s="0"/>
      <c r="FUN78" s="0"/>
      <c r="FUO78" s="0"/>
      <c r="FUP78" s="0"/>
      <c r="FUQ78" s="0"/>
      <c r="FUR78" s="0"/>
      <c r="FUS78" s="0"/>
      <c r="FUT78" s="0"/>
      <c r="FUU78" s="0"/>
      <c r="FUV78" s="0"/>
      <c r="FUW78" s="0"/>
      <c r="FUX78" s="0"/>
      <c r="FUY78" s="0"/>
      <c r="FUZ78" s="0"/>
      <c r="FVA78" s="0"/>
      <c r="FVB78" s="0"/>
      <c r="FVC78" s="0"/>
      <c r="FVD78" s="0"/>
      <c r="FVE78" s="0"/>
      <c r="FVF78" s="0"/>
      <c r="FVG78" s="0"/>
      <c r="FVH78" s="0"/>
      <c r="FVI78" s="0"/>
      <c r="FVJ78" s="0"/>
      <c r="FVK78" s="0"/>
      <c r="FVL78" s="0"/>
      <c r="FVM78" s="0"/>
      <c r="FVN78" s="0"/>
      <c r="FVO78" s="0"/>
      <c r="FVP78" s="0"/>
      <c r="FVQ78" s="0"/>
      <c r="FVR78" s="0"/>
      <c r="FVS78" s="0"/>
      <c r="FVT78" s="0"/>
      <c r="FVU78" s="0"/>
      <c r="FVV78" s="0"/>
      <c r="FVW78" s="0"/>
      <c r="FVX78" s="0"/>
      <c r="FVY78" s="0"/>
      <c r="FVZ78" s="0"/>
      <c r="FWA78" s="0"/>
      <c r="FWB78" s="0"/>
      <c r="FWC78" s="0"/>
      <c r="FWD78" s="0"/>
      <c r="FWE78" s="0"/>
      <c r="FWF78" s="0"/>
      <c r="FWG78" s="0"/>
      <c r="FWH78" s="0"/>
      <c r="FWI78" s="0"/>
      <c r="FWJ78" s="0"/>
      <c r="FWK78" s="0"/>
      <c r="FWL78" s="0"/>
      <c r="FWM78" s="0"/>
      <c r="FWN78" s="0"/>
      <c r="FWO78" s="0"/>
      <c r="FWP78" s="0"/>
      <c r="FWQ78" s="0"/>
      <c r="FWR78" s="0"/>
      <c r="FWS78" s="0"/>
      <c r="FWT78" s="0"/>
      <c r="FWU78" s="0"/>
      <c r="FWV78" s="0"/>
      <c r="FWW78" s="0"/>
      <c r="FWX78" s="0"/>
      <c r="FWY78" s="0"/>
      <c r="FWZ78" s="0"/>
      <c r="FXA78" s="0"/>
      <c r="FXB78" s="0"/>
      <c r="FXC78" s="0"/>
      <c r="FXD78" s="0"/>
      <c r="FXE78" s="0"/>
      <c r="FXF78" s="0"/>
      <c r="FXG78" s="0"/>
      <c r="FXH78" s="0"/>
      <c r="FXI78" s="0"/>
      <c r="FXJ78" s="0"/>
      <c r="FXK78" s="0"/>
      <c r="FXL78" s="0"/>
      <c r="FXM78" s="0"/>
      <c r="FXN78" s="0"/>
      <c r="FXO78" s="0"/>
      <c r="FXP78" s="0"/>
      <c r="FXQ78" s="0"/>
      <c r="FXR78" s="0"/>
      <c r="FXS78" s="0"/>
      <c r="FXT78" s="0"/>
      <c r="FXU78" s="0"/>
      <c r="FXV78" s="0"/>
      <c r="FXW78" s="0"/>
      <c r="FXX78" s="0"/>
      <c r="FXY78" s="0"/>
      <c r="FXZ78" s="0"/>
      <c r="FYA78" s="0"/>
      <c r="FYB78" s="0"/>
      <c r="FYC78" s="0"/>
      <c r="FYD78" s="0"/>
      <c r="FYE78" s="0"/>
      <c r="FYF78" s="0"/>
      <c r="FYG78" s="0"/>
      <c r="FYH78" s="0"/>
      <c r="FYI78" s="0"/>
      <c r="FYJ78" s="0"/>
      <c r="FYK78" s="0"/>
      <c r="FYL78" s="0"/>
      <c r="FYM78" s="0"/>
      <c r="FYN78" s="0"/>
      <c r="FYO78" s="0"/>
      <c r="FYP78" s="0"/>
      <c r="FYQ78" s="0"/>
      <c r="FYR78" s="0"/>
      <c r="FYS78" s="0"/>
      <c r="FYT78" s="0"/>
      <c r="FYU78" s="0"/>
      <c r="FYV78" s="0"/>
      <c r="FYW78" s="0"/>
      <c r="FYX78" s="0"/>
      <c r="FYY78" s="0"/>
      <c r="FYZ78" s="0"/>
      <c r="FZA78" s="0"/>
      <c r="FZB78" s="0"/>
      <c r="FZC78" s="0"/>
      <c r="FZD78" s="0"/>
      <c r="FZE78" s="0"/>
      <c r="FZF78" s="0"/>
      <c r="FZG78" s="0"/>
      <c r="FZH78" s="0"/>
      <c r="FZI78" s="0"/>
      <c r="FZJ78" s="0"/>
      <c r="FZK78" s="0"/>
      <c r="FZL78" s="0"/>
      <c r="FZM78" s="0"/>
      <c r="FZN78" s="0"/>
      <c r="FZO78" s="0"/>
      <c r="FZP78" s="0"/>
      <c r="FZQ78" s="0"/>
      <c r="FZR78" s="0"/>
      <c r="FZS78" s="0"/>
      <c r="FZT78" s="0"/>
      <c r="FZU78" s="0"/>
      <c r="FZV78" s="0"/>
      <c r="FZW78" s="0"/>
      <c r="FZX78" s="0"/>
      <c r="FZY78" s="0"/>
      <c r="FZZ78" s="0"/>
      <c r="GAA78" s="0"/>
      <c r="GAB78" s="0"/>
      <c r="GAC78" s="0"/>
      <c r="GAD78" s="0"/>
      <c r="GAE78" s="0"/>
      <c r="GAF78" s="0"/>
      <c r="GAG78" s="0"/>
      <c r="GAH78" s="0"/>
      <c r="GAI78" s="0"/>
      <c r="GAJ78" s="0"/>
      <c r="GAK78" s="0"/>
      <c r="GAL78" s="0"/>
      <c r="GAM78" s="0"/>
      <c r="GAN78" s="0"/>
      <c r="GAO78" s="0"/>
      <c r="GAP78" s="0"/>
      <c r="GAQ78" s="0"/>
      <c r="GAR78" s="0"/>
      <c r="GAS78" s="0"/>
      <c r="GAT78" s="0"/>
      <c r="GAU78" s="0"/>
      <c r="GAV78" s="0"/>
      <c r="GAW78" s="0"/>
      <c r="GAX78" s="0"/>
      <c r="GAY78" s="0"/>
      <c r="GAZ78" s="0"/>
      <c r="GBA78" s="0"/>
      <c r="GBB78" s="0"/>
      <c r="GBC78" s="0"/>
      <c r="GBD78" s="0"/>
      <c r="GBE78" s="0"/>
      <c r="GBF78" s="0"/>
      <c r="GBG78" s="0"/>
      <c r="GBH78" s="0"/>
      <c r="GBI78" s="0"/>
      <c r="GBJ78" s="0"/>
      <c r="GBK78" s="0"/>
      <c r="GBL78" s="0"/>
      <c r="GBM78" s="0"/>
      <c r="GBN78" s="0"/>
      <c r="GBO78" s="0"/>
      <c r="GBP78" s="0"/>
      <c r="GBQ78" s="0"/>
      <c r="GBR78" s="0"/>
      <c r="GBS78" s="0"/>
      <c r="GBT78" s="0"/>
      <c r="GBU78" s="0"/>
      <c r="GBV78" s="0"/>
      <c r="GBW78" s="0"/>
      <c r="GBX78" s="0"/>
      <c r="GBY78" s="0"/>
      <c r="GBZ78" s="0"/>
      <c r="GCA78" s="0"/>
      <c r="GCB78" s="0"/>
      <c r="GCC78" s="0"/>
      <c r="GCD78" s="0"/>
      <c r="GCE78" s="0"/>
      <c r="GCF78" s="0"/>
      <c r="GCG78" s="0"/>
      <c r="GCH78" s="0"/>
      <c r="GCI78" s="0"/>
      <c r="GCJ78" s="0"/>
      <c r="GCK78" s="0"/>
      <c r="GCL78" s="0"/>
      <c r="GCM78" s="0"/>
      <c r="GCN78" s="0"/>
      <c r="GCO78" s="0"/>
      <c r="GCP78" s="0"/>
      <c r="GCQ78" s="0"/>
      <c r="GCR78" s="0"/>
      <c r="GCS78" s="0"/>
      <c r="GCT78" s="0"/>
      <c r="GCU78" s="0"/>
      <c r="GCV78" s="0"/>
      <c r="GCW78" s="0"/>
      <c r="GCX78" s="0"/>
      <c r="GCY78" s="0"/>
      <c r="GCZ78" s="0"/>
      <c r="GDA78" s="0"/>
      <c r="GDB78" s="0"/>
      <c r="GDC78" s="0"/>
      <c r="GDD78" s="0"/>
      <c r="GDE78" s="0"/>
      <c r="GDF78" s="0"/>
      <c r="GDG78" s="0"/>
      <c r="GDH78" s="0"/>
      <c r="GDI78" s="0"/>
      <c r="GDJ78" s="0"/>
      <c r="GDK78" s="0"/>
      <c r="GDL78" s="0"/>
      <c r="GDM78" s="0"/>
      <c r="GDN78" s="0"/>
      <c r="GDO78" s="0"/>
      <c r="GDP78" s="0"/>
      <c r="GDQ78" s="0"/>
      <c r="GDR78" s="0"/>
      <c r="GDS78" s="0"/>
      <c r="GDT78" s="0"/>
      <c r="GDU78" s="0"/>
      <c r="GDV78" s="0"/>
      <c r="GDW78" s="0"/>
      <c r="GDX78" s="0"/>
      <c r="GDY78" s="0"/>
      <c r="GDZ78" s="0"/>
      <c r="GEA78" s="0"/>
      <c r="GEB78" s="0"/>
      <c r="GEC78" s="0"/>
      <c r="GED78" s="0"/>
      <c r="GEE78" s="0"/>
      <c r="GEF78" s="0"/>
      <c r="GEG78" s="0"/>
      <c r="GEH78" s="0"/>
      <c r="GEI78" s="0"/>
      <c r="GEJ78" s="0"/>
      <c r="GEK78" s="0"/>
      <c r="GEL78" s="0"/>
      <c r="GEM78" s="0"/>
      <c r="GEN78" s="0"/>
      <c r="GEO78" s="0"/>
      <c r="GEP78" s="0"/>
      <c r="GEQ78" s="0"/>
      <c r="GER78" s="0"/>
      <c r="GES78" s="0"/>
      <c r="GET78" s="0"/>
      <c r="GEU78" s="0"/>
      <c r="GEV78" s="0"/>
      <c r="GEW78" s="0"/>
      <c r="GEX78" s="0"/>
      <c r="GEY78" s="0"/>
      <c r="GEZ78" s="0"/>
      <c r="GFA78" s="0"/>
      <c r="GFB78" s="0"/>
      <c r="GFC78" s="0"/>
      <c r="GFD78" s="0"/>
      <c r="GFE78" s="0"/>
      <c r="GFF78" s="0"/>
      <c r="GFG78" s="0"/>
      <c r="GFH78" s="0"/>
      <c r="GFI78" s="0"/>
      <c r="GFJ78" s="0"/>
      <c r="GFK78" s="0"/>
      <c r="GFL78" s="0"/>
      <c r="GFM78" s="0"/>
      <c r="GFN78" s="0"/>
      <c r="GFO78" s="0"/>
      <c r="GFP78" s="0"/>
      <c r="GFQ78" s="0"/>
      <c r="GFR78" s="0"/>
      <c r="GFS78" s="0"/>
      <c r="GFT78" s="0"/>
      <c r="GFU78" s="0"/>
      <c r="GFV78" s="0"/>
      <c r="GFW78" s="0"/>
      <c r="GFX78" s="0"/>
      <c r="GFY78" s="0"/>
      <c r="GFZ78" s="0"/>
      <c r="GGA78" s="0"/>
      <c r="GGB78" s="0"/>
      <c r="GGC78" s="0"/>
      <c r="GGD78" s="0"/>
      <c r="GGE78" s="0"/>
      <c r="GGF78" s="0"/>
      <c r="GGG78" s="0"/>
      <c r="GGH78" s="0"/>
      <c r="GGI78" s="0"/>
      <c r="GGJ78" s="0"/>
      <c r="GGK78" s="0"/>
      <c r="GGL78" s="0"/>
      <c r="GGM78" s="0"/>
      <c r="GGN78" s="0"/>
      <c r="GGO78" s="0"/>
      <c r="GGP78" s="0"/>
      <c r="GGQ78" s="0"/>
      <c r="GGR78" s="0"/>
      <c r="GGS78" s="0"/>
      <c r="GGT78" s="0"/>
      <c r="GGU78" s="0"/>
      <c r="GGV78" s="0"/>
      <c r="GGW78" s="0"/>
      <c r="GGX78" s="0"/>
      <c r="GGY78" s="0"/>
      <c r="GGZ78" s="0"/>
      <c r="GHA78" s="0"/>
      <c r="GHB78" s="0"/>
      <c r="GHC78" s="0"/>
      <c r="GHD78" s="0"/>
      <c r="GHE78" s="0"/>
      <c r="GHF78" s="0"/>
      <c r="GHG78" s="0"/>
      <c r="GHH78" s="0"/>
      <c r="GHI78" s="0"/>
      <c r="GHJ78" s="0"/>
      <c r="GHK78" s="0"/>
      <c r="GHL78" s="0"/>
      <c r="GHM78" s="0"/>
      <c r="GHN78" s="0"/>
      <c r="GHO78" s="0"/>
      <c r="GHP78" s="0"/>
      <c r="GHQ78" s="0"/>
      <c r="GHR78" s="0"/>
      <c r="GHS78" s="0"/>
      <c r="GHT78" s="0"/>
      <c r="GHU78" s="0"/>
      <c r="GHV78" s="0"/>
      <c r="GHW78" s="0"/>
      <c r="GHX78" s="0"/>
      <c r="GHY78" s="0"/>
      <c r="GHZ78" s="0"/>
      <c r="GIA78" s="0"/>
      <c r="GIB78" s="0"/>
      <c r="GIC78" s="0"/>
      <c r="GID78" s="0"/>
      <c r="GIE78" s="0"/>
      <c r="GIF78" s="0"/>
      <c r="GIG78" s="0"/>
      <c r="GIH78" s="0"/>
      <c r="GII78" s="0"/>
      <c r="GIJ78" s="0"/>
      <c r="GIK78" s="0"/>
      <c r="GIL78" s="0"/>
      <c r="GIM78" s="0"/>
      <c r="GIN78" s="0"/>
      <c r="GIO78" s="0"/>
      <c r="GIP78" s="0"/>
      <c r="GIQ78" s="0"/>
      <c r="GIR78" s="0"/>
      <c r="GIS78" s="0"/>
      <c r="GIT78" s="0"/>
      <c r="GIU78" s="0"/>
      <c r="GIV78" s="0"/>
      <c r="GIW78" s="0"/>
      <c r="GIX78" s="0"/>
      <c r="GIY78" s="0"/>
      <c r="GIZ78" s="0"/>
      <c r="GJA78" s="0"/>
      <c r="GJB78" s="0"/>
      <c r="GJC78" s="0"/>
      <c r="GJD78" s="0"/>
      <c r="GJE78" s="0"/>
      <c r="GJF78" s="0"/>
      <c r="GJG78" s="0"/>
      <c r="GJH78" s="0"/>
      <c r="GJI78" s="0"/>
      <c r="GJJ78" s="0"/>
      <c r="GJK78" s="0"/>
      <c r="GJL78" s="0"/>
      <c r="GJM78" s="0"/>
      <c r="GJN78" s="0"/>
      <c r="GJO78" s="0"/>
      <c r="GJP78" s="0"/>
      <c r="GJQ78" s="0"/>
      <c r="GJR78" s="0"/>
      <c r="GJS78" s="0"/>
      <c r="GJT78" s="0"/>
      <c r="GJU78" s="0"/>
      <c r="GJV78" s="0"/>
      <c r="GJW78" s="0"/>
      <c r="GJX78" s="0"/>
      <c r="GJY78" s="0"/>
      <c r="GJZ78" s="0"/>
      <c r="GKA78" s="0"/>
      <c r="GKB78" s="0"/>
      <c r="GKC78" s="0"/>
      <c r="GKD78" s="0"/>
      <c r="GKE78" s="0"/>
      <c r="GKF78" s="0"/>
      <c r="GKG78" s="0"/>
      <c r="GKH78" s="0"/>
      <c r="GKI78" s="0"/>
      <c r="GKJ78" s="0"/>
      <c r="GKK78" s="0"/>
      <c r="GKL78" s="0"/>
      <c r="GKM78" s="0"/>
      <c r="GKN78" s="0"/>
      <c r="GKO78" s="0"/>
      <c r="GKP78" s="0"/>
      <c r="GKQ78" s="0"/>
      <c r="GKR78" s="0"/>
      <c r="GKS78" s="0"/>
      <c r="GKT78" s="0"/>
      <c r="GKU78" s="0"/>
      <c r="GKV78" s="0"/>
      <c r="GKW78" s="0"/>
      <c r="GKX78" s="0"/>
      <c r="GKY78" s="0"/>
      <c r="GKZ78" s="0"/>
      <c r="GLA78" s="0"/>
      <c r="GLB78" s="0"/>
      <c r="GLC78" s="0"/>
      <c r="GLD78" s="0"/>
      <c r="GLE78" s="0"/>
      <c r="GLF78" s="0"/>
      <c r="GLG78" s="0"/>
      <c r="GLH78" s="0"/>
      <c r="GLI78" s="0"/>
      <c r="GLJ78" s="0"/>
      <c r="GLK78" s="0"/>
      <c r="GLL78" s="0"/>
      <c r="GLM78" s="0"/>
      <c r="GLN78" s="0"/>
      <c r="GLO78" s="0"/>
      <c r="GLP78" s="0"/>
      <c r="GLQ78" s="0"/>
      <c r="GLR78" s="0"/>
      <c r="GLS78" s="0"/>
      <c r="GLT78" s="0"/>
      <c r="GLU78" s="0"/>
      <c r="GLV78" s="0"/>
      <c r="GLW78" s="0"/>
      <c r="GLX78" s="0"/>
      <c r="GLY78" s="0"/>
      <c r="GLZ78" s="0"/>
      <c r="GMA78" s="0"/>
      <c r="GMB78" s="0"/>
      <c r="GMC78" s="0"/>
      <c r="GMD78" s="0"/>
      <c r="GME78" s="0"/>
      <c r="GMF78" s="0"/>
      <c r="GMG78" s="0"/>
      <c r="GMH78" s="0"/>
      <c r="GMI78" s="0"/>
      <c r="GMJ78" s="0"/>
      <c r="GMK78" s="0"/>
      <c r="GML78" s="0"/>
      <c r="GMM78" s="0"/>
      <c r="GMN78" s="0"/>
      <c r="GMO78" s="0"/>
      <c r="GMP78" s="0"/>
      <c r="GMQ78" s="0"/>
      <c r="GMR78" s="0"/>
      <c r="GMS78" s="0"/>
      <c r="GMT78" s="0"/>
      <c r="GMU78" s="0"/>
      <c r="GMV78" s="0"/>
      <c r="GMW78" s="0"/>
      <c r="GMX78" s="0"/>
      <c r="GMY78" s="0"/>
      <c r="GMZ78" s="0"/>
      <c r="GNA78" s="0"/>
      <c r="GNB78" s="0"/>
      <c r="GNC78" s="0"/>
      <c r="GND78" s="0"/>
      <c r="GNE78" s="0"/>
      <c r="GNF78" s="0"/>
      <c r="GNG78" s="0"/>
      <c r="GNH78" s="0"/>
      <c r="GNI78" s="0"/>
      <c r="GNJ78" s="0"/>
      <c r="GNK78" s="0"/>
      <c r="GNL78" s="0"/>
      <c r="GNM78" s="0"/>
      <c r="GNN78" s="0"/>
      <c r="GNO78" s="0"/>
      <c r="GNP78" s="0"/>
      <c r="GNQ78" s="0"/>
      <c r="GNR78" s="0"/>
      <c r="GNS78" s="0"/>
      <c r="GNT78" s="0"/>
      <c r="GNU78" s="0"/>
      <c r="GNV78" s="0"/>
      <c r="GNW78" s="0"/>
      <c r="GNX78" s="0"/>
      <c r="GNY78" s="0"/>
      <c r="GNZ78" s="0"/>
      <c r="GOA78" s="0"/>
      <c r="GOB78" s="0"/>
      <c r="GOC78" s="0"/>
      <c r="GOD78" s="0"/>
      <c r="GOE78" s="0"/>
      <c r="GOF78" s="0"/>
      <c r="GOG78" s="0"/>
      <c r="GOH78" s="0"/>
      <c r="GOI78" s="0"/>
      <c r="GOJ78" s="0"/>
      <c r="GOK78" s="0"/>
      <c r="GOL78" s="0"/>
      <c r="GOM78" s="0"/>
      <c r="GON78" s="0"/>
      <c r="GOO78" s="0"/>
      <c r="GOP78" s="0"/>
      <c r="GOQ78" s="0"/>
      <c r="GOR78" s="0"/>
      <c r="GOS78" s="0"/>
      <c r="GOT78" s="0"/>
      <c r="GOU78" s="0"/>
      <c r="GOV78" s="0"/>
      <c r="GOW78" s="0"/>
      <c r="GOX78" s="0"/>
      <c r="GOY78" s="0"/>
      <c r="GOZ78" s="0"/>
      <c r="GPA78" s="0"/>
      <c r="GPB78" s="0"/>
      <c r="GPC78" s="0"/>
      <c r="GPD78" s="0"/>
      <c r="GPE78" s="0"/>
      <c r="GPF78" s="0"/>
      <c r="GPG78" s="0"/>
      <c r="GPH78" s="0"/>
      <c r="GPI78" s="0"/>
      <c r="GPJ78" s="0"/>
      <c r="GPK78" s="0"/>
      <c r="GPL78" s="0"/>
      <c r="GPM78" s="0"/>
      <c r="GPN78" s="0"/>
      <c r="GPO78" s="0"/>
      <c r="GPP78" s="0"/>
      <c r="GPQ78" s="0"/>
      <c r="GPR78" s="0"/>
      <c r="GPS78" s="0"/>
      <c r="GPT78" s="0"/>
      <c r="GPU78" s="0"/>
      <c r="GPV78" s="0"/>
      <c r="GPW78" s="0"/>
      <c r="GPX78" s="0"/>
      <c r="GPY78" s="0"/>
      <c r="GPZ78" s="0"/>
      <c r="GQA78" s="0"/>
      <c r="GQB78" s="0"/>
      <c r="GQC78" s="0"/>
      <c r="GQD78" s="0"/>
      <c r="GQE78" s="0"/>
      <c r="GQF78" s="0"/>
      <c r="GQG78" s="0"/>
      <c r="GQH78" s="0"/>
      <c r="GQI78" s="0"/>
      <c r="GQJ78" s="0"/>
      <c r="GQK78" s="0"/>
      <c r="GQL78" s="0"/>
      <c r="GQM78" s="0"/>
      <c r="GQN78" s="0"/>
      <c r="GQO78" s="0"/>
      <c r="GQP78" s="0"/>
      <c r="GQQ78" s="0"/>
      <c r="GQR78" s="0"/>
      <c r="GQS78" s="0"/>
      <c r="GQT78" s="0"/>
      <c r="GQU78" s="0"/>
      <c r="GQV78" s="0"/>
      <c r="GQW78" s="0"/>
      <c r="GQX78" s="0"/>
      <c r="GQY78" s="0"/>
      <c r="GQZ78" s="0"/>
      <c r="GRA78" s="0"/>
      <c r="GRB78" s="0"/>
      <c r="GRC78" s="0"/>
      <c r="GRD78" s="0"/>
      <c r="GRE78" s="0"/>
      <c r="GRF78" s="0"/>
      <c r="GRG78" s="0"/>
      <c r="GRH78" s="0"/>
      <c r="GRI78" s="0"/>
      <c r="GRJ78" s="0"/>
      <c r="GRK78" s="0"/>
      <c r="GRL78" s="0"/>
      <c r="GRM78" s="0"/>
      <c r="GRN78" s="0"/>
      <c r="GRO78" s="0"/>
      <c r="GRP78" s="0"/>
      <c r="GRQ78" s="0"/>
      <c r="GRR78" s="0"/>
      <c r="GRS78" s="0"/>
      <c r="GRT78" s="0"/>
      <c r="GRU78" s="0"/>
      <c r="GRV78" s="0"/>
      <c r="GRW78" s="0"/>
      <c r="GRX78" s="0"/>
      <c r="GRY78" s="0"/>
      <c r="GRZ78" s="0"/>
      <c r="GSA78" s="0"/>
      <c r="GSB78" s="0"/>
      <c r="GSC78" s="0"/>
      <c r="GSD78" s="0"/>
      <c r="GSE78" s="0"/>
      <c r="GSF78" s="0"/>
      <c r="GSG78" s="0"/>
      <c r="GSH78" s="0"/>
      <c r="GSI78" s="0"/>
      <c r="GSJ78" s="0"/>
      <c r="GSK78" s="0"/>
      <c r="GSL78" s="0"/>
      <c r="GSM78" s="0"/>
      <c r="GSN78" s="0"/>
      <c r="GSO78" s="0"/>
      <c r="GSP78" s="0"/>
      <c r="GSQ78" s="0"/>
      <c r="GSR78" s="0"/>
      <c r="GSS78" s="0"/>
      <c r="GST78" s="0"/>
      <c r="GSU78" s="0"/>
      <c r="GSV78" s="0"/>
      <c r="GSW78" s="0"/>
      <c r="GSX78" s="0"/>
      <c r="GSY78" s="0"/>
      <c r="GSZ78" s="0"/>
      <c r="GTA78" s="0"/>
      <c r="GTB78" s="0"/>
      <c r="GTC78" s="0"/>
      <c r="GTD78" s="0"/>
      <c r="GTE78" s="0"/>
      <c r="GTF78" s="0"/>
      <c r="GTG78" s="0"/>
      <c r="GTH78" s="0"/>
      <c r="GTI78" s="0"/>
      <c r="GTJ78" s="0"/>
      <c r="GTK78" s="0"/>
      <c r="GTL78" s="0"/>
      <c r="GTM78" s="0"/>
      <c r="GTN78" s="0"/>
      <c r="GTO78" s="0"/>
      <c r="GTP78" s="0"/>
      <c r="GTQ78" s="0"/>
      <c r="GTR78" s="0"/>
      <c r="GTS78" s="0"/>
      <c r="GTT78" s="0"/>
      <c r="GTU78" s="0"/>
      <c r="GTV78" s="0"/>
      <c r="GTW78" s="0"/>
      <c r="GTX78" s="0"/>
      <c r="GTY78" s="0"/>
      <c r="GTZ78" s="0"/>
      <c r="GUA78" s="0"/>
      <c r="GUB78" s="0"/>
      <c r="GUC78" s="0"/>
      <c r="GUD78" s="0"/>
      <c r="GUE78" s="0"/>
      <c r="GUF78" s="0"/>
      <c r="GUG78" s="0"/>
      <c r="GUH78" s="0"/>
      <c r="GUI78" s="0"/>
      <c r="GUJ78" s="0"/>
      <c r="GUK78" s="0"/>
      <c r="GUL78" s="0"/>
      <c r="GUM78" s="0"/>
      <c r="GUN78" s="0"/>
      <c r="GUO78" s="0"/>
      <c r="GUP78" s="0"/>
      <c r="GUQ78" s="0"/>
      <c r="GUR78" s="0"/>
      <c r="GUS78" s="0"/>
      <c r="GUT78" s="0"/>
      <c r="GUU78" s="0"/>
      <c r="GUV78" s="0"/>
      <c r="GUW78" s="0"/>
      <c r="GUX78" s="0"/>
      <c r="GUY78" s="0"/>
      <c r="GUZ78" s="0"/>
      <c r="GVA78" s="0"/>
      <c r="GVB78" s="0"/>
      <c r="GVC78" s="0"/>
      <c r="GVD78" s="0"/>
      <c r="GVE78" s="0"/>
      <c r="GVF78" s="0"/>
      <c r="GVG78" s="0"/>
      <c r="GVH78" s="0"/>
      <c r="GVI78" s="0"/>
      <c r="GVJ78" s="0"/>
      <c r="GVK78" s="0"/>
      <c r="GVL78" s="0"/>
      <c r="GVM78" s="0"/>
      <c r="GVN78" s="0"/>
      <c r="GVO78" s="0"/>
      <c r="GVP78" s="0"/>
      <c r="GVQ78" s="0"/>
      <c r="GVR78" s="0"/>
      <c r="GVS78" s="0"/>
      <c r="GVT78" s="0"/>
      <c r="GVU78" s="0"/>
      <c r="GVV78" s="0"/>
      <c r="GVW78" s="0"/>
      <c r="GVX78" s="0"/>
      <c r="GVY78" s="0"/>
      <c r="GVZ78" s="0"/>
      <c r="GWA78" s="0"/>
      <c r="GWB78" s="0"/>
      <c r="GWC78" s="0"/>
      <c r="GWD78" s="0"/>
      <c r="GWE78" s="0"/>
      <c r="GWF78" s="0"/>
      <c r="GWG78" s="0"/>
      <c r="GWH78" s="0"/>
      <c r="GWI78" s="0"/>
      <c r="GWJ78" s="0"/>
      <c r="GWK78" s="0"/>
      <c r="GWL78" s="0"/>
      <c r="GWM78" s="0"/>
      <c r="GWN78" s="0"/>
      <c r="GWO78" s="0"/>
      <c r="GWP78" s="0"/>
      <c r="GWQ78" s="0"/>
      <c r="GWR78" s="0"/>
      <c r="GWS78" s="0"/>
      <c r="GWT78" s="0"/>
      <c r="GWU78" s="0"/>
      <c r="GWV78" s="0"/>
      <c r="GWW78" s="0"/>
      <c r="GWX78" s="0"/>
      <c r="GWY78" s="0"/>
      <c r="GWZ78" s="0"/>
      <c r="GXA78" s="0"/>
      <c r="GXB78" s="0"/>
      <c r="GXC78" s="0"/>
      <c r="GXD78" s="0"/>
      <c r="GXE78" s="0"/>
      <c r="GXF78" s="0"/>
      <c r="GXG78" s="0"/>
      <c r="GXH78" s="0"/>
      <c r="GXI78" s="0"/>
      <c r="GXJ78" s="0"/>
      <c r="GXK78" s="0"/>
      <c r="GXL78" s="0"/>
      <c r="GXM78" s="0"/>
      <c r="GXN78" s="0"/>
      <c r="GXO78" s="0"/>
      <c r="GXP78" s="0"/>
      <c r="GXQ78" s="0"/>
      <c r="GXR78" s="0"/>
      <c r="GXS78" s="0"/>
      <c r="GXT78" s="0"/>
      <c r="GXU78" s="0"/>
      <c r="GXV78" s="0"/>
      <c r="GXW78" s="0"/>
      <c r="GXX78" s="0"/>
      <c r="GXY78" s="0"/>
      <c r="GXZ78" s="0"/>
      <c r="GYA78" s="0"/>
      <c r="GYB78" s="0"/>
      <c r="GYC78" s="0"/>
      <c r="GYD78" s="0"/>
      <c r="GYE78" s="0"/>
      <c r="GYF78" s="0"/>
      <c r="GYG78" s="0"/>
      <c r="GYH78" s="0"/>
      <c r="GYI78" s="0"/>
      <c r="GYJ78" s="0"/>
      <c r="GYK78" s="0"/>
      <c r="GYL78" s="0"/>
      <c r="GYM78" s="0"/>
      <c r="GYN78" s="0"/>
      <c r="GYO78" s="0"/>
      <c r="GYP78" s="0"/>
      <c r="GYQ78" s="0"/>
      <c r="GYR78" s="0"/>
      <c r="GYS78" s="0"/>
      <c r="GYT78" s="0"/>
      <c r="GYU78" s="0"/>
      <c r="GYV78" s="0"/>
      <c r="GYW78" s="0"/>
      <c r="GYX78" s="0"/>
      <c r="GYY78" s="0"/>
      <c r="GYZ78" s="0"/>
      <c r="GZA78" s="0"/>
      <c r="GZB78" s="0"/>
      <c r="GZC78" s="0"/>
      <c r="GZD78" s="0"/>
      <c r="GZE78" s="0"/>
      <c r="GZF78" s="0"/>
      <c r="GZG78" s="0"/>
      <c r="GZH78" s="0"/>
      <c r="GZI78" s="0"/>
      <c r="GZJ78" s="0"/>
      <c r="GZK78" s="0"/>
      <c r="GZL78" s="0"/>
      <c r="GZM78" s="0"/>
      <c r="GZN78" s="0"/>
      <c r="GZO78" s="0"/>
      <c r="GZP78" s="0"/>
      <c r="GZQ78" s="0"/>
      <c r="GZR78" s="0"/>
      <c r="GZS78" s="0"/>
      <c r="GZT78" s="0"/>
      <c r="GZU78" s="0"/>
      <c r="GZV78" s="0"/>
      <c r="GZW78" s="0"/>
      <c r="GZX78" s="0"/>
      <c r="GZY78" s="0"/>
      <c r="GZZ78" s="0"/>
      <c r="HAA78" s="0"/>
      <c r="HAB78" s="0"/>
      <c r="HAC78" s="0"/>
      <c r="HAD78" s="0"/>
      <c r="HAE78" s="0"/>
      <c r="HAF78" s="0"/>
      <c r="HAG78" s="0"/>
      <c r="HAH78" s="0"/>
      <c r="HAI78" s="0"/>
      <c r="HAJ78" s="0"/>
      <c r="HAK78" s="0"/>
      <c r="HAL78" s="0"/>
      <c r="HAM78" s="0"/>
      <c r="HAN78" s="0"/>
      <c r="HAO78" s="0"/>
      <c r="HAP78" s="0"/>
      <c r="HAQ78" s="0"/>
      <c r="HAR78" s="0"/>
      <c r="HAS78" s="0"/>
      <c r="HAT78" s="0"/>
      <c r="HAU78" s="0"/>
      <c r="HAV78" s="0"/>
      <c r="HAW78" s="0"/>
      <c r="HAX78" s="0"/>
      <c r="HAY78" s="0"/>
      <c r="HAZ78" s="0"/>
      <c r="HBA78" s="0"/>
      <c r="HBB78" s="0"/>
      <c r="HBC78" s="0"/>
      <c r="HBD78" s="0"/>
      <c r="HBE78" s="0"/>
      <c r="HBF78" s="0"/>
      <c r="HBG78" s="0"/>
      <c r="HBH78" s="0"/>
      <c r="HBI78" s="0"/>
      <c r="HBJ78" s="0"/>
      <c r="HBK78" s="0"/>
      <c r="HBL78" s="0"/>
      <c r="HBM78" s="0"/>
      <c r="HBN78" s="0"/>
      <c r="HBO78" s="0"/>
      <c r="HBP78" s="0"/>
      <c r="HBQ78" s="0"/>
      <c r="HBR78" s="0"/>
      <c r="HBS78" s="0"/>
      <c r="HBT78" s="0"/>
      <c r="HBU78" s="0"/>
      <c r="HBV78" s="0"/>
      <c r="HBW78" s="0"/>
      <c r="HBX78" s="0"/>
      <c r="HBY78" s="0"/>
      <c r="HBZ78" s="0"/>
      <c r="HCA78" s="0"/>
      <c r="HCB78" s="0"/>
      <c r="HCC78" s="0"/>
      <c r="HCD78" s="0"/>
      <c r="HCE78" s="0"/>
      <c r="HCF78" s="0"/>
      <c r="HCG78" s="0"/>
      <c r="HCH78" s="0"/>
      <c r="HCI78" s="0"/>
      <c r="HCJ78" s="0"/>
      <c r="HCK78" s="0"/>
      <c r="HCL78" s="0"/>
      <c r="HCM78" s="0"/>
      <c r="HCN78" s="0"/>
      <c r="HCO78" s="0"/>
      <c r="HCP78" s="0"/>
      <c r="HCQ78" s="0"/>
      <c r="HCR78" s="0"/>
      <c r="HCS78" s="0"/>
      <c r="HCT78" s="0"/>
      <c r="HCU78" s="0"/>
      <c r="HCV78" s="0"/>
      <c r="HCW78" s="0"/>
      <c r="HCX78" s="0"/>
      <c r="HCY78" s="0"/>
      <c r="HCZ78" s="0"/>
      <c r="HDA78" s="0"/>
      <c r="HDB78" s="0"/>
      <c r="HDC78" s="0"/>
      <c r="HDD78" s="0"/>
      <c r="HDE78" s="0"/>
      <c r="HDF78" s="0"/>
      <c r="HDG78" s="0"/>
      <c r="HDH78" s="0"/>
      <c r="HDI78" s="0"/>
      <c r="HDJ78" s="0"/>
      <c r="HDK78" s="0"/>
      <c r="HDL78" s="0"/>
      <c r="HDM78" s="0"/>
      <c r="HDN78" s="0"/>
      <c r="HDO78" s="0"/>
      <c r="HDP78" s="0"/>
      <c r="HDQ78" s="0"/>
      <c r="HDR78" s="0"/>
      <c r="HDS78" s="0"/>
      <c r="HDT78" s="0"/>
      <c r="HDU78" s="0"/>
      <c r="HDV78" s="0"/>
      <c r="HDW78" s="0"/>
      <c r="HDX78" s="0"/>
      <c r="HDY78" s="0"/>
      <c r="HDZ78" s="0"/>
      <c r="HEA78" s="0"/>
      <c r="HEB78" s="0"/>
      <c r="HEC78" s="0"/>
      <c r="HED78" s="0"/>
      <c r="HEE78" s="0"/>
      <c r="HEF78" s="0"/>
      <c r="HEG78" s="0"/>
      <c r="HEH78" s="0"/>
      <c r="HEI78" s="0"/>
      <c r="HEJ78" s="0"/>
      <c r="HEK78" s="0"/>
      <c r="HEL78" s="0"/>
      <c r="HEM78" s="0"/>
      <c r="HEN78" s="0"/>
      <c r="HEO78" s="0"/>
      <c r="HEP78" s="0"/>
      <c r="HEQ78" s="0"/>
      <c r="HER78" s="0"/>
      <c r="HES78" s="0"/>
      <c r="HET78" s="0"/>
      <c r="HEU78" s="0"/>
      <c r="HEV78" s="0"/>
      <c r="HEW78" s="0"/>
      <c r="HEX78" s="0"/>
      <c r="HEY78" s="0"/>
      <c r="HEZ78" s="0"/>
      <c r="HFA78" s="0"/>
      <c r="HFB78" s="0"/>
      <c r="HFC78" s="0"/>
      <c r="HFD78" s="0"/>
      <c r="HFE78" s="0"/>
      <c r="HFF78" s="0"/>
      <c r="HFG78" s="0"/>
      <c r="HFH78" s="0"/>
      <c r="HFI78" s="0"/>
      <c r="HFJ78" s="0"/>
      <c r="HFK78" s="0"/>
      <c r="HFL78" s="0"/>
      <c r="HFM78" s="0"/>
      <c r="HFN78" s="0"/>
      <c r="HFO78" s="0"/>
      <c r="HFP78" s="0"/>
      <c r="HFQ78" s="0"/>
      <c r="HFR78" s="0"/>
      <c r="HFS78" s="0"/>
      <c r="HFT78" s="0"/>
      <c r="HFU78" s="0"/>
      <c r="HFV78" s="0"/>
      <c r="HFW78" s="0"/>
      <c r="HFX78" s="0"/>
      <c r="HFY78" s="0"/>
      <c r="HFZ78" s="0"/>
      <c r="HGA78" s="0"/>
      <c r="HGB78" s="0"/>
      <c r="HGC78" s="0"/>
      <c r="HGD78" s="0"/>
      <c r="HGE78" s="0"/>
      <c r="HGF78" s="0"/>
      <c r="HGG78" s="0"/>
      <c r="HGH78" s="0"/>
      <c r="HGI78" s="0"/>
      <c r="HGJ78" s="0"/>
      <c r="HGK78" s="0"/>
      <c r="HGL78" s="0"/>
      <c r="HGM78" s="0"/>
      <c r="HGN78" s="0"/>
      <c r="HGO78" s="0"/>
      <c r="HGP78" s="0"/>
      <c r="HGQ78" s="0"/>
      <c r="HGR78" s="0"/>
      <c r="HGS78" s="0"/>
      <c r="HGT78" s="0"/>
      <c r="HGU78" s="0"/>
      <c r="HGV78" s="0"/>
      <c r="HGW78" s="0"/>
      <c r="HGX78" s="0"/>
      <c r="HGY78" s="0"/>
      <c r="HGZ78" s="0"/>
      <c r="HHA78" s="0"/>
      <c r="HHB78" s="0"/>
      <c r="HHC78" s="0"/>
      <c r="HHD78" s="0"/>
      <c r="HHE78" s="0"/>
      <c r="HHF78" s="0"/>
      <c r="HHG78" s="0"/>
      <c r="HHH78" s="0"/>
      <c r="HHI78" s="0"/>
      <c r="HHJ78" s="0"/>
      <c r="HHK78" s="0"/>
      <c r="HHL78" s="0"/>
      <c r="HHM78" s="0"/>
      <c r="HHN78" s="0"/>
      <c r="HHO78" s="0"/>
      <c r="HHP78" s="0"/>
      <c r="HHQ78" s="0"/>
      <c r="HHR78" s="0"/>
      <c r="HHS78" s="0"/>
      <c r="HHT78" s="0"/>
      <c r="HHU78" s="0"/>
      <c r="HHV78" s="0"/>
      <c r="HHW78" s="0"/>
      <c r="HHX78" s="0"/>
      <c r="HHY78" s="0"/>
      <c r="HHZ78" s="0"/>
      <c r="HIA78" s="0"/>
      <c r="HIB78" s="0"/>
      <c r="HIC78" s="0"/>
      <c r="HID78" s="0"/>
      <c r="HIE78" s="0"/>
      <c r="HIF78" s="0"/>
      <c r="HIG78" s="0"/>
      <c r="HIH78" s="0"/>
      <c r="HII78" s="0"/>
      <c r="HIJ78" s="0"/>
      <c r="HIK78" s="0"/>
      <c r="HIL78" s="0"/>
      <c r="HIM78" s="0"/>
      <c r="HIN78" s="0"/>
      <c r="HIO78" s="0"/>
      <c r="HIP78" s="0"/>
      <c r="HIQ78" s="0"/>
      <c r="HIR78" s="0"/>
      <c r="HIS78" s="0"/>
      <c r="HIT78" s="0"/>
      <c r="HIU78" s="0"/>
      <c r="HIV78" s="0"/>
      <c r="HIW78" s="0"/>
      <c r="HIX78" s="0"/>
      <c r="HIY78" s="0"/>
      <c r="HIZ78" s="0"/>
      <c r="HJA78" s="0"/>
      <c r="HJB78" s="0"/>
      <c r="HJC78" s="0"/>
      <c r="HJD78" s="0"/>
      <c r="HJE78" s="0"/>
      <c r="HJF78" s="0"/>
      <c r="HJG78" s="0"/>
      <c r="HJH78" s="0"/>
      <c r="HJI78" s="0"/>
      <c r="HJJ78" s="0"/>
      <c r="HJK78" s="0"/>
      <c r="HJL78" s="0"/>
      <c r="HJM78" s="0"/>
      <c r="HJN78" s="0"/>
      <c r="HJO78" s="0"/>
      <c r="HJP78" s="0"/>
      <c r="HJQ78" s="0"/>
      <c r="HJR78" s="0"/>
      <c r="HJS78" s="0"/>
      <c r="HJT78" s="0"/>
      <c r="HJU78" s="0"/>
      <c r="HJV78" s="0"/>
      <c r="HJW78" s="0"/>
      <c r="HJX78" s="0"/>
      <c r="HJY78" s="0"/>
      <c r="HJZ78" s="0"/>
      <c r="HKA78" s="0"/>
      <c r="HKB78" s="0"/>
      <c r="HKC78" s="0"/>
      <c r="HKD78" s="0"/>
      <c r="HKE78" s="0"/>
      <c r="HKF78" s="0"/>
      <c r="HKG78" s="0"/>
      <c r="HKH78" s="0"/>
      <c r="HKI78" s="0"/>
      <c r="HKJ78" s="0"/>
      <c r="HKK78" s="0"/>
      <c r="HKL78" s="0"/>
      <c r="HKM78" s="0"/>
      <c r="HKN78" s="0"/>
      <c r="HKO78" s="0"/>
      <c r="HKP78" s="0"/>
      <c r="HKQ78" s="0"/>
      <c r="HKR78" s="0"/>
      <c r="HKS78" s="0"/>
      <c r="HKT78" s="0"/>
      <c r="HKU78" s="0"/>
      <c r="HKV78" s="0"/>
      <c r="HKW78" s="0"/>
      <c r="HKX78" s="0"/>
      <c r="HKY78" s="0"/>
      <c r="HKZ78" s="0"/>
      <c r="HLA78" s="0"/>
      <c r="HLB78" s="0"/>
      <c r="HLC78" s="0"/>
      <c r="HLD78" s="0"/>
      <c r="HLE78" s="0"/>
      <c r="HLF78" s="0"/>
      <c r="HLG78" s="0"/>
      <c r="HLH78" s="0"/>
      <c r="HLI78" s="0"/>
      <c r="HLJ78" s="0"/>
      <c r="HLK78" s="0"/>
      <c r="HLL78" s="0"/>
      <c r="HLM78" s="0"/>
      <c r="HLN78" s="0"/>
      <c r="HLO78" s="0"/>
      <c r="HLP78" s="0"/>
      <c r="HLQ78" s="0"/>
      <c r="HLR78" s="0"/>
      <c r="HLS78" s="0"/>
      <c r="HLT78" s="0"/>
      <c r="HLU78" s="0"/>
      <c r="HLV78" s="0"/>
      <c r="HLW78" s="0"/>
      <c r="HLX78" s="0"/>
      <c r="HLY78" s="0"/>
      <c r="HLZ78" s="0"/>
      <c r="HMA78" s="0"/>
      <c r="HMB78" s="0"/>
      <c r="HMC78" s="0"/>
      <c r="HMD78" s="0"/>
      <c r="HME78" s="0"/>
      <c r="HMF78" s="0"/>
      <c r="HMG78" s="0"/>
      <c r="HMH78" s="0"/>
      <c r="HMI78" s="0"/>
      <c r="HMJ78" s="0"/>
      <c r="HMK78" s="0"/>
      <c r="HML78" s="0"/>
      <c r="HMM78" s="0"/>
      <c r="HMN78" s="0"/>
      <c r="HMO78" s="0"/>
      <c r="HMP78" s="0"/>
      <c r="HMQ78" s="0"/>
      <c r="HMR78" s="0"/>
      <c r="HMS78" s="0"/>
      <c r="HMT78" s="0"/>
      <c r="HMU78" s="0"/>
      <c r="HMV78" s="0"/>
      <c r="HMW78" s="0"/>
      <c r="HMX78" s="0"/>
      <c r="HMY78" s="0"/>
      <c r="HMZ78" s="0"/>
      <c r="HNA78" s="0"/>
      <c r="HNB78" s="0"/>
      <c r="HNC78" s="0"/>
      <c r="HND78" s="0"/>
      <c r="HNE78" s="0"/>
      <c r="HNF78" s="0"/>
      <c r="HNG78" s="0"/>
      <c r="HNH78" s="0"/>
      <c r="HNI78" s="0"/>
      <c r="HNJ78" s="0"/>
      <c r="HNK78" s="0"/>
      <c r="HNL78" s="0"/>
      <c r="HNM78" s="0"/>
      <c r="HNN78" s="0"/>
      <c r="HNO78" s="0"/>
      <c r="HNP78" s="0"/>
      <c r="HNQ78" s="0"/>
      <c r="HNR78" s="0"/>
      <c r="HNS78" s="0"/>
      <c r="HNT78" s="0"/>
      <c r="HNU78" s="0"/>
      <c r="HNV78" s="0"/>
      <c r="HNW78" s="0"/>
      <c r="HNX78" s="0"/>
      <c r="HNY78" s="0"/>
      <c r="HNZ78" s="0"/>
      <c r="HOA78" s="0"/>
      <c r="HOB78" s="0"/>
      <c r="HOC78" s="0"/>
      <c r="HOD78" s="0"/>
      <c r="HOE78" s="0"/>
      <c r="HOF78" s="0"/>
      <c r="HOG78" s="0"/>
      <c r="HOH78" s="0"/>
      <c r="HOI78" s="0"/>
      <c r="HOJ78" s="0"/>
      <c r="HOK78" s="0"/>
      <c r="HOL78" s="0"/>
      <c r="HOM78" s="0"/>
      <c r="HON78" s="0"/>
      <c r="HOO78" s="0"/>
      <c r="HOP78" s="0"/>
      <c r="HOQ78" s="0"/>
      <c r="HOR78" s="0"/>
      <c r="HOS78" s="0"/>
      <c r="HOT78" s="0"/>
      <c r="HOU78" s="0"/>
      <c r="HOV78" s="0"/>
      <c r="HOW78" s="0"/>
      <c r="HOX78" s="0"/>
      <c r="HOY78" s="0"/>
      <c r="HOZ78" s="0"/>
      <c r="HPA78" s="0"/>
      <c r="HPB78" s="0"/>
      <c r="HPC78" s="0"/>
      <c r="HPD78" s="0"/>
      <c r="HPE78" s="0"/>
      <c r="HPF78" s="0"/>
      <c r="HPG78" s="0"/>
      <c r="HPH78" s="0"/>
      <c r="HPI78" s="0"/>
      <c r="HPJ78" s="0"/>
      <c r="HPK78" s="0"/>
      <c r="HPL78" s="0"/>
      <c r="HPM78" s="0"/>
      <c r="HPN78" s="0"/>
      <c r="HPO78" s="0"/>
      <c r="HPP78" s="0"/>
      <c r="HPQ78" s="0"/>
      <c r="HPR78" s="0"/>
      <c r="HPS78" s="0"/>
      <c r="HPT78" s="0"/>
      <c r="HPU78" s="0"/>
      <c r="HPV78" s="0"/>
      <c r="HPW78" s="0"/>
      <c r="HPX78" s="0"/>
      <c r="HPY78" s="0"/>
      <c r="HPZ78" s="0"/>
      <c r="HQA78" s="0"/>
      <c r="HQB78" s="0"/>
      <c r="HQC78" s="0"/>
      <c r="HQD78" s="0"/>
      <c r="HQE78" s="0"/>
      <c r="HQF78" s="0"/>
      <c r="HQG78" s="0"/>
      <c r="HQH78" s="0"/>
      <c r="HQI78" s="0"/>
      <c r="HQJ78" s="0"/>
      <c r="HQK78" s="0"/>
      <c r="HQL78" s="0"/>
      <c r="HQM78" s="0"/>
      <c r="HQN78" s="0"/>
      <c r="HQO78" s="0"/>
      <c r="HQP78" s="0"/>
      <c r="HQQ78" s="0"/>
      <c r="HQR78" s="0"/>
      <c r="HQS78" s="0"/>
      <c r="HQT78" s="0"/>
      <c r="HQU78" s="0"/>
      <c r="HQV78" s="0"/>
      <c r="HQW78" s="0"/>
      <c r="HQX78" s="0"/>
      <c r="HQY78" s="0"/>
      <c r="HQZ78" s="0"/>
      <c r="HRA78" s="0"/>
      <c r="HRB78" s="0"/>
      <c r="HRC78" s="0"/>
      <c r="HRD78" s="0"/>
      <c r="HRE78" s="0"/>
      <c r="HRF78" s="0"/>
      <c r="HRG78" s="0"/>
      <c r="HRH78" s="0"/>
      <c r="HRI78" s="0"/>
      <c r="HRJ78" s="0"/>
      <c r="HRK78" s="0"/>
      <c r="HRL78" s="0"/>
      <c r="HRM78" s="0"/>
      <c r="HRN78" s="0"/>
      <c r="HRO78" s="0"/>
      <c r="HRP78" s="0"/>
      <c r="HRQ78" s="0"/>
      <c r="HRR78" s="0"/>
      <c r="HRS78" s="0"/>
      <c r="HRT78" s="0"/>
      <c r="HRU78" s="0"/>
      <c r="HRV78" s="0"/>
      <c r="HRW78" s="0"/>
      <c r="HRX78" s="0"/>
      <c r="HRY78" s="0"/>
      <c r="HRZ78" s="0"/>
      <c r="HSA78" s="0"/>
      <c r="HSB78" s="0"/>
      <c r="HSC78" s="0"/>
      <c r="HSD78" s="0"/>
      <c r="HSE78" s="0"/>
      <c r="HSF78" s="0"/>
      <c r="HSG78" s="0"/>
      <c r="HSH78" s="0"/>
      <c r="HSI78" s="0"/>
      <c r="HSJ78" s="0"/>
      <c r="HSK78" s="0"/>
      <c r="HSL78" s="0"/>
      <c r="HSM78" s="0"/>
      <c r="HSN78" s="0"/>
      <c r="HSO78" s="0"/>
      <c r="HSP78" s="0"/>
      <c r="HSQ78" s="0"/>
      <c r="HSR78" s="0"/>
      <c r="HSS78" s="0"/>
      <c r="HST78" s="0"/>
      <c r="HSU78" s="0"/>
      <c r="HSV78" s="0"/>
      <c r="HSW78" s="0"/>
      <c r="HSX78" s="0"/>
      <c r="HSY78" s="0"/>
      <c r="HSZ78" s="0"/>
      <c r="HTA78" s="0"/>
      <c r="HTB78" s="0"/>
      <c r="HTC78" s="0"/>
      <c r="HTD78" s="0"/>
      <c r="HTE78" s="0"/>
      <c r="HTF78" s="0"/>
      <c r="HTG78" s="0"/>
      <c r="HTH78" s="0"/>
      <c r="HTI78" s="0"/>
      <c r="HTJ78" s="0"/>
      <c r="HTK78" s="0"/>
      <c r="HTL78" s="0"/>
      <c r="HTM78" s="0"/>
      <c r="HTN78" s="0"/>
      <c r="HTO78" s="0"/>
      <c r="HTP78" s="0"/>
      <c r="HTQ78" s="0"/>
      <c r="HTR78" s="0"/>
      <c r="HTS78" s="0"/>
      <c r="HTT78" s="0"/>
      <c r="HTU78" s="0"/>
      <c r="HTV78" s="0"/>
      <c r="HTW78" s="0"/>
      <c r="HTX78" s="0"/>
      <c r="HTY78" s="0"/>
      <c r="HTZ78" s="0"/>
      <c r="HUA78" s="0"/>
      <c r="HUB78" s="0"/>
      <c r="HUC78" s="0"/>
      <c r="HUD78" s="0"/>
      <c r="HUE78" s="0"/>
      <c r="HUF78" s="0"/>
      <c r="HUG78" s="0"/>
      <c r="HUH78" s="0"/>
      <c r="HUI78" s="0"/>
      <c r="HUJ78" s="0"/>
      <c r="HUK78" s="0"/>
      <c r="HUL78" s="0"/>
      <c r="HUM78" s="0"/>
      <c r="HUN78" s="0"/>
      <c r="HUO78" s="0"/>
      <c r="HUP78" s="0"/>
      <c r="HUQ78" s="0"/>
      <c r="HUR78" s="0"/>
      <c r="HUS78" s="0"/>
      <c r="HUT78" s="0"/>
      <c r="HUU78" s="0"/>
      <c r="HUV78" s="0"/>
      <c r="HUW78" s="0"/>
      <c r="HUX78" s="0"/>
      <c r="HUY78" s="0"/>
      <c r="HUZ78" s="0"/>
      <c r="HVA78" s="0"/>
      <c r="HVB78" s="0"/>
      <c r="HVC78" s="0"/>
      <c r="HVD78" s="0"/>
      <c r="HVE78" s="0"/>
      <c r="HVF78" s="0"/>
      <c r="HVG78" s="0"/>
      <c r="HVH78" s="0"/>
      <c r="HVI78" s="0"/>
      <c r="HVJ78" s="0"/>
      <c r="HVK78" s="0"/>
      <c r="HVL78" s="0"/>
      <c r="HVM78" s="0"/>
      <c r="HVN78" s="0"/>
      <c r="HVO78" s="0"/>
      <c r="HVP78" s="0"/>
      <c r="HVQ78" s="0"/>
      <c r="HVR78" s="0"/>
      <c r="HVS78" s="0"/>
      <c r="HVT78" s="0"/>
      <c r="HVU78" s="0"/>
      <c r="HVV78" s="0"/>
      <c r="HVW78" s="0"/>
      <c r="HVX78" s="0"/>
      <c r="HVY78" s="0"/>
      <c r="HVZ78" s="0"/>
      <c r="HWA78" s="0"/>
      <c r="HWB78" s="0"/>
      <c r="HWC78" s="0"/>
      <c r="HWD78" s="0"/>
      <c r="HWE78" s="0"/>
      <c r="HWF78" s="0"/>
      <c r="HWG78" s="0"/>
      <c r="HWH78" s="0"/>
      <c r="HWI78" s="0"/>
      <c r="HWJ78" s="0"/>
      <c r="HWK78" s="0"/>
      <c r="HWL78" s="0"/>
      <c r="HWM78" s="0"/>
      <c r="HWN78" s="0"/>
      <c r="HWO78" s="0"/>
      <c r="HWP78" s="0"/>
      <c r="HWQ78" s="0"/>
      <c r="HWR78" s="0"/>
      <c r="HWS78" s="0"/>
      <c r="HWT78" s="0"/>
      <c r="HWU78" s="0"/>
      <c r="HWV78" s="0"/>
      <c r="HWW78" s="0"/>
      <c r="HWX78" s="0"/>
      <c r="HWY78" s="0"/>
      <c r="HWZ78" s="0"/>
      <c r="HXA78" s="0"/>
      <c r="HXB78" s="0"/>
      <c r="HXC78" s="0"/>
      <c r="HXD78" s="0"/>
      <c r="HXE78" s="0"/>
      <c r="HXF78" s="0"/>
      <c r="HXG78" s="0"/>
      <c r="HXH78" s="0"/>
      <c r="HXI78" s="0"/>
      <c r="HXJ78" s="0"/>
      <c r="HXK78" s="0"/>
      <c r="HXL78" s="0"/>
      <c r="HXM78" s="0"/>
      <c r="HXN78" s="0"/>
      <c r="HXO78" s="0"/>
      <c r="HXP78" s="0"/>
      <c r="HXQ78" s="0"/>
      <c r="HXR78" s="0"/>
      <c r="HXS78" s="0"/>
      <c r="HXT78" s="0"/>
      <c r="HXU78" s="0"/>
      <c r="HXV78" s="0"/>
      <c r="HXW78" s="0"/>
      <c r="HXX78" s="0"/>
      <c r="HXY78" s="0"/>
      <c r="HXZ78" s="0"/>
      <c r="HYA78" s="0"/>
      <c r="HYB78" s="0"/>
      <c r="HYC78" s="0"/>
      <c r="HYD78" s="0"/>
      <c r="HYE78" s="0"/>
      <c r="HYF78" s="0"/>
      <c r="HYG78" s="0"/>
      <c r="HYH78" s="0"/>
      <c r="HYI78" s="0"/>
      <c r="HYJ78" s="0"/>
      <c r="HYK78" s="0"/>
      <c r="HYL78" s="0"/>
      <c r="HYM78" s="0"/>
      <c r="HYN78" s="0"/>
      <c r="HYO78" s="0"/>
      <c r="HYP78" s="0"/>
      <c r="HYQ78" s="0"/>
      <c r="HYR78" s="0"/>
      <c r="HYS78" s="0"/>
      <c r="HYT78" s="0"/>
      <c r="HYU78" s="0"/>
      <c r="HYV78" s="0"/>
      <c r="HYW78" s="0"/>
      <c r="HYX78" s="0"/>
      <c r="HYY78" s="0"/>
      <c r="HYZ78" s="0"/>
      <c r="HZA78" s="0"/>
      <c r="HZB78" s="0"/>
      <c r="HZC78" s="0"/>
      <c r="HZD78" s="0"/>
      <c r="HZE78" s="0"/>
      <c r="HZF78" s="0"/>
      <c r="HZG78" s="0"/>
      <c r="HZH78" s="0"/>
      <c r="HZI78" s="0"/>
      <c r="HZJ78" s="0"/>
      <c r="HZK78" s="0"/>
      <c r="HZL78" s="0"/>
      <c r="HZM78" s="0"/>
      <c r="HZN78" s="0"/>
      <c r="HZO78" s="0"/>
      <c r="HZP78" s="0"/>
      <c r="HZQ78" s="0"/>
      <c r="HZR78" s="0"/>
      <c r="HZS78" s="0"/>
      <c r="HZT78" s="0"/>
      <c r="HZU78" s="0"/>
      <c r="HZV78" s="0"/>
      <c r="HZW78" s="0"/>
      <c r="HZX78" s="0"/>
      <c r="HZY78" s="0"/>
      <c r="HZZ78" s="0"/>
      <c r="IAA78" s="0"/>
      <c r="IAB78" s="0"/>
      <c r="IAC78" s="0"/>
      <c r="IAD78" s="0"/>
      <c r="IAE78" s="0"/>
      <c r="IAF78" s="0"/>
      <c r="IAG78" s="0"/>
      <c r="IAH78" s="0"/>
      <c r="IAI78" s="0"/>
      <c r="IAJ78" s="0"/>
      <c r="IAK78" s="0"/>
      <c r="IAL78" s="0"/>
      <c r="IAM78" s="0"/>
      <c r="IAN78" s="0"/>
      <c r="IAO78" s="0"/>
      <c r="IAP78" s="0"/>
      <c r="IAQ78" s="0"/>
      <c r="IAR78" s="0"/>
      <c r="IAS78" s="0"/>
      <c r="IAT78" s="0"/>
      <c r="IAU78" s="0"/>
      <c r="IAV78" s="0"/>
      <c r="IAW78" s="0"/>
      <c r="IAX78" s="0"/>
      <c r="IAY78" s="0"/>
      <c r="IAZ78" s="0"/>
      <c r="IBA78" s="0"/>
      <c r="IBB78" s="0"/>
      <c r="IBC78" s="0"/>
      <c r="IBD78" s="0"/>
      <c r="IBE78" s="0"/>
      <c r="IBF78" s="0"/>
      <c r="IBG78" s="0"/>
      <c r="IBH78" s="0"/>
      <c r="IBI78" s="0"/>
      <c r="IBJ78" s="0"/>
      <c r="IBK78" s="0"/>
      <c r="IBL78" s="0"/>
      <c r="IBM78" s="0"/>
      <c r="IBN78" s="0"/>
      <c r="IBO78" s="0"/>
      <c r="IBP78" s="0"/>
      <c r="IBQ78" s="0"/>
      <c r="IBR78" s="0"/>
      <c r="IBS78" s="0"/>
      <c r="IBT78" s="0"/>
      <c r="IBU78" s="0"/>
      <c r="IBV78" s="0"/>
      <c r="IBW78" s="0"/>
      <c r="IBX78" s="0"/>
      <c r="IBY78" s="0"/>
      <c r="IBZ78" s="0"/>
      <c r="ICA78" s="0"/>
      <c r="ICB78" s="0"/>
      <c r="ICC78" s="0"/>
      <c r="ICD78" s="0"/>
      <c r="ICE78" s="0"/>
      <c r="ICF78" s="0"/>
      <c r="ICG78" s="0"/>
      <c r="ICH78" s="0"/>
      <c r="ICI78" s="0"/>
      <c r="ICJ78" s="0"/>
      <c r="ICK78" s="0"/>
      <c r="ICL78" s="0"/>
      <c r="ICM78" s="0"/>
      <c r="ICN78" s="0"/>
      <c r="ICO78" s="0"/>
      <c r="ICP78" s="0"/>
      <c r="ICQ78" s="0"/>
      <c r="ICR78" s="0"/>
      <c r="ICS78" s="0"/>
      <c r="ICT78" s="0"/>
      <c r="ICU78" s="0"/>
      <c r="ICV78" s="0"/>
      <c r="ICW78" s="0"/>
      <c r="ICX78" s="0"/>
      <c r="ICY78" s="0"/>
      <c r="ICZ78" s="0"/>
      <c r="IDA78" s="0"/>
      <c r="IDB78" s="0"/>
      <c r="IDC78" s="0"/>
      <c r="IDD78" s="0"/>
      <c r="IDE78" s="0"/>
      <c r="IDF78" s="0"/>
      <c r="IDG78" s="0"/>
      <c r="IDH78" s="0"/>
      <c r="IDI78" s="0"/>
      <c r="IDJ78" s="0"/>
      <c r="IDK78" s="0"/>
      <c r="IDL78" s="0"/>
      <c r="IDM78" s="0"/>
      <c r="IDN78" s="0"/>
      <c r="IDO78" s="0"/>
      <c r="IDP78" s="0"/>
      <c r="IDQ78" s="0"/>
      <c r="IDR78" s="0"/>
      <c r="IDS78" s="0"/>
      <c r="IDT78" s="0"/>
      <c r="IDU78" s="0"/>
      <c r="IDV78" s="0"/>
      <c r="IDW78" s="0"/>
      <c r="IDX78" s="0"/>
      <c r="IDY78" s="0"/>
      <c r="IDZ78" s="0"/>
      <c r="IEA78" s="0"/>
      <c r="IEB78" s="0"/>
      <c r="IEC78" s="0"/>
      <c r="IED78" s="0"/>
      <c r="IEE78" s="0"/>
      <c r="IEF78" s="0"/>
      <c r="IEG78" s="0"/>
      <c r="IEH78" s="0"/>
      <c r="IEI78" s="0"/>
      <c r="IEJ78" s="0"/>
      <c r="IEK78" s="0"/>
      <c r="IEL78" s="0"/>
      <c r="IEM78" s="0"/>
      <c r="IEN78" s="0"/>
      <c r="IEO78" s="0"/>
      <c r="IEP78" s="0"/>
      <c r="IEQ78" s="0"/>
      <c r="IER78" s="0"/>
      <c r="IES78" s="0"/>
      <c r="IET78" s="0"/>
      <c r="IEU78" s="0"/>
      <c r="IEV78" s="0"/>
      <c r="IEW78" s="0"/>
      <c r="IEX78" s="0"/>
      <c r="IEY78" s="0"/>
      <c r="IEZ78" s="0"/>
      <c r="IFA78" s="0"/>
      <c r="IFB78" s="0"/>
      <c r="IFC78" s="0"/>
      <c r="IFD78" s="0"/>
      <c r="IFE78" s="0"/>
      <c r="IFF78" s="0"/>
      <c r="IFG78" s="0"/>
      <c r="IFH78" s="0"/>
      <c r="IFI78" s="0"/>
      <c r="IFJ78" s="0"/>
      <c r="IFK78" s="0"/>
      <c r="IFL78" s="0"/>
      <c r="IFM78" s="0"/>
      <c r="IFN78" s="0"/>
      <c r="IFO78" s="0"/>
      <c r="IFP78" s="0"/>
      <c r="IFQ78" s="0"/>
      <c r="IFR78" s="0"/>
      <c r="IFS78" s="0"/>
      <c r="IFT78" s="0"/>
      <c r="IFU78" s="0"/>
      <c r="IFV78" s="0"/>
      <c r="IFW78" s="0"/>
      <c r="IFX78" s="0"/>
      <c r="IFY78" s="0"/>
      <c r="IFZ78" s="0"/>
      <c r="IGA78" s="0"/>
      <c r="IGB78" s="0"/>
      <c r="IGC78" s="0"/>
      <c r="IGD78" s="0"/>
      <c r="IGE78" s="0"/>
      <c r="IGF78" s="0"/>
      <c r="IGG78" s="0"/>
      <c r="IGH78" s="0"/>
      <c r="IGI78" s="0"/>
      <c r="IGJ78" s="0"/>
      <c r="IGK78" s="0"/>
      <c r="IGL78" s="0"/>
      <c r="IGM78" s="0"/>
      <c r="IGN78" s="0"/>
      <c r="IGO78" s="0"/>
      <c r="IGP78" s="0"/>
      <c r="IGQ78" s="0"/>
      <c r="IGR78" s="0"/>
      <c r="IGS78" s="0"/>
      <c r="IGT78" s="0"/>
      <c r="IGU78" s="0"/>
      <c r="IGV78" s="0"/>
      <c r="IGW78" s="0"/>
      <c r="IGX78" s="0"/>
      <c r="IGY78" s="0"/>
      <c r="IGZ78" s="0"/>
      <c r="IHA78" s="0"/>
      <c r="IHB78" s="0"/>
      <c r="IHC78" s="0"/>
      <c r="IHD78" s="0"/>
      <c r="IHE78" s="0"/>
      <c r="IHF78" s="0"/>
      <c r="IHG78" s="0"/>
      <c r="IHH78" s="0"/>
      <c r="IHI78" s="0"/>
      <c r="IHJ78" s="0"/>
      <c r="IHK78" s="0"/>
      <c r="IHL78" s="0"/>
      <c r="IHM78" s="0"/>
      <c r="IHN78" s="0"/>
      <c r="IHO78" s="0"/>
      <c r="IHP78" s="0"/>
      <c r="IHQ78" s="0"/>
      <c r="IHR78" s="0"/>
      <c r="IHS78" s="0"/>
      <c r="IHT78" s="0"/>
      <c r="IHU78" s="0"/>
      <c r="IHV78" s="0"/>
      <c r="IHW78" s="0"/>
      <c r="IHX78" s="0"/>
      <c r="IHY78" s="0"/>
      <c r="IHZ78" s="0"/>
      <c r="IIA78" s="0"/>
      <c r="IIB78" s="0"/>
      <c r="IIC78" s="0"/>
      <c r="IID78" s="0"/>
      <c r="IIE78" s="0"/>
      <c r="IIF78" s="0"/>
      <c r="IIG78" s="0"/>
      <c r="IIH78" s="0"/>
      <c r="III78" s="0"/>
      <c r="IIJ78" s="0"/>
      <c r="IIK78" s="0"/>
      <c r="IIL78" s="0"/>
      <c r="IIM78" s="0"/>
      <c r="IIN78" s="0"/>
      <c r="IIO78" s="0"/>
      <c r="IIP78" s="0"/>
      <c r="IIQ78" s="0"/>
      <c r="IIR78" s="0"/>
      <c r="IIS78" s="0"/>
      <c r="IIT78" s="0"/>
      <c r="IIU78" s="0"/>
      <c r="IIV78" s="0"/>
      <c r="IIW78" s="0"/>
      <c r="IIX78" s="0"/>
      <c r="IIY78" s="0"/>
      <c r="IIZ78" s="0"/>
      <c r="IJA78" s="0"/>
      <c r="IJB78" s="0"/>
      <c r="IJC78" s="0"/>
      <c r="IJD78" s="0"/>
      <c r="IJE78" s="0"/>
      <c r="IJF78" s="0"/>
      <c r="IJG78" s="0"/>
      <c r="IJH78" s="0"/>
      <c r="IJI78" s="0"/>
      <c r="IJJ78" s="0"/>
      <c r="IJK78" s="0"/>
      <c r="IJL78" s="0"/>
      <c r="IJM78" s="0"/>
      <c r="IJN78" s="0"/>
      <c r="IJO78" s="0"/>
      <c r="IJP78" s="0"/>
      <c r="IJQ78" s="0"/>
      <c r="IJR78" s="0"/>
      <c r="IJS78" s="0"/>
      <c r="IJT78" s="0"/>
      <c r="IJU78" s="0"/>
      <c r="IJV78" s="0"/>
      <c r="IJW78" s="0"/>
      <c r="IJX78" s="0"/>
      <c r="IJY78" s="0"/>
      <c r="IJZ78" s="0"/>
      <c r="IKA78" s="0"/>
      <c r="IKB78" s="0"/>
      <c r="IKC78" s="0"/>
      <c r="IKD78" s="0"/>
      <c r="IKE78" s="0"/>
      <c r="IKF78" s="0"/>
      <c r="IKG78" s="0"/>
      <c r="IKH78" s="0"/>
      <c r="IKI78" s="0"/>
      <c r="IKJ78" s="0"/>
      <c r="IKK78" s="0"/>
      <c r="IKL78" s="0"/>
      <c r="IKM78" s="0"/>
      <c r="IKN78" s="0"/>
      <c r="IKO78" s="0"/>
      <c r="IKP78" s="0"/>
      <c r="IKQ78" s="0"/>
      <c r="IKR78" s="0"/>
      <c r="IKS78" s="0"/>
      <c r="IKT78" s="0"/>
      <c r="IKU78" s="0"/>
      <c r="IKV78" s="0"/>
      <c r="IKW78" s="0"/>
      <c r="IKX78" s="0"/>
      <c r="IKY78" s="0"/>
      <c r="IKZ78" s="0"/>
      <c r="ILA78" s="0"/>
      <c r="ILB78" s="0"/>
      <c r="ILC78" s="0"/>
      <c r="ILD78" s="0"/>
      <c r="ILE78" s="0"/>
      <c r="ILF78" s="0"/>
      <c r="ILG78" s="0"/>
      <c r="ILH78" s="0"/>
      <c r="ILI78" s="0"/>
      <c r="ILJ78" s="0"/>
      <c r="ILK78" s="0"/>
      <c r="ILL78" s="0"/>
      <c r="ILM78" s="0"/>
      <c r="ILN78" s="0"/>
      <c r="ILO78" s="0"/>
      <c r="ILP78" s="0"/>
      <c r="ILQ78" s="0"/>
      <c r="ILR78" s="0"/>
      <c r="ILS78" s="0"/>
      <c r="ILT78" s="0"/>
      <c r="ILU78" s="0"/>
      <c r="ILV78" s="0"/>
      <c r="ILW78" s="0"/>
      <c r="ILX78" s="0"/>
      <c r="ILY78" s="0"/>
      <c r="ILZ78" s="0"/>
      <c r="IMA78" s="0"/>
      <c r="IMB78" s="0"/>
      <c r="IMC78" s="0"/>
      <c r="IMD78" s="0"/>
      <c r="IME78" s="0"/>
      <c r="IMF78" s="0"/>
      <c r="IMG78" s="0"/>
      <c r="IMH78" s="0"/>
      <c r="IMI78" s="0"/>
      <c r="IMJ78" s="0"/>
      <c r="IMK78" s="0"/>
      <c r="IML78" s="0"/>
      <c r="IMM78" s="0"/>
      <c r="IMN78" s="0"/>
      <c r="IMO78" s="0"/>
      <c r="IMP78" s="0"/>
      <c r="IMQ78" s="0"/>
      <c r="IMR78" s="0"/>
      <c r="IMS78" s="0"/>
      <c r="IMT78" s="0"/>
      <c r="IMU78" s="0"/>
      <c r="IMV78" s="0"/>
      <c r="IMW78" s="0"/>
      <c r="IMX78" s="0"/>
      <c r="IMY78" s="0"/>
      <c r="IMZ78" s="0"/>
      <c r="INA78" s="0"/>
      <c r="INB78" s="0"/>
      <c r="INC78" s="0"/>
      <c r="IND78" s="0"/>
      <c r="INE78" s="0"/>
      <c r="INF78" s="0"/>
      <c r="ING78" s="0"/>
      <c r="INH78" s="0"/>
      <c r="INI78" s="0"/>
      <c r="INJ78" s="0"/>
      <c r="INK78" s="0"/>
      <c r="INL78" s="0"/>
      <c r="INM78" s="0"/>
      <c r="INN78" s="0"/>
      <c r="INO78" s="0"/>
      <c r="INP78" s="0"/>
      <c r="INQ78" s="0"/>
      <c r="INR78" s="0"/>
      <c r="INS78" s="0"/>
      <c r="INT78" s="0"/>
      <c r="INU78" s="0"/>
      <c r="INV78" s="0"/>
      <c r="INW78" s="0"/>
      <c r="INX78" s="0"/>
      <c r="INY78" s="0"/>
      <c r="INZ78" s="0"/>
      <c r="IOA78" s="0"/>
      <c r="IOB78" s="0"/>
      <c r="IOC78" s="0"/>
      <c r="IOD78" s="0"/>
      <c r="IOE78" s="0"/>
      <c r="IOF78" s="0"/>
      <c r="IOG78" s="0"/>
      <c r="IOH78" s="0"/>
      <c r="IOI78" s="0"/>
      <c r="IOJ78" s="0"/>
      <c r="IOK78" s="0"/>
      <c r="IOL78" s="0"/>
      <c r="IOM78" s="0"/>
      <c r="ION78" s="0"/>
      <c r="IOO78" s="0"/>
      <c r="IOP78" s="0"/>
      <c r="IOQ78" s="0"/>
      <c r="IOR78" s="0"/>
      <c r="IOS78" s="0"/>
      <c r="IOT78" s="0"/>
      <c r="IOU78" s="0"/>
      <c r="IOV78" s="0"/>
      <c r="IOW78" s="0"/>
      <c r="IOX78" s="0"/>
      <c r="IOY78" s="0"/>
      <c r="IOZ78" s="0"/>
      <c r="IPA78" s="0"/>
      <c r="IPB78" s="0"/>
      <c r="IPC78" s="0"/>
      <c r="IPD78" s="0"/>
      <c r="IPE78" s="0"/>
      <c r="IPF78" s="0"/>
      <c r="IPG78" s="0"/>
      <c r="IPH78" s="0"/>
      <c r="IPI78" s="0"/>
      <c r="IPJ78" s="0"/>
      <c r="IPK78" s="0"/>
      <c r="IPL78" s="0"/>
      <c r="IPM78" s="0"/>
      <c r="IPN78" s="0"/>
      <c r="IPO78" s="0"/>
      <c r="IPP78" s="0"/>
      <c r="IPQ78" s="0"/>
      <c r="IPR78" s="0"/>
      <c r="IPS78" s="0"/>
      <c r="IPT78" s="0"/>
      <c r="IPU78" s="0"/>
      <c r="IPV78" s="0"/>
      <c r="IPW78" s="0"/>
      <c r="IPX78" s="0"/>
      <c r="IPY78" s="0"/>
      <c r="IPZ78" s="0"/>
      <c r="IQA78" s="0"/>
      <c r="IQB78" s="0"/>
      <c r="IQC78" s="0"/>
      <c r="IQD78" s="0"/>
      <c r="IQE78" s="0"/>
      <c r="IQF78" s="0"/>
      <c r="IQG78" s="0"/>
      <c r="IQH78" s="0"/>
      <c r="IQI78" s="0"/>
      <c r="IQJ78" s="0"/>
      <c r="IQK78" s="0"/>
      <c r="IQL78" s="0"/>
      <c r="IQM78" s="0"/>
      <c r="IQN78" s="0"/>
      <c r="IQO78" s="0"/>
      <c r="IQP78" s="0"/>
      <c r="IQQ78" s="0"/>
      <c r="IQR78" s="0"/>
      <c r="IQS78" s="0"/>
      <c r="IQT78" s="0"/>
      <c r="IQU78" s="0"/>
      <c r="IQV78" s="0"/>
      <c r="IQW78" s="0"/>
      <c r="IQX78" s="0"/>
      <c r="IQY78" s="0"/>
      <c r="IQZ78" s="0"/>
      <c r="IRA78" s="0"/>
      <c r="IRB78" s="0"/>
      <c r="IRC78" s="0"/>
      <c r="IRD78" s="0"/>
      <c r="IRE78" s="0"/>
      <c r="IRF78" s="0"/>
      <c r="IRG78" s="0"/>
      <c r="IRH78" s="0"/>
      <c r="IRI78" s="0"/>
      <c r="IRJ78" s="0"/>
      <c r="IRK78" s="0"/>
      <c r="IRL78" s="0"/>
      <c r="IRM78" s="0"/>
      <c r="IRN78" s="0"/>
      <c r="IRO78" s="0"/>
      <c r="IRP78" s="0"/>
      <c r="IRQ78" s="0"/>
      <c r="IRR78" s="0"/>
      <c r="IRS78" s="0"/>
      <c r="IRT78" s="0"/>
      <c r="IRU78" s="0"/>
      <c r="IRV78" s="0"/>
      <c r="IRW78" s="0"/>
      <c r="IRX78" s="0"/>
      <c r="IRY78" s="0"/>
      <c r="IRZ78" s="0"/>
      <c r="ISA78" s="0"/>
      <c r="ISB78" s="0"/>
      <c r="ISC78" s="0"/>
      <c r="ISD78" s="0"/>
      <c r="ISE78" s="0"/>
      <c r="ISF78" s="0"/>
      <c r="ISG78" s="0"/>
      <c r="ISH78" s="0"/>
      <c r="ISI78" s="0"/>
      <c r="ISJ78" s="0"/>
      <c r="ISK78" s="0"/>
      <c r="ISL78" s="0"/>
      <c r="ISM78" s="0"/>
      <c r="ISN78" s="0"/>
      <c r="ISO78" s="0"/>
      <c r="ISP78" s="0"/>
      <c r="ISQ78" s="0"/>
      <c r="ISR78" s="0"/>
      <c r="ISS78" s="0"/>
      <c r="IST78" s="0"/>
      <c r="ISU78" s="0"/>
      <c r="ISV78" s="0"/>
      <c r="ISW78" s="0"/>
      <c r="ISX78" s="0"/>
      <c r="ISY78" s="0"/>
      <c r="ISZ78" s="0"/>
      <c r="ITA78" s="0"/>
      <c r="ITB78" s="0"/>
      <c r="ITC78" s="0"/>
      <c r="ITD78" s="0"/>
      <c r="ITE78" s="0"/>
      <c r="ITF78" s="0"/>
      <c r="ITG78" s="0"/>
      <c r="ITH78" s="0"/>
      <c r="ITI78" s="0"/>
      <c r="ITJ78" s="0"/>
      <c r="ITK78" s="0"/>
      <c r="ITL78" s="0"/>
      <c r="ITM78" s="0"/>
      <c r="ITN78" s="0"/>
      <c r="ITO78" s="0"/>
      <c r="ITP78" s="0"/>
      <c r="ITQ78" s="0"/>
      <c r="ITR78" s="0"/>
      <c r="ITS78" s="0"/>
      <c r="ITT78" s="0"/>
      <c r="ITU78" s="0"/>
      <c r="ITV78" s="0"/>
      <c r="ITW78" s="0"/>
      <c r="ITX78" s="0"/>
      <c r="ITY78" s="0"/>
      <c r="ITZ78" s="0"/>
      <c r="IUA78" s="0"/>
      <c r="IUB78" s="0"/>
      <c r="IUC78" s="0"/>
      <c r="IUD78" s="0"/>
      <c r="IUE78" s="0"/>
      <c r="IUF78" s="0"/>
      <c r="IUG78" s="0"/>
      <c r="IUH78" s="0"/>
      <c r="IUI78" s="0"/>
      <c r="IUJ78" s="0"/>
      <c r="IUK78" s="0"/>
      <c r="IUL78" s="0"/>
      <c r="IUM78" s="0"/>
      <c r="IUN78" s="0"/>
      <c r="IUO78" s="0"/>
      <c r="IUP78" s="0"/>
      <c r="IUQ78" s="0"/>
      <c r="IUR78" s="0"/>
      <c r="IUS78" s="0"/>
      <c r="IUT78" s="0"/>
      <c r="IUU78" s="0"/>
      <c r="IUV78" s="0"/>
      <c r="IUW78" s="0"/>
      <c r="IUX78" s="0"/>
      <c r="IUY78" s="0"/>
      <c r="IUZ78" s="0"/>
      <c r="IVA78" s="0"/>
      <c r="IVB78" s="0"/>
      <c r="IVC78" s="0"/>
      <c r="IVD78" s="0"/>
      <c r="IVE78" s="0"/>
      <c r="IVF78" s="0"/>
      <c r="IVG78" s="0"/>
      <c r="IVH78" s="0"/>
      <c r="IVI78" s="0"/>
      <c r="IVJ78" s="0"/>
      <c r="IVK78" s="0"/>
      <c r="IVL78" s="0"/>
      <c r="IVM78" s="0"/>
      <c r="IVN78" s="0"/>
      <c r="IVO78" s="0"/>
      <c r="IVP78" s="0"/>
      <c r="IVQ78" s="0"/>
      <c r="IVR78" s="0"/>
      <c r="IVS78" s="0"/>
      <c r="IVT78" s="0"/>
      <c r="IVU78" s="0"/>
      <c r="IVV78" s="0"/>
      <c r="IVW78" s="0"/>
      <c r="IVX78" s="0"/>
      <c r="IVY78" s="0"/>
      <c r="IVZ78" s="0"/>
      <c r="IWA78" s="0"/>
      <c r="IWB78" s="0"/>
      <c r="IWC78" s="0"/>
      <c r="IWD78" s="0"/>
      <c r="IWE78" s="0"/>
      <c r="IWF78" s="0"/>
      <c r="IWG78" s="0"/>
      <c r="IWH78" s="0"/>
      <c r="IWI78" s="0"/>
      <c r="IWJ78" s="0"/>
      <c r="IWK78" s="0"/>
      <c r="IWL78" s="0"/>
      <c r="IWM78" s="0"/>
      <c r="IWN78" s="0"/>
      <c r="IWO78" s="0"/>
      <c r="IWP78" s="0"/>
      <c r="IWQ78" s="0"/>
      <c r="IWR78" s="0"/>
      <c r="IWS78" s="0"/>
      <c r="IWT78" s="0"/>
      <c r="IWU78" s="0"/>
      <c r="IWV78" s="0"/>
      <c r="IWW78" s="0"/>
      <c r="IWX78" s="0"/>
      <c r="IWY78" s="0"/>
      <c r="IWZ78" s="0"/>
      <c r="IXA78" s="0"/>
      <c r="IXB78" s="0"/>
      <c r="IXC78" s="0"/>
      <c r="IXD78" s="0"/>
      <c r="IXE78" s="0"/>
      <c r="IXF78" s="0"/>
      <c r="IXG78" s="0"/>
      <c r="IXH78" s="0"/>
      <c r="IXI78" s="0"/>
      <c r="IXJ78" s="0"/>
      <c r="IXK78" s="0"/>
      <c r="IXL78" s="0"/>
      <c r="IXM78" s="0"/>
      <c r="IXN78" s="0"/>
      <c r="IXO78" s="0"/>
      <c r="IXP78" s="0"/>
      <c r="IXQ78" s="0"/>
      <c r="IXR78" s="0"/>
      <c r="IXS78" s="0"/>
      <c r="IXT78" s="0"/>
      <c r="IXU78" s="0"/>
      <c r="IXV78" s="0"/>
      <c r="IXW78" s="0"/>
      <c r="IXX78" s="0"/>
      <c r="IXY78" s="0"/>
      <c r="IXZ78" s="0"/>
      <c r="IYA78" s="0"/>
      <c r="IYB78" s="0"/>
      <c r="IYC78" s="0"/>
      <c r="IYD78" s="0"/>
      <c r="IYE78" s="0"/>
      <c r="IYF78" s="0"/>
      <c r="IYG78" s="0"/>
      <c r="IYH78" s="0"/>
      <c r="IYI78" s="0"/>
      <c r="IYJ78" s="0"/>
      <c r="IYK78" s="0"/>
      <c r="IYL78" s="0"/>
      <c r="IYM78" s="0"/>
      <c r="IYN78" s="0"/>
      <c r="IYO78" s="0"/>
      <c r="IYP78" s="0"/>
      <c r="IYQ78" s="0"/>
      <c r="IYR78" s="0"/>
      <c r="IYS78" s="0"/>
      <c r="IYT78" s="0"/>
      <c r="IYU78" s="0"/>
      <c r="IYV78" s="0"/>
      <c r="IYW78" s="0"/>
      <c r="IYX78" s="0"/>
      <c r="IYY78" s="0"/>
      <c r="IYZ78" s="0"/>
      <c r="IZA78" s="0"/>
      <c r="IZB78" s="0"/>
      <c r="IZC78" s="0"/>
      <c r="IZD78" s="0"/>
      <c r="IZE78" s="0"/>
      <c r="IZF78" s="0"/>
      <c r="IZG78" s="0"/>
      <c r="IZH78" s="0"/>
      <c r="IZI78" s="0"/>
      <c r="IZJ78" s="0"/>
      <c r="IZK78" s="0"/>
      <c r="IZL78" s="0"/>
      <c r="IZM78" s="0"/>
      <c r="IZN78" s="0"/>
      <c r="IZO78" s="0"/>
      <c r="IZP78" s="0"/>
      <c r="IZQ78" s="0"/>
      <c r="IZR78" s="0"/>
      <c r="IZS78" s="0"/>
      <c r="IZT78" s="0"/>
      <c r="IZU78" s="0"/>
      <c r="IZV78" s="0"/>
      <c r="IZW78" s="0"/>
      <c r="IZX78" s="0"/>
      <c r="IZY78" s="0"/>
      <c r="IZZ78" s="0"/>
      <c r="JAA78" s="0"/>
      <c r="JAB78" s="0"/>
      <c r="JAC78" s="0"/>
      <c r="JAD78" s="0"/>
      <c r="JAE78" s="0"/>
      <c r="JAF78" s="0"/>
      <c r="JAG78" s="0"/>
      <c r="JAH78" s="0"/>
      <c r="JAI78" s="0"/>
      <c r="JAJ78" s="0"/>
      <c r="JAK78" s="0"/>
      <c r="JAL78" s="0"/>
      <c r="JAM78" s="0"/>
      <c r="JAN78" s="0"/>
      <c r="JAO78" s="0"/>
      <c r="JAP78" s="0"/>
      <c r="JAQ78" s="0"/>
      <c r="JAR78" s="0"/>
      <c r="JAS78" s="0"/>
      <c r="JAT78" s="0"/>
      <c r="JAU78" s="0"/>
      <c r="JAV78" s="0"/>
      <c r="JAW78" s="0"/>
      <c r="JAX78" s="0"/>
      <c r="JAY78" s="0"/>
      <c r="JAZ78" s="0"/>
      <c r="JBA78" s="0"/>
      <c r="JBB78" s="0"/>
      <c r="JBC78" s="0"/>
      <c r="JBD78" s="0"/>
      <c r="JBE78" s="0"/>
      <c r="JBF78" s="0"/>
      <c r="JBG78" s="0"/>
      <c r="JBH78" s="0"/>
      <c r="JBI78" s="0"/>
      <c r="JBJ78" s="0"/>
      <c r="JBK78" s="0"/>
      <c r="JBL78" s="0"/>
      <c r="JBM78" s="0"/>
      <c r="JBN78" s="0"/>
      <c r="JBO78" s="0"/>
      <c r="JBP78" s="0"/>
      <c r="JBQ78" s="0"/>
      <c r="JBR78" s="0"/>
      <c r="JBS78" s="0"/>
      <c r="JBT78" s="0"/>
      <c r="JBU78" s="0"/>
      <c r="JBV78" s="0"/>
      <c r="JBW78" s="0"/>
      <c r="JBX78" s="0"/>
      <c r="JBY78" s="0"/>
      <c r="JBZ78" s="0"/>
      <c r="JCA78" s="0"/>
      <c r="JCB78" s="0"/>
      <c r="JCC78" s="0"/>
      <c r="JCD78" s="0"/>
      <c r="JCE78" s="0"/>
      <c r="JCF78" s="0"/>
      <c r="JCG78" s="0"/>
      <c r="JCH78" s="0"/>
      <c r="JCI78" s="0"/>
      <c r="JCJ78" s="0"/>
      <c r="JCK78" s="0"/>
      <c r="JCL78" s="0"/>
      <c r="JCM78" s="0"/>
      <c r="JCN78" s="0"/>
      <c r="JCO78" s="0"/>
      <c r="JCP78" s="0"/>
      <c r="JCQ78" s="0"/>
      <c r="JCR78" s="0"/>
      <c r="JCS78" s="0"/>
      <c r="JCT78" s="0"/>
      <c r="JCU78" s="0"/>
      <c r="JCV78" s="0"/>
      <c r="JCW78" s="0"/>
      <c r="JCX78" s="0"/>
      <c r="JCY78" s="0"/>
      <c r="JCZ78" s="0"/>
      <c r="JDA78" s="0"/>
      <c r="JDB78" s="0"/>
      <c r="JDC78" s="0"/>
      <c r="JDD78" s="0"/>
      <c r="JDE78" s="0"/>
      <c r="JDF78" s="0"/>
      <c r="JDG78" s="0"/>
      <c r="JDH78" s="0"/>
      <c r="JDI78" s="0"/>
      <c r="JDJ78" s="0"/>
      <c r="JDK78" s="0"/>
      <c r="JDL78" s="0"/>
      <c r="JDM78" s="0"/>
      <c r="JDN78" s="0"/>
      <c r="JDO78" s="0"/>
      <c r="JDP78" s="0"/>
      <c r="JDQ78" s="0"/>
      <c r="JDR78" s="0"/>
      <c r="JDS78" s="0"/>
      <c r="JDT78" s="0"/>
      <c r="JDU78" s="0"/>
      <c r="JDV78" s="0"/>
      <c r="JDW78" s="0"/>
      <c r="JDX78" s="0"/>
      <c r="JDY78" s="0"/>
      <c r="JDZ78" s="0"/>
      <c r="JEA78" s="0"/>
      <c r="JEB78" s="0"/>
      <c r="JEC78" s="0"/>
      <c r="JED78" s="0"/>
      <c r="JEE78" s="0"/>
      <c r="JEF78" s="0"/>
      <c r="JEG78" s="0"/>
      <c r="JEH78" s="0"/>
      <c r="JEI78" s="0"/>
      <c r="JEJ78" s="0"/>
      <c r="JEK78" s="0"/>
      <c r="JEL78" s="0"/>
      <c r="JEM78" s="0"/>
      <c r="JEN78" s="0"/>
      <c r="JEO78" s="0"/>
      <c r="JEP78" s="0"/>
      <c r="JEQ78" s="0"/>
      <c r="JER78" s="0"/>
      <c r="JES78" s="0"/>
      <c r="JET78" s="0"/>
      <c r="JEU78" s="0"/>
      <c r="JEV78" s="0"/>
      <c r="JEW78" s="0"/>
      <c r="JEX78" s="0"/>
      <c r="JEY78" s="0"/>
      <c r="JEZ78" s="0"/>
      <c r="JFA78" s="0"/>
      <c r="JFB78" s="0"/>
      <c r="JFC78" s="0"/>
      <c r="JFD78" s="0"/>
      <c r="JFE78" s="0"/>
      <c r="JFF78" s="0"/>
      <c r="JFG78" s="0"/>
      <c r="JFH78" s="0"/>
      <c r="JFI78" s="0"/>
      <c r="JFJ78" s="0"/>
      <c r="JFK78" s="0"/>
      <c r="JFL78" s="0"/>
      <c r="JFM78" s="0"/>
      <c r="JFN78" s="0"/>
      <c r="JFO78" s="0"/>
      <c r="JFP78" s="0"/>
      <c r="JFQ78" s="0"/>
      <c r="JFR78" s="0"/>
      <c r="JFS78" s="0"/>
      <c r="JFT78" s="0"/>
      <c r="JFU78" s="0"/>
      <c r="JFV78" s="0"/>
      <c r="JFW78" s="0"/>
      <c r="JFX78" s="0"/>
      <c r="JFY78" s="0"/>
      <c r="JFZ78" s="0"/>
      <c r="JGA78" s="0"/>
      <c r="JGB78" s="0"/>
      <c r="JGC78" s="0"/>
      <c r="JGD78" s="0"/>
      <c r="JGE78" s="0"/>
      <c r="JGF78" s="0"/>
      <c r="JGG78" s="0"/>
      <c r="JGH78" s="0"/>
      <c r="JGI78" s="0"/>
      <c r="JGJ78" s="0"/>
      <c r="JGK78" s="0"/>
      <c r="JGL78" s="0"/>
      <c r="JGM78" s="0"/>
      <c r="JGN78" s="0"/>
      <c r="JGO78" s="0"/>
      <c r="JGP78" s="0"/>
      <c r="JGQ78" s="0"/>
      <c r="JGR78" s="0"/>
      <c r="JGS78" s="0"/>
      <c r="JGT78" s="0"/>
      <c r="JGU78" s="0"/>
      <c r="JGV78" s="0"/>
      <c r="JGW78" s="0"/>
      <c r="JGX78" s="0"/>
      <c r="JGY78" s="0"/>
      <c r="JGZ78" s="0"/>
      <c r="JHA78" s="0"/>
      <c r="JHB78" s="0"/>
      <c r="JHC78" s="0"/>
      <c r="JHD78" s="0"/>
      <c r="JHE78" s="0"/>
      <c r="JHF78" s="0"/>
      <c r="JHG78" s="0"/>
      <c r="JHH78" s="0"/>
      <c r="JHI78" s="0"/>
      <c r="JHJ78" s="0"/>
      <c r="JHK78" s="0"/>
      <c r="JHL78" s="0"/>
      <c r="JHM78" s="0"/>
      <c r="JHN78" s="0"/>
      <c r="JHO78" s="0"/>
      <c r="JHP78" s="0"/>
      <c r="JHQ78" s="0"/>
      <c r="JHR78" s="0"/>
      <c r="JHS78" s="0"/>
      <c r="JHT78" s="0"/>
      <c r="JHU78" s="0"/>
      <c r="JHV78" s="0"/>
      <c r="JHW78" s="0"/>
      <c r="JHX78" s="0"/>
      <c r="JHY78" s="0"/>
      <c r="JHZ78" s="0"/>
      <c r="JIA78" s="0"/>
      <c r="JIB78" s="0"/>
      <c r="JIC78" s="0"/>
      <c r="JID78" s="0"/>
      <c r="JIE78" s="0"/>
      <c r="JIF78" s="0"/>
      <c r="JIG78" s="0"/>
      <c r="JIH78" s="0"/>
      <c r="JII78" s="0"/>
      <c r="JIJ78" s="0"/>
      <c r="JIK78" s="0"/>
      <c r="JIL78" s="0"/>
      <c r="JIM78" s="0"/>
      <c r="JIN78" s="0"/>
      <c r="JIO78" s="0"/>
      <c r="JIP78" s="0"/>
      <c r="JIQ78" s="0"/>
      <c r="JIR78" s="0"/>
      <c r="JIS78" s="0"/>
      <c r="JIT78" s="0"/>
      <c r="JIU78" s="0"/>
      <c r="JIV78" s="0"/>
      <c r="JIW78" s="0"/>
      <c r="JIX78" s="0"/>
      <c r="JIY78" s="0"/>
      <c r="JIZ78" s="0"/>
      <c r="JJA78" s="0"/>
      <c r="JJB78" s="0"/>
      <c r="JJC78" s="0"/>
      <c r="JJD78" s="0"/>
      <c r="JJE78" s="0"/>
      <c r="JJF78" s="0"/>
      <c r="JJG78" s="0"/>
      <c r="JJH78" s="0"/>
      <c r="JJI78" s="0"/>
      <c r="JJJ78" s="0"/>
      <c r="JJK78" s="0"/>
      <c r="JJL78" s="0"/>
      <c r="JJM78" s="0"/>
      <c r="JJN78" s="0"/>
      <c r="JJO78" s="0"/>
      <c r="JJP78" s="0"/>
      <c r="JJQ78" s="0"/>
      <c r="JJR78" s="0"/>
      <c r="JJS78" s="0"/>
      <c r="JJT78" s="0"/>
      <c r="JJU78" s="0"/>
      <c r="JJV78" s="0"/>
      <c r="JJW78" s="0"/>
      <c r="JJX78" s="0"/>
      <c r="JJY78" s="0"/>
      <c r="JJZ78" s="0"/>
      <c r="JKA78" s="0"/>
      <c r="JKB78" s="0"/>
      <c r="JKC78" s="0"/>
      <c r="JKD78" s="0"/>
      <c r="JKE78" s="0"/>
      <c r="JKF78" s="0"/>
      <c r="JKG78" s="0"/>
      <c r="JKH78" s="0"/>
      <c r="JKI78" s="0"/>
      <c r="JKJ78" s="0"/>
      <c r="JKK78" s="0"/>
      <c r="JKL78" s="0"/>
      <c r="JKM78" s="0"/>
      <c r="JKN78" s="0"/>
      <c r="JKO78" s="0"/>
      <c r="JKP78" s="0"/>
      <c r="JKQ78" s="0"/>
      <c r="JKR78" s="0"/>
      <c r="JKS78" s="0"/>
      <c r="JKT78" s="0"/>
      <c r="JKU78" s="0"/>
      <c r="JKV78" s="0"/>
      <c r="JKW78" s="0"/>
      <c r="JKX78" s="0"/>
      <c r="JKY78" s="0"/>
      <c r="JKZ78" s="0"/>
      <c r="JLA78" s="0"/>
      <c r="JLB78" s="0"/>
      <c r="JLC78" s="0"/>
      <c r="JLD78" s="0"/>
      <c r="JLE78" s="0"/>
      <c r="JLF78" s="0"/>
      <c r="JLG78" s="0"/>
      <c r="JLH78" s="0"/>
      <c r="JLI78" s="0"/>
      <c r="JLJ78" s="0"/>
      <c r="JLK78" s="0"/>
      <c r="JLL78" s="0"/>
      <c r="JLM78" s="0"/>
      <c r="JLN78" s="0"/>
      <c r="JLO78" s="0"/>
      <c r="JLP78" s="0"/>
      <c r="JLQ78" s="0"/>
      <c r="JLR78" s="0"/>
      <c r="JLS78" s="0"/>
      <c r="JLT78" s="0"/>
      <c r="JLU78" s="0"/>
      <c r="JLV78" s="0"/>
      <c r="JLW78" s="0"/>
      <c r="JLX78" s="0"/>
      <c r="JLY78" s="0"/>
      <c r="JLZ78" s="0"/>
      <c r="JMA78" s="0"/>
      <c r="JMB78" s="0"/>
      <c r="JMC78" s="0"/>
      <c r="JMD78" s="0"/>
      <c r="JME78" s="0"/>
      <c r="JMF78" s="0"/>
      <c r="JMG78" s="0"/>
      <c r="JMH78" s="0"/>
      <c r="JMI78" s="0"/>
      <c r="JMJ78" s="0"/>
      <c r="JMK78" s="0"/>
      <c r="JML78" s="0"/>
      <c r="JMM78" s="0"/>
      <c r="JMN78" s="0"/>
      <c r="JMO78" s="0"/>
      <c r="JMP78" s="0"/>
      <c r="JMQ78" s="0"/>
      <c r="JMR78" s="0"/>
      <c r="JMS78" s="0"/>
      <c r="JMT78" s="0"/>
      <c r="JMU78" s="0"/>
      <c r="JMV78" s="0"/>
      <c r="JMW78" s="0"/>
      <c r="JMX78" s="0"/>
      <c r="JMY78" s="0"/>
      <c r="JMZ78" s="0"/>
      <c r="JNA78" s="0"/>
      <c r="JNB78" s="0"/>
      <c r="JNC78" s="0"/>
      <c r="JND78" s="0"/>
      <c r="JNE78" s="0"/>
      <c r="JNF78" s="0"/>
      <c r="JNG78" s="0"/>
      <c r="JNH78" s="0"/>
      <c r="JNI78" s="0"/>
      <c r="JNJ78" s="0"/>
      <c r="JNK78" s="0"/>
      <c r="JNL78" s="0"/>
      <c r="JNM78" s="0"/>
      <c r="JNN78" s="0"/>
      <c r="JNO78" s="0"/>
      <c r="JNP78" s="0"/>
      <c r="JNQ78" s="0"/>
      <c r="JNR78" s="0"/>
      <c r="JNS78" s="0"/>
      <c r="JNT78" s="0"/>
      <c r="JNU78" s="0"/>
      <c r="JNV78" s="0"/>
      <c r="JNW78" s="0"/>
      <c r="JNX78" s="0"/>
      <c r="JNY78" s="0"/>
      <c r="JNZ78" s="0"/>
      <c r="JOA78" s="0"/>
      <c r="JOB78" s="0"/>
      <c r="JOC78" s="0"/>
      <c r="JOD78" s="0"/>
      <c r="JOE78" s="0"/>
      <c r="JOF78" s="0"/>
      <c r="JOG78" s="0"/>
      <c r="JOH78" s="0"/>
      <c r="JOI78" s="0"/>
      <c r="JOJ78" s="0"/>
      <c r="JOK78" s="0"/>
      <c r="JOL78" s="0"/>
      <c r="JOM78" s="0"/>
      <c r="JON78" s="0"/>
      <c r="JOO78" s="0"/>
      <c r="JOP78" s="0"/>
      <c r="JOQ78" s="0"/>
      <c r="JOR78" s="0"/>
      <c r="JOS78" s="0"/>
      <c r="JOT78" s="0"/>
      <c r="JOU78" s="0"/>
      <c r="JOV78" s="0"/>
      <c r="JOW78" s="0"/>
      <c r="JOX78" s="0"/>
      <c r="JOY78" s="0"/>
      <c r="JOZ78" s="0"/>
      <c r="JPA78" s="0"/>
      <c r="JPB78" s="0"/>
      <c r="JPC78" s="0"/>
      <c r="JPD78" s="0"/>
      <c r="JPE78" s="0"/>
      <c r="JPF78" s="0"/>
      <c r="JPG78" s="0"/>
      <c r="JPH78" s="0"/>
      <c r="JPI78" s="0"/>
      <c r="JPJ78" s="0"/>
      <c r="JPK78" s="0"/>
      <c r="JPL78" s="0"/>
      <c r="JPM78" s="0"/>
      <c r="JPN78" s="0"/>
      <c r="JPO78" s="0"/>
      <c r="JPP78" s="0"/>
      <c r="JPQ78" s="0"/>
      <c r="JPR78" s="0"/>
      <c r="JPS78" s="0"/>
      <c r="JPT78" s="0"/>
      <c r="JPU78" s="0"/>
      <c r="JPV78" s="0"/>
      <c r="JPW78" s="0"/>
      <c r="JPX78" s="0"/>
      <c r="JPY78" s="0"/>
      <c r="JPZ78" s="0"/>
      <c r="JQA78" s="0"/>
      <c r="JQB78" s="0"/>
      <c r="JQC78" s="0"/>
      <c r="JQD78" s="0"/>
      <c r="JQE78" s="0"/>
      <c r="JQF78" s="0"/>
      <c r="JQG78" s="0"/>
      <c r="JQH78" s="0"/>
      <c r="JQI78" s="0"/>
      <c r="JQJ78" s="0"/>
      <c r="JQK78" s="0"/>
      <c r="JQL78" s="0"/>
      <c r="JQM78" s="0"/>
      <c r="JQN78" s="0"/>
      <c r="JQO78" s="0"/>
      <c r="JQP78" s="0"/>
      <c r="JQQ78" s="0"/>
      <c r="JQR78" s="0"/>
      <c r="JQS78" s="0"/>
      <c r="JQT78" s="0"/>
      <c r="JQU78" s="0"/>
      <c r="JQV78" s="0"/>
      <c r="JQW78" s="0"/>
      <c r="JQX78" s="0"/>
      <c r="JQY78" s="0"/>
      <c r="JQZ78" s="0"/>
      <c r="JRA78" s="0"/>
      <c r="JRB78" s="0"/>
      <c r="JRC78" s="0"/>
      <c r="JRD78" s="0"/>
      <c r="JRE78" s="0"/>
      <c r="JRF78" s="0"/>
      <c r="JRG78" s="0"/>
      <c r="JRH78" s="0"/>
      <c r="JRI78" s="0"/>
      <c r="JRJ78" s="0"/>
      <c r="JRK78" s="0"/>
      <c r="JRL78" s="0"/>
      <c r="JRM78" s="0"/>
      <c r="JRN78" s="0"/>
      <c r="JRO78" s="0"/>
      <c r="JRP78" s="0"/>
      <c r="JRQ78" s="0"/>
      <c r="JRR78" s="0"/>
      <c r="JRS78" s="0"/>
      <c r="JRT78" s="0"/>
      <c r="JRU78" s="0"/>
      <c r="JRV78" s="0"/>
      <c r="JRW78" s="0"/>
      <c r="JRX78" s="0"/>
      <c r="JRY78" s="0"/>
      <c r="JRZ78" s="0"/>
      <c r="JSA78" s="0"/>
      <c r="JSB78" s="0"/>
      <c r="JSC78" s="0"/>
      <c r="JSD78" s="0"/>
      <c r="JSE78" s="0"/>
      <c r="JSF78" s="0"/>
      <c r="JSG78" s="0"/>
      <c r="JSH78" s="0"/>
      <c r="JSI78" s="0"/>
      <c r="JSJ78" s="0"/>
      <c r="JSK78" s="0"/>
      <c r="JSL78" s="0"/>
      <c r="JSM78" s="0"/>
      <c r="JSN78" s="0"/>
      <c r="JSO78" s="0"/>
      <c r="JSP78" s="0"/>
      <c r="JSQ78" s="0"/>
      <c r="JSR78" s="0"/>
      <c r="JSS78" s="0"/>
      <c r="JST78" s="0"/>
      <c r="JSU78" s="0"/>
      <c r="JSV78" s="0"/>
      <c r="JSW78" s="0"/>
      <c r="JSX78" s="0"/>
      <c r="JSY78" s="0"/>
      <c r="JSZ78" s="0"/>
      <c r="JTA78" s="0"/>
      <c r="JTB78" s="0"/>
      <c r="JTC78" s="0"/>
      <c r="JTD78" s="0"/>
      <c r="JTE78" s="0"/>
      <c r="JTF78" s="0"/>
      <c r="JTG78" s="0"/>
      <c r="JTH78" s="0"/>
      <c r="JTI78" s="0"/>
      <c r="JTJ78" s="0"/>
      <c r="JTK78" s="0"/>
      <c r="JTL78" s="0"/>
      <c r="JTM78" s="0"/>
      <c r="JTN78" s="0"/>
      <c r="JTO78" s="0"/>
      <c r="JTP78" s="0"/>
      <c r="JTQ78" s="0"/>
      <c r="JTR78" s="0"/>
      <c r="JTS78" s="0"/>
      <c r="JTT78" s="0"/>
      <c r="JTU78" s="0"/>
      <c r="JTV78" s="0"/>
      <c r="JTW78" s="0"/>
      <c r="JTX78" s="0"/>
      <c r="JTY78" s="0"/>
      <c r="JTZ78" s="0"/>
      <c r="JUA78" s="0"/>
      <c r="JUB78" s="0"/>
      <c r="JUC78" s="0"/>
      <c r="JUD78" s="0"/>
      <c r="JUE78" s="0"/>
      <c r="JUF78" s="0"/>
      <c r="JUG78" s="0"/>
      <c r="JUH78" s="0"/>
      <c r="JUI78" s="0"/>
      <c r="JUJ78" s="0"/>
      <c r="JUK78" s="0"/>
      <c r="JUL78" s="0"/>
      <c r="JUM78" s="0"/>
      <c r="JUN78" s="0"/>
      <c r="JUO78" s="0"/>
      <c r="JUP78" s="0"/>
      <c r="JUQ78" s="0"/>
      <c r="JUR78" s="0"/>
      <c r="JUS78" s="0"/>
      <c r="JUT78" s="0"/>
      <c r="JUU78" s="0"/>
      <c r="JUV78" s="0"/>
      <c r="JUW78" s="0"/>
      <c r="JUX78" s="0"/>
      <c r="JUY78" s="0"/>
      <c r="JUZ78" s="0"/>
      <c r="JVA78" s="0"/>
      <c r="JVB78" s="0"/>
      <c r="JVC78" s="0"/>
      <c r="JVD78" s="0"/>
      <c r="JVE78" s="0"/>
      <c r="JVF78" s="0"/>
      <c r="JVG78" s="0"/>
      <c r="JVH78" s="0"/>
      <c r="JVI78" s="0"/>
      <c r="JVJ78" s="0"/>
      <c r="JVK78" s="0"/>
      <c r="JVL78" s="0"/>
      <c r="JVM78" s="0"/>
      <c r="JVN78" s="0"/>
      <c r="JVO78" s="0"/>
      <c r="JVP78" s="0"/>
      <c r="JVQ78" s="0"/>
      <c r="JVR78" s="0"/>
      <c r="JVS78" s="0"/>
      <c r="JVT78" s="0"/>
      <c r="JVU78" s="0"/>
      <c r="JVV78" s="0"/>
      <c r="JVW78" s="0"/>
      <c r="JVX78" s="0"/>
      <c r="JVY78" s="0"/>
      <c r="JVZ78" s="0"/>
      <c r="JWA78" s="0"/>
      <c r="JWB78" s="0"/>
      <c r="JWC78" s="0"/>
      <c r="JWD78" s="0"/>
      <c r="JWE78" s="0"/>
      <c r="JWF78" s="0"/>
      <c r="JWG78" s="0"/>
      <c r="JWH78" s="0"/>
      <c r="JWI78" s="0"/>
      <c r="JWJ78" s="0"/>
      <c r="JWK78" s="0"/>
      <c r="JWL78" s="0"/>
      <c r="JWM78" s="0"/>
      <c r="JWN78" s="0"/>
      <c r="JWO78" s="0"/>
      <c r="JWP78" s="0"/>
      <c r="JWQ78" s="0"/>
      <c r="JWR78" s="0"/>
      <c r="JWS78" s="0"/>
      <c r="JWT78" s="0"/>
      <c r="JWU78" s="0"/>
      <c r="JWV78" s="0"/>
      <c r="JWW78" s="0"/>
      <c r="JWX78" s="0"/>
      <c r="JWY78" s="0"/>
      <c r="JWZ78" s="0"/>
      <c r="JXA78" s="0"/>
      <c r="JXB78" s="0"/>
      <c r="JXC78" s="0"/>
      <c r="JXD78" s="0"/>
      <c r="JXE78" s="0"/>
      <c r="JXF78" s="0"/>
      <c r="JXG78" s="0"/>
      <c r="JXH78" s="0"/>
      <c r="JXI78" s="0"/>
      <c r="JXJ78" s="0"/>
      <c r="JXK78" s="0"/>
      <c r="JXL78" s="0"/>
      <c r="JXM78" s="0"/>
      <c r="JXN78" s="0"/>
      <c r="JXO78" s="0"/>
      <c r="JXP78" s="0"/>
      <c r="JXQ78" s="0"/>
      <c r="JXR78" s="0"/>
      <c r="JXS78" s="0"/>
      <c r="JXT78" s="0"/>
      <c r="JXU78" s="0"/>
      <c r="JXV78" s="0"/>
      <c r="JXW78" s="0"/>
      <c r="JXX78" s="0"/>
      <c r="JXY78" s="0"/>
      <c r="JXZ78" s="0"/>
      <c r="JYA78" s="0"/>
      <c r="JYB78" s="0"/>
      <c r="JYC78" s="0"/>
      <c r="JYD78" s="0"/>
      <c r="JYE78" s="0"/>
      <c r="JYF78" s="0"/>
      <c r="JYG78" s="0"/>
      <c r="JYH78" s="0"/>
      <c r="JYI78" s="0"/>
      <c r="JYJ78" s="0"/>
      <c r="JYK78" s="0"/>
      <c r="JYL78" s="0"/>
      <c r="JYM78" s="0"/>
      <c r="JYN78" s="0"/>
      <c r="JYO78" s="0"/>
      <c r="JYP78" s="0"/>
      <c r="JYQ78" s="0"/>
      <c r="JYR78" s="0"/>
      <c r="JYS78" s="0"/>
      <c r="JYT78" s="0"/>
      <c r="JYU78" s="0"/>
      <c r="JYV78" s="0"/>
      <c r="JYW78" s="0"/>
      <c r="JYX78" s="0"/>
      <c r="JYY78" s="0"/>
      <c r="JYZ78" s="0"/>
      <c r="JZA78" s="0"/>
      <c r="JZB78" s="0"/>
      <c r="JZC78" s="0"/>
      <c r="JZD78" s="0"/>
      <c r="JZE78" s="0"/>
      <c r="JZF78" s="0"/>
      <c r="JZG78" s="0"/>
      <c r="JZH78" s="0"/>
      <c r="JZI78" s="0"/>
      <c r="JZJ78" s="0"/>
      <c r="JZK78" s="0"/>
      <c r="JZL78" s="0"/>
      <c r="JZM78" s="0"/>
      <c r="JZN78" s="0"/>
      <c r="JZO78" s="0"/>
      <c r="JZP78" s="0"/>
      <c r="JZQ78" s="0"/>
      <c r="JZR78" s="0"/>
      <c r="JZS78" s="0"/>
      <c r="JZT78" s="0"/>
      <c r="JZU78" s="0"/>
      <c r="JZV78" s="0"/>
      <c r="JZW78" s="0"/>
      <c r="JZX78" s="0"/>
      <c r="JZY78" s="0"/>
      <c r="JZZ78" s="0"/>
      <c r="KAA78" s="0"/>
      <c r="KAB78" s="0"/>
      <c r="KAC78" s="0"/>
      <c r="KAD78" s="0"/>
      <c r="KAE78" s="0"/>
      <c r="KAF78" s="0"/>
      <c r="KAG78" s="0"/>
      <c r="KAH78" s="0"/>
      <c r="KAI78" s="0"/>
      <c r="KAJ78" s="0"/>
      <c r="KAK78" s="0"/>
      <c r="KAL78" s="0"/>
      <c r="KAM78" s="0"/>
      <c r="KAN78" s="0"/>
      <c r="KAO78" s="0"/>
      <c r="KAP78" s="0"/>
      <c r="KAQ78" s="0"/>
      <c r="KAR78" s="0"/>
      <c r="KAS78" s="0"/>
      <c r="KAT78" s="0"/>
      <c r="KAU78" s="0"/>
      <c r="KAV78" s="0"/>
      <c r="KAW78" s="0"/>
      <c r="KAX78" s="0"/>
      <c r="KAY78" s="0"/>
      <c r="KAZ78" s="0"/>
      <c r="KBA78" s="0"/>
      <c r="KBB78" s="0"/>
      <c r="KBC78" s="0"/>
      <c r="KBD78" s="0"/>
      <c r="KBE78" s="0"/>
      <c r="KBF78" s="0"/>
      <c r="KBG78" s="0"/>
      <c r="KBH78" s="0"/>
      <c r="KBI78" s="0"/>
      <c r="KBJ78" s="0"/>
      <c r="KBK78" s="0"/>
      <c r="KBL78" s="0"/>
      <c r="KBM78" s="0"/>
      <c r="KBN78" s="0"/>
      <c r="KBO78" s="0"/>
      <c r="KBP78" s="0"/>
      <c r="KBQ78" s="0"/>
      <c r="KBR78" s="0"/>
      <c r="KBS78" s="0"/>
      <c r="KBT78" s="0"/>
      <c r="KBU78" s="0"/>
      <c r="KBV78" s="0"/>
      <c r="KBW78" s="0"/>
      <c r="KBX78" s="0"/>
      <c r="KBY78" s="0"/>
      <c r="KBZ78" s="0"/>
      <c r="KCA78" s="0"/>
      <c r="KCB78" s="0"/>
      <c r="KCC78" s="0"/>
      <c r="KCD78" s="0"/>
      <c r="KCE78" s="0"/>
      <c r="KCF78" s="0"/>
      <c r="KCG78" s="0"/>
      <c r="KCH78" s="0"/>
      <c r="KCI78" s="0"/>
      <c r="KCJ78" s="0"/>
      <c r="KCK78" s="0"/>
      <c r="KCL78" s="0"/>
      <c r="KCM78" s="0"/>
      <c r="KCN78" s="0"/>
      <c r="KCO78" s="0"/>
      <c r="KCP78" s="0"/>
      <c r="KCQ78" s="0"/>
      <c r="KCR78" s="0"/>
      <c r="KCS78" s="0"/>
      <c r="KCT78" s="0"/>
      <c r="KCU78" s="0"/>
      <c r="KCV78" s="0"/>
      <c r="KCW78" s="0"/>
      <c r="KCX78" s="0"/>
      <c r="KCY78" s="0"/>
      <c r="KCZ78" s="0"/>
      <c r="KDA78" s="0"/>
      <c r="KDB78" s="0"/>
      <c r="KDC78" s="0"/>
      <c r="KDD78" s="0"/>
      <c r="KDE78" s="0"/>
      <c r="KDF78" s="0"/>
      <c r="KDG78" s="0"/>
      <c r="KDH78" s="0"/>
      <c r="KDI78" s="0"/>
      <c r="KDJ78" s="0"/>
      <c r="KDK78" s="0"/>
      <c r="KDL78" s="0"/>
      <c r="KDM78" s="0"/>
      <c r="KDN78" s="0"/>
      <c r="KDO78" s="0"/>
      <c r="KDP78" s="0"/>
      <c r="KDQ78" s="0"/>
      <c r="KDR78" s="0"/>
      <c r="KDS78" s="0"/>
      <c r="KDT78" s="0"/>
      <c r="KDU78" s="0"/>
      <c r="KDV78" s="0"/>
      <c r="KDW78" s="0"/>
      <c r="KDX78" s="0"/>
      <c r="KDY78" s="0"/>
      <c r="KDZ78" s="0"/>
      <c r="KEA78" s="0"/>
      <c r="KEB78" s="0"/>
      <c r="KEC78" s="0"/>
      <c r="KED78" s="0"/>
      <c r="KEE78" s="0"/>
      <c r="KEF78" s="0"/>
      <c r="KEG78" s="0"/>
      <c r="KEH78" s="0"/>
      <c r="KEI78" s="0"/>
      <c r="KEJ78" s="0"/>
      <c r="KEK78" s="0"/>
      <c r="KEL78" s="0"/>
      <c r="KEM78" s="0"/>
      <c r="KEN78" s="0"/>
      <c r="KEO78" s="0"/>
      <c r="KEP78" s="0"/>
      <c r="KEQ78" s="0"/>
      <c r="KER78" s="0"/>
      <c r="KES78" s="0"/>
      <c r="KET78" s="0"/>
      <c r="KEU78" s="0"/>
      <c r="KEV78" s="0"/>
      <c r="KEW78" s="0"/>
      <c r="KEX78" s="0"/>
      <c r="KEY78" s="0"/>
      <c r="KEZ78" s="0"/>
      <c r="KFA78" s="0"/>
      <c r="KFB78" s="0"/>
      <c r="KFC78" s="0"/>
      <c r="KFD78" s="0"/>
      <c r="KFE78" s="0"/>
      <c r="KFF78" s="0"/>
      <c r="KFG78" s="0"/>
      <c r="KFH78" s="0"/>
      <c r="KFI78" s="0"/>
      <c r="KFJ78" s="0"/>
      <c r="KFK78" s="0"/>
      <c r="KFL78" s="0"/>
      <c r="KFM78" s="0"/>
      <c r="KFN78" s="0"/>
      <c r="KFO78" s="0"/>
      <c r="KFP78" s="0"/>
      <c r="KFQ78" s="0"/>
      <c r="KFR78" s="0"/>
      <c r="KFS78" s="0"/>
      <c r="KFT78" s="0"/>
      <c r="KFU78" s="0"/>
      <c r="KFV78" s="0"/>
      <c r="KFW78" s="0"/>
      <c r="KFX78" s="0"/>
      <c r="KFY78" s="0"/>
      <c r="KFZ78" s="0"/>
      <c r="KGA78" s="0"/>
      <c r="KGB78" s="0"/>
      <c r="KGC78" s="0"/>
      <c r="KGD78" s="0"/>
      <c r="KGE78" s="0"/>
      <c r="KGF78" s="0"/>
      <c r="KGG78" s="0"/>
      <c r="KGH78" s="0"/>
      <c r="KGI78" s="0"/>
      <c r="KGJ78" s="0"/>
      <c r="KGK78" s="0"/>
      <c r="KGL78" s="0"/>
      <c r="KGM78" s="0"/>
      <c r="KGN78" s="0"/>
      <c r="KGO78" s="0"/>
      <c r="KGP78" s="0"/>
      <c r="KGQ78" s="0"/>
      <c r="KGR78" s="0"/>
      <c r="KGS78" s="0"/>
      <c r="KGT78" s="0"/>
      <c r="KGU78" s="0"/>
      <c r="KGV78" s="0"/>
      <c r="KGW78" s="0"/>
      <c r="KGX78" s="0"/>
      <c r="KGY78" s="0"/>
      <c r="KGZ78" s="0"/>
      <c r="KHA78" s="0"/>
      <c r="KHB78" s="0"/>
      <c r="KHC78" s="0"/>
      <c r="KHD78" s="0"/>
      <c r="KHE78" s="0"/>
      <c r="KHF78" s="0"/>
      <c r="KHG78" s="0"/>
      <c r="KHH78" s="0"/>
      <c r="KHI78" s="0"/>
      <c r="KHJ78" s="0"/>
      <c r="KHK78" s="0"/>
      <c r="KHL78" s="0"/>
      <c r="KHM78" s="0"/>
      <c r="KHN78" s="0"/>
      <c r="KHO78" s="0"/>
      <c r="KHP78" s="0"/>
      <c r="KHQ78" s="0"/>
      <c r="KHR78" s="0"/>
      <c r="KHS78" s="0"/>
      <c r="KHT78" s="0"/>
      <c r="KHU78" s="0"/>
      <c r="KHV78" s="0"/>
      <c r="KHW78" s="0"/>
      <c r="KHX78" s="0"/>
      <c r="KHY78" s="0"/>
      <c r="KHZ78" s="0"/>
      <c r="KIA78" s="0"/>
      <c r="KIB78" s="0"/>
      <c r="KIC78" s="0"/>
      <c r="KID78" s="0"/>
      <c r="KIE78" s="0"/>
      <c r="KIF78" s="0"/>
      <c r="KIG78" s="0"/>
      <c r="KIH78" s="0"/>
      <c r="KII78" s="0"/>
      <c r="KIJ78" s="0"/>
      <c r="KIK78" s="0"/>
      <c r="KIL78" s="0"/>
      <c r="KIM78" s="0"/>
      <c r="KIN78" s="0"/>
      <c r="KIO78" s="0"/>
      <c r="KIP78" s="0"/>
      <c r="KIQ78" s="0"/>
      <c r="KIR78" s="0"/>
      <c r="KIS78" s="0"/>
      <c r="KIT78" s="0"/>
      <c r="KIU78" s="0"/>
      <c r="KIV78" s="0"/>
      <c r="KIW78" s="0"/>
      <c r="KIX78" s="0"/>
      <c r="KIY78" s="0"/>
      <c r="KIZ78" s="0"/>
      <c r="KJA78" s="0"/>
      <c r="KJB78" s="0"/>
      <c r="KJC78" s="0"/>
      <c r="KJD78" s="0"/>
      <c r="KJE78" s="0"/>
      <c r="KJF78" s="0"/>
      <c r="KJG78" s="0"/>
      <c r="KJH78" s="0"/>
      <c r="KJI78" s="0"/>
      <c r="KJJ78" s="0"/>
      <c r="KJK78" s="0"/>
      <c r="KJL78" s="0"/>
      <c r="KJM78" s="0"/>
      <c r="KJN78" s="0"/>
      <c r="KJO78" s="0"/>
      <c r="KJP78" s="0"/>
      <c r="KJQ78" s="0"/>
      <c r="KJR78" s="0"/>
      <c r="KJS78" s="0"/>
      <c r="KJT78" s="0"/>
      <c r="KJU78" s="0"/>
      <c r="KJV78" s="0"/>
      <c r="KJW78" s="0"/>
      <c r="KJX78" s="0"/>
      <c r="KJY78" s="0"/>
      <c r="KJZ78" s="0"/>
      <c r="KKA78" s="0"/>
      <c r="KKB78" s="0"/>
      <c r="KKC78" s="0"/>
      <c r="KKD78" s="0"/>
      <c r="KKE78" s="0"/>
      <c r="KKF78" s="0"/>
      <c r="KKG78" s="0"/>
      <c r="KKH78" s="0"/>
      <c r="KKI78" s="0"/>
      <c r="KKJ78" s="0"/>
      <c r="KKK78" s="0"/>
      <c r="KKL78" s="0"/>
      <c r="KKM78" s="0"/>
      <c r="KKN78" s="0"/>
      <c r="KKO78" s="0"/>
      <c r="KKP78" s="0"/>
      <c r="KKQ78" s="0"/>
      <c r="KKR78" s="0"/>
      <c r="KKS78" s="0"/>
      <c r="KKT78" s="0"/>
      <c r="KKU78" s="0"/>
      <c r="KKV78" s="0"/>
      <c r="KKW78" s="0"/>
      <c r="KKX78" s="0"/>
      <c r="KKY78" s="0"/>
      <c r="KKZ78" s="0"/>
      <c r="KLA78" s="0"/>
      <c r="KLB78" s="0"/>
      <c r="KLC78" s="0"/>
      <c r="KLD78" s="0"/>
      <c r="KLE78" s="0"/>
      <c r="KLF78" s="0"/>
      <c r="KLG78" s="0"/>
      <c r="KLH78" s="0"/>
      <c r="KLI78" s="0"/>
      <c r="KLJ78" s="0"/>
      <c r="KLK78" s="0"/>
      <c r="KLL78" s="0"/>
      <c r="KLM78" s="0"/>
      <c r="KLN78" s="0"/>
      <c r="KLO78" s="0"/>
      <c r="KLP78" s="0"/>
      <c r="KLQ78" s="0"/>
      <c r="KLR78" s="0"/>
      <c r="KLS78" s="0"/>
      <c r="KLT78" s="0"/>
      <c r="KLU78" s="0"/>
      <c r="KLV78" s="0"/>
      <c r="KLW78" s="0"/>
      <c r="KLX78" s="0"/>
      <c r="KLY78" s="0"/>
      <c r="KLZ78" s="0"/>
      <c r="KMA78" s="0"/>
      <c r="KMB78" s="0"/>
      <c r="KMC78" s="0"/>
      <c r="KMD78" s="0"/>
      <c r="KME78" s="0"/>
      <c r="KMF78" s="0"/>
      <c r="KMG78" s="0"/>
      <c r="KMH78" s="0"/>
      <c r="KMI78" s="0"/>
      <c r="KMJ78" s="0"/>
      <c r="KMK78" s="0"/>
      <c r="KML78" s="0"/>
      <c r="KMM78" s="0"/>
      <c r="KMN78" s="0"/>
      <c r="KMO78" s="0"/>
      <c r="KMP78" s="0"/>
      <c r="KMQ78" s="0"/>
      <c r="KMR78" s="0"/>
      <c r="KMS78" s="0"/>
      <c r="KMT78" s="0"/>
      <c r="KMU78" s="0"/>
      <c r="KMV78" s="0"/>
      <c r="KMW78" s="0"/>
      <c r="KMX78" s="0"/>
      <c r="KMY78" s="0"/>
      <c r="KMZ78" s="0"/>
      <c r="KNA78" s="0"/>
      <c r="KNB78" s="0"/>
      <c r="KNC78" s="0"/>
      <c r="KND78" s="0"/>
      <c r="KNE78" s="0"/>
      <c r="KNF78" s="0"/>
      <c r="KNG78" s="0"/>
      <c r="KNH78" s="0"/>
      <c r="KNI78" s="0"/>
      <c r="KNJ78" s="0"/>
      <c r="KNK78" s="0"/>
      <c r="KNL78" s="0"/>
      <c r="KNM78" s="0"/>
      <c r="KNN78" s="0"/>
      <c r="KNO78" s="0"/>
      <c r="KNP78" s="0"/>
      <c r="KNQ78" s="0"/>
      <c r="KNR78" s="0"/>
      <c r="KNS78" s="0"/>
      <c r="KNT78" s="0"/>
      <c r="KNU78" s="0"/>
      <c r="KNV78" s="0"/>
      <c r="KNW78" s="0"/>
      <c r="KNX78" s="0"/>
      <c r="KNY78" s="0"/>
      <c r="KNZ78" s="0"/>
      <c r="KOA78" s="0"/>
      <c r="KOB78" s="0"/>
      <c r="KOC78" s="0"/>
      <c r="KOD78" s="0"/>
      <c r="KOE78" s="0"/>
      <c r="KOF78" s="0"/>
      <c r="KOG78" s="0"/>
      <c r="KOH78" s="0"/>
      <c r="KOI78" s="0"/>
      <c r="KOJ78" s="0"/>
      <c r="KOK78" s="0"/>
      <c r="KOL78" s="0"/>
      <c r="KOM78" s="0"/>
      <c r="KON78" s="0"/>
      <c r="KOO78" s="0"/>
      <c r="KOP78" s="0"/>
      <c r="KOQ78" s="0"/>
      <c r="KOR78" s="0"/>
      <c r="KOS78" s="0"/>
      <c r="KOT78" s="0"/>
      <c r="KOU78" s="0"/>
      <c r="KOV78" s="0"/>
      <c r="KOW78" s="0"/>
      <c r="KOX78" s="0"/>
      <c r="KOY78" s="0"/>
      <c r="KOZ78" s="0"/>
      <c r="KPA78" s="0"/>
      <c r="KPB78" s="0"/>
      <c r="KPC78" s="0"/>
      <c r="KPD78" s="0"/>
      <c r="KPE78" s="0"/>
      <c r="KPF78" s="0"/>
      <c r="KPG78" s="0"/>
      <c r="KPH78" s="0"/>
      <c r="KPI78" s="0"/>
      <c r="KPJ78" s="0"/>
      <c r="KPK78" s="0"/>
      <c r="KPL78" s="0"/>
      <c r="KPM78" s="0"/>
      <c r="KPN78" s="0"/>
      <c r="KPO78" s="0"/>
      <c r="KPP78" s="0"/>
      <c r="KPQ78" s="0"/>
      <c r="KPR78" s="0"/>
      <c r="KPS78" s="0"/>
      <c r="KPT78" s="0"/>
      <c r="KPU78" s="0"/>
      <c r="KPV78" s="0"/>
      <c r="KPW78" s="0"/>
      <c r="KPX78" s="0"/>
      <c r="KPY78" s="0"/>
      <c r="KPZ78" s="0"/>
      <c r="KQA78" s="0"/>
      <c r="KQB78" s="0"/>
      <c r="KQC78" s="0"/>
      <c r="KQD78" s="0"/>
      <c r="KQE78" s="0"/>
      <c r="KQF78" s="0"/>
      <c r="KQG78" s="0"/>
      <c r="KQH78" s="0"/>
      <c r="KQI78" s="0"/>
      <c r="KQJ78" s="0"/>
      <c r="KQK78" s="0"/>
      <c r="KQL78" s="0"/>
      <c r="KQM78" s="0"/>
      <c r="KQN78" s="0"/>
      <c r="KQO78" s="0"/>
      <c r="KQP78" s="0"/>
      <c r="KQQ78" s="0"/>
      <c r="KQR78" s="0"/>
      <c r="KQS78" s="0"/>
      <c r="KQT78" s="0"/>
      <c r="KQU78" s="0"/>
      <c r="KQV78" s="0"/>
      <c r="KQW78" s="0"/>
      <c r="KQX78" s="0"/>
      <c r="KQY78" s="0"/>
      <c r="KQZ78" s="0"/>
      <c r="KRA78" s="0"/>
      <c r="KRB78" s="0"/>
      <c r="KRC78" s="0"/>
      <c r="KRD78" s="0"/>
      <c r="KRE78" s="0"/>
      <c r="KRF78" s="0"/>
      <c r="KRG78" s="0"/>
      <c r="KRH78" s="0"/>
      <c r="KRI78" s="0"/>
      <c r="KRJ78" s="0"/>
      <c r="KRK78" s="0"/>
      <c r="KRL78" s="0"/>
      <c r="KRM78" s="0"/>
      <c r="KRN78" s="0"/>
      <c r="KRO78" s="0"/>
      <c r="KRP78" s="0"/>
      <c r="KRQ78" s="0"/>
      <c r="KRR78" s="0"/>
      <c r="KRS78" s="0"/>
      <c r="KRT78" s="0"/>
      <c r="KRU78" s="0"/>
      <c r="KRV78" s="0"/>
      <c r="KRW78" s="0"/>
      <c r="KRX78" s="0"/>
      <c r="KRY78" s="0"/>
      <c r="KRZ78" s="0"/>
      <c r="KSA78" s="0"/>
      <c r="KSB78" s="0"/>
      <c r="KSC78" s="0"/>
      <c r="KSD78" s="0"/>
      <c r="KSE78" s="0"/>
      <c r="KSF78" s="0"/>
      <c r="KSG78" s="0"/>
      <c r="KSH78" s="0"/>
      <c r="KSI78" s="0"/>
      <c r="KSJ78" s="0"/>
      <c r="KSK78" s="0"/>
      <c r="KSL78" s="0"/>
      <c r="KSM78" s="0"/>
      <c r="KSN78" s="0"/>
      <c r="KSO78" s="0"/>
      <c r="KSP78" s="0"/>
      <c r="KSQ78" s="0"/>
      <c r="KSR78" s="0"/>
      <c r="KSS78" s="0"/>
      <c r="KST78" s="0"/>
      <c r="KSU78" s="0"/>
      <c r="KSV78" s="0"/>
      <c r="KSW78" s="0"/>
      <c r="KSX78" s="0"/>
      <c r="KSY78" s="0"/>
      <c r="KSZ78" s="0"/>
      <c r="KTA78" s="0"/>
      <c r="KTB78" s="0"/>
      <c r="KTC78" s="0"/>
      <c r="KTD78" s="0"/>
      <c r="KTE78" s="0"/>
      <c r="KTF78" s="0"/>
      <c r="KTG78" s="0"/>
      <c r="KTH78" s="0"/>
      <c r="KTI78" s="0"/>
      <c r="KTJ78" s="0"/>
      <c r="KTK78" s="0"/>
      <c r="KTL78" s="0"/>
      <c r="KTM78" s="0"/>
      <c r="KTN78" s="0"/>
      <c r="KTO78" s="0"/>
      <c r="KTP78" s="0"/>
      <c r="KTQ78" s="0"/>
      <c r="KTR78" s="0"/>
      <c r="KTS78" s="0"/>
      <c r="KTT78" s="0"/>
      <c r="KTU78" s="0"/>
      <c r="KTV78" s="0"/>
      <c r="KTW78" s="0"/>
      <c r="KTX78" s="0"/>
      <c r="KTY78" s="0"/>
      <c r="KTZ78" s="0"/>
      <c r="KUA78" s="0"/>
      <c r="KUB78" s="0"/>
      <c r="KUC78" s="0"/>
      <c r="KUD78" s="0"/>
      <c r="KUE78" s="0"/>
      <c r="KUF78" s="0"/>
      <c r="KUG78" s="0"/>
      <c r="KUH78" s="0"/>
      <c r="KUI78" s="0"/>
      <c r="KUJ78" s="0"/>
      <c r="KUK78" s="0"/>
      <c r="KUL78" s="0"/>
      <c r="KUM78" s="0"/>
      <c r="KUN78" s="0"/>
      <c r="KUO78" s="0"/>
      <c r="KUP78" s="0"/>
      <c r="KUQ78" s="0"/>
      <c r="KUR78" s="0"/>
      <c r="KUS78" s="0"/>
      <c r="KUT78" s="0"/>
      <c r="KUU78" s="0"/>
      <c r="KUV78" s="0"/>
      <c r="KUW78" s="0"/>
      <c r="KUX78" s="0"/>
      <c r="KUY78" s="0"/>
      <c r="KUZ78" s="0"/>
      <c r="KVA78" s="0"/>
      <c r="KVB78" s="0"/>
      <c r="KVC78" s="0"/>
      <c r="KVD78" s="0"/>
      <c r="KVE78" s="0"/>
      <c r="KVF78" s="0"/>
      <c r="KVG78" s="0"/>
      <c r="KVH78" s="0"/>
      <c r="KVI78" s="0"/>
      <c r="KVJ78" s="0"/>
      <c r="KVK78" s="0"/>
      <c r="KVL78" s="0"/>
      <c r="KVM78" s="0"/>
      <c r="KVN78" s="0"/>
      <c r="KVO78" s="0"/>
      <c r="KVP78" s="0"/>
      <c r="KVQ78" s="0"/>
      <c r="KVR78" s="0"/>
      <c r="KVS78" s="0"/>
      <c r="KVT78" s="0"/>
      <c r="KVU78" s="0"/>
      <c r="KVV78" s="0"/>
      <c r="KVW78" s="0"/>
      <c r="KVX78" s="0"/>
      <c r="KVY78" s="0"/>
      <c r="KVZ78" s="0"/>
      <c r="KWA78" s="0"/>
      <c r="KWB78" s="0"/>
      <c r="KWC78" s="0"/>
      <c r="KWD78" s="0"/>
      <c r="KWE78" s="0"/>
      <c r="KWF78" s="0"/>
      <c r="KWG78" s="0"/>
      <c r="KWH78" s="0"/>
      <c r="KWI78" s="0"/>
      <c r="KWJ78" s="0"/>
      <c r="KWK78" s="0"/>
      <c r="KWL78" s="0"/>
      <c r="KWM78" s="0"/>
      <c r="KWN78" s="0"/>
      <c r="KWO78" s="0"/>
      <c r="KWP78" s="0"/>
      <c r="KWQ78" s="0"/>
      <c r="KWR78" s="0"/>
      <c r="KWS78" s="0"/>
      <c r="KWT78" s="0"/>
      <c r="KWU78" s="0"/>
      <c r="KWV78" s="0"/>
      <c r="KWW78" s="0"/>
      <c r="KWX78" s="0"/>
      <c r="KWY78" s="0"/>
      <c r="KWZ78" s="0"/>
      <c r="KXA78" s="0"/>
      <c r="KXB78" s="0"/>
      <c r="KXC78" s="0"/>
      <c r="KXD78" s="0"/>
      <c r="KXE78" s="0"/>
      <c r="KXF78" s="0"/>
      <c r="KXG78" s="0"/>
      <c r="KXH78" s="0"/>
      <c r="KXI78" s="0"/>
      <c r="KXJ78" s="0"/>
      <c r="KXK78" s="0"/>
      <c r="KXL78" s="0"/>
      <c r="KXM78" s="0"/>
      <c r="KXN78" s="0"/>
      <c r="KXO78" s="0"/>
      <c r="KXP78" s="0"/>
      <c r="KXQ78" s="0"/>
      <c r="KXR78" s="0"/>
      <c r="KXS78" s="0"/>
      <c r="KXT78" s="0"/>
      <c r="KXU78" s="0"/>
      <c r="KXV78" s="0"/>
      <c r="KXW78" s="0"/>
      <c r="KXX78" s="0"/>
      <c r="KXY78" s="0"/>
      <c r="KXZ78" s="0"/>
      <c r="KYA78" s="0"/>
      <c r="KYB78" s="0"/>
      <c r="KYC78" s="0"/>
      <c r="KYD78" s="0"/>
      <c r="KYE78" s="0"/>
      <c r="KYF78" s="0"/>
      <c r="KYG78" s="0"/>
      <c r="KYH78" s="0"/>
      <c r="KYI78" s="0"/>
      <c r="KYJ78" s="0"/>
      <c r="KYK78" s="0"/>
      <c r="KYL78" s="0"/>
      <c r="KYM78" s="0"/>
      <c r="KYN78" s="0"/>
      <c r="KYO78" s="0"/>
      <c r="KYP78" s="0"/>
      <c r="KYQ78" s="0"/>
      <c r="KYR78" s="0"/>
      <c r="KYS78" s="0"/>
      <c r="KYT78" s="0"/>
      <c r="KYU78" s="0"/>
      <c r="KYV78" s="0"/>
      <c r="KYW78" s="0"/>
      <c r="KYX78" s="0"/>
      <c r="KYY78" s="0"/>
      <c r="KYZ78" s="0"/>
      <c r="KZA78" s="0"/>
      <c r="KZB78" s="0"/>
      <c r="KZC78" s="0"/>
      <c r="KZD78" s="0"/>
      <c r="KZE78" s="0"/>
      <c r="KZF78" s="0"/>
      <c r="KZG78" s="0"/>
      <c r="KZH78" s="0"/>
      <c r="KZI78" s="0"/>
      <c r="KZJ78" s="0"/>
      <c r="KZK78" s="0"/>
      <c r="KZL78" s="0"/>
      <c r="KZM78" s="0"/>
      <c r="KZN78" s="0"/>
      <c r="KZO78" s="0"/>
      <c r="KZP78" s="0"/>
      <c r="KZQ78" s="0"/>
      <c r="KZR78" s="0"/>
      <c r="KZS78" s="0"/>
      <c r="KZT78" s="0"/>
      <c r="KZU78" s="0"/>
      <c r="KZV78" s="0"/>
      <c r="KZW78" s="0"/>
      <c r="KZX78" s="0"/>
      <c r="KZY78" s="0"/>
      <c r="KZZ78" s="0"/>
      <c r="LAA78" s="0"/>
      <c r="LAB78" s="0"/>
      <c r="LAC78" s="0"/>
      <c r="LAD78" s="0"/>
      <c r="LAE78" s="0"/>
      <c r="LAF78" s="0"/>
      <c r="LAG78" s="0"/>
      <c r="LAH78" s="0"/>
      <c r="LAI78" s="0"/>
      <c r="LAJ78" s="0"/>
      <c r="LAK78" s="0"/>
      <c r="LAL78" s="0"/>
      <c r="LAM78" s="0"/>
      <c r="LAN78" s="0"/>
      <c r="LAO78" s="0"/>
      <c r="LAP78" s="0"/>
      <c r="LAQ78" s="0"/>
      <c r="LAR78" s="0"/>
      <c r="LAS78" s="0"/>
      <c r="LAT78" s="0"/>
      <c r="LAU78" s="0"/>
      <c r="LAV78" s="0"/>
      <c r="LAW78" s="0"/>
      <c r="LAX78" s="0"/>
      <c r="LAY78" s="0"/>
      <c r="LAZ78" s="0"/>
      <c r="LBA78" s="0"/>
      <c r="LBB78" s="0"/>
      <c r="LBC78" s="0"/>
      <c r="LBD78" s="0"/>
      <c r="LBE78" s="0"/>
      <c r="LBF78" s="0"/>
      <c r="LBG78" s="0"/>
      <c r="LBH78" s="0"/>
      <c r="LBI78" s="0"/>
      <c r="LBJ78" s="0"/>
      <c r="LBK78" s="0"/>
      <c r="LBL78" s="0"/>
      <c r="LBM78" s="0"/>
      <c r="LBN78" s="0"/>
      <c r="LBO78" s="0"/>
      <c r="LBP78" s="0"/>
      <c r="LBQ78" s="0"/>
      <c r="LBR78" s="0"/>
      <c r="LBS78" s="0"/>
      <c r="LBT78" s="0"/>
      <c r="LBU78" s="0"/>
      <c r="LBV78" s="0"/>
      <c r="LBW78" s="0"/>
      <c r="LBX78" s="0"/>
      <c r="LBY78" s="0"/>
      <c r="LBZ78" s="0"/>
      <c r="LCA78" s="0"/>
      <c r="LCB78" s="0"/>
      <c r="LCC78" s="0"/>
      <c r="LCD78" s="0"/>
      <c r="LCE78" s="0"/>
      <c r="LCF78" s="0"/>
      <c r="LCG78" s="0"/>
      <c r="LCH78" s="0"/>
      <c r="LCI78" s="0"/>
      <c r="LCJ78" s="0"/>
      <c r="LCK78" s="0"/>
      <c r="LCL78" s="0"/>
      <c r="LCM78" s="0"/>
      <c r="LCN78" s="0"/>
      <c r="LCO78" s="0"/>
      <c r="LCP78" s="0"/>
      <c r="LCQ78" s="0"/>
      <c r="LCR78" s="0"/>
      <c r="LCS78" s="0"/>
      <c r="LCT78" s="0"/>
      <c r="LCU78" s="0"/>
      <c r="LCV78" s="0"/>
      <c r="LCW78" s="0"/>
      <c r="LCX78" s="0"/>
      <c r="LCY78" s="0"/>
      <c r="LCZ78" s="0"/>
      <c r="LDA78" s="0"/>
      <c r="LDB78" s="0"/>
      <c r="LDC78" s="0"/>
      <c r="LDD78" s="0"/>
      <c r="LDE78" s="0"/>
      <c r="LDF78" s="0"/>
      <c r="LDG78" s="0"/>
      <c r="LDH78" s="0"/>
      <c r="LDI78" s="0"/>
      <c r="LDJ78" s="0"/>
      <c r="LDK78" s="0"/>
      <c r="LDL78" s="0"/>
      <c r="LDM78" s="0"/>
      <c r="LDN78" s="0"/>
      <c r="LDO78" s="0"/>
      <c r="LDP78" s="0"/>
      <c r="LDQ78" s="0"/>
      <c r="LDR78" s="0"/>
      <c r="LDS78" s="0"/>
      <c r="LDT78" s="0"/>
      <c r="LDU78" s="0"/>
      <c r="LDV78" s="0"/>
      <c r="LDW78" s="0"/>
      <c r="LDX78" s="0"/>
      <c r="LDY78" s="0"/>
      <c r="LDZ78" s="0"/>
      <c r="LEA78" s="0"/>
      <c r="LEB78" s="0"/>
      <c r="LEC78" s="0"/>
      <c r="LED78" s="0"/>
      <c r="LEE78" s="0"/>
      <c r="LEF78" s="0"/>
      <c r="LEG78" s="0"/>
      <c r="LEH78" s="0"/>
      <c r="LEI78" s="0"/>
      <c r="LEJ78" s="0"/>
      <c r="LEK78" s="0"/>
      <c r="LEL78" s="0"/>
      <c r="LEM78" s="0"/>
      <c r="LEN78" s="0"/>
      <c r="LEO78" s="0"/>
      <c r="LEP78" s="0"/>
      <c r="LEQ78" s="0"/>
      <c r="LER78" s="0"/>
      <c r="LES78" s="0"/>
      <c r="LET78" s="0"/>
      <c r="LEU78" s="0"/>
      <c r="LEV78" s="0"/>
      <c r="LEW78" s="0"/>
      <c r="LEX78" s="0"/>
      <c r="LEY78" s="0"/>
      <c r="LEZ78" s="0"/>
      <c r="LFA78" s="0"/>
      <c r="LFB78" s="0"/>
      <c r="LFC78" s="0"/>
      <c r="LFD78" s="0"/>
      <c r="LFE78" s="0"/>
      <c r="LFF78" s="0"/>
      <c r="LFG78" s="0"/>
      <c r="LFH78" s="0"/>
      <c r="LFI78" s="0"/>
      <c r="LFJ78" s="0"/>
      <c r="LFK78" s="0"/>
      <c r="LFL78" s="0"/>
      <c r="LFM78" s="0"/>
      <c r="LFN78" s="0"/>
      <c r="LFO78" s="0"/>
      <c r="LFP78" s="0"/>
      <c r="LFQ78" s="0"/>
      <c r="LFR78" s="0"/>
      <c r="LFS78" s="0"/>
      <c r="LFT78" s="0"/>
      <c r="LFU78" s="0"/>
      <c r="LFV78" s="0"/>
      <c r="LFW78" s="0"/>
      <c r="LFX78" s="0"/>
      <c r="LFY78" s="0"/>
      <c r="LFZ78" s="0"/>
      <c r="LGA78" s="0"/>
      <c r="LGB78" s="0"/>
      <c r="LGC78" s="0"/>
      <c r="LGD78" s="0"/>
      <c r="LGE78" s="0"/>
      <c r="LGF78" s="0"/>
      <c r="LGG78" s="0"/>
      <c r="LGH78" s="0"/>
      <c r="LGI78" s="0"/>
      <c r="LGJ78" s="0"/>
      <c r="LGK78" s="0"/>
      <c r="LGL78" s="0"/>
      <c r="LGM78" s="0"/>
      <c r="LGN78" s="0"/>
      <c r="LGO78" s="0"/>
      <c r="LGP78" s="0"/>
      <c r="LGQ78" s="0"/>
      <c r="LGR78" s="0"/>
      <c r="LGS78" s="0"/>
      <c r="LGT78" s="0"/>
      <c r="LGU78" s="0"/>
      <c r="LGV78" s="0"/>
      <c r="LGW78" s="0"/>
      <c r="LGX78" s="0"/>
      <c r="LGY78" s="0"/>
      <c r="LGZ78" s="0"/>
      <c r="LHA78" s="0"/>
      <c r="LHB78" s="0"/>
      <c r="LHC78" s="0"/>
      <c r="LHD78" s="0"/>
      <c r="LHE78" s="0"/>
      <c r="LHF78" s="0"/>
      <c r="LHG78" s="0"/>
      <c r="LHH78" s="0"/>
      <c r="LHI78" s="0"/>
      <c r="LHJ78" s="0"/>
      <c r="LHK78" s="0"/>
      <c r="LHL78" s="0"/>
      <c r="LHM78" s="0"/>
      <c r="LHN78" s="0"/>
      <c r="LHO78" s="0"/>
      <c r="LHP78" s="0"/>
      <c r="LHQ78" s="0"/>
      <c r="LHR78" s="0"/>
      <c r="LHS78" s="0"/>
      <c r="LHT78" s="0"/>
      <c r="LHU78" s="0"/>
      <c r="LHV78" s="0"/>
      <c r="LHW78" s="0"/>
      <c r="LHX78" s="0"/>
      <c r="LHY78" s="0"/>
      <c r="LHZ78" s="0"/>
      <c r="LIA78" s="0"/>
      <c r="LIB78" s="0"/>
      <c r="LIC78" s="0"/>
      <c r="LID78" s="0"/>
      <c r="LIE78" s="0"/>
      <c r="LIF78" s="0"/>
      <c r="LIG78" s="0"/>
      <c r="LIH78" s="0"/>
      <c r="LII78" s="0"/>
      <c r="LIJ78" s="0"/>
      <c r="LIK78" s="0"/>
      <c r="LIL78" s="0"/>
      <c r="LIM78" s="0"/>
      <c r="LIN78" s="0"/>
      <c r="LIO78" s="0"/>
      <c r="LIP78" s="0"/>
      <c r="LIQ78" s="0"/>
      <c r="LIR78" s="0"/>
      <c r="LIS78" s="0"/>
      <c r="LIT78" s="0"/>
      <c r="LIU78" s="0"/>
      <c r="LIV78" s="0"/>
      <c r="LIW78" s="0"/>
      <c r="LIX78" s="0"/>
      <c r="LIY78" s="0"/>
      <c r="LIZ78" s="0"/>
      <c r="LJA78" s="0"/>
      <c r="LJB78" s="0"/>
      <c r="LJC78" s="0"/>
      <c r="LJD78" s="0"/>
      <c r="LJE78" s="0"/>
      <c r="LJF78" s="0"/>
      <c r="LJG78" s="0"/>
      <c r="LJH78" s="0"/>
      <c r="LJI78" s="0"/>
      <c r="LJJ78" s="0"/>
      <c r="LJK78" s="0"/>
      <c r="LJL78" s="0"/>
      <c r="LJM78" s="0"/>
      <c r="LJN78" s="0"/>
      <c r="LJO78" s="0"/>
      <c r="LJP78" s="0"/>
      <c r="LJQ78" s="0"/>
      <c r="LJR78" s="0"/>
      <c r="LJS78" s="0"/>
      <c r="LJT78" s="0"/>
      <c r="LJU78" s="0"/>
      <c r="LJV78" s="0"/>
      <c r="LJW78" s="0"/>
      <c r="LJX78" s="0"/>
      <c r="LJY78" s="0"/>
      <c r="LJZ78" s="0"/>
      <c r="LKA78" s="0"/>
      <c r="LKB78" s="0"/>
      <c r="LKC78" s="0"/>
      <c r="LKD78" s="0"/>
      <c r="LKE78" s="0"/>
      <c r="LKF78" s="0"/>
      <c r="LKG78" s="0"/>
      <c r="LKH78" s="0"/>
      <c r="LKI78" s="0"/>
      <c r="LKJ78" s="0"/>
      <c r="LKK78" s="0"/>
      <c r="LKL78" s="0"/>
      <c r="LKM78" s="0"/>
      <c r="LKN78" s="0"/>
      <c r="LKO78" s="0"/>
      <c r="LKP78" s="0"/>
      <c r="LKQ78" s="0"/>
      <c r="LKR78" s="0"/>
      <c r="LKS78" s="0"/>
      <c r="LKT78" s="0"/>
      <c r="LKU78" s="0"/>
      <c r="LKV78" s="0"/>
      <c r="LKW78" s="0"/>
      <c r="LKX78" s="0"/>
      <c r="LKY78" s="0"/>
      <c r="LKZ78" s="0"/>
      <c r="LLA78" s="0"/>
      <c r="LLB78" s="0"/>
      <c r="LLC78" s="0"/>
      <c r="LLD78" s="0"/>
      <c r="LLE78" s="0"/>
      <c r="LLF78" s="0"/>
      <c r="LLG78" s="0"/>
      <c r="LLH78" s="0"/>
      <c r="LLI78" s="0"/>
      <c r="LLJ78" s="0"/>
      <c r="LLK78" s="0"/>
      <c r="LLL78" s="0"/>
      <c r="LLM78" s="0"/>
      <c r="LLN78" s="0"/>
      <c r="LLO78" s="0"/>
      <c r="LLP78" s="0"/>
      <c r="LLQ78" s="0"/>
      <c r="LLR78" s="0"/>
      <c r="LLS78" s="0"/>
      <c r="LLT78" s="0"/>
      <c r="LLU78" s="0"/>
      <c r="LLV78" s="0"/>
      <c r="LLW78" s="0"/>
      <c r="LLX78" s="0"/>
      <c r="LLY78" s="0"/>
      <c r="LLZ78" s="0"/>
      <c r="LMA78" s="0"/>
      <c r="LMB78" s="0"/>
      <c r="LMC78" s="0"/>
      <c r="LMD78" s="0"/>
      <c r="LME78" s="0"/>
      <c r="LMF78" s="0"/>
      <c r="LMG78" s="0"/>
      <c r="LMH78" s="0"/>
      <c r="LMI78" s="0"/>
      <c r="LMJ78" s="0"/>
      <c r="LMK78" s="0"/>
      <c r="LML78" s="0"/>
      <c r="LMM78" s="0"/>
      <c r="LMN78" s="0"/>
      <c r="LMO78" s="0"/>
      <c r="LMP78" s="0"/>
      <c r="LMQ78" s="0"/>
      <c r="LMR78" s="0"/>
      <c r="LMS78" s="0"/>
      <c r="LMT78" s="0"/>
      <c r="LMU78" s="0"/>
      <c r="LMV78" s="0"/>
      <c r="LMW78" s="0"/>
      <c r="LMX78" s="0"/>
      <c r="LMY78" s="0"/>
      <c r="LMZ78" s="0"/>
      <c r="LNA78" s="0"/>
      <c r="LNB78" s="0"/>
      <c r="LNC78" s="0"/>
      <c r="LND78" s="0"/>
      <c r="LNE78" s="0"/>
      <c r="LNF78" s="0"/>
      <c r="LNG78" s="0"/>
      <c r="LNH78" s="0"/>
      <c r="LNI78" s="0"/>
      <c r="LNJ78" s="0"/>
      <c r="LNK78" s="0"/>
      <c r="LNL78" s="0"/>
      <c r="LNM78" s="0"/>
      <c r="LNN78" s="0"/>
      <c r="LNO78" s="0"/>
      <c r="LNP78" s="0"/>
      <c r="LNQ78" s="0"/>
      <c r="LNR78" s="0"/>
      <c r="LNS78" s="0"/>
      <c r="LNT78" s="0"/>
      <c r="LNU78" s="0"/>
      <c r="LNV78" s="0"/>
      <c r="LNW78" s="0"/>
      <c r="LNX78" s="0"/>
      <c r="LNY78" s="0"/>
      <c r="LNZ78" s="0"/>
      <c r="LOA78" s="0"/>
      <c r="LOB78" s="0"/>
      <c r="LOC78" s="0"/>
      <c r="LOD78" s="0"/>
      <c r="LOE78" s="0"/>
      <c r="LOF78" s="0"/>
      <c r="LOG78" s="0"/>
      <c r="LOH78" s="0"/>
      <c r="LOI78" s="0"/>
      <c r="LOJ78" s="0"/>
      <c r="LOK78" s="0"/>
      <c r="LOL78" s="0"/>
      <c r="LOM78" s="0"/>
      <c r="LON78" s="0"/>
      <c r="LOO78" s="0"/>
      <c r="LOP78" s="0"/>
      <c r="LOQ78" s="0"/>
      <c r="LOR78" s="0"/>
      <c r="LOS78" s="0"/>
      <c r="LOT78" s="0"/>
      <c r="LOU78" s="0"/>
      <c r="LOV78" s="0"/>
      <c r="LOW78" s="0"/>
      <c r="LOX78" s="0"/>
      <c r="LOY78" s="0"/>
      <c r="LOZ78" s="0"/>
      <c r="LPA78" s="0"/>
      <c r="LPB78" s="0"/>
      <c r="LPC78" s="0"/>
      <c r="LPD78" s="0"/>
      <c r="LPE78" s="0"/>
      <c r="LPF78" s="0"/>
      <c r="LPG78" s="0"/>
      <c r="LPH78" s="0"/>
      <c r="LPI78" s="0"/>
      <c r="LPJ78" s="0"/>
      <c r="LPK78" s="0"/>
      <c r="LPL78" s="0"/>
      <c r="LPM78" s="0"/>
      <c r="LPN78" s="0"/>
      <c r="LPO78" s="0"/>
      <c r="LPP78" s="0"/>
      <c r="LPQ78" s="0"/>
      <c r="LPR78" s="0"/>
      <c r="LPS78" s="0"/>
      <c r="LPT78" s="0"/>
      <c r="LPU78" s="0"/>
      <c r="LPV78" s="0"/>
      <c r="LPW78" s="0"/>
      <c r="LPX78" s="0"/>
      <c r="LPY78" s="0"/>
      <c r="LPZ78" s="0"/>
      <c r="LQA78" s="0"/>
      <c r="LQB78" s="0"/>
      <c r="LQC78" s="0"/>
      <c r="LQD78" s="0"/>
      <c r="LQE78" s="0"/>
      <c r="LQF78" s="0"/>
      <c r="LQG78" s="0"/>
      <c r="LQH78" s="0"/>
      <c r="LQI78" s="0"/>
      <c r="LQJ78" s="0"/>
      <c r="LQK78" s="0"/>
      <c r="LQL78" s="0"/>
      <c r="LQM78" s="0"/>
      <c r="LQN78" s="0"/>
      <c r="LQO78" s="0"/>
      <c r="LQP78" s="0"/>
      <c r="LQQ78" s="0"/>
      <c r="LQR78" s="0"/>
      <c r="LQS78" s="0"/>
      <c r="LQT78" s="0"/>
      <c r="LQU78" s="0"/>
      <c r="LQV78" s="0"/>
      <c r="LQW78" s="0"/>
      <c r="LQX78" s="0"/>
      <c r="LQY78" s="0"/>
      <c r="LQZ78" s="0"/>
      <c r="LRA78" s="0"/>
      <c r="LRB78" s="0"/>
      <c r="LRC78" s="0"/>
      <c r="LRD78" s="0"/>
      <c r="LRE78" s="0"/>
      <c r="LRF78" s="0"/>
      <c r="LRG78" s="0"/>
      <c r="LRH78" s="0"/>
      <c r="LRI78" s="0"/>
      <c r="LRJ78" s="0"/>
      <c r="LRK78" s="0"/>
      <c r="LRL78" s="0"/>
      <c r="LRM78" s="0"/>
      <c r="LRN78" s="0"/>
      <c r="LRO78" s="0"/>
      <c r="LRP78" s="0"/>
      <c r="LRQ78" s="0"/>
      <c r="LRR78" s="0"/>
      <c r="LRS78" s="0"/>
      <c r="LRT78" s="0"/>
      <c r="LRU78" s="0"/>
      <c r="LRV78" s="0"/>
      <c r="LRW78" s="0"/>
      <c r="LRX78" s="0"/>
      <c r="LRY78" s="0"/>
      <c r="LRZ78" s="0"/>
      <c r="LSA78" s="0"/>
      <c r="LSB78" s="0"/>
      <c r="LSC78" s="0"/>
      <c r="LSD78" s="0"/>
      <c r="LSE78" s="0"/>
      <c r="LSF78" s="0"/>
      <c r="LSG78" s="0"/>
      <c r="LSH78" s="0"/>
      <c r="LSI78" s="0"/>
      <c r="LSJ78" s="0"/>
      <c r="LSK78" s="0"/>
      <c r="LSL78" s="0"/>
      <c r="LSM78" s="0"/>
      <c r="LSN78" s="0"/>
      <c r="LSO78" s="0"/>
      <c r="LSP78" s="0"/>
      <c r="LSQ78" s="0"/>
      <c r="LSR78" s="0"/>
      <c r="LSS78" s="0"/>
      <c r="LST78" s="0"/>
      <c r="LSU78" s="0"/>
      <c r="LSV78" s="0"/>
      <c r="LSW78" s="0"/>
      <c r="LSX78" s="0"/>
      <c r="LSY78" s="0"/>
      <c r="LSZ78" s="0"/>
      <c r="LTA78" s="0"/>
      <c r="LTB78" s="0"/>
      <c r="LTC78" s="0"/>
      <c r="LTD78" s="0"/>
      <c r="LTE78" s="0"/>
      <c r="LTF78" s="0"/>
      <c r="LTG78" s="0"/>
      <c r="LTH78" s="0"/>
      <c r="LTI78" s="0"/>
      <c r="LTJ78" s="0"/>
      <c r="LTK78" s="0"/>
      <c r="LTL78" s="0"/>
      <c r="LTM78" s="0"/>
      <c r="LTN78" s="0"/>
      <c r="LTO78" s="0"/>
      <c r="LTP78" s="0"/>
      <c r="LTQ78" s="0"/>
      <c r="LTR78" s="0"/>
      <c r="LTS78" s="0"/>
      <c r="LTT78" s="0"/>
      <c r="LTU78" s="0"/>
      <c r="LTV78" s="0"/>
      <c r="LTW78" s="0"/>
      <c r="LTX78" s="0"/>
      <c r="LTY78" s="0"/>
      <c r="LTZ78" s="0"/>
      <c r="LUA78" s="0"/>
      <c r="LUB78" s="0"/>
      <c r="LUC78" s="0"/>
      <c r="LUD78" s="0"/>
      <c r="LUE78" s="0"/>
      <c r="LUF78" s="0"/>
      <c r="LUG78" s="0"/>
      <c r="LUH78" s="0"/>
      <c r="LUI78" s="0"/>
      <c r="LUJ78" s="0"/>
      <c r="LUK78" s="0"/>
      <c r="LUL78" s="0"/>
      <c r="LUM78" s="0"/>
      <c r="LUN78" s="0"/>
      <c r="LUO78" s="0"/>
      <c r="LUP78" s="0"/>
      <c r="LUQ78" s="0"/>
      <c r="LUR78" s="0"/>
      <c r="LUS78" s="0"/>
      <c r="LUT78" s="0"/>
      <c r="LUU78" s="0"/>
      <c r="LUV78" s="0"/>
      <c r="LUW78" s="0"/>
      <c r="LUX78" s="0"/>
      <c r="LUY78" s="0"/>
      <c r="LUZ78" s="0"/>
      <c r="LVA78" s="0"/>
      <c r="LVB78" s="0"/>
      <c r="LVC78" s="0"/>
      <c r="LVD78" s="0"/>
      <c r="LVE78" s="0"/>
      <c r="LVF78" s="0"/>
      <c r="LVG78" s="0"/>
      <c r="LVH78" s="0"/>
      <c r="LVI78" s="0"/>
      <c r="LVJ78" s="0"/>
      <c r="LVK78" s="0"/>
      <c r="LVL78" s="0"/>
      <c r="LVM78" s="0"/>
      <c r="LVN78" s="0"/>
      <c r="LVO78" s="0"/>
      <c r="LVP78" s="0"/>
      <c r="LVQ78" s="0"/>
      <c r="LVR78" s="0"/>
      <c r="LVS78" s="0"/>
      <c r="LVT78" s="0"/>
      <c r="LVU78" s="0"/>
      <c r="LVV78" s="0"/>
      <c r="LVW78" s="0"/>
      <c r="LVX78" s="0"/>
      <c r="LVY78" s="0"/>
      <c r="LVZ78" s="0"/>
      <c r="LWA78" s="0"/>
      <c r="LWB78" s="0"/>
      <c r="LWC78" s="0"/>
      <c r="LWD78" s="0"/>
      <c r="LWE78" s="0"/>
      <c r="LWF78" s="0"/>
      <c r="LWG78" s="0"/>
      <c r="LWH78" s="0"/>
      <c r="LWI78" s="0"/>
      <c r="LWJ78" s="0"/>
      <c r="LWK78" s="0"/>
      <c r="LWL78" s="0"/>
      <c r="LWM78" s="0"/>
      <c r="LWN78" s="0"/>
      <c r="LWO78" s="0"/>
      <c r="LWP78" s="0"/>
      <c r="LWQ78" s="0"/>
      <c r="LWR78" s="0"/>
      <c r="LWS78" s="0"/>
      <c r="LWT78" s="0"/>
      <c r="LWU78" s="0"/>
      <c r="LWV78" s="0"/>
      <c r="LWW78" s="0"/>
      <c r="LWX78" s="0"/>
      <c r="LWY78" s="0"/>
      <c r="LWZ78" s="0"/>
      <c r="LXA78" s="0"/>
      <c r="LXB78" s="0"/>
      <c r="LXC78" s="0"/>
      <c r="LXD78" s="0"/>
      <c r="LXE78" s="0"/>
      <c r="LXF78" s="0"/>
      <c r="LXG78" s="0"/>
      <c r="LXH78" s="0"/>
      <c r="LXI78" s="0"/>
      <c r="LXJ78" s="0"/>
      <c r="LXK78" s="0"/>
      <c r="LXL78" s="0"/>
      <c r="LXM78" s="0"/>
      <c r="LXN78" s="0"/>
      <c r="LXO78" s="0"/>
      <c r="LXP78" s="0"/>
      <c r="LXQ78" s="0"/>
      <c r="LXR78" s="0"/>
      <c r="LXS78" s="0"/>
      <c r="LXT78" s="0"/>
      <c r="LXU78" s="0"/>
      <c r="LXV78" s="0"/>
      <c r="LXW78" s="0"/>
      <c r="LXX78" s="0"/>
      <c r="LXY78" s="0"/>
      <c r="LXZ78" s="0"/>
      <c r="LYA78" s="0"/>
      <c r="LYB78" s="0"/>
      <c r="LYC78" s="0"/>
      <c r="LYD78" s="0"/>
      <c r="LYE78" s="0"/>
      <c r="LYF78" s="0"/>
      <c r="LYG78" s="0"/>
      <c r="LYH78" s="0"/>
      <c r="LYI78" s="0"/>
      <c r="LYJ78" s="0"/>
      <c r="LYK78" s="0"/>
      <c r="LYL78" s="0"/>
      <c r="LYM78" s="0"/>
      <c r="LYN78" s="0"/>
      <c r="LYO78" s="0"/>
      <c r="LYP78" s="0"/>
      <c r="LYQ78" s="0"/>
      <c r="LYR78" s="0"/>
      <c r="LYS78" s="0"/>
      <c r="LYT78" s="0"/>
      <c r="LYU78" s="0"/>
      <c r="LYV78" s="0"/>
      <c r="LYW78" s="0"/>
      <c r="LYX78" s="0"/>
      <c r="LYY78" s="0"/>
      <c r="LYZ78" s="0"/>
      <c r="LZA78" s="0"/>
      <c r="LZB78" s="0"/>
      <c r="LZC78" s="0"/>
      <c r="LZD78" s="0"/>
      <c r="LZE78" s="0"/>
      <c r="LZF78" s="0"/>
      <c r="LZG78" s="0"/>
      <c r="LZH78" s="0"/>
      <c r="LZI78" s="0"/>
      <c r="LZJ78" s="0"/>
      <c r="LZK78" s="0"/>
      <c r="LZL78" s="0"/>
      <c r="LZM78" s="0"/>
      <c r="LZN78" s="0"/>
      <c r="LZO78" s="0"/>
      <c r="LZP78" s="0"/>
      <c r="LZQ78" s="0"/>
      <c r="LZR78" s="0"/>
      <c r="LZS78" s="0"/>
      <c r="LZT78" s="0"/>
      <c r="LZU78" s="0"/>
      <c r="LZV78" s="0"/>
      <c r="LZW78" s="0"/>
      <c r="LZX78" s="0"/>
      <c r="LZY78" s="0"/>
      <c r="LZZ78" s="0"/>
      <c r="MAA78" s="0"/>
      <c r="MAB78" s="0"/>
      <c r="MAC78" s="0"/>
      <c r="MAD78" s="0"/>
      <c r="MAE78" s="0"/>
      <c r="MAF78" s="0"/>
      <c r="MAG78" s="0"/>
      <c r="MAH78" s="0"/>
      <c r="MAI78" s="0"/>
      <c r="MAJ78" s="0"/>
      <c r="MAK78" s="0"/>
      <c r="MAL78" s="0"/>
      <c r="MAM78" s="0"/>
      <c r="MAN78" s="0"/>
      <c r="MAO78" s="0"/>
      <c r="MAP78" s="0"/>
      <c r="MAQ78" s="0"/>
      <c r="MAR78" s="0"/>
      <c r="MAS78" s="0"/>
      <c r="MAT78" s="0"/>
      <c r="MAU78" s="0"/>
      <c r="MAV78" s="0"/>
      <c r="MAW78" s="0"/>
      <c r="MAX78" s="0"/>
      <c r="MAY78" s="0"/>
      <c r="MAZ78" s="0"/>
      <c r="MBA78" s="0"/>
      <c r="MBB78" s="0"/>
      <c r="MBC78" s="0"/>
      <c r="MBD78" s="0"/>
      <c r="MBE78" s="0"/>
      <c r="MBF78" s="0"/>
      <c r="MBG78" s="0"/>
      <c r="MBH78" s="0"/>
      <c r="MBI78" s="0"/>
      <c r="MBJ78" s="0"/>
      <c r="MBK78" s="0"/>
      <c r="MBL78" s="0"/>
      <c r="MBM78" s="0"/>
      <c r="MBN78" s="0"/>
      <c r="MBO78" s="0"/>
      <c r="MBP78" s="0"/>
      <c r="MBQ78" s="0"/>
      <c r="MBR78" s="0"/>
      <c r="MBS78" s="0"/>
      <c r="MBT78" s="0"/>
      <c r="MBU78" s="0"/>
      <c r="MBV78" s="0"/>
      <c r="MBW78" s="0"/>
      <c r="MBX78" s="0"/>
      <c r="MBY78" s="0"/>
      <c r="MBZ78" s="0"/>
      <c r="MCA78" s="0"/>
      <c r="MCB78" s="0"/>
      <c r="MCC78" s="0"/>
      <c r="MCD78" s="0"/>
      <c r="MCE78" s="0"/>
      <c r="MCF78" s="0"/>
      <c r="MCG78" s="0"/>
      <c r="MCH78" s="0"/>
      <c r="MCI78" s="0"/>
      <c r="MCJ78" s="0"/>
      <c r="MCK78" s="0"/>
      <c r="MCL78" s="0"/>
      <c r="MCM78" s="0"/>
      <c r="MCN78" s="0"/>
      <c r="MCO78" s="0"/>
      <c r="MCP78" s="0"/>
      <c r="MCQ78" s="0"/>
      <c r="MCR78" s="0"/>
      <c r="MCS78" s="0"/>
      <c r="MCT78" s="0"/>
      <c r="MCU78" s="0"/>
      <c r="MCV78" s="0"/>
      <c r="MCW78" s="0"/>
      <c r="MCX78" s="0"/>
      <c r="MCY78" s="0"/>
      <c r="MCZ78" s="0"/>
      <c r="MDA78" s="0"/>
      <c r="MDB78" s="0"/>
      <c r="MDC78" s="0"/>
      <c r="MDD78" s="0"/>
      <c r="MDE78" s="0"/>
      <c r="MDF78" s="0"/>
      <c r="MDG78" s="0"/>
      <c r="MDH78" s="0"/>
      <c r="MDI78" s="0"/>
      <c r="MDJ78" s="0"/>
      <c r="MDK78" s="0"/>
      <c r="MDL78" s="0"/>
      <c r="MDM78" s="0"/>
      <c r="MDN78" s="0"/>
      <c r="MDO78" s="0"/>
      <c r="MDP78" s="0"/>
      <c r="MDQ78" s="0"/>
      <c r="MDR78" s="0"/>
      <c r="MDS78" s="0"/>
      <c r="MDT78" s="0"/>
      <c r="MDU78" s="0"/>
      <c r="MDV78" s="0"/>
      <c r="MDW78" s="0"/>
      <c r="MDX78" s="0"/>
      <c r="MDY78" s="0"/>
      <c r="MDZ78" s="0"/>
      <c r="MEA78" s="0"/>
      <c r="MEB78" s="0"/>
      <c r="MEC78" s="0"/>
      <c r="MED78" s="0"/>
      <c r="MEE78" s="0"/>
      <c r="MEF78" s="0"/>
      <c r="MEG78" s="0"/>
      <c r="MEH78" s="0"/>
      <c r="MEI78" s="0"/>
      <c r="MEJ78" s="0"/>
      <c r="MEK78" s="0"/>
      <c r="MEL78" s="0"/>
      <c r="MEM78" s="0"/>
      <c r="MEN78" s="0"/>
      <c r="MEO78" s="0"/>
      <c r="MEP78" s="0"/>
      <c r="MEQ78" s="0"/>
      <c r="MER78" s="0"/>
      <c r="MES78" s="0"/>
      <c r="MET78" s="0"/>
      <c r="MEU78" s="0"/>
      <c r="MEV78" s="0"/>
      <c r="MEW78" s="0"/>
      <c r="MEX78" s="0"/>
      <c r="MEY78" s="0"/>
      <c r="MEZ78" s="0"/>
      <c r="MFA78" s="0"/>
      <c r="MFB78" s="0"/>
      <c r="MFC78" s="0"/>
      <c r="MFD78" s="0"/>
      <c r="MFE78" s="0"/>
      <c r="MFF78" s="0"/>
      <c r="MFG78" s="0"/>
      <c r="MFH78" s="0"/>
      <c r="MFI78" s="0"/>
      <c r="MFJ78" s="0"/>
      <c r="MFK78" s="0"/>
      <c r="MFL78" s="0"/>
      <c r="MFM78" s="0"/>
      <c r="MFN78" s="0"/>
      <c r="MFO78" s="0"/>
      <c r="MFP78" s="0"/>
      <c r="MFQ78" s="0"/>
      <c r="MFR78" s="0"/>
      <c r="MFS78" s="0"/>
      <c r="MFT78" s="0"/>
      <c r="MFU78" s="0"/>
      <c r="MFV78" s="0"/>
      <c r="MFW78" s="0"/>
      <c r="MFX78" s="0"/>
      <c r="MFY78" s="0"/>
      <c r="MFZ78" s="0"/>
      <c r="MGA78" s="0"/>
      <c r="MGB78" s="0"/>
      <c r="MGC78" s="0"/>
      <c r="MGD78" s="0"/>
      <c r="MGE78" s="0"/>
      <c r="MGF78" s="0"/>
      <c r="MGG78" s="0"/>
      <c r="MGH78" s="0"/>
      <c r="MGI78" s="0"/>
      <c r="MGJ78" s="0"/>
      <c r="MGK78" s="0"/>
      <c r="MGL78" s="0"/>
      <c r="MGM78" s="0"/>
      <c r="MGN78" s="0"/>
      <c r="MGO78" s="0"/>
      <c r="MGP78" s="0"/>
      <c r="MGQ78" s="0"/>
      <c r="MGR78" s="0"/>
      <c r="MGS78" s="0"/>
      <c r="MGT78" s="0"/>
      <c r="MGU78" s="0"/>
      <c r="MGV78" s="0"/>
      <c r="MGW78" s="0"/>
      <c r="MGX78" s="0"/>
      <c r="MGY78" s="0"/>
      <c r="MGZ78" s="0"/>
      <c r="MHA78" s="0"/>
      <c r="MHB78" s="0"/>
      <c r="MHC78" s="0"/>
      <c r="MHD78" s="0"/>
      <c r="MHE78" s="0"/>
      <c r="MHF78" s="0"/>
      <c r="MHG78" s="0"/>
      <c r="MHH78" s="0"/>
      <c r="MHI78" s="0"/>
      <c r="MHJ78" s="0"/>
      <c r="MHK78" s="0"/>
      <c r="MHL78" s="0"/>
      <c r="MHM78" s="0"/>
      <c r="MHN78" s="0"/>
      <c r="MHO78" s="0"/>
      <c r="MHP78" s="0"/>
      <c r="MHQ78" s="0"/>
      <c r="MHR78" s="0"/>
      <c r="MHS78" s="0"/>
      <c r="MHT78" s="0"/>
      <c r="MHU78" s="0"/>
      <c r="MHV78" s="0"/>
      <c r="MHW78" s="0"/>
      <c r="MHX78" s="0"/>
      <c r="MHY78" s="0"/>
      <c r="MHZ78" s="0"/>
      <c r="MIA78" s="0"/>
      <c r="MIB78" s="0"/>
      <c r="MIC78" s="0"/>
      <c r="MID78" s="0"/>
      <c r="MIE78" s="0"/>
      <c r="MIF78" s="0"/>
      <c r="MIG78" s="0"/>
      <c r="MIH78" s="0"/>
      <c r="MII78" s="0"/>
      <c r="MIJ78" s="0"/>
      <c r="MIK78" s="0"/>
      <c r="MIL78" s="0"/>
      <c r="MIM78" s="0"/>
      <c r="MIN78" s="0"/>
      <c r="MIO78" s="0"/>
      <c r="MIP78" s="0"/>
      <c r="MIQ78" s="0"/>
      <c r="MIR78" s="0"/>
      <c r="MIS78" s="0"/>
      <c r="MIT78" s="0"/>
      <c r="MIU78" s="0"/>
      <c r="MIV78" s="0"/>
      <c r="MIW78" s="0"/>
      <c r="MIX78" s="0"/>
      <c r="MIY78" s="0"/>
      <c r="MIZ78" s="0"/>
      <c r="MJA78" s="0"/>
      <c r="MJB78" s="0"/>
      <c r="MJC78" s="0"/>
      <c r="MJD78" s="0"/>
      <c r="MJE78" s="0"/>
      <c r="MJF78" s="0"/>
      <c r="MJG78" s="0"/>
      <c r="MJH78" s="0"/>
      <c r="MJI78" s="0"/>
      <c r="MJJ78" s="0"/>
      <c r="MJK78" s="0"/>
      <c r="MJL78" s="0"/>
      <c r="MJM78" s="0"/>
      <c r="MJN78" s="0"/>
      <c r="MJO78" s="0"/>
      <c r="MJP78" s="0"/>
      <c r="MJQ78" s="0"/>
      <c r="MJR78" s="0"/>
      <c r="MJS78" s="0"/>
      <c r="MJT78" s="0"/>
      <c r="MJU78" s="0"/>
      <c r="MJV78" s="0"/>
      <c r="MJW78" s="0"/>
      <c r="MJX78" s="0"/>
      <c r="MJY78" s="0"/>
      <c r="MJZ78" s="0"/>
      <c r="MKA78" s="0"/>
      <c r="MKB78" s="0"/>
      <c r="MKC78" s="0"/>
      <c r="MKD78" s="0"/>
      <c r="MKE78" s="0"/>
      <c r="MKF78" s="0"/>
      <c r="MKG78" s="0"/>
      <c r="MKH78" s="0"/>
      <c r="MKI78" s="0"/>
      <c r="MKJ78" s="0"/>
      <c r="MKK78" s="0"/>
      <c r="MKL78" s="0"/>
      <c r="MKM78" s="0"/>
      <c r="MKN78" s="0"/>
      <c r="MKO78" s="0"/>
      <c r="MKP78" s="0"/>
      <c r="MKQ78" s="0"/>
      <c r="MKR78" s="0"/>
      <c r="MKS78" s="0"/>
      <c r="MKT78" s="0"/>
      <c r="MKU78" s="0"/>
      <c r="MKV78" s="0"/>
      <c r="MKW78" s="0"/>
      <c r="MKX78" s="0"/>
      <c r="MKY78" s="0"/>
      <c r="MKZ78" s="0"/>
      <c r="MLA78" s="0"/>
      <c r="MLB78" s="0"/>
      <c r="MLC78" s="0"/>
      <c r="MLD78" s="0"/>
      <c r="MLE78" s="0"/>
      <c r="MLF78" s="0"/>
      <c r="MLG78" s="0"/>
      <c r="MLH78" s="0"/>
      <c r="MLI78" s="0"/>
      <c r="MLJ78" s="0"/>
      <c r="MLK78" s="0"/>
      <c r="MLL78" s="0"/>
      <c r="MLM78" s="0"/>
      <c r="MLN78" s="0"/>
      <c r="MLO78" s="0"/>
      <c r="MLP78" s="0"/>
      <c r="MLQ78" s="0"/>
      <c r="MLR78" s="0"/>
      <c r="MLS78" s="0"/>
      <c r="MLT78" s="0"/>
      <c r="MLU78" s="0"/>
      <c r="MLV78" s="0"/>
      <c r="MLW78" s="0"/>
      <c r="MLX78" s="0"/>
      <c r="MLY78" s="0"/>
      <c r="MLZ78" s="0"/>
      <c r="MMA78" s="0"/>
      <c r="MMB78" s="0"/>
      <c r="MMC78" s="0"/>
      <c r="MMD78" s="0"/>
      <c r="MME78" s="0"/>
      <c r="MMF78" s="0"/>
      <c r="MMG78" s="0"/>
      <c r="MMH78" s="0"/>
      <c r="MMI78" s="0"/>
      <c r="MMJ78" s="0"/>
      <c r="MMK78" s="0"/>
      <c r="MML78" s="0"/>
      <c r="MMM78" s="0"/>
      <c r="MMN78" s="0"/>
      <c r="MMO78" s="0"/>
      <c r="MMP78" s="0"/>
      <c r="MMQ78" s="0"/>
      <c r="MMR78" s="0"/>
      <c r="MMS78" s="0"/>
      <c r="MMT78" s="0"/>
      <c r="MMU78" s="0"/>
      <c r="MMV78" s="0"/>
      <c r="MMW78" s="0"/>
      <c r="MMX78" s="0"/>
      <c r="MMY78" s="0"/>
      <c r="MMZ78" s="0"/>
      <c r="MNA78" s="0"/>
      <c r="MNB78" s="0"/>
      <c r="MNC78" s="0"/>
      <c r="MND78" s="0"/>
      <c r="MNE78" s="0"/>
      <c r="MNF78" s="0"/>
      <c r="MNG78" s="0"/>
      <c r="MNH78" s="0"/>
      <c r="MNI78" s="0"/>
      <c r="MNJ78" s="0"/>
      <c r="MNK78" s="0"/>
      <c r="MNL78" s="0"/>
      <c r="MNM78" s="0"/>
      <c r="MNN78" s="0"/>
      <c r="MNO78" s="0"/>
      <c r="MNP78" s="0"/>
      <c r="MNQ78" s="0"/>
      <c r="MNR78" s="0"/>
      <c r="MNS78" s="0"/>
      <c r="MNT78" s="0"/>
      <c r="MNU78" s="0"/>
      <c r="MNV78" s="0"/>
      <c r="MNW78" s="0"/>
      <c r="MNX78" s="0"/>
      <c r="MNY78" s="0"/>
      <c r="MNZ78" s="0"/>
      <c r="MOA78" s="0"/>
      <c r="MOB78" s="0"/>
      <c r="MOC78" s="0"/>
      <c r="MOD78" s="0"/>
      <c r="MOE78" s="0"/>
      <c r="MOF78" s="0"/>
      <c r="MOG78" s="0"/>
      <c r="MOH78" s="0"/>
      <c r="MOI78" s="0"/>
      <c r="MOJ78" s="0"/>
      <c r="MOK78" s="0"/>
      <c r="MOL78" s="0"/>
      <c r="MOM78" s="0"/>
      <c r="MON78" s="0"/>
      <c r="MOO78" s="0"/>
      <c r="MOP78" s="0"/>
      <c r="MOQ78" s="0"/>
      <c r="MOR78" s="0"/>
      <c r="MOS78" s="0"/>
      <c r="MOT78" s="0"/>
      <c r="MOU78" s="0"/>
      <c r="MOV78" s="0"/>
      <c r="MOW78" s="0"/>
      <c r="MOX78" s="0"/>
      <c r="MOY78" s="0"/>
      <c r="MOZ78" s="0"/>
      <c r="MPA78" s="0"/>
      <c r="MPB78" s="0"/>
      <c r="MPC78" s="0"/>
      <c r="MPD78" s="0"/>
      <c r="MPE78" s="0"/>
      <c r="MPF78" s="0"/>
      <c r="MPG78" s="0"/>
      <c r="MPH78" s="0"/>
      <c r="MPI78" s="0"/>
      <c r="MPJ78" s="0"/>
      <c r="MPK78" s="0"/>
      <c r="MPL78" s="0"/>
      <c r="MPM78" s="0"/>
      <c r="MPN78" s="0"/>
      <c r="MPO78" s="0"/>
      <c r="MPP78" s="0"/>
      <c r="MPQ78" s="0"/>
      <c r="MPR78" s="0"/>
      <c r="MPS78" s="0"/>
      <c r="MPT78" s="0"/>
      <c r="MPU78" s="0"/>
      <c r="MPV78" s="0"/>
      <c r="MPW78" s="0"/>
      <c r="MPX78" s="0"/>
      <c r="MPY78" s="0"/>
      <c r="MPZ78" s="0"/>
      <c r="MQA78" s="0"/>
      <c r="MQB78" s="0"/>
      <c r="MQC78" s="0"/>
      <c r="MQD78" s="0"/>
      <c r="MQE78" s="0"/>
      <c r="MQF78" s="0"/>
      <c r="MQG78" s="0"/>
      <c r="MQH78" s="0"/>
      <c r="MQI78" s="0"/>
      <c r="MQJ78" s="0"/>
      <c r="MQK78" s="0"/>
      <c r="MQL78" s="0"/>
      <c r="MQM78" s="0"/>
      <c r="MQN78" s="0"/>
      <c r="MQO78" s="0"/>
      <c r="MQP78" s="0"/>
      <c r="MQQ78" s="0"/>
      <c r="MQR78" s="0"/>
      <c r="MQS78" s="0"/>
      <c r="MQT78" s="0"/>
      <c r="MQU78" s="0"/>
      <c r="MQV78" s="0"/>
      <c r="MQW78" s="0"/>
      <c r="MQX78" s="0"/>
      <c r="MQY78" s="0"/>
      <c r="MQZ78" s="0"/>
      <c r="MRA78" s="0"/>
      <c r="MRB78" s="0"/>
      <c r="MRC78" s="0"/>
      <c r="MRD78" s="0"/>
      <c r="MRE78" s="0"/>
      <c r="MRF78" s="0"/>
      <c r="MRG78" s="0"/>
      <c r="MRH78" s="0"/>
      <c r="MRI78" s="0"/>
      <c r="MRJ78" s="0"/>
      <c r="MRK78" s="0"/>
      <c r="MRL78" s="0"/>
      <c r="MRM78" s="0"/>
      <c r="MRN78" s="0"/>
      <c r="MRO78" s="0"/>
      <c r="MRP78" s="0"/>
      <c r="MRQ78" s="0"/>
      <c r="MRR78" s="0"/>
      <c r="MRS78" s="0"/>
      <c r="MRT78" s="0"/>
      <c r="MRU78" s="0"/>
      <c r="MRV78" s="0"/>
      <c r="MRW78" s="0"/>
      <c r="MRX78" s="0"/>
      <c r="MRY78" s="0"/>
      <c r="MRZ78" s="0"/>
      <c r="MSA78" s="0"/>
      <c r="MSB78" s="0"/>
      <c r="MSC78" s="0"/>
      <c r="MSD78" s="0"/>
      <c r="MSE78" s="0"/>
      <c r="MSF78" s="0"/>
      <c r="MSG78" s="0"/>
      <c r="MSH78" s="0"/>
      <c r="MSI78" s="0"/>
      <c r="MSJ78" s="0"/>
      <c r="MSK78" s="0"/>
      <c r="MSL78" s="0"/>
      <c r="MSM78" s="0"/>
      <c r="MSN78" s="0"/>
      <c r="MSO78" s="0"/>
      <c r="MSP78" s="0"/>
      <c r="MSQ78" s="0"/>
      <c r="MSR78" s="0"/>
      <c r="MSS78" s="0"/>
      <c r="MST78" s="0"/>
      <c r="MSU78" s="0"/>
      <c r="MSV78" s="0"/>
      <c r="MSW78" s="0"/>
      <c r="MSX78" s="0"/>
      <c r="MSY78" s="0"/>
      <c r="MSZ78" s="0"/>
      <c r="MTA78" s="0"/>
      <c r="MTB78" s="0"/>
      <c r="MTC78" s="0"/>
      <c r="MTD78" s="0"/>
      <c r="MTE78" s="0"/>
      <c r="MTF78" s="0"/>
      <c r="MTG78" s="0"/>
      <c r="MTH78" s="0"/>
      <c r="MTI78" s="0"/>
      <c r="MTJ78" s="0"/>
      <c r="MTK78" s="0"/>
      <c r="MTL78" s="0"/>
      <c r="MTM78" s="0"/>
      <c r="MTN78" s="0"/>
      <c r="MTO78" s="0"/>
      <c r="MTP78" s="0"/>
      <c r="MTQ78" s="0"/>
      <c r="MTR78" s="0"/>
      <c r="MTS78" s="0"/>
      <c r="MTT78" s="0"/>
      <c r="MTU78" s="0"/>
      <c r="MTV78" s="0"/>
      <c r="MTW78" s="0"/>
      <c r="MTX78" s="0"/>
      <c r="MTY78" s="0"/>
      <c r="MTZ78" s="0"/>
      <c r="MUA78" s="0"/>
      <c r="MUB78" s="0"/>
      <c r="MUC78" s="0"/>
      <c r="MUD78" s="0"/>
      <c r="MUE78" s="0"/>
      <c r="MUF78" s="0"/>
      <c r="MUG78" s="0"/>
      <c r="MUH78" s="0"/>
      <c r="MUI78" s="0"/>
      <c r="MUJ78" s="0"/>
      <c r="MUK78" s="0"/>
      <c r="MUL78" s="0"/>
      <c r="MUM78" s="0"/>
      <c r="MUN78" s="0"/>
      <c r="MUO78" s="0"/>
      <c r="MUP78" s="0"/>
      <c r="MUQ78" s="0"/>
      <c r="MUR78" s="0"/>
      <c r="MUS78" s="0"/>
      <c r="MUT78" s="0"/>
      <c r="MUU78" s="0"/>
      <c r="MUV78" s="0"/>
      <c r="MUW78" s="0"/>
      <c r="MUX78" s="0"/>
      <c r="MUY78" s="0"/>
      <c r="MUZ78" s="0"/>
      <c r="MVA78" s="0"/>
      <c r="MVB78" s="0"/>
      <c r="MVC78" s="0"/>
      <c r="MVD78" s="0"/>
      <c r="MVE78" s="0"/>
      <c r="MVF78" s="0"/>
      <c r="MVG78" s="0"/>
      <c r="MVH78" s="0"/>
      <c r="MVI78" s="0"/>
      <c r="MVJ78" s="0"/>
      <c r="MVK78" s="0"/>
      <c r="MVL78" s="0"/>
      <c r="MVM78" s="0"/>
      <c r="MVN78" s="0"/>
      <c r="MVO78" s="0"/>
      <c r="MVP78" s="0"/>
      <c r="MVQ78" s="0"/>
      <c r="MVR78" s="0"/>
      <c r="MVS78" s="0"/>
      <c r="MVT78" s="0"/>
      <c r="MVU78" s="0"/>
      <c r="MVV78" s="0"/>
      <c r="MVW78" s="0"/>
      <c r="MVX78" s="0"/>
      <c r="MVY78" s="0"/>
      <c r="MVZ78" s="0"/>
      <c r="MWA78" s="0"/>
      <c r="MWB78" s="0"/>
      <c r="MWC78" s="0"/>
      <c r="MWD78" s="0"/>
      <c r="MWE78" s="0"/>
      <c r="MWF78" s="0"/>
      <c r="MWG78" s="0"/>
      <c r="MWH78" s="0"/>
      <c r="MWI78" s="0"/>
      <c r="MWJ78" s="0"/>
      <c r="MWK78" s="0"/>
      <c r="MWL78" s="0"/>
      <c r="MWM78" s="0"/>
      <c r="MWN78" s="0"/>
      <c r="MWO78" s="0"/>
      <c r="MWP78" s="0"/>
      <c r="MWQ78" s="0"/>
      <c r="MWR78" s="0"/>
      <c r="MWS78" s="0"/>
      <c r="MWT78" s="0"/>
      <c r="MWU78" s="0"/>
      <c r="MWV78" s="0"/>
      <c r="MWW78" s="0"/>
      <c r="MWX78" s="0"/>
      <c r="MWY78" s="0"/>
      <c r="MWZ78" s="0"/>
      <c r="MXA78" s="0"/>
      <c r="MXB78" s="0"/>
      <c r="MXC78" s="0"/>
      <c r="MXD78" s="0"/>
      <c r="MXE78" s="0"/>
      <c r="MXF78" s="0"/>
      <c r="MXG78" s="0"/>
      <c r="MXH78" s="0"/>
      <c r="MXI78" s="0"/>
      <c r="MXJ78" s="0"/>
      <c r="MXK78" s="0"/>
      <c r="MXL78" s="0"/>
      <c r="MXM78" s="0"/>
      <c r="MXN78" s="0"/>
      <c r="MXO78" s="0"/>
      <c r="MXP78" s="0"/>
      <c r="MXQ78" s="0"/>
      <c r="MXR78" s="0"/>
      <c r="MXS78" s="0"/>
      <c r="MXT78" s="0"/>
      <c r="MXU78" s="0"/>
      <c r="MXV78" s="0"/>
      <c r="MXW78" s="0"/>
      <c r="MXX78" s="0"/>
      <c r="MXY78" s="0"/>
      <c r="MXZ78" s="0"/>
      <c r="MYA78" s="0"/>
      <c r="MYB78" s="0"/>
      <c r="MYC78" s="0"/>
      <c r="MYD78" s="0"/>
      <c r="MYE78" s="0"/>
      <c r="MYF78" s="0"/>
      <c r="MYG78" s="0"/>
      <c r="MYH78" s="0"/>
      <c r="MYI78" s="0"/>
      <c r="MYJ78" s="0"/>
      <c r="MYK78" s="0"/>
      <c r="MYL78" s="0"/>
      <c r="MYM78" s="0"/>
      <c r="MYN78" s="0"/>
      <c r="MYO78" s="0"/>
      <c r="MYP78" s="0"/>
      <c r="MYQ78" s="0"/>
      <c r="MYR78" s="0"/>
      <c r="MYS78" s="0"/>
      <c r="MYT78" s="0"/>
      <c r="MYU78" s="0"/>
      <c r="MYV78" s="0"/>
      <c r="MYW78" s="0"/>
      <c r="MYX78" s="0"/>
      <c r="MYY78" s="0"/>
      <c r="MYZ78" s="0"/>
      <c r="MZA78" s="0"/>
      <c r="MZB78" s="0"/>
      <c r="MZC78" s="0"/>
      <c r="MZD78" s="0"/>
      <c r="MZE78" s="0"/>
      <c r="MZF78" s="0"/>
      <c r="MZG78" s="0"/>
      <c r="MZH78" s="0"/>
      <c r="MZI78" s="0"/>
      <c r="MZJ78" s="0"/>
      <c r="MZK78" s="0"/>
      <c r="MZL78" s="0"/>
      <c r="MZM78" s="0"/>
      <c r="MZN78" s="0"/>
      <c r="MZO78" s="0"/>
      <c r="MZP78" s="0"/>
      <c r="MZQ78" s="0"/>
      <c r="MZR78" s="0"/>
      <c r="MZS78" s="0"/>
      <c r="MZT78" s="0"/>
      <c r="MZU78" s="0"/>
      <c r="MZV78" s="0"/>
      <c r="MZW78" s="0"/>
      <c r="MZX78" s="0"/>
      <c r="MZY78" s="0"/>
      <c r="MZZ78" s="0"/>
      <c r="NAA78" s="0"/>
      <c r="NAB78" s="0"/>
      <c r="NAC78" s="0"/>
      <c r="NAD78" s="0"/>
      <c r="NAE78" s="0"/>
      <c r="NAF78" s="0"/>
      <c r="NAG78" s="0"/>
      <c r="NAH78" s="0"/>
      <c r="NAI78" s="0"/>
      <c r="NAJ78" s="0"/>
      <c r="NAK78" s="0"/>
      <c r="NAL78" s="0"/>
      <c r="NAM78" s="0"/>
      <c r="NAN78" s="0"/>
      <c r="NAO78" s="0"/>
      <c r="NAP78" s="0"/>
      <c r="NAQ78" s="0"/>
      <c r="NAR78" s="0"/>
      <c r="NAS78" s="0"/>
      <c r="NAT78" s="0"/>
      <c r="NAU78" s="0"/>
      <c r="NAV78" s="0"/>
      <c r="NAW78" s="0"/>
      <c r="NAX78" s="0"/>
      <c r="NAY78" s="0"/>
      <c r="NAZ78" s="0"/>
      <c r="NBA78" s="0"/>
      <c r="NBB78" s="0"/>
      <c r="NBC78" s="0"/>
      <c r="NBD78" s="0"/>
      <c r="NBE78" s="0"/>
      <c r="NBF78" s="0"/>
      <c r="NBG78" s="0"/>
      <c r="NBH78" s="0"/>
      <c r="NBI78" s="0"/>
      <c r="NBJ78" s="0"/>
      <c r="NBK78" s="0"/>
      <c r="NBL78" s="0"/>
      <c r="NBM78" s="0"/>
      <c r="NBN78" s="0"/>
      <c r="NBO78" s="0"/>
      <c r="NBP78" s="0"/>
      <c r="NBQ78" s="0"/>
      <c r="NBR78" s="0"/>
      <c r="NBS78" s="0"/>
      <c r="NBT78" s="0"/>
      <c r="NBU78" s="0"/>
      <c r="NBV78" s="0"/>
      <c r="NBW78" s="0"/>
      <c r="NBX78" s="0"/>
      <c r="NBY78" s="0"/>
      <c r="NBZ78" s="0"/>
      <c r="NCA78" s="0"/>
      <c r="NCB78" s="0"/>
      <c r="NCC78" s="0"/>
      <c r="NCD78" s="0"/>
      <c r="NCE78" s="0"/>
      <c r="NCF78" s="0"/>
      <c r="NCG78" s="0"/>
      <c r="NCH78" s="0"/>
      <c r="NCI78" s="0"/>
      <c r="NCJ78" s="0"/>
      <c r="NCK78" s="0"/>
      <c r="NCL78" s="0"/>
      <c r="NCM78" s="0"/>
      <c r="NCN78" s="0"/>
      <c r="NCO78" s="0"/>
      <c r="NCP78" s="0"/>
      <c r="NCQ78" s="0"/>
      <c r="NCR78" s="0"/>
      <c r="NCS78" s="0"/>
      <c r="NCT78" s="0"/>
      <c r="NCU78" s="0"/>
      <c r="NCV78" s="0"/>
      <c r="NCW78" s="0"/>
      <c r="NCX78" s="0"/>
      <c r="NCY78" s="0"/>
      <c r="NCZ78" s="0"/>
      <c r="NDA78" s="0"/>
      <c r="NDB78" s="0"/>
      <c r="NDC78" s="0"/>
      <c r="NDD78" s="0"/>
      <c r="NDE78" s="0"/>
      <c r="NDF78" s="0"/>
      <c r="NDG78" s="0"/>
      <c r="NDH78" s="0"/>
      <c r="NDI78" s="0"/>
      <c r="NDJ78" s="0"/>
      <c r="NDK78" s="0"/>
      <c r="NDL78" s="0"/>
      <c r="NDM78" s="0"/>
      <c r="NDN78" s="0"/>
      <c r="NDO78" s="0"/>
      <c r="NDP78" s="0"/>
      <c r="NDQ78" s="0"/>
      <c r="NDR78" s="0"/>
      <c r="NDS78" s="0"/>
      <c r="NDT78" s="0"/>
      <c r="NDU78" s="0"/>
      <c r="NDV78" s="0"/>
      <c r="NDW78" s="0"/>
      <c r="NDX78" s="0"/>
      <c r="NDY78" s="0"/>
      <c r="NDZ78" s="0"/>
      <c r="NEA78" s="0"/>
      <c r="NEB78" s="0"/>
      <c r="NEC78" s="0"/>
      <c r="NED78" s="0"/>
      <c r="NEE78" s="0"/>
      <c r="NEF78" s="0"/>
      <c r="NEG78" s="0"/>
      <c r="NEH78" s="0"/>
      <c r="NEI78" s="0"/>
      <c r="NEJ78" s="0"/>
      <c r="NEK78" s="0"/>
      <c r="NEL78" s="0"/>
      <c r="NEM78" s="0"/>
      <c r="NEN78" s="0"/>
      <c r="NEO78" s="0"/>
      <c r="NEP78" s="0"/>
      <c r="NEQ78" s="0"/>
      <c r="NER78" s="0"/>
      <c r="NES78" s="0"/>
      <c r="NET78" s="0"/>
      <c r="NEU78" s="0"/>
      <c r="NEV78" s="0"/>
      <c r="NEW78" s="0"/>
      <c r="NEX78" s="0"/>
      <c r="NEY78" s="0"/>
      <c r="NEZ78" s="0"/>
      <c r="NFA78" s="0"/>
      <c r="NFB78" s="0"/>
      <c r="NFC78" s="0"/>
      <c r="NFD78" s="0"/>
      <c r="NFE78" s="0"/>
      <c r="NFF78" s="0"/>
      <c r="NFG78" s="0"/>
      <c r="NFH78" s="0"/>
      <c r="NFI78" s="0"/>
      <c r="NFJ78" s="0"/>
      <c r="NFK78" s="0"/>
      <c r="NFL78" s="0"/>
      <c r="NFM78" s="0"/>
      <c r="NFN78" s="0"/>
      <c r="NFO78" s="0"/>
      <c r="NFP78" s="0"/>
      <c r="NFQ78" s="0"/>
      <c r="NFR78" s="0"/>
      <c r="NFS78" s="0"/>
      <c r="NFT78" s="0"/>
      <c r="NFU78" s="0"/>
      <c r="NFV78" s="0"/>
      <c r="NFW78" s="0"/>
      <c r="NFX78" s="0"/>
      <c r="NFY78" s="0"/>
      <c r="NFZ78" s="0"/>
      <c r="NGA78" s="0"/>
      <c r="NGB78" s="0"/>
      <c r="NGC78" s="0"/>
      <c r="NGD78" s="0"/>
      <c r="NGE78" s="0"/>
      <c r="NGF78" s="0"/>
      <c r="NGG78" s="0"/>
      <c r="NGH78" s="0"/>
      <c r="NGI78" s="0"/>
      <c r="NGJ78" s="0"/>
      <c r="NGK78" s="0"/>
      <c r="NGL78" s="0"/>
      <c r="NGM78" s="0"/>
      <c r="NGN78" s="0"/>
      <c r="NGO78" s="0"/>
      <c r="NGP78" s="0"/>
      <c r="NGQ78" s="0"/>
      <c r="NGR78" s="0"/>
      <c r="NGS78" s="0"/>
      <c r="NGT78" s="0"/>
      <c r="NGU78" s="0"/>
      <c r="NGV78" s="0"/>
      <c r="NGW78" s="0"/>
      <c r="NGX78" s="0"/>
      <c r="NGY78" s="0"/>
      <c r="NGZ78" s="0"/>
      <c r="NHA78" s="0"/>
      <c r="NHB78" s="0"/>
      <c r="NHC78" s="0"/>
      <c r="NHD78" s="0"/>
      <c r="NHE78" s="0"/>
      <c r="NHF78" s="0"/>
      <c r="NHG78" s="0"/>
      <c r="NHH78" s="0"/>
      <c r="NHI78" s="0"/>
      <c r="NHJ78" s="0"/>
      <c r="NHK78" s="0"/>
      <c r="NHL78" s="0"/>
      <c r="NHM78" s="0"/>
      <c r="NHN78" s="0"/>
      <c r="NHO78" s="0"/>
      <c r="NHP78" s="0"/>
      <c r="NHQ78" s="0"/>
      <c r="NHR78" s="0"/>
      <c r="NHS78" s="0"/>
      <c r="NHT78" s="0"/>
      <c r="NHU78" s="0"/>
      <c r="NHV78" s="0"/>
      <c r="NHW78" s="0"/>
      <c r="NHX78" s="0"/>
      <c r="NHY78" s="0"/>
      <c r="NHZ78" s="0"/>
      <c r="NIA78" s="0"/>
      <c r="NIB78" s="0"/>
      <c r="NIC78" s="0"/>
      <c r="NID78" s="0"/>
      <c r="NIE78" s="0"/>
      <c r="NIF78" s="0"/>
      <c r="NIG78" s="0"/>
      <c r="NIH78" s="0"/>
      <c r="NII78" s="0"/>
      <c r="NIJ78" s="0"/>
      <c r="NIK78" s="0"/>
      <c r="NIL78" s="0"/>
      <c r="NIM78" s="0"/>
      <c r="NIN78" s="0"/>
      <c r="NIO78" s="0"/>
      <c r="NIP78" s="0"/>
      <c r="NIQ78" s="0"/>
      <c r="NIR78" s="0"/>
      <c r="NIS78" s="0"/>
      <c r="NIT78" s="0"/>
      <c r="NIU78" s="0"/>
      <c r="NIV78" s="0"/>
      <c r="NIW78" s="0"/>
      <c r="NIX78" s="0"/>
      <c r="NIY78" s="0"/>
      <c r="NIZ78" s="0"/>
      <c r="NJA78" s="0"/>
      <c r="NJB78" s="0"/>
      <c r="NJC78" s="0"/>
      <c r="NJD78" s="0"/>
      <c r="NJE78" s="0"/>
      <c r="NJF78" s="0"/>
      <c r="NJG78" s="0"/>
      <c r="NJH78" s="0"/>
      <c r="NJI78" s="0"/>
      <c r="NJJ78" s="0"/>
      <c r="NJK78" s="0"/>
      <c r="NJL78" s="0"/>
      <c r="NJM78" s="0"/>
      <c r="NJN78" s="0"/>
      <c r="NJO78" s="0"/>
      <c r="NJP78" s="0"/>
      <c r="NJQ78" s="0"/>
      <c r="NJR78" s="0"/>
      <c r="NJS78" s="0"/>
      <c r="NJT78" s="0"/>
      <c r="NJU78" s="0"/>
      <c r="NJV78" s="0"/>
      <c r="NJW78" s="0"/>
      <c r="NJX78" s="0"/>
      <c r="NJY78" s="0"/>
      <c r="NJZ78" s="0"/>
      <c r="NKA78" s="0"/>
      <c r="NKB78" s="0"/>
      <c r="NKC78" s="0"/>
      <c r="NKD78" s="0"/>
      <c r="NKE78" s="0"/>
      <c r="NKF78" s="0"/>
      <c r="NKG78" s="0"/>
      <c r="NKH78" s="0"/>
      <c r="NKI78" s="0"/>
      <c r="NKJ78" s="0"/>
      <c r="NKK78" s="0"/>
      <c r="NKL78" s="0"/>
      <c r="NKM78" s="0"/>
      <c r="NKN78" s="0"/>
      <c r="NKO78" s="0"/>
      <c r="NKP78" s="0"/>
      <c r="NKQ78" s="0"/>
      <c r="NKR78" s="0"/>
      <c r="NKS78" s="0"/>
      <c r="NKT78" s="0"/>
      <c r="NKU78" s="0"/>
      <c r="NKV78" s="0"/>
      <c r="NKW78" s="0"/>
      <c r="NKX78" s="0"/>
      <c r="NKY78" s="0"/>
      <c r="NKZ78" s="0"/>
      <c r="NLA78" s="0"/>
      <c r="NLB78" s="0"/>
      <c r="NLC78" s="0"/>
      <c r="NLD78" s="0"/>
      <c r="NLE78" s="0"/>
      <c r="NLF78" s="0"/>
      <c r="NLG78" s="0"/>
      <c r="NLH78" s="0"/>
      <c r="NLI78" s="0"/>
      <c r="NLJ78" s="0"/>
      <c r="NLK78" s="0"/>
      <c r="NLL78" s="0"/>
      <c r="NLM78" s="0"/>
      <c r="NLN78" s="0"/>
      <c r="NLO78" s="0"/>
      <c r="NLP78" s="0"/>
      <c r="NLQ78" s="0"/>
      <c r="NLR78" s="0"/>
      <c r="NLS78" s="0"/>
      <c r="NLT78" s="0"/>
      <c r="NLU78" s="0"/>
      <c r="NLV78" s="0"/>
      <c r="NLW78" s="0"/>
      <c r="NLX78" s="0"/>
      <c r="NLY78" s="0"/>
      <c r="NLZ78" s="0"/>
      <c r="NMA78" s="0"/>
      <c r="NMB78" s="0"/>
      <c r="NMC78" s="0"/>
      <c r="NMD78" s="0"/>
      <c r="NME78" s="0"/>
      <c r="NMF78" s="0"/>
      <c r="NMG78" s="0"/>
      <c r="NMH78" s="0"/>
      <c r="NMI78" s="0"/>
      <c r="NMJ78" s="0"/>
      <c r="NMK78" s="0"/>
      <c r="NML78" s="0"/>
      <c r="NMM78" s="0"/>
      <c r="NMN78" s="0"/>
      <c r="NMO78" s="0"/>
      <c r="NMP78" s="0"/>
      <c r="NMQ78" s="0"/>
      <c r="NMR78" s="0"/>
      <c r="NMS78" s="0"/>
      <c r="NMT78" s="0"/>
      <c r="NMU78" s="0"/>
      <c r="NMV78" s="0"/>
      <c r="NMW78" s="0"/>
      <c r="NMX78" s="0"/>
      <c r="NMY78" s="0"/>
      <c r="NMZ78" s="0"/>
      <c r="NNA78" s="0"/>
      <c r="NNB78" s="0"/>
      <c r="NNC78" s="0"/>
      <c r="NND78" s="0"/>
      <c r="NNE78" s="0"/>
      <c r="NNF78" s="0"/>
      <c r="NNG78" s="0"/>
      <c r="NNH78" s="0"/>
      <c r="NNI78" s="0"/>
      <c r="NNJ78" s="0"/>
      <c r="NNK78" s="0"/>
      <c r="NNL78" s="0"/>
      <c r="NNM78" s="0"/>
      <c r="NNN78" s="0"/>
      <c r="NNO78" s="0"/>
      <c r="NNP78" s="0"/>
      <c r="NNQ78" s="0"/>
      <c r="NNR78" s="0"/>
      <c r="NNS78" s="0"/>
      <c r="NNT78" s="0"/>
      <c r="NNU78" s="0"/>
      <c r="NNV78" s="0"/>
      <c r="NNW78" s="0"/>
      <c r="NNX78" s="0"/>
      <c r="NNY78" s="0"/>
      <c r="NNZ78" s="0"/>
      <c r="NOA78" s="0"/>
      <c r="NOB78" s="0"/>
      <c r="NOC78" s="0"/>
      <c r="NOD78" s="0"/>
      <c r="NOE78" s="0"/>
      <c r="NOF78" s="0"/>
      <c r="NOG78" s="0"/>
      <c r="NOH78" s="0"/>
      <c r="NOI78" s="0"/>
      <c r="NOJ78" s="0"/>
      <c r="NOK78" s="0"/>
      <c r="NOL78" s="0"/>
      <c r="NOM78" s="0"/>
      <c r="NON78" s="0"/>
      <c r="NOO78" s="0"/>
      <c r="NOP78" s="0"/>
      <c r="NOQ78" s="0"/>
      <c r="NOR78" s="0"/>
      <c r="NOS78" s="0"/>
      <c r="NOT78" s="0"/>
      <c r="NOU78" s="0"/>
      <c r="NOV78" s="0"/>
      <c r="NOW78" s="0"/>
      <c r="NOX78" s="0"/>
      <c r="NOY78" s="0"/>
      <c r="NOZ78" s="0"/>
      <c r="NPA78" s="0"/>
      <c r="NPB78" s="0"/>
      <c r="NPC78" s="0"/>
      <c r="NPD78" s="0"/>
      <c r="NPE78" s="0"/>
      <c r="NPF78" s="0"/>
      <c r="NPG78" s="0"/>
      <c r="NPH78" s="0"/>
      <c r="NPI78" s="0"/>
      <c r="NPJ78" s="0"/>
      <c r="NPK78" s="0"/>
      <c r="NPL78" s="0"/>
      <c r="NPM78" s="0"/>
      <c r="NPN78" s="0"/>
      <c r="NPO78" s="0"/>
      <c r="NPP78" s="0"/>
      <c r="NPQ78" s="0"/>
      <c r="NPR78" s="0"/>
      <c r="NPS78" s="0"/>
      <c r="NPT78" s="0"/>
      <c r="NPU78" s="0"/>
      <c r="NPV78" s="0"/>
      <c r="NPW78" s="0"/>
      <c r="NPX78" s="0"/>
      <c r="NPY78" s="0"/>
      <c r="NPZ78" s="0"/>
      <c r="NQA78" s="0"/>
      <c r="NQB78" s="0"/>
      <c r="NQC78" s="0"/>
      <c r="NQD78" s="0"/>
      <c r="NQE78" s="0"/>
      <c r="NQF78" s="0"/>
      <c r="NQG78" s="0"/>
      <c r="NQH78" s="0"/>
      <c r="NQI78" s="0"/>
      <c r="NQJ78" s="0"/>
      <c r="NQK78" s="0"/>
      <c r="NQL78" s="0"/>
      <c r="NQM78" s="0"/>
      <c r="NQN78" s="0"/>
      <c r="NQO78" s="0"/>
      <c r="NQP78" s="0"/>
      <c r="NQQ78" s="0"/>
      <c r="NQR78" s="0"/>
      <c r="NQS78" s="0"/>
      <c r="NQT78" s="0"/>
      <c r="NQU78" s="0"/>
      <c r="NQV78" s="0"/>
      <c r="NQW78" s="0"/>
      <c r="NQX78" s="0"/>
      <c r="NQY78" s="0"/>
      <c r="NQZ78" s="0"/>
      <c r="NRA78" s="0"/>
      <c r="NRB78" s="0"/>
      <c r="NRC78" s="0"/>
      <c r="NRD78" s="0"/>
      <c r="NRE78" s="0"/>
      <c r="NRF78" s="0"/>
      <c r="NRG78" s="0"/>
      <c r="NRH78" s="0"/>
      <c r="NRI78" s="0"/>
      <c r="NRJ78" s="0"/>
      <c r="NRK78" s="0"/>
      <c r="NRL78" s="0"/>
      <c r="NRM78" s="0"/>
      <c r="NRN78" s="0"/>
      <c r="NRO78" s="0"/>
      <c r="NRP78" s="0"/>
      <c r="NRQ78" s="0"/>
      <c r="NRR78" s="0"/>
      <c r="NRS78" s="0"/>
      <c r="NRT78" s="0"/>
      <c r="NRU78" s="0"/>
      <c r="NRV78" s="0"/>
      <c r="NRW78" s="0"/>
      <c r="NRX78" s="0"/>
      <c r="NRY78" s="0"/>
      <c r="NRZ78" s="0"/>
      <c r="NSA78" s="0"/>
      <c r="NSB78" s="0"/>
      <c r="NSC78" s="0"/>
      <c r="NSD78" s="0"/>
      <c r="NSE78" s="0"/>
      <c r="NSF78" s="0"/>
      <c r="NSG78" s="0"/>
      <c r="NSH78" s="0"/>
      <c r="NSI78" s="0"/>
      <c r="NSJ78" s="0"/>
      <c r="NSK78" s="0"/>
      <c r="NSL78" s="0"/>
      <c r="NSM78" s="0"/>
      <c r="NSN78" s="0"/>
      <c r="NSO78" s="0"/>
      <c r="NSP78" s="0"/>
      <c r="NSQ78" s="0"/>
      <c r="NSR78" s="0"/>
      <c r="NSS78" s="0"/>
      <c r="NST78" s="0"/>
      <c r="NSU78" s="0"/>
      <c r="NSV78" s="0"/>
      <c r="NSW78" s="0"/>
      <c r="NSX78" s="0"/>
      <c r="NSY78" s="0"/>
      <c r="NSZ78" s="0"/>
      <c r="NTA78" s="0"/>
      <c r="NTB78" s="0"/>
      <c r="NTC78" s="0"/>
      <c r="NTD78" s="0"/>
      <c r="NTE78" s="0"/>
      <c r="NTF78" s="0"/>
      <c r="NTG78" s="0"/>
      <c r="NTH78" s="0"/>
      <c r="NTI78" s="0"/>
      <c r="NTJ78" s="0"/>
      <c r="NTK78" s="0"/>
      <c r="NTL78" s="0"/>
      <c r="NTM78" s="0"/>
      <c r="NTN78" s="0"/>
      <c r="NTO78" s="0"/>
      <c r="NTP78" s="0"/>
      <c r="NTQ78" s="0"/>
      <c r="NTR78" s="0"/>
      <c r="NTS78" s="0"/>
      <c r="NTT78" s="0"/>
      <c r="NTU78" s="0"/>
      <c r="NTV78" s="0"/>
      <c r="NTW78" s="0"/>
      <c r="NTX78" s="0"/>
      <c r="NTY78" s="0"/>
      <c r="NTZ78" s="0"/>
      <c r="NUA78" s="0"/>
      <c r="NUB78" s="0"/>
      <c r="NUC78" s="0"/>
      <c r="NUD78" s="0"/>
      <c r="NUE78" s="0"/>
      <c r="NUF78" s="0"/>
      <c r="NUG78" s="0"/>
      <c r="NUH78" s="0"/>
      <c r="NUI78" s="0"/>
      <c r="NUJ78" s="0"/>
      <c r="NUK78" s="0"/>
      <c r="NUL78" s="0"/>
      <c r="NUM78" s="0"/>
      <c r="NUN78" s="0"/>
      <c r="NUO78" s="0"/>
      <c r="NUP78" s="0"/>
      <c r="NUQ78" s="0"/>
      <c r="NUR78" s="0"/>
      <c r="NUS78" s="0"/>
      <c r="NUT78" s="0"/>
      <c r="NUU78" s="0"/>
      <c r="NUV78" s="0"/>
      <c r="NUW78" s="0"/>
      <c r="NUX78" s="0"/>
      <c r="NUY78" s="0"/>
      <c r="NUZ78" s="0"/>
      <c r="NVA78" s="0"/>
      <c r="NVB78" s="0"/>
      <c r="NVC78" s="0"/>
      <c r="NVD78" s="0"/>
      <c r="NVE78" s="0"/>
      <c r="NVF78" s="0"/>
      <c r="NVG78" s="0"/>
      <c r="NVH78" s="0"/>
      <c r="NVI78" s="0"/>
      <c r="NVJ78" s="0"/>
      <c r="NVK78" s="0"/>
      <c r="NVL78" s="0"/>
      <c r="NVM78" s="0"/>
      <c r="NVN78" s="0"/>
      <c r="NVO78" s="0"/>
      <c r="NVP78" s="0"/>
      <c r="NVQ78" s="0"/>
      <c r="NVR78" s="0"/>
      <c r="NVS78" s="0"/>
      <c r="NVT78" s="0"/>
      <c r="NVU78" s="0"/>
      <c r="NVV78" s="0"/>
      <c r="NVW78" s="0"/>
      <c r="NVX78" s="0"/>
      <c r="NVY78" s="0"/>
      <c r="NVZ78" s="0"/>
      <c r="NWA78" s="0"/>
      <c r="NWB78" s="0"/>
      <c r="NWC78" s="0"/>
      <c r="NWD78" s="0"/>
      <c r="NWE78" s="0"/>
      <c r="NWF78" s="0"/>
      <c r="NWG78" s="0"/>
      <c r="NWH78" s="0"/>
      <c r="NWI78" s="0"/>
      <c r="NWJ78" s="0"/>
      <c r="NWK78" s="0"/>
      <c r="NWL78" s="0"/>
      <c r="NWM78" s="0"/>
      <c r="NWN78" s="0"/>
      <c r="NWO78" s="0"/>
      <c r="NWP78" s="0"/>
      <c r="NWQ78" s="0"/>
      <c r="NWR78" s="0"/>
      <c r="NWS78" s="0"/>
      <c r="NWT78" s="0"/>
      <c r="NWU78" s="0"/>
      <c r="NWV78" s="0"/>
      <c r="NWW78" s="0"/>
      <c r="NWX78" s="0"/>
      <c r="NWY78" s="0"/>
      <c r="NWZ78" s="0"/>
      <c r="NXA78" s="0"/>
      <c r="NXB78" s="0"/>
      <c r="NXC78" s="0"/>
      <c r="NXD78" s="0"/>
      <c r="NXE78" s="0"/>
      <c r="NXF78" s="0"/>
      <c r="NXG78" s="0"/>
      <c r="NXH78" s="0"/>
      <c r="NXI78" s="0"/>
      <c r="NXJ78" s="0"/>
      <c r="NXK78" s="0"/>
      <c r="NXL78" s="0"/>
      <c r="NXM78" s="0"/>
      <c r="NXN78" s="0"/>
      <c r="NXO78" s="0"/>
      <c r="NXP78" s="0"/>
      <c r="NXQ78" s="0"/>
      <c r="NXR78" s="0"/>
      <c r="NXS78" s="0"/>
      <c r="NXT78" s="0"/>
      <c r="NXU78" s="0"/>
      <c r="NXV78" s="0"/>
      <c r="NXW78" s="0"/>
      <c r="NXX78" s="0"/>
      <c r="NXY78" s="0"/>
      <c r="NXZ78" s="0"/>
      <c r="NYA78" s="0"/>
      <c r="NYB78" s="0"/>
      <c r="NYC78" s="0"/>
      <c r="NYD78" s="0"/>
      <c r="NYE78" s="0"/>
      <c r="NYF78" s="0"/>
      <c r="NYG78" s="0"/>
      <c r="NYH78" s="0"/>
      <c r="NYI78" s="0"/>
      <c r="NYJ78" s="0"/>
      <c r="NYK78" s="0"/>
      <c r="NYL78" s="0"/>
      <c r="NYM78" s="0"/>
      <c r="NYN78" s="0"/>
      <c r="NYO78" s="0"/>
      <c r="NYP78" s="0"/>
      <c r="NYQ78" s="0"/>
      <c r="NYR78" s="0"/>
      <c r="NYS78" s="0"/>
      <c r="NYT78" s="0"/>
      <c r="NYU78" s="0"/>
      <c r="NYV78" s="0"/>
      <c r="NYW78" s="0"/>
      <c r="NYX78" s="0"/>
      <c r="NYY78" s="0"/>
      <c r="NYZ78" s="0"/>
      <c r="NZA78" s="0"/>
      <c r="NZB78" s="0"/>
      <c r="NZC78" s="0"/>
      <c r="NZD78" s="0"/>
      <c r="NZE78" s="0"/>
      <c r="NZF78" s="0"/>
      <c r="NZG78" s="0"/>
      <c r="NZH78" s="0"/>
      <c r="NZI78" s="0"/>
      <c r="NZJ78" s="0"/>
      <c r="NZK78" s="0"/>
      <c r="NZL78" s="0"/>
      <c r="NZM78" s="0"/>
      <c r="NZN78" s="0"/>
      <c r="NZO78" s="0"/>
      <c r="NZP78" s="0"/>
      <c r="NZQ78" s="0"/>
      <c r="NZR78" s="0"/>
      <c r="NZS78" s="0"/>
      <c r="NZT78" s="0"/>
      <c r="NZU78" s="0"/>
      <c r="NZV78" s="0"/>
      <c r="NZW78" s="0"/>
      <c r="NZX78" s="0"/>
      <c r="NZY78" s="0"/>
      <c r="NZZ78" s="0"/>
      <c r="OAA78" s="0"/>
      <c r="OAB78" s="0"/>
      <c r="OAC78" s="0"/>
      <c r="OAD78" s="0"/>
      <c r="OAE78" s="0"/>
      <c r="OAF78" s="0"/>
      <c r="OAG78" s="0"/>
      <c r="OAH78" s="0"/>
      <c r="OAI78" s="0"/>
      <c r="OAJ78" s="0"/>
      <c r="OAK78" s="0"/>
      <c r="OAL78" s="0"/>
      <c r="OAM78" s="0"/>
      <c r="OAN78" s="0"/>
      <c r="OAO78" s="0"/>
      <c r="OAP78" s="0"/>
      <c r="OAQ78" s="0"/>
      <c r="OAR78" s="0"/>
      <c r="OAS78" s="0"/>
      <c r="OAT78" s="0"/>
      <c r="OAU78" s="0"/>
      <c r="OAV78" s="0"/>
      <c r="OAW78" s="0"/>
      <c r="OAX78" s="0"/>
      <c r="OAY78" s="0"/>
      <c r="OAZ78" s="0"/>
      <c r="OBA78" s="0"/>
      <c r="OBB78" s="0"/>
      <c r="OBC78" s="0"/>
      <c r="OBD78" s="0"/>
      <c r="OBE78" s="0"/>
      <c r="OBF78" s="0"/>
      <c r="OBG78" s="0"/>
      <c r="OBH78" s="0"/>
      <c r="OBI78" s="0"/>
      <c r="OBJ78" s="0"/>
      <c r="OBK78" s="0"/>
      <c r="OBL78" s="0"/>
      <c r="OBM78" s="0"/>
      <c r="OBN78" s="0"/>
      <c r="OBO78" s="0"/>
      <c r="OBP78" s="0"/>
      <c r="OBQ78" s="0"/>
      <c r="OBR78" s="0"/>
      <c r="OBS78" s="0"/>
      <c r="OBT78" s="0"/>
      <c r="OBU78" s="0"/>
      <c r="OBV78" s="0"/>
      <c r="OBW78" s="0"/>
      <c r="OBX78" s="0"/>
      <c r="OBY78" s="0"/>
      <c r="OBZ78" s="0"/>
      <c r="OCA78" s="0"/>
      <c r="OCB78" s="0"/>
      <c r="OCC78" s="0"/>
      <c r="OCD78" s="0"/>
      <c r="OCE78" s="0"/>
      <c r="OCF78" s="0"/>
      <c r="OCG78" s="0"/>
      <c r="OCH78" s="0"/>
      <c r="OCI78" s="0"/>
      <c r="OCJ78" s="0"/>
      <c r="OCK78" s="0"/>
      <c r="OCL78" s="0"/>
      <c r="OCM78" s="0"/>
      <c r="OCN78" s="0"/>
      <c r="OCO78" s="0"/>
      <c r="OCP78" s="0"/>
      <c r="OCQ78" s="0"/>
      <c r="OCR78" s="0"/>
      <c r="OCS78" s="0"/>
      <c r="OCT78" s="0"/>
      <c r="OCU78" s="0"/>
      <c r="OCV78" s="0"/>
      <c r="OCW78" s="0"/>
      <c r="OCX78" s="0"/>
      <c r="OCY78" s="0"/>
      <c r="OCZ78" s="0"/>
      <c r="ODA78" s="0"/>
      <c r="ODB78" s="0"/>
      <c r="ODC78" s="0"/>
      <c r="ODD78" s="0"/>
      <c r="ODE78" s="0"/>
      <c r="ODF78" s="0"/>
      <c r="ODG78" s="0"/>
      <c r="ODH78" s="0"/>
      <c r="ODI78" s="0"/>
      <c r="ODJ78" s="0"/>
      <c r="ODK78" s="0"/>
      <c r="ODL78" s="0"/>
      <c r="ODM78" s="0"/>
      <c r="ODN78" s="0"/>
      <c r="ODO78" s="0"/>
      <c r="ODP78" s="0"/>
      <c r="ODQ78" s="0"/>
      <c r="ODR78" s="0"/>
      <c r="ODS78" s="0"/>
      <c r="ODT78" s="0"/>
      <c r="ODU78" s="0"/>
      <c r="ODV78" s="0"/>
      <c r="ODW78" s="0"/>
      <c r="ODX78" s="0"/>
      <c r="ODY78" s="0"/>
      <c r="ODZ78" s="0"/>
      <c r="OEA78" s="0"/>
      <c r="OEB78" s="0"/>
      <c r="OEC78" s="0"/>
      <c r="OED78" s="0"/>
      <c r="OEE78" s="0"/>
      <c r="OEF78" s="0"/>
      <c r="OEG78" s="0"/>
      <c r="OEH78" s="0"/>
      <c r="OEI78" s="0"/>
      <c r="OEJ78" s="0"/>
      <c r="OEK78" s="0"/>
      <c r="OEL78" s="0"/>
      <c r="OEM78" s="0"/>
      <c r="OEN78" s="0"/>
      <c r="OEO78" s="0"/>
      <c r="OEP78" s="0"/>
      <c r="OEQ78" s="0"/>
      <c r="OER78" s="0"/>
      <c r="OES78" s="0"/>
      <c r="OET78" s="0"/>
      <c r="OEU78" s="0"/>
      <c r="OEV78" s="0"/>
      <c r="OEW78" s="0"/>
      <c r="OEX78" s="0"/>
      <c r="OEY78" s="0"/>
      <c r="OEZ78" s="0"/>
      <c r="OFA78" s="0"/>
      <c r="OFB78" s="0"/>
      <c r="OFC78" s="0"/>
      <c r="OFD78" s="0"/>
      <c r="OFE78" s="0"/>
      <c r="OFF78" s="0"/>
      <c r="OFG78" s="0"/>
      <c r="OFH78" s="0"/>
      <c r="OFI78" s="0"/>
      <c r="OFJ78" s="0"/>
      <c r="OFK78" s="0"/>
      <c r="OFL78" s="0"/>
      <c r="OFM78" s="0"/>
      <c r="OFN78" s="0"/>
      <c r="OFO78" s="0"/>
      <c r="OFP78" s="0"/>
      <c r="OFQ78" s="0"/>
      <c r="OFR78" s="0"/>
      <c r="OFS78" s="0"/>
      <c r="OFT78" s="0"/>
      <c r="OFU78" s="0"/>
      <c r="OFV78" s="0"/>
      <c r="OFW78" s="0"/>
      <c r="OFX78" s="0"/>
      <c r="OFY78" s="0"/>
      <c r="OFZ78" s="0"/>
      <c r="OGA78" s="0"/>
      <c r="OGB78" s="0"/>
      <c r="OGC78" s="0"/>
      <c r="OGD78" s="0"/>
      <c r="OGE78" s="0"/>
      <c r="OGF78" s="0"/>
      <c r="OGG78" s="0"/>
      <c r="OGH78" s="0"/>
      <c r="OGI78" s="0"/>
      <c r="OGJ78" s="0"/>
      <c r="OGK78" s="0"/>
      <c r="OGL78" s="0"/>
      <c r="OGM78" s="0"/>
      <c r="OGN78" s="0"/>
      <c r="OGO78" s="0"/>
      <c r="OGP78" s="0"/>
      <c r="OGQ78" s="0"/>
      <c r="OGR78" s="0"/>
      <c r="OGS78" s="0"/>
      <c r="OGT78" s="0"/>
      <c r="OGU78" s="0"/>
      <c r="OGV78" s="0"/>
      <c r="OGW78" s="0"/>
      <c r="OGX78" s="0"/>
      <c r="OGY78" s="0"/>
      <c r="OGZ78" s="0"/>
      <c r="OHA78" s="0"/>
      <c r="OHB78" s="0"/>
      <c r="OHC78" s="0"/>
      <c r="OHD78" s="0"/>
      <c r="OHE78" s="0"/>
      <c r="OHF78" s="0"/>
      <c r="OHG78" s="0"/>
      <c r="OHH78" s="0"/>
      <c r="OHI78" s="0"/>
      <c r="OHJ78" s="0"/>
      <c r="OHK78" s="0"/>
      <c r="OHL78" s="0"/>
      <c r="OHM78" s="0"/>
      <c r="OHN78" s="0"/>
      <c r="OHO78" s="0"/>
      <c r="OHP78" s="0"/>
      <c r="OHQ78" s="0"/>
      <c r="OHR78" s="0"/>
      <c r="OHS78" s="0"/>
      <c r="OHT78" s="0"/>
      <c r="OHU78" s="0"/>
      <c r="OHV78" s="0"/>
      <c r="OHW78" s="0"/>
      <c r="OHX78" s="0"/>
      <c r="OHY78" s="0"/>
      <c r="OHZ78" s="0"/>
      <c r="OIA78" s="0"/>
      <c r="OIB78" s="0"/>
      <c r="OIC78" s="0"/>
      <c r="OID78" s="0"/>
      <c r="OIE78" s="0"/>
      <c r="OIF78" s="0"/>
      <c r="OIG78" s="0"/>
      <c r="OIH78" s="0"/>
      <c r="OII78" s="0"/>
      <c r="OIJ78" s="0"/>
      <c r="OIK78" s="0"/>
      <c r="OIL78" s="0"/>
      <c r="OIM78" s="0"/>
      <c r="OIN78" s="0"/>
      <c r="OIO78" s="0"/>
      <c r="OIP78" s="0"/>
      <c r="OIQ78" s="0"/>
      <c r="OIR78" s="0"/>
      <c r="OIS78" s="0"/>
      <c r="OIT78" s="0"/>
      <c r="OIU78" s="0"/>
      <c r="OIV78" s="0"/>
      <c r="OIW78" s="0"/>
      <c r="OIX78" s="0"/>
      <c r="OIY78" s="0"/>
      <c r="OIZ78" s="0"/>
      <c r="OJA78" s="0"/>
      <c r="OJB78" s="0"/>
      <c r="OJC78" s="0"/>
      <c r="OJD78" s="0"/>
      <c r="OJE78" s="0"/>
      <c r="OJF78" s="0"/>
      <c r="OJG78" s="0"/>
      <c r="OJH78" s="0"/>
      <c r="OJI78" s="0"/>
      <c r="OJJ78" s="0"/>
      <c r="OJK78" s="0"/>
      <c r="OJL78" s="0"/>
      <c r="OJM78" s="0"/>
      <c r="OJN78" s="0"/>
      <c r="OJO78" s="0"/>
      <c r="OJP78" s="0"/>
      <c r="OJQ78" s="0"/>
      <c r="OJR78" s="0"/>
      <c r="OJS78" s="0"/>
      <c r="OJT78" s="0"/>
      <c r="OJU78" s="0"/>
      <c r="OJV78" s="0"/>
      <c r="OJW78" s="0"/>
      <c r="OJX78" s="0"/>
      <c r="OJY78" s="0"/>
      <c r="OJZ78" s="0"/>
      <c r="OKA78" s="0"/>
      <c r="OKB78" s="0"/>
      <c r="OKC78" s="0"/>
      <c r="OKD78" s="0"/>
      <c r="OKE78" s="0"/>
      <c r="OKF78" s="0"/>
      <c r="OKG78" s="0"/>
      <c r="OKH78" s="0"/>
      <c r="OKI78" s="0"/>
      <c r="OKJ78" s="0"/>
      <c r="OKK78" s="0"/>
      <c r="OKL78" s="0"/>
      <c r="OKM78" s="0"/>
      <c r="OKN78" s="0"/>
      <c r="OKO78" s="0"/>
      <c r="OKP78" s="0"/>
      <c r="OKQ78" s="0"/>
      <c r="OKR78" s="0"/>
      <c r="OKS78" s="0"/>
      <c r="OKT78" s="0"/>
      <c r="OKU78" s="0"/>
      <c r="OKV78" s="0"/>
      <c r="OKW78" s="0"/>
      <c r="OKX78" s="0"/>
      <c r="OKY78" s="0"/>
      <c r="OKZ78" s="0"/>
      <c r="OLA78" s="0"/>
      <c r="OLB78" s="0"/>
      <c r="OLC78" s="0"/>
      <c r="OLD78" s="0"/>
      <c r="OLE78" s="0"/>
      <c r="OLF78" s="0"/>
      <c r="OLG78" s="0"/>
      <c r="OLH78" s="0"/>
      <c r="OLI78" s="0"/>
      <c r="OLJ78" s="0"/>
      <c r="OLK78" s="0"/>
      <c r="OLL78" s="0"/>
      <c r="OLM78" s="0"/>
      <c r="OLN78" s="0"/>
      <c r="OLO78" s="0"/>
      <c r="OLP78" s="0"/>
      <c r="OLQ78" s="0"/>
      <c r="OLR78" s="0"/>
      <c r="OLS78" s="0"/>
      <c r="OLT78" s="0"/>
      <c r="OLU78" s="0"/>
      <c r="OLV78" s="0"/>
      <c r="OLW78" s="0"/>
      <c r="OLX78" s="0"/>
      <c r="OLY78" s="0"/>
      <c r="OLZ78" s="0"/>
      <c r="OMA78" s="0"/>
      <c r="OMB78" s="0"/>
      <c r="OMC78" s="0"/>
      <c r="OMD78" s="0"/>
      <c r="OME78" s="0"/>
      <c r="OMF78" s="0"/>
      <c r="OMG78" s="0"/>
      <c r="OMH78" s="0"/>
      <c r="OMI78" s="0"/>
      <c r="OMJ78" s="0"/>
      <c r="OMK78" s="0"/>
      <c r="OML78" s="0"/>
      <c r="OMM78" s="0"/>
      <c r="OMN78" s="0"/>
      <c r="OMO78" s="0"/>
      <c r="OMP78" s="0"/>
      <c r="OMQ78" s="0"/>
      <c r="OMR78" s="0"/>
      <c r="OMS78" s="0"/>
      <c r="OMT78" s="0"/>
      <c r="OMU78" s="0"/>
      <c r="OMV78" s="0"/>
      <c r="OMW78" s="0"/>
      <c r="OMX78" s="0"/>
      <c r="OMY78" s="0"/>
      <c r="OMZ78" s="0"/>
      <c r="ONA78" s="0"/>
      <c r="ONB78" s="0"/>
      <c r="ONC78" s="0"/>
      <c r="OND78" s="0"/>
      <c r="ONE78" s="0"/>
      <c r="ONF78" s="0"/>
      <c r="ONG78" s="0"/>
      <c r="ONH78" s="0"/>
      <c r="ONI78" s="0"/>
      <c r="ONJ78" s="0"/>
      <c r="ONK78" s="0"/>
      <c r="ONL78" s="0"/>
      <c r="ONM78" s="0"/>
      <c r="ONN78" s="0"/>
      <c r="ONO78" s="0"/>
      <c r="ONP78" s="0"/>
      <c r="ONQ78" s="0"/>
      <c r="ONR78" s="0"/>
      <c r="ONS78" s="0"/>
      <c r="ONT78" s="0"/>
      <c r="ONU78" s="0"/>
      <c r="ONV78" s="0"/>
      <c r="ONW78" s="0"/>
      <c r="ONX78" s="0"/>
      <c r="ONY78" s="0"/>
      <c r="ONZ78" s="0"/>
      <c r="OOA78" s="0"/>
      <c r="OOB78" s="0"/>
      <c r="OOC78" s="0"/>
      <c r="OOD78" s="0"/>
      <c r="OOE78" s="0"/>
      <c r="OOF78" s="0"/>
      <c r="OOG78" s="0"/>
      <c r="OOH78" s="0"/>
      <c r="OOI78" s="0"/>
      <c r="OOJ78" s="0"/>
      <c r="OOK78" s="0"/>
      <c r="OOL78" s="0"/>
      <c r="OOM78" s="0"/>
      <c r="OON78" s="0"/>
      <c r="OOO78" s="0"/>
      <c r="OOP78" s="0"/>
      <c r="OOQ78" s="0"/>
      <c r="OOR78" s="0"/>
      <c r="OOS78" s="0"/>
      <c r="OOT78" s="0"/>
      <c r="OOU78" s="0"/>
      <c r="OOV78" s="0"/>
      <c r="OOW78" s="0"/>
      <c r="OOX78" s="0"/>
      <c r="OOY78" s="0"/>
      <c r="OOZ78" s="0"/>
      <c r="OPA78" s="0"/>
      <c r="OPB78" s="0"/>
      <c r="OPC78" s="0"/>
      <c r="OPD78" s="0"/>
      <c r="OPE78" s="0"/>
      <c r="OPF78" s="0"/>
      <c r="OPG78" s="0"/>
      <c r="OPH78" s="0"/>
      <c r="OPI78" s="0"/>
      <c r="OPJ78" s="0"/>
      <c r="OPK78" s="0"/>
      <c r="OPL78" s="0"/>
      <c r="OPM78" s="0"/>
      <c r="OPN78" s="0"/>
      <c r="OPO78" s="0"/>
      <c r="OPP78" s="0"/>
      <c r="OPQ78" s="0"/>
      <c r="OPR78" s="0"/>
      <c r="OPS78" s="0"/>
      <c r="OPT78" s="0"/>
      <c r="OPU78" s="0"/>
      <c r="OPV78" s="0"/>
      <c r="OPW78" s="0"/>
      <c r="OPX78" s="0"/>
      <c r="OPY78" s="0"/>
      <c r="OPZ78" s="0"/>
      <c r="OQA78" s="0"/>
      <c r="OQB78" s="0"/>
      <c r="OQC78" s="0"/>
      <c r="OQD78" s="0"/>
      <c r="OQE78" s="0"/>
      <c r="OQF78" s="0"/>
      <c r="OQG78" s="0"/>
      <c r="OQH78" s="0"/>
      <c r="OQI78" s="0"/>
      <c r="OQJ78" s="0"/>
      <c r="OQK78" s="0"/>
      <c r="OQL78" s="0"/>
      <c r="OQM78" s="0"/>
      <c r="OQN78" s="0"/>
      <c r="OQO78" s="0"/>
      <c r="OQP78" s="0"/>
      <c r="OQQ78" s="0"/>
      <c r="OQR78" s="0"/>
      <c r="OQS78" s="0"/>
      <c r="OQT78" s="0"/>
      <c r="OQU78" s="0"/>
      <c r="OQV78" s="0"/>
      <c r="OQW78" s="0"/>
      <c r="OQX78" s="0"/>
      <c r="OQY78" s="0"/>
      <c r="OQZ78" s="0"/>
      <c r="ORA78" s="0"/>
      <c r="ORB78" s="0"/>
      <c r="ORC78" s="0"/>
      <c r="ORD78" s="0"/>
      <c r="ORE78" s="0"/>
      <c r="ORF78" s="0"/>
      <c r="ORG78" s="0"/>
      <c r="ORH78" s="0"/>
      <c r="ORI78" s="0"/>
      <c r="ORJ78" s="0"/>
      <c r="ORK78" s="0"/>
      <c r="ORL78" s="0"/>
      <c r="ORM78" s="0"/>
      <c r="ORN78" s="0"/>
      <c r="ORO78" s="0"/>
      <c r="ORP78" s="0"/>
      <c r="ORQ78" s="0"/>
      <c r="ORR78" s="0"/>
      <c r="ORS78" s="0"/>
      <c r="ORT78" s="0"/>
      <c r="ORU78" s="0"/>
      <c r="ORV78" s="0"/>
      <c r="ORW78" s="0"/>
      <c r="ORX78" s="0"/>
      <c r="ORY78" s="0"/>
      <c r="ORZ78" s="0"/>
      <c r="OSA78" s="0"/>
      <c r="OSB78" s="0"/>
      <c r="OSC78" s="0"/>
      <c r="OSD78" s="0"/>
      <c r="OSE78" s="0"/>
      <c r="OSF78" s="0"/>
      <c r="OSG78" s="0"/>
      <c r="OSH78" s="0"/>
      <c r="OSI78" s="0"/>
      <c r="OSJ78" s="0"/>
      <c r="OSK78" s="0"/>
      <c r="OSL78" s="0"/>
      <c r="OSM78" s="0"/>
      <c r="OSN78" s="0"/>
      <c r="OSO78" s="0"/>
      <c r="OSP78" s="0"/>
      <c r="OSQ78" s="0"/>
      <c r="OSR78" s="0"/>
      <c r="OSS78" s="0"/>
      <c r="OST78" s="0"/>
      <c r="OSU78" s="0"/>
      <c r="OSV78" s="0"/>
      <c r="OSW78" s="0"/>
      <c r="OSX78" s="0"/>
      <c r="OSY78" s="0"/>
      <c r="OSZ78" s="0"/>
      <c r="OTA78" s="0"/>
      <c r="OTB78" s="0"/>
      <c r="OTC78" s="0"/>
      <c r="OTD78" s="0"/>
      <c r="OTE78" s="0"/>
      <c r="OTF78" s="0"/>
      <c r="OTG78" s="0"/>
      <c r="OTH78" s="0"/>
      <c r="OTI78" s="0"/>
      <c r="OTJ78" s="0"/>
      <c r="OTK78" s="0"/>
      <c r="OTL78" s="0"/>
      <c r="OTM78" s="0"/>
      <c r="OTN78" s="0"/>
      <c r="OTO78" s="0"/>
      <c r="OTP78" s="0"/>
      <c r="OTQ78" s="0"/>
      <c r="OTR78" s="0"/>
      <c r="OTS78" s="0"/>
      <c r="OTT78" s="0"/>
      <c r="OTU78" s="0"/>
      <c r="OTV78" s="0"/>
      <c r="OTW78" s="0"/>
      <c r="OTX78" s="0"/>
      <c r="OTY78" s="0"/>
      <c r="OTZ78" s="0"/>
      <c r="OUA78" s="0"/>
      <c r="OUB78" s="0"/>
      <c r="OUC78" s="0"/>
      <c r="OUD78" s="0"/>
      <c r="OUE78" s="0"/>
      <c r="OUF78" s="0"/>
      <c r="OUG78" s="0"/>
      <c r="OUH78" s="0"/>
      <c r="OUI78" s="0"/>
      <c r="OUJ78" s="0"/>
      <c r="OUK78" s="0"/>
      <c r="OUL78" s="0"/>
      <c r="OUM78" s="0"/>
      <c r="OUN78" s="0"/>
      <c r="OUO78" s="0"/>
      <c r="OUP78" s="0"/>
      <c r="OUQ78" s="0"/>
      <c r="OUR78" s="0"/>
      <c r="OUS78" s="0"/>
      <c r="OUT78" s="0"/>
      <c r="OUU78" s="0"/>
      <c r="OUV78" s="0"/>
      <c r="OUW78" s="0"/>
      <c r="OUX78" s="0"/>
      <c r="OUY78" s="0"/>
      <c r="OUZ78" s="0"/>
      <c r="OVA78" s="0"/>
      <c r="OVB78" s="0"/>
      <c r="OVC78" s="0"/>
      <c r="OVD78" s="0"/>
      <c r="OVE78" s="0"/>
      <c r="OVF78" s="0"/>
      <c r="OVG78" s="0"/>
      <c r="OVH78" s="0"/>
      <c r="OVI78" s="0"/>
      <c r="OVJ78" s="0"/>
      <c r="OVK78" s="0"/>
      <c r="OVL78" s="0"/>
      <c r="OVM78" s="0"/>
      <c r="OVN78" s="0"/>
      <c r="OVO78" s="0"/>
      <c r="OVP78" s="0"/>
      <c r="OVQ78" s="0"/>
      <c r="OVR78" s="0"/>
      <c r="OVS78" s="0"/>
      <c r="OVT78" s="0"/>
      <c r="OVU78" s="0"/>
      <c r="OVV78" s="0"/>
      <c r="OVW78" s="0"/>
      <c r="OVX78" s="0"/>
      <c r="OVY78" s="0"/>
      <c r="OVZ78" s="0"/>
      <c r="OWA78" s="0"/>
      <c r="OWB78" s="0"/>
      <c r="OWC78" s="0"/>
      <c r="OWD78" s="0"/>
      <c r="OWE78" s="0"/>
      <c r="OWF78" s="0"/>
      <c r="OWG78" s="0"/>
      <c r="OWH78" s="0"/>
      <c r="OWI78" s="0"/>
      <c r="OWJ78" s="0"/>
      <c r="OWK78" s="0"/>
      <c r="OWL78" s="0"/>
      <c r="OWM78" s="0"/>
      <c r="OWN78" s="0"/>
      <c r="OWO78" s="0"/>
      <c r="OWP78" s="0"/>
      <c r="OWQ78" s="0"/>
      <c r="OWR78" s="0"/>
      <c r="OWS78" s="0"/>
      <c r="OWT78" s="0"/>
      <c r="OWU78" s="0"/>
      <c r="OWV78" s="0"/>
      <c r="OWW78" s="0"/>
      <c r="OWX78" s="0"/>
      <c r="OWY78" s="0"/>
      <c r="OWZ78" s="0"/>
      <c r="OXA78" s="0"/>
      <c r="OXB78" s="0"/>
      <c r="OXC78" s="0"/>
      <c r="OXD78" s="0"/>
      <c r="OXE78" s="0"/>
      <c r="OXF78" s="0"/>
      <c r="OXG78" s="0"/>
      <c r="OXH78" s="0"/>
      <c r="OXI78" s="0"/>
      <c r="OXJ78" s="0"/>
      <c r="OXK78" s="0"/>
      <c r="OXL78" s="0"/>
      <c r="OXM78" s="0"/>
      <c r="OXN78" s="0"/>
      <c r="OXO78" s="0"/>
      <c r="OXP78" s="0"/>
      <c r="OXQ78" s="0"/>
      <c r="OXR78" s="0"/>
      <c r="OXS78" s="0"/>
      <c r="OXT78" s="0"/>
      <c r="OXU78" s="0"/>
      <c r="OXV78" s="0"/>
      <c r="OXW78" s="0"/>
      <c r="OXX78" s="0"/>
      <c r="OXY78" s="0"/>
      <c r="OXZ78" s="0"/>
      <c r="OYA78" s="0"/>
      <c r="OYB78" s="0"/>
      <c r="OYC78" s="0"/>
      <c r="OYD78" s="0"/>
      <c r="OYE78" s="0"/>
      <c r="OYF78" s="0"/>
      <c r="OYG78" s="0"/>
      <c r="OYH78" s="0"/>
      <c r="OYI78" s="0"/>
      <c r="OYJ78" s="0"/>
      <c r="OYK78" s="0"/>
      <c r="OYL78" s="0"/>
      <c r="OYM78" s="0"/>
      <c r="OYN78" s="0"/>
      <c r="OYO78" s="0"/>
      <c r="OYP78" s="0"/>
      <c r="OYQ78" s="0"/>
      <c r="OYR78" s="0"/>
      <c r="OYS78" s="0"/>
      <c r="OYT78" s="0"/>
      <c r="OYU78" s="0"/>
      <c r="OYV78" s="0"/>
      <c r="OYW78" s="0"/>
      <c r="OYX78" s="0"/>
      <c r="OYY78" s="0"/>
      <c r="OYZ78" s="0"/>
      <c r="OZA78" s="0"/>
      <c r="OZB78" s="0"/>
      <c r="OZC78" s="0"/>
      <c r="OZD78" s="0"/>
      <c r="OZE78" s="0"/>
      <c r="OZF78" s="0"/>
      <c r="OZG78" s="0"/>
      <c r="OZH78" s="0"/>
      <c r="OZI78" s="0"/>
      <c r="OZJ78" s="0"/>
      <c r="OZK78" s="0"/>
      <c r="OZL78" s="0"/>
      <c r="OZM78" s="0"/>
      <c r="OZN78" s="0"/>
      <c r="OZO78" s="0"/>
      <c r="OZP78" s="0"/>
      <c r="OZQ78" s="0"/>
      <c r="OZR78" s="0"/>
      <c r="OZS78" s="0"/>
      <c r="OZT78" s="0"/>
      <c r="OZU78" s="0"/>
      <c r="OZV78" s="0"/>
      <c r="OZW78" s="0"/>
      <c r="OZX78" s="0"/>
      <c r="OZY78" s="0"/>
      <c r="OZZ78" s="0"/>
      <c r="PAA78" s="0"/>
      <c r="PAB78" s="0"/>
      <c r="PAC78" s="0"/>
      <c r="PAD78" s="0"/>
      <c r="PAE78" s="0"/>
      <c r="PAF78" s="0"/>
      <c r="PAG78" s="0"/>
      <c r="PAH78" s="0"/>
      <c r="PAI78" s="0"/>
      <c r="PAJ78" s="0"/>
      <c r="PAK78" s="0"/>
      <c r="PAL78" s="0"/>
      <c r="PAM78" s="0"/>
      <c r="PAN78" s="0"/>
      <c r="PAO78" s="0"/>
      <c r="PAP78" s="0"/>
      <c r="PAQ78" s="0"/>
      <c r="PAR78" s="0"/>
      <c r="PAS78" s="0"/>
      <c r="PAT78" s="0"/>
      <c r="PAU78" s="0"/>
      <c r="PAV78" s="0"/>
      <c r="PAW78" s="0"/>
      <c r="PAX78" s="0"/>
      <c r="PAY78" s="0"/>
      <c r="PAZ78" s="0"/>
      <c r="PBA78" s="0"/>
      <c r="PBB78" s="0"/>
      <c r="PBC78" s="0"/>
      <c r="PBD78" s="0"/>
      <c r="PBE78" s="0"/>
      <c r="PBF78" s="0"/>
      <c r="PBG78" s="0"/>
      <c r="PBH78" s="0"/>
      <c r="PBI78" s="0"/>
      <c r="PBJ78" s="0"/>
      <c r="PBK78" s="0"/>
      <c r="PBL78" s="0"/>
      <c r="PBM78" s="0"/>
      <c r="PBN78" s="0"/>
      <c r="PBO78" s="0"/>
      <c r="PBP78" s="0"/>
      <c r="PBQ78" s="0"/>
      <c r="PBR78" s="0"/>
      <c r="PBS78" s="0"/>
      <c r="PBT78" s="0"/>
      <c r="PBU78" s="0"/>
      <c r="PBV78" s="0"/>
      <c r="PBW78" s="0"/>
      <c r="PBX78" s="0"/>
      <c r="PBY78" s="0"/>
      <c r="PBZ78" s="0"/>
      <c r="PCA78" s="0"/>
      <c r="PCB78" s="0"/>
      <c r="PCC78" s="0"/>
      <c r="PCD78" s="0"/>
      <c r="PCE78" s="0"/>
      <c r="PCF78" s="0"/>
      <c r="PCG78" s="0"/>
      <c r="PCH78" s="0"/>
      <c r="PCI78" s="0"/>
      <c r="PCJ78" s="0"/>
      <c r="PCK78" s="0"/>
      <c r="PCL78" s="0"/>
      <c r="PCM78" s="0"/>
      <c r="PCN78" s="0"/>
      <c r="PCO78" s="0"/>
      <c r="PCP78" s="0"/>
      <c r="PCQ78" s="0"/>
      <c r="PCR78" s="0"/>
      <c r="PCS78" s="0"/>
      <c r="PCT78" s="0"/>
      <c r="PCU78" s="0"/>
      <c r="PCV78" s="0"/>
      <c r="PCW78" s="0"/>
      <c r="PCX78" s="0"/>
      <c r="PCY78" s="0"/>
      <c r="PCZ78" s="0"/>
      <c r="PDA78" s="0"/>
      <c r="PDB78" s="0"/>
      <c r="PDC78" s="0"/>
      <c r="PDD78" s="0"/>
      <c r="PDE78" s="0"/>
      <c r="PDF78" s="0"/>
      <c r="PDG78" s="0"/>
      <c r="PDH78" s="0"/>
      <c r="PDI78" s="0"/>
      <c r="PDJ78" s="0"/>
      <c r="PDK78" s="0"/>
      <c r="PDL78" s="0"/>
      <c r="PDM78" s="0"/>
      <c r="PDN78" s="0"/>
      <c r="PDO78" s="0"/>
      <c r="PDP78" s="0"/>
      <c r="PDQ78" s="0"/>
      <c r="PDR78" s="0"/>
      <c r="PDS78" s="0"/>
      <c r="PDT78" s="0"/>
      <c r="PDU78" s="0"/>
      <c r="PDV78" s="0"/>
      <c r="PDW78" s="0"/>
      <c r="PDX78" s="0"/>
      <c r="PDY78" s="0"/>
      <c r="PDZ78" s="0"/>
      <c r="PEA78" s="0"/>
      <c r="PEB78" s="0"/>
      <c r="PEC78" s="0"/>
      <c r="PED78" s="0"/>
      <c r="PEE78" s="0"/>
      <c r="PEF78" s="0"/>
      <c r="PEG78" s="0"/>
      <c r="PEH78" s="0"/>
      <c r="PEI78" s="0"/>
      <c r="PEJ78" s="0"/>
      <c r="PEK78" s="0"/>
      <c r="PEL78" s="0"/>
      <c r="PEM78" s="0"/>
      <c r="PEN78" s="0"/>
      <c r="PEO78" s="0"/>
      <c r="PEP78" s="0"/>
      <c r="PEQ78" s="0"/>
      <c r="PER78" s="0"/>
      <c r="PES78" s="0"/>
      <c r="PET78" s="0"/>
      <c r="PEU78" s="0"/>
      <c r="PEV78" s="0"/>
      <c r="PEW78" s="0"/>
      <c r="PEX78" s="0"/>
      <c r="PEY78" s="0"/>
      <c r="PEZ78" s="0"/>
      <c r="PFA78" s="0"/>
      <c r="PFB78" s="0"/>
      <c r="PFC78" s="0"/>
      <c r="PFD78" s="0"/>
      <c r="PFE78" s="0"/>
      <c r="PFF78" s="0"/>
      <c r="PFG78" s="0"/>
      <c r="PFH78" s="0"/>
      <c r="PFI78" s="0"/>
      <c r="PFJ78" s="0"/>
      <c r="PFK78" s="0"/>
      <c r="PFL78" s="0"/>
      <c r="PFM78" s="0"/>
      <c r="PFN78" s="0"/>
      <c r="PFO78" s="0"/>
      <c r="PFP78" s="0"/>
      <c r="PFQ78" s="0"/>
      <c r="PFR78" s="0"/>
      <c r="PFS78" s="0"/>
      <c r="PFT78" s="0"/>
      <c r="PFU78" s="0"/>
      <c r="PFV78" s="0"/>
      <c r="PFW78" s="0"/>
      <c r="PFX78" s="0"/>
      <c r="PFY78" s="0"/>
      <c r="PFZ78" s="0"/>
      <c r="PGA78" s="0"/>
      <c r="PGB78" s="0"/>
      <c r="PGC78" s="0"/>
      <c r="PGD78" s="0"/>
      <c r="PGE78" s="0"/>
      <c r="PGF78" s="0"/>
      <c r="PGG78" s="0"/>
      <c r="PGH78" s="0"/>
      <c r="PGI78" s="0"/>
      <c r="PGJ78" s="0"/>
      <c r="PGK78" s="0"/>
      <c r="PGL78" s="0"/>
      <c r="PGM78" s="0"/>
      <c r="PGN78" s="0"/>
      <c r="PGO78" s="0"/>
      <c r="PGP78" s="0"/>
      <c r="PGQ78" s="0"/>
      <c r="PGR78" s="0"/>
      <c r="PGS78" s="0"/>
      <c r="PGT78" s="0"/>
      <c r="PGU78" s="0"/>
      <c r="PGV78" s="0"/>
      <c r="PGW78" s="0"/>
      <c r="PGX78" s="0"/>
      <c r="PGY78" s="0"/>
      <c r="PGZ78" s="0"/>
      <c r="PHA78" s="0"/>
      <c r="PHB78" s="0"/>
      <c r="PHC78" s="0"/>
      <c r="PHD78" s="0"/>
      <c r="PHE78" s="0"/>
      <c r="PHF78" s="0"/>
      <c r="PHG78" s="0"/>
      <c r="PHH78" s="0"/>
      <c r="PHI78" s="0"/>
      <c r="PHJ78" s="0"/>
      <c r="PHK78" s="0"/>
      <c r="PHL78" s="0"/>
      <c r="PHM78" s="0"/>
      <c r="PHN78" s="0"/>
      <c r="PHO78" s="0"/>
      <c r="PHP78" s="0"/>
      <c r="PHQ78" s="0"/>
      <c r="PHR78" s="0"/>
      <c r="PHS78" s="0"/>
      <c r="PHT78" s="0"/>
      <c r="PHU78" s="0"/>
      <c r="PHV78" s="0"/>
      <c r="PHW78" s="0"/>
      <c r="PHX78" s="0"/>
      <c r="PHY78" s="0"/>
      <c r="PHZ78" s="0"/>
      <c r="PIA78" s="0"/>
      <c r="PIB78" s="0"/>
      <c r="PIC78" s="0"/>
      <c r="PID78" s="0"/>
      <c r="PIE78" s="0"/>
      <c r="PIF78" s="0"/>
      <c r="PIG78" s="0"/>
      <c r="PIH78" s="0"/>
      <c r="PII78" s="0"/>
      <c r="PIJ78" s="0"/>
      <c r="PIK78" s="0"/>
      <c r="PIL78" s="0"/>
      <c r="PIM78" s="0"/>
      <c r="PIN78" s="0"/>
      <c r="PIO78" s="0"/>
      <c r="PIP78" s="0"/>
      <c r="PIQ78" s="0"/>
      <c r="PIR78" s="0"/>
      <c r="PIS78" s="0"/>
      <c r="PIT78" s="0"/>
      <c r="PIU78" s="0"/>
      <c r="PIV78" s="0"/>
      <c r="PIW78" s="0"/>
      <c r="PIX78" s="0"/>
      <c r="PIY78" s="0"/>
      <c r="PIZ78" s="0"/>
      <c r="PJA78" s="0"/>
      <c r="PJB78" s="0"/>
      <c r="PJC78" s="0"/>
      <c r="PJD78" s="0"/>
      <c r="PJE78" s="0"/>
      <c r="PJF78" s="0"/>
      <c r="PJG78" s="0"/>
      <c r="PJH78" s="0"/>
      <c r="PJI78" s="0"/>
      <c r="PJJ78" s="0"/>
      <c r="PJK78" s="0"/>
      <c r="PJL78" s="0"/>
      <c r="PJM78" s="0"/>
      <c r="PJN78" s="0"/>
      <c r="PJO78" s="0"/>
      <c r="PJP78" s="0"/>
      <c r="PJQ78" s="0"/>
      <c r="PJR78" s="0"/>
      <c r="PJS78" s="0"/>
      <c r="PJT78" s="0"/>
      <c r="PJU78" s="0"/>
      <c r="PJV78" s="0"/>
      <c r="PJW78" s="0"/>
      <c r="PJX78" s="0"/>
      <c r="PJY78" s="0"/>
      <c r="PJZ78" s="0"/>
      <c r="PKA78" s="0"/>
      <c r="PKB78" s="0"/>
      <c r="PKC78" s="0"/>
      <c r="PKD78" s="0"/>
      <c r="PKE78" s="0"/>
      <c r="PKF78" s="0"/>
      <c r="PKG78" s="0"/>
      <c r="PKH78" s="0"/>
      <c r="PKI78" s="0"/>
      <c r="PKJ78" s="0"/>
      <c r="PKK78" s="0"/>
      <c r="PKL78" s="0"/>
      <c r="PKM78" s="0"/>
      <c r="PKN78" s="0"/>
      <c r="PKO78" s="0"/>
      <c r="PKP78" s="0"/>
      <c r="PKQ78" s="0"/>
      <c r="PKR78" s="0"/>
      <c r="PKS78" s="0"/>
      <c r="PKT78" s="0"/>
      <c r="PKU78" s="0"/>
      <c r="PKV78" s="0"/>
      <c r="PKW78" s="0"/>
      <c r="PKX78" s="0"/>
      <c r="PKY78" s="0"/>
      <c r="PKZ78" s="0"/>
      <c r="PLA78" s="0"/>
      <c r="PLB78" s="0"/>
      <c r="PLC78" s="0"/>
      <c r="PLD78" s="0"/>
      <c r="PLE78" s="0"/>
      <c r="PLF78" s="0"/>
      <c r="PLG78" s="0"/>
      <c r="PLH78" s="0"/>
      <c r="PLI78" s="0"/>
      <c r="PLJ78" s="0"/>
      <c r="PLK78" s="0"/>
      <c r="PLL78" s="0"/>
      <c r="PLM78" s="0"/>
      <c r="PLN78" s="0"/>
      <c r="PLO78" s="0"/>
      <c r="PLP78" s="0"/>
      <c r="PLQ78" s="0"/>
      <c r="PLR78" s="0"/>
      <c r="PLS78" s="0"/>
      <c r="PLT78" s="0"/>
      <c r="PLU78" s="0"/>
      <c r="PLV78" s="0"/>
      <c r="PLW78" s="0"/>
      <c r="PLX78" s="0"/>
      <c r="PLY78" s="0"/>
      <c r="PLZ78" s="0"/>
      <c r="PMA78" s="0"/>
      <c r="PMB78" s="0"/>
      <c r="PMC78" s="0"/>
      <c r="PMD78" s="0"/>
      <c r="PME78" s="0"/>
      <c r="PMF78" s="0"/>
      <c r="PMG78" s="0"/>
      <c r="PMH78" s="0"/>
      <c r="PMI78" s="0"/>
      <c r="PMJ78" s="0"/>
      <c r="PMK78" s="0"/>
      <c r="PML78" s="0"/>
      <c r="PMM78" s="0"/>
      <c r="PMN78" s="0"/>
      <c r="PMO78" s="0"/>
      <c r="PMP78" s="0"/>
      <c r="PMQ78" s="0"/>
      <c r="PMR78" s="0"/>
      <c r="PMS78" s="0"/>
      <c r="PMT78" s="0"/>
      <c r="PMU78" s="0"/>
      <c r="PMV78" s="0"/>
      <c r="PMW78" s="0"/>
      <c r="PMX78" s="0"/>
      <c r="PMY78" s="0"/>
      <c r="PMZ78" s="0"/>
      <c r="PNA78" s="0"/>
      <c r="PNB78" s="0"/>
      <c r="PNC78" s="0"/>
      <c r="PND78" s="0"/>
      <c r="PNE78" s="0"/>
      <c r="PNF78" s="0"/>
      <c r="PNG78" s="0"/>
      <c r="PNH78" s="0"/>
      <c r="PNI78" s="0"/>
      <c r="PNJ78" s="0"/>
      <c r="PNK78" s="0"/>
      <c r="PNL78" s="0"/>
      <c r="PNM78" s="0"/>
      <c r="PNN78" s="0"/>
      <c r="PNO78" s="0"/>
      <c r="PNP78" s="0"/>
      <c r="PNQ78" s="0"/>
      <c r="PNR78" s="0"/>
      <c r="PNS78" s="0"/>
      <c r="PNT78" s="0"/>
      <c r="PNU78" s="0"/>
      <c r="PNV78" s="0"/>
      <c r="PNW78" s="0"/>
      <c r="PNX78" s="0"/>
      <c r="PNY78" s="0"/>
      <c r="PNZ78" s="0"/>
      <c r="POA78" s="0"/>
      <c r="POB78" s="0"/>
      <c r="POC78" s="0"/>
      <c r="POD78" s="0"/>
      <c r="POE78" s="0"/>
      <c r="POF78" s="0"/>
      <c r="POG78" s="0"/>
      <c r="POH78" s="0"/>
      <c r="POI78" s="0"/>
      <c r="POJ78" s="0"/>
      <c r="POK78" s="0"/>
      <c r="POL78" s="0"/>
      <c r="POM78" s="0"/>
      <c r="PON78" s="0"/>
      <c r="POO78" s="0"/>
      <c r="POP78" s="0"/>
      <c r="POQ78" s="0"/>
      <c r="POR78" s="0"/>
      <c r="POS78" s="0"/>
      <c r="POT78" s="0"/>
      <c r="POU78" s="0"/>
      <c r="POV78" s="0"/>
      <c r="POW78" s="0"/>
      <c r="POX78" s="0"/>
      <c r="POY78" s="0"/>
      <c r="POZ78" s="0"/>
      <c r="PPA78" s="0"/>
      <c r="PPB78" s="0"/>
      <c r="PPC78" s="0"/>
      <c r="PPD78" s="0"/>
      <c r="PPE78" s="0"/>
      <c r="PPF78" s="0"/>
      <c r="PPG78" s="0"/>
      <c r="PPH78" s="0"/>
      <c r="PPI78" s="0"/>
      <c r="PPJ78" s="0"/>
      <c r="PPK78" s="0"/>
      <c r="PPL78" s="0"/>
      <c r="PPM78" s="0"/>
      <c r="PPN78" s="0"/>
      <c r="PPO78" s="0"/>
      <c r="PPP78" s="0"/>
      <c r="PPQ78" s="0"/>
      <c r="PPR78" s="0"/>
      <c r="PPS78" s="0"/>
      <c r="PPT78" s="0"/>
      <c r="PPU78" s="0"/>
      <c r="PPV78" s="0"/>
      <c r="PPW78" s="0"/>
      <c r="PPX78" s="0"/>
      <c r="PPY78" s="0"/>
      <c r="PPZ78" s="0"/>
      <c r="PQA78" s="0"/>
      <c r="PQB78" s="0"/>
      <c r="PQC78" s="0"/>
      <c r="PQD78" s="0"/>
      <c r="PQE78" s="0"/>
      <c r="PQF78" s="0"/>
      <c r="PQG78" s="0"/>
      <c r="PQH78" s="0"/>
      <c r="PQI78" s="0"/>
      <c r="PQJ78" s="0"/>
      <c r="PQK78" s="0"/>
      <c r="PQL78" s="0"/>
      <c r="PQM78" s="0"/>
      <c r="PQN78" s="0"/>
      <c r="PQO78" s="0"/>
      <c r="PQP78" s="0"/>
      <c r="PQQ78" s="0"/>
      <c r="PQR78" s="0"/>
      <c r="PQS78" s="0"/>
      <c r="PQT78" s="0"/>
      <c r="PQU78" s="0"/>
      <c r="PQV78" s="0"/>
      <c r="PQW78" s="0"/>
      <c r="PQX78" s="0"/>
      <c r="PQY78" s="0"/>
      <c r="PQZ78" s="0"/>
      <c r="PRA78" s="0"/>
      <c r="PRB78" s="0"/>
      <c r="PRC78" s="0"/>
      <c r="PRD78" s="0"/>
      <c r="PRE78" s="0"/>
      <c r="PRF78" s="0"/>
      <c r="PRG78" s="0"/>
      <c r="PRH78" s="0"/>
      <c r="PRI78" s="0"/>
      <c r="PRJ78" s="0"/>
      <c r="PRK78" s="0"/>
      <c r="PRL78" s="0"/>
      <c r="PRM78" s="0"/>
      <c r="PRN78" s="0"/>
      <c r="PRO78" s="0"/>
      <c r="PRP78" s="0"/>
      <c r="PRQ78" s="0"/>
      <c r="PRR78" s="0"/>
      <c r="PRS78" s="0"/>
      <c r="PRT78" s="0"/>
      <c r="PRU78" s="0"/>
      <c r="PRV78" s="0"/>
      <c r="PRW78" s="0"/>
      <c r="PRX78" s="0"/>
      <c r="PRY78" s="0"/>
      <c r="PRZ78" s="0"/>
      <c r="PSA78" s="0"/>
      <c r="PSB78" s="0"/>
      <c r="PSC78" s="0"/>
      <c r="PSD78" s="0"/>
      <c r="PSE78" s="0"/>
      <c r="PSF78" s="0"/>
      <c r="PSG78" s="0"/>
      <c r="PSH78" s="0"/>
      <c r="PSI78" s="0"/>
      <c r="PSJ78" s="0"/>
      <c r="PSK78" s="0"/>
      <c r="PSL78" s="0"/>
      <c r="PSM78" s="0"/>
      <c r="PSN78" s="0"/>
      <c r="PSO78" s="0"/>
      <c r="PSP78" s="0"/>
      <c r="PSQ78" s="0"/>
      <c r="PSR78" s="0"/>
      <c r="PSS78" s="0"/>
      <c r="PST78" s="0"/>
      <c r="PSU78" s="0"/>
      <c r="PSV78" s="0"/>
      <c r="PSW78" s="0"/>
      <c r="PSX78" s="0"/>
      <c r="PSY78" s="0"/>
      <c r="PSZ78" s="0"/>
      <c r="PTA78" s="0"/>
      <c r="PTB78" s="0"/>
      <c r="PTC78" s="0"/>
      <c r="PTD78" s="0"/>
      <c r="PTE78" s="0"/>
      <c r="PTF78" s="0"/>
      <c r="PTG78" s="0"/>
      <c r="PTH78" s="0"/>
      <c r="PTI78" s="0"/>
      <c r="PTJ78" s="0"/>
      <c r="PTK78" s="0"/>
      <c r="PTL78" s="0"/>
      <c r="PTM78" s="0"/>
      <c r="PTN78" s="0"/>
      <c r="PTO78" s="0"/>
      <c r="PTP78" s="0"/>
      <c r="PTQ78" s="0"/>
      <c r="PTR78" s="0"/>
      <c r="PTS78" s="0"/>
      <c r="PTT78" s="0"/>
      <c r="PTU78" s="0"/>
      <c r="PTV78" s="0"/>
      <c r="PTW78" s="0"/>
      <c r="PTX78" s="0"/>
      <c r="PTY78" s="0"/>
      <c r="PTZ78" s="0"/>
      <c r="PUA78" s="0"/>
      <c r="PUB78" s="0"/>
      <c r="PUC78" s="0"/>
      <c r="PUD78" s="0"/>
      <c r="PUE78" s="0"/>
      <c r="PUF78" s="0"/>
      <c r="PUG78" s="0"/>
      <c r="PUH78" s="0"/>
      <c r="PUI78" s="0"/>
      <c r="PUJ78" s="0"/>
      <c r="PUK78" s="0"/>
      <c r="PUL78" s="0"/>
      <c r="PUM78" s="0"/>
      <c r="PUN78" s="0"/>
      <c r="PUO78" s="0"/>
      <c r="PUP78" s="0"/>
      <c r="PUQ78" s="0"/>
      <c r="PUR78" s="0"/>
      <c r="PUS78" s="0"/>
      <c r="PUT78" s="0"/>
      <c r="PUU78" s="0"/>
      <c r="PUV78" s="0"/>
      <c r="PUW78" s="0"/>
      <c r="PUX78" s="0"/>
      <c r="PUY78" s="0"/>
      <c r="PUZ78" s="0"/>
      <c r="PVA78" s="0"/>
      <c r="PVB78" s="0"/>
      <c r="PVC78" s="0"/>
      <c r="PVD78" s="0"/>
      <c r="PVE78" s="0"/>
      <c r="PVF78" s="0"/>
      <c r="PVG78" s="0"/>
      <c r="PVH78" s="0"/>
      <c r="PVI78" s="0"/>
      <c r="PVJ78" s="0"/>
      <c r="PVK78" s="0"/>
      <c r="PVL78" s="0"/>
      <c r="PVM78" s="0"/>
      <c r="PVN78" s="0"/>
      <c r="PVO78" s="0"/>
      <c r="PVP78" s="0"/>
      <c r="PVQ78" s="0"/>
      <c r="PVR78" s="0"/>
      <c r="PVS78" s="0"/>
      <c r="PVT78" s="0"/>
      <c r="PVU78" s="0"/>
      <c r="PVV78" s="0"/>
      <c r="PVW78" s="0"/>
      <c r="PVX78" s="0"/>
      <c r="PVY78" s="0"/>
      <c r="PVZ78" s="0"/>
      <c r="PWA78" s="0"/>
      <c r="PWB78" s="0"/>
      <c r="PWC78" s="0"/>
      <c r="PWD78" s="0"/>
      <c r="PWE78" s="0"/>
      <c r="PWF78" s="0"/>
      <c r="PWG78" s="0"/>
      <c r="PWH78" s="0"/>
      <c r="PWI78" s="0"/>
      <c r="PWJ78" s="0"/>
      <c r="PWK78" s="0"/>
      <c r="PWL78" s="0"/>
      <c r="PWM78" s="0"/>
      <c r="PWN78" s="0"/>
      <c r="PWO78" s="0"/>
      <c r="PWP78" s="0"/>
      <c r="PWQ78" s="0"/>
      <c r="PWR78" s="0"/>
      <c r="PWS78" s="0"/>
      <c r="PWT78" s="0"/>
      <c r="PWU78" s="0"/>
      <c r="PWV78" s="0"/>
      <c r="PWW78" s="0"/>
      <c r="PWX78" s="0"/>
      <c r="PWY78" s="0"/>
      <c r="PWZ78" s="0"/>
      <c r="PXA78" s="0"/>
      <c r="PXB78" s="0"/>
      <c r="PXC78" s="0"/>
      <c r="PXD78" s="0"/>
      <c r="PXE78" s="0"/>
      <c r="PXF78" s="0"/>
      <c r="PXG78" s="0"/>
      <c r="PXH78" s="0"/>
      <c r="PXI78" s="0"/>
      <c r="PXJ78" s="0"/>
      <c r="PXK78" s="0"/>
      <c r="PXL78" s="0"/>
      <c r="PXM78" s="0"/>
      <c r="PXN78" s="0"/>
      <c r="PXO78" s="0"/>
      <c r="PXP78" s="0"/>
      <c r="PXQ78" s="0"/>
      <c r="PXR78" s="0"/>
      <c r="PXS78" s="0"/>
      <c r="PXT78" s="0"/>
      <c r="PXU78" s="0"/>
      <c r="PXV78" s="0"/>
      <c r="PXW78" s="0"/>
      <c r="PXX78" s="0"/>
      <c r="PXY78" s="0"/>
      <c r="PXZ78" s="0"/>
      <c r="PYA78" s="0"/>
      <c r="PYB78" s="0"/>
      <c r="PYC78" s="0"/>
      <c r="PYD78" s="0"/>
      <c r="PYE78" s="0"/>
      <c r="PYF78" s="0"/>
      <c r="PYG78" s="0"/>
      <c r="PYH78" s="0"/>
      <c r="PYI78" s="0"/>
      <c r="PYJ78" s="0"/>
      <c r="PYK78" s="0"/>
      <c r="PYL78" s="0"/>
      <c r="PYM78" s="0"/>
      <c r="PYN78" s="0"/>
      <c r="PYO78" s="0"/>
      <c r="PYP78" s="0"/>
      <c r="PYQ78" s="0"/>
      <c r="PYR78" s="0"/>
      <c r="PYS78" s="0"/>
      <c r="PYT78" s="0"/>
      <c r="PYU78" s="0"/>
      <c r="PYV78" s="0"/>
      <c r="PYW78" s="0"/>
      <c r="PYX78" s="0"/>
      <c r="PYY78" s="0"/>
      <c r="PYZ78" s="0"/>
      <c r="PZA78" s="0"/>
      <c r="PZB78" s="0"/>
      <c r="PZC78" s="0"/>
      <c r="PZD78" s="0"/>
      <c r="PZE78" s="0"/>
      <c r="PZF78" s="0"/>
      <c r="PZG78" s="0"/>
      <c r="PZH78" s="0"/>
      <c r="PZI78" s="0"/>
      <c r="PZJ78" s="0"/>
      <c r="PZK78" s="0"/>
      <c r="PZL78" s="0"/>
      <c r="PZM78" s="0"/>
      <c r="PZN78" s="0"/>
      <c r="PZO78" s="0"/>
      <c r="PZP78" s="0"/>
      <c r="PZQ78" s="0"/>
      <c r="PZR78" s="0"/>
      <c r="PZS78" s="0"/>
      <c r="PZT78" s="0"/>
      <c r="PZU78" s="0"/>
      <c r="PZV78" s="0"/>
      <c r="PZW78" s="0"/>
      <c r="PZX78" s="0"/>
      <c r="PZY78" s="0"/>
      <c r="PZZ78" s="0"/>
      <c r="QAA78" s="0"/>
      <c r="QAB78" s="0"/>
      <c r="QAC78" s="0"/>
      <c r="QAD78" s="0"/>
      <c r="QAE78" s="0"/>
      <c r="QAF78" s="0"/>
      <c r="QAG78" s="0"/>
      <c r="QAH78" s="0"/>
      <c r="QAI78" s="0"/>
      <c r="QAJ78" s="0"/>
      <c r="QAK78" s="0"/>
      <c r="QAL78" s="0"/>
      <c r="QAM78" s="0"/>
      <c r="QAN78" s="0"/>
      <c r="QAO78" s="0"/>
      <c r="QAP78" s="0"/>
      <c r="QAQ78" s="0"/>
      <c r="QAR78" s="0"/>
      <c r="QAS78" s="0"/>
      <c r="QAT78" s="0"/>
      <c r="QAU78" s="0"/>
      <c r="QAV78" s="0"/>
      <c r="QAW78" s="0"/>
      <c r="QAX78" s="0"/>
      <c r="QAY78" s="0"/>
      <c r="QAZ78" s="0"/>
      <c r="QBA78" s="0"/>
      <c r="QBB78" s="0"/>
      <c r="QBC78" s="0"/>
      <c r="QBD78" s="0"/>
      <c r="QBE78" s="0"/>
      <c r="QBF78" s="0"/>
      <c r="QBG78" s="0"/>
      <c r="QBH78" s="0"/>
      <c r="QBI78" s="0"/>
      <c r="QBJ78" s="0"/>
      <c r="QBK78" s="0"/>
      <c r="QBL78" s="0"/>
      <c r="QBM78" s="0"/>
      <c r="QBN78" s="0"/>
      <c r="QBO78" s="0"/>
      <c r="QBP78" s="0"/>
      <c r="QBQ78" s="0"/>
      <c r="QBR78" s="0"/>
      <c r="QBS78" s="0"/>
      <c r="QBT78" s="0"/>
      <c r="QBU78" s="0"/>
      <c r="QBV78" s="0"/>
      <c r="QBW78" s="0"/>
      <c r="QBX78" s="0"/>
      <c r="QBY78" s="0"/>
      <c r="QBZ78" s="0"/>
      <c r="QCA78" s="0"/>
      <c r="QCB78" s="0"/>
      <c r="QCC78" s="0"/>
      <c r="QCD78" s="0"/>
      <c r="QCE78" s="0"/>
      <c r="QCF78" s="0"/>
      <c r="QCG78" s="0"/>
      <c r="QCH78" s="0"/>
      <c r="QCI78" s="0"/>
      <c r="QCJ78" s="0"/>
      <c r="QCK78" s="0"/>
      <c r="QCL78" s="0"/>
      <c r="QCM78" s="0"/>
      <c r="QCN78" s="0"/>
      <c r="QCO78" s="0"/>
      <c r="QCP78" s="0"/>
      <c r="QCQ78" s="0"/>
      <c r="QCR78" s="0"/>
      <c r="QCS78" s="0"/>
      <c r="QCT78" s="0"/>
      <c r="QCU78" s="0"/>
      <c r="QCV78" s="0"/>
      <c r="QCW78" s="0"/>
      <c r="QCX78" s="0"/>
      <c r="QCY78" s="0"/>
      <c r="QCZ78" s="0"/>
      <c r="QDA78" s="0"/>
      <c r="QDB78" s="0"/>
      <c r="QDC78" s="0"/>
      <c r="QDD78" s="0"/>
      <c r="QDE78" s="0"/>
      <c r="QDF78" s="0"/>
      <c r="QDG78" s="0"/>
      <c r="QDH78" s="0"/>
      <c r="QDI78" s="0"/>
      <c r="QDJ78" s="0"/>
      <c r="QDK78" s="0"/>
      <c r="QDL78" s="0"/>
      <c r="QDM78" s="0"/>
      <c r="QDN78" s="0"/>
      <c r="QDO78" s="0"/>
      <c r="QDP78" s="0"/>
      <c r="QDQ78" s="0"/>
      <c r="QDR78" s="0"/>
      <c r="QDS78" s="0"/>
      <c r="QDT78" s="0"/>
      <c r="QDU78" s="0"/>
      <c r="QDV78" s="0"/>
      <c r="QDW78" s="0"/>
      <c r="QDX78" s="0"/>
      <c r="QDY78" s="0"/>
      <c r="QDZ78" s="0"/>
      <c r="QEA78" s="0"/>
      <c r="QEB78" s="0"/>
      <c r="QEC78" s="0"/>
      <c r="QED78" s="0"/>
      <c r="QEE78" s="0"/>
      <c r="QEF78" s="0"/>
      <c r="QEG78" s="0"/>
      <c r="QEH78" s="0"/>
      <c r="QEI78" s="0"/>
      <c r="QEJ78" s="0"/>
      <c r="QEK78" s="0"/>
      <c r="QEL78" s="0"/>
      <c r="QEM78" s="0"/>
      <c r="QEN78" s="0"/>
      <c r="QEO78" s="0"/>
      <c r="QEP78" s="0"/>
      <c r="QEQ78" s="0"/>
      <c r="QER78" s="0"/>
      <c r="QES78" s="0"/>
      <c r="QET78" s="0"/>
      <c r="QEU78" s="0"/>
      <c r="QEV78" s="0"/>
      <c r="QEW78" s="0"/>
      <c r="QEX78" s="0"/>
      <c r="QEY78" s="0"/>
      <c r="QEZ78" s="0"/>
      <c r="QFA78" s="0"/>
      <c r="QFB78" s="0"/>
      <c r="QFC78" s="0"/>
      <c r="QFD78" s="0"/>
      <c r="QFE78" s="0"/>
      <c r="QFF78" s="0"/>
      <c r="QFG78" s="0"/>
      <c r="QFH78" s="0"/>
      <c r="QFI78" s="0"/>
      <c r="QFJ78" s="0"/>
      <c r="QFK78" s="0"/>
      <c r="QFL78" s="0"/>
      <c r="QFM78" s="0"/>
      <c r="QFN78" s="0"/>
      <c r="QFO78" s="0"/>
      <c r="QFP78" s="0"/>
      <c r="QFQ78" s="0"/>
      <c r="QFR78" s="0"/>
      <c r="QFS78" s="0"/>
      <c r="QFT78" s="0"/>
      <c r="QFU78" s="0"/>
      <c r="QFV78" s="0"/>
      <c r="QFW78" s="0"/>
      <c r="QFX78" s="0"/>
      <c r="QFY78" s="0"/>
      <c r="QFZ78" s="0"/>
      <c r="QGA78" s="0"/>
      <c r="QGB78" s="0"/>
      <c r="QGC78" s="0"/>
      <c r="QGD78" s="0"/>
      <c r="QGE78" s="0"/>
      <c r="QGF78" s="0"/>
      <c r="QGG78" s="0"/>
      <c r="QGH78" s="0"/>
      <c r="QGI78" s="0"/>
      <c r="QGJ78" s="0"/>
      <c r="QGK78" s="0"/>
      <c r="QGL78" s="0"/>
      <c r="QGM78" s="0"/>
      <c r="QGN78" s="0"/>
      <c r="QGO78" s="0"/>
      <c r="QGP78" s="0"/>
      <c r="QGQ78" s="0"/>
      <c r="QGR78" s="0"/>
      <c r="QGS78" s="0"/>
      <c r="QGT78" s="0"/>
      <c r="QGU78" s="0"/>
      <c r="QGV78" s="0"/>
      <c r="QGW78" s="0"/>
      <c r="QGX78" s="0"/>
      <c r="QGY78" s="0"/>
      <c r="QGZ78" s="0"/>
      <c r="QHA78" s="0"/>
      <c r="QHB78" s="0"/>
      <c r="QHC78" s="0"/>
      <c r="QHD78" s="0"/>
      <c r="QHE78" s="0"/>
      <c r="QHF78" s="0"/>
      <c r="QHG78" s="0"/>
      <c r="QHH78" s="0"/>
      <c r="QHI78" s="0"/>
      <c r="QHJ78" s="0"/>
      <c r="QHK78" s="0"/>
      <c r="QHL78" s="0"/>
      <c r="QHM78" s="0"/>
      <c r="QHN78" s="0"/>
      <c r="QHO78" s="0"/>
      <c r="QHP78" s="0"/>
      <c r="QHQ78" s="0"/>
      <c r="QHR78" s="0"/>
      <c r="QHS78" s="0"/>
      <c r="QHT78" s="0"/>
      <c r="QHU78" s="0"/>
      <c r="QHV78" s="0"/>
      <c r="QHW78" s="0"/>
      <c r="QHX78" s="0"/>
      <c r="QHY78" s="0"/>
      <c r="QHZ78" s="0"/>
      <c r="QIA78" s="0"/>
      <c r="QIB78" s="0"/>
      <c r="QIC78" s="0"/>
      <c r="QID78" s="0"/>
      <c r="QIE78" s="0"/>
      <c r="QIF78" s="0"/>
      <c r="QIG78" s="0"/>
      <c r="QIH78" s="0"/>
      <c r="QII78" s="0"/>
      <c r="QIJ78" s="0"/>
      <c r="QIK78" s="0"/>
      <c r="QIL78" s="0"/>
      <c r="QIM78" s="0"/>
      <c r="QIN78" s="0"/>
      <c r="QIO78" s="0"/>
      <c r="QIP78" s="0"/>
      <c r="QIQ78" s="0"/>
      <c r="QIR78" s="0"/>
      <c r="QIS78" s="0"/>
      <c r="QIT78" s="0"/>
      <c r="QIU78" s="0"/>
      <c r="QIV78" s="0"/>
      <c r="QIW78" s="0"/>
      <c r="QIX78" s="0"/>
      <c r="QIY78" s="0"/>
      <c r="QIZ78" s="0"/>
      <c r="QJA78" s="0"/>
      <c r="QJB78" s="0"/>
      <c r="QJC78" s="0"/>
      <c r="QJD78" s="0"/>
      <c r="QJE78" s="0"/>
      <c r="QJF78" s="0"/>
      <c r="QJG78" s="0"/>
      <c r="QJH78" s="0"/>
      <c r="QJI78" s="0"/>
      <c r="QJJ78" s="0"/>
      <c r="QJK78" s="0"/>
      <c r="QJL78" s="0"/>
      <c r="QJM78" s="0"/>
      <c r="QJN78" s="0"/>
      <c r="QJO78" s="0"/>
      <c r="QJP78" s="0"/>
      <c r="QJQ78" s="0"/>
      <c r="QJR78" s="0"/>
      <c r="QJS78" s="0"/>
      <c r="QJT78" s="0"/>
      <c r="QJU78" s="0"/>
      <c r="QJV78" s="0"/>
      <c r="QJW78" s="0"/>
      <c r="QJX78" s="0"/>
      <c r="QJY78" s="0"/>
      <c r="QJZ78" s="0"/>
      <c r="QKA78" s="0"/>
      <c r="QKB78" s="0"/>
      <c r="QKC78" s="0"/>
      <c r="QKD78" s="0"/>
      <c r="QKE78" s="0"/>
      <c r="QKF78" s="0"/>
      <c r="QKG78" s="0"/>
      <c r="QKH78" s="0"/>
      <c r="QKI78" s="0"/>
      <c r="QKJ78" s="0"/>
      <c r="QKK78" s="0"/>
      <c r="QKL78" s="0"/>
      <c r="QKM78" s="0"/>
      <c r="QKN78" s="0"/>
      <c r="QKO78" s="0"/>
      <c r="QKP78" s="0"/>
      <c r="QKQ78" s="0"/>
      <c r="QKR78" s="0"/>
      <c r="QKS78" s="0"/>
      <c r="QKT78" s="0"/>
      <c r="QKU78" s="0"/>
      <c r="QKV78" s="0"/>
      <c r="QKW78" s="0"/>
      <c r="QKX78" s="0"/>
      <c r="QKY78" s="0"/>
      <c r="QKZ78" s="0"/>
      <c r="QLA78" s="0"/>
      <c r="QLB78" s="0"/>
      <c r="QLC78" s="0"/>
      <c r="QLD78" s="0"/>
      <c r="QLE78" s="0"/>
      <c r="QLF78" s="0"/>
      <c r="QLG78" s="0"/>
      <c r="QLH78" s="0"/>
      <c r="QLI78" s="0"/>
      <c r="QLJ78" s="0"/>
      <c r="QLK78" s="0"/>
      <c r="QLL78" s="0"/>
      <c r="QLM78" s="0"/>
      <c r="QLN78" s="0"/>
      <c r="QLO78" s="0"/>
      <c r="QLP78" s="0"/>
      <c r="QLQ78" s="0"/>
      <c r="QLR78" s="0"/>
      <c r="QLS78" s="0"/>
      <c r="QLT78" s="0"/>
      <c r="QLU78" s="0"/>
      <c r="QLV78" s="0"/>
      <c r="QLW78" s="0"/>
      <c r="QLX78" s="0"/>
      <c r="QLY78" s="0"/>
      <c r="QLZ78" s="0"/>
      <c r="QMA78" s="0"/>
      <c r="QMB78" s="0"/>
      <c r="QMC78" s="0"/>
      <c r="QMD78" s="0"/>
      <c r="QME78" s="0"/>
      <c r="QMF78" s="0"/>
      <c r="QMG78" s="0"/>
      <c r="QMH78" s="0"/>
      <c r="QMI78" s="0"/>
      <c r="QMJ78" s="0"/>
      <c r="QMK78" s="0"/>
      <c r="QML78" s="0"/>
      <c r="QMM78" s="0"/>
      <c r="QMN78" s="0"/>
      <c r="QMO78" s="0"/>
      <c r="QMP78" s="0"/>
      <c r="QMQ78" s="0"/>
      <c r="QMR78" s="0"/>
      <c r="QMS78" s="0"/>
      <c r="QMT78" s="0"/>
      <c r="QMU78" s="0"/>
      <c r="QMV78" s="0"/>
      <c r="QMW78" s="0"/>
      <c r="QMX78" s="0"/>
      <c r="QMY78" s="0"/>
      <c r="QMZ78" s="0"/>
      <c r="QNA78" s="0"/>
      <c r="QNB78" s="0"/>
      <c r="QNC78" s="0"/>
      <c r="QND78" s="0"/>
      <c r="QNE78" s="0"/>
      <c r="QNF78" s="0"/>
      <c r="QNG78" s="0"/>
      <c r="QNH78" s="0"/>
      <c r="QNI78" s="0"/>
      <c r="QNJ78" s="0"/>
      <c r="QNK78" s="0"/>
      <c r="QNL78" s="0"/>
      <c r="QNM78" s="0"/>
      <c r="QNN78" s="0"/>
      <c r="QNO78" s="0"/>
      <c r="QNP78" s="0"/>
      <c r="QNQ78" s="0"/>
      <c r="QNR78" s="0"/>
      <c r="QNS78" s="0"/>
      <c r="QNT78" s="0"/>
      <c r="QNU78" s="0"/>
      <c r="QNV78" s="0"/>
      <c r="QNW78" s="0"/>
      <c r="QNX78" s="0"/>
      <c r="QNY78" s="0"/>
      <c r="QNZ78" s="0"/>
      <c r="QOA78" s="0"/>
      <c r="QOB78" s="0"/>
      <c r="QOC78" s="0"/>
      <c r="QOD78" s="0"/>
      <c r="QOE78" s="0"/>
      <c r="QOF78" s="0"/>
      <c r="QOG78" s="0"/>
      <c r="QOH78" s="0"/>
      <c r="QOI78" s="0"/>
      <c r="QOJ78" s="0"/>
      <c r="QOK78" s="0"/>
      <c r="QOL78" s="0"/>
      <c r="QOM78" s="0"/>
      <c r="QON78" s="0"/>
      <c r="QOO78" s="0"/>
      <c r="QOP78" s="0"/>
      <c r="QOQ78" s="0"/>
      <c r="QOR78" s="0"/>
      <c r="QOS78" s="0"/>
      <c r="QOT78" s="0"/>
      <c r="QOU78" s="0"/>
      <c r="QOV78" s="0"/>
      <c r="QOW78" s="0"/>
      <c r="QOX78" s="0"/>
      <c r="QOY78" s="0"/>
      <c r="QOZ78" s="0"/>
      <c r="QPA78" s="0"/>
      <c r="QPB78" s="0"/>
      <c r="QPC78" s="0"/>
      <c r="QPD78" s="0"/>
      <c r="QPE78" s="0"/>
      <c r="QPF78" s="0"/>
      <c r="QPG78" s="0"/>
      <c r="QPH78" s="0"/>
      <c r="QPI78" s="0"/>
      <c r="QPJ78" s="0"/>
      <c r="QPK78" s="0"/>
      <c r="QPL78" s="0"/>
      <c r="QPM78" s="0"/>
      <c r="QPN78" s="0"/>
      <c r="QPO78" s="0"/>
      <c r="QPP78" s="0"/>
      <c r="QPQ78" s="0"/>
      <c r="QPR78" s="0"/>
      <c r="QPS78" s="0"/>
      <c r="QPT78" s="0"/>
      <c r="QPU78" s="0"/>
      <c r="QPV78" s="0"/>
      <c r="QPW78" s="0"/>
      <c r="QPX78" s="0"/>
      <c r="QPY78" s="0"/>
      <c r="QPZ78" s="0"/>
      <c r="QQA78" s="0"/>
      <c r="QQB78" s="0"/>
      <c r="QQC78" s="0"/>
      <c r="QQD78" s="0"/>
      <c r="QQE78" s="0"/>
      <c r="QQF78" s="0"/>
      <c r="QQG78" s="0"/>
      <c r="QQH78" s="0"/>
      <c r="QQI78" s="0"/>
      <c r="QQJ78" s="0"/>
      <c r="QQK78" s="0"/>
      <c r="QQL78" s="0"/>
      <c r="QQM78" s="0"/>
      <c r="QQN78" s="0"/>
      <c r="QQO78" s="0"/>
      <c r="QQP78" s="0"/>
      <c r="QQQ78" s="0"/>
      <c r="QQR78" s="0"/>
      <c r="QQS78" s="0"/>
      <c r="QQT78" s="0"/>
      <c r="QQU78" s="0"/>
      <c r="QQV78" s="0"/>
      <c r="QQW78" s="0"/>
      <c r="QQX78" s="0"/>
      <c r="QQY78" s="0"/>
      <c r="QQZ78" s="0"/>
      <c r="QRA78" s="0"/>
      <c r="QRB78" s="0"/>
      <c r="QRC78" s="0"/>
      <c r="QRD78" s="0"/>
      <c r="QRE78" s="0"/>
      <c r="QRF78" s="0"/>
      <c r="QRG78" s="0"/>
      <c r="QRH78" s="0"/>
      <c r="QRI78" s="0"/>
      <c r="QRJ78" s="0"/>
      <c r="QRK78" s="0"/>
      <c r="QRL78" s="0"/>
      <c r="QRM78" s="0"/>
      <c r="QRN78" s="0"/>
      <c r="QRO78" s="0"/>
      <c r="QRP78" s="0"/>
      <c r="QRQ78" s="0"/>
      <c r="QRR78" s="0"/>
      <c r="QRS78" s="0"/>
      <c r="QRT78" s="0"/>
      <c r="QRU78" s="0"/>
      <c r="QRV78" s="0"/>
      <c r="QRW78" s="0"/>
      <c r="QRX78" s="0"/>
      <c r="QRY78" s="0"/>
      <c r="QRZ78" s="0"/>
      <c r="QSA78" s="0"/>
      <c r="QSB78" s="0"/>
      <c r="QSC78" s="0"/>
      <c r="QSD78" s="0"/>
      <c r="QSE78" s="0"/>
      <c r="QSF78" s="0"/>
      <c r="QSG78" s="0"/>
      <c r="QSH78" s="0"/>
      <c r="QSI78" s="0"/>
      <c r="QSJ78" s="0"/>
      <c r="QSK78" s="0"/>
      <c r="QSL78" s="0"/>
      <c r="QSM78" s="0"/>
      <c r="QSN78" s="0"/>
      <c r="QSO78" s="0"/>
      <c r="QSP78" s="0"/>
      <c r="QSQ78" s="0"/>
      <c r="QSR78" s="0"/>
      <c r="QSS78" s="0"/>
      <c r="QST78" s="0"/>
      <c r="QSU78" s="0"/>
      <c r="QSV78" s="0"/>
      <c r="QSW78" s="0"/>
      <c r="QSX78" s="0"/>
      <c r="QSY78" s="0"/>
      <c r="QSZ78" s="0"/>
      <c r="QTA78" s="0"/>
      <c r="QTB78" s="0"/>
      <c r="QTC78" s="0"/>
      <c r="QTD78" s="0"/>
      <c r="QTE78" s="0"/>
      <c r="QTF78" s="0"/>
      <c r="QTG78" s="0"/>
      <c r="QTH78" s="0"/>
      <c r="QTI78" s="0"/>
      <c r="QTJ78" s="0"/>
      <c r="QTK78" s="0"/>
      <c r="QTL78" s="0"/>
      <c r="QTM78" s="0"/>
      <c r="QTN78" s="0"/>
      <c r="QTO78" s="0"/>
      <c r="QTP78" s="0"/>
      <c r="QTQ78" s="0"/>
      <c r="QTR78" s="0"/>
      <c r="QTS78" s="0"/>
      <c r="QTT78" s="0"/>
      <c r="QTU78" s="0"/>
      <c r="QTV78" s="0"/>
      <c r="QTW78" s="0"/>
      <c r="QTX78" s="0"/>
      <c r="QTY78" s="0"/>
      <c r="QTZ78" s="0"/>
      <c r="QUA78" s="0"/>
      <c r="QUB78" s="0"/>
      <c r="QUC78" s="0"/>
      <c r="QUD78" s="0"/>
      <c r="QUE78" s="0"/>
      <c r="QUF78" s="0"/>
      <c r="QUG78" s="0"/>
      <c r="QUH78" s="0"/>
      <c r="QUI78" s="0"/>
      <c r="QUJ78" s="0"/>
      <c r="QUK78" s="0"/>
      <c r="QUL78" s="0"/>
      <c r="QUM78" s="0"/>
      <c r="QUN78" s="0"/>
      <c r="QUO78" s="0"/>
      <c r="QUP78" s="0"/>
      <c r="QUQ78" s="0"/>
      <c r="QUR78" s="0"/>
      <c r="QUS78" s="0"/>
      <c r="QUT78" s="0"/>
      <c r="QUU78" s="0"/>
      <c r="QUV78" s="0"/>
      <c r="QUW78" s="0"/>
      <c r="QUX78" s="0"/>
      <c r="QUY78" s="0"/>
      <c r="QUZ78" s="0"/>
      <c r="QVA78" s="0"/>
      <c r="QVB78" s="0"/>
      <c r="QVC78" s="0"/>
      <c r="QVD78" s="0"/>
      <c r="QVE78" s="0"/>
      <c r="QVF78" s="0"/>
      <c r="QVG78" s="0"/>
      <c r="QVH78" s="0"/>
      <c r="QVI78" s="0"/>
      <c r="QVJ78" s="0"/>
      <c r="QVK78" s="0"/>
      <c r="QVL78" s="0"/>
      <c r="QVM78" s="0"/>
      <c r="QVN78" s="0"/>
      <c r="QVO78" s="0"/>
      <c r="QVP78" s="0"/>
      <c r="QVQ78" s="0"/>
      <c r="QVR78" s="0"/>
      <c r="QVS78" s="0"/>
      <c r="QVT78" s="0"/>
      <c r="QVU78" s="0"/>
      <c r="QVV78" s="0"/>
      <c r="QVW78" s="0"/>
      <c r="QVX78" s="0"/>
      <c r="QVY78" s="0"/>
      <c r="QVZ78" s="0"/>
      <c r="QWA78" s="0"/>
      <c r="QWB78" s="0"/>
      <c r="QWC78" s="0"/>
      <c r="QWD78" s="0"/>
      <c r="QWE78" s="0"/>
      <c r="QWF78" s="0"/>
      <c r="QWG78" s="0"/>
      <c r="QWH78" s="0"/>
      <c r="QWI78" s="0"/>
      <c r="QWJ78" s="0"/>
      <c r="QWK78" s="0"/>
      <c r="QWL78" s="0"/>
      <c r="QWM78" s="0"/>
      <c r="QWN78" s="0"/>
      <c r="QWO78" s="0"/>
      <c r="QWP78" s="0"/>
      <c r="QWQ78" s="0"/>
      <c r="QWR78" s="0"/>
      <c r="QWS78" s="0"/>
      <c r="QWT78" s="0"/>
      <c r="QWU78" s="0"/>
      <c r="QWV78" s="0"/>
      <c r="QWW78" s="0"/>
      <c r="QWX78" s="0"/>
      <c r="QWY78" s="0"/>
      <c r="QWZ78" s="0"/>
      <c r="QXA78" s="0"/>
      <c r="QXB78" s="0"/>
      <c r="QXC78" s="0"/>
      <c r="QXD78" s="0"/>
      <c r="QXE78" s="0"/>
      <c r="QXF78" s="0"/>
      <c r="QXG78" s="0"/>
      <c r="QXH78" s="0"/>
      <c r="QXI78" s="0"/>
      <c r="QXJ78" s="0"/>
      <c r="QXK78" s="0"/>
      <c r="QXL78" s="0"/>
      <c r="QXM78" s="0"/>
      <c r="QXN78" s="0"/>
      <c r="QXO78" s="0"/>
      <c r="QXP78" s="0"/>
      <c r="QXQ78" s="0"/>
      <c r="QXR78" s="0"/>
      <c r="QXS78" s="0"/>
      <c r="QXT78" s="0"/>
      <c r="QXU78" s="0"/>
      <c r="QXV78" s="0"/>
      <c r="QXW78" s="0"/>
      <c r="QXX78" s="0"/>
      <c r="QXY78" s="0"/>
      <c r="QXZ78" s="0"/>
      <c r="QYA78" s="0"/>
      <c r="QYB78" s="0"/>
      <c r="QYC78" s="0"/>
      <c r="QYD78" s="0"/>
      <c r="QYE78" s="0"/>
      <c r="QYF78" s="0"/>
      <c r="QYG78" s="0"/>
      <c r="QYH78" s="0"/>
      <c r="QYI78" s="0"/>
      <c r="QYJ78" s="0"/>
      <c r="QYK78" s="0"/>
      <c r="QYL78" s="0"/>
      <c r="QYM78" s="0"/>
      <c r="QYN78" s="0"/>
      <c r="QYO78" s="0"/>
      <c r="QYP78" s="0"/>
      <c r="QYQ78" s="0"/>
      <c r="QYR78" s="0"/>
      <c r="QYS78" s="0"/>
      <c r="QYT78" s="0"/>
      <c r="QYU78" s="0"/>
      <c r="QYV78" s="0"/>
      <c r="QYW78" s="0"/>
      <c r="QYX78" s="0"/>
      <c r="QYY78" s="0"/>
      <c r="QYZ78" s="0"/>
      <c r="QZA78" s="0"/>
      <c r="QZB78" s="0"/>
      <c r="QZC78" s="0"/>
      <c r="QZD78" s="0"/>
      <c r="QZE78" s="0"/>
      <c r="QZF78" s="0"/>
      <c r="QZG78" s="0"/>
      <c r="QZH78" s="0"/>
      <c r="QZI78" s="0"/>
      <c r="QZJ78" s="0"/>
      <c r="QZK78" s="0"/>
      <c r="QZL78" s="0"/>
      <c r="QZM78" s="0"/>
      <c r="QZN78" s="0"/>
      <c r="QZO78" s="0"/>
      <c r="QZP78" s="0"/>
      <c r="QZQ78" s="0"/>
      <c r="QZR78" s="0"/>
      <c r="QZS78" s="0"/>
      <c r="QZT78" s="0"/>
      <c r="QZU78" s="0"/>
      <c r="QZV78" s="0"/>
      <c r="QZW78" s="0"/>
      <c r="QZX78" s="0"/>
      <c r="QZY78" s="0"/>
      <c r="QZZ78" s="0"/>
      <c r="RAA78" s="0"/>
      <c r="RAB78" s="0"/>
      <c r="RAC78" s="0"/>
      <c r="RAD78" s="0"/>
      <c r="RAE78" s="0"/>
      <c r="RAF78" s="0"/>
      <c r="RAG78" s="0"/>
      <c r="RAH78" s="0"/>
      <c r="RAI78" s="0"/>
      <c r="RAJ78" s="0"/>
      <c r="RAK78" s="0"/>
      <c r="RAL78" s="0"/>
      <c r="RAM78" s="0"/>
      <c r="RAN78" s="0"/>
      <c r="RAO78" s="0"/>
      <c r="RAP78" s="0"/>
      <c r="RAQ78" s="0"/>
      <c r="RAR78" s="0"/>
      <c r="RAS78" s="0"/>
      <c r="RAT78" s="0"/>
      <c r="RAU78" s="0"/>
      <c r="RAV78" s="0"/>
      <c r="RAW78" s="0"/>
      <c r="RAX78" s="0"/>
      <c r="RAY78" s="0"/>
      <c r="RAZ78" s="0"/>
      <c r="RBA78" s="0"/>
      <c r="RBB78" s="0"/>
      <c r="RBC78" s="0"/>
      <c r="RBD78" s="0"/>
      <c r="RBE78" s="0"/>
      <c r="RBF78" s="0"/>
      <c r="RBG78" s="0"/>
      <c r="RBH78" s="0"/>
      <c r="RBI78" s="0"/>
      <c r="RBJ78" s="0"/>
      <c r="RBK78" s="0"/>
      <c r="RBL78" s="0"/>
      <c r="RBM78" s="0"/>
      <c r="RBN78" s="0"/>
      <c r="RBO78" s="0"/>
      <c r="RBP78" s="0"/>
      <c r="RBQ78" s="0"/>
      <c r="RBR78" s="0"/>
      <c r="RBS78" s="0"/>
      <c r="RBT78" s="0"/>
      <c r="RBU78" s="0"/>
      <c r="RBV78" s="0"/>
      <c r="RBW78" s="0"/>
      <c r="RBX78" s="0"/>
      <c r="RBY78" s="0"/>
      <c r="RBZ78" s="0"/>
      <c r="RCA78" s="0"/>
      <c r="RCB78" s="0"/>
      <c r="RCC78" s="0"/>
      <c r="RCD78" s="0"/>
      <c r="RCE78" s="0"/>
      <c r="RCF78" s="0"/>
      <c r="RCG78" s="0"/>
      <c r="RCH78" s="0"/>
      <c r="RCI78" s="0"/>
      <c r="RCJ78" s="0"/>
      <c r="RCK78" s="0"/>
      <c r="RCL78" s="0"/>
      <c r="RCM78" s="0"/>
      <c r="RCN78" s="0"/>
      <c r="RCO78" s="0"/>
      <c r="RCP78" s="0"/>
      <c r="RCQ78" s="0"/>
      <c r="RCR78" s="0"/>
      <c r="RCS78" s="0"/>
      <c r="RCT78" s="0"/>
      <c r="RCU78" s="0"/>
      <c r="RCV78" s="0"/>
      <c r="RCW78" s="0"/>
      <c r="RCX78" s="0"/>
      <c r="RCY78" s="0"/>
      <c r="RCZ78" s="0"/>
      <c r="RDA78" s="0"/>
      <c r="RDB78" s="0"/>
      <c r="RDC78" s="0"/>
      <c r="RDD78" s="0"/>
      <c r="RDE78" s="0"/>
      <c r="RDF78" s="0"/>
      <c r="RDG78" s="0"/>
      <c r="RDH78" s="0"/>
      <c r="RDI78" s="0"/>
      <c r="RDJ78" s="0"/>
      <c r="RDK78" s="0"/>
      <c r="RDL78" s="0"/>
      <c r="RDM78" s="0"/>
      <c r="RDN78" s="0"/>
      <c r="RDO78" s="0"/>
      <c r="RDP78" s="0"/>
      <c r="RDQ78" s="0"/>
      <c r="RDR78" s="0"/>
      <c r="RDS78" s="0"/>
      <c r="RDT78" s="0"/>
      <c r="RDU78" s="0"/>
      <c r="RDV78" s="0"/>
      <c r="RDW78" s="0"/>
      <c r="RDX78" s="0"/>
      <c r="RDY78" s="0"/>
      <c r="RDZ78" s="0"/>
      <c r="REA78" s="0"/>
      <c r="REB78" s="0"/>
      <c r="REC78" s="0"/>
      <c r="RED78" s="0"/>
      <c r="REE78" s="0"/>
      <c r="REF78" s="0"/>
      <c r="REG78" s="0"/>
      <c r="REH78" s="0"/>
      <c r="REI78" s="0"/>
      <c r="REJ78" s="0"/>
      <c r="REK78" s="0"/>
      <c r="REL78" s="0"/>
      <c r="REM78" s="0"/>
      <c r="REN78" s="0"/>
      <c r="REO78" s="0"/>
      <c r="REP78" s="0"/>
      <c r="REQ78" s="0"/>
      <c r="RER78" s="0"/>
      <c r="RES78" s="0"/>
      <c r="RET78" s="0"/>
      <c r="REU78" s="0"/>
      <c r="REV78" s="0"/>
      <c r="REW78" s="0"/>
      <c r="REX78" s="0"/>
      <c r="REY78" s="0"/>
      <c r="REZ78" s="0"/>
      <c r="RFA78" s="0"/>
      <c r="RFB78" s="0"/>
      <c r="RFC78" s="0"/>
      <c r="RFD78" s="0"/>
      <c r="RFE78" s="0"/>
      <c r="RFF78" s="0"/>
      <c r="RFG78" s="0"/>
      <c r="RFH78" s="0"/>
      <c r="RFI78" s="0"/>
      <c r="RFJ78" s="0"/>
      <c r="RFK78" s="0"/>
      <c r="RFL78" s="0"/>
      <c r="RFM78" s="0"/>
      <c r="RFN78" s="0"/>
      <c r="RFO78" s="0"/>
      <c r="RFP78" s="0"/>
      <c r="RFQ78" s="0"/>
      <c r="RFR78" s="0"/>
      <c r="RFS78" s="0"/>
      <c r="RFT78" s="0"/>
      <c r="RFU78" s="0"/>
      <c r="RFV78" s="0"/>
      <c r="RFW78" s="0"/>
      <c r="RFX78" s="0"/>
      <c r="RFY78" s="0"/>
      <c r="RFZ78" s="0"/>
      <c r="RGA78" s="0"/>
      <c r="RGB78" s="0"/>
      <c r="RGC78" s="0"/>
      <c r="RGD78" s="0"/>
      <c r="RGE78" s="0"/>
      <c r="RGF78" s="0"/>
      <c r="RGG78" s="0"/>
      <c r="RGH78" s="0"/>
      <c r="RGI78" s="0"/>
      <c r="RGJ78" s="0"/>
      <c r="RGK78" s="0"/>
      <c r="RGL78" s="0"/>
      <c r="RGM78" s="0"/>
      <c r="RGN78" s="0"/>
      <c r="RGO78" s="0"/>
      <c r="RGP78" s="0"/>
      <c r="RGQ78" s="0"/>
      <c r="RGR78" s="0"/>
      <c r="RGS78" s="0"/>
      <c r="RGT78" s="0"/>
      <c r="RGU78" s="0"/>
      <c r="RGV78" s="0"/>
      <c r="RGW78" s="0"/>
      <c r="RGX78" s="0"/>
      <c r="RGY78" s="0"/>
      <c r="RGZ78" s="0"/>
      <c r="RHA78" s="0"/>
      <c r="RHB78" s="0"/>
      <c r="RHC78" s="0"/>
      <c r="RHD78" s="0"/>
      <c r="RHE78" s="0"/>
      <c r="RHF78" s="0"/>
      <c r="RHG78" s="0"/>
      <c r="RHH78" s="0"/>
      <c r="RHI78" s="0"/>
      <c r="RHJ78" s="0"/>
      <c r="RHK78" s="0"/>
      <c r="RHL78" s="0"/>
      <c r="RHM78" s="0"/>
      <c r="RHN78" s="0"/>
      <c r="RHO78" s="0"/>
      <c r="RHP78" s="0"/>
      <c r="RHQ78" s="0"/>
      <c r="RHR78" s="0"/>
      <c r="RHS78" s="0"/>
      <c r="RHT78" s="0"/>
      <c r="RHU78" s="0"/>
      <c r="RHV78" s="0"/>
      <c r="RHW78" s="0"/>
      <c r="RHX78" s="0"/>
      <c r="RHY78" s="0"/>
      <c r="RHZ78" s="0"/>
      <c r="RIA78" s="0"/>
      <c r="RIB78" s="0"/>
      <c r="RIC78" s="0"/>
      <c r="RID78" s="0"/>
      <c r="RIE78" s="0"/>
      <c r="RIF78" s="0"/>
      <c r="RIG78" s="0"/>
      <c r="RIH78" s="0"/>
      <c r="RII78" s="0"/>
      <c r="RIJ78" s="0"/>
      <c r="RIK78" s="0"/>
      <c r="RIL78" s="0"/>
      <c r="RIM78" s="0"/>
      <c r="RIN78" s="0"/>
      <c r="RIO78" s="0"/>
      <c r="RIP78" s="0"/>
      <c r="RIQ78" s="0"/>
      <c r="RIR78" s="0"/>
      <c r="RIS78" s="0"/>
      <c r="RIT78" s="0"/>
      <c r="RIU78" s="0"/>
      <c r="RIV78" s="0"/>
      <c r="RIW78" s="0"/>
      <c r="RIX78" s="0"/>
      <c r="RIY78" s="0"/>
      <c r="RIZ78" s="0"/>
      <c r="RJA78" s="0"/>
      <c r="RJB78" s="0"/>
      <c r="RJC78" s="0"/>
      <c r="RJD78" s="0"/>
      <c r="RJE78" s="0"/>
      <c r="RJF78" s="0"/>
      <c r="RJG78" s="0"/>
      <c r="RJH78" s="0"/>
      <c r="RJI78" s="0"/>
      <c r="RJJ78" s="0"/>
      <c r="RJK78" s="0"/>
      <c r="RJL78" s="0"/>
      <c r="RJM78" s="0"/>
      <c r="RJN78" s="0"/>
      <c r="RJO78" s="0"/>
      <c r="RJP78" s="0"/>
      <c r="RJQ78" s="0"/>
      <c r="RJR78" s="0"/>
      <c r="RJS78" s="0"/>
      <c r="RJT78" s="0"/>
      <c r="RJU78" s="0"/>
      <c r="RJV78" s="0"/>
      <c r="RJW78" s="0"/>
      <c r="RJX78" s="0"/>
      <c r="RJY78" s="0"/>
      <c r="RJZ78" s="0"/>
      <c r="RKA78" s="0"/>
      <c r="RKB78" s="0"/>
      <c r="RKC78" s="0"/>
      <c r="RKD78" s="0"/>
      <c r="RKE78" s="0"/>
      <c r="RKF78" s="0"/>
      <c r="RKG78" s="0"/>
      <c r="RKH78" s="0"/>
      <c r="RKI78" s="0"/>
      <c r="RKJ78" s="0"/>
      <c r="RKK78" s="0"/>
      <c r="RKL78" s="0"/>
      <c r="RKM78" s="0"/>
      <c r="RKN78" s="0"/>
      <c r="RKO78" s="0"/>
      <c r="RKP78" s="0"/>
      <c r="RKQ78" s="0"/>
      <c r="RKR78" s="0"/>
      <c r="RKS78" s="0"/>
      <c r="RKT78" s="0"/>
      <c r="RKU78" s="0"/>
      <c r="RKV78" s="0"/>
      <c r="RKW78" s="0"/>
      <c r="RKX78" s="0"/>
      <c r="RKY78" s="0"/>
      <c r="RKZ78" s="0"/>
      <c r="RLA78" s="0"/>
      <c r="RLB78" s="0"/>
      <c r="RLC78" s="0"/>
      <c r="RLD78" s="0"/>
      <c r="RLE78" s="0"/>
      <c r="RLF78" s="0"/>
      <c r="RLG78" s="0"/>
      <c r="RLH78" s="0"/>
      <c r="RLI78" s="0"/>
      <c r="RLJ78" s="0"/>
      <c r="RLK78" s="0"/>
      <c r="RLL78" s="0"/>
      <c r="RLM78" s="0"/>
      <c r="RLN78" s="0"/>
      <c r="RLO78" s="0"/>
      <c r="RLP78" s="0"/>
      <c r="RLQ78" s="0"/>
      <c r="RLR78" s="0"/>
      <c r="RLS78" s="0"/>
      <c r="RLT78" s="0"/>
      <c r="RLU78" s="0"/>
      <c r="RLV78" s="0"/>
      <c r="RLW78" s="0"/>
      <c r="RLX78" s="0"/>
      <c r="RLY78" s="0"/>
      <c r="RLZ78" s="0"/>
      <c r="RMA78" s="0"/>
      <c r="RMB78" s="0"/>
      <c r="RMC78" s="0"/>
      <c r="RMD78" s="0"/>
      <c r="RME78" s="0"/>
      <c r="RMF78" s="0"/>
      <c r="RMG78" s="0"/>
      <c r="RMH78" s="0"/>
      <c r="RMI78" s="0"/>
      <c r="RMJ78" s="0"/>
      <c r="RMK78" s="0"/>
      <c r="RML78" s="0"/>
      <c r="RMM78" s="0"/>
      <c r="RMN78" s="0"/>
      <c r="RMO78" s="0"/>
      <c r="RMP78" s="0"/>
      <c r="RMQ78" s="0"/>
      <c r="RMR78" s="0"/>
      <c r="RMS78" s="0"/>
      <c r="RMT78" s="0"/>
      <c r="RMU78" s="0"/>
      <c r="RMV78" s="0"/>
      <c r="RMW78" s="0"/>
      <c r="RMX78" s="0"/>
      <c r="RMY78" s="0"/>
      <c r="RMZ78" s="0"/>
      <c r="RNA78" s="0"/>
      <c r="RNB78" s="0"/>
      <c r="RNC78" s="0"/>
      <c r="RND78" s="0"/>
      <c r="RNE78" s="0"/>
      <c r="RNF78" s="0"/>
      <c r="RNG78" s="0"/>
      <c r="RNH78" s="0"/>
      <c r="RNI78" s="0"/>
      <c r="RNJ78" s="0"/>
      <c r="RNK78" s="0"/>
      <c r="RNL78" s="0"/>
      <c r="RNM78" s="0"/>
      <c r="RNN78" s="0"/>
      <c r="RNO78" s="0"/>
      <c r="RNP78" s="0"/>
      <c r="RNQ78" s="0"/>
      <c r="RNR78" s="0"/>
      <c r="RNS78" s="0"/>
      <c r="RNT78" s="0"/>
      <c r="RNU78" s="0"/>
      <c r="RNV78" s="0"/>
      <c r="RNW78" s="0"/>
      <c r="RNX78" s="0"/>
      <c r="RNY78" s="0"/>
      <c r="RNZ78" s="0"/>
      <c r="ROA78" s="0"/>
      <c r="ROB78" s="0"/>
      <c r="ROC78" s="0"/>
      <c r="ROD78" s="0"/>
      <c r="ROE78" s="0"/>
      <c r="ROF78" s="0"/>
      <c r="ROG78" s="0"/>
      <c r="ROH78" s="0"/>
      <c r="ROI78" s="0"/>
      <c r="ROJ78" s="0"/>
      <c r="ROK78" s="0"/>
      <c r="ROL78" s="0"/>
      <c r="ROM78" s="0"/>
      <c r="RON78" s="0"/>
      <c r="ROO78" s="0"/>
      <c r="ROP78" s="0"/>
      <c r="ROQ78" s="0"/>
      <c r="ROR78" s="0"/>
      <c r="ROS78" s="0"/>
      <c r="ROT78" s="0"/>
      <c r="ROU78" s="0"/>
      <c r="ROV78" s="0"/>
      <c r="ROW78" s="0"/>
      <c r="ROX78" s="0"/>
      <c r="ROY78" s="0"/>
      <c r="ROZ78" s="0"/>
      <c r="RPA78" s="0"/>
      <c r="RPB78" s="0"/>
      <c r="RPC78" s="0"/>
      <c r="RPD78" s="0"/>
      <c r="RPE78" s="0"/>
      <c r="RPF78" s="0"/>
      <c r="RPG78" s="0"/>
      <c r="RPH78" s="0"/>
      <c r="RPI78" s="0"/>
      <c r="RPJ78" s="0"/>
      <c r="RPK78" s="0"/>
      <c r="RPL78" s="0"/>
      <c r="RPM78" s="0"/>
      <c r="RPN78" s="0"/>
      <c r="RPO78" s="0"/>
      <c r="RPP78" s="0"/>
      <c r="RPQ78" s="0"/>
      <c r="RPR78" s="0"/>
      <c r="RPS78" s="0"/>
      <c r="RPT78" s="0"/>
      <c r="RPU78" s="0"/>
      <c r="RPV78" s="0"/>
      <c r="RPW78" s="0"/>
      <c r="RPX78" s="0"/>
      <c r="RPY78" s="0"/>
      <c r="RPZ78" s="0"/>
      <c r="RQA78" s="0"/>
      <c r="RQB78" s="0"/>
      <c r="RQC78" s="0"/>
      <c r="RQD78" s="0"/>
      <c r="RQE78" s="0"/>
      <c r="RQF78" s="0"/>
      <c r="RQG78" s="0"/>
      <c r="RQH78" s="0"/>
      <c r="RQI78" s="0"/>
      <c r="RQJ78" s="0"/>
      <c r="RQK78" s="0"/>
      <c r="RQL78" s="0"/>
      <c r="RQM78" s="0"/>
      <c r="RQN78" s="0"/>
      <c r="RQO78" s="0"/>
      <c r="RQP78" s="0"/>
      <c r="RQQ78" s="0"/>
      <c r="RQR78" s="0"/>
      <c r="RQS78" s="0"/>
      <c r="RQT78" s="0"/>
      <c r="RQU78" s="0"/>
      <c r="RQV78" s="0"/>
      <c r="RQW78" s="0"/>
      <c r="RQX78" s="0"/>
      <c r="RQY78" s="0"/>
      <c r="RQZ78" s="0"/>
      <c r="RRA78" s="0"/>
      <c r="RRB78" s="0"/>
      <c r="RRC78" s="0"/>
      <c r="RRD78" s="0"/>
      <c r="RRE78" s="0"/>
      <c r="RRF78" s="0"/>
      <c r="RRG78" s="0"/>
      <c r="RRH78" s="0"/>
      <c r="RRI78" s="0"/>
      <c r="RRJ78" s="0"/>
      <c r="RRK78" s="0"/>
      <c r="RRL78" s="0"/>
      <c r="RRM78" s="0"/>
      <c r="RRN78" s="0"/>
      <c r="RRO78" s="0"/>
      <c r="RRP78" s="0"/>
      <c r="RRQ78" s="0"/>
      <c r="RRR78" s="0"/>
      <c r="RRS78" s="0"/>
      <c r="RRT78" s="0"/>
      <c r="RRU78" s="0"/>
      <c r="RRV78" s="0"/>
      <c r="RRW78" s="0"/>
      <c r="RRX78" s="0"/>
      <c r="RRY78" s="0"/>
      <c r="RRZ78" s="0"/>
      <c r="RSA78" s="0"/>
      <c r="RSB78" s="0"/>
      <c r="RSC78" s="0"/>
      <c r="RSD78" s="0"/>
      <c r="RSE78" s="0"/>
      <c r="RSF78" s="0"/>
      <c r="RSG78" s="0"/>
      <c r="RSH78" s="0"/>
      <c r="RSI78" s="0"/>
      <c r="RSJ78" s="0"/>
      <c r="RSK78" s="0"/>
      <c r="RSL78" s="0"/>
      <c r="RSM78" s="0"/>
      <c r="RSN78" s="0"/>
      <c r="RSO78" s="0"/>
      <c r="RSP78" s="0"/>
      <c r="RSQ78" s="0"/>
      <c r="RSR78" s="0"/>
      <c r="RSS78" s="0"/>
      <c r="RST78" s="0"/>
      <c r="RSU78" s="0"/>
      <c r="RSV78" s="0"/>
      <c r="RSW78" s="0"/>
      <c r="RSX78" s="0"/>
      <c r="RSY78" s="0"/>
      <c r="RSZ78" s="0"/>
      <c r="RTA78" s="0"/>
      <c r="RTB78" s="0"/>
      <c r="RTC78" s="0"/>
      <c r="RTD78" s="0"/>
      <c r="RTE78" s="0"/>
      <c r="RTF78" s="0"/>
      <c r="RTG78" s="0"/>
      <c r="RTH78" s="0"/>
      <c r="RTI78" s="0"/>
      <c r="RTJ78" s="0"/>
      <c r="RTK78" s="0"/>
      <c r="RTL78" s="0"/>
      <c r="RTM78" s="0"/>
      <c r="RTN78" s="0"/>
      <c r="RTO78" s="0"/>
      <c r="RTP78" s="0"/>
      <c r="RTQ78" s="0"/>
      <c r="RTR78" s="0"/>
      <c r="RTS78" s="0"/>
      <c r="RTT78" s="0"/>
      <c r="RTU78" s="0"/>
      <c r="RTV78" s="0"/>
      <c r="RTW78" s="0"/>
      <c r="RTX78" s="0"/>
      <c r="RTY78" s="0"/>
      <c r="RTZ78" s="0"/>
      <c r="RUA78" s="0"/>
      <c r="RUB78" s="0"/>
      <c r="RUC78" s="0"/>
      <c r="RUD78" s="0"/>
      <c r="RUE78" s="0"/>
      <c r="RUF78" s="0"/>
      <c r="RUG78" s="0"/>
      <c r="RUH78" s="0"/>
      <c r="RUI78" s="0"/>
      <c r="RUJ78" s="0"/>
      <c r="RUK78" s="0"/>
      <c r="RUL78" s="0"/>
      <c r="RUM78" s="0"/>
      <c r="RUN78" s="0"/>
      <c r="RUO78" s="0"/>
      <c r="RUP78" s="0"/>
      <c r="RUQ78" s="0"/>
      <c r="RUR78" s="0"/>
      <c r="RUS78" s="0"/>
      <c r="RUT78" s="0"/>
      <c r="RUU78" s="0"/>
      <c r="RUV78" s="0"/>
      <c r="RUW78" s="0"/>
      <c r="RUX78" s="0"/>
      <c r="RUY78" s="0"/>
      <c r="RUZ78" s="0"/>
      <c r="RVA78" s="0"/>
      <c r="RVB78" s="0"/>
      <c r="RVC78" s="0"/>
      <c r="RVD78" s="0"/>
      <c r="RVE78" s="0"/>
      <c r="RVF78" s="0"/>
      <c r="RVG78" s="0"/>
      <c r="RVH78" s="0"/>
      <c r="RVI78" s="0"/>
      <c r="RVJ78" s="0"/>
      <c r="RVK78" s="0"/>
      <c r="RVL78" s="0"/>
      <c r="RVM78" s="0"/>
      <c r="RVN78" s="0"/>
      <c r="RVO78" s="0"/>
      <c r="RVP78" s="0"/>
      <c r="RVQ78" s="0"/>
      <c r="RVR78" s="0"/>
      <c r="RVS78" s="0"/>
      <c r="RVT78" s="0"/>
      <c r="RVU78" s="0"/>
      <c r="RVV78" s="0"/>
      <c r="RVW78" s="0"/>
      <c r="RVX78" s="0"/>
      <c r="RVY78" s="0"/>
      <c r="RVZ78" s="0"/>
      <c r="RWA78" s="0"/>
      <c r="RWB78" s="0"/>
      <c r="RWC78" s="0"/>
      <c r="RWD78" s="0"/>
      <c r="RWE78" s="0"/>
      <c r="RWF78" s="0"/>
      <c r="RWG78" s="0"/>
      <c r="RWH78" s="0"/>
      <c r="RWI78" s="0"/>
      <c r="RWJ78" s="0"/>
      <c r="RWK78" s="0"/>
      <c r="RWL78" s="0"/>
      <c r="RWM78" s="0"/>
      <c r="RWN78" s="0"/>
      <c r="RWO78" s="0"/>
      <c r="RWP78" s="0"/>
      <c r="RWQ78" s="0"/>
      <c r="RWR78" s="0"/>
      <c r="RWS78" s="0"/>
      <c r="RWT78" s="0"/>
      <c r="RWU78" s="0"/>
      <c r="RWV78" s="0"/>
      <c r="RWW78" s="0"/>
      <c r="RWX78" s="0"/>
      <c r="RWY78" s="0"/>
      <c r="RWZ78" s="0"/>
      <c r="RXA78" s="0"/>
      <c r="RXB78" s="0"/>
      <c r="RXC78" s="0"/>
      <c r="RXD78" s="0"/>
      <c r="RXE78" s="0"/>
      <c r="RXF78" s="0"/>
      <c r="RXG78" s="0"/>
      <c r="RXH78" s="0"/>
      <c r="RXI78" s="0"/>
      <c r="RXJ78" s="0"/>
      <c r="RXK78" s="0"/>
      <c r="RXL78" s="0"/>
      <c r="RXM78" s="0"/>
      <c r="RXN78" s="0"/>
      <c r="RXO78" s="0"/>
      <c r="RXP78" s="0"/>
      <c r="RXQ78" s="0"/>
      <c r="RXR78" s="0"/>
      <c r="RXS78" s="0"/>
      <c r="RXT78" s="0"/>
      <c r="RXU78" s="0"/>
      <c r="RXV78" s="0"/>
      <c r="RXW78" s="0"/>
      <c r="RXX78" s="0"/>
      <c r="RXY78" s="0"/>
      <c r="RXZ78" s="0"/>
      <c r="RYA78" s="0"/>
      <c r="RYB78" s="0"/>
      <c r="RYC78" s="0"/>
      <c r="RYD78" s="0"/>
      <c r="RYE78" s="0"/>
      <c r="RYF78" s="0"/>
      <c r="RYG78" s="0"/>
      <c r="RYH78" s="0"/>
      <c r="RYI78" s="0"/>
      <c r="RYJ78" s="0"/>
      <c r="RYK78" s="0"/>
      <c r="RYL78" s="0"/>
      <c r="RYM78" s="0"/>
      <c r="RYN78" s="0"/>
      <c r="RYO78" s="0"/>
      <c r="RYP78" s="0"/>
      <c r="RYQ78" s="0"/>
      <c r="RYR78" s="0"/>
      <c r="RYS78" s="0"/>
      <c r="RYT78" s="0"/>
      <c r="RYU78" s="0"/>
      <c r="RYV78" s="0"/>
      <c r="RYW78" s="0"/>
      <c r="RYX78" s="0"/>
      <c r="RYY78" s="0"/>
      <c r="RYZ78" s="0"/>
      <c r="RZA78" s="0"/>
      <c r="RZB78" s="0"/>
      <c r="RZC78" s="0"/>
      <c r="RZD78" s="0"/>
      <c r="RZE78" s="0"/>
      <c r="RZF78" s="0"/>
      <c r="RZG78" s="0"/>
      <c r="RZH78" s="0"/>
      <c r="RZI78" s="0"/>
      <c r="RZJ78" s="0"/>
      <c r="RZK78" s="0"/>
      <c r="RZL78" s="0"/>
      <c r="RZM78" s="0"/>
      <c r="RZN78" s="0"/>
      <c r="RZO78" s="0"/>
      <c r="RZP78" s="0"/>
      <c r="RZQ78" s="0"/>
      <c r="RZR78" s="0"/>
      <c r="RZS78" s="0"/>
      <c r="RZT78" s="0"/>
      <c r="RZU78" s="0"/>
      <c r="RZV78" s="0"/>
      <c r="RZW78" s="0"/>
      <c r="RZX78" s="0"/>
      <c r="RZY78" s="0"/>
      <c r="RZZ78" s="0"/>
      <c r="SAA78" s="0"/>
      <c r="SAB78" s="0"/>
      <c r="SAC78" s="0"/>
      <c r="SAD78" s="0"/>
      <c r="SAE78" s="0"/>
      <c r="SAF78" s="0"/>
      <c r="SAG78" s="0"/>
      <c r="SAH78" s="0"/>
      <c r="SAI78" s="0"/>
      <c r="SAJ78" s="0"/>
      <c r="SAK78" s="0"/>
      <c r="SAL78" s="0"/>
      <c r="SAM78" s="0"/>
      <c r="SAN78" s="0"/>
      <c r="SAO78" s="0"/>
      <c r="SAP78" s="0"/>
      <c r="SAQ78" s="0"/>
      <c r="SAR78" s="0"/>
      <c r="SAS78" s="0"/>
      <c r="SAT78" s="0"/>
      <c r="SAU78" s="0"/>
      <c r="SAV78" s="0"/>
      <c r="SAW78" s="0"/>
      <c r="SAX78" s="0"/>
      <c r="SAY78" s="0"/>
      <c r="SAZ78" s="0"/>
      <c r="SBA78" s="0"/>
      <c r="SBB78" s="0"/>
      <c r="SBC78" s="0"/>
      <c r="SBD78" s="0"/>
      <c r="SBE78" s="0"/>
      <c r="SBF78" s="0"/>
      <c r="SBG78" s="0"/>
      <c r="SBH78" s="0"/>
      <c r="SBI78" s="0"/>
      <c r="SBJ78" s="0"/>
      <c r="SBK78" s="0"/>
      <c r="SBL78" s="0"/>
      <c r="SBM78" s="0"/>
      <c r="SBN78" s="0"/>
      <c r="SBO78" s="0"/>
      <c r="SBP78" s="0"/>
      <c r="SBQ78" s="0"/>
      <c r="SBR78" s="0"/>
      <c r="SBS78" s="0"/>
      <c r="SBT78" s="0"/>
      <c r="SBU78" s="0"/>
      <c r="SBV78" s="0"/>
      <c r="SBW78" s="0"/>
      <c r="SBX78" s="0"/>
      <c r="SBY78" s="0"/>
      <c r="SBZ78" s="0"/>
      <c r="SCA78" s="0"/>
      <c r="SCB78" s="0"/>
      <c r="SCC78" s="0"/>
      <c r="SCD78" s="0"/>
      <c r="SCE78" s="0"/>
      <c r="SCF78" s="0"/>
      <c r="SCG78" s="0"/>
      <c r="SCH78" s="0"/>
      <c r="SCI78" s="0"/>
      <c r="SCJ78" s="0"/>
      <c r="SCK78" s="0"/>
      <c r="SCL78" s="0"/>
      <c r="SCM78" s="0"/>
      <c r="SCN78" s="0"/>
      <c r="SCO78" s="0"/>
      <c r="SCP78" s="0"/>
      <c r="SCQ78" s="0"/>
      <c r="SCR78" s="0"/>
      <c r="SCS78" s="0"/>
      <c r="SCT78" s="0"/>
      <c r="SCU78" s="0"/>
      <c r="SCV78" s="0"/>
      <c r="SCW78" s="0"/>
      <c r="SCX78" s="0"/>
      <c r="SCY78" s="0"/>
      <c r="SCZ78" s="0"/>
      <c r="SDA78" s="0"/>
      <c r="SDB78" s="0"/>
      <c r="SDC78" s="0"/>
      <c r="SDD78" s="0"/>
      <c r="SDE78" s="0"/>
      <c r="SDF78" s="0"/>
      <c r="SDG78" s="0"/>
      <c r="SDH78" s="0"/>
      <c r="SDI78" s="0"/>
      <c r="SDJ78" s="0"/>
      <c r="SDK78" s="0"/>
      <c r="SDL78" s="0"/>
      <c r="SDM78" s="0"/>
      <c r="SDN78" s="0"/>
      <c r="SDO78" s="0"/>
      <c r="SDP78" s="0"/>
      <c r="SDQ78" s="0"/>
      <c r="SDR78" s="0"/>
      <c r="SDS78" s="0"/>
      <c r="SDT78" s="0"/>
      <c r="SDU78" s="0"/>
      <c r="SDV78" s="0"/>
      <c r="SDW78" s="0"/>
      <c r="SDX78" s="0"/>
      <c r="SDY78" s="0"/>
      <c r="SDZ78" s="0"/>
      <c r="SEA78" s="0"/>
      <c r="SEB78" s="0"/>
      <c r="SEC78" s="0"/>
      <c r="SED78" s="0"/>
      <c r="SEE78" s="0"/>
      <c r="SEF78" s="0"/>
      <c r="SEG78" s="0"/>
      <c r="SEH78" s="0"/>
      <c r="SEI78" s="0"/>
      <c r="SEJ78" s="0"/>
      <c r="SEK78" s="0"/>
      <c r="SEL78" s="0"/>
      <c r="SEM78" s="0"/>
      <c r="SEN78" s="0"/>
      <c r="SEO78" s="0"/>
      <c r="SEP78" s="0"/>
      <c r="SEQ78" s="0"/>
      <c r="SER78" s="0"/>
      <c r="SES78" s="0"/>
      <c r="SET78" s="0"/>
      <c r="SEU78" s="0"/>
      <c r="SEV78" s="0"/>
      <c r="SEW78" s="0"/>
      <c r="SEX78" s="0"/>
      <c r="SEY78" s="0"/>
      <c r="SEZ78" s="0"/>
      <c r="SFA78" s="0"/>
      <c r="SFB78" s="0"/>
      <c r="SFC78" s="0"/>
      <c r="SFD78" s="0"/>
      <c r="SFE78" s="0"/>
      <c r="SFF78" s="0"/>
      <c r="SFG78" s="0"/>
      <c r="SFH78" s="0"/>
      <c r="SFI78" s="0"/>
      <c r="SFJ78" s="0"/>
      <c r="SFK78" s="0"/>
      <c r="SFL78" s="0"/>
      <c r="SFM78" s="0"/>
      <c r="SFN78" s="0"/>
      <c r="SFO78" s="0"/>
      <c r="SFP78" s="0"/>
      <c r="SFQ78" s="0"/>
      <c r="SFR78" s="0"/>
      <c r="SFS78" s="0"/>
      <c r="SFT78" s="0"/>
      <c r="SFU78" s="0"/>
      <c r="SFV78" s="0"/>
      <c r="SFW78" s="0"/>
      <c r="SFX78" s="0"/>
      <c r="SFY78" s="0"/>
      <c r="SFZ78" s="0"/>
      <c r="SGA78" s="0"/>
      <c r="SGB78" s="0"/>
      <c r="SGC78" s="0"/>
      <c r="SGD78" s="0"/>
      <c r="SGE78" s="0"/>
      <c r="SGF78" s="0"/>
      <c r="SGG78" s="0"/>
      <c r="SGH78" s="0"/>
      <c r="SGI78" s="0"/>
      <c r="SGJ78" s="0"/>
      <c r="SGK78" s="0"/>
      <c r="SGL78" s="0"/>
      <c r="SGM78" s="0"/>
      <c r="SGN78" s="0"/>
      <c r="SGO78" s="0"/>
      <c r="SGP78" s="0"/>
      <c r="SGQ78" s="0"/>
      <c r="SGR78" s="0"/>
      <c r="SGS78" s="0"/>
      <c r="SGT78" s="0"/>
      <c r="SGU78" s="0"/>
      <c r="SGV78" s="0"/>
      <c r="SGW78" s="0"/>
      <c r="SGX78" s="0"/>
      <c r="SGY78" s="0"/>
      <c r="SGZ78" s="0"/>
      <c r="SHA78" s="0"/>
      <c r="SHB78" s="0"/>
      <c r="SHC78" s="0"/>
      <c r="SHD78" s="0"/>
      <c r="SHE78" s="0"/>
      <c r="SHF78" s="0"/>
      <c r="SHG78" s="0"/>
      <c r="SHH78" s="0"/>
      <c r="SHI78" s="0"/>
      <c r="SHJ78" s="0"/>
      <c r="SHK78" s="0"/>
      <c r="SHL78" s="0"/>
      <c r="SHM78" s="0"/>
      <c r="SHN78" s="0"/>
      <c r="SHO78" s="0"/>
      <c r="SHP78" s="0"/>
      <c r="SHQ78" s="0"/>
      <c r="SHR78" s="0"/>
      <c r="SHS78" s="0"/>
      <c r="SHT78" s="0"/>
      <c r="SHU78" s="0"/>
      <c r="SHV78" s="0"/>
      <c r="SHW78" s="0"/>
      <c r="SHX78" s="0"/>
      <c r="SHY78" s="0"/>
      <c r="SHZ78" s="0"/>
      <c r="SIA78" s="0"/>
      <c r="SIB78" s="0"/>
      <c r="SIC78" s="0"/>
      <c r="SID78" s="0"/>
      <c r="SIE78" s="0"/>
      <c r="SIF78" s="0"/>
      <c r="SIG78" s="0"/>
      <c r="SIH78" s="0"/>
      <c r="SII78" s="0"/>
      <c r="SIJ78" s="0"/>
      <c r="SIK78" s="0"/>
      <c r="SIL78" s="0"/>
      <c r="SIM78" s="0"/>
      <c r="SIN78" s="0"/>
      <c r="SIO78" s="0"/>
      <c r="SIP78" s="0"/>
      <c r="SIQ78" s="0"/>
      <c r="SIR78" s="0"/>
      <c r="SIS78" s="0"/>
      <c r="SIT78" s="0"/>
      <c r="SIU78" s="0"/>
      <c r="SIV78" s="0"/>
      <c r="SIW78" s="0"/>
      <c r="SIX78" s="0"/>
      <c r="SIY78" s="0"/>
      <c r="SIZ78" s="0"/>
      <c r="SJA78" s="0"/>
      <c r="SJB78" s="0"/>
      <c r="SJC78" s="0"/>
      <c r="SJD78" s="0"/>
      <c r="SJE78" s="0"/>
      <c r="SJF78" s="0"/>
      <c r="SJG78" s="0"/>
      <c r="SJH78" s="0"/>
      <c r="SJI78" s="0"/>
      <c r="SJJ78" s="0"/>
      <c r="SJK78" s="0"/>
      <c r="SJL78" s="0"/>
      <c r="SJM78" s="0"/>
      <c r="SJN78" s="0"/>
      <c r="SJO78" s="0"/>
      <c r="SJP78" s="0"/>
      <c r="SJQ78" s="0"/>
      <c r="SJR78" s="0"/>
      <c r="SJS78" s="0"/>
      <c r="SJT78" s="0"/>
      <c r="SJU78" s="0"/>
      <c r="SJV78" s="0"/>
      <c r="SJW78" s="0"/>
      <c r="SJX78" s="0"/>
      <c r="SJY78" s="0"/>
      <c r="SJZ78" s="0"/>
      <c r="SKA78" s="0"/>
      <c r="SKB78" s="0"/>
      <c r="SKC78" s="0"/>
      <c r="SKD78" s="0"/>
      <c r="SKE78" s="0"/>
      <c r="SKF78" s="0"/>
      <c r="SKG78" s="0"/>
      <c r="SKH78" s="0"/>
      <c r="SKI78" s="0"/>
      <c r="SKJ78" s="0"/>
      <c r="SKK78" s="0"/>
      <c r="SKL78" s="0"/>
      <c r="SKM78" s="0"/>
      <c r="SKN78" s="0"/>
      <c r="SKO78" s="0"/>
      <c r="SKP78" s="0"/>
      <c r="SKQ78" s="0"/>
      <c r="SKR78" s="0"/>
      <c r="SKS78" s="0"/>
      <c r="SKT78" s="0"/>
      <c r="SKU78" s="0"/>
      <c r="SKV78" s="0"/>
      <c r="SKW78" s="0"/>
      <c r="SKX78" s="0"/>
      <c r="SKY78" s="0"/>
      <c r="SKZ78" s="0"/>
      <c r="SLA78" s="0"/>
      <c r="SLB78" s="0"/>
      <c r="SLC78" s="0"/>
      <c r="SLD78" s="0"/>
      <c r="SLE78" s="0"/>
      <c r="SLF78" s="0"/>
      <c r="SLG78" s="0"/>
      <c r="SLH78" s="0"/>
      <c r="SLI78" s="0"/>
      <c r="SLJ78" s="0"/>
      <c r="SLK78" s="0"/>
      <c r="SLL78" s="0"/>
      <c r="SLM78" s="0"/>
      <c r="SLN78" s="0"/>
      <c r="SLO78" s="0"/>
      <c r="SLP78" s="0"/>
      <c r="SLQ78" s="0"/>
      <c r="SLR78" s="0"/>
      <c r="SLS78" s="0"/>
      <c r="SLT78" s="0"/>
      <c r="SLU78" s="0"/>
      <c r="SLV78" s="0"/>
      <c r="SLW78" s="0"/>
      <c r="SLX78" s="0"/>
      <c r="SLY78" s="0"/>
      <c r="SLZ78" s="0"/>
      <c r="SMA78" s="0"/>
      <c r="SMB78" s="0"/>
      <c r="SMC78" s="0"/>
      <c r="SMD78" s="0"/>
      <c r="SME78" s="0"/>
      <c r="SMF78" s="0"/>
      <c r="SMG78" s="0"/>
      <c r="SMH78" s="0"/>
      <c r="SMI78" s="0"/>
      <c r="SMJ78" s="0"/>
      <c r="SMK78" s="0"/>
      <c r="SML78" s="0"/>
      <c r="SMM78" s="0"/>
      <c r="SMN78" s="0"/>
      <c r="SMO78" s="0"/>
      <c r="SMP78" s="0"/>
      <c r="SMQ78" s="0"/>
      <c r="SMR78" s="0"/>
      <c r="SMS78" s="0"/>
      <c r="SMT78" s="0"/>
      <c r="SMU78" s="0"/>
      <c r="SMV78" s="0"/>
      <c r="SMW78" s="0"/>
      <c r="SMX78" s="0"/>
      <c r="SMY78" s="0"/>
      <c r="SMZ78" s="0"/>
      <c r="SNA78" s="0"/>
      <c r="SNB78" s="0"/>
      <c r="SNC78" s="0"/>
      <c r="SND78" s="0"/>
      <c r="SNE78" s="0"/>
      <c r="SNF78" s="0"/>
      <c r="SNG78" s="0"/>
      <c r="SNH78" s="0"/>
      <c r="SNI78" s="0"/>
      <c r="SNJ78" s="0"/>
      <c r="SNK78" s="0"/>
      <c r="SNL78" s="0"/>
      <c r="SNM78" s="0"/>
      <c r="SNN78" s="0"/>
      <c r="SNO78" s="0"/>
      <c r="SNP78" s="0"/>
      <c r="SNQ78" s="0"/>
      <c r="SNR78" s="0"/>
      <c r="SNS78" s="0"/>
      <c r="SNT78" s="0"/>
      <c r="SNU78" s="0"/>
      <c r="SNV78" s="0"/>
      <c r="SNW78" s="0"/>
      <c r="SNX78" s="0"/>
      <c r="SNY78" s="0"/>
      <c r="SNZ78" s="0"/>
      <c r="SOA78" s="0"/>
      <c r="SOB78" s="0"/>
      <c r="SOC78" s="0"/>
      <c r="SOD78" s="0"/>
      <c r="SOE78" s="0"/>
      <c r="SOF78" s="0"/>
      <c r="SOG78" s="0"/>
      <c r="SOH78" s="0"/>
      <c r="SOI78" s="0"/>
      <c r="SOJ78" s="0"/>
      <c r="SOK78" s="0"/>
      <c r="SOL78" s="0"/>
      <c r="SOM78" s="0"/>
      <c r="SON78" s="0"/>
      <c r="SOO78" s="0"/>
      <c r="SOP78" s="0"/>
      <c r="SOQ78" s="0"/>
      <c r="SOR78" s="0"/>
      <c r="SOS78" s="0"/>
      <c r="SOT78" s="0"/>
      <c r="SOU78" s="0"/>
      <c r="SOV78" s="0"/>
      <c r="SOW78" s="0"/>
      <c r="SOX78" s="0"/>
      <c r="SOY78" s="0"/>
      <c r="SOZ78" s="0"/>
      <c r="SPA78" s="0"/>
      <c r="SPB78" s="0"/>
      <c r="SPC78" s="0"/>
      <c r="SPD78" s="0"/>
      <c r="SPE78" s="0"/>
      <c r="SPF78" s="0"/>
      <c r="SPG78" s="0"/>
      <c r="SPH78" s="0"/>
      <c r="SPI78" s="0"/>
      <c r="SPJ78" s="0"/>
      <c r="SPK78" s="0"/>
      <c r="SPL78" s="0"/>
      <c r="SPM78" s="0"/>
      <c r="SPN78" s="0"/>
      <c r="SPO78" s="0"/>
      <c r="SPP78" s="0"/>
      <c r="SPQ78" s="0"/>
      <c r="SPR78" s="0"/>
      <c r="SPS78" s="0"/>
      <c r="SPT78" s="0"/>
      <c r="SPU78" s="0"/>
      <c r="SPV78" s="0"/>
      <c r="SPW78" s="0"/>
      <c r="SPX78" s="0"/>
      <c r="SPY78" s="0"/>
      <c r="SPZ78" s="0"/>
      <c r="SQA78" s="0"/>
      <c r="SQB78" s="0"/>
      <c r="SQC78" s="0"/>
      <c r="SQD78" s="0"/>
      <c r="SQE78" s="0"/>
      <c r="SQF78" s="0"/>
      <c r="SQG78" s="0"/>
      <c r="SQH78" s="0"/>
      <c r="SQI78" s="0"/>
      <c r="SQJ78" s="0"/>
      <c r="SQK78" s="0"/>
      <c r="SQL78" s="0"/>
      <c r="SQM78" s="0"/>
      <c r="SQN78" s="0"/>
      <c r="SQO78" s="0"/>
      <c r="SQP78" s="0"/>
      <c r="SQQ78" s="0"/>
      <c r="SQR78" s="0"/>
      <c r="SQS78" s="0"/>
      <c r="SQT78" s="0"/>
      <c r="SQU78" s="0"/>
      <c r="SQV78" s="0"/>
      <c r="SQW78" s="0"/>
      <c r="SQX78" s="0"/>
      <c r="SQY78" s="0"/>
      <c r="SQZ78" s="0"/>
      <c r="SRA78" s="0"/>
      <c r="SRB78" s="0"/>
      <c r="SRC78" s="0"/>
      <c r="SRD78" s="0"/>
      <c r="SRE78" s="0"/>
      <c r="SRF78" s="0"/>
      <c r="SRG78" s="0"/>
      <c r="SRH78" s="0"/>
      <c r="SRI78" s="0"/>
      <c r="SRJ78" s="0"/>
      <c r="SRK78" s="0"/>
      <c r="SRL78" s="0"/>
      <c r="SRM78" s="0"/>
      <c r="SRN78" s="0"/>
      <c r="SRO78" s="0"/>
      <c r="SRP78" s="0"/>
      <c r="SRQ78" s="0"/>
      <c r="SRR78" s="0"/>
      <c r="SRS78" s="0"/>
      <c r="SRT78" s="0"/>
      <c r="SRU78" s="0"/>
      <c r="SRV78" s="0"/>
      <c r="SRW78" s="0"/>
      <c r="SRX78" s="0"/>
      <c r="SRY78" s="0"/>
      <c r="SRZ78" s="0"/>
      <c r="SSA78" s="0"/>
      <c r="SSB78" s="0"/>
      <c r="SSC78" s="0"/>
      <c r="SSD78" s="0"/>
      <c r="SSE78" s="0"/>
      <c r="SSF78" s="0"/>
      <c r="SSG78" s="0"/>
      <c r="SSH78" s="0"/>
      <c r="SSI78" s="0"/>
      <c r="SSJ78" s="0"/>
      <c r="SSK78" s="0"/>
      <c r="SSL78" s="0"/>
      <c r="SSM78" s="0"/>
      <c r="SSN78" s="0"/>
      <c r="SSO78" s="0"/>
      <c r="SSP78" s="0"/>
      <c r="SSQ78" s="0"/>
      <c r="SSR78" s="0"/>
      <c r="SSS78" s="0"/>
      <c r="SST78" s="0"/>
      <c r="SSU78" s="0"/>
      <c r="SSV78" s="0"/>
      <c r="SSW78" s="0"/>
      <c r="SSX78" s="0"/>
      <c r="SSY78" s="0"/>
      <c r="SSZ78" s="0"/>
      <c r="STA78" s="0"/>
      <c r="STB78" s="0"/>
      <c r="STC78" s="0"/>
      <c r="STD78" s="0"/>
      <c r="STE78" s="0"/>
      <c r="STF78" s="0"/>
      <c r="STG78" s="0"/>
      <c r="STH78" s="0"/>
      <c r="STI78" s="0"/>
      <c r="STJ78" s="0"/>
      <c r="STK78" s="0"/>
      <c r="STL78" s="0"/>
      <c r="STM78" s="0"/>
      <c r="STN78" s="0"/>
      <c r="STO78" s="0"/>
      <c r="STP78" s="0"/>
      <c r="STQ78" s="0"/>
      <c r="STR78" s="0"/>
      <c r="STS78" s="0"/>
      <c r="STT78" s="0"/>
      <c r="STU78" s="0"/>
      <c r="STV78" s="0"/>
      <c r="STW78" s="0"/>
      <c r="STX78" s="0"/>
      <c r="STY78" s="0"/>
      <c r="STZ78" s="0"/>
      <c r="SUA78" s="0"/>
      <c r="SUB78" s="0"/>
      <c r="SUC78" s="0"/>
      <c r="SUD78" s="0"/>
      <c r="SUE78" s="0"/>
      <c r="SUF78" s="0"/>
      <c r="SUG78" s="0"/>
      <c r="SUH78" s="0"/>
      <c r="SUI78" s="0"/>
      <c r="SUJ78" s="0"/>
      <c r="SUK78" s="0"/>
      <c r="SUL78" s="0"/>
      <c r="SUM78" s="0"/>
      <c r="SUN78" s="0"/>
      <c r="SUO78" s="0"/>
      <c r="SUP78" s="0"/>
      <c r="SUQ78" s="0"/>
      <c r="SUR78" s="0"/>
      <c r="SUS78" s="0"/>
      <c r="SUT78" s="0"/>
      <c r="SUU78" s="0"/>
      <c r="SUV78" s="0"/>
      <c r="SUW78" s="0"/>
      <c r="SUX78" s="0"/>
      <c r="SUY78" s="0"/>
      <c r="SUZ78" s="0"/>
      <c r="SVA78" s="0"/>
      <c r="SVB78" s="0"/>
      <c r="SVC78" s="0"/>
      <c r="SVD78" s="0"/>
      <c r="SVE78" s="0"/>
      <c r="SVF78" s="0"/>
      <c r="SVG78" s="0"/>
      <c r="SVH78" s="0"/>
      <c r="SVI78" s="0"/>
      <c r="SVJ78" s="0"/>
      <c r="SVK78" s="0"/>
      <c r="SVL78" s="0"/>
      <c r="SVM78" s="0"/>
      <c r="SVN78" s="0"/>
      <c r="SVO78" s="0"/>
      <c r="SVP78" s="0"/>
      <c r="SVQ78" s="0"/>
      <c r="SVR78" s="0"/>
      <c r="SVS78" s="0"/>
      <c r="SVT78" s="0"/>
      <c r="SVU78" s="0"/>
      <c r="SVV78" s="0"/>
      <c r="SVW78" s="0"/>
      <c r="SVX78" s="0"/>
      <c r="SVY78" s="0"/>
      <c r="SVZ78" s="0"/>
      <c r="SWA78" s="0"/>
      <c r="SWB78" s="0"/>
      <c r="SWC78" s="0"/>
      <c r="SWD78" s="0"/>
      <c r="SWE78" s="0"/>
      <c r="SWF78" s="0"/>
      <c r="SWG78" s="0"/>
      <c r="SWH78" s="0"/>
      <c r="SWI78" s="0"/>
      <c r="SWJ78" s="0"/>
      <c r="SWK78" s="0"/>
      <c r="SWL78" s="0"/>
      <c r="SWM78" s="0"/>
      <c r="SWN78" s="0"/>
      <c r="SWO78" s="0"/>
      <c r="SWP78" s="0"/>
      <c r="SWQ78" s="0"/>
      <c r="SWR78" s="0"/>
      <c r="SWS78" s="0"/>
      <c r="SWT78" s="0"/>
      <c r="SWU78" s="0"/>
      <c r="SWV78" s="0"/>
      <c r="SWW78" s="0"/>
      <c r="SWX78" s="0"/>
      <c r="SWY78" s="0"/>
      <c r="SWZ78" s="0"/>
      <c r="SXA78" s="0"/>
      <c r="SXB78" s="0"/>
      <c r="SXC78" s="0"/>
      <c r="SXD78" s="0"/>
      <c r="SXE78" s="0"/>
      <c r="SXF78" s="0"/>
      <c r="SXG78" s="0"/>
      <c r="SXH78" s="0"/>
      <c r="SXI78" s="0"/>
      <c r="SXJ78" s="0"/>
      <c r="SXK78" s="0"/>
      <c r="SXL78" s="0"/>
      <c r="SXM78" s="0"/>
      <c r="SXN78" s="0"/>
      <c r="SXO78" s="0"/>
      <c r="SXP78" s="0"/>
      <c r="SXQ78" s="0"/>
      <c r="SXR78" s="0"/>
      <c r="SXS78" s="0"/>
      <c r="SXT78" s="0"/>
      <c r="SXU78" s="0"/>
      <c r="SXV78" s="0"/>
      <c r="SXW78" s="0"/>
      <c r="SXX78" s="0"/>
      <c r="SXY78" s="0"/>
      <c r="SXZ78" s="0"/>
      <c r="SYA78" s="0"/>
      <c r="SYB78" s="0"/>
      <c r="SYC78" s="0"/>
      <c r="SYD78" s="0"/>
      <c r="SYE78" s="0"/>
      <c r="SYF78" s="0"/>
      <c r="SYG78" s="0"/>
      <c r="SYH78" s="0"/>
      <c r="SYI78" s="0"/>
      <c r="SYJ78" s="0"/>
      <c r="SYK78" s="0"/>
      <c r="SYL78" s="0"/>
      <c r="SYM78" s="0"/>
      <c r="SYN78" s="0"/>
      <c r="SYO78" s="0"/>
      <c r="SYP78" s="0"/>
      <c r="SYQ78" s="0"/>
      <c r="SYR78" s="0"/>
      <c r="SYS78" s="0"/>
      <c r="SYT78" s="0"/>
      <c r="SYU78" s="0"/>
      <c r="SYV78" s="0"/>
      <c r="SYW78" s="0"/>
      <c r="SYX78" s="0"/>
      <c r="SYY78" s="0"/>
      <c r="SYZ78" s="0"/>
      <c r="SZA78" s="0"/>
      <c r="SZB78" s="0"/>
      <c r="SZC78" s="0"/>
      <c r="SZD78" s="0"/>
      <c r="SZE78" s="0"/>
      <c r="SZF78" s="0"/>
      <c r="SZG78" s="0"/>
      <c r="SZH78" s="0"/>
      <c r="SZI78" s="0"/>
      <c r="SZJ78" s="0"/>
      <c r="SZK78" s="0"/>
      <c r="SZL78" s="0"/>
      <c r="SZM78" s="0"/>
      <c r="SZN78" s="0"/>
      <c r="SZO78" s="0"/>
      <c r="SZP78" s="0"/>
      <c r="SZQ78" s="0"/>
      <c r="SZR78" s="0"/>
      <c r="SZS78" s="0"/>
      <c r="SZT78" s="0"/>
      <c r="SZU78" s="0"/>
      <c r="SZV78" s="0"/>
      <c r="SZW78" s="0"/>
      <c r="SZX78" s="0"/>
      <c r="SZY78" s="0"/>
      <c r="SZZ78" s="0"/>
      <c r="TAA78" s="0"/>
      <c r="TAB78" s="0"/>
      <c r="TAC78" s="0"/>
      <c r="TAD78" s="0"/>
      <c r="TAE78" s="0"/>
      <c r="TAF78" s="0"/>
      <c r="TAG78" s="0"/>
      <c r="TAH78" s="0"/>
      <c r="TAI78" s="0"/>
      <c r="TAJ78" s="0"/>
      <c r="TAK78" s="0"/>
      <c r="TAL78" s="0"/>
      <c r="TAM78" s="0"/>
      <c r="TAN78" s="0"/>
      <c r="TAO78" s="0"/>
      <c r="TAP78" s="0"/>
      <c r="TAQ78" s="0"/>
      <c r="TAR78" s="0"/>
      <c r="TAS78" s="0"/>
      <c r="TAT78" s="0"/>
      <c r="TAU78" s="0"/>
      <c r="TAV78" s="0"/>
      <c r="TAW78" s="0"/>
      <c r="TAX78" s="0"/>
      <c r="TAY78" s="0"/>
      <c r="TAZ78" s="0"/>
      <c r="TBA78" s="0"/>
      <c r="TBB78" s="0"/>
      <c r="TBC78" s="0"/>
      <c r="TBD78" s="0"/>
      <c r="TBE78" s="0"/>
      <c r="TBF78" s="0"/>
      <c r="TBG78" s="0"/>
      <c r="TBH78" s="0"/>
      <c r="TBI78" s="0"/>
      <c r="TBJ78" s="0"/>
      <c r="TBK78" s="0"/>
      <c r="TBL78" s="0"/>
      <c r="TBM78" s="0"/>
      <c r="TBN78" s="0"/>
      <c r="TBO78" s="0"/>
      <c r="TBP78" s="0"/>
      <c r="TBQ78" s="0"/>
      <c r="TBR78" s="0"/>
      <c r="TBS78" s="0"/>
      <c r="TBT78" s="0"/>
      <c r="TBU78" s="0"/>
      <c r="TBV78" s="0"/>
      <c r="TBW78" s="0"/>
      <c r="TBX78" s="0"/>
      <c r="TBY78" s="0"/>
      <c r="TBZ78" s="0"/>
      <c r="TCA78" s="0"/>
      <c r="TCB78" s="0"/>
      <c r="TCC78" s="0"/>
      <c r="TCD78" s="0"/>
      <c r="TCE78" s="0"/>
      <c r="TCF78" s="0"/>
      <c r="TCG78" s="0"/>
      <c r="TCH78" s="0"/>
      <c r="TCI78" s="0"/>
      <c r="TCJ78" s="0"/>
      <c r="TCK78" s="0"/>
      <c r="TCL78" s="0"/>
      <c r="TCM78" s="0"/>
      <c r="TCN78" s="0"/>
      <c r="TCO78" s="0"/>
      <c r="TCP78" s="0"/>
      <c r="TCQ78" s="0"/>
      <c r="TCR78" s="0"/>
      <c r="TCS78" s="0"/>
      <c r="TCT78" s="0"/>
      <c r="TCU78" s="0"/>
      <c r="TCV78" s="0"/>
      <c r="TCW78" s="0"/>
      <c r="TCX78" s="0"/>
      <c r="TCY78" s="0"/>
      <c r="TCZ78" s="0"/>
      <c r="TDA78" s="0"/>
      <c r="TDB78" s="0"/>
      <c r="TDC78" s="0"/>
      <c r="TDD78" s="0"/>
      <c r="TDE78" s="0"/>
      <c r="TDF78" s="0"/>
      <c r="TDG78" s="0"/>
      <c r="TDH78" s="0"/>
      <c r="TDI78" s="0"/>
      <c r="TDJ78" s="0"/>
      <c r="TDK78" s="0"/>
      <c r="TDL78" s="0"/>
      <c r="TDM78" s="0"/>
      <c r="TDN78" s="0"/>
      <c r="TDO78" s="0"/>
      <c r="TDP78" s="0"/>
      <c r="TDQ78" s="0"/>
      <c r="TDR78" s="0"/>
      <c r="TDS78" s="0"/>
      <c r="TDT78" s="0"/>
      <c r="TDU78" s="0"/>
      <c r="TDV78" s="0"/>
      <c r="TDW78" s="0"/>
      <c r="TDX78" s="0"/>
      <c r="TDY78" s="0"/>
      <c r="TDZ78" s="0"/>
      <c r="TEA78" s="0"/>
      <c r="TEB78" s="0"/>
      <c r="TEC78" s="0"/>
      <c r="TED78" s="0"/>
      <c r="TEE78" s="0"/>
      <c r="TEF78" s="0"/>
      <c r="TEG78" s="0"/>
      <c r="TEH78" s="0"/>
      <c r="TEI78" s="0"/>
      <c r="TEJ78" s="0"/>
      <c r="TEK78" s="0"/>
      <c r="TEL78" s="0"/>
      <c r="TEM78" s="0"/>
      <c r="TEN78" s="0"/>
      <c r="TEO78" s="0"/>
      <c r="TEP78" s="0"/>
      <c r="TEQ78" s="0"/>
      <c r="TER78" s="0"/>
      <c r="TES78" s="0"/>
      <c r="TET78" s="0"/>
      <c r="TEU78" s="0"/>
      <c r="TEV78" s="0"/>
      <c r="TEW78" s="0"/>
      <c r="TEX78" s="0"/>
      <c r="TEY78" s="0"/>
      <c r="TEZ78" s="0"/>
      <c r="TFA78" s="0"/>
      <c r="TFB78" s="0"/>
      <c r="TFC78" s="0"/>
      <c r="TFD78" s="0"/>
      <c r="TFE78" s="0"/>
      <c r="TFF78" s="0"/>
      <c r="TFG78" s="0"/>
      <c r="TFH78" s="0"/>
      <c r="TFI78" s="0"/>
      <c r="TFJ78" s="0"/>
      <c r="TFK78" s="0"/>
      <c r="TFL78" s="0"/>
      <c r="TFM78" s="0"/>
      <c r="TFN78" s="0"/>
      <c r="TFO78" s="0"/>
      <c r="TFP78" s="0"/>
      <c r="TFQ78" s="0"/>
      <c r="TFR78" s="0"/>
      <c r="TFS78" s="0"/>
      <c r="TFT78" s="0"/>
      <c r="TFU78" s="0"/>
      <c r="TFV78" s="0"/>
      <c r="TFW78" s="0"/>
      <c r="TFX78" s="0"/>
      <c r="TFY78" s="0"/>
      <c r="TFZ78" s="0"/>
      <c r="TGA78" s="0"/>
      <c r="TGB78" s="0"/>
      <c r="TGC78" s="0"/>
      <c r="TGD78" s="0"/>
      <c r="TGE78" s="0"/>
      <c r="TGF78" s="0"/>
      <c r="TGG78" s="0"/>
      <c r="TGH78" s="0"/>
      <c r="TGI78" s="0"/>
      <c r="TGJ78" s="0"/>
      <c r="TGK78" s="0"/>
      <c r="TGL78" s="0"/>
      <c r="TGM78" s="0"/>
      <c r="TGN78" s="0"/>
      <c r="TGO78" s="0"/>
      <c r="TGP78" s="0"/>
      <c r="TGQ78" s="0"/>
      <c r="TGR78" s="0"/>
      <c r="TGS78" s="0"/>
      <c r="TGT78" s="0"/>
      <c r="TGU78" s="0"/>
      <c r="TGV78" s="0"/>
      <c r="TGW78" s="0"/>
      <c r="TGX78" s="0"/>
      <c r="TGY78" s="0"/>
      <c r="TGZ78" s="0"/>
      <c r="THA78" s="0"/>
      <c r="THB78" s="0"/>
      <c r="THC78" s="0"/>
      <c r="THD78" s="0"/>
      <c r="THE78" s="0"/>
      <c r="THF78" s="0"/>
      <c r="THG78" s="0"/>
      <c r="THH78" s="0"/>
      <c r="THI78" s="0"/>
      <c r="THJ78" s="0"/>
      <c r="THK78" s="0"/>
      <c r="THL78" s="0"/>
      <c r="THM78" s="0"/>
      <c r="THN78" s="0"/>
      <c r="THO78" s="0"/>
      <c r="THP78" s="0"/>
      <c r="THQ78" s="0"/>
      <c r="THR78" s="0"/>
      <c r="THS78" s="0"/>
      <c r="THT78" s="0"/>
      <c r="THU78" s="0"/>
      <c r="THV78" s="0"/>
      <c r="THW78" s="0"/>
      <c r="THX78" s="0"/>
      <c r="THY78" s="0"/>
      <c r="THZ78" s="0"/>
      <c r="TIA78" s="0"/>
      <c r="TIB78" s="0"/>
      <c r="TIC78" s="0"/>
      <c r="TID78" s="0"/>
      <c r="TIE78" s="0"/>
      <c r="TIF78" s="0"/>
      <c r="TIG78" s="0"/>
      <c r="TIH78" s="0"/>
      <c r="TII78" s="0"/>
      <c r="TIJ78" s="0"/>
      <c r="TIK78" s="0"/>
      <c r="TIL78" s="0"/>
      <c r="TIM78" s="0"/>
      <c r="TIN78" s="0"/>
      <c r="TIO78" s="0"/>
      <c r="TIP78" s="0"/>
      <c r="TIQ78" s="0"/>
      <c r="TIR78" s="0"/>
      <c r="TIS78" s="0"/>
      <c r="TIT78" s="0"/>
      <c r="TIU78" s="0"/>
      <c r="TIV78" s="0"/>
      <c r="TIW78" s="0"/>
      <c r="TIX78" s="0"/>
      <c r="TIY78" s="0"/>
      <c r="TIZ78" s="0"/>
      <c r="TJA78" s="0"/>
      <c r="TJB78" s="0"/>
      <c r="TJC78" s="0"/>
      <c r="TJD78" s="0"/>
      <c r="TJE78" s="0"/>
      <c r="TJF78" s="0"/>
      <c r="TJG78" s="0"/>
      <c r="TJH78" s="0"/>
      <c r="TJI78" s="0"/>
      <c r="TJJ78" s="0"/>
      <c r="TJK78" s="0"/>
      <c r="TJL78" s="0"/>
      <c r="TJM78" s="0"/>
      <c r="TJN78" s="0"/>
      <c r="TJO78" s="0"/>
      <c r="TJP78" s="0"/>
      <c r="TJQ78" s="0"/>
      <c r="TJR78" s="0"/>
      <c r="TJS78" s="0"/>
      <c r="TJT78" s="0"/>
      <c r="TJU78" s="0"/>
      <c r="TJV78" s="0"/>
      <c r="TJW78" s="0"/>
      <c r="TJX78" s="0"/>
      <c r="TJY78" s="0"/>
      <c r="TJZ78" s="0"/>
      <c r="TKA78" s="0"/>
      <c r="TKB78" s="0"/>
      <c r="TKC78" s="0"/>
      <c r="TKD78" s="0"/>
      <c r="TKE78" s="0"/>
      <c r="TKF78" s="0"/>
      <c r="TKG78" s="0"/>
      <c r="TKH78" s="0"/>
      <c r="TKI78" s="0"/>
      <c r="TKJ78" s="0"/>
      <c r="TKK78" s="0"/>
      <c r="TKL78" s="0"/>
      <c r="TKM78" s="0"/>
      <c r="TKN78" s="0"/>
      <c r="TKO78" s="0"/>
      <c r="TKP78" s="0"/>
      <c r="TKQ78" s="0"/>
      <c r="TKR78" s="0"/>
      <c r="TKS78" s="0"/>
      <c r="TKT78" s="0"/>
      <c r="TKU78" s="0"/>
      <c r="TKV78" s="0"/>
      <c r="TKW78" s="0"/>
      <c r="TKX78" s="0"/>
      <c r="TKY78" s="0"/>
      <c r="TKZ78" s="0"/>
      <c r="TLA78" s="0"/>
      <c r="TLB78" s="0"/>
      <c r="TLC78" s="0"/>
      <c r="TLD78" s="0"/>
      <c r="TLE78" s="0"/>
      <c r="TLF78" s="0"/>
      <c r="TLG78" s="0"/>
      <c r="TLH78" s="0"/>
      <c r="TLI78" s="0"/>
      <c r="TLJ78" s="0"/>
      <c r="TLK78" s="0"/>
      <c r="TLL78" s="0"/>
      <c r="TLM78" s="0"/>
      <c r="TLN78" s="0"/>
      <c r="TLO78" s="0"/>
      <c r="TLP78" s="0"/>
      <c r="TLQ78" s="0"/>
      <c r="TLR78" s="0"/>
      <c r="TLS78" s="0"/>
      <c r="TLT78" s="0"/>
      <c r="TLU78" s="0"/>
      <c r="TLV78" s="0"/>
      <c r="TLW78" s="0"/>
      <c r="TLX78" s="0"/>
      <c r="TLY78" s="0"/>
      <c r="TLZ78" s="0"/>
      <c r="TMA78" s="0"/>
      <c r="TMB78" s="0"/>
      <c r="TMC78" s="0"/>
      <c r="TMD78" s="0"/>
      <c r="TME78" s="0"/>
      <c r="TMF78" s="0"/>
      <c r="TMG78" s="0"/>
      <c r="TMH78" s="0"/>
      <c r="TMI78" s="0"/>
      <c r="TMJ78" s="0"/>
      <c r="TMK78" s="0"/>
      <c r="TML78" s="0"/>
      <c r="TMM78" s="0"/>
      <c r="TMN78" s="0"/>
      <c r="TMO78" s="0"/>
      <c r="TMP78" s="0"/>
      <c r="TMQ78" s="0"/>
      <c r="TMR78" s="0"/>
      <c r="TMS78" s="0"/>
      <c r="TMT78" s="0"/>
      <c r="TMU78" s="0"/>
      <c r="TMV78" s="0"/>
      <c r="TMW78" s="0"/>
      <c r="TMX78" s="0"/>
      <c r="TMY78" s="0"/>
      <c r="TMZ78" s="0"/>
      <c r="TNA78" s="0"/>
      <c r="TNB78" s="0"/>
      <c r="TNC78" s="0"/>
      <c r="TND78" s="0"/>
      <c r="TNE78" s="0"/>
      <c r="TNF78" s="0"/>
      <c r="TNG78" s="0"/>
      <c r="TNH78" s="0"/>
      <c r="TNI78" s="0"/>
      <c r="TNJ78" s="0"/>
      <c r="TNK78" s="0"/>
      <c r="TNL78" s="0"/>
      <c r="TNM78" s="0"/>
      <c r="TNN78" s="0"/>
      <c r="TNO78" s="0"/>
      <c r="TNP78" s="0"/>
      <c r="TNQ78" s="0"/>
      <c r="TNR78" s="0"/>
      <c r="TNS78" s="0"/>
      <c r="TNT78" s="0"/>
      <c r="TNU78" s="0"/>
      <c r="TNV78" s="0"/>
      <c r="TNW78" s="0"/>
      <c r="TNX78" s="0"/>
      <c r="TNY78" s="0"/>
      <c r="TNZ78" s="0"/>
      <c r="TOA78" s="0"/>
      <c r="TOB78" s="0"/>
      <c r="TOC78" s="0"/>
      <c r="TOD78" s="0"/>
      <c r="TOE78" s="0"/>
      <c r="TOF78" s="0"/>
      <c r="TOG78" s="0"/>
      <c r="TOH78" s="0"/>
      <c r="TOI78" s="0"/>
      <c r="TOJ78" s="0"/>
      <c r="TOK78" s="0"/>
      <c r="TOL78" s="0"/>
      <c r="TOM78" s="0"/>
      <c r="TON78" s="0"/>
      <c r="TOO78" s="0"/>
      <c r="TOP78" s="0"/>
      <c r="TOQ78" s="0"/>
      <c r="TOR78" s="0"/>
      <c r="TOS78" s="0"/>
      <c r="TOT78" s="0"/>
      <c r="TOU78" s="0"/>
      <c r="TOV78" s="0"/>
      <c r="TOW78" s="0"/>
      <c r="TOX78" s="0"/>
      <c r="TOY78" s="0"/>
      <c r="TOZ78" s="0"/>
      <c r="TPA78" s="0"/>
      <c r="TPB78" s="0"/>
      <c r="TPC78" s="0"/>
      <c r="TPD78" s="0"/>
      <c r="TPE78" s="0"/>
      <c r="TPF78" s="0"/>
      <c r="TPG78" s="0"/>
      <c r="TPH78" s="0"/>
      <c r="TPI78" s="0"/>
      <c r="TPJ78" s="0"/>
      <c r="TPK78" s="0"/>
      <c r="TPL78" s="0"/>
      <c r="TPM78" s="0"/>
      <c r="TPN78" s="0"/>
      <c r="TPO78" s="0"/>
      <c r="TPP78" s="0"/>
      <c r="TPQ78" s="0"/>
      <c r="TPR78" s="0"/>
      <c r="TPS78" s="0"/>
      <c r="TPT78" s="0"/>
      <c r="TPU78" s="0"/>
      <c r="TPV78" s="0"/>
      <c r="TPW78" s="0"/>
      <c r="TPX78" s="0"/>
      <c r="TPY78" s="0"/>
      <c r="TPZ78" s="0"/>
      <c r="TQA78" s="0"/>
      <c r="TQB78" s="0"/>
      <c r="TQC78" s="0"/>
      <c r="TQD78" s="0"/>
      <c r="TQE78" s="0"/>
      <c r="TQF78" s="0"/>
      <c r="TQG78" s="0"/>
      <c r="TQH78" s="0"/>
      <c r="TQI78" s="0"/>
      <c r="TQJ78" s="0"/>
      <c r="TQK78" s="0"/>
      <c r="TQL78" s="0"/>
      <c r="TQM78" s="0"/>
      <c r="TQN78" s="0"/>
      <c r="TQO78" s="0"/>
      <c r="TQP78" s="0"/>
      <c r="TQQ78" s="0"/>
      <c r="TQR78" s="0"/>
      <c r="TQS78" s="0"/>
      <c r="TQT78" s="0"/>
      <c r="TQU78" s="0"/>
      <c r="TQV78" s="0"/>
      <c r="TQW78" s="0"/>
      <c r="TQX78" s="0"/>
      <c r="TQY78" s="0"/>
      <c r="TQZ78" s="0"/>
      <c r="TRA78" s="0"/>
      <c r="TRB78" s="0"/>
      <c r="TRC78" s="0"/>
      <c r="TRD78" s="0"/>
      <c r="TRE78" s="0"/>
      <c r="TRF78" s="0"/>
      <c r="TRG78" s="0"/>
      <c r="TRH78" s="0"/>
      <c r="TRI78" s="0"/>
      <c r="TRJ78" s="0"/>
      <c r="TRK78" s="0"/>
      <c r="TRL78" s="0"/>
      <c r="TRM78" s="0"/>
      <c r="TRN78" s="0"/>
      <c r="TRO78" s="0"/>
      <c r="TRP78" s="0"/>
      <c r="TRQ78" s="0"/>
      <c r="TRR78" s="0"/>
      <c r="TRS78" s="0"/>
      <c r="TRT78" s="0"/>
      <c r="TRU78" s="0"/>
      <c r="TRV78" s="0"/>
      <c r="TRW78" s="0"/>
      <c r="TRX78" s="0"/>
      <c r="TRY78" s="0"/>
      <c r="TRZ78" s="0"/>
      <c r="TSA78" s="0"/>
      <c r="TSB78" s="0"/>
      <c r="TSC78" s="0"/>
      <c r="TSD78" s="0"/>
      <c r="TSE78" s="0"/>
      <c r="TSF78" s="0"/>
      <c r="TSG78" s="0"/>
      <c r="TSH78" s="0"/>
      <c r="TSI78" s="0"/>
      <c r="TSJ78" s="0"/>
      <c r="TSK78" s="0"/>
      <c r="TSL78" s="0"/>
      <c r="TSM78" s="0"/>
      <c r="TSN78" s="0"/>
      <c r="TSO78" s="0"/>
      <c r="TSP78" s="0"/>
      <c r="TSQ78" s="0"/>
      <c r="TSR78" s="0"/>
      <c r="TSS78" s="0"/>
      <c r="TST78" s="0"/>
      <c r="TSU78" s="0"/>
      <c r="TSV78" s="0"/>
      <c r="TSW78" s="0"/>
      <c r="TSX78" s="0"/>
      <c r="TSY78" s="0"/>
      <c r="TSZ78" s="0"/>
      <c r="TTA78" s="0"/>
      <c r="TTB78" s="0"/>
      <c r="TTC78" s="0"/>
      <c r="TTD78" s="0"/>
      <c r="TTE78" s="0"/>
      <c r="TTF78" s="0"/>
      <c r="TTG78" s="0"/>
      <c r="TTH78" s="0"/>
      <c r="TTI78" s="0"/>
      <c r="TTJ78" s="0"/>
      <c r="TTK78" s="0"/>
      <c r="TTL78" s="0"/>
      <c r="TTM78" s="0"/>
      <c r="TTN78" s="0"/>
      <c r="TTO78" s="0"/>
      <c r="TTP78" s="0"/>
      <c r="TTQ78" s="0"/>
      <c r="TTR78" s="0"/>
      <c r="TTS78" s="0"/>
      <c r="TTT78" s="0"/>
      <c r="TTU78" s="0"/>
      <c r="TTV78" s="0"/>
      <c r="TTW78" s="0"/>
      <c r="TTX78" s="0"/>
      <c r="TTY78" s="0"/>
      <c r="TTZ78" s="0"/>
      <c r="TUA78" s="0"/>
      <c r="TUB78" s="0"/>
      <c r="TUC78" s="0"/>
      <c r="TUD78" s="0"/>
      <c r="TUE78" s="0"/>
      <c r="TUF78" s="0"/>
      <c r="TUG78" s="0"/>
      <c r="TUH78" s="0"/>
      <c r="TUI78" s="0"/>
      <c r="TUJ78" s="0"/>
      <c r="TUK78" s="0"/>
      <c r="TUL78" s="0"/>
      <c r="TUM78" s="0"/>
      <c r="TUN78" s="0"/>
      <c r="TUO78" s="0"/>
      <c r="TUP78" s="0"/>
      <c r="TUQ78" s="0"/>
      <c r="TUR78" s="0"/>
      <c r="TUS78" s="0"/>
      <c r="TUT78" s="0"/>
      <c r="TUU78" s="0"/>
      <c r="TUV78" s="0"/>
      <c r="TUW78" s="0"/>
      <c r="TUX78" s="0"/>
      <c r="TUY78" s="0"/>
      <c r="TUZ78" s="0"/>
      <c r="TVA78" s="0"/>
      <c r="TVB78" s="0"/>
      <c r="TVC78" s="0"/>
      <c r="TVD78" s="0"/>
      <c r="TVE78" s="0"/>
      <c r="TVF78" s="0"/>
      <c r="TVG78" s="0"/>
      <c r="TVH78" s="0"/>
      <c r="TVI78" s="0"/>
      <c r="TVJ78" s="0"/>
      <c r="TVK78" s="0"/>
      <c r="TVL78" s="0"/>
      <c r="TVM78" s="0"/>
      <c r="TVN78" s="0"/>
      <c r="TVO78" s="0"/>
      <c r="TVP78" s="0"/>
      <c r="TVQ78" s="0"/>
      <c r="TVR78" s="0"/>
      <c r="TVS78" s="0"/>
      <c r="TVT78" s="0"/>
      <c r="TVU78" s="0"/>
      <c r="TVV78" s="0"/>
      <c r="TVW78" s="0"/>
      <c r="TVX78" s="0"/>
      <c r="TVY78" s="0"/>
      <c r="TVZ78" s="0"/>
      <c r="TWA78" s="0"/>
      <c r="TWB78" s="0"/>
      <c r="TWC78" s="0"/>
      <c r="TWD78" s="0"/>
      <c r="TWE78" s="0"/>
      <c r="TWF78" s="0"/>
      <c r="TWG78" s="0"/>
      <c r="TWH78" s="0"/>
      <c r="TWI78" s="0"/>
      <c r="TWJ78" s="0"/>
      <c r="TWK78" s="0"/>
      <c r="TWL78" s="0"/>
      <c r="TWM78" s="0"/>
      <c r="TWN78" s="0"/>
      <c r="TWO78" s="0"/>
      <c r="TWP78" s="0"/>
      <c r="TWQ78" s="0"/>
      <c r="TWR78" s="0"/>
      <c r="TWS78" s="0"/>
      <c r="TWT78" s="0"/>
      <c r="TWU78" s="0"/>
      <c r="TWV78" s="0"/>
      <c r="TWW78" s="0"/>
      <c r="TWX78" s="0"/>
      <c r="TWY78" s="0"/>
      <c r="TWZ78" s="0"/>
      <c r="TXA78" s="0"/>
      <c r="TXB78" s="0"/>
      <c r="TXC78" s="0"/>
      <c r="TXD78" s="0"/>
      <c r="TXE78" s="0"/>
      <c r="TXF78" s="0"/>
      <c r="TXG78" s="0"/>
      <c r="TXH78" s="0"/>
      <c r="TXI78" s="0"/>
      <c r="TXJ78" s="0"/>
      <c r="TXK78" s="0"/>
      <c r="TXL78" s="0"/>
      <c r="TXM78" s="0"/>
      <c r="TXN78" s="0"/>
      <c r="TXO78" s="0"/>
      <c r="TXP78" s="0"/>
      <c r="TXQ78" s="0"/>
      <c r="TXR78" s="0"/>
      <c r="TXS78" s="0"/>
      <c r="TXT78" s="0"/>
      <c r="TXU78" s="0"/>
      <c r="TXV78" s="0"/>
      <c r="TXW78" s="0"/>
      <c r="TXX78" s="0"/>
      <c r="TXY78" s="0"/>
      <c r="TXZ78" s="0"/>
      <c r="TYA78" s="0"/>
      <c r="TYB78" s="0"/>
      <c r="TYC78" s="0"/>
      <c r="TYD78" s="0"/>
      <c r="TYE78" s="0"/>
      <c r="TYF78" s="0"/>
      <c r="TYG78" s="0"/>
      <c r="TYH78" s="0"/>
      <c r="TYI78" s="0"/>
      <c r="TYJ78" s="0"/>
      <c r="TYK78" s="0"/>
      <c r="TYL78" s="0"/>
      <c r="TYM78" s="0"/>
      <c r="TYN78" s="0"/>
      <c r="TYO78" s="0"/>
      <c r="TYP78" s="0"/>
      <c r="TYQ78" s="0"/>
      <c r="TYR78" s="0"/>
      <c r="TYS78" s="0"/>
      <c r="TYT78" s="0"/>
      <c r="TYU78" s="0"/>
      <c r="TYV78" s="0"/>
      <c r="TYW78" s="0"/>
      <c r="TYX78" s="0"/>
      <c r="TYY78" s="0"/>
      <c r="TYZ78" s="0"/>
      <c r="TZA78" s="0"/>
      <c r="TZB78" s="0"/>
      <c r="TZC78" s="0"/>
      <c r="TZD78" s="0"/>
      <c r="TZE78" s="0"/>
      <c r="TZF78" s="0"/>
      <c r="TZG78" s="0"/>
      <c r="TZH78" s="0"/>
      <c r="TZI78" s="0"/>
      <c r="TZJ78" s="0"/>
      <c r="TZK78" s="0"/>
      <c r="TZL78" s="0"/>
      <c r="TZM78" s="0"/>
      <c r="TZN78" s="0"/>
      <c r="TZO78" s="0"/>
      <c r="TZP78" s="0"/>
      <c r="TZQ78" s="0"/>
      <c r="TZR78" s="0"/>
      <c r="TZS78" s="0"/>
      <c r="TZT78" s="0"/>
      <c r="TZU78" s="0"/>
      <c r="TZV78" s="0"/>
      <c r="TZW78" s="0"/>
      <c r="TZX78" s="0"/>
      <c r="TZY78" s="0"/>
      <c r="TZZ78" s="0"/>
      <c r="UAA78" s="0"/>
      <c r="UAB78" s="0"/>
      <c r="UAC78" s="0"/>
      <c r="UAD78" s="0"/>
      <c r="UAE78" s="0"/>
      <c r="UAF78" s="0"/>
      <c r="UAG78" s="0"/>
      <c r="UAH78" s="0"/>
      <c r="UAI78" s="0"/>
      <c r="UAJ78" s="0"/>
      <c r="UAK78" s="0"/>
      <c r="UAL78" s="0"/>
      <c r="UAM78" s="0"/>
      <c r="UAN78" s="0"/>
      <c r="UAO78" s="0"/>
      <c r="UAP78" s="0"/>
      <c r="UAQ78" s="0"/>
      <c r="UAR78" s="0"/>
      <c r="UAS78" s="0"/>
      <c r="UAT78" s="0"/>
      <c r="UAU78" s="0"/>
      <c r="UAV78" s="0"/>
      <c r="UAW78" s="0"/>
      <c r="UAX78" s="0"/>
      <c r="UAY78" s="0"/>
      <c r="UAZ78" s="0"/>
      <c r="UBA78" s="0"/>
      <c r="UBB78" s="0"/>
      <c r="UBC78" s="0"/>
      <c r="UBD78" s="0"/>
      <c r="UBE78" s="0"/>
      <c r="UBF78" s="0"/>
      <c r="UBG78" s="0"/>
      <c r="UBH78" s="0"/>
      <c r="UBI78" s="0"/>
      <c r="UBJ78" s="0"/>
      <c r="UBK78" s="0"/>
      <c r="UBL78" s="0"/>
      <c r="UBM78" s="0"/>
      <c r="UBN78" s="0"/>
      <c r="UBO78" s="0"/>
      <c r="UBP78" s="0"/>
      <c r="UBQ78" s="0"/>
      <c r="UBR78" s="0"/>
      <c r="UBS78" s="0"/>
      <c r="UBT78" s="0"/>
      <c r="UBU78" s="0"/>
      <c r="UBV78" s="0"/>
      <c r="UBW78" s="0"/>
      <c r="UBX78" s="0"/>
      <c r="UBY78" s="0"/>
      <c r="UBZ78" s="0"/>
      <c r="UCA78" s="0"/>
      <c r="UCB78" s="0"/>
      <c r="UCC78" s="0"/>
      <c r="UCD78" s="0"/>
      <c r="UCE78" s="0"/>
      <c r="UCF78" s="0"/>
      <c r="UCG78" s="0"/>
      <c r="UCH78" s="0"/>
      <c r="UCI78" s="0"/>
      <c r="UCJ78" s="0"/>
      <c r="UCK78" s="0"/>
      <c r="UCL78" s="0"/>
      <c r="UCM78" s="0"/>
      <c r="UCN78" s="0"/>
      <c r="UCO78" s="0"/>
      <c r="UCP78" s="0"/>
      <c r="UCQ78" s="0"/>
      <c r="UCR78" s="0"/>
      <c r="UCS78" s="0"/>
      <c r="UCT78" s="0"/>
      <c r="UCU78" s="0"/>
      <c r="UCV78" s="0"/>
      <c r="UCW78" s="0"/>
      <c r="UCX78" s="0"/>
      <c r="UCY78" s="0"/>
      <c r="UCZ78" s="0"/>
      <c r="UDA78" s="0"/>
      <c r="UDB78" s="0"/>
      <c r="UDC78" s="0"/>
      <c r="UDD78" s="0"/>
      <c r="UDE78" s="0"/>
      <c r="UDF78" s="0"/>
      <c r="UDG78" s="0"/>
      <c r="UDH78" s="0"/>
      <c r="UDI78" s="0"/>
      <c r="UDJ78" s="0"/>
      <c r="UDK78" s="0"/>
      <c r="UDL78" s="0"/>
      <c r="UDM78" s="0"/>
      <c r="UDN78" s="0"/>
      <c r="UDO78" s="0"/>
      <c r="UDP78" s="0"/>
      <c r="UDQ78" s="0"/>
      <c r="UDR78" s="0"/>
      <c r="UDS78" s="0"/>
      <c r="UDT78" s="0"/>
      <c r="UDU78" s="0"/>
      <c r="UDV78" s="0"/>
      <c r="UDW78" s="0"/>
      <c r="UDX78" s="0"/>
      <c r="UDY78" s="0"/>
      <c r="UDZ78" s="0"/>
      <c r="UEA78" s="0"/>
      <c r="UEB78" s="0"/>
      <c r="UEC78" s="0"/>
      <c r="UED78" s="0"/>
      <c r="UEE78" s="0"/>
      <c r="UEF78" s="0"/>
      <c r="UEG78" s="0"/>
      <c r="UEH78" s="0"/>
      <c r="UEI78" s="0"/>
      <c r="UEJ78" s="0"/>
      <c r="UEK78" s="0"/>
      <c r="UEL78" s="0"/>
      <c r="UEM78" s="0"/>
      <c r="UEN78" s="0"/>
      <c r="UEO78" s="0"/>
      <c r="UEP78" s="0"/>
      <c r="UEQ78" s="0"/>
      <c r="UER78" s="0"/>
      <c r="UES78" s="0"/>
      <c r="UET78" s="0"/>
      <c r="UEU78" s="0"/>
      <c r="UEV78" s="0"/>
      <c r="UEW78" s="0"/>
      <c r="UEX78" s="0"/>
      <c r="UEY78" s="0"/>
      <c r="UEZ78" s="0"/>
      <c r="UFA78" s="0"/>
      <c r="UFB78" s="0"/>
      <c r="UFC78" s="0"/>
      <c r="UFD78" s="0"/>
      <c r="UFE78" s="0"/>
      <c r="UFF78" s="0"/>
      <c r="UFG78" s="0"/>
      <c r="UFH78" s="0"/>
      <c r="UFI78" s="0"/>
      <c r="UFJ78" s="0"/>
      <c r="UFK78" s="0"/>
      <c r="UFL78" s="0"/>
      <c r="UFM78" s="0"/>
      <c r="UFN78" s="0"/>
      <c r="UFO78" s="0"/>
      <c r="UFP78" s="0"/>
      <c r="UFQ78" s="0"/>
      <c r="UFR78" s="0"/>
      <c r="UFS78" s="0"/>
      <c r="UFT78" s="0"/>
      <c r="UFU78" s="0"/>
      <c r="UFV78" s="0"/>
      <c r="UFW78" s="0"/>
      <c r="UFX78" s="0"/>
      <c r="UFY78" s="0"/>
      <c r="UFZ78" s="0"/>
      <c r="UGA78" s="0"/>
      <c r="UGB78" s="0"/>
      <c r="UGC78" s="0"/>
      <c r="UGD78" s="0"/>
      <c r="UGE78" s="0"/>
      <c r="UGF78" s="0"/>
      <c r="UGG78" s="0"/>
      <c r="UGH78" s="0"/>
      <c r="UGI78" s="0"/>
      <c r="UGJ78" s="0"/>
      <c r="UGK78" s="0"/>
      <c r="UGL78" s="0"/>
      <c r="UGM78" s="0"/>
      <c r="UGN78" s="0"/>
      <c r="UGO78" s="0"/>
      <c r="UGP78" s="0"/>
      <c r="UGQ78" s="0"/>
      <c r="UGR78" s="0"/>
      <c r="UGS78" s="0"/>
      <c r="UGT78" s="0"/>
      <c r="UGU78" s="0"/>
      <c r="UGV78" s="0"/>
      <c r="UGW78" s="0"/>
      <c r="UGX78" s="0"/>
      <c r="UGY78" s="0"/>
      <c r="UGZ78" s="0"/>
      <c r="UHA78" s="0"/>
      <c r="UHB78" s="0"/>
      <c r="UHC78" s="0"/>
      <c r="UHD78" s="0"/>
      <c r="UHE78" s="0"/>
      <c r="UHF78" s="0"/>
      <c r="UHG78" s="0"/>
      <c r="UHH78" s="0"/>
      <c r="UHI78" s="0"/>
      <c r="UHJ78" s="0"/>
      <c r="UHK78" s="0"/>
      <c r="UHL78" s="0"/>
      <c r="UHM78" s="0"/>
      <c r="UHN78" s="0"/>
      <c r="UHO78" s="0"/>
      <c r="UHP78" s="0"/>
      <c r="UHQ78" s="0"/>
      <c r="UHR78" s="0"/>
      <c r="UHS78" s="0"/>
      <c r="UHT78" s="0"/>
      <c r="UHU78" s="0"/>
      <c r="UHV78" s="0"/>
      <c r="UHW78" s="0"/>
      <c r="UHX78" s="0"/>
      <c r="UHY78" s="0"/>
      <c r="UHZ78" s="0"/>
      <c r="UIA78" s="0"/>
      <c r="UIB78" s="0"/>
      <c r="UIC78" s="0"/>
      <c r="UID78" s="0"/>
      <c r="UIE78" s="0"/>
      <c r="UIF78" s="0"/>
      <c r="UIG78" s="0"/>
      <c r="UIH78" s="0"/>
      <c r="UII78" s="0"/>
      <c r="UIJ78" s="0"/>
      <c r="UIK78" s="0"/>
      <c r="UIL78" s="0"/>
      <c r="UIM78" s="0"/>
      <c r="UIN78" s="0"/>
      <c r="UIO78" s="0"/>
      <c r="UIP78" s="0"/>
      <c r="UIQ78" s="0"/>
      <c r="UIR78" s="0"/>
      <c r="UIS78" s="0"/>
      <c r="UIT78" s="0"/>
      <c r="UIU78" s="0"/>
      <c r="UIV78" s="0"/>
      <c r="UIW78" s="0"/>
      <c r="UIX78" s="0"/>
      <c r="UIY78" s="0"/>
      <c r="UIZ78" s="0"/>
      <c r="UJA78" s="0"/>
      <c r="UJB78" s="0"/>
      <c r="UJC78" s="0"/>
      <c r="UJD78" s="0"/>
      <c r="UJE78" s="0"/>
      <c r="UJF78" s="0"/>
      <c r="UJG78" s="0"/>
      <c r="UJH78" s="0"/>
      <c r="UJI78" s="0"/>
      <c r="UJJ78" s="0"/>
      <c r="UJK78" s="0"/>
      <c r="UJL78" s="0"/>
      <c r="UJM78" s="0"/>
      <c r="UJN78" s="0"/>
      <c r="UJO78" s="0"/>
      <c r="UJP78" s="0"/>
      <c r="UJQ78" s="0"/>
      <c r="UJR78" s="0"/>
      <c r="UJS78" s="0"/>
      <c r="UJT78" s="0"/>
      <c r="UJU78" s="0"/>
      <c r="UJV78" s="0"/>
      <c r="UJW78" s="0"/>
      <c r="UJX78" s="0"/>
      <c r="UJY78" s="0"/>
      <c r="UJZ78" s="0"/>
      <c r="UKA78" s="0"/>
      <c r="UKB78" s="0"/>
      <c r="UKC78" s="0"/>
      <c r="UKD78" s="0"/>
      <c r="UKE78" s="0"/>
      <c r="UKF78" s="0"/>
      <c r="UKG78" s="0"/>
      <c r="UKH78" s="0"/>
      <c r="UKI78" s="0"/>
      <c r="UKJ78" s="0"/>
      <c r="UKK78" s="0"/>
      <c r="UKL78" s="0"/>
      <c r="UKM78" s="0"/>
      <c r="UKN78" s="0"/>
      <c r="UKO78" s="0"/>
      <c r="UKP78" s="0"/>
      <c r="UKQ78" s="0"/>
      <c r="UKR78" s="0"/>
      <c r="UKS78" s="0"/>
      <c r="UKT78" s="0"/>
      <c r="UKU78" s="0"/>
      <c r="UKV78" s="0"/>
      <c r="UKW78" s="0"/>
      <c r="UKX78" s="0"/>
      <c r="UKY78" s="0"/>
      <c r="UKZ78" s="0"/>
      <c r="ULA78" s="0"/>
      <c r="ULB78" s="0"/>
      <c r="ULC78" s="0"/>
      <c r="ULD78" s="0"/>
      <c r="ULE78" s="0"/>
      <c r="ULF78" s="0"/>
      <c r="ULG78" s="0"/>
      <c r="ULH78" s="0"/>
      <c r="ULI78" s="0"/>
      <c r="ULJ78" s="0"/>
      <c r="ULK78" s="0"/>
      <c r="ULL78" s="0"/>
      <c r="ULM78" s="0"/>
      <c r="ULN78" s="0"/>
      <c r="ULO78" s="0"/>
      <c r="ULP78" s="0"/>
      <c r="ULQ78" s="0"/>
      <c r="ULR78" s="0"/>
      <c r="ULS78" s="0"/>
      <c r="ULT78" s="0"/>
      <c r="ULU78" s="0"/>
      <c r="ULV78" s="0"/>
      <c r="ULW78" s="0"/>
      <c r="ULX78" s="0"/>
      <c r="ULY78" s="0"/>
      <c r="ULZ78" s="0"/>
      <c r="UMA78" s="0"/>
      <c r="UMB78" s="0"/>
      <c r="UMC78" s="0"/>
      <c r="UMD78" s="0"/>
      <c r="UME78" s="0"/>
      <c r="UMF78" s="0"/>
      <c r="UMG78" s="0"/>
      <c r="UMH78" s="0"/>
      <c r="UMI78" s="0"/>
      <c r="UMJ78" s="0"/>
      <c r="UMK78" s="0"/>
      <c r="UML78" s="0"/>
      <c r="UMM78" s="0"/>
      <c r="UMN78" s="0"/>
      <c r="UMO78" s="0"/>
      <c r="UMP78" s="0"/>
      <c r="UMQ78" s="0"/>
      <c r="UMR78" s="0"/>
      <c r="UMS78" s="0"/>
      <c r="UMT78" s="0"/>
      <c r="UMU78" s="0"/>
      <c r="UMV78" s="0"/>
      <c r="UMW78" s="0"/>
      <c r="UMX78" s="0"/>
      <c r="UMY78" s="0"/>
      <c r="UMZ78" s="0"/>
      <c r="UNA78" s="0"/>
      <c r="UNB78" s="0"/>
      <c r="UNC78" s="0"/>
      <c r="UND78" s="0"/>
      <c r="UNE78" s="0"/>
      <c r="UNF78" s="0"/>
      <c r="UNG78" s="0"/>
      <c r="UNH78" s="0"/>
      <c r="UNI78" s="0"/>
      <c r="UNJ78" s="0"/>
      <c r="UNK78" s="0"/>
      <c r="UNL78" s="0"/>
      <c r="UNM78" s="0"/>
      <c r="UNN78" s="0"/>
      <c r="UNO78" s="0"/>
      <c r="UNP78" s="0"/>
      <c r="UNQ78" s="0"/>
      <c r="UNR78" s="0"/>
      <c r="UNS78" s="0"/>
      <c r="UNT78" s="0"/>
      <c r="UNU78" s="0"/>
      <c r="UNV78" s="0"/>
      <c r="UNW78" s="0"/>
      <c r="UNX78" s="0"/>
      <c r="UNY78" s="0"/>
      <c r="UNZ78" s="0"/>
      <c r="UOA78" s="0"/>
      <c r="UOB78" s="0"/>
      <c r="UOC78" s="0"/>
      <c r="UOD78" s="0"/>
      <c r="UOE78" s="0"/>
      <c r="UOF78" s="0"/>
      <c r="UOG78" s="0"/>
      <c r="UOH78" s="0"/>
      <c r="UOI78" s="0"/>
      <c r="UOJ78" s="0"/>
      <c r="UOK78" s="0"/>
      <c r="UOL78" s="0"/>
      <c r="UOM78" s="0"/>
      <c r="UON78" s="0"/>
      <c r="UOO78" s="0"/>
      <c r="UOP78" s="0"/>
      <c r="UOQ78" s="0"/>
      <c r="UOR78" s="0"/>
      <c r="UOS78" s="0"/>
      <c r="UOT78" s="0"/>
      <c r="UOU78" s="0"/>
      <c r="UOV78" s="0"/>
      <c r="UOW78" s="0"/>
      <c r="UOX78" s="0"/>
      <c r="UOY78" s="0"/>
      <c r="UOZ78" s="0"/>
      <c r="UPA78" s="0"/>
      <c r="UPB78" s="0"/>
      <c r="UPC78" s="0"/>
      <c r="UPD78" s="0"/>
      <c r="UPE78" s="0"/>
      <c r="UPF78" s="0"/>
      <c r="UPG78" s="0"/>
      <c r="UPH78" s="0"/>
      <c r="UPI78" s="0"/>
      <c r="UPJ78" s="0"/>
      <c r="UPK78" s="0"/>
      <c r="UPL78" s="0"/>
      <c r="UPM78" s="0"/>
      <c r="UPN78" s="0"/>
      <c r="UPO78" s="0"/>
      <c r="UPP78" s="0"/>
      <c r="UPQ78" s="0"/>
      <c r="UPR78" s="0"/>
      <c r="UPS78" s="0"/>
      <c r="UPT78" s="0"/>
      <c r="UPU78" s="0"/>
      <c r="UPV78" s="0"/>
      <c r="UPW78" s="0"/>
      <c r="UPX78" s="0"/>
      <c r="UPY78" s="0"/>
      <c r="UPZ78" s="0"/>
      <c r="UQA78" s="0"/>
      <c r="UQB78" s="0"/>
      <c r="UQC78" s="0"/>
      <c r="UQD78" s="0"/>
      <c r="UQE78" s="0"/>
      <c r="UQF78" s="0"/>
      <c r="UQG78" s="0"/>
      <c r="UQH78" s="0"/>
      <c r="UQI78" s="0"/>
      <c r="UQJ78" s="0"/>
      <c r="UQK78" s="0"/>
      <c r="UQL78" s="0"/>
      <c r="UQM78" s="0"/>
      <c r="UQN78" s="0"/>
      <c r="UQO78" s="0"/>
      <c r="UQP78" s="0"/>
      <c r="UQQ78" s="0"/>
      <c r="UQR78" s="0"/>
      <c r="UQS78" s="0"/>
      <c r="UQT78" s="0"/>
      <c r="UQU78" s="0"/>
      <c r="UQV78" s="0"/>
      <c r="UQW78" s="0"/>
      <c r="UQX78" s="0"/>
      <c r="UQY78" s="0"/>
      <c r="UQZ78" s="0"/>
      <c r="URA78" s="0"/>
      <c r="URB78" s="0"/>
      <c r="URC78" s="0"/>
      <c r="URD78" s="0"/>
      <c r="URE78" s="0"/>
      <c r="URF78" s="0"/>
      <c r="URG78" s="0"/>
      <c r="URH78" s="0"/>
      <c r="URI78" s="0"/>
      <c r="URJ78" s="0"/>
      <c r="URK78" s="0"/>
      <c r="URL78" s="0"/>
      <c r="URM78" s="0"/>
      <c r="URN78" s="0"/>
      <c r="URO78" s="0"/>
      <c r="URP78" s="0"/>
      <c r="URQ78" s="0"/>
      <c r="URR78" s="0"/>
      <c r="URS78" s="0"/>
      <c r="URT78" s="0"/>
      <c r="URU78" s="0"/>
      <c r="URV78" s="0"/>
      <c r="URW78" s="0"/>
      <c r="URX78" s="0"/>
      <c r="URY78" s="0"/>
      <c r="URZ78" s="0"/>
      <c r="USA78" s="0"/>
      <c r="USB78" s="0"/>
      <c r="USC78" s="0"/>
      <c r="USD78" s="0"/>
      <c r="USE78" s="0"/>
      <c r="USF78" s="0"/>
      <c r="USG78" s="0"/>
      <c r="USH78" s="0"/>
      <c r="USI78" s="0"/>
      <c r="USJ78" s="0"/>
      <c r="USK78" s="0"/>
      <c r="USL78" s="0"/>
      <c r="USM78" s="0"/>
      <c r="USN78" s="0"/>
      <c r="USO78" s="0"/>
      <c r="USP78" s="0"/>
      <c r="USQ78" s="0"/>
      <c r="USR78" s="0"/>
      <c r="USS78" s="0"/>
      <c r="UST78" s="0"/>
      <c r="USU78" s="0"/>
      <c r="USV78" s="0"/>
      <c r="USW78" s="0"/>
      <c r="USX78" s="0"/>
      <c r="USY78" s="0"/>
      <c r="USZ78" s="0"/>
      <c r="UTA78" s="0"/>
      <c r="UTB78" s="0"/>
      <c r="UTC78" s="0"/>
      <c r="UTD78" s="0"/>
      <c r="UTE78" s="0"/>
      <c r="UTF78" s="0"/>
      <c r="UTG78" s="0"/>
      <c r="UTH78" s="0"/>
      <c r="UTI78" s="0"/>
      <c r="UTJ78" s="0"/>
      <c r="UTK78" s="0"/>
      <c r="UTL78" s="0"/>
      <c r="UTM78" s="0"/>
      <c r="UTN78" s="0"/>
      <c r="UTO78" s="0"/>
      <c r="UTP78" s="0"/>
      <c r="UTQ78" s="0"/>
      <c r="UTR78" s="0"/>
      <c r="UTS78" s="0"/>
      <c r="UTT78" s="0"/>
      <c r="UTU78" s="0"/>
      <c r="UTV78" s="0"/>
      <c r="UTW78" s="0"/>
      <c r="UTX78" s="0"/>
      <c r="UTY78" s="0"/>
      <c r="UTZ78" s="0"/>
      <c r="UUA78" s="0"/>
      <c r="UUB78" s="0"/>
      <c r="UUC78" s="0"/>
      <c r="UUD78" s="0"/>
      <c r="UUE78" s="0"/>
      <c r="UUF78" s="0"/>
      <c r="UUG78" s="0"/>
      <c r="UUH78" s="0"/>
      <c r="UUI78" s="0"/>
      <c r="UUJ78" s="0"/>
      <c r="UUK78" s="0"/>
      <c r="UUL78" s="0"/>
      <c r="UUM78" s="0"/>
      <c r="UUN78" s="0"/>
      <c r="UUO78" s="0"/>
      <c r="UUP78" s="0"/>
      <c r="UUQ78" s="0"/>
      <c r="UUR78" s="0"/>
      <c r="UUS78" s="0"/>
      <c r="UUT78" s="0"/>
      <c r="UUU78" s="0"/>
      <c r="UUV78" s="0"/>
      <c r="UUW78" s="0"/>
      <c r="UUX78" s="0"/>
      <c r="UUY78" s="0"/>
      <c r="UUZ78" s="0"/>
      <c r="UVA78" s="0"/>
      <c r="UVB78" s="0"/>
      <c r="UVC78" s="0"/>
      <c r="UVD78" s="0"/>
      <c r="UVE78" s="0"/>
      <c r="UVF78" s="0"/>
      <c r="UVG78" s="0"/>
      <c r="UVH78" s="0"/>
      <c r="UVI78" s="0"/>
      <c r="UVJ78" s="0"/>
      <c r="UVK78" s="0"/>
      <c r="UVL78" s="0"/>
      <c r="UVM78" s="0"/>
      <c r="UVN78" s="0"/>
      <c r="UVO78" s="0"/>
      <c r="UVP78" s="0"/>
      <c r="UVQ78" s="0"/>
      <c r="UVR78" s="0"/>
      <c r="UVS78" s="0"/>
      <c r="UVT78" s="0"/>
      <c r="UVU78" s="0"/>
      <c r="UVV78" s="0"/>
      <c r="UVW78" s="0"/>
      <c r="UVX78" s="0"/>
      <c r="UVY78" s="0"/>
      <c r="UVZ78" s="0"/>
      <c r="UWA78" s="0"/>
      <c r="UWB78" s="0"/>
      <c r="UWC78" s="0"/>
      <c r="UWD78" s="0"/>
      <c r="UWE78" s="0"/>
      <c r="UWF78" s="0"/>
      <c r="UWG78" s="0"/>
      <c r="UWH78" s="0"/>
      <c r="UWI78" s="0"/>
      <c r="UWJ78" s="0"/>
      <c r="UWK78" s="0"/>
      <c r="UWL78" s="0"/>
      <c r="UWM78" s="0"/>
      <c r="UWN78" s="0"/>
      <c r="UWO78" s="0"/>
      <c r="UWP78" s="0"/>
      <c r="UWQ78" s="0"/>
      <c r="UWR78" s="0"/>
      <c r="UWS78" s="0"/>
      <c r="UWT78" s="0"/>
      <c r="UWU78" s="0"/>
      <c r="UWV78" s="0"/>
      <c r="UWW78" s="0"/>
      <c r="UWX78" s="0"/>
      <c r="UWY78" s="0"/>
      <c r="UWZ78" s="0"/>
      <c r="UXA78" s="0"/>
      <c r="UXB78" s="0"/>
      <c r="UXC78" s="0"/>
      <c r="UXD78" s="0"/>
      <c r="UXE78" s="0"/>
      <c r="UXF78" s="0"/>
      <c r="UXG78" s="0"/>
      <c r="UXH78" s="0"/>
      <c r="UXI78" s="0"/>
      <c r="UXJ78" s="0"/>
      <c r="UXK78" s="0"/>
      <c r="UXL78" s="0"/>
      <c r="UXM78" s="0"/>
      <c r="UXN78" s="0"/>
      <c r="UXO78" s="0"/>
      <c r="UXP78" s="0"/>
      <c r="UXQ78" s="0"/>
      <c r="UXR78" s="0"/>
      <c r="UXS78" s="0"/>
      <c r="UXT78" s="0"/>
      <c r="UXU78" s="0"/>
      <c r="UXV78" s="0"/>
      <c r="UXW78" s="0"/>
      <c r="UXX78" s="0"/>
      <c r="UXY78" s="0"/>
      <c r="UXZ78" s="0"/>
      <c r="UYA78" s="0"/>
      <c r="UYB78" s="0"/>
      <c r="UYC78" s="0"/>
      <c r="UYD78" s="0"/>
      <c r="UYE78" s="0"/>
      <c r="UYF78" s="0"/>
      <c r="UYG78" s="0"/>
      <c r="UYH78" s="0"/>
      <c r="UYI78" s="0"/>
      <c r="UYJ78" s="0"/>
      <c r="UYK78" s="0"/>
      <c r="UYL78" s="0"/>
      <c r="UYM78" s="0"/>
      <c r="UYN78" s="0"/>
      <c r="UYO78" s="0"/>
      <c r="UYP78" s="0"/>
      <c r="UYQ78" s="0"/>
      <c r="UYR78" s="0"/>
      <c r="UYS78" s="0"/>
      <c r="UYT78" s="0"/>
      <c r="UYU78" s="0"/>
      <c r="UYV78" s="0"/>
      <c r="UYW78" s="0"/>
      <c r="UYX78" s="0"/>
      <c r="UYY78" s="0"/>
      <c r="UYZ78" s="0"/>
      <c r="UZA78" s="0"/>
      <c r="UZB78" s="0"/>
      <c r="UZC78" s="0"/>
      <c r="UZD78" s="0"/>
      <c r="UZE78" s="0"/>
      <c r="UZF78" s="0"/>
      <c r="UZG78" s="0"/>
      <c r="UZH78" s="0"/>
      <c r="UZI78" s="0"/>
      <c r="UZJ78" s="0"/>
      <c r="UZK78" s="0"/>
      <c r="UZL78" s="0"/>
      <c r="UZM78" s="0"/>
      <c r="UZN78" s="0"/>
      <c r="UZO78" s="0"/>
      <c r="UZP78" s="0"/>
      <c r="UZQ78" s="0"/>
      <c r="UZR78" s="0"/>
      <c r="UZS78" s="0"/>
      <c r="UZT78" s="0"/>
      <c r="UZU78" s="0"/>
      <c r="UZV78" s="0"/>
      <c r="UZW78" s="0"/>
      <c r="UZX78" s="0"/>
      <c r="UZY78" s="0"/>
      <c r="UZZ78" s="0"/>
      <c r="VAA78" s="0"/>
      <c r="VAB78" s="0"/>
      <c r="VAC78" s="0"/>
      <c r="VAD78" s="0"/>
      <c r="VAE78" s="0"/>
      <c r="VAF78" s="0"/>
      <c r="VAG78" s="0"/>
      <c r="VAH78" s="0"/>
      <c r="VAI78" s="0"/>
      <c r="VAJ78" s="0"/>
      <c r="VAK78" s="0"/>
      <c r="VAL78" s="0"/>
      <c r="VAM78" s="0"/>
      <c r="VAN78" s="0"/>
      <c r="VAO78" s="0"/>
      <c r="VAP78" s="0"/>
      <c r="VAQ78" s="0"/>
      <c r="VAR78" s="0"/>
      <c r="VAS78" s="0"/>
      <c r="VAT78" s="0"/>
      <c r="VAU78" s="0"/>
      <c r="VAV78" s="0"/>
      <c r="VAW78" s="0"/>
      <c r="VAX78" s="0"/>
      <c r="VAY78" s="0"/>
      <c r="VAZ78" s="0"/>
      <c r="VBA78" s="0"/>
      <c r="VBB78" s="0"/>
      <c r="VBC78" s="0"/>
      <c r="VBD78" s="0"/>
      <c r="VBE78" s="0"/>
      <c r="VBF78" s="0"/>
      <c r="VBG78" s="0"/>
      <c r="VBH78" s="0"/>
      <c r="VBI78" s="0"/>
      <c r="VBJ78" s="0"/>
      <c r="VBK78" s="0"/>
      <c r="VBL78" s="0"/>
      <c r="VBM78" s="0"/>
      <c r="VBN78" s="0"/>
      <c r="VBO78" s="0"/>
      <c r="VBP78" s="0"/>
      <c r="VBQ78" s="0"/>
      <c r="VBR78" s="0"/>
      <c r="VBS78" s="0"/>
      <c r="VBT78" s="0"/>
      <c r="VBU78" s="0"/>
      <c r="VBV78" s="0"/>
      <c r="VBW78" s="0"/>
      <c r="VBX78" s="0"/>
      <c r="VBY78" s="0"/>
      <c r="VBZ78" s="0"/>
      <c r="VCA78" s="0"/>
      <c r="VCB78" s="0"/>
      <c r="VCC78" s="0"/>
      <c r="VCD78" s="0"/>
      <c r="VCE78" s="0"/>
      <c r="VCF78" s="0"/>
      <c r="VCG78" s="0"/>
      <c r="VCH78" s="0"/>
      <c r="VCI78" s="0"/>
      <c r="VCJ78" s="0"/>
      <c r="VCK78" s="0"/>
      <c r="VCL78" s="0"/>
      <c r="VCM78" s="0"/>
      <c r="VCN78" s="0"/>
      <c r="VCO78" s="0"/>
      <c r="VCP78" s="0"/>
      <c r="VCQ78" s="0"/>
      <c r="VCR78" s="0"/>
      <c r="VCS78" s="0"/>
      <c r="VCT78" s="0"/>
      <c r="VCU78" s="0"/>
      <c r="VCV78" s="0"/>
      <c r="VCW78" s="0"/>
      <c r="VCX78" s="0"/>
      <c r="VCY78" s="0"/>
      <c r="VCZ78" s="0"/>
      <c r="VDA78" s="0"/>
      <c r="VDB78" s="0"/>
      <c r="VDC78" s="0"/>
      <c r="VDD78" s="0"/>
      <c r="VDE78" s="0"/>
      <c r="VDF78" s="0"/>
      <c r="VDG78" s="0"/>
      <c r="VDH78" s="0"/>
      <c r="VDI78" s="0"/>
      <c r="VDJ78" s="0"/>
      <c r="VDK78" s="0"/>
      <c r="VDL78" s="0"/>
      <c r="VDM78" s="0"/>
      <c r="VDN78" s="0"/>
      <c r="VDO78" s="0"/>
      <c r="VDP78" s="0"/>
      <c r="VDQ78" s="0"/>
      <c r="VDR78" s="0"/>
      <c r="VDS78" s="0"/>
      <c r="VDT78" s="0"/>
      <c r="VDU78" s="0"/>
      <c r="VDV78" s="0"/>
      <c r="VDW78" s="0"/>
      <c r="VDX78" s="0"/>
      <c r="VDY78" s="0"/>
      <c r="VDZ78" s="0"/>
      <c r="VEA78" s="0"/>
      <c r="VEB78" s="0"/>
      <c r="VEC78" s="0"/>
      <c r="VED78" s="0"/>
      <c r="VEE78" s="0"/>
      <c r="VEF78" s="0"/>
      <c r="VEG78" s="0"/>
      <c r="VEH78" s="0"/>
      <c r="VEI78" s="0"/>
      <c r="VEJ78" s="0"/>
      <c r="VEK78" s="0"/>
      <c r="VEL78" s="0"/>
      <c r="VEM78" s="0"/>
      <c r="VEN78" s="0"/>
      <c r="VEO78" s="0"/>
      <c r="VEP78" s="0"/>
      <c r="VEQ78" s="0"/>
      <c r="VER78" s="0"/>
      <c r="VES78" s="0"/>
      <c r="VET78" s="0"/>
      <c r="VEU78" s="0"/>
      <c r="VEV78" s="0"/>
      <c r="VEW78" s="0"/>
      <c r="VEX78" s="0"/>
      <c r="VEY78" s="0"/>
      <c r="VEZ78" s="0"/>
      <c r="VFA78" s="0"/>
      <c r="VFB78" s="0"/>
      <c r="VFC78" s="0"/>
      <c r="VFD78" s="0"/>
      <c r="VFE78" s="0"/>
      <c r="VFF78" s="0"/>
      <c r="VFG78" s="0"/>
      <c r="VFH78" s="0"/>
      <c r="VFI78" s="0"/>
      <c r="VFJ78" s="0"/>
      <c r="VFK78" s="0"/>
      <c r="VFL78" s="0"/>
      <c r="VFM78" s="0"/>
      <c r="VFN78" s="0"/>
      <c r="VFO78" s="0"/>
      <c r="VFP78" s="0"/>
      <c r="VFQ78" s="0"/>
      <c r="VFR78" s="0"/>
      <c r="VFS78" s="0"/>
      <c r="VFT78" s="0"/>
      <c r="VFU78" s="0"/>
      <c r="VFV78" s="0"/>
      <c r="VFW78" s="0"/>
      <c r="VFX78" s="0"/>
      <c r="VFY78" s="0"/>
      <c r="VFZ78" s="0"/>
      <c r="VGA78" s="0"/>
      <c r="VGB78" s="0"/>
      <c r="VGC78" s="0"/>
      <c r="VGD78" s="0"/>
      <c r="VGE78" s="0"/>
      <c r="VGF78" s="0"/>
      <c r="VGG78" s="0"/>
      <c r="VGH78" s="0"/>
      <c r="VGI78" s="0"/>
      <c r="VGJ78" s="0"/>
      <c r="VGK78" s="0"/>
      <c r="VGL78" s="0"/>
      <c r="VGM78" s="0"/>
      <c r="VGN78" s="0"/>
      <c r="VGO78" s="0"/>
      <c r="VGP78" s="0"/>
      <c r="VGQ78" s="0"/>
      <c r="VGR78" s="0"/>
      <c r="VGS78" s="0"/>
      <c r="VGT78" s="0"/>
      <c r="VGU78" s="0"/>
      <c r="VGV78" s="0"/>
      <c r="VGW78" s="0"/>
      <c r="VGX78" s="0"/>
      <c r="VGY78" s="0"/>
      <c r="VGZ78" s="0"/>
      <c r="VHA78" s="0"/>
      <c r="VHB78" s="0"/>
      <c r="VHC78" s="0"/>
      <c r="VHD78" s="0"/>
      <c r="VHE78" s="0"/>
      <c r="VHF78" s="0"/>
      <c r="VHG78" s="0"/>
      <c r="VHH78" s="0"/>
      <c r="VHI78" s="0"/>
      <c r="VHJ78" s="0"/>
      <c r="VHK78" s="0"/>
      <c r="VHL78" s="0"/>
      <c r="VHM78" s="0"/>
      <c r="VHN78" s="0"/>
      <c r="VHO78" s="0"/>
      <c r="VHP78" s="0"/>
      <c r="VHQ78" s="0"/>
      <c r="VHR78" s="0"/>
      <c r="VHS78" s="0"/>
      <c r="VHT78" s="0"/>
      <c r="VHU78" s="0"/>
      <c r="VHV78" s="0"/>
      <c r="VHW78" s="0"/>
      <c r="VHX78" s="0"/>
      <c r="VHY78" s="0"/>
      <c r="VHZ78" s="0"/>
      <c r="VIA78" s="0"/>
      <c r="VIB78" s="0"/>
      <c r="VIC78" s="0"/>
      <c r="VID78" s="0"/>
      <c r="VIE78" s="0"/>
      <c r="VIF78" s="0"/>
      <c r="VIG78" s="0"/>
      <c r="VIH78" s="0"/>
      <c r="VII78" s="0"/>
      <c r="VIJ78" s="0"/>
      <c r="VIK78" s="0"/>
      <c r="VIL78" s="0"/>
      <c r="VIM78" s="0"/>
      <c r="VIN78" s="0"/>
      <c r="VIO78" s="0"/>
      <c r="VIP78" s="0"/>
      <c r="VIQ78" s="0"/>
      <c r="VIR78" s="0"/>
      <c r="VIS78" s="0"/>
      <c r="VIT78" s="0"/>
      <c r="VIU78" s="0"/>
      <c r="VIV78" s="0"/>
      <c r="VIW78" s="0"/>
      <c r="VIX78" s="0"/>
      <c r="VIY78" s="0"/>
      <c r="VIZ78" s="0"/>
      <c r="VJA78" s="0"/>
      <c r="VJB78" s="0"/>
      <c r="VJC78" s="0"/>
      <c r="VJD78" s="0"/>
      <c r="VJE78" s="0"/>
      <c r="VJF78" s="0"/>
      <c r="VJG78" s="0"/>
      <c r="VJH78" s="0"/>
      <c r="VJI78" s="0"/>
      <c r="VJJ78" s="0"/>
      <c r="VJK78" s="0"/>
      <c r="VJL78" s="0"/>
      <c r="VJM78" s="0"/>
      <c r="VJN78" s="0"/>
      <c r="VJO78" s="0"/>
      <c r="VJP78" s="0"/>
      <c r="VJQ78" s="0"/>
      <c r="VJR78" s="0"/>
      <c r="VJS78" s="0"/>
      <c r="VJT78" s="0"/>
      <c r="VJU78" s="0"/>
      <c r="VJV78" s="0"/>
      <c r="VJW78" s="0"/>
      <c r="VJX78" s="0"/>
      <c r="VJY78" s="0"/>
      <c r="VJZ78" s="0"/>
      <c r="VKA78" s="0"/>
      <c r="VKB78" s="0"/>
      <c r="VKC78" s="0"/>
      <c r="VKD78" s="0"/>
      <c r="VKE78" s="0"/>
      <c r="VKF78" s="0"/>
      <c r="VKG78" s="0"/>
      <c r="VKH78" s="0"/>
      <c r="VKI78" s="0"/>
      <c r="VKJ78" s="0"/>
      <c r="VKK78" s="0"/>
      <c r="VKL78" s="0"/>
      <c r="VKM78" s="0"/>
      <c r="VKN78" s="0"/>
      <c r="VKO78" s="0"/>
      <c r="VKP78" s="0"/>
      <c r="VKQ78" s="0"/>
      <c r="VKR78" s="0"/>
      <c r="VKS78" s="0"/>
      <c r="VKT78" s="0"/>
      <c r="VKU78" s="0"/>
      <c r="VKV78" s="0"/>
      <c r="VKW78" s="0"/>
      <c r="VKX78" s="0"/>
      <c r="VKY78" s="0"/>
      <c r="VKZ78" s="0"/>
      <c r="VLA78" s="0"/>
      <c r="VLB78" s="0"/>
      <c r="VLC78" s="0"/>
      <c r="VLD78" s="0"/>
      <c r="VLE78" s="0"/>
      <c r="VLF78" s="0"/>
      <c r="VLG78" s="0"/>
      <c r="VLH78" s="0"/>
      <c r="VLI78" s="0"/>
      <c r="VLJ78" s="0"/>
      <c r="VLK78" s="0"/>
      <c r="VLL78" s="0"/>
      <c r="VLM78" s="0"/>
      <c r="VLN78" s="0"/>
      <c r="VLO78" s="0"/>
      <c r="VLP78" s="0"/>
      <c r="VLQ78" s="0"/>
      <c r="VLR78" s="0"/>
      <c r="VLS78" s="0"/>
      <c r="VLT78" s="0"/>
      <c r="VLU78" s="0"/>
      <c r="VLV78" s="0"/>
      <c r="VLW78" s="0"/>
      <c r="VLX78" s="0"/>
      <c r="VLY78" s="0"/>
      <c r="VLZ78" s="0"/>
      <c r="VMA78" s="0"/>
      <c r="VMB78" s="0"/>
      <c r="VMC78" s="0"/>
      <c r="VMD78" s="0"/>
      <c r="VME78" s="0"/>
      <c r="VMF78" s="0"/>
      <c r="VMG78" s="0"/>
      <c r="VMH78" s="0"/>
      <c r="VMI78" s="0"/>
      <c r="VMJ78" s="0"/>
      <c r="VMK78" s="0"/>
      <c r="VML78" s="0"/>
      <c r="VMM78" s="0"/>
      <c r="VMN78" s="0"/>
      <c r="VMO78" s="0"/>
      <c r="VMP78" s="0"/>
      <c r="VMQ78" s="0"/>
      <c r="VMR78" s="0"/>
      <c r="VMS78" s="0"/>
      <c r="VMT78" s="0"/>
      <c r="VMU78" s="0"/>
      <c r="VMV78" s="0"/>
      <c r="VMW78" s="0"/>
      <c r="VMX78" s="0"/>
      <c r="VMY78" s="0"/>
      <c r="VMZ78" s="0"/>
      <c r="VNA78" s="0"/>
      <c r="VNB78" s="0"/>
      <c r="VNC78" s="0"/>
      <c r="VND78" s="0"/>
      <c r="VNE78" s="0"/>
      <c r="VNF78" s="0"/>
      <c r="VNG78" s="0"/>
      <c r="VNH78" s="0"/>
      <c r="VNI78" s="0"/>
      <c r="VNJ78" s="0"/>
      <c r="VNK78" s="0"/>
      <c r="VNL78" s="0"/>
      <c r="VNM78" s="0"/>
      <c r="VNN78" s="0"/>
      <c r="VNO78" s="0"/>
      <c r="VNP78" s="0"/>
      <c r="VNQ78" s="0"/>
      <c r="VNR78" s="0"/>
      <c r="VNS78" s="0"/>
      <c r="VNT78" s="0"/>
      <c r="VNU78" s="0"/>
      <c r="VNV78" s="0"/>
      <c r="VNW78" s="0"/>
      <c r="VNX78" s="0"/>
      <c r="VNY78" s="0"/>
      <c r="VNZ78" s="0"/>
      <c r="VOA78" s="0"/>
      <c r="VOB78" s="0"/>
      <c r="VOC78" s="0"/>
      <c r="VOD78" s="0"/>
      <c r="VOE78" s="0"/>
      <c r="VOF78" s="0"/>
      <c r="VOG78" s="0"/>
      <c r="VOH78" s="0"/>
      <c r="VOI78" s="0"/>
      <c r="VOJ78" s="0"/>
      <c r="VOK78" s="0"/>
      <c r="VOL78" s="0"/>
      <c r="VOM78" s="0"/>
      <c r="VON78" s="0"/>
      <c r="VOO78" s="0"/>
      <c r="VOP78" s="0"/>
      <c r="VOQ78" s="0"/>
      <c r="VOR78" s="0"/>
      <c r="VOS78" s="0"/>
      <c r="VOT78" s="0"/>
      <c r="VOU78" s="0"/>
      <c r="VOV78" s="0"/>
      <c r="VOW78" s="0"/>
      <c r="VOX78" s="0"/>
      <c r="VOY78" s="0"/>
      <c r="VOZ78" s="0"/>
      <c r="VPA78" s="0"/>
      <c r="VPB78" s="0"/>
      <c r="VPC78" s="0"/>
      <c r="VPD78" s="0"/>
      <c r="VPE78" s="0"/>
      <c r="VPF78" s="0"/>
      <c r="VPG78" s="0"/>
      <c r="VPH78" s="0"/>
      <c r="VPI78" s="0"/>
      <c r="VPJ78" s="0"/>
      <c r="VPK78" s="0"/>
      <c r="VPL78" s="0"/>
      <c r="VPM78" s="0"/>
      <c r="VPN78" s="0"/>
      <c r="VPO78" s="0"/>
      <c r="VPP78" s="0"/>
      <c r="VPQ78" s="0"/>
      <c r="VPR78" s="0"/>
      <c r="VPS78" s="0"/>
      <c r="VPT78" s="0"/>
      <c r="VPU78" s="0"/>
      <c r="VPV78" s="0"/>
      <c r="VPW78" s="0"/>
      <c r="VPX78" s="0"/>
      <c r="VPY78" s="0"/>
      <c r="VPZ78" s="0"/>
      <c r="VQA78" s="0"/>
      <c r="VQB78" s="0"/>
      <c r="VQC78" s="0"/>
      <c r="VQD78" s="0"/>
      <c r="VQE78" s="0"/>
      <c r="VQF78" s="0"/>
      <c r="VQG78" s="0"/>
      <c r="VQH78" s="0"/>
      <c r="VQI78" s="0"/>
      <c r="VQJ78" s="0"/>
      <c r="VQK78" s="0"/>
      <c r="VQL78" s="0"/>
      <c r="VQM78" s="0"/>
      <c r="VQN78" s="0"/>
      <c r="VQO78" s="0"/>
      <c r="VQP78" s="0"/>
      <c r="VQQ78" s="0"/>
      <c r="VQR78" s="0"/>
      <c r="VQS78" s="0"/>
      <c r="VQT78" s="0"/>
      <c r="VQU78" s="0"/>
      <c r="VQV78" s="0"/>
      <c r="VQW78" s="0"/>
      <c r="VQX78" s="0"/>
      <c r="VQY78" s="0"/>
      <c r="VQZ78" s="0"/>
      <c r="VRA78" s="0"/>
      <c r="VRB78" s="0"/>
      <c r="VRC78" s="0"/>
      <c r="VRD78" s="0"/>
      <c r="VRE78" s="0"/>
      <c r="VRF78" s="0"/>
      <c r="VRG78" s="0"/>
      <c r="VRH78" s="0"/>
      <c r="VRI78" s="0"/>
      <c r="VRJ78" s="0"/>
      <c r="VRK78" s="0"/>
      <c r="VRL78" s="0"/>
      <c r="VRM78" s="0"/>
      <c r="VRN78" s="0"/>
      <c r="VRO78" s="0"/>
      <c r="VRP78" s="0"/>
      <c r="VRQ78" s="0"/>
      <c r="VRR78" s="0"/>
      <c r="VRS78" s="0"/>
      <c r="VRT78" s="0"/>
      <c r="VRU78" s="0"/>
      <c r="VRV78" s="0"/>
      <c r="VRW78" s="0"/>
      <c r="VRX78" s="0"/>
      <c r="VRY78" s="0"/>
      <c r="VRZ78" s="0"/>
      <c r="VSA78" s="0"/>
      <c r="VSB78" s="0"/>
      <c r="VSC78" s="0"/>
      <c r="VSD78" s="0"/>
      <c r="VSE78" s="0"/>
      <c r="VSF78" s="0"/>
      <c r="VSG78" s="0"/>
      <c r="VSH78" s="0"/>
      <c r="VSI78" s="0"/>
      <c r="VSJ78" s="0"/>
      <c r="VSK78" s="0"/>
      <c r="VSL78" s="0"/>
      <c r="VSM78" s="0"/>
      <c r="VSN78" s="0"/>
      <c r="VSO78" s="0"/>
      <c r="VSP78" s="0"/>
      <c r="VSQ78" s="0"/>
      <c r="VSR78" s="0"/>
      <c r="VSS78" s="0"/>
      <c r="VST78" s="0"/>
      <c r="VSU78" s="0"/>
      <c r="VSV78" s="0"/>
      <c r="VSW78" s="0"/>
      <c r="VSX78" s="0"/>
      <c r="VSY78" s="0"/>
      <c r="VSZ78" s="0"/>
      <c r="VTA78" s="0"/>
      <c r="VTB78" s="0"/>
      <c r="VTC78" s="0"/>
      <c r="VTD78" s="0"/>
      <c r="VTE78" s="0"/>
      <c r="VTF78" s="0"/>
      <c r="VTG78" s="0"/>
      <c r="VTH78" s="0"/>
      <c r="VTI78" s="0"/>
      <c r="VTJ78" s="0"/>
      <c r="VTK78" s="0"/>
      <c r="VTL78" s="0"/>
      <c r="VTM78" s="0"/>
      <c r="VTN78" s="0"/>
      <c r="VTO78" s="0"/>
      <c r="VTP78" s="0"/>
      <c r="VTQ78" s="0"/>
      <c r="VTR78" s="0"/>
      <c r="VTS78" s="0"/>
      <c r="VTT78" s="0"/>
      <c r="VTU78" s="0"/>
      <c r="VTV78" s="0"/>
      <c r="VTW78" s="0"/>
      <c r="VTX78" s="0"/>
      <c r="VTY78" s="0"/>
      <c r="VTZ78" s="0"/>
      <c r="VUA78" s="0"/>
      <c r="VUB78" s="0"/>
      <c r="VUC78" s="0"/>
      <c r="VUD78" s="0"/>
      <c r="VUE78" s="0"/>
      <c r="VUF78" s="0"/>
      <c r="VUG78" s="0"/>
      <c r="VUH78" s="0"/>
      <c r="VUI78" s="0"/>
      <c r="VUJ78" s="0"/>
      <c r="VUK78" s="0"/>
      <c r="VUL78" s="0"/>
      <c r="VUM78" s="0"/>
      <c r="VUN78" s="0"/>
      <c r="VUO78" s="0"/>
      <c r="VUP78" s="0"/>
      <c r="VUQ78" s="0"/>
      <c r="VUR78" s="0"/>
      <c r="VUS78" s="0"/>
      <c r="VUT78" s="0"/>
      <c r="VUU78" s="0"/>
      <c r="VUV78" s="0"/>
      <c r="VUW78" s="0"/>
      <c r="VUX78" s="0"/>
      <c r="VUY78" s="0"/>
      <c r="VUZ78" s="0"/>
      <c r="VVA78" s="0"/>
      <c r="VVB78" s="0"/>
      <c r="VVC78" s="0"/>
      <c r="VVD78" s="0"/>
      <c r="VVE78" s="0"/>
      <c r="VVF78" s="0"/>
      <c r="VVG78" s="0"/>
      <c r="VVH78" s="0"/>
      <c r="VVI78" s="0"/>
      <c r="VVJ78" s="0"/>
      <c r="VVK78" s="0"/>
      <c r="VVL78" s="0"/>
      <c r="VVM78" s="0"/>
      <c r="VVN78" s="0"/>
      <c r="VVO78" s="0"/>
      <c r="VVP78" s="0"/>
      <c r="VVQ78" s="0"/>
      <c r="VVR78" s="0"/>
      <c r="VVS78" s="0"/>
      <c r="VVT78" s="0"/>
      <c r="VVU78" s="0"/>
      <c r="VVV78" s="0"/>
      <c r="VVW78" s="0"/>
      <c r="VVX78" s="0"/>
      <c r="VVY78" s="0"/>
      <c r="VVZ78" s="0"/>
      <c r="VWA78" s="0"/>
      <c r="VWB78" s="0"/>
      <c r="VWC78" s="0"/>
      <c r="VWD78" s="0"/>
      <c r="VWE78" s="0"/>
      <c r="VWF78" s="0"/>
      <c r="VWG78" s="0"/>
      <c r="VWH78" s="0"/>
      <c r="VWI78" s="0"/>
      <c r="VWJ78" s="0"/>
      <c r="VWK78" s="0"/>
      <c r="VWL78" s="0"/>
      <c r="VWM78" s="0"/>
      <c r="VWN78" s="0"/>
      <c r="VWO78" s="0"/>
      <c r="VWP78" s="0"/>
      <c r="VWQ78" s="0"/>
      <c r="VWR78" s="0"/>
      <c r="VWS78" s="0"/>
      <c r="VWT78" s="0"/>
      <c r="VWU78" s="0"/>
      <c r="VWV78" s="0"/>
      <c r="VWW78" s="0"/>
      <c r="VWX78" s="0"/>
      <c r="VWY78" s="0"/>
      <c r="VWZ78" s="0"/>
      <c r="VXA78" s="0"/>
      <c r="VXB78" s="0"/>
      <c r="VXC78" s="0"/>
      <c r="VXD78" s="0"/>
      <c r="VXE78" s="0"/>
      <c r="VXF78" s="0"/>
      <c r="VXG78" s="0"/>
      <c r="VXH78" s="0"/>
      <c r="VXI78" s="0"/>
      <c r="VXJ78" s="0"/>
      <c r="VXK78" s="0"/>
      <c r="VXL78" s="0"/>
      <c r="VXM78" s="0"/>
      <c r="VXN78" s="0"/>
      <c r="VXO78" s="0"/>
      <c r="VXP78" s="0"/>
      <c r="VXQ78" s="0"/>
      <c r="VXR78" s="0"/>
      <c r="VXS78" s="0"/>
      <c r="VXT78" s="0"/>
      <c r="VXU78" s="0"/>
      <c r="VXV78" s="0"/>
      <c r="VXW78" s="0"/>
      <c r="VXX78" s="0"/>
      <c r="VXY78" s="0"/>
      <c r="VXZ78" s="0"/>
      <c r="VYA78" s="0"/>
      <c r="VYB78" s="0"/>
      <c r="VYC78" s="0"/>
      <c r="VYD78" s="0"/>
      <c r="VYE78" s="0"/>
      <c r="VYF78" s="0"/>
      <c r="VYG78" s="0"/>
      <c r="VYH78" s="0"/>
      <c r="VYI78" s="0"/>
      <c r="VYJ78" s="0"/>
      <c r="VYK78" s="0"/>
      <c r="VYL78" s="0"/>
      <c r="VYM78" s="0"/>
      <c r="VYN78" s="0"/>
      <c r="VYO78" s="0"/>
      <c r="VYP78" s="0"/>
      <c r="VYQ78" s="0"/>
      <c r="VYR78" s="0"/>
      <c r="VYS78" s="0"/>
      <c r="VYT78" s="0"/>
      <c r="VYU78" s="0"/>
      <c r="VYV78" s="0"/>
      <c r="VYW78" s="0"/>
      <c r="VYX78" s="0"/>
      <c r="VYY78" s="0"/>
      <c r="VYZ78" s="0"/>
      <c r="VZA78" s="0"/>
      <c r="VZB78" s="0"/>
      <c r="VZC78" s="0"/>
      <c r="VZD78" s="0"/>
      <c r="VZE78" s="0"/>
      <c r="VZF78" s="0"/>
      <c r="VZG78" s="0"/>
      <c r="VZH78" s="0"/>
      <c r="VZI78" s="0"/>
      <c r="VZJ78" s="0"/>
      <c r="VZK78" s="0"/>
      <c r="VZL78" s="0"/>
      <c r="VZM78" s="0"/>
      <c r="VZN78" s="0"/>
      <c r="VZO78" s="0"/>
      <c r="VZP78" s="0"/>
      <c r="VZQ78" s="0"/>
      <c r="VZR78" s="0"/>
      <c r="VZS78" s="0"/>
      <c r="VZT78" s="0"/>
      <c r="VZU78" s="0"/>
      <c r="VZV78" s="0"/>
      <c r="VZW78" s="0"/>
      <c r="VZX78" s="0"/>
      <c r="VZY78" s="0"/>
      <c r="VZZ78" s="0"/>
      <c r="WAA78" s="0"/>
      <c r="WAB78" s="0"/>
      <c r="WAC78" s="0"/>
      <c r="WAD78" s="0"/>
      <c r="WAE78" s="0"/>
      <c r="WAF78" s="0"/>
      <c r="WAG78" s="0"/>
      <c r="WAH78" s="0"/>
      <c r="WAI78" s="0"/>
      <c r="WAJ78" s="0"/>
      <c r="WAK78" s="0"/>
      <c r="WAL78" s="0"/>
      <c r="WAM78" s="0"/>
      <c r="WAN78" s="0"/>
      <c r="WAO78" s="0"/>
      <c r="WAP78" s="0"/>
      <c r="WAQ78" s="0"/>
      <c r="WAR78" s="0"/>
      <c r="WAS78" s="0"/>
      <c r="WAT78" s="0"/>
      <c r="WAU78" s="0"/>
      <c r="WAV78" s="0"/>
      <c r="WAW78" s="0"/>
      <c r="WAX78" s="0"/>
      <c r="WAY78" s="0"/>
      <c r="WAZ78" s="0"/>
      <c r="WBA78" s="0"/>
      <c r="WBB78" s="0"/>
      <c r="WBC78" s="0"/>
      <c r="WBD78" s="0"/>
      <c r="WBE78" s="0"/>
      <c r="WBF78" s="0"/>
      <c r="WBG78" s="0"/>
      <c r="WBH78" s="0"/>
      <c r="WBI78" s="0"/>
      <c r="WBJ78" s="0"/>
      <c r="WBK78" s="0"/>
      <c r="WBL78" s="0"/>
      <c r="WBM78" s="0"/>
      <c r="WBN78" s="0"/>
      <c r="WBO78" s="0"/>
      <c r="WBP78" s="0"/>
      <c r="WBQ78" s="0"/>
      <c r="WBR78" s="0"/>
      <c r="WBS78" s="0"/>
      <c r="WBT78" s="0"/>
      <c r="WBU78" s="0"/>
      <c r="WBV78" s="0"/>
      <c r="WBW78" s="0"/>
      <c r="WBX78" s="0"/>
      <c r="WBY78" s="0"/>
      <c r="WBZ78" s="0"/>
      <c r="WCA78" s="0"/>
      <c r="WCB78" s="0"/>
      <c r="WCC78" s="0"/>
      <c r="WCD78" s="0"/>
      <c r="WCE78" s="0"/>
      <c r="WCF78" s="0"/>
      <c r="WCG78" s="0"/>
      <c r="WCH78" s="0"/>
      <c r="WCI78" s="0"/>
      <c r="WCJ78" s="0"/>
      <c r="WCK78" s="0"/>
      <c r="WCL78" s="0"/>
      <c r="WCM78" s="0"/>
      <c r="WCN78" s="0"/>
      <c r="WCO78" s="0"/>
      <c r="WCP78" s="0"/>
      <c r="WCQ78" s="0"/>
      <c r="WCR78" s="0"/>
      <c r="WCS78" s="0"/>
      <c r="WCT78" s="0"/>
      <c r="WCU78" s="0"/>
      <c r="WCV78" s="0"/>
      <c r="WCW78" s="0"/>
      <c r="WCX78" s="0"/>
      <c r="WCY78" s="0"/>
      <c r="WCZ78" s="0"/>
      <c r="WDA78" s="0"/>
      <c r="WDB78" s="0"/>
      <c r="WDC78" s="0"/>
      <c r="WDD78" s="0"/>
      <c r="WDE78" s="0"/>
      <c r="WDF78" s="0"/>
      <c r="WDG78" s="0"/>
      <c r="WDH78" s="0"/>
      <c r="WDI78" s="0"/>
      <c r="WDJ78" s="0"/>
      <c r="WDK78" s="0"/>
      <c r="WDL78" s="0"/>
      <c r="WDM78" s="0"/>
      <c r="WDN78" s="0"/>
      <c r="WDO78" s="0"/>
      <c r="WDP78" s="0"/>
      <c r="WDQ78" s="0"/>
      <c r="WDR78" s="0"/>
      <c r="WDS78" s="0"/>
      <c r="WDT78" s="0"/>
      <c r="WDU78" s="0"/>
      <c r="WDV78" s="0"/>
      <c r="WDW78" s="0"/>
      <c r="WDX78" s="0"/>
      <c r="WDY78" s="0"/>
      <c r="WDZ78" s="0"/>
      <c r="WEA78" s="0"/>
      <c r="WEB78" s="0"/>
      <c r="WEC78" s="0"/>
      <c r="WED78" s="0"/>
      <c r="WEE78" s="0"/>
      <c r="WEF78" s="0"/>
      <c r="WEG78" s="0"/>
      <c r="WEH78" s="0"/>
      <c r="WEI78" s="0"/>
      <c r="WEJ78" s="0"/>
      <c r="WEK78" s="0"/>
      <c r="WEL78" s="0"/>
      <c r="WEM78" s="0"/>
      <c r="WEN78" s="0"/>
      <c r="WEO78" s="0"/>
      <c r="WEP78" s="0"/>
      <c r="WEQ78" s="0"/>
      <c r="WER78" s="0"/>
      <c r="WES78" s="0"/>
      <c r="WET78" s="0"/>
      <c r="WEU78" s="0"/>
      <c r="WEV78" s="0"/>
      <c r="WEW78" s="0"/>
      <c r="WEX78" s="0"/>
      <c r="WEY78" s="0"/>
      <c r="WEZ78" s="0"/>
      <c r="WFA78" s="0"/>
      <c r="WFB78" s="0"/>
      <c r="WFC78" s="0"/>
      <c r="WFD78" s="0"/>
      <c r="WFE78" s="0"/>
      <c r="WFF78" s="0"/>
      <c r="WFG78" s="0"/>
      <c r="WFH78" s="0"/>
      <c r="WFI78" s="0"/>
      <c r="WFJ78" s="0"/>
      <c r="WFK78" s="0"/>
      <c r="WFL78" s="0"/>
      <c r="WFM78" s="0"/>
      <c r="WFN78" s="0"/>
      <c r="WFO78" s="0"/>
      <c r="WFP78" s="0"/>
      <c r="WFQ78" s="0"/>
      <c r="WFR78" s="0"/>
      <c r="WFS78" s="0"/>
      <c r="WFT78" s="0"/>
      <c r="WFU78" s="0"/>
      <c r="WFV78" s="0"/>
      <c r="WFW78" s="0"/>
      <c r="WFX78" s="0"/>
      <c r="WFY78" s="0"/>
      <c r="WFZ78" s="0"/>
      <c r="WGA78" s="0"/>
      <c r="WGB78" s="0"/>
      <c r="WGC78" s="0"/>
      <c r="WGD78" s="0"/>
      <c r="WGE78" s="0"/>
      <c r="WGF78" s="0"/>
      <c r="WGG78" s="0"/>
      <c r="WGH78" s="0"/>
      <c r="WGI78" s="0"/>
      <c r="WGJ78" s="0"/>
      <c r="WGK78" s="0"/>
      <c r="WGL78" s="0"/>
      <c r="WGM78" s="0"/>
      <c r="WGN78" s="0"/>
      <c r="WGO78" s="0"/>
      <c r="WGP78" s="0"/>
      <c r="WGQ78" s="0"/>
      <c r="WGR78" s="0"/>
      <c r="WGS78" s="0"/>
      <c r="WGT78" s="0"/>
      <c r="WGU78" s="0"/>
      <c r="WGV78" s="0"/>
      <c r="WGW78" s="0"/>
      <c r="WGX78" s="0"/>
      <c r="WGY78" s="0"/>
      <c r="WGZ78" s="0"/>
      <c r="WHA78" s="0"/>
      <c r="WHB78" s="0"/>
      <c r="WHC78" s="0"/>
      <c r="WHD78" s="0"/>
      <c r="WHE78" s="0"/>
      <c r="WHF78" s="0"/>
      <c r="WHG78" s="0"/>
      <c r="WHH78" s="0"/>
      <c r="WHI78" s="0"/>
      <c r="WHJ78" s="0"/>
      <c r="WHK78" s="0"/>
      <c r="WHL78" s="0"/>
      <c r="WHM78" s="0"/>
      <c r="WHN78" s="0"/>
      <c r="WHO78" s="0"/>
      <c r="WHP78" s="0"/>
      <c r="WHQ78" s="0"/>
      <c r="WHR78" s="0"/>
      <c r="WHS78" s="0"/>
      <c r="WHT78" s="0"/>
      <c r="WHU78" s="0"/>
      <c r="WHV78" s="0"/>
      <c r="WHW78" s="0"/>
      <c r="WHX78" s="0"/>
      <c r="WHY78" s="0"/>
      <c r="WHZ78" s="0"/>
      <c r="WIA78" s="0"/>
      <c r="WIB78" s="0"/>
      <c r="WIC78" s="0"/>
      <c r="WID78" s="0"/>
      <c r="WIE78" s="0"/>
      <c r="WIF78" s="0"/>
      <c r="WIG78" s="0"/>
      <c r="WIH78" s="0"/>
      <c r="WII78" s="0"/>
      <c r="WIJ78" s="0"/>
      <c r="WIK78" s="0"/>
      <c r="WIL78" s="0"/>
      <c r="WIM78" s="0"/>
      <c r="WIN78" s="0"/>
      <c r="WIO78" s="0"/>
      <c r="WIP78" s="0"/>
      <c r="WIQ78" s="0"/>
      <c r="WIR78" s="0"/>
      <c r="WIS78" s="0"/>
      <c r="WIT78" s="0"/>
      <c r="WIU78" s="0"/>
      <c r="WIV78" s="0"/>
      <c r="WIW78" s="0"/>
      <c r="WIX78" s="0"/>
      <c r="WIY78" s="0"/>
      <c r="WIZ78" s="0"/>
      <c r="WJA78" s="0"/>
      <c r="WJB78" s="0"/>
      <c r="WJC78" s="0"/>
      <c r="WJD78" s="0"/>
      <c r="WJE78" s="0"/>
      <c r="WJF78" s="0"/>
      <c r="WJG78" s="0"/>
      <c r="WJH78" s="0"/>
      <c r="WJI78" s="0"/>
      <c r="WJJ78" s="0"/>
      <c r="WJK78" s="0"/>
      <c r="WJL78" s="0"/>
      <c r="WJM78" s="0"/>
      <c r="WJN78" s="0"/>
      <c r="WJO78" s="0"/>
      <c r="WJP78" s="0"/>
      <c r="WJQ78" s="0"/>
      <c r="WJR78" s="0"/>
      <c r="WJS78" s="0"/>
      <c r="WJT78" s="0"/>
      <c r="WJU78" s="0"/>
      <c r="WJV78" s="0"/>
      <c r="WJW78" s="0"/>
      <c r="WJX78" s="0"/>
      <c r="WJY78" s="0"/>
      <c r="WJZ78" s="0"/>
      <c r="WKA78" s="0"/>
      <c r="WKB78" s="0"/>
      <c r="WKC78" s="0"/>
      <c r="WKD78" s="0"/>
      <c r="WKE78" s="0"/>
      <c r="WKF78" s="0"/>
      <c r="WKG78" s="0"/>
      <c r="WKH78" s="0"/>
      <c r="WKI78" s="0"/>
      <c r="WKJ78" s="0"/>
      <c r="WKK78" s="0"/>
      <c r="WKL78" s="0"/>
      <c r="WKM78" s="0"/>
      <c r="WKN78" s="0"/>
      <c r="WKO78" s="0"/>
      <c r="WKP78" s="0"/>
      <c r="WKQ78" s="0"/>
      <c r="WKR78" s="0"/>
      <c r="WKS78" s="0"/>
      <c r="WKT78" s="0"/>
      <c r="WKU78" s="0"/>
      <c r="WKV78" s="0"/>
      <c r="WKW78" s="0"/>
      <c r="WKX78" s="0"/>
      <c r="WKY78" s="0"/>
      <c r="WKZ78" s="0"/>
      <c r="WLA78" s="0"/>
      <c r="WLB78" s="0"/>
      <c r="WLC78" s="0"/>
      <c r="WLD78" s="0"/>
      <c r="WLE78" s="0"/>
      <c r="WLF78" s="0"/>
      <c r="WLG78" s="0"/>
      <c r="WLH78" s="0"/>
      <c r="WLI78" s="0"/>
      <c r="WLJ78" s="0"/>
      <c r="WLK78" s="0"/>
      <c r="WLL78" s="0"/>
      <c r="WLM78" s="0"/>
      <c r="WLN78" s="0"/>
      <c r="WLO78" s="0"/>
      <c r="WLP78" s="0"/>
      <c r="WLQ78" s="0"/>
      <c r="WLR78" s="0"/>
      <c r="WLS78" s="0"/>
      <c r="WLT78" s="0"/>
      <c r="WLU78" s="0"/>
      <c r="WLV78" s="0"/>
      <c r="WLW78" s="0"/>
      <c r="WLX78" s="0"/>
      <c r="WLY78" s="0"/>
      <c r="WLZ78" s="0"/>
      <c r="WMA78" s="0"/>
      <c r="WMB78" s="0"/>
      <c r="WMC78" s="0"/>
      <c r="WMD78" s="0"/>
      <c r="WME78" s="0"/>
      <c r="WMF78" s="0"/>
      <c r="WMG78" s="0"/>
      <c r="WMH78" s="0"/>
      <c r="WMI78" s="0"/>
      <c r="WMJ78" s="0"/>
      <c r="WMK78" s="0"/>
      <c r="WML78" s="0"/>
      <c r="WMM78" s="0"/>
      <c r="WMN78" s="0"/>
      <c r="WMO78" s="0"/>
      <c r="WMP78" s="0"/>
      <c r="WMQ78" s="0"/>
      <c r="WMR78" s="0"/>
      <c r="WMS78" s="0"/>
      <c r="WMT78" s="0"/>
      <c r="WMU78" s="0"/>
      <c r="WMV78" s="0"/>
      <c r="WMW78" s="0"/>
      <c r="WMX78" s="0"/>
      <c r="WMY78" s="0"/>
      <c r="WMZ78" s="0"/>
      <c r="WNA78" s="0"/>
      <c r="WNB78" s="0"/>
      <c r="WNC78" s="0"/>
      <c r="WND78" s="0"/>
      <c r="WNE78" s="0"/>
      <c r="WNF78" s="0"/>
      <c r="WNG78" s="0"/>
      <c r="WNH78" s="0"/>
      <c r="WNI78" s="0"/>
      <c r="WNJ78" s="0"/>
      <c r="WNK78" s="0"/>
      <c r="WNL78" s="0"/>
      <c r="WNM78" s="0"/>
      <c r="WNN78" s="0"/>
      <c r="WNO78" s="0"/>
      <c r="WNP78" s="0"/>
      <c r="WNQ78" s="0"/>
      <c r="WNR78" s="0"/>
      <c r="WNS78" s="0"/>
      <c r="WNT78" s="0"/>
      <c r="WNU78" s="0"/>
      <c r="WNV78" s="0"/>
      <c r="WNW78" s="0"/>
      <c r="WNX78" s="0"/>
      <c r="WNY78" s="0"/>
      <c r="WNZ78" s="0"/>
      <c r="WOA78" s="0"/>
      <c r="WOB78" s="0"/>
      <c r="WOC78" s="0"/>
      <c r="WOD78" s="0"/>
      <c r="WOE78" s="0"/>
      <c r="WOF78" s="0"/>
      <c r="WOG78" s="0"/>
      <c r="WOH78" s="0"/>
      <c r="WOI78" s="0"/>
      <c r="WOJ78" s="0"/>
      <c r="WOK78" s="0"/>
      <c r="WOL78" s="0"/>
      <c r="WOM78" s="0"/>
      <c r="WON78" s="0"/>
      <c r="WOO78" s="0"/>
      <c r="WOP78" s="0"/>
      <c r="WOQ78" s="0"/>
      <c r="WOR78" s="0"/>
      <c r="WOS78" s="0"/>
      <c r="WOT78" s="0"/>
      <c r="WOU78" s="0"/>
      <c r="WOV78" s="0"/>
      <c r="WOW78" s="0"/>
      <c r="WOX78" s="0"/>
      <c r="WOY78" s="0"/>
      <c r="WOZ78" s="0"/>
      <c r="WPA78" s="0"/>
      <c r="WPB78" s="0"/>
      <c r="WPC78" s="0"/>
      <c r="WPD78" s="0"/>
      <c r="WPE78" s="0"/>
      <c r="WPF78" s="0"/>
      <c r="WPG78" s="0"/>
      <c r="WPH78" s="0"/>
      <c r="WPI78" s="0"/>
      <c r="WPJ78" s="0"/>
      <c r="WPK78" s="0"/>
      <c r="WPL78" s="0"/>
      <c r="WPM78" s="0"/>
      <c r="WPN78" s="0"/>
      <c r="WPO78" s="0"/>
      <c r="WPP78" s="0"/>
      <c r="WPQ78" s="0"/>
      <c r="WPR78" s="0"/>
      <c r="WPS78" s="0"/>
      <c r="WPT78" s="0"/>
      <c r="WPU78" s="0"/>
      <c r="WPV78" s="0"/>
      <c r="WPW78" s="0"/>
      <c r="WPX78" s="0"/>
      <c r="WPY78" s="0"/>
      <c r="WPZ78" s="0"/>
      <c r="WQA78" s="0"/>
      <c r="WQB78" s="0"/>
      <c r="WQC78" s="0"/>
      <c r="WQD78" s="0"/>
      <c r="WQE78" s="0"/>
      <c r="WQF78" s="0"/>
      <c r="WQG78" s="0"/>
      <c r="WQH78" s="0"/>
      <c r="WQI78" s="0"/>
      <c r="WQJ78" s="0"/>
      <c r="WQK78" s="0"/>
      <c r="WQL78" s="0"/>
      <c r="WQM78" s="0"/>
      <c r="WQN78" s="0"/>
      <c r="WQO78" s="0"/>
      <c r="WQP78" s="0"/>
      <c r="WQQ78" s="0"/>
      <c r="WQR78" s="0"/>
      <c r="WQS78" s="0"/>
      <c r="WQT78" s="0"/>
      <c r="WQU78" s="0"/>
      <c r="WQV78" s="0"/>
      <c r="WQW78" s="0"/>
      <c r="WQX78" s="0"/>
      <c r="WQY78" s="0"/>
      <c r="WQZ78" s="0"/>
      <c r="WRA78" s="0"/>
      <c r="WRB78" s="0"/>
      <c r="WRC78" s="0"/>
      <c r="WRD78" s="0"/>
      <c r="WRE78" s="0"/>
      <c r="WRF78" s="0"/>
      <c r="WRG78" s="0"/>
      <c r="WRH78" s="0"/>
      <c r="WRI78" s="0"/>
      <c r="WRJ78" s="0"/>
      <c r="WRK78" s="0"/>
      <c r="WRL78" s="0"/>
      <c r="WRM78" s="0"/>
      <c r="WRN78" s="0"/>
      <c r="WRO78" s="0"/>
      <c r="WRP78" s="0"/>
      <c r="WRQ78" s="0"/>
      <c r="WRR78" s="0"/>
      <c r="WRS78" s="0"/>
      <c r="WRT78" s="0"/>
      <c r="WRU78" s="0"/>
      <c r="WRV78" s="0"/>
      <c r="WRW78" s="0"/>
      <c r="WRX78" s="0"/>
      <c r="WRY78" s="0"/>
      <c r="WRZ78" s="0"/>
      <c r="WSA78" s="0"/>
      <c r="WSB78" s="0"/>
      <c r="WSC78" s="0"/>
      <c r="WSD78" s="0"/>
      <c r="WSE78" s="0"/>
      <c r="WSF78" s="0"/>
      <c r="WSG78" s="0"/>
      <c r="WSH78" s="0"/>
      <c r="WSI78" s="0"/>
      <c r="WSJ78" s="0"/>
      <c r="WSK78" s="0"/>
      <c r="WSL78" s="0"/>
      <c r="WSM78" s="0"/>
      <c r="WSN78" s="0"/>
      <c r="WSO78" s="0"/>
      <c r="WSP78" s="0"/>
      <c r="WSQ78" s="0"/>
      <c r="WSR78" s="0"/>
      <c r="WSS78" s="0"/>
      <c r="WST78" s="0"/>
      <c r="WSU78" s="0"/>
      <c r="WSV78" s="0"/>
      <c r="WSW78" s="0"/>
      <c r="WSX78" s="0"/>
      <c r="WSY78" s="0"/>
      <c r="WSZ78" s="0"/>
      <c r="WTA78" s="0"/>
      <c r="WTB78" s="0"/>
      <c r="WTC78" s="0"/>
      <c r="WTD78" s="0"/>
      <c r="WTE78" s="0"/>
      <c r="WTF78" s="0"/>
      <c r="WTG78" s="0"/>
      <c r="WTH78" s="0"/>
      <c r="WTI78" s="0"/>
      <c r="WTJ78" s="0"/>
      <c r="WTK78" s="0"/>
      <c r="WTL78" s="0"/>
      <c r="WTM78" s="0"/>
      <c r="WTN78" s="0"/>
      <c r="WTO78" s="0"/>
      <c r="WTP78" s="0"/>
      <c r="WTQ78" s="0"/>
      <c r="WTR78" s="0"/>
      <c r="WTS78" s="0"/>
      <c r="WTT78" s="0"/>
      <c r="WTU78" s="0"/>
      <c r="WTV78" s="0"/>
      <c r="WTW78" s="0"/>
      <c r="WTX78" s="0"/>
      <c r="WTY78" s="0"/>
      <c r="WTZ78" s="0"/>
      <c r="WUA78" s="0"/>
      <c r="WUB78" s="0"/>
      <c r="WUC78" s="0"/>
      <c r="WUD78" s="0"/>
      <c r="WUE78" s="0"/>
      <c r="WUF78" s="0"/>
      <c r="WUG78" s="0"/>
      <c r="WUH78" s="0"/>
      <c r="WUI78" s="0"/>
      <c r="WUJ78" s="0"/>
      <c r="WUK78" s="0"/>
      <c r="WUL78" s="0"/>
      <c r="WUM78" s="0"/>
      <c r="WUN78" s="0"/>
      <c r="WUO78" s="0"/>
      <c r="WUP78" s="0"/>
      <c r="WUQ78" s="0"/>
      <c r="WUR78" s="0"/>
      <c r="WUS78" s="0"/>
      <c r="WUT78" s="0"/>
      <c r="WUU78" s="0"/>
      <c r="WUV78" s="0"/>
      <c r="WUW78" s="0"/>
      <c r="WUX78" s="0"/>
      <c r="WUY78" s="0"/>
      <c r="WUZ78" s="0"/>
      <c r="WVA78" s="0"/>
      <c r="WVB78" s="0"/>
      <c r="WVC78" s="0"/>
      <c r="WVD78" s="0"/>
      <c r="WVE78" s="0"/>
      <c r="WVF78" s="0"/>
      <c r="WVG78" s="0"/>
      <c r="WVH78" s="0"/>
      <c r="WVI78" s="0"/>
      <c r="WVJ78" s="0"/>
      <c r="WVK78" s="0"/>
      <c r="WVL78" s="0"/>
      <c r="WVM78" s="0"/>
      <c r="WVN78" s="0"/>
      <c r="WVO78" s="0"/>
      <c r="WVP78" s="0"/>
      <c r="WVQ78" s="0"/>
      <c r="WVR78" s="0"/>
      <c r="WVS78" s="0"/>
      <c r="WVT78" s="0"/>
      <c r="WVU78" s="0"/>
      <c r="WVV78" s="0"/>
      <c r="WVW78" s="0"/>
      <c r="WVX78" s="0"/>
      <c r="WVY78" s="0"/>
      <c r="WVZ78" s="0"/>
      <c r="WWA78" s="0"/>
      <c r="WWB78" s="0"/>
      <c r="WWC78" s="0"/>
      <c r="WWD78" s="0"/>
      <c r="WWE78" s="0"/>
      <c r="WWF78" s="0"/>
      <c r="WWG78" s="0"/>
      <c r="WWH78" s="0"/>
      <c r="WWI78" s="0"/>
      <c r="WWJ78" s="0"/>
      <c r="WWK78" s="0"/>
      <c r="WWL78" s="0"/>
      <c r="WWM78" s="0"/>
      <c r="WWN78" s="0"/>
      <c r="WWO78" s="0"/>
      <c r="WWP78" s="0"/>
      <c r="WWQ78" s="0"/>
      <c r="WWR78" s="0"/>
      <c r="WWS78" s="0"/>
      <c r="WWT78" s="0"/>
      <c r="WWU78" s="0"/>
      <c r="WWV78" s="0"/>
      <c r="WWW78" s="0"/>
      <c r="WWX78" s="0"/>
      <c r="WWY78" s="0"/>
      <c r="WWZ78" s="0"/>
      <c r="WXA78" s="0"/>
      <c r="WXB78" s="0"/>
      <c r="WXC78" s="0"/>
      <c r="WXD78" s="0"/>
      <c r="WXE78" s="0"/>
      <c r="WXF78" s="0"/>
      <c r="WXG78" s="0"/>
      <c r="WXH78" s="0"/>
      <c r="WXI78" s="0"/>
      <c r="WXJ78" s="0"/>
      <c r="WXK78" s="0"/>
      <c r="WXL78" s="0"/>
      <c r="WXM78" s="0"/>
      <c r="WXN78" s="0"/>
      <c r="WXO78" s="0"/>
      <c r="WXP78" s="0"/>
      <c r="WXQ78" s="0"/>
      <c r="WXR78" s="0"/>
      <c r="WXS78" s="0"/>
      <c r="WXT78" s="0"/>
      <c r="WXU78" s="0"/>
      <c r="WXV78" s="0"/>
      <c r="WXW78" s="0"/>
      <c r="WXX78" s="0"/>
      <c r="WXY78" s="0"/>
      <c r="WXZ78" s="0"/>
      <c r="WYA78" s="0"/>
      <c r="WYB78" s="0"/>
      <c r="WYC78" s="0"/>
      <c r="WYD78" s="0"/>
      <c r="WYE78" s="0"/>
      <c r="WYF78" s="0"/>
      <c r="WYG78" s="0"/>
      <c r="WYH78" s="0"/>
      <c r="WYI78" s="0"/>
      <c r="WYJ78" s="0"/>
      <c r="WYK78" s="0"/>
      <c r="WYL78" s="0"/>
      <c r="WYM78" s="0"/>
      <c r="WYN78" s="0"/>
      <c r="WYO78" s="0"/>
      <c r="WYP78" s="0"/>
      <c r="WYQ78" s="0"/>
      <c r="WYR78" s="0"/>
      <c r="WYS78" s="0"/>
      <c r="WYT78" s="0"/>
      <c r="WYU78" s="0"/>
      <c r="WYV78" s="0"/>
      <c r="WYW78" s="0"/>
      <c r="WYX78" s="0"/>
      <c r="WYY78" s="0"/>
      <c r="WYZ78" s="0"/>
      <c r="WZA78" s="0"/>
      <c r="WZB78" s="0"/>
      <c r="WZC78" s="0"/>
      <c r="WZD78" s="0"/>
      <c r="WZE78" s="0"/>
      <c r="WZF78" s="0"/>
      <c r="WZG78" s="0"/>
      <c r="WZH78" s="0"/>
      <c r="WZI78" s="0"/>
      <c r="WZJ78" s="0"/>
      <c r="WZK78" s="0"/>
      <c r="WZL78" s="0"/>
      <c r="WZM78" s="0"/>
      <c r="WZN78" s="0"/>
      <c r="WZO78" s="0"/>
      <c r="WZP78" s="0"/>
      <c r="WZQ78" s="0"/>
      <c r="WZR78" s="0"/>
      <c r="WZS78" s="0"/>
      <c r="WZT78" s="0"/>
      <c r="WZU78" s="0"/>
      <c r="WZV78" s="0"/>
      <c r="WZW78" s="0"/>
      <c r="WZX78" s="0"/>
      <c r="WZY78" s="0"/>
      <c r="WZZ78" s="0"/>
      <c r="XAA78" s="0"/>
      <c r="XAB78" s="0"/>
      <c r="XAC78" s="0"/>
      <c r="XAD78" s="0"/>
      <c r="XAE78" s="0"/>
      <c r="XAF78" s="0"/>
      <c r="XAG78" s="0"/>
      <c r="XAH78" s="0"/>
      <c r="XAI78" s="0"/>
      <c r="XAJ78" s="0"/>
      <c r="XAK78" s="0"/>
      <c r="XAL78" s="0"/>
      <c r="XAM78" s="0"/>
      <c r="XAN78" s="0"/>
      <c r="XAO78" s="0"/>
      <c r="XAP78" s="0"/>
      <c r="XAQ78" s="0"/>
      <c r="XAR78" s="0"/>
      <c r="XAS78" s="0"/>
      <c r="XAT78" s="0"/>
      <c r="XAU78" s="0"/>
      <c r="XAV78" s="0"/>
      <c r="XAW78" s="0"/>
      <c r="XAX78" s="0"/>
      <c r="XAY78" s="0"/>
      <c r="XAZ78" s="0"/>
      <c r="XBA78" s="0"/>
      <c r="XBB78" s="0"/>
      <c r="XBC78" s="0"/>
      <c r="XBD78" s="0"/>
      <c r="XBE78" s="0"/>
      <c r="XBF78" s="0"/>
      <c r="XBG78" s="0"/>
      <c r="XBH78" s="0"/>
      <c r="XBI78" s="0"/>
      <c r="XBJ78" s="0"/>
      <c r="XBK78" s="0"/>
      <c r="XBL78" s="0"/>
      <c r="XBM78" s="0"/>
      <c r="XBN78" s="0"/>
      <c r="XBO78" s="0"/>
      <c r="XBP78" s="0"/>
      <c r="XBQ78" s="0"/>
      <c r="XBR78" s="0"/>
      <c r="XBS78" s="0"/>
      <c r="XBT78" s="0"/>
      <c r="XBU78" s="0"/>
      <c r="XBV78" s="0"/>
      <c r="XBW78" s="0"/>
      <c r="XBX78" s="0"/>
      <c r="XBY78" s="0"/>
      <c r="XBZ78" s="0"/>
      <c r="XCA78" s="0"/>
      <c r="XCB78" s="0"/>
      <c r="XCC78" s="0"/>
      <c r="XCD78" s="0"/>
      <c r="XCE78" s="0"/>
      <c r="XCF78" s="0"/>
      <c r="XCG78" s="0"/>
      <c r="XCH78" s="0"/>
      <c r="XCI78" s="0"/>
      <c r="XCJ78" s="0"/>
      <c r="XCK78" s="0"/>
      <c r="XCL78" s="0"/>
      <c r="XCM78" s="0"/>
      <c r="XCN78" s="0"/>
      <c r="XCO78" s="0"/>
      <c r="XCP78" s="0"/>
      <c r="XCQ78" s="0"/>
      <c r="XCR78" s="0"/>
      <c r="XCS78" s="0"/>
      <c r="XCT78" s="0"/>
      <c r="XCU78" s="0"/>
      <c r="XCV78" s="0"/>
      <c r="XCW78" s="0"/>
      <c r="XCX78" s="0"/>
      <c r="XCY78" s="0"/>
      <c r="XCZ78" s="0"/>
      <c r="XDA78" s="0"/>
      <c r="XDB78" s="0"/>
      <c r="XDC78" s="0"/>
      <c r="XDD78" s="0"/>
      <c r="XDE78" s="0"/>
      <c r="XDF78" s="0"/>
      <c r="XDG78" s="0"/>
      <c r="XDH78" s="0"/>
      <c r="XDI78" s="0"/>
      <c r="XDJ78" s="0"/>
      <c r="XDK78" s="0"/>
      <c r="XDL78" s="0"/>
      <c r="XDM78" s="0"/>
      <c r="XDN78" s="0"/>
      <c r="XDO78" s="0"/>
      <c r="XDP78" s="0"/>
      <c r="XDQ78" s="0"/>
      <c r="XDR78" s="0"/>
      <c r="XDS78" s="0"/>
      <c r="XDT78" s="0"/>
      <c r="XDU78" s="0"/>
      <c r="XDV78" s="0"/>
      <c r="XDW78" s="0"/>
      <c r="XDX78" s="0"/>
      <c r="XDY78" s="0"/>
      <c r="XDZ78" s="0"/>
      <c r="XEA78" s="0"/>
      <c r="XEB78" s="0"/>
      <c r="XEC78" s="0"/>
      <c r="XED78" s="0"/>
      <c r="XEE78" s="0"/>
      <c r="XEF78" s="0"/>
      <c r="XEG78" s="0"/>
      <c r="XEH78" s="0"/>
      <c r="XEI78" s="0"/>
      <c r="XEJ78" s="0"/>
      <c r="XEK78" s="0"/>
      <c r="XEL78" s="0"/>
      <c r="XEM78" s="0"/>
      <c r="XEN78" s="0"/>
      <c r="XEO78" s="0"/>
      <c r="XEP78" s="0"/>
      <c r="XEQ78" s="0"/>
      <c r="XER78" s="0"/>
      <c r="XES78" s="0"/>
      <c r="XET78" s="0"/>
      <c r="XEU78" s="0"/>
      <c r="XEV78" s="0"/>
      <c r="XEW78" s="0"/>
      <c r="XEX78" s="0"/>
      <c r="XEY78" s="0"/>
      <c r="XEZ78" s="0"/>
      <c r="XFA78" s="0"/>
      <c r="XFB78" s="0"/>
      <c r="XFC78" s="0"/>
      <c r="XFD78" s="0"/>
    </row>
    <row r="79" customFormat="false" ht="23.25" hidden="false" customHeight="true" outlineLevel="0" collapsed="false">
      <c r="A79" s="40" t="s">
        <v>24</v>
      </c>
      <c r="B79" s="27" t="s">
        <v>205</v>
      </c>
      <c r="C79" s="27"/>
      <c r="D79" s="27" t="s">
        <v>209</v>
      </c>
      <c r="E79" s="27"/>
      <c r="F79" s="27" t="s">
        <v>211</v>
      </c>
      <c r="G79" s="27"/>
      <c r="H79" s="27" t="s">
        <v>211</v>
      </c>
      <c r="I79" s="27"/>
      <c r="J79" s="27" t="s">
        <v>207</v>
      </c>
      <c r="K79" s="27"/>
      <c r="L79" s="4"/>
      <c r="M79" s="31" t="s">
        <v>24</v>
      </c>
      <c r="N79" s="27" t="s">
        <v>205</v>
      </c>
      <c r="O79" s="27"/>
      <c r="P79" s="27" t="s">
        <v>209</v>
      </c>
      <c r="Q79" s="27"/>
      <c r="R79" s="27" t="s">
        <v>211</v>
      </c>
      <c r="S79" s="27"/>
      <c r="T79" s="64" t="s">
        <v>211</v>
      </c>
      <c r="U79" s="64"/>
      <c r="V79" s="27" t="s">
        <v>207</v>
      </c>
      <c r="W79" s="27"/>
    </row>
    <row r="80" customFormat="false" ht="23.25" hidden="false" customHeight="true" outlineLevel="0" collapsed="false">
      <c r="A80" s="40" t="s">
        <v>26</v>
      </c>
      <c r="B80" s="64" t="s">
        <v>205</v>
      </c>
      <c r="C80" s="64"/>
      <c r="D80" s="27" t="s">
        <v>215</v>
      </c>
      <c r="E80" s="27"/>
      <c r="F80" s="27" t="s">
        <v>216</v>
      </c>
      <c r="G80" s="27"/>
      <c r="H80" s="27" t="s">
        <v>216</v>
      </c>
      <c r="I80" s="27"/>
      <c r="J80" s="27" t="s">
        <v>217</v>
      </c>
      <c r="K80" s="27"/>
      <c r="L80" s="4"/>
      <c r="M80" s="31" t="s">
        <v>26</v>
      </c>
      <c r="N80" s="27" t="s">
        <v>220</v>
      </c>
      <c r="O80" s="27"/>
      <c r="P80" s="27" t="s">
        <v>215</v>
      </c>
      <c r="Q80" s="27"/>
      <c r="R80" s="27" t="s">
        <v>216</v>
      </c>
      <c r="S80" s="27"/>
      <c r="T80" s="64" t="s">
        <v>216</v>
      </c>
      <c r="U80" s="64"/>
      <c r="V80" s="27" t="s">
        <v>207</v>
      </c>
      <c r="W80" s="27"/>
    </row>
    <row r="81" customFormat="false" ht="23.25" hidden="false" customHeight="true" outlineLevel="0" collapsed="false">
      <c r="A81" s="40" t="s">
        <v>27</v>
      </c>
      <c r="B81" s="64" t="s">
        <v>213</v>
      </c>
      <c r="C81" s="64"/>
      <c r="D81" s="27" t="s">
        <v>207</v>
      </c>
      <c r="E81" s="27"/>
      <c r="F81" s="27" t="s">
        <v>213</v>
      </c>
      <c r="G81" s="27"/>
      <c r="H81" s="27" t="s">
        <v>205</v>
      </c>
      <c r="I81" s="27"/>
      <c r="J81" s="27" t="s">
        <v>209</v>
      </c>
      <c r="K81" s="27"/>
      <c r="L81" s="4"/>
      <c r="M81" s="31" t="s">
        <v>27</v>
      </c>
      <c r="N81" s="27" t="s">
        <v>213</v>
      </c>
      <c r="O81" s="27"/>
      <c r="P81" s="27" t="s">
        <v>207</v>
      </c>
      <c r="Q81" s="27"/>
      <c r="R81" s="27" t="s">
        <v>218</v>
      </c>
      <c r="S81" s="27"/>
      <c r="T81" s="32" t="s">
        <v>205</v>
      </c>
      <c r="U81" s="32"/>
      <c r="V81" s="27" t="s">
        <v>222</v>
      </c>
      <c r="W81" s="27"/>
    </row>
    <row r="82" customFormat="false" ht="23.25" hidden="false" customHeight="true" outlineLevel="0" collapsed="false">
      <c r="A82" s="40" t="s">
        <v>28</v>
      </c>
      <c r="B82" s="64" t="s">
        <v>218</v>
      </c>
      <c r="C82" s="64"/>
      <c r="D82" s="27" t="s">
        <v>221</v>
      </c>
      <c r="E82" s="27"/>
      <c r="F82" s="27" t="s">
        <v>218</v>
      </c>
      <c r="G82" s="27"/>
      <c r="H82" s="27" t="s">
        <v>219</v>
      </c>
      <c r="I82" s="27"/>
      <c r="J82" s="27" t="s">
        <v>222</v>
      </c>
      <c r="K82" s="27"/>
      <c r="L82" s="4"/>
      <c r="M82" s="31" t="s">
        <v>28</v>
      </c>
      <c r="N82" s="27" t="s">
        <v>213</v>
      </c>
      <c r="O82" s="27"/>
      <c r="P82" s="32" t="s">
        <v>221</v>
      </c>
      <c r="Q82" s="32"/>
      <c r="R82" s="27" t="s">
        <v>218</v>
      </c>
      <c r="S82" s="27"/>
      <c r="T82" s="32" t="s">
        <v>220</v>
      </c>
      <c r="U82" s="32"/>
      <c r="V82" s="27" t="s">
        <v>222</v>
      </c>
      <c r="W82" s="27"/>
    </row>
    <row r="83" customFormat="false" ht="23.25" hidden="false" customHeight="true" outlineLevel="0" collapsed="false">
      <c r="A83" s="40" t="s">
        <v>29</v>
      </c>
      <c r="B83" s="91"/>
      <c r="C83" s="91"/>
      <c r="D83" s="41"/>
      <c r="E83" s="41"/>
      <c r="F83" s="41"/>
      <c r="G83" s="41"/>
      <c r="H83" s="27" t="s">
        <v>219</v>
      </c>
      <c r="I83" s="27"/>
      <c r="J83" s="35"/>
      <c r="K83" s="35"/>
      <c r="L83" s="4"/>
      <c r="M83" s="31" t="s">
        <v>29</v>
      </c>
      <c r="N83" s="41"/>
      <c r="O83" s="41"/>
      <c r="P83" s="32" t="s">
        <v>48</v>
      </c>
      <c r="Q83" s="32"/>
      <c r="R83" s="41"/>
      <c r="S83" s="41"/>
      <c r="T83" s="41"/>
      <c r="U83" s="41"/>
      <c r="V83" s="41"/>
      <c r="W83" s="41"/>
    </row>
    <row r="84" customFormat="false" ht="23.25" hidden="false" customHeight="true" outlineLevel="0" collapsed="false">
      <c r="A84" s="40" t="s">
        <v>30</v>
      </c>
      <c r="B84" s="233"/>
      <c r="C84" s="233"/>
      <c r="D84" s="41"/>
      <c r="E84" s="41"/>
      <c r="F84" s="41"/>
      <c r="G84" s="41"/>
      <c r="H84" s="41"/>
      <c r="I84" s="41"/>
      <c r="J84" s="41"/>
      <c r="K84" s="41"/>
      <c r="L84" s="4"/>
      <c r="M84" s="31" t="s">
        <v>30</v>
      </c>
      <c r="N84" s="41"/>
      <c r="O84" s="41"/>
      <c r="P84" s="32"/>
      <c r="Q84" s="32"/>
      <c r="R84" s="41"/>
      <c r="S84" s="41"/>
      <c r="T84" s="41"/>
      <c r="U84" s="41"/>
      <c r="V84" s="41"/>
      <c r="W84" s="41"/>
    </row>
    <row r="85" customFormat="false" ht="23.25" hidden="false" customHeight="true" outlineLevel="0" collapsed="false">
      <c r="A85" s="40" t="s">
        <v>32</v>
      </c>
      <c r="B85" s="233"/>
      <c r="C85" s="233"/>
      <c r="D85" s="41"/>
      <c r="E85" s="41"/>
      <c r="F85" s="41"/>
      <c r="G85" s="41"/>
      <c r="H85" s="41"/>
      <c r="I85" s="41"/>
      <c r="J85" s="41"/>
      <c r="K85" s="41"/>
      <c r="L85" s="4"/>
      <c r="M85" s="31" t="s">
        <v>32</v>
      </c>
      <c r="N85" s="41"/>
      <c r="O85" s="41"/>
      <c r="P85" s="32"/>
      <c r="Q85" s="32"/>
      <c r="R85" s="41"/>
      <c r="S85" s="41"/>
      <c r="T85" s="41"/>
      <c r="U85" s="41"/>
      <c r="V85" s="41"/>
      <c r="W85" s="41"/>
    </row>
    <row r="86" customFormat="false" ht="23.25" hidden="false" customHeight="true" outlineLevel="0" collapsed="false">
      <c r="A86" s="40" t="s">
        <v>33</v>
      </c>
      <c r="B86" s="233"/>
      <c r="C86" s="233"/>
      <c r="D86" s="41"/>
      <c r="E86" s="41"/>
      <c r="F86" s="41"/>
      <c r="G86" s="41"/>
      <c r="H86" s="41"/>
      <c r="I86" s="41"/>
      <c r="J86" s="41"/>
      <c r="K86" s="41"/>
      <c r="L86" s="4"/>
      <c r="M86" s="31" t="s">
        <v>33</v>
      </c>
      <c r="N86" s="41"/>
      <c r="O86" s="41"/>
      <c r="P86" s="32"/>
      <c r="Q86" s="32"/>
      <c r="R86" s="41"/>
      <c r="S86" s="41"/>
      <c r="T86" s="41"/>
      <c r="U86" s="41"/>
      <c r="V86" s="41"/>
      <c r="W86" s="41"/>
    </row>
    <row r="87" customFormat="false" ht="23.25" hidden="false" customHeight="true" outlineLevel="0" collapsed="false">
      <c r="A87" s="40" t="s">
        <v>34</v>
      </c>
      <c r="B87" s="233"/>
      <c r="C87" s="233"/>
      <c r="D87" s="41"/>
      <c r="E87" s="41"/>
      <c r="F87" s="41"/>
      <c r="G87" s="41"/>
      <c r="H87" s="41"/>
      <c r="I87" s="41"/>
      <c r="J87" s="41"/>
      <c r="K87" s="41"/>
      <c r="L87" s="4"/>
      <c r="M87" s="31" t="s">
        <v>34</v>
      </c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customFormat="false" ht="23.25" hidden="false" customHeight="true" outlineLevel="0" collapsed="false">
      <c r="A88" s="40" t="s">
        <v>35</v>
      </c>
      <c r="B88" s="233"/>
      <c r="C88" s="233"/>
      <c r="D88" s="41"/>
      <c r="E88" s="41"/>
      <c r="F88" s="41"/>
      <c r="G88" s="41"/>
      <c r="H88" s="41"/>
      <c r="I88" s="41"/>
      <c r="J88" s="41"/>
      <c r="K88" s="41"/>
      <c r="L88" s="4"/>
      <c r="M88" s="31" t="s">
        <v>35</v>
      </c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customFormat="false" ht="23.25" hidden="false" customHeight="true" outlineLevel="0" collapsed="false">
      <c r="A89" s="40" t="s">
        <v>36</v>
      </c>
      <c r="B89" s="123"/>
      <c r="C89" s="123"/>
      <c r="D89" s="45"/>
      <c r="E89" s="45"/>
      <c r="F89" s="45"/>
      <c r="G89" s="45"/>
      <c r="H89" s="45"/>
      <c r="I89" s="45"/>
      <c r="J89" s="152"/>
      <c r="K89" s="152"/>
      <c r="L89" s="4"/>
      <c r="M89" s="31" t="s">
        <v>36</v>
      </c>
      <c r="N89" s="123"/>
      <c r="O89" s="123"/>
      <c r="P89" s="45"/>
      <c r="Q89" s="45"/>
      <c r="R89" s="45"/>
      <c r="S89" s="45"/>
      <c r="T89" s="45"/>
      <c r="U89" s="45"/>
      <c r="V89" s="45"/>
      <c r="W89" s="45"/>
    </row>
    <row r="90" customFormat="false" ht="23.25" hidden="false" customHeight="true" outlineLevel="0" collapsed="false">
      <c r="B90" s="240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0"/>
      <c r="P90" s="240"/>
      <c r="Q90" s="240"/>
      <c r="R90" s="240"/>
      <c r="S90" s="240"/>
      <c r="T90" s="240"/>
      <c r="U90" s="240"/>
      <c r="V90" s="240"/>
      <c r="W90" s="240"/>
    </row>
    <row r="91" customFormat="false" ht="23.25" hidden="false" customHeight="true" outlineLevel="0" collapsed="false">
      <c r="A91" s="27"/>
      <c r="B91" s="30" t="n">
        <f aca="false">V78+3</f>
        <v>46503</v>
      </c>
      <c r="C91" s="30"/>
      <c r="D91" s="30" t="n">
        <f aca="false">B91+1</f>
        <v>46504</v>
      </c>
      <c r="E91" s="30"/>
      <c r="F91" s="30" t="n">
        <f aca="false">D91+1</f>
        <v>46505</v>
      </c>
      <c r="G91" s="30"/>
      <c r="H91" s="30" t="n">
        <f aca="false">F91+1</f>
        <v>46506</v>
      </c>
      <c r="I91" s="30"/>
      <c r="J91" s="30" t="n">
        <f aca="false">H91+1</f>
        <v>46507</v>
      </c>
      <c r="K91" s="30"/>
      <c r="L91" s="29"/>
      <c r="M91" s="27"/>
      <c r="N91" s="30" t="n">
        <f aca="false">B91+7</f>
        <v>46510</v>
      </c>
      <c r="O91" s="30"/>
      <c r="P91" s="30" t="n">
        <f aca="false">N91+1</f>
        <v>46511</v>
      </c>
      <c r="Q91" s="30"/>
      <c r="R91" s="30" t="n">
        <f aca="false">P91+1</f>
        <v>46512</v>
      </c>
      <c r="S91" s="30"/>
      <c r="T91" s="30" t="n">
        <f aca="false">R91+1</f>
        <v>46513</v>
      </c>
      <c r="U91" s="30"/>
      <c r="V91" s="30" t="n">
        <f aca="false">T91+1</f>
        <v>46514</v>
      </c>
      <c r="W91" s="3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  <c r="IW91" s="0"/>
      <c r="IX91" s="0"/>
      <c r="IY91" s="0"/>
      <c r="IZ91" s="0"/>
      <c r="JA91" s="0"/>
      <c r="JB91" s="0"/>
      <c r="JC91" s="0"/>
      <c r="JD91" s="0"/>
      <c r="JE91" s="0"/>
      <c r="JF91" s="0"/>
      <c r="JG91" s="0"/>
      <c r="JH91" s="0"/>
      <c r="JI91" s="0"/>
      <c r="JJ91" s="0"/>
      <c r="JK91" s="0"/>
      <c r="JL91" s="0"/>
      <c r="JM91" s="0"/>
      <c r="JN91" s="0"/>
      <c r="JO91" s="0"/>
      <c r="JP91" s="0"/>
      <c r="JQ91" s="0"/>
      <c r="JR91" s="0"/>
      <c r="JS91" s="0"/>
      <c r="JT91" s="0"/>
      <c r="JU91" s="0"/>
      <c r="JV91" s="0"/>
      <c r="JW91" s="0"/>
      <c r="JX91" s="0"/>
      <c r="JY91" s="0"/>
      <c r="JZ91" s="0"/>
      <c r="KA91" s="0"/>
      <c r="KB91" s="0"/>
      <c r="KC91" s="0"/>
      <c r="KD91" s="0"/>
      <c r="KE91" s="0"/>
      <c r="KF91" s="0"/>
      <c r="KG91" s="0"/>
      <c r="KH91" s="0"/>
      <c r="KI91" s="0"/>
      <c r="KJ91" s="0"/>
      <c r="KK91" s="0"/>
      <c r="KL91" s="0"/>
      <c r="KM91" s="0"/>
      <c r="KN91" s="0"/>
      <c r="KO91" s="0"/>
      <c r="KP91" s="0"/>
      <c r="KQ91" s="0"/>
      <c r="KR91" s="0"/>
      <c r="KS91" s="0"/>
      <c r="KT91" s="0"/>
      <c r="KU91" s="0"/>
      <c r="KV91" s="0"/>
      <c r="KW91" s="0"/>
      <c r="KX91" s="0"/>
      <c r="KY91" s="0"/>
      <c r="KZ91" s="0"/>
      <c r="LA91" s="0"/>
      <c r="LB91" s="0"/>
      <c r="LC91" s="0"/>
      <c r="LD91" s="0"/>
      <c r="LE91" s="0"/>
      <c r="LF91" s="0"/>
      <c r="LG91" s="0"/>
      <c r="LH91" s="0"/>
      <c r="LI91" s="0"/>
      <c r="LJ91" s="0"/>
      <c r="LK91" s="0"/>
      <c r="LL91" s="0"/>
      <c r="LM91" s="0"/>
      <c r="LN91" s="0"/>
      <c r="LO91" s="0"/>
      <c r="LP91" s="0"/>
      <c r="LQ91" s="0"/>
      <c r="LR91" s="0"/>
      <c r="LS91" s="0"/>
      <c r="LT91" s="0"/>
      <c r="LU91" s="0"/>
      <c r="LV91" s="0"/>
      <c r="LW91" s="0"/>
      <c r="LX91" s="0"/>
      <c r="LY91" s="0"/>
      <c r="LZ91" s="0"/>
      <c r="MA91" s="0"/>
      <c r="MB91" s="0"/>
      <c r="MC91" s="0"/>
      <c r="MD91" s="0"/>
      <c r="ME91" s="0"/>
      <c r="MF91" s="0"/>
      <c r="MG91" s="0"/>
      <c r="MH91" s="0"/>
      <c r="MI91" s="0"/>
      <c r="MJ91" s="0"/>
      <c r="MK91" s="0"/>
      <c r="ML91" s="0"/>
      <c r="MM91" s="0"/>
      <c r="MN91" s="0"/>
      <c r="MO91" s="0"/>
      <c r="MP91" s="0"/>
      <c r="MQ91" s="0"/>
      <c r="MR91" s="0"/>
      <c r="MS91" s="0"/>
      <c r="MT91" s="0"/>
      <c r="MU91" s="0"/>
      <c r="MV91" s="0"/>
      <c r="MW91" s="0"/>
      <c r="MX91" s="0"/>
      <c r="MY91" s="0"/>
      <c r="MZ91" s="0"/>
      <c r="NA91" s="0"/>
      <c r="NB91" s="0"/>
      <c r="NC91" s="0"/>
      <c r="ND91" s="0"/>
      <c r="NE91" s="0"/>
      <c r="NF91" s="0"/>
      <c r="NG91" s="0"/>
      <c r="NH91" s="0"/>
      <c r="NI91" s="0"/>
      <c r="NJ91" s="0"/>
      <c r="NK91" s="0"/>
      <c r="NL91" s="0"/>
      <c r="NM91" s="0"/>
      <c r="NN91" s="0"/>
      <c r="NO91" s="0"/>
      <c r="NP91" s="0"/>
      <c r="NQ91" s="0"/>
      <c r="NR91" s="0"/>
      <c r="NS91" s="0"/>
      <c r="NT91" s="0"/>
      <c r="NU91" s="0"/>
      <c r="NV91" s="0"/>
      <c r="NW91" s="0"/>
      <c r="NX91" s="0"/>
      <c r="NY91" s="0"/>
      <c r="NZ91" s="0"/>
      <c r="OA91" s="0"/>
      <c r="OB91" s="0"/>
      <c r="OC91" s="0"/>
      <c r="OD91" s="0"/>
      <c r="OE91" s="0"/>
      <c r="OF91" s="0"/>
      <c r="OG91" s="0"/>
      <c r="OH91" s="0"/>
      <c r="OI91" s="0"/>
      <c r="OJ91" s="0"/>
      <c r="OK91" s="0"/>
      <c r="OL91" s="0"/>
      <c r="OM91" s="0"/>
      <c r="ON91" s="0"/>
      <c r="OO91" s="0"/>
      <c r="OP91" s="0"/>
      <c r="OQ91" s="0"/>
      <c r="OR91" s="0"/>
      <c r="OS91" s="0"/>
      <c r="OT91" s="0"/>
      <c r="OU91" s="0"/>
      <c r="OV91" s="0"/>
      <c r="OW91" s="0"/>
      <c r="OX91" s="0"/>
      <c r="OY91" s="0"/>
      <c r="OZ91" s="0"/>
      <c r="PA91" s="0"/>
      <c r="PB91" s="0"/>
      <c r="PC91" s="0"/>
      <c r="PD91" s="0"/>
      <c r="PE91" s="0"/>
      <c r="PF91" s="0"/>
      <c r="PG91" s="0"/>
      <c r="PH91" s="0"/>
      <c r="PI91" s="0"/>
      <c r="PJ91" s="0"/>
      <c r="PK91" s="0"/>
      <c r="PL91" s="0"/>
      <c r="PM91" s="0"/>
      <c r="PN91" s="0"/>
      <c r="PO91" s="0"/>
      <c r="PP91" s="0"/>
      <c r="PQ91" s="0"/>
      <c r="PR91" s="0"/>
      <c r="PS91" s="0"/>
      <c r="PT91" s="0"/>
      <c r="PU91" s="0"/>
      <c r="PV91" s="0"/>
      <c r="PW91" s="0"/>
      <c r="PX91" s="0"/>
      <c r="PY91" s="0"/>
      <c r="PZ91" s="0"/>
      <c r="QA91" s="0"/>
      <c r="QB91" s="0"/>
      <c r="QC91" s="0"/>
      <c r="QD91" s="0"/>
      <c r="QE91" s="0"/>
      <c r="QF91" s="0"/>
      <c r="QG91" s="0"/>
      <c r="QH91" s="0"/>
      <c r="QI91" s="0"/>
      <c r="QJ91" s="0"/>
      <c r="QK91" s="0"/>
      <c r="QL91" s="0"/>
      <c r="QM91" s="0"/>
      <c r="QN91" s="0"/>
      <c r="QO91" s="0"/>
      <c r="QP91" s="0"/>
      <c r="QQ91" s="0"/>
      <c r="QR91" s="0"/>
      <c r="QS91" s="0"/>
      <c r="QT91" s="0"/>
      <c r="QU91" s="0"/>
      <c r="QV91" s="0"/>
      <c r="QW91" s="0"/>
      <c r="QX91" s="0"/>
      <c r="QY91" s="0"/>
      <c r="QZ91" s="0"/>
      <c r="RA91" s="0"/>
      <c r="RB91" s="0"/>
      <c r="RC91" s="0"/>
      <c r="RD91" s="0"/>
      <c r="RE91" s="0"/>
      <c r="RF91" s="0"/>
      <c r="RG91" s="0"/>
      <c r="RH91" s="0"/>
      <c r="RI91" s="0"/>
      <c r="RJ91" s="0"/>
      <c r="RK91" s="0"/>
      <c r="RL91" s="0"/>
      <c r="RM91" s="0"/>
      <c r="RN91" s="0"/>
      <c r="RO91" s="0"/>
      <c r="RP91" s="0"/>
      <c r="RQ91" s="0"/>
      <c r="RR91" s="0"/>
      <c r="RS91" s="0"/>
      <c r="RT91" s="0"/>
      <c r="RU91" s="0"/>
      <c r="RV91" s="0"/>
      <c r="RW91" s="0"/>
      <c r="RX91" s="0"/>
      <c r="RY91" s="0"/>
      <c r="RZ91" s="0"/>
      <c r="SA91" s="0"/>
      <c r="SB91" s="0"/>
      <c r="SC91" s="0"/>
      <c r="SD91" s="0"/>
      <c r="SE91" s="0"/>
      <c r="SF91" s="0"/>
      <c r="SG91" s="0"/>
      <c r="SH91" s="0"/>
      <c r="SI91" s="0"/>
      <c r="SJ91" s="0"/>
      <c r="SK91" s="0"/>
      <c r="SL91" s="0"/>
      <c r="SM91" s="0"/>
      <c r="SN91" s="0"/>
      <c r="SO91" s="0"/>
      <c r="SP91" s="0"/>
      <c r="SQ91" s="0"/>
      <c r="SR91" s="0"/>
      <c r="SS91" s="0"/>
      <c r="ST91" s="0"/>
      <c r="SU91" s="0"/>
      <c r="SV91" s="0"/>
      <c r="SW91" s="0"/>
      <c r="SX91" s="0"/>
      <c r="SY91" s="0"/>
      <c r="SZ91" s="0"/>
      <c r="TA91" s="0"/>
      <c r="TB91" s="0"/>
      <c r="TC91" s="0"/>
      <c r="TD91" s="0"/>
      <c r="TE91" s="0"/>
      <c r="TF91" s="0"/>
      <c r="TG91" s="0"/>
      <c r="TH91" s="0"/>
      <c r="TI91" s="0"/>
      <c r="TJ91" s="0"/>
      <c r="TK91" s="0"/>
      <c r="TL91" s="0"/>
      <c r="TM91" s="0"/>
      <c r="TN91" s="0"/>
      <c r="TO91" s="0"/>
      <c r="TP91" s="0"/>
      <c r="TQ91" s="0"/>
      <c r="TR91" s="0"/>
      <c r="TS91" s="0"/>
      <c r="TT91" s="0"/>
      <c r="TU91" s="0"/>
      <c r="TV91" s="0"/>
      <c r="TW91" s="0"/>
      <c r="TX91" s="0"/>
      <c r="TY91" s="0"/>
      <c r="TZ91" s="0"/>
      <c r="UA91" s="0"/>
      <c r="UB91" s="0"/>
      <c r="UC91" s="0"/>
      <c r="UD91" s="0"/>
      <c r="UE91" s="0"/>
      <c r="UF91" s="0"/>
      <c r="UG91" s="0"/>
      <c r="UH91" s="0"/>
      <c r="UI91" s="0"/>
      <c r="UJ91" s="0"/>
      <c r="UK91" s="0"/>
      <c r="UL91" s="0"/>
      <c r="UM91" s="0"/>
      <c r="UN91" s="0"/>
      <c r="UO91" s="0"/>
      <c r="UP91" s="0"/>
      <c r="UQ91" s="0"/>
      <c r="UR91" s="0"/>
      <c r="US91" s="0"/>
      <c r="UT91" s="0"/>
      <c r="UU91" s="0"/>
      <c r="UV91" s="0"/>
      <c r="UW91" s="0"/>
      <c r="UX91" s="0"/>
      <c r="UY91" s="0"/>
      <c r="UZ91" s="0"/>
      <c r="VA91" s="0"/>
      <c r="VB91" s="0"/>
      <c r="VC91" s="0"/>
      <c r="VD91" s="0"/>
      <c r="VE91" s="0"/>
      <c r="VF91" s="0"/>
      <c r="VG91" s="0"/>
      <c r="VH91" s="0"/>
      <c r="VI91" s="0"/>
      <c r="VJ91" s="0"/>
      <c r="VK91" s="0"/>
      <c r="VL91" s="0"/>
      <c r="VM91" s="0"/>
      <c r="VN91" s="0"/>
      <c r="VO91" s="0"/>
      <c r="VP91" s="0"/>
      <c r="VQ91" s="0"/>
      <c r="VR91" s="0"/>
      <c r="VS91" s="0"/>
      <c r="VT91" s="0"/>
      <c r="VU91" s="0"/>
      <c r="VV91" s="0"/>
      <c r="VW91" s="0"/>
      <c r="VX91" s="0"/>
      <c r="VY91" s="0"/>
      <c r="VZ91" s="0"/>
      <c r="WA91" s="0"/>
      <c r="WB91" s="0"/>
      <c r="WC91" s="0"/>
      <c r="WD91" s="0"/>
      <c r="WE91" s="0"/>
      <c r="WF91" s="0"/>
      <c r="WG91" s="0"/>
      <c r="WH91" s="0"/>
      <c r="WI91" s="0"/>
      <c r="WJ91" s="0"/>
      <c r="WK91" s="0"/>
      <c r="WL91" s="0"/>
      <c r="WM91" s="0"/>
      <c r="WN91" s="0"/>
      <c r="WO91" s="0"/>
      <c r="WP91" s="0"/>
      <c r="WQ91" s="0"/>
      <c r="WR91" s="0"/>
      <c r="WS91" s="0"/>
      <c r="WT91" s="0"/>
      <c r="WU91" s="0"/>
      <c r="WV91" s="0"/>
      <c r="WW91" s="0"/>
      <c r="WX91" s="0"/>
      <c r="WY91" s="0"/>
      <c r="WZ91" s="0"/>
      <c r="XA91" s="0"/>
      <c r="XB91" s="0"/>
      <c r="XC91" s="0"/>
      <c r="XD91" s="0"/>
      <c r="XE91" s="0"/>
      <c r="XF91" s="0"/>
      <c r="XG91" s="0"/>
      <c r="XH91" s="0"/>
      <c r="XI91" s="0"/>
      <c r="XJ91" s="0"/>
      <c r="XK91" s="0"/>
      <c r="XL91" s="0"/>
      <c r="XM91" s="0"/>
      <c r="XN91" s="0"/>
      <c r="XO91" s="0"/>
      <c r="XP91" s="0"/>
      <c r="XQ91" s="0"/>
      <c r="XR91" s="0"/>
      <c r="XS91" s="0"/>
      <c r="XT91" s="0"/>
      <c r="XU91" s="0"/>
      <c r="XV91" s="0"/>
      <c r="XW91" s="0"/>
      <c r="XX91" s="0"/>
      <c r="XY91" s="0"/>
      <c r="XZ91" s="0"/>
      <c r="YA91" s="0"/>
      <c r="YB91" s="0"/>
      <c r="YC91" s="0"/>
      <c r="YD91" s="0"/>
      <c r="YE91" s="0"/>
      <c r="YF91" s="0"/>
      <c r="YG91" s="0"/>
      <c r="YH91" s="0"/>
      <c r="YI91" s="0"/>
      <c r="YJ91" s="0"/>
      <c r="YK91" s="0"/>
      <c r="YL91" s="0"/>
      <c r="YM91" s="0"/>
      <c r="YN91" s="0"/>
      <c r="YO91" s="0"/>
      <c r="YP91" s="0"/>
      <c r="YQ91" s="0"/>
      <c r="YR91" s="0"/>
      <c r="YS91" s="0"/>
      <c r="YT91" s="0"/>
      <c r="YU91" s="0"/>
      <c r="YV91" s="0"/>
      <c r="YW91" s="0"/>
      <c r="YX91" s="0"/>
      <c r="YY91" s="0"/>
      <c r="YZ91" s="0"/>
      <c r="ZA91" s="0"/>
      <c r="ZB91" s="0"/>
      <c r="ZC91" s="0"/>
      <c r="ZD91" s="0"/>
      <c r="ZE91" s="0"/>
      <c r="ZF91" s="0"/>
      <c r="ZG91" s="0"/>
      <c r="ZH91" s="0"/>
      <c r="ZI91" s="0"/>
      <c r="ZJ91" s="0"/>
      <c r="ZK91" s="0"/>
      <c r="ZL91" s="0"/>
      <c r="ZM91" s="0"/>
      <c r="ZN91" s="0"/>
      <c r="ZO91" s="0"/>
      <c r="ZP91" s="0"/>
      <c r="ZQ91" s="0"/>
      <c r="ZR91" s="0"/>
      <c r="ZS91" s="0"/>
      <c r="ZT91" s="0"/>
      <c r="ZU91" s="0"/>
      <c r="ZV91" s="0"/>
      <c r="ZW91" s="0"/>
      <c r="ZX91" s="0"/>
      <c r="ZY91" s="0"/>
      <c r="ZZ91" s="0"/>
      <c r="AAA91" s="0"/>
      <c r="AAB91" s="0"/>
      <c r="AAC91" s="0"/>
      <c r="AAD91" s="0"/>
      <c r="AAE91" s="0"/>
      <c r="AAF91" s="0"/>
      <c r="AAG91" s="0"/>
      <c r="AAH91" s="0"/>
      <c r="AAI91" s="0"/>
      <c r="AAJ91" s="0"/>
      <c r="AAK91" s="0"/>
      <c r="AAL91" s="0"/>
      <c r="AAM91" s="0"/>
      <c r="AAN91" s="0"/>
      <c r="AAO91" s="0"/>
      <c r="AAP91" s="0"/>
      <c r="AAQ91" s="0"/>
      <c r="AAR91" s="0"/>
      <c r="AAS91" s="0"/>
      <c r="AAT91" s="0"/>
      <c r="AAU91" s="0"/>
      <c r="AAV91" s="0"/>
      <c r="AAW91" s="0"/>
      <c r="AAX91" s="0"/>
      <c r="AAY91" s="0"/>
      <c r="AAZ91" s="0"/>
      <c r="ABA91" s="0"/>
      <c r="ABB91" s="0"/>
      <c r="ABC91" s="0"/>
      <c r="ABD91" s="0"/>
      <c r="ABE91" s="0"/>
      <c r="ABF91" s="0"/>
      <c r="ABG91" s="0"/>
      <c r="ABH91" s="0"/>
      <c r="ABI91" s="0"/>
      <c r="ABJ91" s="0"/>
      <c r="ABK91" s="0"/>
      <c r="ABL91" s="0"/>
      <c r="ABM91" s="0"/>
      <c r="ABN91" s="0"/>
      <c r="ABO91" s="0"/>
      <c r="ABP91" s="0"/>
      <c r="ABQ91" s="0"/>
      <c r="ABR91" s="0"/>
      <c r="ABS91" s="0"/>
      <c r="ABT91" s="0"/>
      <c r="ABU91" s="0"/>
      <c r="ABV91" s="0"/>
      <c r="ABW91" s="0"/>
      <c r="ABX91" s="0"/>
      <c r="ABY91" s="0"/>
      <c r="ABZ91" s="0"/>
      <c r="ACA91" s="0"/>
      <c r="ACB91" s="0"/>
      <c r="ACC91" s="0"/>
      <c r="ACD91" s="0"/>
      <c r="ACE91" s="0"/>
      <c r="ACF91" s="0"/>
      <c r="ACG91" s="0"/>
      <c r="ACH91" s="0"/>
      <c r="ACI91" s="0"/>
      <c r="ACJ91" s="0"/>
      <c r="ACK91" s="0"/>
      <c r="ACL91" s="0"/>
      <c r="ACM91" s="0"/>
      <c r="ACN91" s="0"/>
      <c r="ACO91" s="0"/>
      <c r="ACP91" s="0"/>
      <c r="ACQ91" s="0"/>
      <c r="ACR91" s="0"/>
      <c r="ACS91" s="0"/>
      <c r="ACT91" s="0"/>
      <c r="ACU91" s="0"/>
      <c r="ACV91" s="0"/>
      <c r="ACW91" s="0"/>
      <c r="ACX91" s="0"/>
      <c r="ACY91" s="0"/>
      <c r="ACZ91" s="0"/>
      <c r="ADA91" s="0"/>
      <c r="ADB91" s="0"/>
      <c r="ADC91" s="0"/>
      <c r="ADD91" s="0"/>
      <c r="ADE91" s="0"/>
      <c r="ADF91" s="0"/>
      <c r="ADG91" s="0"/>
      <c r="ADH91" s="0"/>
      <c r="ADI91" s="0"/>
      <c r="ADJ91" s="0"/>
      <c r="ADK91" s="0"/>
      <c r="ADL91" s="0"/>
      <c r="ADM91" s="0"/>
      <c r="ADN91" s="0"/>
      <c r="ADO91" s="0"/>
      <c r="ADP91" s="0"/>
      <c r="ADQ91" s="0"/>
      <c r="ADR91" s="0"/>
      <c r="ADS91" s="0"/>
      <c r="ADT91" s="0"/>
      <c r="ADU91" s="0"/>
      <c r="ADV91" s="0"/>
      <c r="ADW91" s="0"/>
      <c r="ADX91" s="0"/>
      <c r="ADY91" s="0"/>
      <c r="ADZ91" s="0"/>
      <c r="AEA91" s="0"/>
      <c r="AEB91" s="0"/>
      <c r="AEC91" s="0"/>
      <c r="AED91" s="0"/>
      <c r="AEE91" s="0"/>
      <c r="AEF91" s="0"/>
      <c r="AEG91" s="0"/>
      <c r="AEH91" s="0"/>
      <c r="AEI91" s="0"/>
      <c r="AEJ91" s="0"/>
      <c r="AEK91" s="0"/>
      <c r="AEL91" s="0"/>
      <c r="AEM91" s="0"/>
      <c r="AEN91" s="0"/>
      <c r="AEO91" s="0"/>
      <c r="AEP91" s="0"/>
      <c r="AEQ91" s="0"/>
      <c r="AER91" s="0"/>
      <c r="AES91" s="0"/>
      <c r="AET91" s="0"/>
      <c r="AEU91" s="0"/>
      <c r="AEV91" s="0"/>
      <c r="AEW91" s="0"/>
      <c r="AEX91" s="0"/>
      <c r="AEY91" s="0"/>
      <c r="AEZ91" s="0"/>
      <c r="AFA91" s="0"/>
      <c r="AFB91" s="0"/>
      <c r="AFC91" s="0"/>
      <c r="AFD91" s="0"/>
      <c r="AFE91" s="0"/>
      <c r="AFF91" s="0"/>
      <c r="AFG91" s="0"/>
      <c r="AFH91" s="0"/>
      <c r="AFI91" s="0"/>
      <c r="AFJ91" s="0"/>
      <c r="AFK91" s="0"/>
      <c r="AFL91" s="0"/>
      <c r="AFM91" s="0"/>
      <c r="AFN91" s="0"/>
      <c r="AFO91" s="0"/>
      <c r="AFP91" s="0"/>
      <c r="AFQ91" s="0"/>
      <c r="AFR91" s="0"/>
      <c r="AFS91" s="0"/>
      <c r="AFT91" s="0"/>
      <c r="AFU91" s="0"/>
      <c r="AFV91" s="0"/>
      <c r="AFW91" s="0"/>
      <c r="AFX91" s="0"/>
      <c r="AFY91" s="0"/>
      <c r="AFZ91" s="0"/>
      <c r="AGA91" s="0"/>
      <c r="AGB91" s="0"/>
      <c r="AGC91" s="0"/>
      <c r="AGD91" s="0"/>
      <c r="AGE91" s="0"/>
      <c r="AGF91" s="0"/>
      <c r="AGG91" s="0"/>
      <c r="AGH91" s="0"/>
      <c r="AGI91" s="0"/>
      <c r="AGJ91" s="0"/>
      <c r="AGK91" s="0"/>
      <c r="AGL91" s="0"/>
      <c r="AGM91" s="0"/>
      <c r="AGN91" s="0"/>
      <c r="AGO91" s="0"/>
      <c r="AGP91" s="0"/>
      <c r="AGQ91" s="0"/>
      <c r="AGR91" s="0"/>
      <c r="AGS91" s="0"/>
      <c r="AGT91" s="0"/>
      <c r="AGU91" s="0"/>
      <c r="AGV91" s="0"/>
      <c r="AGW91" s="0"/>
      <c r="AGX91" s="0"/>
      <c r="AGY91" s="0"/>
      <c r="AGZ91" s="0"/>
      <c r="AHA91" s="0"/>
      <c r="AHB91" s="0"/>
      <c r="AHC91" s="0"/>
      <c r="AHD91" s="0"/>
      <c r="AHE91" s="0"/>
      <c r="AHF91" s="0"/>
      <c r="AHG91" s="0"/>
      <c r="AHH91" s="0"/>
      <c r="AHI91" s="0"/>
      <c r="AHJ91" s="0"/>
      <c r="AHK91" s="0"/>
      <c r="AHL91" s="0"/>
      <c r="AHM91" s="0"/>
      <c r="AHN91" s="0"/>
      <c r="AHO91" s="0"/>
      <c r="AHP91" s="0"/>
      <c r="AHQ91" s="0"/>
      <c r="AHR91" s="0"/>
      <c r="AHS91" s="0"/>
      <c r="AHT91" s="0"/>
      <c r="AHU91" s="0"/>
      <c r="AHV91" s="0"/>
      <c r="AHW91" s="0"/>
      <c r="AHX91" s="0"/>
      <c r="AHY91" s="0"/>
      <c r="AHZ91" s="0"/>
      <c r="AIA91" s="0"/>
      <c r="AIB91" s="0"/>
      <c r="AIC91" s="0"/>
      <c r="AID91" s="0"/>
      <c r="AIE91" s="0"/>
      <c r="AIF91" s="0"/>
      <c r="AIG91" s="0"/>
      <c r="AIH91" s="0"/>
      <c r="AII91" s="0"/>
      <c r="AIJ91" s="0"/>
      <c r="AIK91" s="0"/>
      <c r="AIL91" s="0"/>
      <c r="AIM91" s="0"/>
      <c r="AIN91" s="0"/>
      <c r="AIO91" s="0"/>
      <c r="AIP91" s="0"/>
      <c r="AIQ91" s="0"/>
      <c r="AIR91" s="0"/>
      <c r="AIS91" s="0"/>
      <c r="AIT91" s="0"/>
      <c r="AIU91" s="0"/>
      <c r="AIV91" s="0"/>
      <c r="AIW91" s="0"/>
      <c r="AIX91" s="0"/>
      <c r="AIY91" s="0"/>
      <c r="AIZ91" s="0"/>
      <c r="AJA91" s="0"/>
      <c r="AJB91" s="0"/>
      <c r="AJC91" s="0"/>
      <c r="AJD91" s="0"/>
      <c r="AJE91" s="0"/>
      <c r="AJF91" s="0"/>
      <c r="AJG91" s="0"/>
      <c r="AJH91" s="0"/>
      <c r="AJI91" s="0"/>
      <c r="AJJ91" s="0"/>
      <c r="AJK91" s="0"/>
      <c r="AJL91" s="0"/>
      <c r="AJM91" s="0"/>
      <c r="AJN91" s="0"/>
      <c r="AJO91" s="0"/>
      <c r="AJP91" s="0"/>
      <c r="AJQ91" s="0"/>
      <c r="AJR91" s="0"/>
      <c r="AJS91" s="0"/>
      <c r="AJT91" s="0"/>
      <c r="AJU91" s="0"/>
      <c r="AJV91" s="0"/>
      <c r="AJW91" s="0"/>
      <c r="AJX91" s="0"/>
      <c r="AJY91" s="0"/>
      <c r="AJZ91" s="0"/>
      <c r="AKA91" s="0"/>
      <c r="AKB91" s="0"/>
      <c r="AKC91" s="0"/>
      <c r="AKD91" s="0"/>
      <c r="AKE91" s="0"/>
      <c r="AKF91" s="0"/>
      <c r="AKG91" s="0"/>
      <c r="AKH91" s="0"/>
      <c r="AKI91" s="0"/>
      <c r="AKJ91" s="0"/>
      <c r="AKK91" s="0"/>
      <c r="AKL91" s="0"/>
      <c r="AKM91" s="0"/>
      <c r="AKN91" s="0"/>
      <c r="AKO91" s="0"/>
      <c r="AKP91" s="0"/>
      <c r="AKQ91" s="0"/>
      <c r="AKR91" s="0"/>
      <c r="AKS91" s="0"/>
      <c r="AKT91" s="0"/>
      <c r="AKU91" s="0"/>
      <c r="AKV91" s="0"/>
      <c r="AKW91" s="0"/>
      <c r="AKX91" s="0"/>
      <c r="AKY91" s="0"/>
      <c r="AKZ91" s="0"/>
      <c r="ALA91" s="0"/>
      <c r="ALB91" s="0"/>
      <c r="ALC91" s="0"/>
      <c r="ALD91" s="0"/>
      <c r="ALE91" s="0"/>
      <c r="ALF91" s="0"/>
      <c r="ALG91" s="0"/>
      <c r="ALH91" s="0"/>
      <c r="ALI91" s="0"/>
      <c r="ALJ91" s="0"/>
      <c r="ALK91" s="0"/>
      <c r="ALL91" s="0"/>
      <c r="ALM91" s="0"/>
      <c r="ALN91" s="0"/>
      <c r="ALO91" s="0"/>
      <c r="ALP91" s="0"/>
      <c r="ALQ91" s="0"/>
      <c r="ALR91" s="0"/>
      <c r="ALS91" s="0"/>
      <c r="ALT91" s="0"/>
      <c r="ALU91" s="0"/>
      <c r="ALV91" s="0"/>
      <c r="ALW91" s="0"/>
      <c r="ALX91" s="0"/>
      <c r="ALY91" s="0"/>
      <c r="ALZ91" s="0"/>
      <c r="AMA91" s="0"/>
      <c r="AMB91" s="0"/>
      <c r="AMC91" s="0"/>
      <c r="AMD91" s="0"/>
      <c r="AME91" s="0"/>
      <c r="AMF91" s="0"/>
      <c r="AMG91" s="0"/>
      <c r="AMH91" s="0"/>
      <c r="AMI91" s="0"/>
      <c r="AMJ91" s="0"/>
      <c r="AMK91" s="0"/>
      <c r="AML91" s="0"/>
      <c r="AMM91" s="0"/>
      <c r="AMN91" s="0"/>
      <c r="AMO91" s="0"/>
      <c r="AMP91" s="0"/>
      <c r="AMQ91" s="0"/>
      <c r="AMR91" s="0"/>
      <c r="AMS91" s="0"/>
      <c r="AMT91" s="0"/>
      <c r="AMU91" s="0"/>
      <c r="AMV91" s="0"/>
      <c r="AMW91" s="0"/>
      <c r="AMX91" s="0"/>
      <c r="AMY91" s="0"/>
      <c r="AMZ91" s="0"/>
      <c r="ANA91" s="0"/>
      <c r="ANB91" s="0"/>
      <c r="ANC91" s="0"/>
      <c r="AND91" s="0"/>
      <c r="ANE91" s="0"/>
      <c r="ANF91" s="0"/>
      <c r="ANG91" s="0"/>
      <c r="ANH91" s="0"/>
      <c r="ANI91" s="0"/>
      <c r="ANJ91" s="0"/>
      <c r="ANK91" s="0"/>
      <c r="ANL91" s="0"/>
      <c r="ANM91" s="0"/>
      <c r="ANN91" s="0"/>
      <c r="ANO91" s="0"/>
      <c r="ANP91" s="0"/>
      <c r="ANQ91" s="0"/>
      <c r="ANR91" s="0"/>
      <c r="ANS91" s="0"/>
      <c r="ANT91" s="0"/>
      <c r="ANU91" s="0"/>
      <c r="ANV91" s="0"/>
      <c r="ANW91" s="0"/>
      <c r="ANX91" s="0"/>
      <c r="ANY91" s="0"/>
      <c r="ANZ91" s="0"/>
      <c r="AOA91" s="0"/>
      <c r="AOB91" s="0"/>
      <c r="AOC91" s="0"/>
      <c r="AOD91" s="0"/>
      <c r="AOE91" s="0"/>
      <c r="AOF91" s="0"/>
      <c r="AOG91" s="0"/>
      <c r="AOH91" s="0"/>
      <c r="AOI91" s="0"/>
      <c r="AOJ91" s="0"/>
      <c r="AOK91" s="0"/>
      <c r="AOL91" s="0"/>
      <c r="AOM91" s="0"/>
      <c r="AON91" s="0"/>
      <c r="AOO91" s="0"/>
      <c r="AOP91" s="0"/>
      <c r="AOQ91" s="0"/>
      <c r="AOR91" s="0"/>
      <c r="AOS91" s="0"/>
      <c r="AOT91" s="0"/>
      <c r="AOU91" s="0"/>
      <c r="AOV91" s="0"/>
      <c r="AOW91" s="0"/>
      <c r="AOX91" s="0"/>
      <c r="AOY91" s="0"/>
      <c r="AOZ91" s="0"/>
      <c r="APA91" s="0"/>
      <c r="APB91" s="0"/>
      <c r="APC91" s="0"/>
      <c r="APD91" s="0"/>
      <c r="APE91" s="0"/>
      <c r="APF91" s="0"/>
      <c r="APG91" s="0"/>
      <c r="APH91" s="0"/>
      <c r="API91" s="0"/>
      <c r="APJ91" s="0"/>
      <c r="APK91" s="0"/>
      <c r="APL91" s="0"/>
      <c r="APM91" s="0"/>
      <c r="APN91" s="0"/>
      <c r="APO91" s="0"/>
      <c r="APP91" s="0"/>
      <c r="APQ91" s="0"/>
      <c r="APR91" s="0"/>
      <c r="APS91" s="0"/>
      <c r="APT91" s="0"/>
      <c r="APU91" s="0"/>
      <c r="APV91" s="0"/>
      <c r="APW91" s="0"/>
      <c r="APX91" s="0"/>
      <c r="APY91" s="0"/>
      <c r="APZ91" s="0"/>
      <c r="AQA91" s="0"/>
      <c r="AQB91" s="0"/>
      <c r="AQC91" s="0"/>
      <c r="AQD91" s="0"/>
      <c r="AQE91" s="0"/>
      <c r="AQF91" s="0"/>
      <c r="AQG91" s="0"/>
      <c r="AQH91" s="0"/>
      <c r="AQI91" s="0"/>
      <c r="AQJ91" s="0"/>
      <c r="AQK91" s="0"/>
      <c r="AQL91" s="0"/>
      <c r="AQM91" s="0"/>
      <c r="AQN91" s="0"/>
      <c r="AQO91" s="0"/>
      <c r="AQP91" s="0"/>
      <c r="AQQ91" s="0"/>
      <c r="AQR91" s="0"/>
      <c r="AQS91" s="0"/>
      <c r="AQT91" s="0"/>
      <c r="AQU91" s="0"/>
      <c r="AQV91" s="0"/>
      <c r="AQW91" s="0"/>
      <c r="AQX91" s="0"/>
      <c r="AQY91" s="0"/>
      <c r="AQZ91" s="0"/>
      <c r="ARA91" s="0"/>
      <c r="ARB91" s="0"/>
      <c r="ARC91" s="0"/>
      <c r="ARD91" s="0"/>
      <c r="ARE91" s="0"/>
      <c r="ARF91" s="0"/>
      <c r="ARG91" s="0"/>
      <c r="ARH91" s="0"/>
      <c r="ARI91" s="0"/>
      <c r="ARJ91" s="0"/>
      <c r="ARK91" s="0"/>
      <c r="ARL91" s="0"/>
      <c r="ARM91" s="0"/>
      <c r="ARN91" s="0"/>
      <c r="ARO91" s="0"/>
      <c r="ARP91" s="0"/>
      <c r="ARQ91" s="0"/>
      <c r="ARR91" s="0"/>
      <c r="ARS91" s="0"/>
      <c r="ART91" s="0"/>
      <c r="ARU91" s="0"/>
      <c r="ARV91" s="0"/>
      <c r="ARW91" s="0"/>
      <c r="ARX91" s="0"/>
      <c r="ARY91" s="0"/>
      <c r="ARZ91" s="0"/>
      <c r="ASA91" s="0"/>
      <c r="ASB91" s="0"/>
      <c r="ASC91" s="0"/>
      <c r="ASD91" s="0"/>
      <c r="ASE91" s="0"/>
      <c r="ASF91" s="0"/>
      <c r="ASG91" s="0"/>
      <c r="ASH91" s="0"/>
      <c r="ASI91" s="0"/>
      <c r="ASJ91" s="0"/>
      <c r="ASK91" s="0"/>
      <c r="ASL91" s="0"/>
      <c r="ASM91" s="0"/>
      <c r="ASN91" s="0"/>
      <c r="ASO91" s="0"/>
      <c r="ASP91" s="0"/>
      <c r="ASQ91" s="0"/>
      <c r="ASR91" s="0"/>
      <c r="ASS91" s="0"/>
      <c r="AST91" s="0"/>
      <c r="ASU91" s="0"/>
      <c r="ASV91" s="0"/>
      <c r="ASW91" s="0"/>
      <c r="ASX91" s="0"/>
      <c r="ASY91" s="0"/>
      <c r="ASZ91" s="0"/>
      <c r="ATA91" s="0"/>
      <c r="ATB91" s="0"/>
      <c r="ATC91" s="0"/>
      <c r="ATD91" s="0"/>
      <c r="ATE91" s="0"/>
      <c r="ATF91" s="0"/>
      <c r="ATG91" s="0"/>
      <c r="ATH91" s="0"/>
      <c r="ATI91" s="0"/>
      <c r="ATJ91" s="0"/>
      <c r="ATK91" s="0"/>
      <c r="ATL91" s="0"/>
      <c r="ATM91" s="0"/>
      <c r="ATN91" s="0"/>
      <c r="ATO91" s="0"/>
      <c r="ATP91" s="0"/>
      <c r="ATQ91" s="0"/>
      <c r="ATR91" s="0"/>
      <c r="ATS91" s="0"/>
      <c r="ATT91" s="0"/>
      <c r="ATU91" s="0"/>
      <c r="ATV91" s="0"/>
      <c r="ATW91" s="0"/>
      <c r="ATX91" s="0"/>
      <c r="ATY91" s="0"/>
      <c r="ATZ91" s="0"/>
      <c r="AUA91" s="0"/>
      <c r="AUB91" s="0"/>
      <c r="AUC91" s="0"/>
      <c r="AUD91" s="0"/>
      <c r="AUE91" s="0"/>
      <c r="AUF91" s="0"/>
      <c r="AUG91" s="0"/>
      <c r="AUH91" s="0"/>
      <c r="AUI91" s="0"/>
      <c r="AUJ91" s="0"/>
      <c r="AUK91" s="0"/>
      <c r="AUL91" s="0"/>
      <c r="AUM91" s="0"/>
      <c r="AUN91" s="0"/>
      <c r="AUO91" s="0"/>
      <c r="AUP91" s="0"/>
      <c r="AUQ91" s="0"/>
      <c r="AUR91" s="0"/>
      <c r="AUS91" s="0"/>
      <c r="AUT91" s="0"/>
      <c r="AUU91" s="0"/>
      <c r="AUV91" s="0"/>
      <c r="AUW91" s="0"/>
      <c r="AUX91" s="0"/>
      <c r="AUY91" s="0"/>
      <c r="AUZ91" s="0"/>
      <c r="AVA91" s="0"/>
      <c r="AVB91" s="0"/>
      <c r="AVC91" s="0"/>
      <c r="AVD91" s="0"/>
      <c r="AVE91" s="0"/>
      <c r="AVF91" s="0"/>
      <c r="AVG91" s="0"/>
      <c r="AVH91" s="0"/>
      <c r="AVI91" s="0"/>
      <c r="AVJ91" s="0"/>
      <c r="AVK91" s="0"/>
      <c r="AVL91" s="0"/>
      <c r="AVM91" s="0"/>
      <c r="AVN91" s="0"/>
      <c r="AVO91" s="0"/>
      <c r="AVP91" s="0"/>
      <c r="AVQ91" s="0"/>
      <c r="AVR91" s="0"/>
      <c r="AVS91" s="0"/>
      <c r="AVT91" s="0"/>
      <c r="AVU91" s="0"/>
      <c r="AVV91" s="0"/>
      <c r="AVW91" s="0"/>
      <c r="AVX91" s="0"/>
      <c r="AVY91" s="0"/>
      <c r="AVZ91" s="0"/>
      <c r="AWA91" s="0"/>
      <c r="AWB91" s="0"/>
      <c r="AWC91" s="0"/>
      <c r="AWD91" s="0"/>
      <c r="AWE91" s="0"/>
      <c r="AWF91" s="0"/>
      <c r="AWG91" s="0"/>
      <c r="AWH91" s="0"/>
      <c r="AWI91" s="0"/>
      <c r="AWJ91" s="0"/>
      <c r="AWK91" s="0"/>
      <c r="AWL91" s="0"/>
      <c r="AWM91" s="0"/>
      <c r="AWN91" s="0"/>
      <c r="AWO91" s="0"/>
      <c r="AWP91" s="0"/>
      <c r="AWQ91" s="0"/>
      <c r="AWR91" s="0"/>
      <c r="AWS91" s="0"/>
      <c r="AWT91" s="0"/>
      <c r="AWU91" s="0"/>
      <c r="AWV91" s="0"/>
      <c r="AWW91" s="0"/>
      <c r="AWX91" s="0"/>
      <c r="AWY91" s="0"/>
      <c r="AWZ91" s="0"/>
      <c r="AXA91" s="0"/>
      <c r="AXB91" s="0"/>
      <c r="AXC91" s="0"/>
      <c r="AXD91" s="0"/>
      <c r="AXE91" s="0"/>
      <c r="AXF91" s="0"/>
      <c r="AXG91" s="0"/>
      <c r="AXH91" s="0"/>
      <c r="AXI91" s="0"/>
      <c r="AXJ91" s="0"/>
      <c r="AXK91" s="0"/>
      <c r="AXL91" s="0"/>
      <c r="AXM91" s="0"/>
      <c r="AXN91" s="0"/>
      <c r="AXO91" s="0"/>
      <c r="AXP91" s="0"/>
      <c r="AXQ91" s="0"/>
      <c r="AXR91" s="0"/>
      <c r="AXS91" s="0"/>
      <c r="AXT91" s="0"/>
      <c r="AXU91" s="0"/>
      <c r="AXV91" s="0"/>
      <c r="AXW91" s="0"/>
      <c r="AXX91" s="0"/>
      <c r="AXY91" s="0"/>
      <c r="AXZ91" s="0"/>
      <c r="AYA91" s="0"/>
      <c r="AYB91" s="0"/>
      <c r="AYC91" s="0"/>
      <c r="AYD91" s="0"/>
      <c r="AYE91" s="0"/>
      <c r="AYF91" s="0"/>
      <c r="AYG91" s="0"/>
      <c r="AYH91" s="0"/>
      <c r="AYI91" s="0"/>
      <c r="AYJ91" s="0"/>
      <c r="AYK91" s="0"/>
      <c r="AYL91" s="0"/>
      <c r="AYM91" s="0"/>
      <c r="AYN91" s="0"/>
      <c r="AYO91" s="0"/>
      <c r="AYP91" s="0"/>
      <c r="AYQ91" s="0"/>
      <c r="AYR91" s="0"/>
      <c r="AYS91" s="0"/>
      <c r="AYT91" s="0"/>
      <c r="AYU91" s="0"/>
      <c r="AYV91" s="0"/>
      <c r="AYW91" s="0"/>
      <c r="AYX91" s="0"/>
      <c r="AYY91" s="0"/>
      <c r="AYZ91" s="0"/>
      <c r="AZA91" s="0"/>
      <c r="AZB91" s="0"/>
      <c r="AZC91" s="0"/>
      <c r="AZD91" s="0"/>
      <c r="AZE91" s="0"/>
      <c r="AZF91" s="0"/>
      <c r="AZG91" s="0"/>
      <c r="AZH91" s="0"/>
      <c r="AZI91" s="0"/>
      <c r="AZJ91" s="0"/>
      <c r="AZK91" s="0"/>
      <c r="AZL91" s="0"/>
      <c r="AZM91" s="0"/>
      <c r="AZN91" s="0"/>
      <c r="AZO91" s="0"/>
      <c r="AZP91" s="0"/>
      <c r="AZQ91" s="0"/>
      <c r="AZR91" s="0"/>
      <c r="AZS91" s="0"/>
      <c r="AZT91" s="0"/>
      <c r="AZU91" s="0"/>
      <c r="AZV91" s="0"/>
      <c r="AZW91" s="0"/>
      <c r="AZX91" s="0"/>
      <c r="AZY91" s="0"/>
      <c r="AZZ91" s="0"/>
      <c r="BAA91" s="0"/>
      <c r="BAB91" s="0"/>
      <c r="BAC91" s="0"/>
      <c r="BAD91" s="0"/>
      <c r="BAE91" s="0"/>
      <c r="BAF91" s="0"/>
      <c r="BAG91" s="0"/>
      <c r="BAH91" s="0"/>
      <c r="BAI91" s="0"/>
      <c r="BAJ91" s="0"/>
      <c r="BAK91" s="0"/>
      <c r="BAL91" s="0"/>
      <c r="BAM91" s="0"/>
      <c r="BAN91" s="0"/>
      <c r="BAO91" s="0"/>
      <c r="BAP91" s="0"/>
      <c r="BAQ91" s="0"/>
      <c r="BAR91" s="0"/>
      <c r="BAS91" s="0"/>
      <c r="BAT91" s="0"/>
      <c r="BAU91" s="0"/>
      <c r="BAV91" s="0"/>
      <c r="BAW91" s="0"/>
      <c r="BAX91" s="0"/>
      <c r="BAY91" s="0"/>
      <c r="BAZ91" s="0"/>
      <c r="BBA91" s="0"/>
      <c r="BBB91" s="0"/>
      <c r="BBC91" s="0"/>
      <c r="BBD91" s="0"/>
      <c r="BBE91" s="0"/>
      <c r="BBF91" s="0"/>
      <c r="BBG91" s="0"/>
      <c r="BBH91" s="0"/>
      <c r="BBI91" s="0"/>
      <c r="BBJ91" s="0"/>
      <c r="BBK91" s="0"/>
      <c r="BBL91" s="0"/>
      <c r="BBM91" s="0"/>
      <c r="BBN91" s="0"/>
      <c r="BBO91" s="0"/>
      <c r="BBP91" s="0"/>
      <c r="BBQ91" s="0"/>
      <c r="BBR91" s="0"/>
      <c r="BBS91" s="0"/>
      <c r="BBT91" s="0"/>
      <c r="BBU91" s="0"/>
      <c r="BBV91" s="0"/>
      <c r="BBW91" s="0"/>
      <c r="BBX91" s="0"/>
      <c r="BBY91" s="0"/>
      <c r="BBZ91" s="0"/>
      <c r="BCA91" s="0"/>
      <c r="BCB91" s="0"/>
      <c r="BCC91" s="0"/>
      <c r="BCD91" s="0"/>
      <c r="BCE91" s="0"/>
      <c r="BCF91" s="0"/>
      <c r="BCG91" s="0"/>
      <c r="BCH91" s="0"/>
      <c r="BCI91" s="0"/>
      <c r="BCJ91" s="0"/>
      <c r="BCK91" s="0"/>
      <c r="BCL91" s="0"/>
      <c r="BCM91" s="0"/>
      <c r="BCN91" s="0"/>
      <c r="BCO91" s="0"/>
      <c r="BCP91" s="0"/>
      <c r="BCQ91" s="0"/>
      <c r="BCR91" s="0"/>
      <c r="BCS91" s="0"/>
      <c r="BCT91" s="0"/>
      <c r="BCU91" s="0"/>
      <c r="BCV91" s="0"/>
      <c r="BCW91" s="0"/>
      <c r="BCX91" s="0"/>
      <c r="BCY91" s="0"/>
      <c r="BCZ91" s="0"/>
      <c r="BDA91" s="0"/>
      <c r="BDB91" s="0"/>
      <c r="BDC91" s="0"/>
      <c r="BDD91" s="0"/>
      <c r="BDE91" s="0"/>
      <c r="BDF91" s="0"/>
      <c r="BDG91" s="0"/>
      <c r="BDH91" s="0"/>
      <c r="BDI91" s="0"/>
      <c r="BDJ91" s="0"/>
      <c r="BDK91" s="0"/>
      <c r="BDL91" s="0"/>
      <c r="BDM91" s="0"/>
      <c r="BDN91" s="0"/>
      <c r="BDO91" s="0"/>
      <c r="BDP91" s="0"/>
      <c r="BDQ91" s="0"/>
      <c r="BDR91" s="0"/>
      <c r="BDS91" s="0"/>
      <c r="BDT91" s="0"/>
      <c r="BDU91" s="0"/>
      <c r="BDV91" s="0"/>
      <c r="BDW91" s="0"/>
      <c r="BDX91" s="0"/>
      <c r="BDY91" s="0"/>
      <c r="BDZ91" s="0"/>
      <c r="BEA91" s="0"/>
      <c r="BEB91" s="0"/>
      <c r="BEC91" s="0"/>
      <c r="BED91" s="0"/>
      <c r="BEE91" s="0"/>
      <c r="BEF91" s="0"/>
      <c r="BEG91" s="0"/>
      <c r="BEH91" s="0"/>
      <c r="BEI91" s="0"/>
      <c r="BEJ91" s="0"/>
      <c r="BEK91" s="0"/>
      <c r="BEL91" s="0"/>
      <c r="BEM91" s="0"/>
      <c r="BEN91" s="0"/>
      <c r="BEO91" s="0"/>
      <c r="BEP91" s="0"/>
      <c r="BEQ91" s="0"/>
      <c r="BER91" s="0"/>
      <c r="BES91" s="0"/>
      <c r="BET91" s="0"/>
      <c r="BEU91" s="0"/>
      <c r="BEV91" s="0"/>
      <c r="BEW91" s="0"/>
      <c r="BEX91" s="0"/>
      <c r="BEY91" s="0"/>
      <c r="BEZ91" s="0"/>
      <c r="BFA91" s="0"/>
      <c r="BFB91" s="0"/>
      <c r="BFC91" s="0"/>
      <c r="BFD91" s="0"/>
      <c r="BFE91" s="0"/>
      <c r="BFF91" s="0"/>
      <c r="BFG91" s="0"/>
      <c r="BFH91" s="0"/>
      <c r="BFI91" s="0"/>
      <c r="BFJ91" s="0"/>
      <c r="BFK91" s="0"/>
      <c r="BFL91" s="0"/>
      <c r="BFM91" s="0"/>
      <c r="BFN91" s="0"/>
      <c r="BFO91" s="0"/>
      <c r="BFP91" s="0"/>
      <c r="BFQ91" s="0"/>
      <c r="BFR91" s="0"/>
      <c r="BFS91" s="0"/>
      <c r="BFT91" s="0"/>
      <c r="BFU91" s="0"/>
      <c r="BFV91" s="0"/>
      <c r="BFW91" s="0"/>
      <c r="BFX91" s="0"/>
      <c r="BFY91" s="0"/>
      <c r="BFZ91" s="0"/>
      <c r="BGA91" s="0"/>
      <c r="BGB91" s="0"/>
      <c r="BGC91" s="0"/>
      <c r="BGD91" s="0"/>
      <c r="BGE91" s="0"/>
      <c r="BGF91" s="0"/>
      <c r="BGG91" s="0"/>
      <c r="BGH91" s="0"/>
      <c r="BGI91" s="0"/>
      <c r="BGJ91" s="0"/>
      <c r="BGK91" s="0"/>
      <c r="BGL91" s="0"/>
      <c r="BGM91" s="0"/>
      <c r="BGN91" s="0"/>
      <c r="BGO91" s="0"/>
      <c r="BGP91" s="0"/>
      <c r="BGQ91" s="0"/>
      <c r="BGR91" s="0"/>
      <c r="BGS91" s="0"/>
      <c r="BGT91" s="0"/>
      <c r="BGU91" s="0"/>
      <c r="BGV91" s="0"/>
      <c r="BGW91" s="0"/>
      <c r="BGX91" s="0"/>
      <c r="BGY91" s="0"/>
      <c r="BGZ91" s="0"/>
      <c r="BHA91" s="0"/>
      <c r="BHB91" s="0"/>
      <c r="BHC91" s="0"/>
      <c r="BHD91" s="0"/>
      <c r="BHE91" s="0"/>
      <c r="BHF91" s="0"/>
      <c r="BHG91" s="0"/>
      <c r="BHH91" s="0"/>
      <c r="BHI91" s="0"/>
      <c r="BHJ91" s="0"/>
      <c r="BHK91" s="0"/>
      <c r="BHL91" s="0"/>
      <c r="BHM91" s="0"/>
      <c r="BHN91" s="0"/>
      <c r="BHO91" s="0"/>
      <c r="BHP91" s="0"/>
      <c r="BHQ91" s="0"/>
      <c r="BHR91" s="0"/>
      <c r="BHS91" s="0"/>
      <c r="BHT91" s="0"/>
      <c r="BHU91" s="0"/>
      <c r="BHV91" s="0"/>
      <c r="BHW91" s="0"/>
      <c r="BHX91" s="0"/>
      <c r="BHY91" s="0"/>
      <c r="BHZ91" s="0"/>
      <c r="BIA91" s="0"/>
      <c r="BIB91" s="0"/>
      <c r="BIC91" s="0"/>
      <c r="BID91" s="0"/>
      <c r="BIE91" s="0"/>
      <c r="BIF91" s="0"/>
      <c r="BIG91" s="0"/>
      <c r="BIH91" s="0"/>
      <c r="BII91" s="0"/>
      <c r="BIJ91" s="0"/>
      <c r="BIK91" s="0"/>
      <c r="BIL91" s="0"/>
      <c r="BIM91" s="0"/>
      <c r="BIN91" s="0"/>
      <c r="BIO91" s="0"/>
      <c r="BIP91" s="0"/>
      <c r="BIQ91" s="0"/>
      <c r="BIR91" s="0"/>
      <c r="BIS91" s="0"/>
      <c r="BIT91" s="0"/>
      <c r="BIU91" s="0"/>
      <c r="BIV91" s="0"/>
      <c r="BIW91" s="0"/>
      <c r="BIX91" s="0"/>
      <c r="BIY91" s="0"/>
      <c r="BIZ91" s="0"/>
      <c r="BJA91" s="0"/>
      <c r="BJB91" s="0"/>
      <c r="BJC91" s="0"/>
      <c r="BJD91" s="0"/>
      <c r="BJE91" s="0"/>
      <c r="BJF91" s="0"/>
      <c r="BJG91" s="0"/>
      <c r="BJH91" s="0"/>
      <c r="BJI91" s="0"/>
      <c r="BJJ91" s="0"/>
      <c r="BJK91" s="0"/>
      <c r="BJL91" s="0"/>
      <c r="BJM91" s="0"/>
      <c r="BJN91" s="0"/>
      <c r="BJO91" s="0"/>
      <c r="BJP91" s="0"/>
      <c r="BJQ91" s="0"/>
      <c r="BJR91" s="0"/>
      <c r="BJS91" s="0"/>
      <c r="BJT91" s="0"/>
      <c r="BJU91" s="0"/>
      <c r="BJV91" s="0"/>
      <c r="BJW91" s="0"/>
      <c r="BJX91" s="0"/>
      <c r="BJY91" s="0"/>
      <c r="BJZ91" s="0"/>
      <c r="BKA91" s="0"/>
      <c r="BKB91" s="0"/>
      <c r="BKC91" s="0"/>
      <c r="BKD91" s="0"/>
      <c r="BKE91" s="0"/>
      <c r="BKF91" s="0"/>
      <c r="BKG91" s="0"/>
      <c r="BKH91" s="0"/>
      <c r="BKI91" s="0"/>
      <c r="BKJ91" s="0"/>
      <c r="BKK91" s="0"/>
      <c r="BKL91" s="0"/>
      <c r="BKM91" s="0"/>
      <c r="BKN91" s="0"/>
      <c r="BKO91" s="0"/>
      <c r="BKP91" s="0"/>
      <c r="BKQ91" s="0"/>
      <c r="BKR91" s="0"/>
      <c r="BKS91" s="0"/>
      <c r="BKT91" s="0"/>
      <c r="BKU91" s="0"/>
      <c r="BKV91" s="0"/>
      <c r="BKW91" s="0"/>
      <c r="BKX91" s="0"/>
      <c r="BKY91" s="0"/>
      <c r="BKZ91" s="0"/>
      <c r="BLA91" s="0"/>
      <c r="BLB91" s="0"/>
      <c r="BLC91" s="0"/>
      <c r="BLD91" s="0"/>
      <c r="BLE91" s="0"/>
      <c r="BLF91" s="0"/>
      <c r="BLG91" s="0"/>
      <c r="BLH91" s="0"/>
      <c r="BLI91" s="0"/>
      <c r="BLJ91" s="0"/>
      <c r="BLK91" s="0"/>
      <c r="BLL91" s="0"/>
      <c r="BLM91" s="0"/>
      <c r="BLN91" s="0"/>
      <c r="BLO91" s="0"/>
      <c r="BLP91" s="0"/>
      <c r="BLQ91" s="0"/>
      <c r="BLR91" s="0"/>
      <c r="BLS91" s="0"/>
      <c r="BLT91" s="0"/>
      <c r="BLU91" s="0"/>
      <c r="BLV91" s="0"/>
      <c r="BLW91" s="0"/>
      <c r="BLX91" s="0"/>
      <c r="BLY91" s="0"/>
      <c r="BLZ91" s="0"/>
      <c r="BMA91" s="0"/>
      <c r="BMB91" s="0"/>
      <c r="BMC91" s="0"/>
      <c r="BMD91" s="0"/>
      <c r="BME91" s="0"/>
      <c r="BMF91" s="0"/>
      <c r="BMG91" s="0"/>
      <c r="BMH91" s="0"/>
      <c r="BMI91" s="0"/>
      <c r="BMJ91" s="0"/>
      <c r="BMK91" s="0"/>
      <c r="BML91" s="0"/>
      <c r="BMM91" s="0"/>
      <c r="BMN91" s="0"/>
      <c r="BMO91" s="0"/>
      <c r="BMP91" s="0"/>
      <c r="BMQ91" s="0"/>
      <c r="BMR91" s="0"/>
      <c r="BMS91" s="0"/>
      <c r="BMT91" s="0"/>
      <c r="BMU91" s="0"/>
      <c r="BMV91" s="0"/>
      <c r="BMW91" s="0"/>
      <c r="BMX91" s="0"/>
      <c r="BMY91" s="0"/>
      <c r="BMZ91" s="0"/>
      <c r="BNA91" s="0"/>
      <c r="BNB91" s="0"/>
      <c r="BNC91" s="0"/>
      <c r="BND91" s="0"/>
      <c r="BNE91" s="0"/>
      <c r="BNF91" s="0"/>
      <c r="BNG91" s="0"/>
      <c r="BNH91" s="0"/>
      <c r="BNI91" s="0"/>
      <c r="BNJ91" s="0"/>
      <c r="BNK91" s="0"/>
      <c r="BNL91" s="0"/>
      <c r="BNM91" s="0"/>
      <c r="BNN91" s="0"/>
      <c r="BNO91" s="0"/>
      <c r="BNP91" s="0"/>
      <c r="BNQ91" s="0"/>
      <c r="BNR91" s="0"/>
      <c r="BNS91" s="0"/>
      <c r="BNT91" s="0"/>
      <c r="BNU91" s="0"/>
      <c r="BNV91" s="0"/>
      <c r="BNW91" s="0"/>
      <c r="BNX91" s="0"/>
      <c r="BNY91" s="0"/>
      <c r="BNZ91" s="0"/>
      <c r="BOA91" s="0"/>
      <c r="BOB91" s="0"/>
      <c r="BOC91" s="0"/>
      <c r="BOD91" s="0"/>
      <c r="BOE91" s="0"/>
      <c r="BOF91" s="0"/>
      <c r="BOG91" s="0"/>
      <c r="BOH91" s="0"/>
      <c r="BOI91" s="0"/>
      <c r="BOJ91" s="0"/>
      <c r="BOK91" s="0"/>
      <c r="BOL91" s="0"/>
      <c r="BOM91" s="0"/>
      <c r="BON91" s="0"/>
      <c r="BOO91" s="0"/>
      <c r="BOP91" s="0"/>
      <c r="BOQ91" s="0"/>
      <c r="BOR91" s="0"/>
      <c r="BOS91" s="0"/>
      <c r="BOT91" s="0"/>
      <c r="BOU91" s="0"/>
      <c r="BOV91" s="0"/>
      <c r="BOW91" s="0"/>
      <c r="BOX91" s="0"/>
      <c r="BOY91" s="0"/>
      <c r="BOZ91" s="0"/>
      <c r="BPA91" s="0"/>
      <c r="BPB91" s="0"/>
      <c r="BPC91" s="0"/>
      <c r="BPD91" s="0"/>
      <c r="BPE91" s="0"/>
      <c r="BPF91" s="0"/>
      <c r="BPG91" s="0"/>
      <c r="BPH91" s="0"/>
      <c r="BPI91" s="0"/>
      <c r="BPJ91" s="0"/>
      <c r="BPK91" s="0"/>
      <c r="BPL91" s="0"/>
      <c r="BPM91" s="0"/>
      <c r="BPN91" s="0"/>
      <c r="BPO91" s="0"/>
      <c r="BPP91" s="0"/>
      <c r="BPQ91" s="0"/>
      <c r="BPR91" s="0"/>
      <c r="BPS91" s="0"/>
      <c r="BPT91" s="0"/>
      <c r="BPU91" s="0"/>
      <c r="BPV91" s="0"/>
      <c r="BPW91" s="0"/>
      <c r="BPX91" s="0"/>
      <c r="BPY91" s="0"/>
      <c r="BPZ91" s="0"/>
      <c r="BQA91" s="0"/>
      <c r="BQB91" s="0"/>
      <c r="BQC91" s="0"/>
      <c r="BQD91" s="0"/>
      <c r="BQE91" s="0"/>
      <c r="BQF91" s="0"/>
      <c r="BQG91" s="0"/>
      <c r="BQH91" s="0"/>
      <c r="BQI91" s="0"/>
      <c r="BQJ91" s="0"/>
      <c r="BQK91" s="0"/>
      <c r="BQL91" s="0"/>
      <c r="BQM91" s="0"/>
      <c r="BQN91" s="0"/>
      <c r="BQO91" s="0"/>
      <c r="BQP91" s="0"/>
      <c r="BQQ91" s="0"/>
      <c r="BQR91" s="0"/>
      <c r="BQS91" s="0"/>
      <c r="BQT91" s="0"/>
      <c r="BQU91" s="0"/>
      <c r="BQV91" s="0"/>
      <c r="BQW91" s="0"/>
      <c r="BQX91" s="0"/>
      <c r="BQY91" s="0"/>
      <c r="BQZ91" s="0"/>
      <c r="BRA91" s="0"/>
      <c r="BRB91" s="0"/>
      <c r="BRC91" s="0"/>
      <c r="BRD91" s="0"/>
      <c r="BRE91" s="0"/>
      <c r="BRF91" s="0"/>
      <c r="BRG91" s="0"/>
      <c r="BRH91" s="0"/>
      <c r="BRI91" s="0"/>
      <c r="BRJ91" s="0"/>
      <c r="BRK91" s="0"/>
      <c r="BRL91" s="0"/>
      <c r="BRM91" s="0"/>
      <c r="BRN91" s="0"/>
      <c r="BRO91" s="0"/>
      <c r="BRP91" s="0"/>
      <c r="BRQ91" s="0"/>
      <c r="BRR91" s="0"/>
      <c r="BRS91" s="0"/>
      <c r="BRT91" s="0"/>
      <c r="BRU91" s="0"/>
      <c r="BRV91" s="0"/>
      <c r="BRW91" s="0"/>
      <c r="BRX91" s="0"/>
      <c r="BRY91" s="0"/>
      <c r="BRZ91" s="0"/>
      <c r="BSA91" s="0"/>
      <c r="BSB91" s="0"/>
      <c r="BSC91" s="0"/>
      <c r="BSD91" s="0"/>
      <c r="BSE91" s="0"/>
      <c r="BSF91" s="0"/>
      <c r="BSG91" s="0"/>
      <c r="BSH91" s="0"/>
      <c r="BSI91" s="0"/>
      <c r="BSJ91" s="0"/>
      <c r="BSK91" s="0"/>
      <c r="BSL91" s="0"/>
      <c r="BSM91" s="0"/>
      <c r="BSN91" s="0"/>
      <c r="BSO91" s="0"/>
      <c r="BSP91" s="0"/>
      <c r="BSQ91" s="0"/>
      <c r="BSR91" s="0"/>
      <c r="BSS91" s="0"/>
      <c r="BST91" s="0"/>
      <c r="BSU91" s="0"/>
      <c r="BSV91" s="0"/>
      <c r="BSW91" s="0"/>
      <c r="BSX91" s="0"/>
      <c r="BSY91" s="0"/>
      <c r="BSZ91" s="0"/>
      <c r="BTA91" s="0"/>
      <c r="BTB91" s="0"/>
      <c r="BTC91" s="0"/>
      <c r="BTD91" s="0"/>
      <c r="BTE91" s="0"/>
      <c r="BTF91" s="0"/>
      <c r="BTG91" s="0"/>
      <c r="BTH91" s="0"/>
      <c r="BTI91" s="0"/>
      <c r="BTJ91" s="0"/>
      <c r="BTK91" s="0"/>
      <c r="BTL91" s="0"/>
      <c r="BTM91" s="0"/>
      <c r="BTN91" s="0"/>
      <c r="BTO91" s="0"/>
      <c r="BTP91" s="0"/>
      <c r="BTQ91" s="0"/>
      <c r="BTR91" s="0"/>
      <c r="BTS91" s="0"/>
      <c r="BTT91" s="0"/>
      <c r="BTU91" s="0"/>
      <c r="BTV91" s="0"/>
      <c r="BTW91" s="0"/>
      <c r="BTX91" s="0"/>
      <c r="BTY91" s="0"/>
      <c r="BTZ91" s="0"/>
      <c r="BUA91" s="0"/>
      <c r="BUB91" s="0"/>
      <c r="BUC91" s="0"/>
      <c r="BUD91" s="0"/>
      <c r="BUE91" s="0"/>
      <c r="BUF91" s="0"/>
      <c r="BUG91" s="0"/>
      <c r="BUH91" s="0"/>
      <c r="BUI91" s="0"/>
      <c r="BUJ91" s="0"/>
      <c r="BUK91" s="0"/>
      <c r="BUL91" s="0"/>
      <c r="BUM91" s="0"/>
      <c r="BUN91" s="0"/>
      <c r="BUO91" s="0"/>
      <c r="BUP91" s="0"/>
      <c r="BUQ91" s="0"/>
      <c r="BUR91" s="0"/>
      <c r="BUS91" s="0"/>
      <c r="BUT91" s="0"/>
      <c r="BUU91" s="0"/>
      <c r="BUV91" s="0"/>
      <c r="BUW91" s="0"/>
      <c r="BUX91" s="0"/>
      <c r="BUY91" s="0"/>
      <c r="BUZ91" s="0"/>
      <c r="BVA91" s="0"/>
      <c r="BVB91" s="0"/>
      <c r="BVC91" s="0"/>
      <c r="BVD91" s="0"/>
      <c r="BVE91" s="0"/>
      <c r="BVF91" s="0"/>
      <c r="BVG91" s="0"/>
      <c r="BVH91" s="0"/>
      <c r="BVI91" s="0"/>
      <c r="BVJ91" s="0"/>
      <c r="BVK91" s="0"/>
      <c r="BVL91" s="0"/>
      <c r="BVM91" s="0"/>
      <c r="BVN91" s="0"/>
      <c r="BVO91" s="0"/>
      <c r="BVP91" s="0"/>
      <c r="BVQ91" s="0"/>
      <c r="BVR91" s="0"/>
      <c r="BVS91" s="0"/>
      <c r="BVT91" s="0"/>
      <c r="BVU91" s="0"/>
      <c r="BVV91" s="0"/>
      <c r="BVW91" s="0"/>
      <c r="BVX91" s="0"/>
      <c r="BVY91" s="0"/>
      <c r="BVZ91" s="0"/>
      <c r="BWA91" s="0"/>
      <c r="BWB91" s="0"/>
      <c r="BWC91" s="0"/>
      <c r="BWD91" s="0"/>
      <c r="BWE91" s="0"/>
      <c r="BWF91" s="0"/>
      <c r="BWG91" s="0"/>
      <c r="BWH91" s="0"/>
      <c r="BWI91" s="0"/>
      <c r="BWJ91" s="0"/>
      <c r="BWK91" s="0"/>
      <c r="BWL91" s="0"/>
      <c r="BWM91" s="0"/>
      <c r="BWN91" s="0"/>
      <c r="BWO91" s="0"/>
      <c r="BWP91" s="0"/>
      <c r="BWQ91" s="0"/>
      <c r="BWR91" s="0"/>
      <c r="BWS91" s="0"/>
      <c r="BWT91" s="0"/>
      <c r="BWU91" s="0"/>
      <c r="BWV91" s="0"/>
      <c r="BWW91" s="0"/>
      <c r="BWX91" s="0"/>
      <c r="BWY91" s="0"/>
      <c r="BWZ91" s="0"/>
      <c r="BXA91" s="0"/>
      <c r="BXB91" s="0"/>
      <c r="BXC91" s="0"/>
      <c r="BXD91" s="0"/>
      <c r="BXE91" s="0"/>
      <c r="BXF91" s="0"/>
      <c r="BXG91" s="0"/>
      <c r="BXH91" s="0"/>
      <c r="BXI91" s="0"/>
      <c r="BXJ91" s="0"/>
      <c r="BXK91" s="0"/>
      <c r="BXL91" s="0"/>
      <c r="BXM91" s="0"/>
      <c r="BXN91" s="0"/>
      <c r="BXO91" s="0"/>
      <c r="BXP91" s="0"/>
      <c r="BXQ91" s="0"/>
      <c r="BXR91" s="0"/>
      <c r="BXS91" s="0"/>
      <c r="BXT91" s="0"/>
      <c r="BXU91" s="0"/>
      <c r="BXV91" s="0"/>
      <c r="BXW91" s="0"/>
      <c r="BXX91" s="0"/>
      <c r="BXY91" s="0"/>
      <c r="BXZ91" s="0"/>
      <c r="BYA91" s="0"/>
      <c r="BYB91" s="0"/>
      <c r="BYC91" s="0"/>
      <c r="BYD91" s="0"/>
      <c r="BYE91" s="0"/>
      <c r="BYF91" s="0"/>
      <c r="BYG91" s="0"/>
      <c r="BYH91" s="0"/>
      <c r="BYI91" s="0"/>
      <c r="BYJ91" s="0"/>
      <c r="BYK91" s="0"/>
      <c r="BYL91" s="0"/>
      <c r="BYM91" s="0"/>
      <c r="BYN91" s="0"/>
      <c r="BYO91" s="0"/>
      <c r="BYP91" s="0"/>
      <c r="BYQ91" s="0"/>
      <c r="BYR91" s="0"/>
      <c r="BYS91" s="0"/>
      <c r="BYT91" s="0"/>
      <c r="BYU91" s="0"/>
      <c r="BYV91" s="0"/>
      <c r="BYW91" s="0"/>
      <c r="BYX91" s="0"/>
      <c r="BYY91" s="0"/>
      <c r="BYZ91" s="0"/>
      <c r="BZA91" s="0"/>
      <c r="BZB91" s="0"/>
      <c r="BZC91" s="0"/>
      <c r="BZD91" s="0"/>
      <c r="BZE91" s="0"/>
      <c r="BZF91" s="0"/>
      <c r="BZG91" s="0"/>
      <c r="BZH91" s="0"/>
      <c r="BZI91" s="0"/>
      <c r="BZJ91" s="0"/>
      <c r="BZK91" s="0"/>
      <c r="BZL91" s="0"/>
      <c r="BZM91" s="0"/>
      <c r="BZN91" s="0"/>
      <c r="BZO91" s="0"/>
      <c r="BZP91" s="0"/>
      <c r="BZQ91" s="0"/>
      <c r="BZR91" s="0"/>
      <c r="BZS91" s="0"/>
      <c r="BZT91" s="0"/>
      <c r="BZU91" s="0"/>
      <c r="BZV91" s="0"/>
      <c r="BZW91" s="0"/>
      <c r="BZX91" s="0"/>
      <c r="BZY91" s="0"/>
      <c r="BZZ91" s="0"/>
      <c r="CAA91" s="0"/>
      <c r="CAB91" s="0"/>
      <c r="CAC91" s="0"/>
      <c r="CAD91" s="0"/>
      <c r="CAE91" s="0"/>
      <c r="CAF91" s="0"/>
      <c r="CAG91" s="0"/>
      <c r="CAH91" s="0"/>
      <c r="CAI91" s="0"/>
      <c r="CAJ91" s="0"/>
      <c r="CAK91" s="0"/>
      <c r="CAL91" s="0"/>
      <c r="CAM91" s="0"/>
      <c r="CAN91" s="0"/>
      <c r="CAO91" s="0"/>
      <c r="CAP91" s="0"/>
      <c r="CAQ91" s="0"/>
      <c r="CAR91" s="0"/>
      <c r="CAS91" s="0"/>
      <c r="CAT91" s="0"/>
      <c r="CAU91" s="0"/>
      <c r="CAV91" s="0"/>
      <c r="CAW91" s="0"/>
      <c r="CAX91" s="0"/>
      <c r="CAY91" s="0"/>
      <c r="CAZ91" s="0"/>
      <c r="CBA91" s="0"/>
      <c r="CBB91" s="0"/>
      <c r="CBC91" s="0"/>
      <c r="CBD91" s="0"/>
      <c r="CBE91" s="0"/>
      <c r="CBF91" s="0"/>
      <c r="CBG91" s="0"/>
      <c r="CBH91" s="0"/>
      <c r="CBI91" s="0"/>
      <c r="CBJ91" s="0"/>
      <c r="CBK91" s="0"/>
      <c r="CBL91" s="0"/>
      <c r="CBM91" s="0"/>
      <c r="CBN91" s="0"/>
      <c r="CBO91" s="0"/>
      <c r="CBP91" s="0"/>
      <c r="CBQ91" s="0"/>
      <c r="CBR91" s="0"/>
      <c r="CBS91" s="0"/>
      <c r="CBT91" s="0"/>
      <c r="CBU91" s="0"/>
      <c r="CBV91" s="0"/>
      <c r="CBW91" s="0"/>
      <c r="CBX91" s="0"/>
      <c r="CBY91" s="0"/>
      <c r="CBZ91" s="0"/>
      <c r="CCA91" s="0"/>
      <c r="CCB91" s="0"/>
      <c r="CCC91" s="0"/>
      <c r="CCD91" s="0"/>
      <c r="CCE91" s="0"/>
      <c r="CCF91" s="0"/>
      <c r="CCG91" s="0"/>
      <c r="CCH91" s="0"/>
      <c r="CCI91" s="0"/>
      <c r="CCJ91" s="0"/>
      <c r="CCK91" s="0"/>
      <c r="CCL91" s="0"/>
      <c r="CCM91" s="0"/>
      <c r="CCN91" s="0"/>
      <c r="CCO91" s="0"/>
      <c r="CCP91" s="0"/>
      <c r="CCQ91" s="0"/>
      <c r="CCR91" s="0"/>
      <c r="CCS91" s="0"/>
      <c r="CCT91" s="0"/>
      <c r="CCU91" s="0"/>
      <c r="CCV91" s="0"/>
      <c r="CCW91" s="0"/>
      <c r="CCX91" s="0"/>
      <c r="CCY91" s="0"/>
      <c r="CCZ91" s="0"/>
      <c r="CDA91" s="0"/>
      <c r="CDB91" s="0"/>
      <c r="CDC91" s="0"/>
      <c r="CDD91" s="0"/>
      <c r="CDE91" s="0"/>
      <c r="CDF91" s="0"/>
      <c r="CDG91" s="0"/>
      <c r="CDH91" s="0"/>
      <c r="CDI91" s="0"/>
      <c r="CDJ91" s="0"/>
      <c r="CDK91" s="0"/>
      <c r="CDL91" s="0"/>
      <c r="CDM91" s="0"/>
      <c r="CDN91" s="0"/>
      <c r="CDO91" s="0"/>
      <c r="CDP91" s="0"/>
      <c r="CDQ91" s="0"/>
      <c r="CDR91" s="0"/>
      <c r="CDS91" s="0"/>
      <c r="CDT91" s="0"/>
      <c r="CDU91" s="0"/>
      <c r="CDV91" s="0"/>
      <c r="CDW91" s="0"/>
      <c r="CDX91" s="0"/>
      <c r="CDY91" s="0"/>
      <c r="CDZ91" s="0"/>
      <c r="CEA91" s="0"/>
      <c r="CEB91" s="0"/>
      <c r="CEC91" s="0"/>
      <c r="CED91" s="0"/>
      <c r="CEE91" s="0"/>
      <c r="CEF91" s="0"/>
      <c r="CEG91" s="0"/>
      <c r="CEH91" s="0"/>
      <c r="CEI91" s="0"/>
      <c r="CEJ91" s="0"/>
      <c r="CEK91" s="0"/>
      <c r="CEL91" s="0"/>
      <c r="CEM91" s="0"/>
      <c r="CEN91" s="0"/>
      <c r="CEO91" s="0"/>
      <c r="CEP91" s="0"/>
      <c r="CEQ91" s="0"/>
      <c r="CER91" s="0"/>
      <c r="CES91" s="0"/>
      <c r="CET91" s="0"/>
      <c r="CEU91" s="0"/>
      <c r="CEV91" s="0"/>
      <c r="CEW91" s="0"/>
      <c r="CEX91" s="0"/>
      <c r="CEY91" s="0"/>
      <c r="CEZ91" s="0"/>
      <c r="CFA91" s="0"/>
      <c r="CFB91" s="0"/>
      <c r="CFC91" s="0"/>
      <c r="CFD91" s="0"/>
      <c r="CFE91" s="0"/>
      <c r="CFF91" s="0"/>
      <c r="CFG91" s="0"/>
      <c r="CFH91" s="0"/>
      <c r="CFI91" s="0"/>
      <c r="CFJ91" s="0"/>
      <c r="CFK91" s="0"/>
      <c r="CFL91" s="0"/>
      <c r="CFM91" s="0"/>
      <c r="CFN91" s="0"/>
      <c r="CFO91" s="0"/>
      <c r="CFP91" s="0"/>
      <c r="CFQ91" s="0"/>
      <c r="CFR91" s="0"/>
      <c r="CFS91" s="0"/>
      <c r="CFT91" s="0"/>
      <c r="CFU91" s="0"/>
      <c r="CFV91" s="0"/>
      <c r="CFW91" s="0"/>
      <c r="CFX91" s="0"/>
      <c r="CFY91" s="0"/>
      <c r="CFZ91" s="0"/>
      <c r="CGA91" s="0"/>
      <c r="CGB91" s="0"/>
      <c r="CGC91" s="0"/>
      <c r="CGD91" s="0"/>
      <c r="CGE91" s="0"/>
      <c r="CGF91" s="0"/>
      <c r="CGG91" s="0"/>
      <c r="CGH91" s="0"/>
      <c r="CGI91" s="0"/>
      <c r="CGJ91" s="0"/>
      <c r="CGK91" s="0"/>
      <c r="CGL91" s="0"/>
      <c r="CGM91" s="0"/>
      <c r="CGN91" s="0"/>
      <c r="CGO91" s="0"/>
      <c r="CGP91" s="0"/>
      <c r="CGQ91" s="0"/>
      <c r="CGR91" s="0"/>
      <c r="CGS91" s="0"/>
      <c r="CGT91" s="0"/>
      <c r="CGU91" s="0"/>
      <c r="CGV91" s="0"/>
      <c r="CGW91" s="0"/>
      <c r="CGX91" s="0"/>
      <c r="CGY91" s="0"/>
      <c r="CGZ91" s="0"/>
      <c r="CHA91" s="0"/>
      <c r="CHB91" s="0"/>
      <c r="CHC91" s="0"/>
      <c r="CHD91" s="0"/>
      <c r="CHE91" s="0"/>
      <c r="CHF91" s="0"/>
      <c r="CHG91" s="0"/>
      <c r="CHH91" s="0"/>
      <c r="CHI91" s="0"/>
      <c r="CHJ91" s="0"/>
      <c r="CHK91" s="0"/>
      <c r="CHL91" s="0"/>
      <c r="CHM91" s="0"/>
      <c r="CHN91" s="0"/>
      <c r="CHO91" s="0"/>
      <c r="CHP91" s="0"/>
      <c r="CHQ91" s="0"/>
      <c r="CHR91" s="0"/>
      <c r="CHS91" s="0"/>
      <c r="CHT91" s="0"/>
      <c r="CHU91" s="0"/>
      <c r="CHV91" s="0"/>
      <c r="CHW91" s="0"/>
      <c r="CHX91" s="0"/>
      <c r="CHY91" s="0"/>
      <c r="CHZ91" s="0"/>
      <c r="CIA91" s="0"/>
      <c r="CIB91" s="0"/>
      <c r="CIC91" s="0"/>
      <c r="CID91" s="0"/>
      <c r="CIE91" s="0"/>
      <c r="CIF91" s="0"/>
      <c r="CIG91" s="0"/>
      <c r="CIH91" s="0"/>
      <c r="CII91" s="0"/>
      <c r="CIJ91" s="0"/>
      <c r="CIK91" s="0"/>
      <c r="CIL91" s="0"/>
      <c r="CIM91" s="0"/>
      <c r="CIN91" s="0"/>
      <c r="CIO91" s="0"/>
      <c r="CIP91" s="0"/>
      <c r="CIQ91" s="0"/>
      <c r="CIR91" s="0"/>
      <c r="CIS91" s="0"/>
      <c r="CIT91" s="0"/>
      <c r="CIU91" s="0"/>
      <c r="CIV91" s="0"/>
      <c r="CIW91" s="0"/>
      <c r="CIX91" s="0"/>
      <c r="CIY91" s="0"/>
      <c r="CIZ91" s="0"/>
      <c r="CJA91" s="0"/>
      <c r="CJB91" s="0"/>
      <c r="CJC91" s="0"/>
      <c r="CJD91" s="0"/>
      <c r="CJE91" s="0"/>
      <c r="CJF91" s="0"/>
      <c r="CJG91" s="0"/>
      <c r="CJH91" s="0"/>
      <c r="CJI91" s="0"/>
      <c r="CJJ91" s="0"/>
      <c r="CJK91" s="0"/>
      <c r="CJL91" s="0"/>
      <c r="CJM91" s="0"/>
      <c r="CJN91" s="0"/>
      <c r="CJO91" s="0"/>
      <c r="CJP91" s="0"/>
      <c r="CJQ91" s="0"/>
      <c r="CJR91" s="0"/>
      <c r="CJS91" s="0"/>
      <c r="CJT91" s="0"/>
      <c r="CJU91" s="0"/>
      <c r="CJV91" s="0"/>
      <c r="CJW91" s="0"/>
      <c r="CJX91" s="0"/>
      <c r="CJY91" s="0"/>
      <c r="CJZ91" s="0"/>
      <c r="CKA91" s="0"/>
      <c r="CKB91" s="0"/>
      <c r="CKC91" s="0"/>
      <c r="CKD91" s="0"/>
      <c r="CKE91" s="0"/>
      <c r="CKF91" s="0"/>
      <c r="CKG91" s="0"/>
      <c r="CKH91" s="0"/>
      <c r="CKI91" s="0"/>
      <c r="CKJ91" s="0"/>
      <c r="CKK91" s="0"/>
      <c r="CKL91" s="0"/>
      <c r="CKM91" s="0"/>
      <c r="CKN91" s="0"/>
      <c r="CKO91" s="0"/>
      <c r="CKP91" s="0"/>
      <c r="CKQ91" s="0"/>
      <c r="CKR91" s="0"/>
      <c r="CKS91" s="0"/>
      <c r="CKT91" s="0"/>
      <c r="CKU91" s="0"/>
      <c r="CKV91" s="0"/>
      <c r="CKW91" s="0"/>
      <c r="CKX91" s="0"/>
      <c r="CKY91" s="0"/>
      <c r="CKZ91" s="0"/>
      <c r="CLA91" s="0"/>
      <c r="CLB91" s="0"/>
      <c r="CLC91" s="0"/>
      <c r="CLD91" s="0"/>
      <c r="CLE91" s="0"/>
      <c r="CLF91" s="0"/>
      <c r="CLG91" s="0"/>
      <c r="CLH91" s="0"/>
      <c r="CLI91" s="0"/>
      <c r="CLJ91" s="0"/>
      <c r="CLK91" s="0"/>
      <c r="CLL91" s="0"/>
      <c r="CLM91" s="0"/>
      <c r="CLN91" s="0"/>
      <c r="CLO91" s="0"/>
      <c r="CLP91" s="0"/>
      <c r="CLQ91" s="0"/>
      <c r="CLR91" s="0"/>
      <c r="CLS91" s="0"/>
      <c r="CLT91" s="0"/>
      <c r="CLU91" s="0"/>
      <c r="CLV91" s="0"/>
      <c r="CLW91" s="0"/>
      <c r="CLX91" s="0"/>
      <c r="CLY91" s="0"/>
      <c r="CLZ91" s="0"/>
      <c r="CMA91" s="0"/>
      <c r="CMB91" s="0"/>
      <c r="CMC91" s="0"/>
      <c r="CMD91" s="0"/>
      <c r="CME91" s="0"/>
      <c r="CMF91" s="0"/>
      <c r="CMG91" s="0"/>
      <c r="CMH91" s="0"/>
      <c r="CMI91" s="0"/>
      <c r="CMJ91" s="0"/>
      <c r="CMK91" s="0"/>
      <c r="CML91" s="0"/>
      <c r="CMM91" s="0"/>
      <c r="CMN91" s="0"/>
      <c r="CMO91" s="0"/>
      <c r="CMP91" s="0"/>
      <c r="CMQ91" s="0"/>
      <c r="CMR91" s="0"/>
      <c r="CMS91" s="0"/>
      <c r="CMT91" s="0"/>
      <c r="CMU91" s="0"/>
      <c r="CMV91" s="0"/>
      <c r="CMW91" s="0"/>
      <c r="CMX91" s="0"/>
      <c r="CMY91" s="0"/>
      <c r="CMZ91" s="0"/>
      <c r="CNA91" s="0"/>
      <c r="CNB91" s="0"/>
      <c r="CNC91" s="0"/>
      <c r="CND91" s="0"/>
      <c r="CNE91" s="0"/>
      <c r="CNF91" s="0"/>
      <c r="CNG91" s="0"/>
      <c r="CNH91" s="0"/>
      <c r="CNI91" s="0"/>
      <c r="CNJ91" s="0"/>
      <c r="CNK91" s="0"/>
      <c r="CNL91" s="0"/>
      <c r="CNM91" s="0"/>
      <c r="CNN91" s="0"/>
      <c r="CNO91" s="0"/>
      <c r="CNP91" s="0"/>
      <c r="CNQ91" s="0"/>
      <c r="CNR91" s="0"/>
      <c r="CNS91" s="0"/>
      <c r="CNT91" s="0"/>
      <c r="CNU91" s="0"/>
      <c r="CNV91" s="0"/>
      <c r="CNW91" s="0"/>
      <c r="CNX91" s="0"/>
      <c r="CNY91" s="0"/>
      <c r="CNZ91" s="0"/>
      <c r="COA91" s="0"/>
      <c r="COB91" s="0"/>
      <c r="COC91" s="0"/>
      <c r="COD91" s="0"/>
      <c r="COE91" s="0"/>
      <c r="COF91" s="0"/>
      <c r="COG91" s="0"/>
      <c r="COH91" s="0"/>
      <c r="COI91" s="0"/>
      <c r="COJ91" s="0"/>
      <c r="COK91" s="0"/>
      <c r="COL91" s="0"/>
      <c r="COM91" s="0"/>
      <c r="CON91" s="0"/>
      <c r="COO91" s="0"/>
      <c r="COP91" s="0"/>
      <c r="COQ91" s="0"/>
      <c r="COR91" s="0"/>
      <c r="COS91" s="0"/>
      <c r="COT91" s="0"/>
      <c r="COU91" s="0"/>
      <c r="COV91" s="0"/>
      <c r="COW91" s="0"/>
      <c r="COX91" s="0"/>
      <c r="COY91" s="0"/>
      <c r="COZ91" s="0"/>
      <c r="CPA91" s="0"/>
      <c r="CPB91" s="0"/>
      <c r="CPC91" s="0"/>
      <c r="CPD91" s="0"/>
      <c r="CPE91" s="0"/>
      <c r="CPF91" s="0"/>
      <c r="CPG91" s="0"/>
      <c r="CPH91" s="0"/>
      <c r="CPI91" s="0"/>
      <c r="CPJ91" s="0"/>
      <c r="CPK91" s="0"/>
      <c r="CPL91" s="0"/>
      <c r="CPM91" s="0"/>
      <c r="CPN91" s="0"/>
      <c r="CPO91" s="0"/>
      <c r="CPP91" s="0"/>
      <c r="CPQ91" s="0"/>
      <c r="CPR91" s="0"/>
      <c r="CPS91" s="0"/>
      <c r="CPT91" s="0"/>
      <c r="CPU91" s="0"/>
      <c r="CPV91" s="0"/>
      <c r="CPW91" s="0"/>
      <c r="CPX91" s="0"/>
      <c r="CPY91" s="0"/>
      <c r="CPZ91" s="0"/>
      <c r="CQA91" s="0"/>
      <c r="CQB91" s="0"/>
      <c r="CQC91" s="0"/>
      <c r="CQD91" s="0"/>
      <c r="CQE91" s="0"/>
      <c r="CQF91" s="0"/>
      <c r="CQG91" s="0"/>
      <c r="CQH91" s="0"/>
      <c r="CQI91" s="0"/>
      <c r="CQJ91" s="0"/>
      <c r="CQK91" s="0"/>
      <c r="CQL91" s="0"/>
      <c r="CQM91" s="0"/>
      <c r="CQN91" s="0"/>
      <c r="CQO91" s="0"/>
      <c r="CQP91" s="0"/>
      <c r="CQQ91" s="0"/>
      <c r="CQR91" s="0"/>
      <c r="CQS91" s="0"/>
      <c r="CQT91" s="0"/>
      <c r="CQU91" s="0"/>
      <c r="CQV91" s="0"/>
      <c r="CQW91" s="0"/>
      <c r="CQX91" s="0"/>
      <c r="CQY91" s="0"/>
      <c r="CQZ91" s="0"/>
      <c r="CRA91" s="0"/>
      <c r="CRB91" s="0"/>
      <c r="CRC91" s="0"/>
      <c r="CRD91" s="0"/>
      <c r="CRE91" s="0"/>
      <c r="CRF91" s="0"/>
      <c r="CRG91" s="0"/>
      <c r="CRH91" s="0"/>
      <c r="CRI91" s="0"/>
      <c r="CRJ91" s="0"/>
      <c r="CRK91" s="0"/>
      <c r="CRL91" s="0"/>
      <c r="CRM91" s="0"/>
      <c r="CRN91" s="0"/>
      <c r="CRO91" s="0"/>
      <c r="CRP91" s="0"/>
      <c r="CRQ91" s="0"/>
      <c r="CRR91" s="0"/>
      <c r="CRS91" s="0"/>
      <c r="CRT91" s="0"/>
      <c r="CRU91" s="0"/>
      <c r="CRV91" s="0"/>
      <c r="CRW91" s="0"/>
      <c r="CRX91" s="0"/>
      <c r="CRY91" s="0"/>
      <c r="CRZ91" s="0"/>
      <c r="CSA91" s="0"/>
      <c r="CSB91" s="0"/>
      <c r="CSC91" s="0"/>
      <c r="CSD91" s="0"/>
      <c r="CSE91" s="0"/>
      <c r="CSF91" s="0"/>
      <c r="CSG91" s="0"/>
      <c r="CSH91" s="0"/>
      <c r="CSI91" s="0"/>
      <c r="CSJ91" s="0"/>
      <c r="CSK91" s="0"/>
      <c r="CSL91" s="0"/>
      <c r="CSM91" s="0"/>
      <c r="CSN91" s="0"/>
      <c r="CSO91" s="0"/>
      <c r="CSP91" s="0"/>
      <c r="CSQ91" s="0"/>
      <c r="CSR91" s="0"/>
      <c r="CSS91" s="0"/>
      <c r="CST91" s="0"/>
      <c r="CSU91" s="0"/>
      <c r="CSV91" s="0"/>
      <c r="CSW91" s="0"/>
      <c r="CSX91" s="0"/>
      <c r="CSY91" s="0"/>
      <c r="CSZ91" s="0"/>
      <c r="CTA91" s="0"/>
      <c r="CTB91" s="0"/>
      <c r="CTC91" s="0"/>
      <c r="CTD91" s="0"/>
      <c r="CTE91" s="0"/>
      <c r="CTF91" s="0"/>
      <c r="CTG91" s="0"/>
      <c r="CTH91" s="0"/>
      <c r="CTI91" s="0"/>
      <c r="CTJ91" s="0"/>
      <c r="CTK91" s="0"/>
      <c r="CTL91" s="0"/>
      <c r="CTM91" s="0"/>
      <c r="CTN91" s="0"/>
      <c r="CTO91" s="0"/>
      <c r="CTP91" s="0"/>
      <c r="CTQ91" s="0"/>
      <c r="CTR91" s="0"/>
      <c r="CTS91" s="0"/>
      <c r="CTT91" s="0"/>
      <c r="CTU91" s="0"/>
      <c r="CTV91" s="0"/>
      <c r="CTW91" s="0"/>
      <c r="CTX91" s="0"/>
      <c r="CTY91" s="0"/>
      <c r="CTZ91" s="0"/>
      <c r="CUA91" s="0"/>
      <c r="CUB91" s="0"/>
      <c r="CUC91" s="0"/>
      <c r="CUD91" s="0"/>
      <c r="CUE91" s="0"/>
      <c r="CUF91" s="0"/>
      <c r="CUG91" s="0"/>
      <c r="CUH91" s="0"/>
      <c r="CUI91" s="0"/>
      <c r="CUJ91" s="0"/>
      <c r="CUK91" s="0"/>
      <c r="CUL91" s="0"/>
      <c r="CUM91" s="0"/>
      <c r="CUN91" s="0"/>
      <c r="CUO91" s="0"/>
      <c r="CUP91" s="0"/>
      <c r="CUQ91" s="0"/>
      <c r="CUR91" s="0"/>
      <c r="CUS91" s="0"/>
      <c r="CUT91" s="0"/>
      <c r="CUU91" s="0"/>
      <c r="CUV91" s="0"/>
      <c r="CUW91" s="0"/>
      <c r="CUX91" s="0"/>
      <c r="CUY91" s="0"/>
      <c r="CUZ91" s="0"/>
      <c r="CVA91" s="0"/>
      <c r="CVB91" s="0"/>
      <c r="CVC91" s="0"/>
      <c r="CVD91" s="0"/>
      <c r="CVE91" s="0"/>
      <c r="CVF91" s="0"/>
      <c r="CVG91" s="0"/>
      <c r="CVH91" s="0"/>
      <c r="CVI91" s="0"/>
      <c r="CVJ91" s="0"/>
      <c r="CVK91" s="0"/>
      <c r="CVL91" s="0"/>
      <c r="CVM91" s="0"/>
      <c r="CVN91" s="0"/>
      <c r="CVO91" s="0"/>
      <c r="CVP91" s="0"/>
      <c r="CVQ91" s="0"/>
      <c r="CVR91" s="0"/>
      <c r="CVS91" s="0"/>
      <c r="CVT91" s="0"/>
      <c r="CVU91" s="0"/>
      <c r="CVV91" s="0"/>
      <c r="CVW91" s="0"/>
      <c r="CVX91" s="0"/>
      <c r="CVY91" s="0"/>
      <c r="CVZ91" s="0"/>
      <c r="CWA91" s="0"/>
      <c r="CWB91" s="0"/>
      <c r="CWC91" s="0"/>
      <c r="CWD91" s="0"/>
      <c r="CWE91" s="0"/>
      <c r="CWF91" s="0"/>
      <c r="CWG91" s="0"/>
      <c r="CWH91" s="0"/>
      <c r="CWI91" s="0"/>
      <c r="CWJ91" s="0"/>
      <c r="CWK91" s="0"/>
      <c r="CWL91" s="0"/>
      <c r="CWM91" s="0"/>
      <c r="CWN91" s="0"/>
      <c r="CWO91" s="0"/>
      <c r="CWP91" s="0"/>
      <c r="CWQ91" s="0"/>
      <c r="CWR91" s="0"/>
      <c r="CWS91" s="0"/>
      <c r="CWT91" s="0"/>
      <c r="CWU91" s="0"/>
      <c r="CWV91" s="0"/>
      <c r="CWW91" s="0"/>
      <c r="CWX91" s="0"/>
      <c r="CWY91" s="0"/>
      <c r="CWZ91" s="0"/>
      <c r="CXA91" s="0"/>
      <c r="CXB91" s="0"/>
      <c r="CXC91" s="0"/>
      <c r="CXD91" s="0"/>
      <c r="CXE91" s="0"/>
      <c r="CXF91" s="0"/>
      <c r="CXG91" s="0"/>
      <c r="CXH91" s="0"/>
      <c r="CXI91" s="0"/>
      <c r="CXJ91" s="0"/>
      <c r="CXK91" s="0"/>
      <c r="CXL91" s="0"/>
      <c r="CXM91" s="0"/>
      <c r="CXN91" s="0"/>
      <c r="CXO91" s="0"/>
      <c r="CXP91" s="0"/>
      <c r="CXQ91" s="0"/>
      <c r="CXR91" s="0"/>
      <c r="CXS91" s="0"/>
      <c r="CXT91" s="0"/>
      <c r="CXU91" s="0"/>
      <c r="CXV91" s="0"/>
      <c r="CXW91" s="0"/>
      <c r="CXX91" s="0"/>
      <c r="CXY91" s="0"/>
      <c r="CXZ91" s="0"/>
      <c r="CYA91" s="0"/>
      <c r="CYB91" s="0"/>
      <c r="CYC91" s="0"/>
      <c r="CYD91" s="0"/>
      <c r="CYE91" s="0"/>
      <c r="CYF91" s="0"/>
      <c r="CYG91" s="0"/>
      <c r="CYH91" s="0"/>
      <c r="CYI91" s="0"/>
      <c r="CYJ91" s="0"/>
      <c r="CYK91" s="0"/>
      <c r="CYL91" s="0"/>
      <c r="CYM91" s="0"/>
      <c r="CYN91" s="0"/>
      <c r="CYO91" s="0"/>
      <c r="CYP91" s="0"/>
      <c r="CYQ91" s="0"/>
      <c r="CYR91" s="0"/>
      <c r="CYS91" s="0"/>
      <c r="CYT91" s="0"/>
      <c r="CYU91" s="0"/>
      <c r="CYV91" s="0"/>
      <c r="CYW91" s="0"/>
      <c r="CYX91" s="0"/>
      <c r="CYY91" s="0"/>
      <c r="CYZ91" s="0"/>
      <c r="CZA91" s="0"/>
      <c r="CZB91" s="0"/>
      <c r="CZC91" s="0"/>
      <c r="CZD91" s="0"/>
      <c r="CZE91" s="0"/>
      <c r="CZF91" s="0"/>
      <c r="CZG91" s="0"/>
      <c r="CZH91" s="0"/>
      <c r="CZI91" s="0"/>
      <c r="CZJ91" s="0"/>
      <c r="CZK91" s="0"/>
      <c r="CZL91" s="0"/>
      <c r="CZM91" s="0"/>
      <c r="CZN91" s="0"/>
      <c r="CZO91" s="0"/>
      <c r="CZP91" s="0"/>
      <c r="CZQ91" s="0"/>
      <c r="CZR91" s="0"/>
      <c r="CZS91" s="0"/>
      <c r="CZT91" s="0"/>
      <c r="CZU91" s="0"/>
      <c r="CZV91" s="0"/>
      <c r="CZW91" s="0"/>
      <c r="CZX91" s="0"/>
      <c r="CZY91" s="0"/>
      <c r="CZZ91" s="0"/>
      <c r="DAA91" s="0"/>
      <c r="DAB91" s="0"/>
      <c r="DAC91" s="0"/>
      <c r="DAD91" s="0"/>
      <c r="DAE91" s="0"/>
      <c r="DAF91" s="0"/>
      <c r="DAG91" s="0"/>
      <c r="DAH91" s="0"/>
      <c r="DAI91" s="0"/>
      <c r="DAJ91" s="0"/>
      <c r="DAK91" s="0"/>
      <c r="DAL91" s="0"/>
      <c r="DAM91" s="0"/>
      <c r="DAN91" s="0"/>
      <c r="DAO91" s="0"/>
      <c r="DAP91" s="0"/>
      <c r="DAQ91" s="0"/>
      <c r="DAR91" s="0"/>
      <c r="DAS91" s="0"/>
      <c r="DAT91" s="0"/>
      <c r="DAU91" s="0"/>
      <c r="DAV91" s="0"/>
      <c r="DAW91" s="0"/>
      <c r="DAX91" s="0"/>
      <c r="DAY91" s="0"/>
      <c r="DAZ91" s="0"/>
      <c r="DBA91" s="0"/>
      <c r="DBB91" s="0"/>
      <c r="DBC91" s="0"/>
      <c r="DBD91" s="0"/>
      <c r="DBE91" s="0"/>
      <c r="DBF91" s="0"/>
      <c r="DBG91" s="0"/>
      <c r="DBH91" s="0"/>
      <c r="DBI91" s="0"/>
      <c r="DBJ91" s="0"/>
      <c r="DBK91" s="0"/>
      <c r="DBL91" s="0"/>
      <c r="DBM91" s="0"/>
      <c r="DBN91" s="0"/>
      <c r="DBO91" s="0"/>
      <c r="DBP91" s="0"/>
      <c r="DBQ91" s="0"/>
      <c r="DBR91" s="0"/>
      <c r="DBS91" s="0"/>
      <c r="DBT91" s="0"/>
      <c r="DBU91" s="0"/>
      <c r="DBV91" s="0"/>
      <c r="DBW91" s="0"/>
      <c r="DBX91" s="0"/>
      <c r="DBY91" s="0"/>
      <c r="DBZ91" s="0"/>
      <c r="DCA91" s="0"/>
      <c r="DCB91" s="0"/>
      <c r="DCC91" s="0"/>
      <c r="DCD91" s="0"/>
      <c r="DCE91" s="0"/>
      <c r="DCF91" s="0"/>
      <c r="DCG91" s="0"/>
      <c r="DCH91" s="0"/>
      <c r="DCI91" s="0"/>
      <c r="DCJ91" s="0"/>
      <c r="DCK91" s="0"/>
      <c r="DCL91" s="0"/>
      <c r="DCM91" s="0"/>
      <c r="DCN91" s="0"/>
      <c r="DCO91" s="0"/>
      <c r="DCP91" s="0"/>
      <c r="DCQ91" s="0"/>
      <c r="DCR91" s="0"/>
      <c r="DCS91" s="0"/>
      <c r="DCT91" s="0"/>
      <c r="DCU91" s="0"/>
      <c r="DCV91" s="0"/>
      <c r="DCW91" s="0"/>
      <c r="DCX91" s="0"/>
      <c r="DCY91" s="0"/>
      <c r="DCZ91" s="0"/>
      <c r="DDA91" s="0"/>
      <c r="DDB91" s="0"/>
      <c r="DDC91" s="0"/>
      <c r="DDD91" s="0"/>
      <c r="DDE91" s="0"/>
      <c r="DDF91" s="0"/>
      <c r="DDG91" s="0"/>
      <c r="DDH91" s="0"/>
      <c r="DDI91" s="0"/>
      <c r="DDJ91" s="0"/>
      <c r="DDK91" s="0"/>
      <c r="DDL91" s="0"/>
      <c r="DDM91" s="0"/>
      <c r="DDN91" s="0"/>
      <c r="DDO91" s="0"/>
      <c r="DDP91" s="0"/>
      <c r="DDQ91" s="0"/>
      <c r="DDR91" s="0"/>
      <c r="DDS91" s="0"/>
      <c r="DDT91" s="0"/>
      <c r="DDU91" s="0"/>
      <c r="DDV91" s="0"/>
      <c r="DDW91" s="0"/>
      <c r="DDX91" s="0"/>
      <c r="DDY91" s="0"/>
      <c r="DDZ91" s="0"/>
      <c r="DEA91" s="0"/>
      <c r="DEB91" s="0"/>
      <c r="DEC91" s="0"/>
      <c r="DED91" s="0"/>
      <c r="DEE91" s="0"/>
      <c r="DEF91" s="0"/>
      <c r="DEG91" s="0"/>
      <c r="DEH91" s="0"/>
      <c r="DEI91" s="0"/>
      <c r="DEJ91" s="0"/>
      <c r="DEK91" s="0"/>
      <c r="DEL91" s="0"/>
      <c r="DEM91" s="0"/>
      <c r="DEN91" s="0"/>
      <c r="DEO91" s="0"/>
      <c r="DEP91" s="0"/>
      <c r="DEQ91" s="0"/>
      <c r="DER91" s="0"/>
      <c r="DES91" s="0"/>
      <c r="DET91" s="0"/>
      <c r="DEU91" s="0"/>
      <c r="DEV91" s="0"/>
      <c r="DEW91" s="0"/>
      <c r="DEX91" s="0"/>
      <c r="DEY91" s="0"/>
      <c r="DEZ91" s="0"/>
      <c r="DFA91" s="0"/>
      <c r="DFB91" s="0"/>
      <c r="DFC91" s="0"/>
      <c r="DFD91" s="0"/>
      <c r="DFE91" s="0"/>
      <c r="DFF91" s="0"/>
      <c r="DFG91" s="0"/>
      <c r="DFH91" s="0"/>
      <c r="DFI91" s="0"/>
      <c r="DFJ91" s="0"/>
      <c r="DFK91" s="0"/>
      <c r="DFL91" s="0"/>
      <c r="DFM91" s="0"/>
      <c r="DFN91" s="0"/>
      <c r="DFO91" s="0"/>
      <c r="DFP91" s="0"/>
      <c r="DFQ91" s="0"/>
      <c r="DFR91" s="0"/>
      <c r="DFS91" s="0"/>
      <c r="DFT91" s="0"/>
      <c r="DFU91" s="0"/>
      <c r="DFV91" s="0"/>
      <c r="DFW91" s="0"/>
      <c r="DFX91" s="0"/>
      <c r="DFY91" s="0"/>
      <c r="DFZ91" s="0"/>
      <c r="DGA91" s="0"/>
      <c r="DGB91" s="0"/>
      <c r="DGC91" s="0"/>
      <c r="DGD91" s="0"/>
      <c r="DGE91" s="0"/>
      <c r="DGF91" s="0"/>
      <c r="DGG91" s="0"/>
      <c r="DGH91" s="0"/>
      <c r="DGI91" s="0"/>
      <c r="DGJ91" s="0"/>
      <c r="DGK91" s="0"/>
      <c r="DGL91" s="0"/>
      <c r="DGM91" s="0"/>
      <c r="DGN91" s="0"/>
      <c r="DGO91" s="0"/>
      <c r="DGP91" s="0"/>
      <c r="DGQ91" s="0"/>
      <c r="DGR91" s="0"/>
      <c r="DGS91" s="0"/>
      <c r="DGT91" s="0"/>
      <c r="DGU91" s="0"/>
      <c r="DGV91" s="0"/>
      <c r="DGW91" s="0"/>
      <c r="DGX91" s="0"/>
      <c r="DGY91" s="0"/>
      <c r="DGZ91" s="0"/>
      <c r="DHA91" s="0"/>
      <c r="DHB91" s="0"/>
      <c r="DHC91" s="0"/>
      <c r="DHD91" s="0"/>
      <c r="DHE91" s="0"/>
      <c r="DHF91" s="0"/>
      <c r="DHG91" s="0"/>
      <c r="DHH91" s="0"/>
      <c r="DHI91" s="0"/>
      <c r="DHJ91" s="0"/>
      <c r="DHK91" s="0"/>
      <c r="DHL91" s="0"/>
      <c r="DHM91" s="0"/>
      <c r="DHN91" s="0"/>
      <c r="DHO91" s="0"/>
      <c r="DHP91" s="0"/>
      <c r="DHQ91" s="0"/>
      <c r="DHR91" s="0"/>
      <c r="DHS91" s="0"/>
      <c r="DHT91" s="0"/>
      <c r="DHU91" s="0"/>
      <c r="DHV91" s="0"/>
      <c r="DHW91" s="0"/>
      <c r="DHX91" s="0"/>
      <c r="DHY91" s="0"/>
      <c r="DHZ91" s="0"/>
      <c r="DIA91" s="0"/>
      <c r="DIB91" s="0"/>
      <c r="DIC91" s="0"/>
      <c r="DID91" s="0"/>
      <c r="DIE91" s="0"/>
      <c r="DIF91" s="0"/>
      <c r="DIG91" s="0"/>
      <c r="DIH91" s="0"/>
      <c r="DII91" s="0"/>
      <c r="DIJ91" s="0"/>
      <c r="DIK91" s="0"/>
      <c r="DIL91" s="0"/>
      <c r="DIM91" s="0"/>
      <c r="DIN91" s="0"/>
      <c r="DIO91" s="0"/>
      <c r="DIP91" s="0"/>
      <c r="DIQ91" s="0"/>
      <c r="DIR91" s="0"/>
      <c r="DIS91" s="0"/>
      <c r="DIT91" s="0"/>
      <c r="DIU91" s="0"/>
      <c r="DIV91" s="0"/>
      <c r="DIW91" s="0"/>
      <c r="DIX91" s="0"/>
      <c r="DIY91" s="0"/>
      <c r="DIZ91" s="0"/>
      <c r="DJA91" s="0"/>
      <c r="DJB91" s="0"/>
      <c r="DJC91" s="0"/>
      <c r="DJD91" s="0"/>
      <c r="DJE91" s="0"/>
      <c r="DJF91" s="0"/>
      <c r="DJG91" s="0"/>
      <c r="DJH91" s="0"/>
      <c r="DJI91" s="0"/>
      <c r="DJJ91" s="0"/>
      <c r="DJK91" s="0"/>
      <c r="DJL91" s="0"/>
      <c r="DJM91" s="0"/>
      <c r="DJN91" s="0"/>
      <c r="DJO91" s="0"/>
      <c r="DJP91" s="0"/>
      <c r="DJQ91" s="0"/>
      <c r="DJR91" s="0"/>
      <c r="DJS91" s="0"/>
      <c r="DJT91" s="0"/>
      <c r="DJU91" s="0"/>
      <c r="DJV91" s="0"/>
      <c r="DJW91" s="0"/>
      <c r="DJX91" s="0"/>
      <c r="DJY91" s="0"/>
      <c r="DJZ91" s="0"/>
      <c r="DKA91" s="0"/>
      <c r="DKB91" s="0"/>
      <c r="DKC91" s="0"/>
      <c r="DKD91" s="0"/>
      <c r="DKE91" s="0"/>
      <c r="DKF91" s="0"/>
      <c r="DKG91" s="0"/>
      <c r="DKH91" s="0"/>
      <c r="DKI91" s="0"/>
      <c r="DKJ91" s="0"/>
      <c r="DKK91" s="0"/>
      <c r="DKL91" s="0"/>
      <c r="DKM91" s="0"/>
      <c r="DKN91" s="0"/>
      <c r="DKO91" s="0"/>
      <c r="DKP91" s="0"/>
      <c r="DKQ91" s="0"/>
      <c r="DKR91" s="0"/>
      <c r="DKS91" s="0"/>
      <c r="DKT91" s="0"/>
      <c r="DKU91" s="0"/>
      <c r="DKV91" s="0"/>
      <c r="DKW91" s="0"/>
      <c r="DKX91" s="0"/>
      <c r="DKY91" s="0"/>
      <c r="DKZ91" s="0"/>
      <c r="DLA91" s="0"/>
      <c r="DLB91" s="0"/>
      <c r="DLC91" s="0"/>
      <c r="DLD91" s="0"/>
      <c r="DLE91" s="0"/>
      <c r="DLF91" s="0"/>
      <c r="DLG91" s="0"/>
      <c r="DLH91" s="0"/>
      <c r="DLI91" s="0"/>
      <c r="DLJ91" s="0"/>
      <c r="DLK91" s="0"/>
      <c r="DLL91" s="0"/>
      <c r="DLM91" s="0"/>
      <c r="DLN91" s="0"/>
      <c r="DLO91" s="0"/>
      <c r="DLP91" s="0"/>
      <c r="DLQ91" s="0"/>
      <c r="DLR91" s="0"/>
      <c r="DLS91" s="0"/>
      <c r="DLT91" s="0"/>
      <c r="DLU91" s="0"/>
      <c r="DLV91" s="0"/>
      <c r="DLW91" s="0"/>
      <c r="DLX91" s="0"/>
      <c r="DLY91" s="0"/>
      <c r="DLZ91" s="0"/>
      <c r="DMA91" s="0"/>
      <c r="DMB91" s="0"/>
      <c r="DMC91" s="0"/>
      <c r="DMD91" s="0"/>
      <c r="DME91" s="0"/>
      <c r="DMF91" s="0"/>
      <c r="DMG91" s="0"/>
      <c r="DMH91" s="0"/>
      <c r="DMI91" s="0"/>
      <c r="DMJ91" s="0"/>
      <c r="DMK91" s="0"/>
      <c r="DML91" s="0"/>
      <c r="DMM91" s="0"/>
      <c r="DMN91" s="0"/>
      <c r="DMO91" s="0"/>
      <c r="DMP91" s="0"/>
      <c r="DMQ91" s="0"/>
      <c r="DMR91" s="0"/>
      <c r="DMS91" s="0"/>
      <c r="DMT91" s="0"/>
      <c r="DMU91" s="0"/>
      <c r="DMV91" s="0"/>
      <c r="DMW91" s="0"/>
      <c r="DMX91" s="0"/>
      <c r="DMY91" s="0"/>
      <c r="DMZ91" s="0"/>
      <c r="DNA91" s="0"/>
      <c r="DNB91" s="0"/>
      <c r="DNC91" s="0"/>
      <c r="DND91" s="0"/>
      <c r="DNE91" s="0"/>
      <c r="DNF91" s="0"/>
      <c r="DNG91" s="0"/>
      <c r="DNH91" s="0"/>
      <c r="DNI91" s="0"/>
      <c r="DNJ91" s="0"/>
      <c r="DNK91" s="0"/>
      <c r="DNL91" s="0"/>
      <c r="DNM91" s="0"/>
      <c r="DNN91" s="0"/>
      <c r="DNO91" s="0"/>
      <c r="DNP91" s="0"/>
      <c r="DNQ91" s="0"/>
      <c r="DNR91" s="0"/>
      <c r="DNS91" s="0"/>
      <c r="DNT91" s="0"/>
      <c r="DNU91" s="0"/>
      <c r="DNV91" s="0"/>
      <c r="DNW91" s="0"/>
      <c r="DNX91" s="0"/>
      <c r="DNY91" s="0"/>
      <c r="DNZ91" s="0"/>
      <c r="DOA91" s="0"/>
      <c r="DOB91" s="0"/>
      <c r="DOC91" s="0"/>
      <c r="DOD91" s="0"/>
      <c r="DOE91" s="0"/>
      <c r="DOF91" s="0"/>
      <c r="DOG91" s="0"/>
      <c r="DOH91" s="0"/>
      <c r="DOI91" s="0"/>
      <c r="DOJ91" s="0"/>
      <c r="DOK91" s="0"/>
      <c r="DOL91" s="0"/>
      <c r="DOM91" s="0"/>
      <c r="DON91" s="0"/>
      <c r="DOO91" s="0"/>
      <c r="DOP91" s="0"/>
      <c r="DOQ91" s="0"/>
      <c r="DOR91" s="0"/>
      <c r="DOS91" s="0"/>
      <c r="DOT91" s="0"/>
      <c r="DOU91" s="0"/>
      <c r="DOV91" s="0"/>
      <c r="DOW91" s="0"/>
      <c r="DOX91" s="0"/>
      <c r="DOY91" s="0"/>
      <c r="DOZ91" s="0"/>
      <c r="DPA91" s="0"/>
      <c r="DPB91" s="0"/>
      <c r="DPC91" s="0"/>
      <c r="DPD91" s="0"/>
      <c r="DPE91" s="0"/>
      <c r="DPF91" s="0"/>
      <c r="DPG91" s="0"/>
      <c r="DPH91" s="0"/>
      <c r="DPI91" s="0"/>
      <c r="DPJ91" s="0"/>
      <c r="DPK91" s="0"/>
      <c r="DPL91" s="0"/>
      <c r="DPM91" s="0"/>
      <c r="DPN91" s="0"/>
      <c r="DPO91" s="0"/>
      <c r="DPP91" s="0"/>
      <c r="DPQ91" s="0"/>
      <c r="DPR91" s="0"/>
      <c r="DPS91" s="0"/>
      <c r="DPT91" s="0"/>
      <c r="DPU91" s="0"/>
      <c r="DPV91" s="0"/>
      <c r="DPW91" s="0"/>
      <c r="DPX91" s="0"/>
      <c r="DPY91" s="0"/>
      <c r="DPZ91" s="0"/>
      <c r="DQA91" s="0"/>
      <c r="DQB91" s="0"/>
      <c r="DQC91" s="0"/>
      <c r="DQD91" s="0"/>
      <c r="DQE91" s="0"/>
      <c r="DQF91" s="0"/>
      <c r="DQG91" s="0"/>
      <c r="DQH91" s="0"/>
      <c r="DQI91" s="0"/>
      <c r="DQJ91" s="0"/>
      <c r="DQK91" s="0"/>
      <c r="DQL91" s="0"/>
      <c r="DQM91" s="0"/>
      <c r="DQN91" s="0"/>
      <c r="DQO91" s="0"/>
      <c r="DQP91" s="0"/>
      <c r="DQQ91" s="0"/>
      <c r="DQR91" s="0"/>
      <c r="DQS91" s="0"/>
      <c r="DQT91" s="0"/>
      <c r="DQU91" s="0"/>
      <c r="DQV91" s="0"/>
      <c r="DQW91" s="0"/>
      <c r="DQX91" s="0"/>
      <c r="DQY91" s="0"/>
      <c r="DQZ91" s="0"/>
      <c r="DRA91" s="0"/>
      <c r="DRB91" s="0"/>
      <c r="DRC91" s="0"/>
      <c r="DRD91" s="0"/>
      <c r="DRE91" s="0"/>
      <c r="DRF91" s="0"/>
      <c r="DRG91" s="0"/>
      <c r="DRH91" s="0"/>
      <c r="DRI91" s="0"/>
      <c r="DRJ91" s="0"/>
      <c r="DRK91" s="0"/>
      <c r="DRL91" s="0"/>
      <c r="DRM91" s="0"/>
      <c r="DRN91" s="0"/>
      <c r="DRO91" s="0"/>
      <c r="DRP91" s="0"/>
      <c r="DRQ91" s="0"/>
      <c r="DRR91" s="0"/>
      <c r="DRS91" s="0"/>
      <c r="DRT91" s="0"/>
      <c r="DRU91" s="0"/>
      <c r="DRV91" s="0"/>
      <c r="DRW91" s="0"/>
      <c r="DRX91" s="0"/>
      <c r="DRY91" s="0"/>
      <c r="DRZ91" s="0"/>
      <c r="DSA91" s="0"/>
      <c r="DSB91" s="0"/>
      <c r="DSC91" s="0"/>
      <c r="DSD91" s="0"/>
      <c r="DSE91" s="0"/>
      <c r="DSF91" s="0"/>
      <c r="DSG91" s="0"/>
      <c r="DSH91" s="0"/>
      <c r="DSI91" s="0"/>
      <c r="DSJ91" s="0"/>
      <c r="DSK91" s="0"/>
      <c r="DSL91" s="0"/>
      <c r="DSM91" s="0"/>
      <c r="DSN91" s="0"/>
      <c r="DSO91" s="0"/>
      <c r="DSP91" s="0"/>
      <c r="DSQ91" s="0"/>
      <c r="DSR91" s="0"/>
      <c r="DSS91" s="0"/>
      <c r="DST91" s="0"/>
      <c r="DSU91" s="0"/>
      <c r="DSV91" s="0"/>
      <c r="DSW91" s="0"/>
      <c r="DSX91" s="0"/>
      <c r="DSY91" s="0"/>
      <c r="DSZ91" s="0"/>
      <c r="DTA91" s="0"/>
      <c r="DTB91" s="0"/>
      <c r="DTC91" s="0"/>
      <c r="DTD91" s="0"/>
      <c r="DTE91" s="0"/>
      <c r="DTF91" s="0"/>
      <c r="DTG91" s="0"/>
      <c r="DTH91" s="0"/>
      <c r="DTI91" s="0"/>
      <c r="DTJ91" s="0"/>
      <c r="DTK91" s="0"/>
      <c r="DTL91" s="0"/>
      <c r="DTM91" s="0"/>
      <c r="DTN91" s="0"/>
      <c r="DTO91" s="0"/>
      <c r="DTP91" s="0"/>
      <c r="DTQ91" s="0"/>
      <c r="DTR91" s="0"/>
      <c r="DTS91" s="0"/>
      <c r="DTT91" s="0"/>
      <c r="DTU91" s="0"/>
      <c r="DTV91" s="0"/>
      <c r="DTW91" s="0"/>
      <c r="DTX91" s="0"/>
      <c r="DTY91" s="0"/>
      <c r="DTZ91" s="0"/>
      <c r="DUA91" s="0"/>
      <c r="DUB91" s="0"/>
      <c r="DUC91" s="0"/>
      <c r="DUD91" s="0"/>
      <c r="DUE91" s="0"/>
      <c r="DUF91" s="0"/>
      <c r="DUG91" s="0"/>
      <c r="DUH91" s="0"/>
      <c r="DUI91" s="0"/>
      <c r="DUJ91" s="0"/>
      <c r="DUK91" s="0"/>
      <c r="DUL91" s="0"/>
      <c r="DUM91" s="0"/>
      <c r="DUN91" s="0"/>
      <c r="DUO91" s="0"/>
      <c r="DUP91" s="0"/>
      <c r="DUQ91" s="0"/>
      <c r="DUR91" s="0"/>
      <c r="DUS91" s="0"/>
      <c r="DUT91" s="0"/>
      <c r="DUU91" s="0"/>
      <c r="DUV91" s="0"/>
      <c r="DUW91" s="0"/>
      <c r="DUX91" s="0"/>
      <c r="DUY91" s="0"/>
      <c r="DUZ91" s="0"/>
      <c r="DVA91" s="0"/>
      <c r="DVB91" s="0"/>
      <c r="DVC91" s="0"/>
      <c r="DVD91" s="0"/>
      <c r="DVE91" s="0"/>
      <c r="DVF91" s="0"/>
      <c r="DVG91" s="0"/>
      <c r="DVH91" s="0"/>
      <c r="DVI91" s="0"/>
      <c r="DVJ91" s="0"/>
      <c r="DVK91" s="0"/>
      <c r="DVL91" s="0"/>
      <c r="DVM91" s="0"/>
      <c r="DVN91" s="0"/>
      <c r="DVO91" s="0"/>
      <c r="DVP91" s="0"/>
      <c r="DVQ91" s="0"/>
      <c r="DVR91" s="0"/>
      <c r="DVS91" s="0"/>
      <c r="DVT91" s="0"/>
      <c r="DVU91" s="0"/>
      <c r="DVV91" s="0"/>
      <c r="DVW91" s="0"/>
      <c r="DVX91" s="0"/>
      <c r="DVY91" s="0"/>
      <c r="DVZ91" s="0"/>
      <c r="DWA91" s="0"/>
      <c r="DWB91" s="0"/>
      <c r="DWC91" s="0"/>
      <c r="DWD91" s="0"/>
      <c r="DWE91" s="0"/>
      <c r="DWF91" s="0"/>
      <c r="DWG91" s="0"/>
      <c r="DWH91" s="0"/>
      <c r="DWI91" s="0"/>
      <c r="DWJ91" s="0"/>
      <c r="DWK91" s="0"/>
      <c r="DWL91" s="0"/>
      <c r="DWM91" s="0"/>
      <c r="DWN91" s="0"/>
      <c r="DWO91" s="0"/>
      <c r="DWP91" s="0"/>
      <c r="DWQ91" s="0"/>
      <c r="DWR91" s="0"/>
      <c r="DWS91" s="0"/>
      <c r="DWT91" s="0"/>
      <c r="DWU91" s="0"/>
      <c r="DWV91" s="0"/>
      <c r="DWW91" s="0"/>
      <c r="DWX91" s="0"/>
      <c r="DWY91" s="0"/>
      <c r="DWZ91" s="0"/>
      <c r="DXA91" s="0"/>
      <c r="DXB91" s="0"/>
      <c r="DXC91" s="0"/>
      <c r="DXD91" s="0"/>
      <c r="DXE91" s="0"/>
      <c r="DXF91" s="0"/>
      <c r="DXG91" s="0"/>
      <c r="DXH91" s="0"/>
      <c r="DXI91" s="0"/>
      <c r="DXJ91" s="0"/>
      <c r="DXK91" s="0"/>
      <c r="DXL91" s="0"/>
      <c r="DXM91" s="0"/>
      <c r="DXN91" s="0"/>
      <c r="DXO91" s="0"/>
      <c r="DXP91" s="0"/>
      <c r="DXQ91" s="0"/>
      <c r="DXR91" s="0"/>
      <c r="DXS91" s="0"/>
      <c r="DXT91" s="0"/>
      <c r="DXU91" s="0"/>
      <c r="DXV91" s="0"/>
      <c r="DXW91" s="0"/>
      <c r="DXX91" s="0"/>
      <c r="DXY91" s="0"/>
      <c r="DXZ91" s="0"/>
      <c r="DYA91" s="0"/>
      <c r="DYB91" s="0"/>
      <c r="DYC91" s="0"/>
      <c r="DYD91" s="0"/>
      <c r="DYE91" s="0"/>
      <c r="DYF91" s="0"/>
      <c r="DYG91" s="0"/>
      <c r="DYH91" s="0"/>
      <c r="DYI91" s="0"/>
      <c r="DYJ91" s="0"/>
      <c r="DYK91" s="0"/>
      <c r="DYL91" s="0"/>
      <c r="DYM91" s="0"/>
      <c r="DYN91" s="0"/>
      <c r="DYO91" s="0"/>
      <c r="DYP91" s="0"/>
      <c r="DYQ91" s="0"/>
      <c r="DYR91" s="0"/>
      <c r="DYS91" s="0"/>
      <c r="DYT91" s="0"/>
      <c r="DYU91" s="0"/>
      <c r="DYV91" s="0"/>
      <c r="DYW91" s="0"/>
      <c r="DYX91" s="0"/>
      <c r="DYY91" s="0"/>
      <c r="DYZ91" s="0"/>
      <c r="DZA91" s="0"/>
      <c r="DZB91" s="0"/>
      <c r="DZC91" s="0"/>
      <c r="DZD91" s="0"/>
      <c r="DZE91" s="0"/>
      <c r="DZF91" s="0"/>
      <c r="DZG91" s="0"/>
      <c r="DZH91" s="0"/>
      <c r="DZI91" s="0"/>
      <c r="DZJ91" s="0"/>
      <c r="DZK91" s="0"/>
      <c r="DZL91" s="0"/>
      <c r="DZM91" s="0"/>
      <c r="DZN91" s="0"/>
      <c r="DZO91" s="0"/>
      <c r="DZP91" s="0"/>
      <c r="DZQ91" s="0"/>
      <c r="DZR91" s="0"/>
      <c r="DZS91" s="0"/>
      <c r="DZT91" s="0"/>
      <c r="DZU91" s="0"/>
      <c r="DZV91" s="0"/>
      <c r="DZW91" s="0"/>
      <c r="DZX91" s="0"/>
      <c r="DZY91" s="0"/>
      <c r="DZZ91" s="0"/>
      <c r="EAA91" s="0"/>
      <c r="EAB91" s="0"/>
      <c r="EAC91" s="0"/>
      <c r="EAD91" s="0"/>
      <c r="EAE91" s="0"/>
      <c r="EAF91" s="0"/>
      <c r="EAG91" s="0"/>
      <c r="EAH91" s="0"/>
      <c r="EAI91" s="0"/>
      <c r="EAJ91" s="0"/>
      <c r="EAK91" s="0"/>
      <c r="EAL91" s="0"/>
      <c r="EAM91" s="0"/>
      <c r="EAN91" s="0"/>
      <c r="EAO91" s="0"/>
      <c r="EAP91" s="0"/>
      <c r="EAQ91" s="0"/>
      <c r="EAR91" s="0"/>
      <c r="EAS91" s="0"/>
      <c r="EAT91" s="0"/>
      <c r="EAU91" s="0"/>
      <c r="EAV91" s="0"/>
      <c r="EAW91" s="0"/>
      <c r="EAX91" s="0"/>
      <c r="EAY91" s="0"/>
      <c r="EAZ91" s="0"/>
      <c r="EBA91" s="0"/>
      <c r="EBB91" s="0"/>
      <c r="EBC91" s="0"/>
      <c r="EBD91" s="0"/>
      <c r="EBE91" s="0"/>
      <c r="EBF91" s="0"/>
      <c r="EBG91" s="0"/>
      <c r="EBH91" s="0"/>
      <c r="EBI91" s="0"/>
      <c r="EBJ91" s="0"/>
      <c r="EBK91" s="0"/>
      <c r="EBL91" s="0"/>
      <c r="EBM91" s="0"/>
      <c r="EBN91" s="0"/>
      <c r="EBO91" s="0"/>
      <c r="EBP91" s="0"/>
      <c r="EBQ91" s="0"/>
      <c r="EBR91" s="0"/>
      <c r="EBS91" s="0"/>
      <c r="EBT91" s="0"/>
      <c r="EBU91" s="0"/>
      <c r="EBV91" s="0"/>
      <c r="EBW91" s="0"/>
      <c r="EBX91" s="0"/>
      <c r="EBY91" s="0"/>
      <c r="EBZ91" s="0"/>
      <c r="ECA91" s="0"/>
      <c r="ECB91" s="0"/>
      <c r="ECC91" s="0"/>
      <c r="ECD91" s="0"/>
      <c r="ECE91" s="0"/>
      <c r="ECF91" s="0"/>
      <c r="ECG91" s="0"/>
      <c r="ECH91" s="0"/>
      <c r="ECI91" s="0"/>
      <c r="ECJ91" s="0"/>
      <c r="ECK91" s="0"/>
      <c r="ECL91" s="0"/>
      <c r="ECM91" s="0"/>
      <c r="ECN91" s="0"/>
      <c r="ECO91" s="0"/>
      <c r="ECP91" s="0"/>
      <c r="ECQ91" s="0"/>
      <c r="ECR91" s="0"/>
      <c r="ECS91" s="0"/>
      <c r="ECT91" s="0"/>
      <c r="ECU91" s="0"/>
      <c r="ECV91" s="0"/>
      <c r="ECW91" s="0"/>
      <c r="ECX91" s="0"/>
      <c r="ECY91" s="0"/>
      <c r="ECZ91" s="0"/>
      <c r="EDA91" s="0"/>
      <c r="EDB91" s="0"/>
      <c r="EDC91" s="0"/>
      <c r="EDD91" s="0"/>
      <c r="EDE91" s="0"/>
      <c r="EDF91" s="0"/>
      <c r="EDG91" s="0"/>
      <c r="EDH91" s="0"/>
      <c r="EDI91" s="0"/>
      <c r="EDJ91" s="0"/>
      <c r="EDK91" s="0"/>
      <c r="EDL91" s="0"/>
      <c r="EDM91" s="0"/>
      <c r="EDN91" s="0"/>
      <c r="EDO91" s="0"/>
      <c r="EDP91" s="0"/>
      <c r="EDQ91" s="0"/>
      <c r="EDR91" s="0"/>
      <c r="EDS91" s="0"/>
      <c r="EDT91" s="0"/>
      <c r="EDU91" s="0"/>
      <c r="EDV91" s="0"/>
      <c r="EDW91" s="0"/>
      <c r="EDX91" s="0"/>
      <c r="EDY91" s="0"/>
      <c r="EDZ91" s="0"/>
      <c r="EEA91" s="0"/>
      <c r="EEB91" s="0"/>
      <c r="EEC91" s="0"/>
      <c r="EED91" s="0"/>
      <c r="EEE91" s="0"/>
      <c r="EEF91" s="0"/>
      <c r="EEG91" s="0"/>
      <c r="EEH91" s="0"/>
      <c r="EEI91" s="0"/>
      <c r="EEJ91" s="0"/>
      <c r="EEK91" s="0"/>
      <c r="EEL91" s="0"/>
      <c r="EEM91" s="0"/>
      <c r="EEN91" s="0"/>
      <c r="EEO91" s="0"/>
      <c r="EEP91" s="0"/>
      <c r="EEQ91" s="0"/>
      <c r="EER91" s="0"/>
      <c r="EES91" s="0"/>
      <c r="EET91" s="0"/>
      <c r="EEU91" s="0"/>
      <c r="EEV91" s="0"/>
      <c r="EEW91" s="0"/>
      <c r="EEX91" s="0"/>
      <c r="EEY91" s="0"/>
      <c r="EEZ91" s="0"/>
      <c r="EFA91" s="0"/>
      <c r="EFB91" s="0"/>
      <c r="EFC91" s="0"/>
      <c r="EFD91" s="0"/>
      <c r="EFE91" s="0"/>
      <c r="EFF91" s="0"/>
      <c r="EFG91" s="0"/>
      <c r="EFH91" s="0"/>
      <c r="EFI91" s="0"/>
      <c r="EFJ91" s="0"/>
      <c r="EFK91" s="0"/>
      <c r="EFL91" s="0"/>
      <c r="EFM91" s="0"/>
      <c r="EFN91" s="0"/>
      <c r="EFO91" s="0"/>
      <c r="EFP91" s="0"/>
      <c r="EFQ91" s="0"/>
      <c r="EFR91" s="0"/>
      <c r="EFS91" s="0"/>
      <c r="EFT91" s="0"/>
      <c r="EFU91" s="0"/>
      <c r="EFV91" s="0"/>
      <c r="EFW91" s="0"/>
      <c r="EFX91" s="0"/>
      <c r="EFY91" s="0"/>
      <c r="EFZ91" s="0"/>
      <c r="EGA91" s="0"/>
      <c r="EGB91" s="0"/>
      <c r="EGC91" s="0"/>
      <c r="EGD91" s="0"/>
      <c r="EGE91" s="0"/>
      <c r="EGF91" s="0"/>
      <c r="EGG91" s="0"/>
      <c r="EGH91" s="0"/>
      <c r="EGI91" s="0"/>
      <c r="EGJ91" s="0"/>
      <c r="EGK91" s="0"/>
      <c r="EGL91" s="0"/>
      <c r="EGM91" s="0"/>
      <c r="EGN91" s="0"/>
      <c r="EGO91" s="0"/>
      <c r="EGP91" s="0"/>
      <c r="EGQ91" s="0"/>
      <c r="EGR91" s="0"/>
      <c r="EGS91" s="0"/>
      <c r="EGT91" s="0"/>
      <c r="EGU91" s="0"/>
      <c r="EGV91" s="0"/>
      <c r="EGW91" s="0"/>
      <c r="EGX91" s="0"/>
      <c r="EGY91" s="0"/>
      <c r="EGZ91" s="0"/>
      <c r="EHA91" s="0"/>
      <c r="EHB91" s="0"/>
      <c r="EHC91" s="0"/>
      <c r="EHD91" s="0"/>
      <c r="EHE91" s="0"/>
      <c r="EHF91" s="0"/>
      <c r="EHG91" s="0"/>
      <c r="EHH91" s="0"/>
      <c r="EHI91" s="0"/>
      <c r="EHJ91" s="0"/>
      <c r="EHK91" s="0"/>
      <c r="EHL91" s="0"/>
      <c r="EHM91" s="0"/>
      <c r="EHN91" s="0"/>
      <c r="EHO91" s="0"/>
      <c r="EHP91" s="0"/>
      <c r="EHQ91" s="0"/>
      <c r="EHR91" s="0"/>
      <c r="EHS91" s="0"/>
      <c r="EHT91" s="0"/>
      <c r="EHU91" s="0"/>
      <c r="EHV91" s="0"/>
      <c r="EHW91" s="0"/>
      <c r="EHX91" s="0"/>
      <c r="EHY91" s="0"/>
      <c r="EHZ91" s="0"/>
      <c r="EIA91" s="0"/>
      <c r="EIB91" s="0"/>
      <c r="EIC91" s="0"/>
      <c r="EID91" s="0"/>
      <c r="EIE91" s="0"/>
      <c r="EIF91" s="0"/>
      <c r="EIG91" s="0"/>
      <c r="EIH91" s="0"/>
      <c r="EII91" s="0"/>
      <c r="EIJ91" s="0"/>
      <c r="EIK91" s="0"/>
      <c r="EIL91" s="0"/>
      <c r="EIM91" s="0"/>
      <c r="EIN91" s="0"/>
      <c r="EIO91" s="0"/>
      <c r="EIP91" s="0"/>
      <c r="EIQ91" s="0"/>
      <c r="EIR91" s="0"/>
      <c r="EIS91" s="0"/>
      <c r="EIT91" s="0"/>
      <c r="EIU91" s="0"/>
      <c r="EIV91" s="0"/>
      <c r="EIW91" s="0"/>
      <c r="EIX91" s="0"/>
      <c r="EIY91" s="0"/>
      <c r="EIZ91" s="0"/>
      <c r="EJA91" s="0"/>
      <c r="EJB91" s="0"/>
      <c r="EJC91" s="0"/>
      <c r="EJD91" s="0"/>
      <c r="EJE91" s="0"/>
      <c r="EJF91" s="0"/>
      <c r="EJG91" s="0"/>
      <c r="EJH91" s="0"/>
      <c r="EJI91" s="0"/>
      <c r="EJJ91" s="0"/>
      <c r="EJK91" s="0"/>
      <c r="EJL91" s="0"/>
      <c r="EJM91" s="0"/>
      <c r="EJN91" s="0"/>
      <c r="EJO91" s="0"/>
      <c r="EJP91" s="0"/>
      <c r="EJQ91" s="0"/>
      <c r="EJR91" s="0"/>
      <c r="EJS91" s="0"/>
      <c r="EJT91" s="0"/>
      <c r="EJU91" s="0"/>
      <c r="EJV91" s="0"/>
      <c r="EJW91" s="0"/>
      <c r="EJX91" s="0"/>
      <c r="EJY91" s="0"/>
      <c r="EJZ91" s="0"/>
      <c r="EKA91" s="0"/>
      <c r="EKB91" s="0"/>
      <c r="EKC91" s="0"/>
      <c r="EKD91" s="0"/>
      <c r="EKE91" s="0"/>
      <c r="EKF91" s="0"/>
      <c r="EKG91" s="0"/>
      <c r="EKH91" s="0"/>
      <c r="EKI91" s="0"/>
      <c r="EKJ91" s="0"/>
      <c r="EKK91" s="0"/>
      <c r="EKL91" s="0"/>
      <c r="EKM91" s="0"/>
      <c r="EKN91" s="0"/>
      <c r="EKO91" s="0"/>
      <c r="EKP91" s="0"/>
      <c r="EKQ91" s="0"/>
      <c r="EKR91" s="0"/>
      <c r="EKS91" s="0"/>
      <c r="EKT91" s="0"/>
      <c r="EKU91" s="0"/>
      <c r="EKV91" s="0"/>
      <c r="EKW91" s="0"/>
      <c r="EKX91" s="0"/>
      <c r="EKY91" s="0"/>
      <c r="EKZ91" s="0"/>
      <c r="ELA91" s="0"/>
      <c r="ELB91" s="0"/>
      <c r="ELC91" s="0"/>
      <c r="ELD91" s="0"/>
      <c r="ELE91" s="0"/>
      <c r="ELF91" s="0"/>
      <c r="ELG91" s="0"/>
      <c r="ELH91" s="0"/>
      <c r="ELI91" s="0"/>
      <c r="ELJ91" s="0"/>
      <c r="ELK91" s="0"/>
      <c r="ELL91" s="0"/>
      <c r="ELM91" s="0"/>
      <c r="ELN91" s="0"/>
      <c r="ELO91" s="0"/>
      <c r="ELP91" s="0"/>
      <c r="ELQ91" s="0"/>
      <c r="ELR91" s="0"/>
      <c r="ELS91" s="0"/>
      <c r="ELT91" s="0"/>
      <c r="ELU91" s="0"/>
      <c r="ELV91" s="0"/>
      <c r="ELW91" s="0"/>
      <c r="ELX91" s="0"/>
      <c r="ELY91" s="0"/>
      <c r="ELZ91" s="0"/>
      <c r="EMA91" s="0"/>
      <c r="EMB91" s="0"/>
      <c r="EMC91" s="0"/>
      <c r="EMD91" s="0"/>
      <c r="EME91" s="0"/>
      <c r="EMF91" s="0"/>
      <c r="EMG91" s="0"/>
      <c r="EMH91" s="0"/>
      <c r="EMI91" s="0"/>
      <c r="EMJ91" s="0"/>
      <c r="EMK91" s="0"/>
      <c r="EML91" s="0"/>
      <c r="EMM91" s="0"/>
      <c r="EMN91" s="0"/>
      <c r="EMO91" s="0"/>
      <c r="EMP91" s="0"/>
      <c r="EMQ91" s="0"/>
      <c r="EMR91" s="0"/>
      <c r="EMS91" s="0"/>
      <c r="EMT91" s="0"/>
      <c r="EMU91" s="0"/>
      <c r="EMV91" s="0"/>
      <c r="EMW91" s="0"/>
      <c r="EMX91" s="0"/>
      <c r="EMY91" s="0"/>
      <c r="EMZ91" s="0"/>
      <c r="ENA91" s="0"/>
      <c r="ENB91" s="0"/>
      <c r="ENC91" s="0"/>
      <c r="END91" s="0"/>
      <c r="ENE91" s="0"/>
      <c r="ENF91" s="0"/>
      <c r="ENG91" s="0"/>
      <c r="ENH91" s="0"/>
      <c r="ENI91" s="0"/>
      <c r="ENJ91" s="0"/>
      <c r="ENK91" s="0"/>
      <c r="ENL91" s="0"/>
      <c r="ENM91" s="0"/>
      <c r="ENN91" s="0"/>
      <c r="ENO91" s="0"/>
      <c r="ENP91" s="0"/>
      <c r="ENQ91" s="0"/>
      <c r="ENR91" s="0"/>
      <c r="ENS91" s="0"/>
      <c r="ENT91" s="0"/>
      <c r="ENU91" s="0"/>
      <c r="ENV91" s="0"/>
      <c r="ENW91" s="0"/>
      <c r="ENX91" s="0"/>
      <c r="ENY91" s="0"/>
      <c r="ENZ91" s="0"/>
      <c r="EOA91" s="0"/>
      <c r="EOB91" s="0"/>
      <c r="EOC91" s="0"/>
      <c r="EOD91" s="0"/>
      <c r="EOE91" s="0"/>
      <c r="EOF91" s="0"/>
      <c r="EOG91" s="0"/>
      <c r="EOH91" s="0"/>
      <c r="EOI91" s="0"/>
      <c r="EOJ91" s="0"/>
      <c r="EOK91" s="0"/>
      <c r="EOL91" s="0"/>
      <c r="EOM91" s="0"/>
      <c r="EON91" s="0"/>
      <c r="EOO91" s="0"/>
      <c r="EOP91" s="0"/>
      <c r="EOQ91" s="0"/>
      <c r="EOR91" s="0"/>
      <c r="EOS91" s="0"/>
      <c r="EOT91" s="0"/>
      <c r="EOU91" s="0"/>
      <c r="EOV91" s="0"/>
      <c r="EOW91" s="0"/>
      <c r="EOX91" s="0"/>
      <c r="EOY91" s="0"/>
      <c r="EOZ91" s="0"/>
      <c r="EPA91" s="0"/>
      <c r="EPB91" s="0"/>
      <c r="EPC91" s="0"/>
      <c r="EPD91" s="0"/>
      <c r="EPE91" s="0"/>
      <c r="EPF91" s="0"/>
      <c r="EPG91" s="0"/>
      <c r="EPH91" s="0"/>
      <c r="EPI91" s="0"/>
      <c r="EPJ91" s="0"/>
      <c r="EPK91" s="0"/>
      <c r="EPL91" s="0"/>
      <c r="EPM91" s="0"/>
      <c r="EPN91" s="0"/>
      <c r="EPO91" s="0"/>
      <c r="EPP91" s="0"/>
      <c r="EPQ91" s="0"/>
      <c r="EPR91" s="0"/>
      <c r="EPS91" s="0"/>
      <c r="EPT91" s="0"/>
      <c r="EPU91" s="0"/>
      <c r="EPV91" s="0"/>
      <c r="EPW91" s="0"/>
      <c r="EPX91" s="0"/>
      <c r="EPY91" s="0"/>
      <c r="EPZ91" s="0"/>
      <c r="EQA91" s="0"/>
      <c r="EQB91" s="0"/>
      <c r="EQC91" s="0"/>
      <c r="EQD91" s="0"/>
      <c r="EQE91" s="0"/>
      <c r="EQF91" s="0"/>
      <c r="EQG91" s="0"/>
      <c r="EQH91" s="0"/>
      <c r="EQI91" s="0"/>
      <c r="EQJ91" s="0"/>
      <c r="EQK91" s="0"/>
      <c r="EQL91" s="0"/>
      <c r="EQM91" s="0"/>
      <c r="EQN91" s="0"/>
      <c r="EQO91" s="0"/>
      <c r="EQP91" s="0"/>
      <c r="EQQ91" s="0"/>
      <c r="EQR91" s="0"/>
      <c r="EQS91" s="0"/>
      <c r="EQT91" s="0"/>
      <c r="EQU91" s="0"/>
      <c r="EQV91" s="0"/>
      <c r="EQW91" s="0"/>
      <c r="EQX91" s="0"/>
      <c r="EQY91" s="0"/>
      <c r="EQZ91" s="0"/>
      <c r="ERA91" s="0"/>
      <c r="ERB91" s="0"/>
      <c r="ERC91" s="0"/>
      <c r="ERD91" s="0"/>
      <c r="ERE91" s="0"/>
      <c r="ERF91" s="0"/>
      <c r="ERG91" s="0"/>
      <c r="ERH91" s="0"/>
      <c r="ERI91" s="0"/>
      <c r="ERJ91" s="0"/>
      <c r="ERK91" s="0"/>
      <c r="ERL91" s="0"/>
      <c r="ERM91" s="0"/>
      <c r="ERN91" s="0"/>
      <c r="ERO91" s="0"/>
      <c r="ERP91" s="0"/>
      <c r="ERQ91" s="0"/>
      <c r="ERR91" s="0"/>
      <c r="ERS91" s="0"/>
      <c r="ERT91" s="0"/>
      <c r="ERU91" s="0"/>
      <c r="ERV91" s="0"/>
      <c r="ERW91" s="0"/>
      <c r="ERX91" s="0"/>
      <c r="ERY91" s="0"/>
      <c r="ERZ91" s="0"/>
      <c r="ESA91" s="0"/>
      <c r="ESB91" s="0"/>
      <c r="ESC91" s="0"/>
      <c r="ESD91" s="0"/>
      <c r="ESE91" s="0"/>
      <c r="ESF91" s="0"/>
      <c r="ESG91" s="0"/>
      <c r="ESH91" s="0"/>
      <c r="ESI91" s="0"/>
      <c r="ESJ91" s="0"/>
      <c r="ESK91" s="0"/>
      <c r="ESL91" s="0"/>
      <c r="ESM91" s="0"/>
      <c r="ESN91" s="0"/>
      <c r="ESO91" s="0"/>
      <c r="ESP91" s="0"/>
      <c r="ESQ91" s="0"/>
      <c r="ESR91" s="0"/>
      <c r="ESS91" s="0"/>
      <c r="EST91" s="0"/>
      <c r="ESU91" s="0"/>
      <c r="ESV91" s="0"/>
      <c r="ESW91" s="0"/>
      <c r="ESX91" s="0"/>
      <c r="ESY91" s="0"/>
      <c r="ESZ91" s="0"/>
      <c r="ETA91" s="0"/>
      <c r="ETB91" s="0"/>
      <c r="ETC91" s="0"/>
      <c r="ETD91" s="0"/>
      <c r="ETE91" s="0"/>
      <c r="ETF91" s="0"/>
      <c r="ETG91" s="0"/>
      <c r="ETH91" s="0"/>
      <c r="ETI91" s="0"/>
      <c r="ETJ91" s="0"/>
      <c r="ETK91" s="0"/>
      <c r="ETL91" s="0"/>
      <c r="ETM91" s="0"/>
      <c r="ETN91" s="0"/>
      <c r="ETO91" s="0"/>
      <c r="ETP91" s="0"/>
      <c r="ETQ91" s="0"/>
      <c r="ETR91" s="0"/>
      <c r="ETS91" s="0"/>
      <c r="ETT91" s="0"/>
      <c r="ETU91" s="0"/>
      <c r="ETV91" s="0"/>
      <c r="ETW91" s="0"/>
      <c r="ETX91" s="0"/>
      <c r="ETY91" s="0"/>
      <c r="ETZ91" s="0"/>
      <c r="EUA91" s="0"/>
      <c r="EUB91" s="0"/>
      <c r="EUC91" s="0"/>
      <c r="EUD91" s="0"/>
      <c r="EUE91" s="0"/>
      <c r="EUF91" s="0"/>
      <c r="EUG91" s="0"/>
      <c r="EUH91" s="0"/>
      <c r="EUI91" s="0"/>
      <c r="EUJ91" s="0"/>
      <c r="EUK91" s="0"/>
      <c r="EUL91" s="0"/>
      <c r="EUM91" s="0"/>
      <c r="EUN91" s="0"/>
      <c r="EUO91" s="0"/>
      <c r="EUP91" s="0"/>
      <c r="EUQ91" s="0"/>
      <c r="EUR91" s="0"/>
      <c r="EUS91" s="0"/>
      <c r="EUT91" s="0"/>
      <c r="EUU91" s="0"/>
      <c r="EUV91" s="0"/>
      <c r="EUW91" s="0"/>
      <c r="EUX91" s="0"/>
      <c r="EUY91" s="0"/>
      <c r="EUZ91" s="0"/>
      <c r="EVA91" s="0"/>
      <c r="EVB91" s="0"/>
      <c r="EVC91" s="0"/>
      <c r="EVD91" s="0"/>
      <c r="EVE91" s="0"/>
      <c r="EVF91" s="0"/>
      <c r="EVG91" s="0"/>
      <c r="EVH91" s="0"/>
      <c r="EVI91" s="0"/>
      <c r="EVJ91" s="0"/>
      <c r="EVK91" s="0"/>
      <c r="EVL91" s="0"/>
      <c r="EVM91" s="0"/>
      <c r="EVN91" s="0"/>
      <c r="EVO91" s="0"/>
      <c r="EVP91" s="0"/>
      <c r="EVQ91" s="0"/>
      <c r="EVR91" s="0"/>
      <c r="EVS91" s="0"/>
      <c r="EVT91" s="0"/>
      <c r="EVU91" s="0"/>
      <c r="EVV91" s="0"/>
      <c r="EVW91" s="0"/>
      <c r="EVX91" s="0"/>
      <c r="EVY91" s="0"/>
      <c r="EVZ91" s="0"/>
      <c r="EWA91" s="0"/>
      <c r="EWB91" s="0"/>
      <c r="EWC91" s="0"/>
      <c r="EWD91" s="0"/>
      <c r="EWE91" s="0"/>
      <c r="EWF91" s="0"/>
      <c r="EWG91" s="0"/>
      <c r="EWH91" s="0"/>
      <c r="EWI91" s="0"/>
      <c r="EWJ91" s="0"/>
      <c r="EWK91" s="0"/>
      <c r="EWL91" s="0"/>
      <c r="EWM91" s="0"/>
      <c r="EWN91" s="0"/>
      <c r="EWO91" s="0"/>
      <c r="EWP91" s="0"/>
      <c r="EWQ91" s="0"/>
      <c r="EWR91" s="0"/>
      <c r="EWS91" s="0"/>
      <c r="EWT91" s="0"/>
      <c r="EWU91" s="0"/>
      <c r="EWV91" s="0"/>
      <c r="EWW91" s="0"/>
      <c r="EWX91" s="0"/>
      <c r="EWY91" s="0"/>
      <c r="EWZ91" s="0"/>
      <c r="EXA91" s="0"/>
      <c r="EXB91" s="0"/>
      <c r="EXC91" s="0"/>
      <c r="EXD91" s="0"/>
      <c r="EXE91" s="0"/>
      <c r="EXF91" s="0"/>
      <c r="EXG91" s="0"/>
      <c r="EXH91" s="0"/>
      <c r="EXI91" s="0"/>
      <c r="EXJ91" s="0"/>
      <c r="EXK91" s="0"/>
      <c r="EXL91" s="0"/>
      <c r="EXM91" s="0"/>
      <c r="EXN91" s="0"/>
      <c r="EXO91" s="0"/>
      <c r="EXP91" s="0"/>
      <c r="EXQ91" s="0"/>
      <c r="EXR91" s="0"/>
      <c r="EXS91" s="0"/>
      <c r="EXT91" s="0"/>
      <c r="EXU91" s="0"/>
      <c r="EXV91" s="0"/>
      <c r="EXW91" s="0"/>
      <c r="EXX91" s="0"/>
      <c r="EXY91" s="0"/>
      <c r="EXZ91" s="0"/>
      <c r="EYA91" s="0"/>
      <c r="EYB91" s="0"/>
      <c r="EYC91" s="0"/>
      <c r="EYD91" s="0"/>
      <c r="EYE91" s="0"/>
      <c r="EYF91" s="0"/>
      <c r="EYG91" s="0"/>
      <c r="EYH91" s="0"/>
      <c r="EYI91" s="0"/>
      <c r="EYJ91" s="0"/>
      <c r="EYK91" s="0"/>
      <c r="EYL91" s="0"/>
      <c r="EYM91" s="0"/>
      <c r="EYN91" s="0"/>
      <c r="EYO91" s="0"/>
      <c r="EYP91" s="0"/>
      <c r="EYQ91" s="0"/>
      <c r="EYR91" s="0"/>
      <c r="EYS91" s="0"/>
      <c r="EYT91" s="0"/>
      <c r="EYU91" s="0"/>
      <c r="EYV91" s="0"/>
      <c r="EYW91" s="0"/>
      <c r="EYX91" s="0"/>
      <c r="EYY91" s="0"/>
      <c r="EYZ91" s="0"/>
      <c r="EZA91" s="0"/>
      <c r="EZB91" s="0"/>
      <c r="EZC91" s="0"/>
      <c r="EZD91" s="0"/>
      <c r="EZE91" s="0"/>
      <c r="EZF91" s="0"/>
      <c r="EZG91" s="0"/>
      <c r="EZH91" s="0"/>
      <c r="EZI91" s="0"/>
      <c r="EZJ91" s="0"/>
      <c r="EZK91" s="0"/>
      <c r="EZL91" s="0"/>
      <c r="EZM91" s="0"/>
      <c r="EZN91" s="0"/>
      <c r="EZO91" s="0"/>
      <c r="EZP91" s="0"/>
      <c r="EZQ91" s="0"/>
      <c r="EZR91" s="0"/>
      <c r="EZS91" s="0"/>
      <c r="EZT91" s="0"/>
      <c r="EZU91" s="0"/>
      <c r="EZV91" s="0"/>
      <c r="EZW91" s="0"/>
      <c r="EZX91" s="0"/>
      <c r="EZY91" s="0"/>
      <c r="EZZ91" s="0"/>
      <c r="FAA91" s="0"/>
      <c r="FAB91" s="0"/>
      <c r="FAC91" s="0"/>
      <c r="FAD91" s="0"/>
      <c r="FAE91" s="0"/>
      <c r="FAF91" s="0"/>
      <c r="FAG91" s="0"/>
      <c r="FAH91" s="0"/>
      <c r="FAI91" s="0"/>
      <c r="FAJ91" s="0"/>
      <c r="FAK91" s="0"/>
      <c r="FAL91" s="0"/>
      <c r="FAM91" s="0"/>
      <c r="FAN91" s="0"/>
      <c r="FAO91" s="0"/>
      <c r="FAP91" s="0"/>
      <c r="FAQ91" s="0"/>
      <c r="FAR91" s="0"/>
      <c r="FAS91" s="0"/>
      <c r="FAT91" s="0"/>
      <c r="FAU91" s="0"/>
      <c r="FAV91" s="0"/>
      <c r="FAW91" s="0"/>
      <c r="FAX91" s="0"/>
      <c r="FAY91" s="0"/>
      <c r="FAZ91" s="0"/>
      <c r="FBA91" s="0"/>
      <c r="FBB91" s="0"/>
      <c r="FBC91" s="0"/>
      <c r="FBD91" s="0"/>
      <c r="FBE91" s="0"/>
      <c r="FBF91" s="0"/>
      <c r="FBG91" s="0"/>
      <c r="FBH91" s="0"/>
      <c r="FBI91" s="0"/>
      <c r="FBJ91" s="0"/>
      <c r="FBK91" s="0"/>
      <c r="FBL91" s="0"/>
      <c r="FBM91" s="0"/>
      <c r="FBN91" s="0"/>
      <c r="FBO91" s="0"/>
      <c r="FBP91" s="0"/>
      <c r="FBQ91" s="0"/>
      <c r="FBR91" s="0"/>
      <c r="FBS91" s="0"/>
      <c r="FBT91" s="0"/>
      <c r="FBU91" s="0"/>
      <c r="FBV91" s="0"/>
      <c r="FBW91" s="0"/>
      <c r="FBX91" s="0"/>
      <c r="FBY91" s="0"/>
      <c r="FBZ91" s="0"/>
      <c r="FCA91" s="0"/>
      <c r="FCB91" s="0"/>
      <c r="FCC91" s="0"/>
      <c r="FCD91" s="0"/>
      <c r="FCE91" s="0"/>
      <c r="FCF91" s="0"/>
      <c r="FCG91" s="0"/>
      <c r="FCH91" s="0"/>
      <c r="FCI91" s="0"/>
      <c r="FCJ91" s="0"/>
      <c r="FCK91" s="0"/>
      <c r="FCL91" s="0"/>
      <c r="FCM91" s="0"/>
      <c r="FCN91" s="0"/>
      <c r="FCO91" s="0"/>
      <c r="FCP91" s="0"/>
      <c r="FCQ91" s="0"/>
      <c r="FCR91" s="0"/>
      <c r="FCS91" s="0"/>
      <c r="FCT91" s="0"/>
      <c r="FCU91" s="0"/>
      <c r="FCV91" s="0"/>
      <c r="FCW91" s="0"/>
      <c r="FCX91" s="0"/>
      <c r="FCY91" s="0"/>
      <c r="FCZ91" s="0"/>
      <c r="FDA91" s="0"/>
      <c r="FDB91" s="0"/>
      <c r="FDC91" s="0"/>
      <c r="FDD91" s="0"/>
      <c r="FDE91" s="0"/>
      <c r="FDF91" s="0"/>
      <c r="FDG91" s="0"/>
      <c r="FDH91" s="0"/>
      <c r="FDI91" s="0"/>
      <c r="FDJ91" s="0"/>
      <c r="FDK91" s="0"/>
      <c r="FDL91" s="0"/>
      <c r="FDM91" s="0"/>
      <c r="FDN91" s="0"/>
      <c r="FDO91" s="0"/>
      <c r="FDP91" s="0"/>
      <c r="FDQ91" s="0"/>
      <c r="FDR91" s="0"/>
      <c r="FDS91" s="0"/>
      <c r="FDT91" s="0"/>
      <c r="FDU91" s="0"/>
      <c r="FDV91" s="0"/>
      <c r="FDW91" s="0"/>
      <c r="FDX91" s="0"/>
      <c r="FDY91" s="0"/>
      <c r="FDZ91" s="0"/>
      <c r="FEA91" s="0"/>
      <c r="FEB91" s="0"/>
      <c r="FEC91" s="0"/>
      <c r="FED91" s="0"/>
      <c r="FEE91" s="0"/>
      <c r="FEF91" s="0"/>
      <c r="FEG91" s="0"/>
      <c r="FEH91" s="0"/>
      <c r="FEI91" s="0"/>
      <c r="FEJ91" s="0"/>
      <c r="FEK91" s="0"/>
      <c r="FEL91" s="0"/>
      <c r="FEM91" s="0"/>
      <c r="FEN91" s="0"/>
      <c r="FEO91" s="0"/>
      <c r="FEP91" s="0"/>
      <c r="FEQ91" s="0"/>
      <c r="FER91" s="0"/>
      <c r="FES91" s="0"/>
      <c r="FET91" s="0"/>
      <c r="FEU91" s="0"/>
      <c r="FEV91" s="0"/>
      <c r="FEW91" s="0"/>
      <c r="FEX91" s="0"/>
      <c r="FEY91" s="0"/>
      <c r="FEZ91" s="0"/>
      <c r="FFA91" s="0"/>
      <c r="FFB91" s="0"/>
      <c r="FFC91" s="0"/>
      <c r="FFD91" s="0"/>
      <c r="FFE91" s="0"/>
      <c r="FFF91" s="0"/>
      <c r="FFG91" s="0"/>
      <c r="FFH91" s="0"/>
      <c r="FFI91" s="0"/>
      <c r="FFJ91" s="0"/>
      <c r="FFK91" s="0"/>
      <c r="FFL91" s="0"/>
      <c r="FFM91" s="0"/>
      <c r="FFN91" s="0"/>
      <c r="FFO91" s="0"/>
      <c r="FFP91" s="0"/>
      <c r="FFQ91" s="0"/>
      <c r="FFR91" s="0"/>
      <c r="FFS91" s="0"/>
      <c r="FFT91" s="0"/>
      <c r="FFU91" s="0"/>
      <c r="FFV91" s="0"/>
      <c r="FFW91" s="0"/>
      <c r="FFX91" s="0"/>
      <c r="FFY91" s="0"/>
      <c r="FFZ91" s="0"/>
      <c r="FGA91" s="0"/>
      <c r="FGB91" s="0"/>
      <c r="FGC91" s="0"/>
      <c r="FGD91" s="0"/>
      <c r="FGE91" s="0"/>
      <c r="FGF91" s="0"/>
      <c r="FGG91" s="0"/>
      <c r="FGH91" s="0"/>
      <c r="FGI91" s="0"/>
      <c r="FGJ91" s="0"/>
      <c r="FGK91" s="0"/>
      <c r="FGL91" s="0"/>
      <c r="FGM91" s="0"/>
      <c r="FGN91" s="0"/>
      <c r="FGO91" s="0"/>
      <c r="FGP91" s="0"/>
      <c r="FGQ91" s="0"/>
      <c r="FGR91" s="0"/>
      <c r="FGS91" s="0"/>
      <c r="FGT91" s="0"/>
      <c r="FGU91" s="0"/>
      <c r="FGV91" s="0"/>
      <c r="FGW91" s="0"/>
      <c r="FGX91" s="0"/>
      <c r="FGY91" s="0"/>
      <c r="FGZ91" s="0"/>
      <c r="FHA91" s="0"/>
      <c r="FHB91" s="0"/>
      <c r="FHC91" s="0"/>
      <c r="FHD91" s="0"/>
      <c r="FHE91" s="0"/>
      <c r="FHF91" s="0"/>
      <c r="FHG91" s="0"/>
      <c r="FHH91" s="0"/>
      <c r="FHI91" s="0"/>
      <c r="FHJ91" s="0"/>
      <c r="FHK91" s="0"/>
      <c r="FHL91" s="0"/>
      <c r="FHM91" s="0"/>
      <c r="FHN91" s="0"/>
      <c r="FHO91" s="0"/>
      <c r="FHP91" s="0"/>
      <c r="FHQ91" s="0"/>
      <c r="FHR91" s="0"/>
      <c r="FHS91" s="0"/>
      <c r="FHT91" s="0"/>
      <c r="FHU91" s="0"/>
      <c r="FHV91" s="0"/>
      <c r="FHW91" s="0"/>
      <c r="FHX91" s="0"/>
      <c r="FHY91" s="0"/>
      <c r="FHZ91" s="0"/>
      <c r="FIA91" s="0"/>
      <c r="FIB91" s="0"/>
      <c r="FIC91" s="0"/>
      <c r="FID91" s="0"/>
      <c r="FIE91" s="0"/>
      <c r="FIF91" s="0"/>
      <c r="FIG91" s="0"/>
      <c r="FIH91" s="0"/>
      <c r="FII91" s="0"/>
      <c r="FIJ91" s="0"/>
      <c r="FIK91" s="0"/>
      <c r="FIL91" s="0"/>
      <c r="FIM91" s="0"/>
      <c r="FIN91" s="0"/>
      <c r="FIO91" s="0"/>
      <c r="FIP91" s="0"/>
      <c r="FIQ91" s="0"/>
      <c r="FIR91" s="0"/>
      <c r="FIS91" s="0"/>
      <c r="FIT91" s="0"/>
      <c r="FIU91" s="0"/>
      <c r="FIV91" s="0"/>
      <c r="FIW91" s="0"/>
      <c r="FIX91" s="0"/>
      <c r="FIY91" s="0"/>
      <c r="FIZ91" s="0"/>
      <c r="FJA91" s="0"/>
      <c r="FJB91" s="0"/>
      <c r="FJC91" s="0"/>
      <c r="FJD91" s="0"/>
      <c r="FJE91" s="0"/>
      <c r="FJF91" s="0"/>
      <c r="FJG91" s="0"/>
      <c r="FJH91" s="0"/>
      <c r="FJI91" s="0"/>
      <c r="FJJ91" s="0"/>
      <c r="FJK91" s="0"/>
      <c r="FJL91" s="0"/>
      <c r="FJM91" s="0"/>
      <c r="FJN91" s="0"/>
      <c r="FJO91" s="0"/>
      <c r="FJP91" s="0"/>
      <c r="FJQ91" s="0"/>
      <c r="FJR91" s="0"/>
      <c r="FJS91" s="0"/>
      <c r="FJT91" s="0"/>
      <c r="FJU91" s="0"/>
      <c r="FJV91" s="0"/>
      <c r="FJW91" s="0"/>
      <c r="FJX91" s="0"/>
      <c r="FJY91" s="0"/>
      <c r="FJZ91" s="0"/>
      <c r="FKA91" s="0"/>
      <c r="FKB91" s="0"/>
      <c r="FKC91" s="0"/>
      <c r="FKD91" s="0"/>
      <c r="FKE91" s="0"/>
      <c r="FKF91" s="0"/>
      <c r="FKG91" s="0"/>
      <c r="FKH91" s="0"/>
      <c r="FKI91" s="0"/>
      <c r="FKJ91" s="0"/>
      <c r="FKK91" s="0"/>
      <c r="FKL91" s="0"/>
      <c r="FKM91" s="0"/>
      <c r="FKN91" s="0"/>
      <c r="FKO91" s="0"/>
      <c r="FKP91" s="0"/>
      <c r="FKQ91" s="0"/>
      <c r="FKR91" s="0"/>
      <c r="FKS91" s="0"/>
      <c r="FKT91" s="0"/>
      <c r="FKU91" s="0"/>
      <c r="FKV91" s="0"/>
      <c r="FKW91" s="0"/>
      <c r="FKX91" s="0"/>
      <c r="FKY91" s="0"/>
      <c r="FKZ91" s="0"/>
      <c r="FLA91" s="0"/>
      <c r="FLB91" s="0"/>
      <c r="FLC91" s="0"/>
      <c r="FLD91" s="0"/>
      <c r="FLE91" s="0"/>
      <c r="FLF91" s="0"/>
      <c r="FLG91" s="0"/>
      <c r="FLH91" s="0"/>
      <c r="FLI91" s="0"/>
      <c r="FLJ91" s="0"/>
      <c r="FLK91" s="0"/>
      <c r="FLL91" s="0"/>
      <c r="FLM91" s="0"/>
      <c r="FLN91" s="0"/>
      <c r="FLO91" s="0"/>
      <c r="FLP91" s="0"/>
      <c r="FLQ91" s="0"/>
      <c r="FLR91" s="0"/>
      <c r="FLS91" s="0"/>
      <c r="FLT91" s="0"/>
      <c r="FLU91" s="0"/>
      <c r="FLV91" s="0"/>
      <c r="FLW91" s="0"/>
      <c r="FLX91" s="0"/>
      <c r="FLY91" s="0"/>
      <c r="FLZ91" s="0"/>
      <c r="FMA91" s="0"/>
      <c r="FMB91" s="0"/>
      <c r="FMC91" s="0"/>
      <c r="FMD91" s="0"/>
      <c r="FME91" s="0"/>
      <c r="FMF91" s="0"/>
      <c r="FMG91" s="0"/>
      <c r="FMH91" s="0"/>
      <c r="FMI91" s="0"/>
      <c r="FMJ91" s="0"/>
      <c r="FMK91" s="0"/>
      <c r="FML91" s="0"/>
      <c r="FMM91" s="0"/>
      <c r="FMN91" s="0"/>
      <c r="FMO91" s="0"/>
      <c r="FMP91" s="0"/>
      <c r="FMQ91" s="0"/>
      <c r="FMR91" s="0"/>
      <c r="FMS91" s="0"/>
      <c r="FMT91" s="0"/>
      <c r="FMU91" s="0"/>
      <c r="FMV91" s="0"/>
      <c r="FMW91" s="0"/>
      <c r="FMX91" s="0"/>
      <c r="FMY91" s="0"/>
      <c r="FMZ91" s="0"/>
      <c r="FNA91" s="0"/>
      <c r="FNB91" s="0"/>
      <c r="FNC91" s="0"/>
      <c r="FND91" s="0"/>
      <c r="FNE91" s="0"/>
      <c r="FNF91" s="0"/>
      <c r="FNG91" s="0"/>
      <c r="FNH91" s="0"/>
      <c r="FNI91" s="0"/>
      <c r="FNJ91" s="0"/>
      <c r="FNK91" s="0"/>
      <c r="FNL91" s="0"/>
      <c r="FNM91" s="0"/>
      <c r="FNN91" s="0"/>
      <c r="FNO91" s="0"/>
      <c r="FNP91" s="0"/>
      <c r="FNQ91" s="0"/>
      <c r="FNR91" s="0"/>
      <c r="FNS91" s="0"/>
      <c r="FNT91" s="0"/>
      <c r="FNU91" s="0"/>
      <c r="FNV91" s="0"/>
      <c r="FNW91" s="0"/>
      <c r="FNX91" s="0"/>
      <c r="FNY91" s="0"/>
      <c r="FNZ91" s="0"/>
      <c r="FOA91" s="0"/>
      <c r="FOB91" s="0"/>
      <c r="FOC91" s="0"/>
      <c r="FOD91" s="0"/>
      <c r="FOE91" s="0"/>
      <c r="FOF91" s="0"/>
      <c r="FOG91" s="0"/>
      <c r="FOH91" s="0"/>
      <c r="FOI91" s="0"/>
      <c r="FOJ91" s="0"/>
      <c r="FOK91" s="0"/>
      <c r="FOL91" s="0"/>
      <c r="FOM91" s="0"/>
      <c r="FON91" s="0"/>
      <c r="FOO91" s="0"/>
      <c r="FOP91" s="0"/>
      <c r="FOQ91" s="0"/>
      <c r="FOR91" s="0"/>
      <c r="FOS91" s="0"/>
      <c r="FOT91" s="0"/>
      <c r="FOU91" s="0"/>
      <c r="FOV91" s="0"/>
      <c r="FOW91" s="0"/>
      <c r="FOX91" s="0"/>
      <c r="FOY91" s="0"/>
      <c r="FOZ91" s="0"/>
      <c r="FPA91" s="0"/>
      <c r="FPB91" s="0"/>
      <c r="FPC91" s="0"/>
      <c r="FPD91" s="0"/>
      <c r="FPE91" s="0"/>
      <c r="FPF91" s="0"/>
      <c r="FPG91" s="0"/>
      <c r="FPH91" s="0"/>
      <c r="FPI91" s="0"/>
      <c r="FPJ91" s="0"/>
      <c r="FPK91" s="0"/>
      <c r="FPL91" s="0"/>
      <c r="FPM91" s="0"/>
      <c r="FPN91" s="0"/>
      <c r="FPO91" s="0"/>
      <c r="FPP91" s="0"/>
      <c r="FPQ91" s="0"/>
      <c r="FPR91" s="0"/>
      <c r="FPS91" s="0"/>
      <c r="FPT91" s="0"/>
      <c r="FPU91" s="0"/>
      <c r="FPV91" s="0"/>
      <c r="FPW91" s="0"/>
      <c r="FPX91" s="0"/>
      <c r="FPY91" s="0"/>
      <c r="FPZ91" s="0"/>
      <c r="FQA91" s="0"/>
      <c r="FQB91" s="0"/>
      <c r="FQC91" s="0"/>
      <c r="FQD91" s="0"/>
      <c r="FQE91" s="0"/>
      <c r="FQF91" s="0"/>
      <c r="FQG91" s="0"/>
      <c r="FQH91" s="0"/>
      <c r="FQI91" s="0"/>
      <c r="FQJ91" s="0"/>
      <c r="FQK91" s="0"/>
      <c r="FQL91" s="0"/>
      <c r="FQM91" s="0"/>
      <c r="FQN91" s="0"/>
      <c r="FQO91" s="0"/>
      <c r="FQP91" s="0"/>
      <c r="FQQ91" s="0"/>
      <c r="FQR91" s="0"/>
      <c r="FQS91" s="0"/>
      <c r="FQT91" s="0"/>
      <c r="FQU91" s="0"/>
      <c r="FQV91" s="0"/>
      <c r="FQW91" s="0"/>
      <c r="FQX91" s="0"/>
      <c r="FQY91" s="0"/>
      <c r="FQZ91" s="0"/>
      <c r="FRA91" s="0"/>
      <c r="FRB91" s="0"/>
      <c r="FRC91" s="0"/>
      <c r="FRD91" s="0"/>
      <c r="FRE91" s="0"/>
      <c r="FRF91" s="0"/>
      <c r="FRG91" s="0"/>
      <c r="FRH91" s="0"/>
      <c r="FRI91" s="0"/>
      <c r="FRJ91" s="0"/>
      <c r="FRK91" s="0"/>
      <c r="FRL91" s="0"/>
      <c r="FRM91" s="0"/>
      <c r="FRN91" s="0"/>
      <c r="FRO91" s="0"/>
      <c r="FRP91" s="0"/>
      <c r="FRQ91" s="0"/>
      <c r="FRR91" s="0"/>
      <c r="FRS91" s="0"/>
      <c r="FRT91" s="0"/>
      <c r="FRU91" s="0"/>
      <c r="FRV91" s="0"/>
      <c r="FRW91" s="0"/>
      <c r="FRX91" s="0"/>
      <c r="FRY91" s="0"/>
      <c r="FRZ91" s="0"/>
      <c r="FSA91" s="0"/>
      <c r="FSB91" s="0"/>
      <c r="FSC91" s="0"/>
      <c r="FSD91" s="0"/>
      <c r="FSE91" s="0"/>
      <c r="FSF91" s="0"/>
      <c r="FSG91" s="0"/>
      <c r="FSH91" s="0"/>
      <c r="FSI91" s="0"/>
      <c r="FSJ91" s="0"/>
      <c r="FSK91" s="0"/>
      <c r="FSL91" s="0"/>
      <c r="FSM91" s="0"/>
      <c r="FSN91" s="0"/>
      <c r="FSO91" s="0"/>
      <c r="FSP91" s="0"/>
      <c r="FSQ91" s="0"/>
      <c r="FSR91" s="0"/>
      <c r="FSS91" s="0"/>
      <c r="FST91" s="0"/>
      <c r="FSU91" s="0"/>
      <c r="FSV91" s="0"/>
      <c r="FSW91" s="0"/>
      <c r="FSX91" s="0"/>
      <c r="FSY91" s="0"/>
      <c r="FSZ91" s="0"/>
      <c r="FTA91" s="0"/>
      <c r="FTB91" s="0"/>
      <c r="FTC91" s="0"/>
      <c r="FTD91" s="0"/>
      <c r="FTE91" s="0"/>
      <c r="FTF91" s="0"/>
      <c r="FTG91" s="0"/>
      <c r="FTH91" s="0"/>
      <c r="FTI91" s="0"/>
      <c r="FTJ91" s="0"/>
      <c r="FTK91" s="0"/>
      <c r="FTL91" s="0"/>
      <c r="FTM91" s="0"/>
      <c r="FTN91" s="0"/>
      <c r="FTO91" s="0"/>
      <c r="FTP91" s="0"/>
      <c r="FTQ91" s="0"/>
      <c r="FTR91" s="0"/>
      <c r="FTS91" s="0"/>
      <c r="FTT91" s="0"/>
      <c r="FTU91" s="0"/>
      <c r="FTV91" s="0"/>
      <c r="FTW91" s="0"/>
      <c r="FTX91" s="0"/>
      <c r="FTY91" s="0"/>
      <c r="FTZ91" s="0"/>
      <c r="FUA91" s="0"/>
      <c r="FUB91" s="0"/>
      <c r="FUC91" s="0"/>
      <c r="FUD91" s="0"/>
      <c r="FUE91" s="0"/>
      <c r="FUF91" s="0"/>
      <c r="FUG91" s="0"/>
      <c r="FUH91" s="0"/>
      <c r="FUI91" s="0"/>
      <c r="FUJ91" s="0"/>
      <c r="FUK91" s="0"/>
      <c r="FUL91" s="0"/>
      <c r="FUM91" s="0"/>
      <c r="FUN91" s="0"/>
      <c r="FUO91" s="0"/>
      <c r="FUP91" s="0"/>
      <c r="FUQ91" s="0"/>
      <c r="FUR91" s="0"/>
      <c r="FUS91" s="0"/>
      <c r="FUT91" s="0"/>
      <c r="FUU91" s="0"/>
      <c r="FUV91" s="0"/>
      <c r="FUW91" s="0"/>
      <c r="FUX91" s="0"/>
      <c r="FUY91" s="0"/>
      <c r="FUZ91" s="0"/>
      <c r="FVA91" s="0"/>
      <c r="FVB91" s="0"/>
      <c r="FVC91" s="0"/>
      <c r="FVD91" s="0"/>
      <c r="FVE91" s="0"/>
      <c r="FVF91" s="0"/>
      <c r="FVG91" s="0"/>
      <c r="FVH91" s="0"/>
      <c r="FVI91" s="0"/>
      <c r="FVJ91" s="0"/>
      <c r="FVK91" s="0"/>
      <c r="FVL91" s="0"/>
      <c r="FVM91" s="0"/>
      <c r="FVN91" s="0"/>
      <c r="FVO91" s="0"/>
      <c r="FVP91" s="0"/>
      <c r="FVQ91" s="0"/>
      <c r="FVR91" s="0"/>
      <c r="FVS91" s="0"/>
      <c r="FVT91" s="0"/>
      <c r="FVU91" s="0"/>
      <c r="FVV91" s="0"/>
      <c r="FVW91" s="0"/>
      <c r="FVX91" s="0"/>
      <c r="FVY91" s="0"/>
      <c r="FVZ91" s="0"/>
      <c r="FWA91" s="0"/>
      <c r="FWB91" s="0"/>
      <c r="FWC91" s="0"/>
      <c r="FWD91" s="0"/>
      <c r="FWE91" s="0"/>
      <c r="FWF91" s="0"/>
      <c r="FWG91" s="0"/>
      <c r="FWH91" s="0"/>
      <c r="FWI91" s="0"/>
      <c r="FWJ91" s="0"/>
      <c r="FWK91" s="0"/>
      <c r="FWL91" s="0"/>
      <c r="FWM91" s="0"/>
      <c r="FWN91" s="0"/>
      <c r="FWO91" s="0"/>
      <c r="FWP91" s="0"/>
      <c r="FWQ91" s="0"/>
      <c r="FWR91" s="0"/>
      <c r="FWS91" s="0"/>
      <c r="FWT91" s="0"/>
      <c r="FWU91" s="0"/>
      <c r="FWV91" s="0"/>
      <c r="FWW91" s="0"/>
      <c r="FWX91" s="0"/>
      <c r="FWY91" s="0"/>
      <c r="FWZ91" s="0"/>
      <c r="FXA91" s="0"/>
      <c r="FXB91" s="0"/>
      <c r="FXC91" s="0"/>
      <c r="FXD91" s="0"/>
      <c r="FXE91" s="0"/>
      <c r="FXF91" s="0"/>
      <c r="FXG91" s="0"/>
      <c r="FXH91" s="0"/>
      <c r="FXI91" s="0"/>
      <c r="FXJ91" s="0"/>
      <c r="FXK91" s="0"/>
      <c r="FXL91" s="0"/>
      <c r="FXM91" s="0"/>
      <c r="FXN91" s="0"/>
      <c r="FXO91" s="0"/>
      <c r="FXP91" s="0"/>
      <c r="FXQ91" s="0"/>
      <c r="FXR91" s="0"/>
      <c r="FXS91" s="0"/>
      <c r="FXT91" s="0"/>
      <c r="FXU91" s="0"/>
      <c r="FXV91" s="0"/>
      <c r="FXW91" s="0"/>
      <c r="FXX91" s="0"/>
      <c r="FXY91" s="0"/>
      <c r="FXZ91" s="0"/>
      <c r="FYA91" s="0"/>
      <c r="FYB91" s="0"/>
      <c r="FYC91" s="0"/>
      <c r="FYD91" s="0"/>
      <c r="FYE91" s="0"/>
      <c r="FYF91" s="0"/>
      <c r="FYG91" s="0"/>
      <c r="FYH91" s="0"/>
      <c r="FYI91" s="0"/>
      <c r="FYJ91" s="0"/>
      <c r="FYK91" s="0"/>
      <c r="FYL91" s="0"/>
      <c r="FYM91" s="0"/>
      <c r="FYN91" s="0"/>
      <c r="FYO91" s="0"/>
      <c r="FYP91" s="0"/>
      <c r="FYQ91" s="0"/>
      <c r="FYR91" s="0"/>
      <c r="FYS91" s="0"/>
      <c r="FYT91" s="0"/>
      <c r="FYU91" s="0"/>
      <c r="FYV91" s="0"/>
      <c r="FYW91" s="0"/>
      <c r="FYX91" s="0"/>
      <c r="FYY91" s="0"/>
      <c r="FYZ91" s="0"/>
      <c r="FZA91" s="0"/>
      <c r="FZB91" s="0"/>
      <c r="FZC91" s="0"/>
      <c r="FZD91" s="0"/>
      <c r="FZE91" s="0"/>
      <c r="FZF91" s="0"/>
      <c r="FZG91" s="0"/>
      <c r="FZH91" s="0"/>
      <c r="FZI91" s="0"/>
      <c r="FZJ91" s="0"/>
      <c r="FZK91" s="0"/>
      <c r="FZL91" s="0"/>
      <c r="FZM91" s="0"/>
      <c r="FZN91" s="0"/>
      <c r="FZO91" s="0"/>
      <c r="FZP91" s="0"/>
      <c r="FZQ91" s="0"/>
      <c r="FZR91" s="0"/>
      <c r="FZS91" s="0"/>
      <c r="FZT91" s="0"/>
      <c r="FZU91" s="0"/>
      <c r="FZV91" s="0"/>
      <c r="FZW91" s="0"/>
      <c r="FZX91" s="0"/>
      <c r="FZY91" s="0"/>
      <c r="FZZ91" s="0"/>
      <c r="GAA91" s="0"/>
      <c r="GAB91" s="0"/>
      <c r="GAC91" s="0"/>
      <c r="GAD91" s="0"/>
      <c r="GAE91" s="0"/>
      <c r="GAF91" s="0"/>
      <c r="GAG91" s="0"/>
      <c r="GAH91" s="0"/>
      <c r="GAI91" s="0"/>
      <c r="GAJ91" s="0"/>
      <c r="GAK91" s="0"/>
      <c r="GAL91" s="0"/>
      <c r="GAM91" s="0"/>
      <c r="GAN91" s="0"/>
      <c r="GAO91" s="0"/>
      <c r="GAP91" s="0"/>
      <c r="GAQ91" s="0"/>
      <c r="GAR91" s="0"/>
      <c r="GAS91" s="0"/>
      <c r="GAT91" s="0"/>
      <c r="GAU91" s="0"/>
      <c r="GAV91" s="0"/>
      <c r="GAW91" s="0"/>
      <c r="GAX91" s="0"/>
      <c r="GAY91" s="0"/>
      <c r="GAZ91" s="0"/>
      <c r="GBA91" s="0"/>
      <c r="GBB91" s="0"/>
      <c r="GBC91" s="0"/>
      <c r="GBD91" s="0"/>
      <c r="GBE91" s="0"/>
      <c r="GBF91" s="0"/>
      <c r="GBG91" s="0"/>
      <c r="GBH91" s="0"/>
      <c r="GBI91" s="0"/>
      <c r="GBJ91" s="0"/>
      <c r="GBK91" s="0"/>
      <c r="GBL91" s="0"/>
      <c r="GBM91" s="0"/>
      <c r="GBN91" s="0"/>
      <c r="GBO91" s="0"/>
      <c r="GBP91" s="0"/>
      <c r="GBQ91" s="0"/>
      <c r="GBR91" s="0"/>
      <c r="GBS91" s="0"/>
      <c r="GBT91" s="0"/>
      <c r="GBU91" s="0"/>
      <c r="GBV91" s="0"/>
      <c r="GBW91" s="0"/>
      <c r="GBX91" s="0"/>
      <c r="GBY91" s="0"/>
      <c r="GBZ91" s="0"/>
      <c r="GCA91" s="0"/>
      <c r="GCB91" s="0"/>
      <c r="GCC91" s="0"/>
      <c r="GCD91" s="0"/>
      <c r="GCE91" s="0"/>
      <c r="GCF91" s="0"/>
      <c r="GCG91" s="0"/>
      <c r="GCH91" s="0"/>
      <c r="GCI91" s="0"/>
      <c r="GCJ91" s="0"/>
      <c r="GCK91" s="0"/>
      <c r="GCL91" s="0"/>
      <c r="GCM91" s="0"/>
      <c r="GCN91" s="0"/>
      <c r="GCO91" s="0"/>
      <c r="GCP91" s="0"/>
      <c r="GCQ91" s="0"/>
      <c r="GCR91" s="0"/>
      <c r="GCS91" s="0"/>
      <c r="GCT91" s="0"/>
      <c r="GCU91" s="0"/>
      <c r="GCV91" s="0"/>
      <c r="GCW91" s="0"/>
      <c r="GCX91" s="0"/>
      <c r="GCY91" s="0"/>
      <c r="GCZ91" s="0"/>
      <c r="GDA91" s="0"/>
      <c r="GDB91" s="0"/>
      <c r="GDC91" s="0"/>
      <c r="GDD91" s="0"/>
      <c r="GDE91" s="0"/>
      <c r="GDF91" s="0"/>
      <c r="GDG91" s="0"/>
      <c r="GDH91" s="0"/>
      <c r="GDI91" s="0"/>
      <c r="GDJ91" s="0"/>
      <c r="GDK91" s="0"/>
      <c r="GDL91" s="0"/>
      <c r="GDM91" s="0"/>
      <c r="GDN91" s="0"/>
      <c r="GDO91" s="0"/>
      <c r="GDP91" s="0"/>
      <c r="GDQ91" s="0"/>
      <c r="GDR91" s="0"/>
      <c r="GDS91" s="0"/>
      <c r="GDT91" s="0"/>
      <c r="GDU91" s="0"/>
      <c r="GDV91" s="0"/>
      <c r="GDW91" s="0"/>
      <c r="GDX91" s="0"/>
      <c r="GDY91" s="0"/>
      <c r="GDZ91" s="0"/>
      <c r="GEA91" s="0"/>
      <c r="GEB91" s="0"/>
      <c r="GEC91" s="0"/>
      <c r="GED91" s="0"/>
      <c r="GEE91" s="0"/>
      <c r="GEF91" s="0"/>
      <c r="GEG91" s="0"/>
      <c r="GEH91" s="0"/>
      <c r="GEI91" s="0"/>
      <c r="GEJ91" s="0"/>
      <c r="GEK91" s="0"/>
      <c r="GEL91" s="0"/>
      <c r="GEM91" s="0"/>
      <c r="GEN91" s="0"/>
      <c r="GEO91" s="0"/>
      <c r="GEP91" s="0"/>
      <c r="GEQ91" s="0"/>
      <c r="GER91" s="0"/>
      <c r="GES91" s="0"/>
      <c r="GET91" s="0"/>
      <c r="GEU91" s="0"/>
      <c r="GEV91" s="0"/>
      <c r="GEW91" s="0"/>
      <c r="GEX91" s="0"/>
      <c r="GEY91" s="0"/>
      <c r="GEZ91" s="0"/>
      <c r="GFA91" s="0"/>
      <c r="GFB91" s="0"/>
      <c r="GFC91" s="0"/>
      <c r="GFD91" s="0"/>
      <c r="GFE91" s="0"/>
      <c r="GFF91" s="0"/>
      <c r="GFG91" s="0"/>
      <c r="GFH91" s="0"/>
      <c r="GFI91" s="0"/>
      <c r="GFJ91" s="0"/>
      <c r="GFK91" s="0"/>
      <c r="GFL91" s="0"/>
      <c r="GFM91" s="0"/>
      <c r="GFN91" s="0"/>
      <c r="GFO91" s="0"/>
      <c r="GFP91" s="0"/>
      <c r="GFQ91" s="0"/>
      <c r="GFR91" s="0"/>
      <c r="GFS91" s="0"/>
      <c r="GFT91" s="0"/>
      <c r="GFU91" s="0"/>
      <c r="GFV91" s="0"/>
      <c r="GFW91" s="0"/>
      <c r="GFX91" s="0"/>
      <c r="GFY91" s="0"/>
      <c r="GFZ91" s="0"/>
      <c r="GGA91" s="0"/>
      <c r="GGB91" s="0"/>
      <c r="GGC91" s="0"/>
      <c r="GGD91" s="0"/>
      <c r="GGE91" s="0"/>
      <c r="GGF91" s="0"/>
      <c r="GGG91" s="0"/>
      <c r="GGH91" s="0"/>
      <c r="GGI91" s="0"/>
      <c r="GGJ91" s="0"/>
      <c r="GGK91" s="0"/>
      <c r="GGL91" s="0"/>
      <c r="GGM91" s="0"/>
      <c r="GGN91" s="0"/>
      <c r="GGO91" s="0"/>
      <c r="GGP91" s="0"/>
      <c r="GGQ91" s="0"/>
      <c r="GGR91" s="0"/>
      <c r="GGS91" s="0"/>
      <c r="GGT91" s="0"/>
      <c r="GGU91" s="0"/>
      <c r="GGV91" s="0"/>
      <c r="GGW91" s="0"/>
      <c r="GGX91" s="0"/>
      <c r="GGY91" s="0"/>
      <c r="GGZ91" s="0"/>
      <c r="GHA91" s="0"/>
      <c r="GHB91" s="0"/>
      <c r="GHC91" s="0"/>
      <c r="GHD91" s="0"/>
      <c r="GHE91" s="0"/>
      <c r="GHF91" s="0"/>
      <c r="GHG91" s="0"/>
      <c r="GHH91" s="0"/>
      <c r="GHI91" s="0"/>
      <c r="GHJ91" s="0"/>
      <c r="GHK91" s="0"/>
      <c r="GHL91" s="0"/>
      <c r="GHM91" s="0"/>
      <c r="GHN91" s="0"/>
      <c r="GHO91" s="0"/>
      <c r="GHP91" s="0"/>
      <c r="GHQ91" s="0"/>
      <c r="GHR91" s="0"/>
      <c r="GHS91" s="0"/>
      <c r="GHT91" s="0"/>
      <c r="GHU91" s="0"/>
      <c r="GHV91" s="0"/>
      <c r="GHW91" s="0"/>
      <c r="GHX91" s="0"/>
      <c r="GHY91" s="0"/>
      <c r="GHZ91" s="0"/>
      <c r="GIA91" s="0"/>
      <c r="GIB91" s="0"/>
      <c r="GIC91" s="0"/>
      <c r="GID91" s="0"/>
      <c r="GIE91" s="0"/>
      <c r="GIF91" s="0"/>
      <c r="GIG91" s="0"/>
      <c r="GIH91" s="0"/>
      <c r="GII91" s="0"/>
      <c r="GIJ91" s="0"/>
      <c r="GIK91" s="0"/>
      <c r="GIL91" s="0"/>
      <c r="GIM91" s="0"/>
      <c r="GIN91" s="0"/>
      <c r="GIO91" s="0"/>
      <c r="GIP91" s="0"/>
      <c r="GIQ91" s="0"/>
      <c r="GIR91" s="0"/>
      <c r="GIS91" s="0"/>
      <c r="GIT91" s="0"/>
      <c r="GIU91" s="0"/>
      <c r="GIV91" s="0"/>
      <c r="GIW91" s="0"/>
      <c r="GIX91" s="0"/>
      <c r="GIY91" s="0"/>
      <c r="GIZ91" s="0"/>
      <c r="GJA91" s="0"/>
      <c r="GJB91" s="0"/>
      <c r="GJC91" s="0"/>
      <c r="GJD91" s="0"/>
      <c r="GJE91" s="0"/>
      <c r="GJF91" s="0"/>
      <c r="GJG91" s="0"/>
      <c r="GJH91" s="0"/>
      <c r="GJI91" s="0"/>
      <c r="GJJ91" s="0"/>
      <c r="GJK91" s="0"/>
      <c r="GJL91" s="0"/>
      <c r="GJM91" s="0"/>
      <c r="GJN91" s="0"/>
      <c r="GJO91" s="0"/>
      <c r="GJP91" s="0"/>
      <c r="GJQ91" s="0"/>
      <c r="GJR91" s="0"/>
      <c r="GJS91" s="0"/>
      <c r="GJT91" s="0"/>
      <c r="GJU91" s="0"/>
      <c r="GJV91" s="0"/>
      <c r="GJW91" s="0"/>
      <c r="GJX91" s="0"/>
      <c r="GJY91" s="0"/>
      <c r="GJZ91" s="0"/>
      <c r="GKA91" s="0"/>
      <c r="GKB91" s="0"/>
      <c r="GKC91" s="0"/>
      <c r="GKD91" s="0"/>
      <c r="GKE91" s="0"/>
      <c r="GKF91" s="0"/>
      <c r="GKG91" s="0"/>
      <c r="GKH91" s="0"/>
      <c r="GKI91" s="0"/>
      <c r="GKJ91" s="0"/>
      <c r="GKK91" s="0"/>
      <c r="GKL91" s="0"/>
      <c r="GKM91" s="0"/>
      <c r="GKN91" s="0"/>
      <c r="GKO91" s="0"/>
      <c r="GKP91" s="0"/>
      <c r="GKQ91" s="0"/>
      <c r="GKR91" s="0"/>
      <c r="GKS91" s="0"/>
      <c r="GKT91" s="0"/>
      <c r="GKU91" s="0"/>
      <c r="GKV91" s="0"/>
      <c r="GKW91" s="0"/>
      <c r="GKX91" s="0"/>
      <c r="GKY91" s="0"/>
      <c r="GKZ91" s="0"/>
      <c r="GLA91" s="0"/>
      <c r="GLB91" s="0"/>
      <c r="GLC91" s="0"/>
      <c r="GLD91" s="0"/>
      <c r="GLE91" s="0"/>
      <c r="GLF91" s="0"/>
      <c r="GLG91" s="0"/>
      <c r="GLH91" s="0"/>
      <c r="GLI91" s="0"/>
      <c r="GLJ91" s="0"/>
      <c r="GLK91" s="0"/>
      <c r="GLL91" s="0"/>
      <c r="GLM91" s="0"/>
      <c r="GLN91" s="0"/>
      <c r="GLO91" s="0"/>
      <c r="GLP91" s="0"/>
      <c r="GLQ91" s="0"/>
      <c r="GLR91" s="0"/>
      <c r="GLS91" s="0"/>
      <c r="GLT91" s="0"/>
      <c r="GLU91" s="0"/>
      <c r="GLV91" s="0"/>
      <c r="GLW91" s="0"/>
      <c r="GLX91" s="0"/>
      <c r="GLY91" s="0"/>
      <c r="GLZ91" s="0"/>
      <c r="GMA91" s="0"/>
      <c r="GMB91" s="0"/>
      <c r="GMC91" s="0"/>
      <c r="GMD91" s="0"/>
      <c r="GME91" s="0"/>
      <c r="GMF91" s="0"/>
      <c r="GMG91" s="0"/>
      <c r="GMH91" s="0"/>
      <c r="GMI91" s="0"/>
      <c r="GMJ91" s="0"/>
      <c r="GMK91" s="0"/>
      <c r="GML91" s="0"/>
      <c r="GMM91" s="0"/>
      <c r="GMN91" s="0"/>
      <c r="GMO91" s="0"/>
      <c r="GMP91" s="0"/>
      <c r="GMQ91" s="0"/>
      <c r="GMR91" s="0"/>
      <c r="GMS91" s="0"/>
      <c r="GMT91" s="0"/>
      <c r="GMU91" s="0"/>
      <c r="GMV91" s="0"/>
      <c r="GMW91" s="0"/>
      <c r="GMX91" s="0"/>
      <c r="GMY91" s="0"/>
      <c r="GMZ91" s="0"/>
      <c r="GNA91" s="0"/>
      <c r="GNB91" s="0"/>
      <c r="GNC91" s="0"/>
      <c r="GND91" s="0"/>
      <c r="GNE91" s="0"/>
      <c r="GNF91" s="0"/>
      <c r="GNG91" s="0"/>
      <c r="GNH91" s="0"/>
      <c r="GNI91" s="0"/>
      <c r="GNJ91" s="0"/>
      <c r="GNK91" s="0"/>
      <c r="GNL91" s="0"/>
      <c r="GNM91" s="0"/>
      <c r="GNN91" s="0"/>
      <c r="GNO91" s="0"/>
      <c r="GNP91" s="0"/>
      <c r="GNQ91" s="0"/>
      <c r="GNR91" s="0"/>
      <c r="GNS91" s="0"/>
      <c r="GNT91" s="0"/>
      <c r="GNU91" s="0"/>
      <c r="GNV91" s="0"/>
      <c r="GNW91" s="0"/>
      <c r="GNX91" s="0"/>
      <c r="GNY91" s="0"/>
      <c r="GNZ91" s="0"/>
      <c r="GOA91" s="0"/>
      <c r="GOB91" s="0"/>
      <c r="GOC91" s="0"/>
      <c r="GOD91" s="0"/>
      <c r="GOE91" s="0"/>
      <c r="GOF91" s="0"/>
      <c r="GOG91" s="0"/>
      <c r="GOH91" s="0"/>
      <c r="GOI91" s="0"/>
      <c r="GOJ91" s="0"/>
      <c r="GOK91" s="0"/>
      <c r="GOL91" s="0"/>
      <c r="GOM91" s="0"/>
      <c r="GON91" s="0"/>
      <c r="GOO91" s="0"/>
      <c r="GOP91" s="0"/>
      <c r="GOQ91" s="0"/>
      <c r="GOR91" s="0"/>
      <c r="GOS91" s="0"/>
      <c r="GOT91" s="0"/>
      <c r="GOU91" s="0"/>
      <c r="GOV91" s="0"/>
      <c r="GOW91" s="0"/>
      <c r="GOX91" s="0"/>
      <c r="GOY91" s="0"/>
      <c r="GOZ91" s="0"/>
      <c r="GPA91" s="0"/>
      <c r="GPB91" s="0"/>
      <c r="GPC91" s="0"/>
      <c r="GPD91" s="0"/>
      <c r="GPE91" s="0"/>
      <c r="GPF91" s="0"/>
      <c r="GPG91" s="0"/>
      <c r="GPH91" s="0"/>
      <c r="GPI91" s="0"/>
      <c r="GPJ91" s="0"/>
      <c r="GPK91" s="0"/>
      <c r="GPL91" s="0"/>
      <c r="GPM91" s="0"/>
      <c r="GPN91" s="0"/>
      <c r="GPO91" s="0"/>
      <c r="GPP91" s="0"/>
      <c r="GPQ91" s="0"/>
      <c r="GPR91" s="0"/>
      <c r="GPS91" s="0"/>
      <c r="GPT91" s="0"/>
      <c r="GPU91" s="0"/>
      <c r="GPV91" s="0"/>
      <c r="GPW91" s="0"/>
      <c r="GPX91" s="0"/>
      <c r="GPY91" s="0"/>
      <c r="GPZ91" s="0"/>
      <c r="GQA91" s="0"/>
      <c r="GQB91" s="0"/>
      <c r="GQC91" s="0"/>
      <c r="GQD91" s="0"/>
      <c r="GQE91" s="0"/>
      <c r="GQF91" s="0"/>
      <c r="GQG91" s="0"/>
      <c r="GQH91" s="0"/>
      <c r="GQI91" s="0"/>
      <c r="GQJ91" s="0"/>
      <c r="GQK91" s="0"/>
      <c r="GQL91" s="0"/>
      <c r="GQM91" s="0"/>
      <c r="GQN91" s="0"/>
      <c r="GQO91" s="0"/>
      <c r="GQP91" s="0"/>
      <c r="GQQ91" s="0"/>
      <c r="GQR91" s="0"/>
      <c r="GQS91" s="0"/>
      <c r="GQT91" s="0"/>
      <c r="GQU91" s="0"/>
      <c r="GQV91" s="0"/>
      <c r="GQW91" s="0"/>
      <c r="GQX91" s="0"/>
      <c r="GQY91" s="0"/>
      <c r="GQZ91" s="0"/>
      <c r="GRA91" s="0"/>
      <c r="GRB91" s="0"/>
      <c r="GRC91" s="0"/>
      <c r="GRD91" s="0"/>
      <c r="GRE91" s="0"/>
      <c r="GRF91" s="0"/>
      <c r="GRG91" s="0"/>
      <c r="GRH91" s="0"/>
      <c r="GRI91" s="0"/>
      <c r="GRJ91" s="0"/>
      <c r="GRK91" s="0"/>
      <c r="GRL91" s="0"/>
      <c r="GRM91" s="0"/>
      <c r="GRN91" s="0"/>
      <c r="GRO91" s="0"/>
      <c r="GRP91" s="0"/>
      <c r="GRQ91" s="0"/>
      <c r="GRR91" s="0"/>
      <c r="GRS91" s="0"/>
      <c r="GRT91" s="0"/>
      <c r="GRU91" s="0"/>
      <c r="GRV91" s="0"/>
      <c r="GRW91" s="0"/>
      <c r="GRX91" s="0"/>
      <c r="GRY91" s="0"/>
      <c r="GRZ91" s="0"/>
      <c r="GSA91" s="0"/>
      <c r="GSB91" s="0"/>
      <c r="GSC91" s="0"/>
      <c r="GSD91" s="0"/>
      <c r="GSE91" s="0"/>
      <c r="GSF91" s="0"/>
      <c r="GSG91" s="0"/>
      <c r="GSH91" s="0"/>
      <c r="GSI91" s="0"/>
      <c r="GSJ91" s="0"/>
      <c r="GSK91" s="0"/>
      <c r="GSL91" s="0"/>
      <c r="GSM91" s="0"/>
      <c r="GSN91" s="0"/>
      <c r="GSO91" s="0"/>
      <c r="GSP91" s="0"/>
      <c r="GSQ91" s="0"/>
      <c r="GSR91" s="0"/>
      <c r="GSS91" s="0"/>
      <c r="GST91" s="0"/>
      <c r="GSU91" s="0"/>
      <c r="GSV91" s="0"/>
      <c r="GSW91" s="0"/>
      <c r="GSX91" s="0"/>
      <c r="GSY91" s="0"/>
      <c r="GSZ91" s="0"/>
      <c r="GTA91" s="0"/>
      <c r="GTB91" s="0"/>
      <c r="GTC91" s="0"/>
      <c r="GTD91" s="0"/>
      <c r="GTE91" s="0"/>
      <c r="GTF91" s="0"/>
      <c r="GTG91" s="0"/>
      <c r="GTH91" s="0"/>
      <c r="GTI91" s="0"/>
      <c r="GTJ91" s="0"/>
      <c r="GTK91" s="0"/>
      <c r="GTL91" s="0"/>
      <c r="GTM91" s="0"/>
      <c r="GTN91" s="0"/>
      <c r="GTO91" s="0"/>
      <c r="GTP91" s="0"/>
      <c r="GTQ91" s="0"/>
      <c r="GTR91" s="0"/>
      <c r="GTS91" s="0"/>
      <c r="GTT91" s="0"/>
      <c r="GTU91" s="0"/>
      <c r="GTV91" s="0"/>
      <c r="GTW91" s="0"/>
      <c r="GTX91" s="0"/>
      <c r="GTY91" s="0"/>
      <c r="GTZ91" s="0"/>
      <c r="GUA91" s="0"/>
      <c r="GUB91" s="0"/>
      <c r="GUC91" s="0"/>
      <c r="GUD91" s="0"/>
      <c r="GUE91" s="0"/>
      <c r="GUF91" s="0"/>
      <c r="GUG91" s="0"/>
      <c r="GUH91" s="0"/>
      <c r="GUI91" s="0"/>
      <c r="GUJ91" s="0"/>
      <c r="GUK91" s="0"/>
      <c r="GUL91" s="0"/>
      <c r="GUM91" s="0"/>
      <c r="GUN91" s="0"/>
      <c r="GUO91" s="0"/>
      <c r="GUP91" s="0"/>
      <c r="GUQ91" s="0"/>
      <c r="GUR91" s="0"/>
      <c r="GUS91" s="0"/>
      <c r="GUT91" s="0"/>
      <c r="GUU91" s="0"/>
      <c r="GUV91" s="0"/>
      <c r="GUW91" s="0"/>
      <c r="GUX91" s="0"/>
      <c r="GUY91" s="0"/>
      <c r="GUZ91" s="0"/>
      <c r="GVA91" s="0"/>
      <c r="GVB91" s="0"/>
      <c r="GVC91" s="0"/>
      <c r="GVD91" s="0"/>
      <c r="GVE91" s="0"/>
      <c r="GVF91" s="0"/>
      <c r="GVG91" s="0"/>
      <c r="GVH91" s="0"/>
      <c r="GVI91" s="0"/>
      <c r="GVJ91" s="0"/>
      <c r="GVK91" s="0"/>
      <c r="GVL91" s="0"/>
      <c r="GVM91" s="0"/>
      <c r="GVN91" s="0"/>
      <c r="GVO91" s="0"/>
      <c r="GVP91" s="0"/>
      <c r="GVQ91" s="0"/>
      <c r="GVR91" s="0"/>
      <c r="GVS91" s="0"/>
      <c r="GVT91" s="0"/>
      <c r="GVU91" s="0"/>
      <c r="GVV91" s="0"/>
      <c r="GVW91" s="0"/>
      <c r="GVX91" s="0"/>
      <c r="GVY91" s="0"/>
      <c r="GVZ91" s="0"/>
      <c r="GWA91" s="0"/>
      <c r="GWB91" s="0"/>
      <c r="GWC91" s="0"/>
      <c r="GWD91" s="0"/>
      <c r="GWE91" s="0"/>
      <c r="GWF91" s="0"/>
      <c r="GWG91" s="0"/>
      <c r="GWH91" s="0"/>
      <c r="GWI91" s="0"/>
      <c r="GWJ91" s="0"/>
      <c r="GWK91" s="0"/>
      <c r="GWL91" s="0"/>
      <c r="GWM91" s="0"/>
      <c r="GWN91" s="0"/>
      <c r="GWO91" s="0"/>
      <c r="GWP91" s="0"/>
      <c r="GWQ91" s="0"/>
      <c r="GWR91" s="0"/>
      <c r="GWS91" s="0"/>
      <c r="GWT91" s="0"/>
      <c r="GWU91" s="0"/>
      <c r="GWV91" s="0"/>
      <c r="GWW91" s="0"/>
      <c r="GWX91" s="0"/>
      <c r="GWY91" s="0"/>
      <c r="GWZ91" s="0"/>
      <c r="GXA91" s="0"/>
      <c r="GXB91" s="0"/>
      <c r="GXC91" s="0"/>
      <c r="GXD91" s="0"/>
      <c r="GXE91" s="0"/>
      <c r="GXF91" s="0"/>
      <c r="GXG91" s="0"/>
      <c r="GXH91" s="0"/>
      <c r="GXI91" s="0"/>
      <c r="GXJ91" s="0"/>
      <c r="GXK91" s="0"/>
      <c r="GXL91" s="0"/>
      <c r="GXM91" s="0"/>
      <c r="GXN91" s="0"/>
      <c r="GXO91" s="0"/>
      <c r="GXP91" s="0"/>
      <c r="GXQ91" s="0"/>
      <c r="GXR91" s="0"/>
      <c r="GXS91" s="0"/>
      <c r="GXT91" s="0"/>
      <c r="GXU91" s="0"/>
      <c r="GXV91" s="0"/>
      <c r="GXW91" s="0"/>
      <c r="GXX91" s="0"/>
      <c r="GXY91" s="0"/>
      <c r="GXZ91" s="0"/>
      <c r="GYA91" s="0"/>
      <c r="GYB91" s="0"/>
      <c r="GYC91" s="0"/>
      <c r="GYD91" s="0"/>
      <c r="GYE91" s="0"/>
      <c r="GYF91" s="0"/>
      <c r="GYG91" s="0"/>
      <c r="GYH91" s="0"/>
      <c r="GYI91" s="0"/>
      <c r="GYJ91" s="0"/>
      <c r="GYK91" s="0"/>
      <c r="GYL91" s="0"/>
      <c r="GYM91" s="0"/>
      <c r="GYN91" s="0"/>
      <c r="GYO91" s="0"/>
      <c r="GYP91" s="0"/>
      <c r="GYQ91" s="0"/>
      <c r="GYR91" s="0"/>
      <c r="GYS91" s="0"/>
      <c r="GYT91" s="0"/>
      <c r="GYU91" s="0"/>
      <c r="GYV91" s="0"/>
      <c r="GYW91" s="0"/>
      <c r="GYX91" s="0"/>
      <c r="GYY91" s="0"/>
      <c r="GYZ91" s="0"/>
      <c r="GZA91" s="0"/>
      <c r="GZB91" s="0"/>
      <c r="GZC91" s="0"/>
      <c r="GZD91" s="0"/>
      <c r="GZE91" s="0"/>
      <c r="GZF91" s="0"/>
      <c r="GZG91" s="0"/>
      <c r="GZH91" s="0"/>
      <c r="GZI91" s="0"/>
      <c r="GZJ91" s="0"/>
      <c r="GZK91" s="0"/>
      <c r="GZL91" s="0"/>
      <c r="GZM91" s="0"/>
      <c r="GZN91" s="0"/>
      <c r="GZO91" s="0"/>
      <c r="GZP91" s="0"/>
      <c r="GZQ91" s="0"/>
      <c r="GZR91" s="0"/>
      <c r="GZS91" s="0"/>
      <c r="GZT91" s="0"/>
      <c r="GZU91" s="0"/>
      <c r="GZV91" s="0"/>
      <c r="GZW91" s="0"/>
      <c r="GZX91" s="0"/>
      <c r="GZY91" s="0"/>
      <c r="GZZ91" s="0"/>
      <c r="HAA91" s="0"/>
      <c r="HAB91" s="0"/>
      <c r="HAC91" s="0"/>
      <c r="HAD91" s="0"/>
      <c r="HAE91" s="0"/>
      <c r="HAF91" s="0"/>
      <c r="HAG91" s="0"/>
      <c r="HAH91" s="0"/>
      <c r="HAI91" s="0"/>
      <c r="HAJ91" s="0"/>
      <c r="HAK91" s="0"/>
      <c r="HAL91" s="0"/>
      <c r="HAM91" s="0"/>
      <c r="HAN91" s="0"/>
      <c r="HAO91" s="0"/>
      <c r="HAP91" s="0"/>
      <c r="HAQ91" s="0"/>
      <c r="HAR91" s="0"/>
      <c r="HAS91" s="0"/>
      <c r="HAT91" s="0"/>
      <c r="HAU91" s="0"/>
      <c r="HAV91" s="0"/>
      <c r="HAW91" s="0"/>
      <c r="HAX91" s="0"/>
      <c r="HAY91" s="0"/>
      <c r="HAZ91" s="0"/>
      <c r="HBA91" s="0"/>
      <c r="HBB91" s="0"/>
      <c r="HBC91" s="0"/>
      <c r="HBD91" s="0"/>
      <c r="HBE91" s="0"/>
      <c r="HBF91" s="0"/>
      <c r="HBG91" s="0"/>
      <c r="HBH91" s="0"/>
      <c r="HBI91" s="0"/>
      <c r="HBJ91" s="0"/>
      <c r="HBK91" s="0"/>
      <c r="HBL91" s="0"/>
      <c r="HBM91" s="0"/>
      <c r="HBN91" s="0"/>
      <c r="HBO91" s="0"/>
      <c r="HBP91" s="0"/>
      <c r="HBQ91" s="0"/>
      <c r="HBR91" s="0"/>
      <c r="HBS91" s="0"/>
      <c r="HBT91" s="0"/>
      <c r="HBU91" s="0"/>
      <c r="HBV91" s="0"/>
      <c r="HBW91" s="0"/>
      <c r="HBX91" s="0"/>
      <c r="HBY91" s="0"/>
      <c r="HBZ91" s="0"/>
      <c r="HCA91" s="0"/>
      <c r="HCB91" s="0"/>
      <c r="HCC91" s="0"/>
      <c r="HCD91" s="0"/>
      <c r="HCE91" s="0"/>
      <c r="HCF91" s="0"/>
      <c r="HCG91" s="0"/>
      <c r="HCH91" s="0"/>
      <c r="HCI91" s="0"/>
      <c r="HCJ91" s="0"/>
      <c r="HCK91" s="0"/>
      <c r="HCL91" s="0"/>
      <c r="HCM91" s="0"/>
      <c r="HCN91" s="0"/>
      <c r="HCO91" s="0"/>
      <c r="HCP91" s="0"/>
      <c r="HCQ91" s="0"/>
      <c r="HCR91" s="0"/>
      <c r="HCS91" s="0"/>
      <c r="HCT91" s="0"/>
      <c r="HCU91" s="0"/>
      <c r="HCV91" s="0"/>
      <c r="HCW91" s="0"/>
      <c r="HCX91" s="0"/>
      <c r="HCY91" s="0"/>
      <c r="HCZ91" s="0"/>
      <c r="HDA91" s="0"/>
      <c r="HDB91" s="0"/>
      <c r="HDC91" s="0"/>
      <c r="HDD91" s="0"/>
      <c r="HDE91" s="0"/>
      <c r="HDF91" s="0"/>
      <c r="HDG91" s="0"/>
      <c r="HDH91" s="0"/>
      <c r="HDI91" s="0"/>
      <c r="HDJ91" s="0"/>
      <c r="HDK91" s="0"/>
      <c r="HDL91" s="0"/>
      <c r="HDM91" s="0"/>
      <c r="HDN91" s="0"/>
      <c r="HDO91" s="0"/>
      <c r="HDP91" s="0"/>
      <c r="HDQ91" s="0"/>
      <c r="HDR91" s="0"/>
      <c r="HDS91" s="0"/>
      <c r="HDT91" s="0"/>
      <c r="HDU91" s="0"/>
      <c r="HDV91" s="0"/>
      <c r="HDW91" s="0"/>
      <c r="HDX91" s="0"/>
      <c r="HDY91" s="0"/>
      <c r="HDZ91" s="0"/>
      <c r="HEA91" s="0"/>
      <c r="HEB91" s="0"/>
      <c r="HEC91" s="0"/>
      <c r="HED91" s="0"/>
      <c r="HEE91" s="0"/>
      <c r="HEF91" s="0"/>
      <c r="HEG91" s="0"/>
      <c r="HEH91" s="0"/>
      <c r="HEI91" s="0"/>
      <c r="HEJ91" s="0"/>
      <c r="HEK91" s="0"/>
      <c r="HEL91" s="0"/>
      <c r="HEM91" s="0"/>
      <c r="HEN91" s="0"/>
      <c r="HEO91" s="0"/>
      <c r="HEP91" s="0"/>
      <c r="HEQ91" s="0"/>
      <c r="HER91" s="0"/>
      <c r="HES91" s="0"/>
      <c r="HET91" s="0"/>
      <c r="HEU91" s="0"/>
      <c r="HEV91" s="0"/>
      <c r="HEW91" s="0"/>
      <c r="HEX91" s="0"/>
      <c r="HEY91" s="0"/>
      <c r="HEZ91" s="0"/>
      <c r="HFA91" s="0"/>
      <c r="HFB91" s="0"/>
      <c r="HFC91" s="0"/>
      <c r="HFD91" s="0"/>
      <c r="HFE91" s="0"/>
      <c r="HFF91" s="0"/>
      <c r="HFG91" s="0"/>
      <c r="HFH91" s="0"/>
      <c r="HFI91" s="0"/>
      <c r="HFJ91" s="0"/>
      <c r="HFK91" s="0"/>
      <c r="HFL91" s="0"/>
      <c r="HFM91" s="0"/>
      <c r="HFN91" s="0"/>
      <c r="HFO91" s="0"/>
      <c r="HFP91" s="0"/>
      <c r="HFQ91" s="0"/>
      <c r="HFR91" s="0"/>
      <c r="HFS91" s="0"/>
      <c r="HFT91" s="0"/>
      <c r="HFU91" s="0"/>
      <c r="HFV91" s="0"/>
      <c r="HFW91" s="0"/>
      <c r="HFX91" s="0"/>
      <c r="HFY91" s="0"/>
      <c r="HFZ91" s="0"/>
      <c r="HGA91" s="0"/>
      <c r="HGB91" s="0"/>
      <c r="HGC91" s="0"/>
      <c r="HGD91" s="0"/>
      <c r="HGE91" s="0"/>
      <c r="HGF91" s="0"/>
      <c r="HGG91" s="0"/>
      <c r="HGH91" s="0"/>
      <c r="HGI91" s="0"/>
      <c r="HGJ91" s="0"/>
      <c r="HGK91" s="0"/>
      <c r="HGL91" s="0"/>
      <c r="HGM91" s="0"/>
      <c r="HGN91" s="0"/>
      <c r="HGO91" s="0"/>
      <c r="HGP91" s="0"/>
      <c r="HGQ91" s="0"/>
      <c r="HGR91" s="0"/>
      <c r="HGS91" s="0"/>
      <c r="HGT91" s="0"/>
      <c r="HGU91" s="0"/>
      <c r="HGV91" s="0"/>
      <c r="HGW91" s="0"/>
      <c r="HGX91" s="0"/>
      <c r="HGY91" s="0"/>
      <c r="HGZ91" s="0"/>
      <c r="HHA91" s="0"/>
      <c r="HHB91" s="0"/>
      <c r="HHC91" s="0"/>
      <c r="HHD91" s="0"/>
      <c r="HHE91" s="0"/>
      <c r="HHF91" s="0"/>
      <c r="HHG91" s="0"/>
      <c r="HHH91" s="0"/>
      <c r="HHI91" s="0"/>
      <c r="HHJ91" s="0"/>
      <c r="HHK91" s="0"/>
      <c r="HHL91" s="0"/>
      <c r="HHM91" s="0"/>
      <c r="HHN91" s="0"/>
      <c r="HHO91" s="0"/>
      <c r="HHP91" s="0"/>
      <c r="HHQ91" s="0"/>
      <c r="HHR91" s="0"/>
      <c r="HHS91" s="0"/>
      <c r="HHT91" s="0"/>
      <c r="HHU91" s="0"/>
      <c r="HHV91" s="0"/>
      <c r="HHW91" s="0"/>
      <c r="HHX91" s="0"/>
      <c r="HHY91" s="0"/>
      <c r="HHZ91" s="0"/>
      <c r="HIA91" s="0"/>
      <c r="HIB91" s="0"/>
      <c r="HIC91" s="0"/>
      <c r="HID91" s="0"/>
      <c r="HIE91" s="0"/>
      <c r="HIF91" s="0"/>
      <c r="HIG91" s="0"/>
      <c r="HIH91" s="0"/>
      <c r="HII91" s="0"/>
      <c r="HIJ91" s="0"/>
      <c r="HIK91" s="0"/>
      <c r="HIL91" s="0"/>
      <c r="HIM91" s="0"/>
      <c r="HIN91" s="0"/>
      <c r="HIO91" s="0"/>
      <c r="HIP91" s="0"/>
      <c r="HIQ91" s="0"/>
      <c r="HIR91" s="0"/>
      <c r="HIS91" s="0"/>
      <c r="HIT91" s="0"/>
      <c r="HIU91" s="0"/>
      <c r="HIV91" s="0"/>
      <c r="HIW91" s="0"/>
      <c r="HIX91" s="0"/>
      <c r="HIY91" s="0"/>
      <c r="HIZ91" s="0"/>
      <c r="HJA91" s="0"/>
      <c r="HJB91" s="0"/>
      <c r="HJC91" s="0"/>
      <c r="HJD91" s="0"/>
      <c r="HJE91" s="0"/>
      <c r="HJF91" s="0"/>
      <c r="HJG91" s="0"/>
      <c r="HJH91" s="0"/>
      <c r="HJI91" s="0"/>
      <c r="HJJ91" s="0"/>
      <c r="HJK91" s="0"/>
      <c r="HJL91" s="0"/>
      <c r="HJM91" s="0"/>
      <c r="HJN91" s="0"/>
      <c r="HJO91" s="0"/>
      <c r="HJP91" s="0"/>
      <c r="HJQ91" s="0"/>
      <c r="HJR91" s="0"/>
      <c r="HJS91" s="0"/>
      <c r="HJT91" s="0"/>
      <c r="HJU91" s="0"/>
      <c r="HJV91" s="0"/>
      <c r="HJW91" s="0"/>
      <c r="HJX91" s="0"/>
      <c r="HJY91" s="0"/>
      <c r="HJZ91" s="0"/>
      <c r="HKA91" s="0"/>
      <c r="HKB91" s="0"/>
      <c r="HKC91" s="0"/>
      <c r="HKD91" s="0"/>
      <c r="HKE91" s="0"/>
      <c r="HKF91" s="0"/>
      <c r="HKG91" s="0"/>
      <c r="HKH91" s="0"/>
      <c r="HKI91" s="0"/>
      <c r="HKJ91" s="0"/>
      <c r="HKK91" s="0"/>
      <c r="HKL91" s="0"/>
      <c r="HKM91" s="0"/>
      <c r="HKN91" s="0"/>
      <c r="HKO91" s="0"/>
      <c r="HKP91" s="0"/>
      <c r="HKQ91" s="0"/>
      <c r="HKR91" s="0"/>
      <c r="HKS91" s="0"/>
      <c r="HKT91" s="0"/>
      <c r="HKU91" s="0"/>
      <c r="HKV91" s="0"/>
      <c r="HKW91" s="0"/>
      <c r="HKX91" s="0"/>
      <c r="HKY91" s="0"/>
      <c r="HKZ91" s="0"/>
      <c r="HLA91" s="0"/>
      <c r="HLB91" s="0"/>
      <c r="HLC91" s="0"/>
      <c r="HLD91" s="0"/>
      <c r="HLE91" s="0"/>
      <c r="HLF91" s="0"/>
      <c r="HLG91" s="0"/>
      <c r="HLH91" s="0"/>
      <c r="HLI91" s="0"/>
      <c r="HLJ91" s="0"/>
      <c r="HLK91" s="0"/>
      <c r="HLL91" s="0"/>
      <c r="HLM91" s="0"/>
      <c r="HLN91" s="0"/>
      <c r="HLO91" s="0"/>
      <c r="HLP91" s="0"/>
      <c r="HLQ91" s="0"/>
      <c r="HLR91" s="0"/>
      <c r="HLS91" s="0"/>
      <c r="HLT91" s="0"/>
      <c r="HLU91" s="0"/>
      <c r="HLV91" s="0"/>
      <c r="HLW91" s="0"/>
      <c r="HLX91" s="0"/>
      <c r="HLY91" s="0"/>
      <c r="HLZ91" s="0"/>
      <c r="HMA91" s="0"/>
      <c r="HMB91" s="0"/>
      <c r="HMC91" s="0"/>
      <c r="HMD91" s="0"/>
      <c r="HME91" s="0"/>
      <c r="HMF91" s="0"/>
      <c r="HMG91" s="0"/>
      <c r="HMH91" s="0"/>
      <c r="HMI91" s="0"/>
      <c r="HMJ91" s="0"/>
      <c r="HMK91" s="0"/>
      <c r="HML91" s="0"/>
      <c r="HMM91" s="0"/>
      <c r="HMN91" s="0"/>
      <c r="HMO91" s="0"/>
      <c r="HMP91" s="0"/>
      <c r="HMQ91" s="0"/>
      <c r="HMR91" s="0"/>
      <c r="HMS91" s="0"/>
      <c r="HMT91" s="0"/>
      <c r="HMU91" s="0"/>
      <c r="HMV91" s="0"/>
      <c r="HMW91" s="0"/>
      <c r="HMX91" s="0"/>
      <c r="HMY91" s="0"/>
      <c r="HMZ91" s="0"/>
      <c r="HNA91" s="0"/>
      <c r="HNB91" s="0"/>
      <c r="HNC91" s="0"/>
      <c r="HND91" s="0"/>
      <c r="HNE91" s="0"/>
      <c r="HNF91" s="0"/>
      <c r="HNG91" s="0"/>
      <c r="HNH91" s="0"/>
      <c r="HNI91" s="0"/>
      <c r="HNJ91" s="0"/>
      <c r="HNK91" s="0"/>
      <c r="HNL91" s="0"/>
      <c r="HNM91" s="0"/>
      <c r="HNN91" s="0"/>
      <c r="HNO91" s="0"/>
      <c r="HNP91" s="0"/>
      <c r="HNQ91" s="0"/>
      <c r="HNR91" s="0"/>
      <c r="HNS91" s="0"/>
      <c r="HNT91" s="0"/>
      <c r="HNU91" s="0"/>
      <c r="HNV91" s="0"/>
      <c r="HNW91" s="0"/>
      <c r="HNX91" s="0"/>
      <c r="HNY91" s="0"/>
      <c r="HNZ91" s="0"/>
      <c r="HOA91" s="0"/>
      <c r="HOB91" s="0"/>
      <c r="HOC91" s="0"/>
      <c r="HOD91" s="0"/>
      <c r="HOE91" s="0"/>
      <c r="HOF91" s="0"/>
      <c r="HOG91" s="0"/>
      <c r="HOH91" s="0"/>
      <c r="HOI91" s="0"/>
      <c r="HOJ91" s="0"/>
      <c r="HOK91" s="0"/>
      <c r="HOL91" s="0"/>
      <c r="HOM91" s="0"/>
      <c r="HON91" s="0"/>
      <c r="HOO91" s="0"/>
      <c r="HOP91" s="0"/>
      <c r="HOQ91" s="0"/>
      <c r="HOR91" s="0"/>
      <c r="HOS91" s="0"/>
      <c r="HOT91" s="0"/>
      <c r="HOU91" s="0"/>
      <c r="HOV91" s="0"/>
      <c r="HOW91" s="0"/>
      <c r="HOX91" s="0"/>
      <c r="HOY91" s="0"/>
      <c r="HOZ91" s="0"/>
      <c r="HPA91" s="0"/>
      <c r="HPB91" s="0"/>
      <c r="HPC91" s="0"/>
      <c r="HPD91" s="0"/>
      <c r="HPE91" s="0"/>
      <c r="HPF91" s="0"/>
      <c r="HPG91" s="0"/>
      <c r="HPH91" s="0"/>
      <c r="HPI91" s="0"/>
      <c r="HPJ91" s="0"/>
      <c r="HPK91" s="0"/>
      <c r="HPL91" s="0"/>
      <c r="HPM91" s="0"/>
      <c r="HPN91" s="0"/>
      <c r="HPO91" s="0"/>
      <c r="HPP91" s="0"/>
      <c r="HPQ91" s="0"/>
      <c r="HPR91" s="0"/>
      <c r="HPS91" s="0"/>
      <c r="HPT91" s="0"/>
      <c r="HPU91" s="0"/>
      <c r="HPV91" s="0"/>
      <c r="HPW91" s="0"/>
      <c r="HPX91" s="0"/>
      <c r="HPY91" s="0"/>
      <c r="HPZ91" s="0"/>
      <c r="HQA91" s="0"/>
      <c r="HQB91" s="0"/>
      <c r="HQC91" s="0"/>
      <c r="HQD91" s="0"/>
      <c r="HQE91" s="0"/>
      <c r="HQF91" s="0"/>
      <c r="HQG91" s="0"/>
      <c r="HQH91" s="0"/>
      <c r="HQI91" s="0"/>
      <c r="HQJ91" s="0"/>
      <c r="HQK91" s="0"/>
      <c r="HQL91" s="0"/>
      <c r="HQM91" s="0"/>
      <c r="HQN91" s="0"/>
      <c r="HQO91" s="0"/>
      <c r="HQP91" s="0"/>
      <c r="HQQ91" s="0"/>
      <c r="HQR91" s="0"/>
      <c r="HQS91" s="0"/>
      <c r="HQT91" s="0"/>
      <c r="HQU91" s="0"/>
      <c r="HQV91" s="0"/>
      <c r="HQW91" s="0"/>
      <c r="HQX91" s="0"/>
      <c r="HQY91" s="0"/>
      <c r="HQZ91" s="0"/>
      <c r="HRA91" s="0"/>
      <c r="HRB91" s="0"/>
      <c r="HRC91" s="0"/>
      <c r="HRD91" s="0"/>
      <c r="HRE91" s="0"/>
      <c r="HRF91" s="0"/>
      <c r="HRG91" s="0"/>
      <c r="HRH91" s="0"/>
      <c r="HRI91" s="0"/>
      <c r="HRJ91" s="0"/>
      <c r="HRK91" s="0"/>
      <c r="HRL91" s="0"/>
      <c r="HRM91" s="0"/>
      <c r="HRN91" s="0"/>
      <c r="HRO91" s="0"/>
      <c r="HRP91" s="0"/>
      <c r="HRQ91" s="0"/>
      <c r="HRR91" s="0"/>
      <c r="HRS91" s="0"/>
      <c r="HRT91" s="0"/>
      <c r="HRU91" s="0"/>
      <c r="HRV91" s="0"/>
      <c r="HRW91" s="0"/>
      <c r="HRX91" s="0"/>
      <c r="HRY91" s="0"/>
      <c r="HRZ91" s="0"/>
      <c r="HSA91" s="0"/>
      <c r="HSB91" s="0"/>
      <c r="HSC91" s="0"/>
      <c r="HSD91" s="0"/>
      <c r="HSE91" s="0"/>
      <c r="HSF91" s="0"/>
      <c r="HSG91" s="0"/>
      <c r="HSH91" s="0"/>
      <c r="HSI91" s="0"/>
      <c r="HSJ91" s="0"/>
      <c r="HSK91" s="0"/>
      <c r="HSL91" s="0"/>
      <c r="HSM91" s="0"/>
      <c r="HSN91" s="0"/>
      <c r="HSO91" s="0"/>
      <c r="HSP91" s="0"/>
      <c r="HSQ91" s="0"/>
      <c r="HSR91" s="0"/>
      <c r="HSS91" s="0"/>
      <c r="HST91" s="0"/>
      <c r="HSU91" s="0"/>
      <c r="HSV91" s="0"/>
      <c r="HSW91" s="0"/>
      <c r="HSX91" s="0"/>
      <c r="HSY91" s="0"/>
      <c r="HSZ91" s="0"/>
      <c r="HTA91" s="0"/>
      <c r="HTB91" s="0"/>
      <c r="HTC91" s="0"/>
      <c r="HTD91" s="0"/>
      <c r="HTE91" s="0"/>
      <c r="HTF91" s="0"/>
      <c r="HTG91" s="0"/>
      <c r="HTH91" s="0"/>
      <c r="HTI91" s="0"/>
      <c r="HTJ91" s="0"/>
      <c r="HTK91" s="0"/>
      <c r="HTL91" s="0"/>
      <c r="HTM91" s="0"/>
      <c r="HTN91" s="0"/>
      <c r="HTO91" s="0"/>
      <c r="HTP91" s="0"/>
      <c r="HTQ91" s="0"/>
      <c r="HTR91" s="0"/>
      <c r="HTS91" s="0"/>
      <c r="HTT91" s="0"/>
      <c r="HTU91" s="0"/>
      <c r="HTV91" s="0"/>
      <c r="HTW91" s="0"/>
      <c r="HTX91" s="0"/>
      <c r="HTY91" s="0"/>
      <c r="HTZ91" s="0"/>
      <c r="HUA91" s="0"/>
      <c r="HUB91" s="0"/>
      <c r="HUC91" s="0"/>
      <c r="HUD91" s="0"/>
      <c r="HUE91" s="0"/>
      <c r="HUF91" s="0"/>
      <c r="HUG91" s="0"/>
      <c r="HUH91" s="0"/>
      <c r="HUI91" s="0"/>
      <c r="HUJ91" s="0"/>
      <c r="HUK91" s="0"/>
      <c r="HUL91" s="0"/>
      <c r="HUM91" s="0"/>
      <c r="HUN91" s="0"/>
      <c r="HUO91" s="0"/>
      <c r="HUP91" s="0"/>
      <c r="HUQ91" s="0"/>
      <c r="HUR91" s="0"/>
      <c r="HUS91" s="0"/>
      <c r="HUT91" s="0"/>
      <c r="HUU91" s="0"/>
      <c r="HUV91" s="0"/>
      <c r="HUW91" s="0"/>
      <c r="HUX91" s="0"/>
      <c r="HUY91" s="0"/>
      <c r="HUZ91" s="0"/>
      <c r="HVA91" s="0"/>
      <c r="HVB91" s="0"/>
      <c r="HVC91" s="0"/>
      <c r="HVD91" s="0"/>
      <c r="HVE91" s="0"/>
      <c r="HVF91" s="0"/>
      <c r="HVG91" s="0"/>
      <c r="HVH91" s="0"/>
      <c r="HVI91" s="0"/>
      <c r="HVJ91" s="0"/>
      <c r="HVK91" s="0"/>
      <c r="HVL91" s="0"/>
      <c r="HVM91" s="0"/>
      <c r="HVN91" s="0"/>
      <c r="HVO91" s="0"/>
      <c r="HVP91" s="0"/>
      <c r="HVQ91" s="0"/>
      <c r="HVR91" s="0"/>
      <c r="HVS91" s="0"/>
      <c r="HVT91" s="0"/>
      <c r="HVU91" s="0"/>
      <c r="HVV91" s="0"/>
      <c r="HVW91" s="0"/>
      <c r="HVX91" s="0"/>
      <c r="HVY91" s="0"/>
      <c r="HVZ91" s="0"/>
      <c r="HWA91" s="0"/>
      <c r="HWB91" s="0"/>
      <c r="HWC91" s="0"/>
      <c r="HWD91" s="0"/>
      <c r="HWE91" s="0"/>
      <c r="HWF91" s="0"/>
      <c r="HWG91" s="0"/>
      <c r="HWH91" s="0"/>
      <c r="HWI91" s="0"/>
      <c r="HWJ91" s="0"/>
      <c r="HWK91" s="0"/>
      <c r="HWL91" s="0"/>
      <c r="HWM91" s="0"/>
      <c r="HWN91" s="0"/>
      <c r="HWO91" s="0"/>
      <c r="HWP91" s="0"/>
      <c r="HWQ91" s="0"/>
      <c r="HWR91" s="0"/>
      <c r="HWS91" s="0"/>
      <c r="HWT91" s="0"/>
      <c r="HWU91" s="0"/>
      <c r="HWV91" s="0"/>
      <c r="HWW91" s="0"/>
      <c r="HWX91" s="0"/>
      <c r="HWY91" s="0"/>
      <c r="HWZ91" s="0"/>
      <c r="HXA91" s="0"/>
      <c r="HXB91" s="0"/>
      <c r="HXC91" s="0"/>
      <c r="HXD91" s="0"/>
      <c r="HXE91" s="0"/>
      <c r="HXF91" s="0"/>
      <c r="HXG91" s="0"/>
      <c r="HXH91" s="0"/>
      <c r="HXI91" s="0"/>
      <c r="HXJ91" s="0"/>
      <c r="HXK91" s="0"/>
      <c r="HXL91" s="0"/>
      <c r="HXM91" s="0"/>
      <c r="HXN91" s="0"/>
      <c r="HXO91" s="0"/>
      <c r="HXP91" s="0"/>
      <c r="HXQ91" s="0"/>
      <c r="HXR91" s="0"/>
      <c r="HXS91" s="0"/>
      <c r="HXT91" s="0"/>
      <c r="HXU91" s="0"/>
      <c r="HXV91" s="0"/>
      <c r="HXW91" s="0"/>
      <c r="HXX91" s="0"/>
      <c r="HXY91" s="0"/>
      <c r="HXZ91" s="0"/>
      <c r="HYA91" s="0"/>
      <c r="HYB91" s="0"/>
      <c r="HYC91" s="0"/>
      <c r="HYD91" s="0"/>
      <c r="HYE91" s="0"/>
      <c r="HYF91" s="0"/>
      <c r="HYG91" s="0"/>
      <c r="HYH91" s="0"/>
      <c r="HYI91" s="0"/>
      <c r="HYJ91" s="0"/>
      <c r="HYK91" s="0"/>
      <c r="HYL91" s="0"/>
      <c r="HYM91" s="0"/>
      <c r="HYN91" s="0"/>
      <c r="HYO91" s="0"/>
      <c r="HYP91" s="0"/>
      <c r="HYQ91" s="0"/>
      <c r="HYR91" s="0"/>
      <c r="HYS91" s="0"/>
      <c r="HYT91" s="0"/>
      <c r="HYU91" s="0"/>
      <c r="HYV91" s="0"/>
      <c r="HYW91" s="0"/>
      <c r="HYX91" s="0"/>
      <c r="HYY91" s="0"/>
      <c r="HYZ91" s="0"/>
      <c r="HZA91" s="0"/>
      <c r="HZB91" s="0"/>
      <c r="HZC91" s="0"/>
      <c r="HZD91" s="0"/>
      <c r="HZE91" s="0"/>
      <c r="HZF91" s="0"/>
      <c r="HZG91" s="0"/>
      <c r="HZH91" s="0"/>
      <c r="HZI91" s="0"/>
      <c r="HZJ91" s="0"/>
      <c r="HZK91" s="0"/>
      <c r="HZL91" s="0"/>
      <c r="HZM91" s="0"/>
      <c r="HZN91" s="0"/>
      <c r="HZO91" s="0"/>
      <c r="HZP91" s="0"/>
      <c r="HZQ91" s="0"/>
      <c r="HZR91" s="0"/>
      <c r="HZS91" s="0"/>
      <c r="HZT91" s="0"/>
      <c r="HZU91" s="0"/>
      <c r="HZV91" s="0"/>
      <c r="HZW91" s="0"/>
      <c r="HZX91" s="0"/>
      <c r="HZY91" s="0"/>
      <c r="HZZ91" s="0"/>
      <c r="IAA91" s="0"/>
      <c r="IAB91" s="0"/>
      <c r="IAC91" s="0"/>
      <c r="IAD91" s="0"/>
      <c r="IAE91" s="0"/>
      <c r="IAF91" s="0"/>
      <c r="IAG91" s="0"/>
      <c r="IAH91" s="0"/>
      <c r="IAI91" s="0"/>
      <c r="IAJ91" s="0"/>
      <c r="IAK91" s="0"/>
      <c r="IAL91" s="0"/>
      <c r="IAM91" s="0"/>
      <c r="IAN91" s="0"/>
      <c r="IAO91" s="0"/>
      <c r="IAP91" s="0"/>
      <c r="IAQ91" s="0"/>
      <c r="IAR91" s="0"/>
      <c r="IAS91" s="0"/>
      <c r="IAT91" s="0"/>
      <c r="IAU91" s="0"/>
      <c r="IAV91" s="0"/>
      <c r="IAW91" s="0"/>
      <c r="IAX91" s="0"/>
      <c r="IAY91" s="0"/>
      <c r="IAZ91" s="0"/>
      <c r="IBA91" s="0"/>
      <c r="IBB91" s="0"/>
      <c r="IBC91" s="0"/>
      <c r="IBD91" s="0"/>
      <c r="IBE91" s="0"/>
      <c r="IBF91" s="0"/>
      <c r="IBG91" s="0"/>
      <c r="IBH91" s="0"/>
      <c r="IBI91" s="0"/>
      <c r="IBJ91" s="0"/>
      <c r="IBK91" s="0"/>
      <c r="IBL91" s="0"/>
      <c r="IBM91" s="0"/>
      <c r="IBN91" s="0"/>
      <c r="IBO91" s="0"/>
      <c r="IBP91" s="0"/>
      <c r="IBQ91" s="0"/>
      <c r="IBR91" s="0"/>
      <c r="IBS91" s="0"/>
      <c r="IBT91" s="0"/>
      <c r="IBU91" s="0"/>
      <c r="IBV91" s="0"/>
      <c r="IBW91" s="0"/>
      <c r="IBX91" s="0"/>
      <c r="IBY91" s="0"/>
      <c r="IBZ91" s="0"/>
      <c r="ICA91" s="0"/>
      <c r="ICB91" s="0"/>
      <c r="ICC91" s="0"/>
      <c r="ICD91" s="0"/>
      <c r="ICE91" s="0"/>
      <c r="ICF91" s="0"/>
      <c r="ICG91" s="0"/>
      <c r="ICH91" s="0"/>
      <c r="ICI91" s="0"/>
      <c r="ICJ91" s="0"/>
      <c r="ICK91" s="0"/>
      <c r="ICL91" s="0"/>
      <c r="ICM91" s="0"/>
      <c r="ICN91" s="0"/>
      <c r="ICO91" s="0"/>
      <c r="ICP91" s="0"/>
      <c r="ICQ91" s="0"/>
      <c r="ICR91" s="0"/>
      <c r="ICS91" s="0"/>
      <c r="ICT91" s="0"/>
      <c r="ICU91" s="0"/>
      <c r="ICV91" s="0"/>
      <c r="ICW91" s="0"/>
      <c r="ICX91" s="0"/>
      <c r="ICY91" s="0"/>
      <c r="ICZ91" s="0"/>
      <c r="IDA91" s="0"/>
      <c r="IDB91" s="0"/>
      <c r="IDC91" s="0"/>
      <c r="IDD91" s="0"/>
      <c r="IDE91" s="0"/>
      <c r="IDF91" s="0"/>
      <c r="IDG91" s="0"/>
      <c r="IDH91" s="0"/>
      <c r="IDI91" s="0"/>
      <c r="IDJ91" s="0"/>
      <c r="IDK91" s="0"/>
      <c r="IDL91" s="0"/>
      <c r="IDM91" s="0"/>
      <c r="IDN91" s="0"/>
      <c r="IDO91" s="0"/>
      <c r="IDP91" s="0"/>
      <c r="IDQ91" s="0"/>
      <c r="IDR91" s="0"/>
      <c r="IDS91" s="0"/>
      <c r="IDT91" s="0"/>
      <c r="IDU91" s="0"/>
      <c r="IDV91" s="0"/>
      <c r="IDW91" s="0"/>
      <c r="IDX91" s="0"/>
      <c r="IDY91" s="0"/>
      <c r="IDZ91" s="0"/>
      <c r="IEA91" s="0"/>
      <c r="IEB91" s="0"/>
      <c r="IEC91" s="0"/>
      <c r="IED91" s="0"/>
      <c r="IEE91" s="0"/>
      <c r="IEF91" s="0"/>
      <c r="IEG91" s="0"/>
      <c r="IEH91" s="0"/>
      <c r="IEI91" s="0"/>
      <c r="IEJ91" s="0"/>
      <c r="IEK91" s="0"/>
      <c r="IEL91" s="0"/>
      <c r="IEM91" s="0"/>
      <c r="IEN91" s="0"/>
      <c r="IEO91" s="0"/>
      <c r="IEP91" s="0"/>
      <c r="IEQ91" s="0"/>
      <c r="IER91" s="0"/>
      <c r="IES91" s="0"/>
      <c r="IET91" s="0"/>
      <c r="IEU91" s="0"/>
      <c r="IEV91" s="0"/>
      <c r="IEW91" s="0"/>
      <c r="IEX91" s="0"/>
      <c r="IEY91" s="0"/>
      <c r="IEZ91" s="0"/>
      <c r="IFA91" s="0"/>
      <c r="IFB91" s="0"/>
      <c r="IFC91" s="0"/>
      <c r="IFD91" s="0"/>
      <c r="IFE91" s="0"/>
      <c r="IFF91" s="0"/>
      <c r="IFG91" s="0"/>
      <c r="IFH91" s="0"/>
      <c r="IFI91" s="0"/>
      <c r="IFJ91" s="0"/>
      <c r="IFK91" s="0"/>
      <c r="IFL91" s="0"/>
      <c r="IFM91" s="0"/>
      <c r="IFN91" s="0"/>
      <c r="IFO91" s="0"/>
      <c r="IFP91" s="0"/>
      <c r="IFQ91" s="0"/>
      <c r="IFR91" s="0"/>
      <c r="IFS91" s="0"/>
      <c r="IFT91" s="0"/>
      <c r="IFU91" s="0"/>
      <c r="IFV91" s="0"/>
      <c r="IFW91" s="0"/>
      <c r="IFX91" s="0"/>
      <c r="IFY91" s="0"/>
      <c r="IFZ91" s="0"/>
      <c r="IGA91" s="0"/>
      <c r="IGB91" s="0"/>
      <c r="IGC91" s="0"/>
      <c r="IGD91" s="0"/>
      <c r="IGE91" s="0"/>
      <c r="IGF91" s="0"/>
      <c r="IGG91" s="0"/>
      <c r="IGH91" s="0"/>
      <c r="IGI91" s="0"/>
      <c r="IGJ91" s="0"/>
      <c r="IGK91" s="0"/>
      <c r="IGL91" s="0"/>
      <c r="IGM91" s="0"/>
      <c r="IGN91" s="0"/>
      <c r="IGO91" s="0"/>
      <c r="IGP91" s="0"/>
      <c r="IGQ91" s="0"/>
      <c r="IGR91" s="0"/>
      <c r="IGS91" s="0"/>
      <c r="IGT91" s="0"/>
      <c r="IGU91" s="0"/>
      <c r="IGV91" s="0"/>
      <c r="IGW91" s="0"/>
      <c r="IGX91" s="0"/>
      <c r="IGY91" s="0"/>
      <c r="IGZ91" s="0"/>
      <c r="IHA91" s="0"/>
      <c r="IHB91" s="0"/>
      <c r="IHC91" s="0"/>
      <c r="IHD91" s="0"/>
      <c r="IHE91" s="0"/>
      <c r="IHF91" s="0"/>
      <c r="IHG91" s="0"/>
      <c r="IHH91" s="0"/>
      <c r="IHI91" s="0"/>
      <c r="IHJ91" s="0"/>
      <c r="IHK91" s="0"/>
      <c r="IHL91" s="0"/>
      <c r="IHM91" s="0"/>
      <c r="IHN91" s="0"/>
      <c r="IHO91" s="0"/>
      <c r="IHP91" s="0"/>
      <c r="IHQ91" s="0"/>
      <c r="IHR91" s="0"/>
      <c r="IHS91" s="0"/>
      <c r="IHT91" s="0"/>
      <c r="IHU91" s="0"/>
      <c r="IHV91" s="0"/>
      <c r="IHW91" s="0"/>
      <c r="IHX91" s="0"/>
      <c r="IHY91" s="0"/>
      <c r="IHZ91" s="0"/>
      <c r="IIA91" s="0"/>
      <c r="IIB91" s="0"/>
      <c r="IIC91" s="0"/>
      <c r="IID91" s="0"/>
      <c r="IIE91" s="0"/>
      <c r="IIF91" s="0"/>
      <c r="IIG91" s="0"/>
      <c r="IIH91" s="0"/>
      <c r="III91" s="0"/>
      <c r="IIJ91" s="0"/>
      <c r="IIK91" s="0"/>
      <c r="IIL91" s="0"/>
      <c r="IIM91" s="0"/>
      <c r="IIN91" s="0"/>
      <c r="IIO91" s="0"/>
      <c r="IIP91" s="0"/>
      <c r="IIQ91" s="0"/>
      <c r="IIR91" s="0"/>
      <c r="IIS91" s="0"/>
      <c r="IIT91" s="0"/>
      <c r="IIU91" s="0"/>
      <c r="IIV91" s="0"/>
      <c r="IIW91" s="0"/>
      <c r="IIX91" s="0"/>
      <c r="IIY91" s="0"/>
      <c r="IIZ91" s="0"/>
      <c r="IJA91" s="0"/>
      <c r="IJB91" s="0"/>
      <c r="IJC91" s="0"/>
      <c r="IJD91" s="0"/>
      <c r="IJE91" s="0"/>
      <c r="IJF91" s="0"/>
      <c r="IJG91" s="0"/>
      <c r="IJH91" s="0"/>
      <c r="IJI91" s="0"/>
      <c r="IJJ91" s="0"/>
      <c r="IJK91" s="0"/>
      <c r="IJL91" s="0"/>
      <c r="IJM91" s="0"/>
      <c r="IJN91" s="0"/>
      <c r="IJO91" s="0"/>
      <c r="IJP91" s="0"/>
      <c r="IJQ91" s="0"/>
      <c r="IJR91" s="0"/>
      <c r="IJS91" s="0"/>
      <c r="IJT91" s="0"/>
      <c r="IJU91" s="0"/>
      <c r="IJV91" s="0"/>
      <c r="IJW91" s="0"/>
      <c r="IJX91" s="0"/>
      <c r="IJY91" s="0"/>
      <c r="IJZ91" s="0"/>
      <c r="IKA91" s="0"/>
      <c r="IKB91" s="0"/>
      <c r="IKC91" s="0"/>
      <c r="IKD91" s="0"/>
      <c r="IKE91" s="0"/>
      <c r="IKF91" s="0"/>
      <c r="IKG91" s="0"/>
      <c r="IKH91" s="0"/>
      <c r="IKI91" s="0"/>
      <c r="IKJ91" s="0"/>
      <c r="IKK91" s="0"/>
      <c r="IKL91" s="0"/>
      <c r="IKM91" s="0"/>
      <c r="IKN91" s="0"/>
      <c r="IKO91" s="0"/>
      <c r="IKP91" s="0"/>
      <c r="IKQ91" s="0"/>
      <c r="IKR91" s="0"/>
      <c r="IKS91" s="0"/>
      <c r="IKT91" s="0"/>
      <c r="IKU91" s="0"/>
      <c r="IKV91" s="0"/>
      <c r="IKW91" s="0"/>
      <c r="IKX91" s="0"/>
      <c r="IKY91" s="0"/>
      <c r="IKZ91" s="0"/>
      <c r="ILA91" s="0"/>
      <c r="ILB91" s="0"/>
      <c r="ILC91" s="0"/>
      <c r="ILD91" s="0"/>
      <c r="ILE91" s="0"/>
      <c r="ILF91" s="0"/>
      <c r="ILG91" s="0"/>
      <c r="ILH91" s="0"/>
      <c r="ILI91" s="0"/>
      <c r="ILJ91" s="0"/>
      <c r="ILK91" s="0"/>
      <c r="ILL91" s="0"/>
      <c r="ILM91" s="0"/>
      <c r="ILN91" s="0"/>
      <c r="ILO91" s="0"/>
      <c r="ILP91" s="0"/>
      <c r="ILQ91" s="0"/>
      <c r="ILR91" s="0"/>
      <c r="ILS91" s="0"/>
      <c r="ILT91" s="0"/>
      <c r="ILU91" s="0"/>
      <c r="ILV91" s="0"/>
      <c r="ILW91" s="0"/>
      <c r="ILX91" s="0"/>
      <c r="ILY91" s="0"/>
      <c r="ILZ91" s="0"/>
      <c r="IMA91" s="0"/>
      <c r="IMB91" s="0"/>
      <c r="IMC91" s="0"/>
      <c r="IMD91" s="0"/>
      <c r="IME91" s="0"/>
      <c r="IMF91" s="0"/>
      <c r="IMG91" s="0"/>
      <c r="IMH91" s="0"/>
      <c r="IMI91" s="0"/>
      <c r="IMJ91" s="0"/>
      <c r="IMK91" s="0"/>
      <c r="IML91" s="0"/>
      <c r="IMM91" s="0"/>
      <c r="IMN91" s="0"/>
      <c r="IMO91" s="0"/>
      <c r="IMP91" s="0"/>
      <c r="IMQ91" s="0"/>
      <c r="IMR91" s="0"/>
      <c r="IMS91" s="0"/>
      <c r="IMT91" s="0"/>
      <c r="IMU91" s="0"/>
      <c r="IMV91" s="0"/>
      <c r="IMW91" s="0"/>
      <c r="IMX91" s="0"/>
      <c r="IMY91" s="0"/>
      <c r="IMZ91" s="0"/>
      <c r="INA91" s="0"/>
      <c r="INB91" s="0"/>
      <c r="INC91" s="0"/>
      <c r="IND91" s="0"/>
      <c r="INE91" s="0"/>
      <c r="INF91" s="0"/>
      <c r="ING91" s="0"/>
      <c r="INH91" s="0"/>
      <c r="INI91" s="0"/>
      <c r="INJ91" s="0"/>
      <c r="INK91" s="0"/>
      <c r="INL91" s="0"/>
      <c r="INM91" s="0"/>
      <c r="INN91" s="0"/>
      <c r="INO91" s="0"/>
      <c r="INP91" s="0"/>
      <c r="INQ91" s="0"/>
      <c r="INR91" s="0"/>
      <c r="INS91" s="0"/>
      <c r="INT91" s="0"/>
      <c r="INU91" s="0"/>
      <c r="INV91" s="0"/>
      <c r="INW91" s="0"/>
      <c r="INX91" s="0"/>
      <c r="INY91" s="0"/>
      <c r="INZ91" s="0"/>
      <c r="IOA91" s="0"/>
      <c r="IOB91" s="0"/>
      <c r="IOC91" s="0"/>
      <c r="IOD91" s="0"/>
      <c r="IOE91" s="0"/>
      <c r="IOF91" s="0"/>
      <c r="IOG91" s="0"/>
      <c r="IOH91" s="0"/>
      <c r="IOI91" s="0"/>
      <c r="IOJ91" s="0"/>
      <c r="IOK91" s="0"/>
      <c r="IOL91" s="0"/>
      <c r="IOM91" s="0"/>
      <c r="ION91" s="0"/>
      <c r="IOO91" s="0"/>
      <c r="IOP91" s="0"/>
      <c r="IOQ91" s="0"/>
      <c r="IOR91" s="0"/>
      <c r="IOS91" s="0"/>
      <c r="IOT91" s="0"/>
      <c r="IOU91" s="0"/>
      <c r="IOV91" s="0"/>
      <c r="IOW91" s="0"/>
      <c r="IOX91" s="0"/>
      <c r="IOY91" s="0"/>
      <c r="IOZ91" s="0"/>
      <c r="IPA91" s="0"/>
      <c r="IPB91" s="0"/>
      <c r="IPC91" s="0"/>
      <c r="IPD91" s="0"/>
      <c r="IPE91" s="0"/>
      <c r="IPF91" s="0"/>
      <c r="IPG91" s="0"/>
      <c r="IPH91" s="0"/>
      <c r="IPI91" s="0"/>
      <c r="IPJ91" s="0"/>
      <c r="IPK91" s="0"/>
      <c r="IPL91" s="0"/>
      <c r="IPM91" s="0"/>
      <c r="IPN91" s="0"/>
      <c r="IPO91" s="0"/>
      <c r="IPP91" s="0"/>
      <c r="IPQ91" s="0"/>
      <c r="IPR91" s="0"/>
      <c r="IPS91" s="0"/>
      <c r="IPT91" s="0"/>
      <c r="IPU91" s="0"/>
      <c r="IPV91" s="0"/>
      <c r="IPW91" s="0"/>
      <c r="IPX91" s="0"/>
      <c r="IPY91" s="0"/>
      <c r="IPZ91" s="0"/>
      <c r="IQA91" s="0"/>
      <c r="IQB91" s="0"/>
      <c r="IQC91" s="0"/>
      <c r="IQD91" s="0"/>
      <c r="IQE91" s="0"/>
      <c r="IQF91" s="0"/>
      <c r="IQG91" s="0"/>
      <c r="IQH91" s="0"/>
      <c r="IQI91" s="0"/>
      <c r="IQJ91" s="0"/>
      <c r="IQK91" s="0"/>
      <c r="IQL91" s="0"/>
      <c r="IQM91" s="0"/>
      <c r="IQN91" s="0"/>
      <c r="IQO91" s="0"/>
      <c r="IQP91" s="0"/>
      <c r="IQQ91" s="0"/>
      <c r="IQR91" s="0"/>
      <c r="IQS91" s="0"/>
      <c r="IQT91" s="0"/>
      <c r="IQU91" s="0"/>
      <c r="IQV91" s="0"/>
      <c r="IQW91" s="0"/>
      <c r="IQX91" s="0"/>
      <c r="IQY91" s="0"/>
      <c r="IQZ91" s="0"/>
      <c r="IRA91" s="0"/>
      <c r="IRB91" s="0"/>
      <c r="IRC91" s="0"/>
      <c r="IRD91" s="0"/>
      <c r="IRE91" s="0"/>
      <c r="IRF91" s="0"/>
      <c r="IRG91" s="0"/>
      <c r="IRH91" s="0"/>
      <c r="IRI91" s="0"/>
      <c r="IRJ91" s="0"/>
      <c r="IRK91" s="0"/>
      <c r="IRL91" s="0"/>
      <c r="IRM91" s="0"/>
      <c r="IRN91" s="0"/>
      <c r="IRO91" s="0"/>
      <c r="IRP91" s="0"/>
      <c r="IRQ91" s="0"/>
      <c r="IRR91" s="0"/>
      <c r="IRS91" s="0"/>
      <c r="IRT91" s="0"/>
      <c r="IRU91" s="0"/>
      <c r="IRV91" s="0"/>
      <c r="IRW91" s="0"/>
      <c r="IRX91" s="0"/>
      <c r="IRY91" s="0"/>
      <c r="IRZ91" s="0"/>
      <c r="ISA91" s="0"/>
      <c r="ISB91" s="0"/>
      <c r="ISC91" s="0"/>
      <c r="ISD91" s="0"/>
      <c r="ISE91" s="0"/>
      <c r="ISF91" s="0"/>
      <c r="ISG91" s="0"/>
      <c r="ISH91" s="0"/>
      <c r="ISI91" s="0"/>
      <c r="ISJ91" s="0"/>
      <c r="ISK91" s="0"/>
      <c r="ISL91" s="0"/>
      <c r="ISM91" s="0"/>
      <c r="ISN91" s="0"/>
      <c r="ISO91" s="0"/>
      <c r="ISP91" s="0"/>
      <c r="ISQ91" s="0"/>
      <c r="ISR91" s="0"/>
      <c r="ISS91" s="0"/>
      <c r="IST91" s="0"/>
      <c r="ISU91" s="0"/>
      <c r="ISV91" s="0"/>
      <c r="ISW91" s="0"/>
      <c r="ISX91" s="0"/>
      <c r="ISY91" s="0"/>
      <c r="ISZ91" s="0"/>
      <c r="ITA91" s="0"/>
      <c r="ITB91" s="0"/>
      <c r="ITC91" s="0"/>
      <c r="ITD91" s="0"/>
      <c r="ITE91" s="0"/>
      <c r="ITF91" s="0"/>
      <c r="ITG91" s="0"/>
      <c r="ITH91" s="0"/>
      <c r="ITI91" s="0"/>
      <c r="ITJ91" s="0"/>
      <c r="ITK91" s="0"/>
      <c r="ITL91" s="0"/>
      <c r="ITM91" s="0"/>
      <c r="ITN91" s="0"/>
      <c r="ITO91" s="0"/>
      <c r="ITP91" s="0"/>
      <c r="ITQ91" s="0"/>
      <c r="ITR91" s="0"/>
      <c r="ITS91" s="0"/>
      <c r="ITT91" s="0"/>
      <c r="ITU91" s="0"/>
      <c r="ITV91" s="0"/>
      <c r="ITW91" s="0"/>
      <c r="ITX91" s="0"/>
      <c r="ITY91" s="0"/>
      <c r="ITZ91" s="0"/>
      <c r="IUA91" s="0"/>
      <c r="IUB91" s="0"/>
      <c r="IUC91" s="0"/>
      <c r="IUD91" s="0"/>
      <c r="IUE91" s="0"/>
      <c r="IUF91" s="0"/>
      <c r="IUG91" s="0"/>
      <c r="IUH91" s="0"/>
      <c r="IUI91" s="0"/>
      <c r="IUJ91" s="0"/>
      <c r="IUK91" s="0"/>
      <c r="IUL91" s="0"/>
      <c r="IUM91" s="0"/>
      <c r="IUN91" s="0"/>
      <c r="IUO91" s="0"/>
      <c r="IUP91" s="0"/>
      <c r="IUQ91" s="0"/>
      <c r="IUR91" s="0"/>
      <c r="IUS91" s="0"/>
      <c r="IUT91" s="0"/>
      <c r="IUU91" s="0"/>
      <c r="IUV91" s="0"/>
      <c r="IUW91" s="0"/>
      <c r="IUX91" s="0"/>
      <c r="IUY91" s="0"/>
      <c r="IUZ91" s="0"/>
      <c r="IVA91" s="0"/>
      <c r="IVB91" s="0"/>
      <c r="IVC91" s="0"/>
      <c r="IVD91" s="0"/>
      <c r="IVE91" s="0"/>
      <c r="IVF91" s="0"/>
      <c r="IVG91" s="0"/>
      <c r="IVH91" s="0"/>
      <c r="IVI91" s="0"/>
      <c r="IVJ91" s="0"/>
      <c r="IVK91" s="0"/>
      <c r="IVL91" s="0"/>
      <c r="IVM91" s="0"/>
      <c r="IVN91" s="0"/>
      <c r="IVO91" s="0"/>
      <c r="IVP91" s="0"/>
      <c r="IVQ91" s="0"/>
      <c r="IVR91" s="0"/>
      <c r="IVS91" s="0"/>
      <c r="IVT91" s="0"/>
      <c r="IVU91" s="0"/>
      <c r="IVV91" s="0"/>
      <c r="IVW91" s="0"/>
      <c r="IVX91" s="0"/>
      <c r="IVY91" s="0"/>
      <c r="IVZ91" s="0"/>
      <c r="IWA91" s="0"/>
      <c r="IWB91" s="0"/>
      <c r="IWC91" s="0"/>
      <c r="IWD91" s="0"/>
      <c r="IWE91" s="0"/>
      <c r="IWF91" s="0"/>
      <c r="IWG91" s="0"/>
      <c r="IWH91" s="0"/>
      <c r="IWI91" s="0"/>
      <c r="IWJ91" s="0"/>
      <c r="IWK91" s="0"/>
      <c r="IWL91" s="0"/>
      <c r="IWM91" s="0"/>
      <c r="IWN91" s="0"/>
      <c r="IWO91" s="0"/>
      <c r="IWP91" s="0"/>
      <c r="IWQ91" s="0"/>
      <c r="IWR91" s="0"/>
      <c r="IWS91" s="0"/>
      <c r="IWT91" s="0"/>
      <c r="IWU91" s="0"/>
      <c r="IWV91" s="0"/>
      <c r="IWW91" s="0"/>
      <c r="IWX91" s="0"/>
      <c r="IWY91" s="0"/>
      <c r="IWZ91" s="0"/>
      <c r="IXA91" s="0"/>
      <c r="IXB91" s="0"/>
      <c r="IXC91" s="0"/>
      <c r="IXD91" s="0"/>
      <c r="IXE91" s="0"/>
      <c r="IXF91" s="0"/>
      <c r="IXG91" s="0"/>
      <c r="IXH91" s="0"/>
      <c r="IXI91" s="0"/>
      <c r="IXJ91" s="0"/>
      <c r="IXK91" s="0"/>
      <c r="IXL91" s="0"/>
      <c r="IXM91" s="0"/>
      <c r="IXN91" s="0"/>
      <c r="IXO91" s="0"/>
      <c r="IXP91" s="0"/>
      <c r="IXQ91" s="0"/>
      <c r="IXR91" s="0"/>
      <c r="IXS91" s="0"/>
      <c r="IXT91" s="0"/>
      <c r="IXU91" s="0"/>
      <c r="IXV91" s="0"/>
      <c r="IXW91" s="0"/>
      <c r="IXX91" s="0"/>
      <c r="IXY91" s="0"/>
      <c r="IXZ91" s="0"/>
      <c r="IYA91" s="0"/>
      <c r="IYB91" s="0"/>
      <c r="IYC91" s="0"/>
      <c r="IYD91" s="0"/>
      <c r="IYE91" s="0"/>
      <c r="IYF91" s="0"/>
      <c r="IYG91" s="0"/>
      <c r="IYH91" s="0"/>
      <c r="IYI91" s="0"/>
      <c r="IYJ91" s="0"/>
      <c r="IYK91" s="0"/>
      <c r="IYL91" s="0"/>
      <c r="IYM91" s="0"/>
      <c r="IYN91" s="0"/>
      <c r="IYO91" s="0"/>
      <c r="IYP91" s="0"/>
      <c r="IYQ91" s="0"/>
      <c r="IYR91" s="0"/>
      <c r="IYS91" s="0"/>
      <c r="IYT91" s="0"/>
      <c r="IYU91" s="0"/>
      <c r="IYV91" s="0"/>
      <c r="IYW91" s="0"/>
      <c r="IYX91" s="0"/>
      <c r="IYY91" s="0"/>
      <c r="IYZ91" s="0"/>
      <c r="IZA91" s="0"/>
      <c r="IZB91" s="0"/>
      <c r="IZC91" s="0"/>
      <c r="IZD91" s="0"/>
      <c r="IZE91" s="0"/>
      <c r="IZF91" s="0"/>
      <c r="IZG91" s="0"/>
      <c r="IZH91" s="0"/>
      <c r="IZI91" s="0"/>
      <c r="IZJ91" s="0"/>
      <c r="IZK91" s="0"/>
      <c r="IZL91" s="0"/>
      <c r="IZM91" s="0"/>
      <c r="IZN91" s="0"/>
      <c r="IZO91" s="0"/>
      <c r="IZP91" s="0"/>
      <c r="IZQ91" s="0"/>
      <c r="IZR91" s="0"/>
      <c r="IZS91" s="0"/>
      <c r="IZT91" s="0"/>
      <c r="IZU91" s="0"/>
      <c r="IZV91" s="0"/>
      <c r="IZW91" s="0"/>
      <c r="IZX91" s="0"/>
      <c r="IZY91" s="0"/>
      <c r="IZZ91" s="0"/>
      <c r="JAA91" s="0"/>
      <c r="JAB91" s="0"/>
      <c r="JAC91" s="0"/>
      <c r="JAD91" s="0"/>
      <c r="JAE91" s="0"/>
      <c r="JAF91" s="0"/>
      <c r="JAG91" s="0"/>
      <c r="JAH91" s="0"/>
      <c r="JAI91" s="0"/>
      <c r="JAJ91" s="0"/>
      <c r="JAK91" s="0"/>
      <c r="JAL91" s="0"/>
      <c r="JAM91" s="0"/>
      <c r="JAN91" s="0"/>
      <c r="JAO91" s="0"/>
      <c r="JAP91" s="0"/>
      <c r="JAQ91" s="0"/>
      <c r="JAR91" s="0"/>
      <c r="JAS91" s="0"/>
      <c r="JAT91" s="0"/>
      <c r="JAU91" s="0"/>
      <c r="JAV91" s="0"/>
      <c r="JAW91" s="0"/>
      <c r="JAX91" s="0"/>
      <c r="JAY91" s="0"/>
      <c r="JAZ91" s="0"/>
      <c r="JBA91" s="0"/>
      <c r="JBB91" s="0"/>
      <c r="JBC91" s="0"/>
      <c r="JBD91" s="0"/>
      <c r="JBE91" s="0"/>
      <c r="JBF91" s="0"/>
      <c r="JBG91" s="0"/>
      <c r="JBH91" s="0"/>
      <c r="JBI91" s="0"/>
      <c r="JBJ91" s="0"/>
      <c r="JBK91" s="0"/>
      <c r="JBL91" s="0"/>
      <c r="JBM91" s="0"/>
      <c r="JBN91" s="0"/>
      <c r="JBO91" s="0"/>
      <c r="JBP91" s="0"/>
      <c r="JBQ91" s="0"/>
      <c r="JBR91" s="0"/>
      <c r="JBS91" s="0"/>
      <c r="JBT91" s="0"/>
      <c r="JBU91" s="0"/>
      <c r="JBV91" s="0"/>
      <c r="JBW91" s="0"/>
      <c r="JBX91" s="0"/>
      <c r="JBY91" s="0"/>
      <c r="JBZ91" s="0"/>
      <c r="JCA91" s="0"/>
      <c r="JCB91" s="0"/>
      <c r="JCC91" s="0"/>
      <c r="JCD91" s="0"/>
      <c r="JCE91" s="0"/>
      <c r="JCF91" s="0"/>
      <c r="JCG91" s="0"/>
      <c r="JCH91" s="0"/>
      <c r="JCI91" s="0"/>
      <c r="JCJ91" s="0"/>
      <c r="JCK91" s="0"/>
      <c r="JCL91" s="0"/>
      <c r="JCM91" s="0"/>
      <c r="JCN91" s="0"/>
      <c r="JCO91" s="0"/>
      <c r="JCP91" s="0"/>
      <c r="JCQ91" s="0"/>
      <c r="JCR91" s="0"/>
      <c r="JCS91" s="0"/>
      <c r="JCT91" s="0"/>
      <c r="JCU91" s="0"/>
      <c r="JCV91" s="0"/>
      <c r="JCW91" s="0"/>
      <c r="JCX91" s="0"/>
      <c r="JCY91" s="0"/>
      <c r="JCZ91" s="0"/>
      <c r="JDA91" s="0"/>
      <c r="JDB91" s="0"/>
      <c r="JDC91" s="0"/>
      <c r="JDD91" s="0"/>
      <c r="JDE91" s="0"/>
      <c r="JDF91" s="0"/>
      <c r="JDG91" s="0"/>
      <c r="JDH91" s="0"/>
      <c r="JDI91" s="0"/>
      <c r="JDJ91" s="0"/>
      <c r="JDK91" s="0"/>
      <c r="JDL91" s="0"/>
      <c r="JDM91" s="0"/>
      <c r="JDN91" s="0"/>
      <c r="JDO91" s="0"/>
      <c r="JDP91" s="0"/>
      <c r="JDQ91" s="0"/>
      <c r="JDR91" s="0"/>
      <c r="JDS91" s="0"/>
      <c r="JDT91" s="0"/>
      <c r="JDU91" s="0"/>
      <c r="JDV91" s="0"/>
      <c r="JDW91" s="0"/>
      <c r="JDX91" s="0"/>
      <c r="JDY91" s="0"/>
      <c r="JDZ91" s="0"/>
      <c r="JEA91" s="0"/>
      <c r="JEB91" s="0"/>
      <c r="JEC91" s="0"/>
      <c r="JED91" s="0"/>
      <c r="JEE91" s="0"/>
      <c r="JEF91" s="0"/>
      <c r="JEG91" s="0"/>
      <c r="JEH91" s="0"/>
      <c r="JEI91" s="0"/>
      <c r="JEJ91" s="0"/>
      <c r="JEK91" s="0"/>
      <c r="JEL91" s="0"/>
      <c r="JEM91" s="0"/>
      <c r="JEN91" s="0"/>
      <c r="JEO91" s="0"/>
      <c r="JEP91" s="0"/>
      <c r="JEQ91" s="0"/>
      <c r="JER91" s="0"/>
      <c r="JES91" s="0"/>
      <c r="JET91" s="0"/>
      <c r="JEU91" s="0"/>
      <c r="JEV91" s="0"/>
      <c r="JEW91" s="0"/>
      <c r="JEX91" s="0"/>
      <c r="JEY91" s="0"/>
      <c r="JEZ91" s="0"/>
      <c r="JFA91" s="0"/>
      <c r="JFB91" s="0"/>
      <c r="JFC91" s="0"/>
      <c r="JFD91" s="0"/>
      <c r="JFE91" s="0"/>
      <c r="JFF91" s="0"/>
      <c r="JFG91" s="0"/>
      <c r="JFH91" s="0"/>
      <c r="JFI91" s="0"/>
      <c r="JFJ91" s="0"/>
      <c r="JFK91" s="0"/>
      <c r="JFL91" s="0"/>
      <c r="JFM91" s="0"/>
      <c r="JFN91" s="0"/>
      <c r="JFO91" s="0"/>
      <c r="JFP91" s="0"/>
      <c r="JFQ91" s="0"/>
      <c r="JFR91" s="0"/>
      <c r="JFS91" s="0"/>
      <c r="JFT91" s="0"/>
      <c r="JFU91" s="0"/>
      <c r="JFV91" s="0"/>
      <c r="JFW91" s="0"/>
      <c r="JFX91" s="0"/>
      <c r="JFY91" s="0"/>
      <c r="JFZ91" s="0"/>
      <c r="JGA91" s="0"/>
      <c r="JGB91" s="0"/>
      <c r="JGC91" s="0"/>
      <c r="JGD91" s="0"/>
      <c r="JGE91" s="0"/>
      <c r="JGF91" s="0"/>
      <c r="JGG91" s="0"/>
      <c r="JGH91" s="0"/>
      <c r="JGI91" s="0"/>
      <c r="JGJ91" s="0"/>
      <c r="JGK91" s="0"/>
      <c r="JGL91" s="0"/>
      <c r="JGM91" s="0"/>
      <c r="JGN91" s="0"/>
      <c r="JGO91" s="0"/>
      <c r="JGP91" s="0"/>
      <c r="JGQ91" s="0"/>
      <c r="JGR91" s="0"/>
      <c r="JGS91" s="0"/>
      <c r="JGT91" s="0"/>
      <c r="JGU91" s="0"/>
      <c r="JGV91" s="0"/>
      <c r="JGW91" s="0"/>
      <c r="JGX91" s="0"/>
      <c r="JGY91" s="0"/>
      <c r="JGZ91" s="0"/>
      <c r="JHA91" s="0"/>
      <c r="JHB91" s="0"/>
      <c r="JHC91" s="0"/>
      <c r="JHD91" s="0"/>
      <c r="JHE91" s="0"/>
      <c r="JHF91" s="0"/>
      <c r="JHG91" s="0"/>
      <c r="JHH91" s="0"/>
      <c r="JHI91" s="0"/>
      <c r="JHJ91" s="0"/>
      <c r="JHK91" s="0"/>
      <c r="JHL91" s="0"/>
      <c r="JHM91" s="0"/>
      <c r="JHN91" s="0"/>
      <c r="JHO91" s="0"/>
      <c r="JHP91" s="0"/>
      <c r="JHQ91" s="0"/>
      <c r="JHR91" s="0"/>
      <c r="JHS91" s="0"/>
      <c r="JHT91" s="0"/>
      <c r="JHU91" s="0"/>
      <c r="JHV91" s="0"/>
      <c r="JHW91" s="0"/>
      <c r="JHX91" s="0"/>
      <c r="JHY91" s="0"/>
      <c r="JHZ91" s="0"/>
      <c r="JIA91" s="0"/>
      <c r="JIB91" s="0"/>
      <c r="JIC91" s="0"/>
      <c r="JID91" s="0"/>
      <c r="JIE91" s="0"/>
      <c r="JIF91" s="0"/>
      <c r="JIG91" s="0"/>
      <c r="JIH91" s="0"/>
      <c r="JII91" s="0"/>
      <c r="JIJ91" s="0"/>
      <c r="JIK91" s="0"/>
      <c r="JIL91" s="0"/>
      <c r="JIM91" s="0"/>
      <c r="JIN91" s="0"/>
      <c r="JIO91" s="0"/>
      <c r="JIP91" s="0"/>
      <c r="JIQ91" s="0"/>
      <c r="JIR91" s="0"/>
      <c r="JIS91" s="0"/>
      <c r="JIT91" s="0"/>
      <c r="JIU91" s="0"/>
      <c r="JIV91" s="0"/>
      <c r="JIW91" s="0"/>
      <c r="JIX91" s="0"/>
      <c r="JIY91" s="0"/>
      <c r="JIZ91" s="0"/>
      <c r="JJA91" s="0"/>
      <c r="JJB91" s="0"/>
      <c r="JJC91" s="0"/>
      <c r="JJD91" s="0"/>
      <c r="JJE91" s="0"/>
      <c r="JJF91" s="0"/>
      <c r="JJG91" s="0"/>
      <c r="JJH91" s="0"/>
      <c r="JJI91" s="0"/>
      <c r="JJJ91" s="0"/>
      <c r="JJK91" s="0"/>
      <c r="JJL91" s="0"/>
      <c r="JJM91" s="0"/>
      <c r="JJN91" s="0"/>
      <c r="JJO91" s="0"/>
      <c r="JJP91" s="0"/>
      <c r="JJQ91" s="0"/>
      <c r="JJR91" s="0"/>
      <c r="JJS91" s="0"/>
      <c r="JJT91" s="0"/>
      <c r="JJU91" s="0"/>
      <c r="JJV91" s="0"/>
      <c r="JJW91" s="0"/>
      <c r="JJX91" s="0"/>
      <c r="JJY91" s="0"/>
      <c r="JJZ91" s="0"/>
      <c r="JKA91" s="0"/>
      <c r="JKB91" s="0"/>
      <c r="JKC91" s="0"/>
      <c r="JKD91" s="0"/>
      <c r="JKE91" s="0"/>
      <c r="JKF91" s="0"/>
      <c r="JKG91" s="0"/>
      <c r="JKH91" s="0"/>
      <c r="JKI91" s="0"/>
      <c r="JKJ91" s="0"/>
      <c r="JKK91" s="0"/>
      <c r="JKL91" s="0"/>
      <c r="JKM91" s="0"/>
      <c r="JKN91" s="0"/>
      <c r="JKO91" s="0"/>
      <c r="JKP91" s="0"/>
      <c r="JKQ91" s="0"/>
      <c r="JKR91" s="0"/>
      <c r="JKS91" s="0"/>
      <c r="JKT91" s="0"/>
      <c r="JKU91" s="0"/>
      <c r="JKV91" s="0"/>
      <c r="JKW91" s="0"/>
      <c r="JKX91" s="0"/>
      <c r="JKY91" s="0"/>
      <c r="JKZ91" s="0"/>
      <c r="JLA91" s="0"/>
      <c r="JLB91" s="0"/>
      <c r="JLC91" s="0"/>
      <c r="JLD91" s="0"/>
      <c r="JLE91" s="0"/>
      <c r="JLF91" s="0"/>
      <c r="JLG91" s="0"/>
      <c r="JLH91" s="0"/>
      <c r="JLI91" s="0"/>
      <c r="JLJ91" s="0"/>
      <c r="JLK91" s="0"/>
      <c r="JLL91" s="0"/>
      <c r="JLM91" s="0"/>
      <c r="JLN91" s="0"/>
      <c r="JLO91" s="0"/>
      <c r="JLP91" s="0"/>
      <c r="JLQ91" s="0"/>
      <c r="JLR91" s="0"/>
      <c r="JLS91" s="0"/>
      <c r="JLT91" s="0"/>
      <c r="JLU91" s="0"/>
      <c r="JLV91" s="0"/>
      <c r="JLW91" s="0"/>
      <c r="JLX91" s="0"/>
      <c r="JLY91" s="0"/>
      <c r="JLZ91" s="0"/>
      <c r="JMA91" s="0"/>
      <c r="JMB91" s="0"/>
      <c r="JMC91" s="0"/>
      <c r="JMD91" s="0"/>
      <c r="JME91" s="0"/>
      <c r="JMF91" s="0"/>
      <c r="JMG91" s="0"/>
      <c r="JMH91" s="0"/>
      <c r="JMI91" s="0"/>
      <c r="JMJ91" s="0"/>
      <c r="JMK91" s="0"/>
      <c r="JML91" s="0"/>
      <c r="JMM91" s="0"/>
      <c r="JMN91" s="0"/>
      <c r="JMO91" s="0"/>
      <c r="JMP91" s="0"/>
      <c r="JMQ91" s="0"/>
      <c r="JMR91" s="0"/>
      <c r="JMS91" s="0"/>
      <c r="JMT91" s="0"/>
      <c r="JMU91" s="0"/>
      <c r="JMV91" s="0"/>
      <c r="JMW91" s="0"/>
      <c r="JMX91" s="0"/>
      <c r="JMY91" s="0"/>
      <c r="JMZ91" s="0"/>
      <c r="JNA91" s="0"/>
      <c r="JNB91" s="0"/>
      <c r="JNC91" s="0"/>
      <c r="JND91" s="0"/>
      <c r="JNE91" s="0"/>
      <c r="JNF91" s="0"/>
      <c r="JNG91" s="0"/>
      <c r="JNH91" s="0"/>
      <c r="JNI91" s="0"/>
      <c r="JNJ91" s="0"/>
      <c r="JNK91" s="0"/>
      <c r="JNL91" s="0"/>
      <c r="JNM91" s="0"/>
      <c r="JNN91" s="0"/>
      <c r="JNO91" s="0"/>
      <c r="JNP91" s="0"/>
      <c r="JNQ91" s="0"/>
      <c r="JNR91" s="0"/>
      <c r="JNS91" s="0"/>
      <c r="JNT91" s="0"/>
      <c r="JNU91" s="0"/>
      <c r="JNV91" s="0"/>
      <c r="JNW91" s="0"/>
      <c r="JNX91" s="0"/>
      <c r="JNY91" s="0"/>
      <c r="JNZ91" s="0"/>
      <c r="JOA91" s="0"/>
      <c r="JOB91" s="0"/>
      <c r="JOC91" s="0"/>
      <c r="JOD91" s="0"/>
      <c r="JOE91" s="0"/>
      <c r="JOF91" s="0"/>
      <c r="JOG91" s="0"/>
      <c r="JOH91" s="0"/>
      <c r="JOI91" s="0"/>
      <c r="JOJ91" s="0"/>
      <c r="JOK91" s="0"/>
      <c r="JOL91" s="0"/>
      <c r="JOM91" s="0"/>
      <c r="JON91" s="0"/>
      <c r="JOO91" s="0"/>
      <c r="JOP91" s="0"/>
      <c r="JOQ91" s="0"/>
      <c r="JOR91" s="0"/>
      <c r="JOS91" s="0"/>
      <c r="JOT91" s="0"/>
      <c r="JOU91" s="0"/>
      <c r="JOV91" s="0"/>
      <c r="JOW91" s="0"/>
      <c r="JOX91" s="0"/>
      <c r="JOY91" s="0"/>
      <c r="JOZ91" s="0"/>
      <c r="JPA91" s="0"/>
      <c r="JPB91" s="0"/>
      <c r="JPC91" s="0"/>
      <c r="JPD91" s="0"/>
      <c r="JPE91" s="0"/>
      <c r="JPF91" s="0"/>
      <c r="JPG91" s="0"/>
      <c r="JPH91" s="0"/>
      <c r="JPI91" s="0"/>
      <c r="JPJ91" s="0"/>
      <c r="JPK91" s="0"/>
      <c r="JPL91" s="0"/>
      <c r="JPM91" s="0"/>
      <c r="JPN91" s="0"/>
      <c r="JPO91" s="0"/>
      <c r="JPP91" s="0"/>
      <c r="JPQ91" s="0"/>
      <c r="JPR91" s="0"/>
      <c r="JPS91" s="0"/>
      <c r="JPT91" s="0"/>
      <c r="JPU91" s="0"/>
      <c r="JPV91" s="0"/>
      <c r="JPW91" s="0"/>
      <c r="JPX91" s="0"/>
      <c r="JPY91" s="0"/>
      <c r="JPZ91" s="0"/>
      <c r="JQA91" s="0"/>
      <c r="JQB91" s="0"/>
      <c r="JQC91" s="0"/>
      <c r="JQD91" s="0"/>
      <c r="JQE91" s="0"/>
      <c r="JQF91" s="0"/>
      <c r="JQG91" s="0"/>
      <c r="JQH91" s="0"/>
      <c r="JQI91" s="0"/>
      <c r="JQJ91" s="0"/>
      <c r="JQK91" s="0"/>
      <c r="JQL91" s="0"/>
      <c r="JQM91" s="0"/>
      <c r="JQN91" s="0"/>
      <c r="JQO91" s="0"/>
      <c r="JQP91" s="0"/>
      <c r="JQQ91" s="0"/>
      <c r="JQR91" s="0"/>
      <c r="JQS91" s="0"/>
      <c r="JQT91" s="0"/>
      <c r="JQU91" s="0"/>
      <c r="JQV91" s="0"/>
      <c r="JQW91" s="0"/>
      <c r="JQX91" s="0"/>
      <c r="JQY91" s="0"/>
      <c r="JQZ91" s="0"/>
      <c r="JRA91" s="0"/>
      <c r="JRB91" s="0"/>
      <c r="JRC91" s="0"/>
      <c r="JRD91" s="0"/>
      <c r="JRE91" s="0"/>
      <c r="JRF91" s="0"/>
      <c r="JRG91" s="0"/>
      <c r="JRH91" s="0"/>
      <c r="JRI91" s="0"/>
      <c r="JRJ91" s="0"/>
      <c r="JRK91" s="0"/>
      <c r="JRL91" s="0"/>
      <c r="JRM91" s="0"/>
      <c r="JRN91" s="0"/>
      <c r="JRO91" s="0"/>
      <c r="JRP91" s="0"/>
      <c r="JRQ91" s="0"/>
      <c r="JRR91" s="0"/>
      <c r="JRS91" s="0"/>
      <c r="JRT91" s="0"/>
      <c r="JRU91" s="0"/>
      <c r="JRV91" s="0"/>
      <c r="JRW91" s="0"/>
      <c r="JRX91" s="0"/>
      <c r="JRY91" s="0"/>
      <c r="JRZ91" s="0"/>
      <c r="JSA91" s="0"/>
      <c r="JSB91" s="0"/>
      <c r="JSC91" s="0"/>
      <c r="JSD91" s="0"/>
      <c r="JSE91" s="0"/>
      <c r="JSF91" s="0"/>
      <c r="JSG91" s="0"/>
      <c r="JSH91" s="0"/>
      <c r="JSI91" s="0"/>
      <c r="JSJ91" s="0"/>
      <c r="JSK91" s="0"/>
      <c r="JSL91" s="0"/>
      <c r="JSM91" s="0"/>
      <c r="JSN91" s="0"/>
      <c r="JSO91" s="0"/>
      <c r="JSP91" s="0"/>
      <c r="JSQ91" s="0"/>
      <c r="JSR91" s="0"/>
      <c r="JSS91" s="0"/>
      <c r="JST91" s="0"/>
      <c r="JSU91" s="0"/>
      <c r="JSV91" s="0"/>
      <c r="JSW91" s="0"/>
      <c r="JSX91" s="0"/>
      <c r="JSY91" s="0"/>
      <c r="JSZ91" s="0"/>
      <c r="JTA91" s="0"/>
      <c r="JTB91" s="0"/>
      <c r="JTC91" s="0"/>
      <c r="JTD91" s="0"/>
      <c r="JTE91" s="0"/>
      <c r="JTF91" s="0"/>
      <c r="JTG91" s="0"/>
      <c r="JTH91" s="0"/>
      <c r="JTI91" s="0"/>
      <c r="JTJ91" s="0"/>
      <c r="JTK91" s="0"/>
      <c r="JTL91" s="0"/>
      <c r="JTM91" s="0"/>
      <c r="JTN91" s="0"/>
      <c r="JTO91" s="0"/>
      <c r="JTP91" s="0"/>
      <c r="JTQ91" s="0"/>
      <c r="JTR91" s="0"/>
      <c r="JTS91" s="0"/>
      <c r="JTT91" s="0"/>
      <c r="JTU91" s="0"/>
      <c r="JTV91" s="0"/>
      <c r="JTW91" s="0"/>
      <c r="JTX91" s="0"/>
      <c r="JTY91" s="0"/>
      <c r="JTZ91" s="0"/>
      <c r="JUA91" s="0"/>
      <c r="JUB91" s="0"/>
      <c r="JUC91" s="0"/>
      <c r="JUD91" s="0"/>
      <c r="JUE91" s="0"/>
      <c r="JUF91" s="0"/>
      <c r="JUG91" s="0"/>
      <c r="JUH91" s="0"/>
      <c r="JUI91" s="0"/>
      <c r="JUJ91" s="0"/>
      <c r="JUK91" s="0"/>
      <c r="JUL91" s="0"/>
      <c r="JUM91" s="0"/>
      <c r="JUN91" s="0"/>
      <c r="JUO91" s="0"/>
      <c r="JUP91" s="0"/>
      <c r="JUQ91" s="0"/>
      <c r="JUR91" s="0"/>
      <c r="JUS91" s="0"/>
      <c r="JUT91" s="0"/>
      <c r="JUU91" s="0"/>
      <c r="JUV91" s="0"/>
      <c r="JUW91" s="0"/>
      <c r="JUX91" s="0"/>
      <c r="JUY91" s="0"/>
      <c r="JUZ91" s="0"/>
      <c r="JVA91" s="0"/>
      <c r="JVB91" s="0"/>
      <c r="JVC91" s="0"/>
      <c r="JVD91" s="0"/>
      <c r="JVE91" s="0"/>
      <c r="JVF91" s="0"/>
      <c r="JVG91" s="0"/>
      <c r="JVH91" s="0"/>
      <c r="JVI91" s="0"/>
      <c r="JVJ91" s="0"/>
      <c r="JVK91" s="0"/>
      <c r="JVL91" s="0"/>
      <c r="JVM91" s="0"/>
      <c r="JVN91" s="0"/>
      <c r="JVO91" s="0"/>
      <c r="JVP91" s="0"/>
      <c r="JVQ91" s="0"/>
      <c r="JVR91" s="0"/>
      <c r="JVS91" s="0"/>
      <c r="JVT91" s="0"/>
      <c r="JVU91" s="0"/>
      <c r="JVV91" s="0"/>
      <c r="JVW91" s="0"/>
      <c r="JVX91" s="0"/>
      <c r="JVY91" s="0"/>
      <c r="JVZ91" s="0"/>
      <c r="JWA91" s="0"/>
      <c r="JWB91" s="0"/>
      <c r="JWC91" s="0"/>
      <c r="JWD91" s="0"/>
      <c r="JWE91" s="0"/>
      <c r="JWF91" s="0"/>
      <c r="JWG91" s="0"/>
      <c r="JWH91" s="0"/>
      <c r="JWI91" s="0"/>
      <c r="JWJ91" s="0"/>
      <c r="JWK91" s="0"/>
      <c r="JWL91" s="0"/>
      <c r="JWM91" s="0"/>
      <c r="JWN91" s="0"/>
      <c r="JWO91" s="0"/>
      <c r="JWP91" s="0"/>
      <c r="JWQ91" s="0"/>
      <c r="JWR91" s="0"/>
      <c r="JWS91" s="0"/>
      <c r="JWT91" s="0"/>
      <c r="JWU91" s="0"/>
      <c r="JWV91" s="0"/>
      <c r="JWW91" s="0"/>
      <c r="JWX91" s="0"/>
      <c r="JWY91" s="0"/>
      <c r="JWZ91" s="0"/>
      <c r="JXA91" s="0"/>
      <c r="JXB91" s="0"/>
      <c r="JXC91" s="0"/>
      <c r="JXD91" s="0"/>
      <c r="JXE91" s="0"/>
      <c r="JXF91" s="0"/>
      <c r="JXG91" s="0"/>
      <c r="JXH91" s="0"/>
      <c r="JXI91" s="0"/>
      <c r="JXJ91" s="0"/>
      <c r="JXK91" s="0"/>
      <c r="JXL91" s="0"/>
      <c r="JXM91" s="0"/>
      <c r="JXN91" s="0"/>
      <c r="JXO91" s="0"/>
      <c r="JXP91" s="0"/>
      <c r="JXQ91" s="0"/>
      <c r="JXR91" s="0"/>
      <c r="JXS91" s="0"/>
      <c r="JXT91" s="0"/>
      <c r="JXU91" s="0"/>
      <c r="JXV91" s="0"/>
      <c r="JXW91" s="0"/>
      <c r="JXX91" s="0"/>
      <c r="JXY91" s="0"/>
      <c r="JXZ91" s="0"/>
      <c r="JYA91" s="0"/>
      <c r="JYB91" s="0"/>
      <c r="JYC91" s="0"/>
      <c r="JYD91" s="0"/>
      <c r="JYE91" s="0"/>
      <c r="JYF91" s="0"/>
      <c r="JYG91" s="0"/>
      <c r="JYH91" s="0"/>
      <c r="JYI91" s="0"/>
      <c r="JYJ91" s="0"/>
      <c r="JYK91" s="0"/>
      <c r="JYL91" s="0"/>
      <c r="JYM91" s="0"/>
      <c r="JYN91" s="0"/>
      <c r="JYO91" s="0"/>
      <c r="JYP91" s="0"/>
      <c r="JYQ91" s="0"/>
      <c r="JYR91" s="0"/>
      <c r="JYS91" s="0"/>
      <c r="JYT91" s="0"/>
      <c r="JYU91" s="0"/>
      <c r="JYV91" s="0"/>
      <c r="JYW91" s="0"/>
      <c r="JYX91" s="0"/>
      <c r="JYY91" s="0"/>
      <c r="JYZ91" s="0"/>
      <c r="JZA91" s="0"/>
      <c r="JZB91" s="0"/>
      <c r="JZC91" s="0"/>
      <c r="JZD91" s="0"/>
      <c r="JZE91" s="0"/>
      <c r="JZF91" s="0"/>
      <c r="JZG91" s="0"/>
      <c r="JZH91" s="0"/>
      <c r="JZI91" s="0"/>
      <c r="JZJ91" s="0"/>
      <c r="JZK91" s="0"/>
      <c r="JZL91" s="0"/>
      <c r="JZM91" s="0"/>
      <c r="JZN91" s="0"/>
      <c r="JZO91" s="0"/>
      <c r="JZP91" s="0"/>
      <c r="JZQ91" s="0"/>
      <c r="JZR91" s="0"/>
      <c r="JZS91" s="0"/>
      <c r="JZT91" s="0"/>
      <c r="JZU91" s="0"/>
      <c r="JZV91" s="0"/>
      <c r="JZW91" s="0"/>
      <c r="JZX91" s="0"/>
      <c r="JZY91" s="0"/>
      <c r="JZZ91" s="0"/>
      <c r="KAA91" s="0"/>
      <c r="KAB91" s="0"/>
      <c r="KAC91" s="0"/>
      <c r="KAD91" s="0"/>
      <c r="KAE91" s="0"/>
      <c r="KAF91" s="0"/>
      <c r="KAG91" s="0"/>
      <c r="KAH91" s="0"/>
      <c r="KAI91" s="0"/>
      <c r="KAJ91" s="0"/>
      <c r="KAK91" s="0"/>
      <c r="KAL91" s="0"/>
      <c r="KAM91" s="0"/>
      <c r="KAN91" s="0"/>
      <c r="KAO91" s="0"/>
      <c r="KAP91" s="0"/>
      <c r="KAQ91" s="0"/>
      <c r="KAR91" s="0"/>
      <c r="KAS91" s="0"/>
      <c r="KAT91" s="0"/>
      <c r="KAU91" s="0"/>
      <c r="KAV91" s="0"/>
      <c r="KAW91" s="0"/>
      <c r="KAX91" s="0"/>
      <c r="KAY91" s="0"/>
      <c r="KAZ91" s="0"/>
      <c r="KBA91" s="0"/>
      <c r="KBB91" s="0"/>
      <c r="KBC91" s="0"/>
      <c r="KBD91" s="0"/>
      <c r="KBE91" s="0"/>
      <c r="KBF91" s="0"/>
      <c r="KBG91" s="0"/>
      <c r="KBH91" s="0"/>
      <c r="KBI91" s="0"/>
      <c r="KBJ91" s="0"/>
      <c r="KBK91" s="0"/>
      <c r="KBL91" s="0"/>
      <c r="KBM91" s="0"/>
      <c r="KBN91" s="0"/>
      <c r="KBO91" s="0"/>
      <c r="KBP91" s="0"/>
      <c r="KBQ91" s="0"/>
      <c r="KBR91" s="0"/>
      <c r="KBS91" s="0"/>
      <c r="KBT91" s="0"/>
      <c r="KBU91" s="0"/>
      <c r="KBV91" s="0"/>
      <c r="KBW91" s="0"/>
      <c r="KBX91" s="0"/>
      <c r="KBY91" s="0"/>
      <c r="KBZ91" s="0"/>
      <c r="KCA91" s="0"/>
      <c r="KCB91" s="0"/>
      <c r="KCC91" s="0"/>
      <c r="KCD91" s="0"/>
      <c r="KCE91" s="0"/>
      <c r="KCF91" s="0"/>
      <c r="KCG91" s="0"/>
      <c r="KCH91" s="0"/>
      <c r="KCI91" s="0"/>
      <c r="KCJ91" s="0"/>
      <c r="KCK91" s="0"/>
      <c r="KCL91" s="0"/>
      <c r="KCM91" s="0"/>
      <c r="KCN91" s="0"/>
      <c r="KCO91" s="0"/>
      <c r="KCP91" s="0"/>
      <c r="KCQ91" s="0"/>
      <c r="KCR91" s="0"/>
      <c r="KCS91" s="0"/>
      <c r="KCT91" s="0"/>
      <c r="KCU91" s="0"/>
      <c r="KCV91" s="0"/>
      <c r="KCW91" s="0"/>
      <c r="KCX91" s="0"/>
      <c r="KCY91" s="0"/>
      <c r="KCZ91" s="0"/>
      <c r="KDA91" s="0"/>
      <c r="KDB91" s="0"/>
      <c r="KDC91" s="0"/>
      <c r="KDD91" s="0"/>
      <c r="KDE91" s="0"/>
      <c r="KDF91" s="0"/>
      <c r="KDG91" s="0"/>
      <c r="KDH91" s="0"/>
      <c r="KDI91" s="0"/>
      <c r="KDJ91" s="0"/>
      <c r="KDK91" s="0"/>
      <c r="KDL91" s="0"/>
      <c r="KDM91" s="0"/>
      <c r="KDN91" s="0"/>
      <c r="KDO91" s="0"/>
      <c r="KDP91" s="0"/>
      <c r="KDQ91" s="0"/>
      <c r="KDR91" s="0"/>
      <c r="KDS91" s="0"/>
      <c r="KDT91" s="0"/>
      <c r="KDU91" s="0"/>
      <c r="KDV91" s="0"/>
      <c r="KDW91" s="0"/>
      <c r="KDX91" s="0"/>
      <c r="KDY91" s="0"/>
      <c r="KDZ91" s="0"/>
      <c r="KEA91" s="0"/>
      <c r="KEB91" s="0"/>
      <c r="KEC91" s="0"/>
      <c r="KED91" s="0"/>
      <c r="KEE91" s="0"/>
      <c r="KEF91" s="0"/>
      <c r="KEG91" s="0"/>
      <c r="KEH91" s="0"/>
      <c r="KEI91" s="0"/>
      <c r="KEJ91" s="0"/>
      <c r="KEK91" s="0"/>
      <c r="KEL91" s="0"/>
      <c r="KEM91" s="0"/>
      <c r="KEN91" s="0"/>
      <c r="KEO91" s="0"/>
      <c r="KEP91" s="0"/>
      <c r="KEQ91" s="0"/>
      <c r="KER91" s="0"/>
      <c r="KES91" s="0"/>
      <c r="KET91" s="0"/>
      <c r="KEU91" s="0"/>
      <c r="KEV91" s="0"/>
      <c r="KEW91" s="0"/>
      <c r="KEX91" s="0"/>
      <c r="KEY91" s="0"/>
      <c r="KEZ91" s="0"/>
      <c r="KFA91" s="0"/>
      <c r="KFB91" s="0"/>
      <c r="KFC91" s="0"/>
      <c r="KFD91" s="0"/>
      <c r="KFE91" s="0"/>
      <c r="KFF91" s="0"/>
      <c r="KFG91" s="0"/>
      <c r="KFH91" s="0"/>
      <c r="KFI91" s="0"/>
      <c r="KFJ91" s="0"/>
      <c r="KFK91" s="0"/>
      <c r="KFL91" s="0"/>
      <c r="KFM91" s="0"/>
      <c r="KFN91" s="0"/>
      <c r="KFO91" s="0"/>
      <c r="KFP91" s="0"/>
      <c r="KFQ91" s="0"/>
      <c r="KFR91" s="0"/>
      <c r="KFS91" s="0"/>
      <c r="KFT91" s="0"/>
      <c r="KFU91" s="0"/>
      <c r="KFV91" s="0"/>
      <c r="KFW91" s="0"/>
      <c r="KFX91" s="0"/>
      <c r="KFY91" s="0"/>
      <c r="KFZ91" s="0"/>
      <c r="KGA91" s="0"/>
      <c r="KGB91" s="0"/>
      <c r="KGC91" s="0"/>
      <c r="KGD91" s="0"/>
      <c r="KGE91" s="0"/>
      <c r="KGF91" s="0"/>
      <c r="KGG91" s="0"/>
      <c r="KGH91" s="0"/>
      <c r="KGI91" s="0"/>
      <c r="KGJ91" s="0"/>
      <c r="KGK91" s="0"/>
      <c r="KGL91" s="0"/>
      <c r="KGM91" s="0"/>
      <c r="KGN91" s="0"/>
      <c r="KGO91" s="0"/>
      <c r="KGP91" s="0"/>
      <c r="KGQ91" s="0"/>
      <c r="KGR91" s="0"/>
      <c r="KGS91" s="0"/>
      <c r="KGT91" s="0"/>
      <c r="KGU91" s="0"/>
      <c r="KGV91" s="0"/>
      <c r="KGW91" s="0"/>
      <c r="KGX91" s="0"/>
      <c r="KGY91" s="0"/>
      <c r="KGZ91" s="0"/>
      <c r="KHA91" s="0"/>
      <c r="KHB91" s="0"/>
      <c r="KHC91" s="0"/>
      <c r="KHD91" s="0"/>
      <c r="KHE91" s="0"/>
      <c r="KHF91" s="0"/>
      <c r="KHG91" s="0"/>
      <c r="KHH91" s="0"/>
      <c r="KHI91" s="0"/>
      <c r="KHJ91" s="0"/>
      <c r="KHK91" s="0"/>
      <c r="KHL91" s="0"/>
      <c r="KHM91" s="0"/>
      <c r="KHN91" s="0"/>
      <c r="KHO91" s="0"/>
      <c r="KHP91" s="0"/>
      <c r="KHQ91" s="0"/>
      <c r="KHR91" s="0"/>
      <c r="KHS91" s="0"/>
      <c r="KHT91" s="0"/>
      <c r="KHU91" s="0"/>
      <c r="KHV91" s="0"/>
      <c r="KHW91" s="0"/>
      <c r="KHX91" s="0"/>
      <c r="KHY91" s="0"/>
      <c r="KHZ91" s="0"/>
      <c r="KIA91" s="0"/>
      <c r="KIB91" s="0"/>
      <c r="KIC91" s="0"/>
      <c r="KID91" s="0"/>
      <c r="KIE91" s="0"/>
      <c r="KIF91" s="0"/>
      <c r="KIG91" s="0"/>
      <c r="KIH91" s="0"/>
      <c r="KII91" s="0"/>
      <c r="KIJ91" s="0"/>
      <c r="KIK91" s="0"/>
      <c r="KIL91" s="0"/>
      <c r="KIM91" s="0"/>
      <c r="KIN91" s="0"/>
      <c r="KIO91" s="0"/>
      <c r="KIP91" s="0"/>
      <c r="KIQ91" s="0"/>
      <c r="KIR91" s="0"/>
      <c r="KIS91" s="0"/>
      <c r="KIT91" s="0"/>
      <c r="KIU91" s="0"/>
      <c r="KIV91" s="0"/>
      <c r="KIW91" s="0"/>
      <c r="KIX91" s="0"/>
      <c r="KIY91" s="0"/>
      <c r="KIZ91" s="0"/>
      <c r="KJA91" s="0"/>
      <c r="KJB91" s="0"/>
      <c r="KJC91" s="0"/>
      <c r="KJD91" s="0"/>
      <c r="KJE91" s="0"/>
      <c r="KJF91" s="0"/>
      <c r="KJG91" s="0"/>
      <c r="KJH91" s="0"/>
      <c r="KJI91" s="0"/>
      <c r="KJJ91" s="0"/>
      <c r="KJK91" s="0"/>
      <c r="KJL91" s="0"/>
      <c r="KJM91" s="0"/>
      <c r="KJN91" s="0"/>
      <c r="KJO91" s="0"/>
      <c r="KJP91" s="0"/>
      <c r="KJQ91" s="0"/>
      <c r="KJR91" s="0"/>
      <c r="KJS91" s="0"/>
      <c r="KJT91" s="0"/>
      <c r="KJU91" s="0"/>
      <c r="KJV91" s="0"/>
      <c r="KJW91" s="0"/>
      <c r="KJX91" s="0"/>
      <c r="KJY91" s="0"/>
      <c r="KJZ91" s="0"/>
      <c r="KKA91" s="0"/>
      <c r="KKB91" s="0"/>
      <c r="KKC91" s="0"/>
      <c r="KKD91" s="0"/>
      <c r="KKE91" s="0"/>
      <c r="KKF91" s="0"/>
      <c r="KKG91" s="0"/>
      <c r="KKH91" s="0"/>
      <c r="KKI91" s="0"/>
      <c r="KKJ91" s="0"/>
      <c r="KKK91" s="0"/>
      <c r="KKL91" s="0"/>
      <c r="KKM91" s="0"/>
      <c r="KKN91" s="0"/>
      <c r="KKO91" s="0"/>
      <c r="KKP91" s="0"/>
      <c r="KKQ91" s="0"/>
      <c r="KKR91" s="0"/>
      <c r="KKS91" s="0"/>
      <c r="KKT91" s="0"/>
      <c r="KKU91" s="0"/>
      <c r="KKV91" s="0"/>
      <c r="KKW91" s="0"/>
      <c r="KKX91" s="0"/>
      <c r="KKY91" s="0"/>
      <c r="KKZ91" s="0"/>
      <c r="KLA91" s="0"/>
      <c r="KLB91" s="0"/>
      <c r="KLC91" s="0"/>
      <c r="KLD91" s="0"/>
      <c r="KLE91" s="0"/>
      <c r="KLF91" s="0"/>
      <c r="KLG91" s="0"/>
      <c r="KLH91" s="0"/>
      <c r="KLI91" s="0"/>
      <c r="KLJ91" s="0"/>
      <c r="KLK91" s="0"/>
      <c r="KLL91" s="0"/>
      <c r="KLM91" s="0"/>
      <c r="KLN91" s="0"/>
      <c r="KLO91" s="0"/>
      <c r="KLP91" s="0"/>
      <c r="KLQ91" s="0"/>
      <c r="KLR91" s="0"/>
      <c r="KLS91" s="0"/>
      <c r="KLT91" s="0"/>
      <c r="KLU91" s="0"/>
      <c r="KLV91" s="0"/>
      <c r="KLW91" s="0"/>
      <c r="KLX91" s="0"/>
      <c r="KLY91" s="0"/>
      <c r="KLZ91" s="0"/>
      <c r="KMA91" s="0"/>
      <c r="KMB91" s="0"/>
      <c r="KMC91" s="0"/>
      <c r="KMD91" s="0"/>
      <c r="KME91" s="0"/>
      <c r="KMF91" s="0"/>
      <c r="KMG91" s="0"/>
      <c r="KMH91" s="0"/>
      <c r="KMI91" s="0"/>
      <c r="KMJ91" s="0"/>
      <c r="KMK91" s="0"/>
      <c r="KML91" s="0"/>
      <c r="KMM91" s="0"/>
      <c r="KMN91" s="0"/>
      <c r="KMO91" s="0"/>
      <c r="KMP91" s="0"/>
      <c r="KMQ91" s="0"/>
      <c r="KMR91" s="0"/>
      <c r="KMS91" s="0"/>
      <c r="KMT91" s="0"/>
      <c r="KMU91" s="0"/>
      <c r="KMV91" s="0"/>
      <c r="KMW91" s="0"/>
      <c r="KMX91" s="0"/>
      <c r="KMY91" s="0"/>
      <c r="KMZ91" s="0"/>
      <c r="KNA91" s="0"/>
      <c r="KNB91" s="0"/>
      <c r="KNC91" s="0"/>
      <c r="KND91" s="0"/>
      <c r="KNE91" s="0"/>
      <c r="KNF91" s="0"/>
      <c r="KNG91" s="0"/>
      <c r="KNH91" s="0"/>
      <c r="KNI91" s="0"/>
      <c r="KNJ91" s="0"/>
      <c r="KNK91" s="0"/>
      <c r="KNL91" s="0"/>
      <c r="KNM91" s="0"/>
      <c r="KNN91" s="0"/>
      <c r="KNO91" s="0"/>
      <c r="KNP91" s="0"/>
      <c r="KNQ91" s="0"/>
      <c r="KNR91" s="0"/>
      <c r="KNS91" s="0"/>
      <c r="KNT91" s="0"/>
      <c r="KNU91" s="0"/>
      <c r="KNV91" s="0"/>
      <c r="KNW91" s="0"/>
      <c r="KNX91" s="0"/>
      <c r="KNY91" s="0"/>
      <c r="KNZ91" s="0"/>
      <c r="KOA91" s="0"/>
      <c r="KOB91" s="0"/>
      <c r="KOC91" s="0"/>
      <c r="KOD91" s="0"/>
      <c r="KOE91" s="0"/>
      <c r="KOF91" s="0"/>
      <c r="KOG91" s="0"/>
      <c r="KOH91" s="0"/>
      <c r="KOI91" s="0"/>
      <c r="KOJ91" s="0"/>
      <c r="KOK91" s="0"/>
      <c r="KOL91" s="0"/>
      <c r="KOM91" s="0"/>
      <c r="KON91" s="0"/>
      <c r="KOO91" s="0"/>
      <c r="KOP91" s="0"/>
      <c r="KOQ91" s="0"/>
      <c r="KOR91" s="0"/>
      <c r="KOS91" s="0"/>
      <c r="KOT91" s="0"/>
      <c r="KOU91" s="0"/>
      <c r="KOV91" s="0"/>
      <c r="KOW91" s="0"/>
      <c r="KOX91" s="0"/>
      <c r="KOY91" s="0"/>
      <c r="KOZ91" s="0"/>
      <c r="KPA91" s="0"/>
      <c r="KPB91" s="0"/>
      <c r="KPC91" s="0"/>
      <c r="KPD91" s="0"/>
      <c r="KPE91" s="0"/>
      <c r="KPF91" s="0"/>
      <c r="KPG91" s="0"/>
      <c r="KPH91" s="0"/>
      <c r="KPI91" s="0"/>
      <c r="KPJ91" s="0"/>
      <c r="KPK91" s="0"/>
      <c r="KPL91" s="0"/>
      <c r="KPM91" s="0"/>
      <c r="KPN91" s="0"/>
      <c r="KPO91" s="0"/>
      <c r="KPP91" s="0"/>
      <c r="KPQ91" s="0"/>
      <c r="KPR91" s="0"/>
      <c r="KPS91" s="0"/>
      <c r="KPT91" s="0"/>
      <c r="KPU91" s="0"/>
      <c r="KPV91" s="0"/>
      <c r="KPW91" s="0"/>
      <c r="KPX91" s="0"/>
      <c r="KPY91" s="0"/>
      <c r="KPZ91" s="0"/>
      <c r="KQA91" s="0"/>
      <c r="KQB91" s="0"/>
      <c r="KQC91" s="0"/>
      <c r="KQD91" s="0"/>
      <c r="KQE91" s="0"/>
      <c r="KQF91" s="0"/>
      <c r="KQG91" s="0"/>
      <c r="KQH91" s="0"/>
      <c r="KQI91" s="0"/>
      <c r="KQJ91" s="0"/>
      <c r="KQK91" s="0"/>
      <c r="KQL91" s="0"/>
      <c r="KQM91" s="0"/>
      <c r="KQN91" s="0"/>
      <c r="KQO91" s="0"/>
      <c r="KQP91" s="0"/>
      <c r="KQQ91" s="0"/>
      <c r="KQR91" s="0"/>
      <c r="KQS91" s="0"/>
      <c r="KQT91" s="0"/>
      <c r="KQU91" s="0"/>
      <c r="KQV91" s="0"/>
      <c r="KQW91" s="0"/>
      <c r="KQX91" s="0"/>
      <c r="KQY91" s="0"/>
      <c r="KQZ91" s="0"/>
      <c r="KRA91" s="0"/>
      <c r="KRB91" s="0"/>
      <c r="KRC91" s="0"/>
      <c r="KRD91" s="0"/>
      <c r="KRE91" s="0"/>
      <c r="KRF91" s="0"/>
      <c r="KRG91" s="0"/>
      <c r="KRH91" s="0"/>
      <c r="KRI91" s="0"/>
      <c r="KRJ91" s="0"/>
      <c r="KRK91" s="0"/>
      <c r="KRL91" s="0"/>
      <c r="KRM91" s="0"/>
      <c r="KRN91" s="0"/>
      <c r="KRO91" s="0"/>
      <c r="KRP91" s="0"/>
      <c r="KRQ91" s="0"/>
      <c r="KRR91" s="0"/>
      <c r="KRS91" s="0"/>
      <c r="KRT91" s="0"/>
      <c r="KRU91" s="0"/>
      <c r="KRV91" s="0"/>
      <c r="KRW91" s="0"/>
      <c r="KRX91" s="0"/>
      <c r="KRY91" s="0"/>
      <c r="KRZ91" s="0"/>
      <c r="KSA91" s="0"/>
      <c r="KSB91" s="0"/>
      <c r="KSC91" s="0"/>
      <c r="KSD91" s="0"/>
      <c r="KSE91" s="0"/>
      <c r="KSF91" s="0"/>
      <c r="KSG91" s="0"/>
      <c r="KSH91" s="0"/>
      <c r="KSI91" s="0"/>
      <c r="KSJ91" s="0"/>
      <c r="KSK91" s="0"/>
      <c r="KSL91" s="0"/>
      <c r="KSM91" s="0"/>
      <c r="KSN91" s="0"/>
      <c r="KSO91" s="0"/>
      <c r="KSP91" s="0"/>
      <c r="KSQ91" s="0"/>
      <c r="KSR91" s="0"/>
      <c r="KSS91" s="0"/>
      <c r="KST91" s="0"/>
      <c r="KSU91" s="0"/>
      <c r="KSV91" s="0"/>
      <c r="KSW91" s="0"/>
      <c r="KSX91" s="0"/>
      <c r="KSY91" s="0"/>
      <c r="KSZ91" s="0"/>
      <c r="KTA91" s="0"/>
      <c r="KTB91" s="0"/>
      <c r="KTC91" s="0"/>
      <c r="KTD91" s="0"/>
      <c r="KTE91" s="0"/>
      <c r="KTF91" s="0"/>
      <c r="KTG91" s="0"/>
      <c r="KTH91" s="0"/>
      <c r="KTI91" s="0"/>
      <c r="KTJ91" s="0"/>
      <c r="KTK91" s="0"/>
      <c r="KTL91" s="0"/>
      <c r="KTM91" s="0"/>
      <c r="KTN91" s="0"/>
      <c r="KTO91" s="0"/>
      <c r="KTP91" s="0"/>
      <c r="KTQ91" s="0"/>
      <c r="KTR91" s="0"/>
      <c r="KTS91" s="0"/>
      <c r="KTT91" s="0"/>
      <c r="KTU91" s="0"/>
      <c r="KTV91" s="0"/>
      <c r="KTW91" s="0"/>
      <c r="KTX91" s="0"/>
      <c r="KTY91" s="0"/>
      <c r="KTZ91" s="0"/>
      <c r="KUA91" s="0"/>
      <c r="KUB91" s="0"/>
      <c r="KUC91" s="0"/>
      <c r="KUD91" s="0"/>
      <c r="KUE91" s="0"/>
      <c r="KUF91" s="0"/>
      <c r="KUG91" s="0"/>
      <c r="KUH91" s="0"/>
      <c r="KUI91" s="0"/>
      <c r="KUJ91" s="0"/>
      <c r="KUK91" s="0"/>
      <c r="KUL91" s="0"/>
      <c r="KUM91" s="0"/>
      <c r="KUN91" s="0"/>
      <c r="KUO91" s="0"/>
      <c r="KUP91" s="0"/>
      <c r="KUQ91" s="0"/>
      <c r="KUR91" s="0"/>
      <c r="KUS91" s="0"/>
      <c r="KUT91" s="0"/>
      <c r="KUU91" s="0"/>
      <c r="KUV91" s="0"/>
      <c r="KUW91" s="0"/>
      <c r="KUX91" s="0"/>
      <c r="KUY91" s="0"/>
      <c r="KUZ91" s="0"/>
      <c r="KVA91" s="0"/>
      <c r="KVB91" s="0"/>
      <c r="KVC91" s="0"/>
      <c r="KVD91" s="0"/>
      <c r="KVE91" s="0"/>
      <c r="KVF91" s="0"/>
      <c r="KVG91" s="0"/>
      <c r="KVH91" s="0"/>
      <c r="KVI91" s="0"/>
      <c r="KVJ91" s="0"/>
      <c r="KVK91" s="0"/>
      <c r="KVL91" s="0"/>
      <c r="KVM91" s="0"/>
      <c r="KVN91" s="0"/>
      <c r="KVO91" s="0"/>
      <c r="KVP91" s="0"/>
      <c r="KVQ91" s="0"/>
      <c r="KVR91" s="0"/>
      <c r="KVS91" s="0"/>
      <c r="KVT91" s="0"/>
      <c r="KVU91" s="0"/>
      <c r="KVV91" s="0"/>
      <c r="KVW91" s="0"/>
      <c r="KVX91" s="0"/>
      <c r="KVY91" s="0"/>
      <c r="KVZ91" s="0"/>
      <c r="KWA91" s="0"/>
      <c r="KWB91" s="0"/>
      <c r="KWC91" s="0"/>
      <c r="KWD91" s="0"/>
      <c r="KWE91" s="0"/>
      <c r="KWF91" s="0"/>
      <c r="KWG91" s="0"/>
      <c r="KWH91" s="0"/>
      <c r="KWI91" s="0"/>
      <c r="KWJ91" s="0"/>
      <c r="KWK91" s="0"/>
      <c r="KWL91" s="0"/>
      <c r="KWM91" s="0"/>
      <c r="KWN91" s="0"/>
      <c r="KWO91" s="0"/>
      <c r="KWP91" s="0"/>
      <c r="KWQ91" s="0"/>
      <c r="KWR91" s="0"/>
      <c r="KWS91" s="0"/>
      <c r="KWT91" s="0"/>
      <c r="KWU91" s="0"/>
      <c r="KWV91" s="0"/>
      <c r="KWW91" s="0"/>
      <c r="KWX91" s="0"/>
      <c r="KWY91" s="0"/>
      <c r="KWZ91" s="0"/>
      <c r="KXA91" s="0"/>
      <c r="KXB91" s="0"/>
      <c r="KXC91" s="0"/>
      <c r="KXD91" s="0"/>
      <c r="KXE91" s="0"/>
      <c r="KXF91" s="0"/>
      <c r="KXG91" s="0"/>
      <c r="KXH91" s="0"/>
      <c r="KXI91" s="0"/>
      <c r="KXJ91" s="0"/>
      <c r="KXK91" s="0"/>
      <c r="KXL91" s="0"/>
      <c r="KXM91" s="0"/>
      <c r="KXN91" s="0"/>
      <c r="KXO91" s="0"/>
      <c r="KXP91" s="0"/>
      <c r="KXQ91" s="0"/>
      <c r="KXR91" s="0"/>
      <c r="KXS91" s="0"/>
      <c r="KXT91" s="0"/>
      <c r="KXU91" s="0"/>
      <c r="KXV91" s="0"/>
      <c r="KXW91" s="0"/>
      <c r="KXX91" s="0"/>
      <c r="KXY91" s="0"/>
      <c r="KXZ91" s="0"/>
      <c r="KYA91" s="0"/>
      <c r="KYB91" s="0"/>
      <c r="KYC91" s="0"/>
      <c r="KYD91" s="0"/>
      <c r="KYE91" s="0"/>
      <c r="KYF91" s="0"/>
      <c r="KYG91" s="0"/>
      <c r="KYH91" s="0"/>
      <c r="KYI91" s="0"/>
      <c r="KYJ91" s="0"/>
      <c r="KYK91" s="0"/>
      <c r="KYL91" s="0"/>
      <c r="KYM91" s="0"/>
      <c r="KYN91" s="0"/>
      <c r="KYO91" s="0"/>
      <c r="KYP91" s="0"/>
      <c r="KYQ91" s="0"/>
      <c r="KYR91" s="0"/>
      <c r="KYS91" s="0"/>
      <c r="KYT91" s="0"/>
      <c r="KYU91" s="0"/>
      <c r="KYV91" s="0"/>
      <c r="KYW91" s="0"/>
      <c r="KYX91" s="0"/>
      <c r="KYY91" s="0"/>
      <c r="KYZ91" s="0"/>
      <c r="KZA91" s="0"/>
      <c r="KZB91" s="0"/>
      <c r="KZC91" s="0"/>
      <c r="KZD91" s="0"/>
      <c r="KZE91" s="0"/>
      <c r="KZF91" s="0"/>
      <c r="KZG91" s="0"/>
      <c r="KZH91" s="0"/>
      <c r="KZI91" s="0"/>
      <c r="KZJ91" s="0"/>
      <c r="KZK91" s="0"/>
      <c r="KZL91" s="0"/>
      <c r="KZM91" s="0"/>
      <c r="KZN91" s="0"/>
      <c r="KZO91" s="0"/>
      <c r="KZP91" s="0"/>
      <c r="KZQ91" s="0"/>
      <c r="KZR91" s="0"/>
      <c r="KZS91" s="0"/>
      <c r="KZT91" s="0"/>
      <c r="KZU91" s="0"/>
      <c r="KZV91" s="0"/>
      <c r="KZW91" s="0"/>
      <c r="KZX91" s="0"/>
      <c r="KZY91" s="0"/>
      <c r="KZZ91" s="0"/>
      <c r="LAA91" s="0"/>
      <c r="LAB91" s="0"/>
      <c r="LAC91" s="0"/>
      <c r="LAD91" s="0"/>
      <c r="LAE91" s="0"/>
      <c r="LAF91" s="0"/>
      <c r="LAG91" s="0"/>
      <c r="LAH91" s="0"/>
      <c r="LAI91" s="0"/>
      <c r="LAJ91" s="0"/>
      <c r="LAK91" s="0"/>
      <c r="LAL91" s="0"/>
      <c r="LAM91" s="0"/>
      <c r="LAN91" s="0"/>
      <c r="LAO91" s="0"/>
      <c r="LAP91" s="0"/>
      <c r="LAQ91" s="0"/>
      <c r="LAR91" s="0"/>
      <c r="LAS91" s="0"/>
      <c r="LAT91" s="0"/>
      <c r="LAU91" s="0"/>
      <c r="LAV91" s="0"/>
      <c r="LAW91" s="0"/>
      <c r="LAX91" s="0"/>
      <c r="LAY91" s="0"/>
      <c r="LAZ91" s="0"/>
      <c r="LBA91" s="0"/>
      <c r="LBB91" s="0"/>
      <c r="LBC91" s="0"/>
      <c r="LBD91" s="0"/>
      <c r="LBE91" s="0"/>
      <c r="LBF91" s="0"/>
      <c r="LBG91" s="0"/>
      <c r="LBH91" s="0"/>
      <c r="LBI91" s="0"/>
      <c r="LBJ91" s="0"/>
      <c r="LBK91" s="0"/>
      <c r="LBL91" s="0"/>
      <c r="LBM91" s="0"/>
      <c r="LBN91" s="0"/>
      <c r="LBO91" s="0"/>
      <c r="LBP91" s="0"/>
      <c r="LBQ91" s="0"/>
      <c r="LBR91" s="0"/>
      <c r="LBS91" s="0"/>
      <c r="LBT91" s="0"/>
      <c r="LBU91" s="0"/>
      <c r="LBV91" s="0"/>
      <c r="LBW91" s="0"/>
      <c r="LBX91" s="0"/>
      <c r="LBY91" s="0"/>
      <c r="LBZ91" s="0"/>
      <c r="LCA91" s="0"/>
      <c r="LCB91" s="0"/>
      <c r="LCC91" s="0"/>
      <c r="LCD91" s="0"/>
      <c r="LCE91" s="0"/>
      <c r="LCF91" s="0"/>
      <c r="LCG91" s="0"/>
      <c r="LCH91" s="0"/>
      <c r="LCI91" s="0"/>
      <c r="LCJ91" s="0"/>
      <c r="LCK91" s="0"/>
      <c r="LCL91" s="0"/>
      <c r="LCM91" s="0"/>
      <c r="LCN91" s="0"/>
      <c r="LCO91" s="0"/>
      <c r="LCP91" s="0"/>
      <c r="LCQ91" s="0"/>
      <c r="LCR91" s="0"/>
      <c r="LCS91" s="0"/>
      <c r="LCT91" s="0"/>
      <c r="LCU91" s="0"/>
      <c r="LCV91" s="0"/>
      <c r="LCW91" s="0"/>
      <c r="LCX91" s="0"/>
      <c r="LCY91" s="0"/>
      <c r="LCZ91" s="0"/>
      <c r="LDA91" s="0"/>
      <c r="LDB91" s="0"/>
      <c r="LDC91" s="0"/>
      <c r="LDD91" s="0"/>
      <c r="LDE91" s="0"/>
      <c r="LDF91" s="0"/>
      <c r="LDG91" s="0"/>
      <c r="LDH91" s="0"/>
      <c r="LDI91" s="0"/>
      <c r="LDJ91" s="0"/>
      <c r="LDK91" s="0"/>
      <c r="LDL91" s="0"/>
      <c r="LDM91" s="0"/>
      <c r="LDN91" s="0"/>
      <c r="LDO91" s="0"/>
      <c r="LDP91" s="0"/>
      <c r="LDQ91" s="0"/>
      <c r="LDR91" s="0"/>
      <c r="LDS91" s="0"/>
      <c r="LDT91" s="0"/>
      <c r="LDU91" s="0"/>
      <c r="LDV91" s="0"/>
      <c r="LDW91" s="0"/>
      <c r="LDX91" s="0"/>
      <c r="LDY91" s="0"/>
      <c r="LDZ91" s="0"/>
      <c r="LEA91" s="0"/>
      <c r="LEB91" s="0"/>
      <c r="LEC91" s="0"/>
      <c r="LED91" s="0"/>
      <c r="LEE91" s="0"/>
      <c r="LEF91" s="0"/>
      <c r="LEG91" s="0"/>
      <c r="LEH91" s="0"/>
      <c r="LEI91" s="0"/>
      <c r="LEJ91" s="0"/>
      <c r="LEK91" s="0"/>
      <c r="LEL91" s="0"/>
      <c r="LEM91" s="0"/>
      <c r="LEN91" s="0"/>
      <c r="LEO91" s="0"/>
      <c r="LEP91" s="0"/>
      <c r="LEQ91" s="0"/>
      <c r="LER91" s="0"/>
      <c r="LES91" s="0"/>
      <c r="LET91" s="0"/>
      <c r="LEU91" s="0"/>
      <c r="LEV91" s="0"/>
      <c r="LEW91" s="0"/>
      <c r="LEX91" s="0"/>
      <c r="LEY91" s="0"/>
      <c r="LEZ91" s="0"/>
      <c r="LFA91" s="0"/>
      <c r="LFB91" s="0"/>
      <c r="LFC91" s="0"/>
      <c r="LFD91" s="0"/>
      <c r="LFE91" s="0"/>
      <c r="LFF91" s="0"/>
      <c r="LFG91" s="0"/>
      <c r="LFH91" s="0"/>
      <c r="LFI91" s="0"/>
      <c r="LFJ91" s="0"/>
      <c r="LFK91" s="0"/>
      <c r="LFL91" s="0"/>
      <c r="LFM91" s="0"/>
      <c r="LFN91" s="0"/>
      <c r="LFO91" s="0"/>
      <c r="LFP91" s="0"/>
      <c r="LFQ91" s="0"/>
      <c r="LFR91" s="0"/>
      <c r="LFS91" s="0"/>
      <c r="LFT91" s="0"/>
      <c r="LFU91" s="0"/>
      <c r="LFV91" s="0"/>
      <c r="LFW91" s="0"/>
      <c r="LFX91" s="0"/>
      <c r="LFY91" s="0"/>
      <c r="LFZ91" s="0"/>
      <c r="LGA91" s="0"/>
      <c r="LGB91" s="0"/>
      <c r="LGC91" s="0"/>
      <c r="LGD91" s="0"/>
      <c r="LGE91" s="0"/>
      <c r="LGF91" s="0"/>
      <c r="LGG91" s="0"/>
      <c r="LGH91" s="0"/>
      <c r="LGI91" s="0"/>
      <c r="LGJ91" s="0"/>
      <c r="LGK91" s="0"/>
      <c r="LGL91" s="0"/>
      <c r="LGM91" s="0"/>
      <c r="LGN91" s="0"/>
      <c r="LGO91" s="0"/>
      <c r="LGP91" s="0"/>
      <c r="LGQ91" s="0"/>
      <c r="LGR91" s="0"/>
      <c r="LGS91" s="0"/>
      <c r="LGT91" s="0"/>
      <c r="LGU91" s="0"/>
      <c r="LGV91" s="0"/>
      <c r="LGW91" s="0"/>
      <c r="LGX91" s="0"/>
      <c r="LGY91" s="0"/>
      <c r="LGZ91" s="0"/>
      <c r="LHA91" s="0"/>
      <c r="LHB91" s="0"/>
      <c r="LHC91" s="0"/>
      <c r="LHD91" s="0"/>
      <c r="LHE91" s="0"/>
      <c r="LHF91" s="0"/>
      <c r="LHG91" s="0"/>
      <c r="LHH91" s="0"/>
      <c r="LHI91" s="0"/>
      <c r="LHJ91" s="0"/>
      <c r="LHK91" s="0"/>
      <c r="LHL91" s="0"/>
      <c r="LHM91" s="0"/>
      <c r="LHN91" s="0"/>
      <c r="LHO91" s="0"/>
      <c r="LHP91" s="0"/>
      <c r="LHQ91" s="0"/>
      <c r="LHR91" s="0"/>
      <c r="LHS91" s="0"/>
      <c r="LHT91" s="0"/>
      <c r="LHU91" s="0"/>
      <c r="LHV91" s="0"/>
      <c r="LHW91" s="0"/>
      <c r="LHX91" s="0"/>
      <c r="LHY91" s="0"/>
      <c r="LHZ91" s="0"/>
      <c r="LIA91" s="0"/>
      <c r="LIB91" s="0"/>
      <c r="LIC91" s="0"/>
      <c r="LID91" s="0"/>
      <c r="LIE91" s="0"/>
      <c r="LIF91" s="0"/>
      <c r="LIG91" s="0"/>
      <c r="LIH91" s="0"/>
      <c r="LII91" s="0"/>
      <c r="LIJ91" s="0"/>
      <c r="LIK91" s="0"/>
      <c r="LIL91" s="0"/>
      <c r="LIM91" s="0"/>
      <c r="LIN91" s="0"/>
      <c r="LIO91" s="0"/>
      <c r="LIP91" s="0"/>
      <c r="LIQ91" s="0"/>
      <c r="LIR91" s="0"/>
      <c r="LIS91" s="0"/>
      <c r="LIT91" s="0"/>
      <c r="LIU91" s="0"/>
      <c r="LIV91" s="0"/>
      <c r="LIW91" s="0"/>
      <c r="LIX91" s="0"/>
      <c r="LIY91" s="0"/>
      <c r="LIZ91" s="0"/>
      <c r="LJA91" s="0"/>
      <c r="LJB91" s="0"/>
      <c r="LJC91" s="0"/>
      <c r="LJD91" s="0"/>
      <c r="LJE91" s="0"/>
      <c r="LJF91" s="0"/>
      <c r="LJG91" s="0"/>
      <c r="LJH91" s="0"/>
      <c r="LJI91" s="0"/>
      <c r="LJJ91" s="0"/>
      <c r="LJK91" s="0"/>
      <c r="LJL91" s="0"/>
      <c r="LJM91" s="0"/>
      <c r="LJN91" s="0"/>
      <c r="LJO91" s="0"/>
      <c r="LJP91" s="0"/>
      <c r="LJQ91" s="0"/>
      <c r="LJR91" s="0"/>
      <c r="LJS91" s="0"/>
      <c r="LJT91" s="0"/>
      <c r="LJU91" s="0"/>
      <c r="LJV91" s="0"/>
      <c r="LJW91" s="0"/>
      <c r="LJX91" s="0"/>
      <c r="LJY91" s="0"/>
      <c r="LJZ91" s="0"/>
      <c r="LKA91" s="0"/>
      <c r="LKB91" s="0"/>
      <c r="LKC91" s="0"/>
      <c r="LKD91" s="0"/>
      <c r="LKE91" s="0"/>
      <c r="LKF91" s="0"/>
      <c r="LKG91" s="0"/>
      <c r="LKH91" s="0"/>
      <c r="LKI91" s="0"/>
      <c r="LKJ91" s="0"/>
      <c r="LKK91" s="0"/>
      <c r="LKL91" s="0"/>
      <c r="LKM91" s="0"/>
      <c r="LKN91" s="0"/>
      <c r="LKO91" s="0"/>
      <c r="LKP91" s="0"/>
      <c r="LKQ91" s="0"/>
      <c r="LKR91" s="0"/>
      <c r="LKS91" s="0"/>
      <c r="LKT91" s="0"/>
      <c r="LKU91" s="0"/>
      <c r="LKV91" s="0"/>
      <c r="LKW91" s="0"/>
      <c r="LKX91" s="0"/>
      <c r="LKY91" s="0"/>
      <c r="LKZ91" s="0"/>
      <c r="LLA91" s="0"/>
      <c r="LLB91" s="0"/>
      <c r="LLC91" s="0"/>
      <c r="LLD91" s="0"/>
      <c r="LLE91" s="0"/>
      <c r="LLF91" s="0"/>
      <c r="LLG91" s="0"/>
      <c r="LLH91" s="0"/>
      <c r="LLI91" s="0"/>
      <c r="LLJ91" s="0"/>
      <c r="LLK91" s="0"/>
      <c r="LLL91" s="0"/>
      <c r="LLM91" s="0"/>
      <c r="LLN91" s="0"/>
      <c r="LLO91" s="0"/>
      <c r="LLP91" s="0"/>
      <c r="LLQ91" s="0"/>
      <c r="LLR91" s="0"/>
      <c r="LLS91" s="0"/>
      <c r="LLT91" s="0"/>
      <c r="LLU91" s="0"/>
      <c r="LLV91" s="0"/>
      <c r="LLW91" s="0"/>
      <c r="LLX91" s="0"/>
      <c r="LLY91" s="0"/>
      <c r="LLZ91" s="0"/>
      <c r="LMA91" s="0"/>
      <c r="LMB91" s="0"/>
      <c r="LMC91" s="0"/>
      <c r="LMD91" s="0"/>
      <c r="LME91" s="0"/>
      <c r="LMF91" s="0"/>
      <c r="LMG91" s="0"/>
      <c r="LMH91" s="0"/>
      <c r="LMI91" s="0"/>
      <c r="LMJ91" s="0"/>
      <c r="LMK91" s="0"/>
      <c r="LML91" s="0"/>
      <c r="LMM91" s="0"/>
      <c r="LMN91" s="0"/>
      <c r="LMO91" s="0"/>
      <c r="LMP91" s="0"/>
      <c r="LMQ91" s="0"/>
      <c r="LMR91" s="0"/>
      <c r="LMS91" s="0"/>
      <c r="LMT91" s="0"/>
      <c r="LMU91" s="0"/>
      <c r="LMV91" s="0"/>
      <c r="LMW91" s="0"/>
      <c r="LMX91" s="0"/>
      <c r="LMY91" s="0"/>
      <c r="LMZ91" s="0"/>
      <c r="LNA91" s="0"/>
      <c r="LNB91" s="0"/>
      <c r="LNC91" s="0"/>
      <c r="LND91" s="0"/>
      <c r="LNE91" s="0"/>
      <c r="LNF91" s="0"/>
      <c r="LNG91" s="0"/>
      <c r="LNH91" s="0"/>
      <c r="LNI91" s="0"/>
      <c r="LNJ91" s="0"/>
      <c r="LNK91" s="0"/>
      <c r="LNL91" s="0"/>
      <c r="LNM91" s="0"/>
      <c r="LNN91" s="0"/>
      <c r="LNO91" s="0"/>
      <c r="LNP91" s="0"/>
      <c r="LNQ91" s="0"/>
      <c r="LNR91" s="0"/>
      <c r="LNS91" s="0"/>
      <c r="LNT91" s="0"/>
      <c r="LNU91" s="0"/>
      <c r="LNV91" s="0"/>
      <c r="LNW91" s="0"/>
      <c r="LNX91" s="0"/>
      <c r="LNY91" s="0"/>
      <c r="LNZ91" s="0"/>
      <c r="LOA91" s="0"/>
      <c r="LOB91" s="0"/>
      <c r="LOC91" s="0"/>
      <c r="LOD91" s="0"/>
      <c r="LOE91" s="0"/>
      <c r="LOF91" s="0"/>
      <c r="LOG91" s="0"/>
      <c r="LOH91" s="0"/>
      <c r="LOI91" s="0"/>
      <c r="LOJ91" s="0"/>
      <c r="LOK91" s="0"/>
      <c r="LOL91" s="0"/>
      <c r="LOM91" s="0"/>
      <c r="LON91" s="0"/>
      <c r="LOO91" s="0"/>
      <c r="LOP91" s="0"/>
      <c r="LOQ91" s="0"/>
      <c r="LOR91" s="0"/>
      <c r="LOS91" s="0"/>
      <c r="LOT91" s="0"/>
      <c r="LOU91" s="0"/>
      <c r="LOV91" s="0"/>
      <c r="LOW91" s="0"/>
      <c r="LOX91" s="0"/>
      <c r="LOY91" s="0"/>
      <c r="LOZ91" s="0"/>
      <c r="LPA91" s="0"/>
      <c r="LPB91" s="0"/>
      <c r="LPC91" s="0"/>
      <c r="LPD91" s="0"/>
      <c r="LPE91" s="0"/>
      <c r="LPF91" s="0"/>
      <c r="LPG91" s="0"/>
      <c r="LPH91" s="0"/>
      <c r="LPI91" s="0"/>
      <c r="LPJ91" s="0"/>
      <c r="LPK91" s="0"/>
      <c r="LPL91" s="0"/>
      <c r="LPM91" s="0"/>
      <c r="LPN91" s="0"/>
      <c r="LPO91" s="0"/>
      <c r="LPP91" s="0"/>
      <c r="LPQ91" s="0"/>
      <c r="LPR91" s="0"/>
      <c r="LPS91" s="0"/>
      <c r="LPT91" s="0"/>
      <c r="LPU91" s="0"/>
      <c r="LPV91" s="0"/>
      <c r="LPW91" s="0"/>
      <c r="LPX91" s="0"/>
      <c r="LPY91" s="0"/>
      <c r="LPZ91" s="0"/>
      <c r="LQA91" s="0"/>
      <c r="LQB91" s="0"/>
      <c r="LQC91" s="0"/>
      <c r="LQD91" s="0"/>
      <c r="LQE91" s="0"/>
      <c r="LQF91" s="0"/>
      <c r="LQG91" s="0"/>
      <c r="LQH91" s="0"/>
      <c r="LQI91" s="0"/>
      <c r="LQJ91" s="0"/>
      <c r="LQK91" s="0"/>
      <c r="LQL91" s="0"/>
      <c r="LQM91" s="0"/>
      <c r="LQN91" s="0"/>
      <c r="LQO91" s="0"/>
      <c r="LQP91" s="0"/>
      <c r="LQQ91" s="0"/>
      <c r="LQR91" s="0"/>
      <c r="LQS91" s="0"/>
      <c r="LQT91" s="0"/>
      <c r="LQU91" s="0"/>
      <c r="LQV91" s="0"/>
      <c r="LQW91" s="0"/>
      <c r="LQX91" s="0"/>
      <c r="LQY91" s="0"/>
      <c r="LQZ91" s="0"/>
      <c r="LRA91" s="0"/>
      <c r="LRB91" s="0"/>
      <c r="LRC91" s="0"/>
      <c r="LRD91" s="0"/>
      <c r="LRE91" s="0"/>
      <c r="LRF91" s="0"/>
      <c r="LRG91" s="0"/>
      <c r="LRH91" s="0"/>
      <c r="LRI91" s="0"/>
      <c r="LRJ91" s="0"/>
      <c r="LRK91" s="0"/>
      <c r="LRL91" s="0"/>
      <c r="LRM91" s="0"/>
      <c r="LRN91" s="0"/>
      <c r="LRO91" s="0"/>
      <c r="LRP91" s="0"/>
      <c r="LRQ91" s="0"/>
      <c r="LRR91" s="0"/>
      <c r="LRS91" s="0"/>
      <c r="LRT91" s="0"/>
      <c r="LRU91" s="0"/>
      <c r="LRV91" s="0"/>
      <c r="LRW91" s="0"/>
      <c r="LRX91" s="0"/>
      <c r="LRY91" s="0"/>
      <c r="LRZ91" s="0"/>
      <c r="LSA91" s="0"/>
      <c r="LSB91" s="0"/>
      <c r="LSC91" s="0"/>
      <c r="LSD91" s="0"/>
      <c r="LSE91" s="0"/>
      <c r="LSF91" s="0"/>
      <c r="LSG91" s="0"/>
      <c r="LSH91" s="0"/>
      <c r="LSI91" s="0"/>
      <c r="LSJ91" s="0"/>
      <c r="LSK91" s="0"/>
      <c r="LSL91" s="0"/>
      <c r="LSM91" s="0"/>
      <c r="LSN91" s="0"/>
      <c r="LSO91" s="0"/>
      <c r="LSP91" s="0"/>
      <c r="LSQ91" s="0"/>
      <c r="LSR91" s="0"/>
      <c r="LSS91" s="0"/>
      <c r="LST91" s="0"/>
      <c r="LSU91" s="0"/>
      <c r="LSV91" s="0"/>
      <c r="LSW91" s="0"/>
      <c r="LSX91" s="0"/>
      <c r="LSY91" s="0"/>
      <c r="LSZ91" s="0"/>
      <c r="LTA91" s="0"/>
      <c r="LTB91" s="0"/>
      <c r="LTC91" s="0"/>
      <c r="LTD91" s="0"/>
      <c r="LTE91" s="0"/>
      <c r="LTF91" s="0"/>
      <c r="LTG91" s="0"/>
      <c r="LTH91" s="0"/>
      <c r="LTI91" s="0"/>
      <c r="LTJ91" s="0"/>
      <c r="LTK91" s="0"/>
      <c r="LTL91" s="0"/>
      <c r="LTM91" s="0"/>
      <c r="LTN91" s="0"/>
      <c r="LTO91" s="0"/>
      <c r="LTP91" s="0"/>
      <c r="LTQ91" s="0"/>
      <c r="LTR91" s="0"/>
      <c r="LTS91" s="0"/>
      <c r="LTT91" s="0"/>
      <c r="LTU91" s="0"/>
      <c r="LTV91" s="0"/>
      <c r="LTW91" s="0"/>
      <c r="LTX91" s="0"/>
      <c r="LTY91" s="0"/>
      <c r="LTZ91" s="0"/>
      <c r="LUA91" s="0"/>
      <c r="LUB91" s="0"/>
      <c r="LUC91" s="0"/>
      <c r="LUD91" s="0"/>
      <c r="LUE91" s="0"/>
      <c r="LUF91" s="0"/>
      <c r="LUG91" s="0"/>
      <c r="LUH91" s="0"/>
      <c r="LUI91" s="0"/>
      <c r="LUJ91" s="0"/>
      <c r="LUK91" s="0"/>
      <c r="LUL91" s="0"/>
      <c r="LUM91" s="0"/>
      <c r="LUN91" s="0"/>
      <c r="LUO91" s="0"/>
      <c r="LUP91" s="0"/>
      <c r="LUQ91" s="0"/>
      <c r="LUR91" s="0"/>
      <c r="LUS91" s="0"/>
      <c r="LUT91" s="0"/>
      <c r="LUU91" s="0"/>
      <c r="LUV91" s="0"/>
      <c r="LUW91" s="0"/>
      <c r="LUX91" s="0"/>
      <c r="LUY91" s="0"/>
      <c r="LUZ91" s="0"/>
      <c r="LVA91" s="0"/>
      <c r="LVB91" s="0"/>
      <c r="LVC91" s="0"/>
      <c r="LVD91" s="0"/>
      <c r="LVE91" s="0"/>
      <c r="LVF91" s="0"/>
      <c r="LVG91" s="0"/>
      <c r="LVH91" s="0"/>
      <c r="LVI91" s="0"/>
      <c r="LVJ91" s="0"/>
      <c r="LVK91" s="0"/>
      <c r="LVL91" s="0"/>
      <c r="LVM91" s="0"/>
      <c r="LVN91" s="0"/>
      <c r="LVO91" s="0"/>
      <c r="LVP91" s="0"/>
      <c r="LVQ91" s="0"/>
      <c r="LVR91" s="0"/>
      <c r="LVS91" s="0"/>
      <c r="LVT91" s="0"/>
      <c r="LVU91" s="0"/>
      <c r="LVV91" s="0"/>
      <c r="LVW91" s="0"/>
      <c r="LVX91" s="0"/>
      <c r="LVY91" s="0"/>
      <c r="LVZ91" s="0"/>
      <c r="LWA91" s="0"/>
      <c r="LWB91" s="0"/>
      <c r="LWC91" s="0"/>
      <c r="LWD91" s="0"/>
      <c r="LWE91" s="0"/>
      <c r="LWF91" s="0"/>
      <c r="LWG91" s="0"/>
      <c r="LWH91" s="0"/>
      <c r="LWI91" s="0"/>
      <c r="LWJ91" s="0"/>
      <c r="LWK91" s="0"/>
      <c r="LWL91" s="0"/>
      <c r="LWM91" s="0"/>
      <c r="LWN91" s="0"/>
      <c r="LWO91" s="0"/>
      <c r="LWP91" s="0"/>
      <c r="LWQ91" s="0"/>
      <c r="LWR91" s="0"/>
      <c r="LWS91" s="0"/>
      <c r="LWT91" s="0"/>
      <c r="LWU91" s="0"/>
      <c r="LWV91" s="0"/>
      <c r="LWW91" s="0"/>
      <c r="LWX91" s="0"/>
      <c r="LWY91" s="0"/>
      <c r="LWZ91" s="0"/>
      <c r="LXA91" s="0"/>
      <c r="LXB91" s="0"/>
      <c r="LXC91" s="0"/>
      <c r="LXD91" s="0"/>
      <c r="LXE91" s="0"/>
      <c r="LXF91" s="0"/>
      <c r="LXG91" s="0"/>
      <c r="LXH91" s="0"/>
      <c r="LXI91" s="0"/>
      <c r="LXJ91" s="0"/>
      <c r="LXK91" s="0"/>
      <c r="LXL91" s="0"/>
      <c r="LXM91" s="0"/>
      <c r="LXN91" s="0"/>
      <c r="LXO91" s="0"/>
      <c r="LXP91" s="0"/>
      <c r="LXQ91" s="0"/>
      <c r="LXR91" s="0"/>
      <c r="LXS91" s="0"/>
      <c r="LXT91" s="0"/>
      <c r="LXU91" s="0"/>
      <c r="LXV91" s="0"/>
      <c r="LXW91" s="0"/>
      <c r="LXX91" s="0"/>
      <c r="LXY91" s="0"/>
      <c r="LXZ91" s="0"/>
      <c r="LYA91" s="0"/>
      <c r="LYB91" s="0"/>
      <c r="LYC91" s="0"/>
      <c r="LYD91" s="0"/>
      <c r="LYE91" s="0"/>
      <c r="LYF91" s="0"/>
      <c r="LYG91" s="0"/>
      <c r="LYH91" s="0"/>
      <c r="LYI91" s="0"/>
      <c r="LYJ91" s="0"/>
      <c r="LYK91" s="0"/>
      <c r="LYL91" s="0"/>
      <c r="LYM91" s="0"/>
      <c r="LYN91" s="0"/>
      <c r="LYO91" s="0"/>
      <c r="LYP91" s="0"/>
      <c r="LYQ91" s="0"/>
      <c r="LYR91" s="0"/>
      <c r="LYS91" s="0"/>
      <c r="LYT91" s="0"/>
      <c r="LYU91" s="0"/>
      <c r="LYV91" s="0"/>
      <c r="LYW91" s="0"/>
      <c r="LYX91" s="0"/>
      <c r="LYY91" s="0"/>
      <c r="LYZ91" s="0"/>
      <c r="LZA91" s="0"/>
      <c r="LZB91" s="0"/>
      <c r="LZC91" s="0"/>
      <c r="LZD91" s="0"/>
      <c r="LZE91" s="0"/>
      <c r="LZF91" s="0"/>
      <c r="LZG91" s="0"/>
      <c r="LZH91" s="0"/>
      <c r="LZI91" s="0"/>
      <c r="LZJ91" s="0"/>
      <c r="LZK91" s="0"/>
      <c r="LZL91" s="0"/>
      <c r="LZM91" s="0"/>
      <c r="LZN91" s="0"/>
      <c r="LZO91" s="0"/>
      <c r="LZP91" s="0"/>
      <c r="LZQ91" s="0"/>
      <c r="LZR91" s="0"/>
      <c r="LZS91" s="0"/>
      <c r="LZT91" s="0"/>
      <c r="LZU91" s="0"/>
      <c r="LZV91" s="0"/>
      <c r="LZW91" s="0"/>
      <c r="LZX91" s="0"/>
      <c r="LZY91" s="0"/>
      <c r="LZZ91" s="0"/>
      <c r="MAA91" s="0"/>
      <c r="MAB91" s="0"/>
      <c r="MAC91" s="0"/>
      <c r="MAD91" s="0"/>
      <c r="MAE91" s="0"/>
      <c r="MAF91" s="0"/>
      <c r="MAG91" s="0"/>
      <c r="MAH91" s="0"/>
      <c r="MAI91" s="0"/>
      <c r="MAJ91" s="0"/>
      <c r="MAK91" s="0"/>
      <c r="MAL91" s="0"/>
      <c r="MAM91" s="0"/>
      <c r="MAN91" s="0"/>
      <c r="MAO91" s="0"/>
      <c r="MAP91" s="0"/>
      <c r="MAQ91" s="0"/>
      <c r="MAR91" s="0"/>
      <c r="MAS91" s="0"/>
      <c r="MAT91" s="0"/>
      <c r="MAU91" s="0"/>
      <c r="MAV91" s="0"/>
      <c r="MAW91" s="0"/>
      <c r="MAX91" s="0"/>
      <c r="MAY91" s="0"/>
      <c r="MAZ91" s="0"/>
      <c r="MBA91" s="0"/>
      <c r="MBB91" s="0"/>
      <c r="MBC91" s="0"/>
      <c r="MBD91" s="0"/>
      <c r="MBE91" s="0"/>
      <c r="MBF91" s="0"/>
      <c r="MBG91" s="0"/>
      <c r="MBH91" s="0"/>
      <c r="MBI91" s="0"/>
      <c r="MBJ91" s="0"/>
      <c r="MBK91" s="0"/>
      <c r="MBL91" s="0"/>
      <c r="MBM91" s="0"/>
      <c r="MBN91" s="0"/>
      <c r="MBO91" s="0"/>
      <c r="MBP91" s="0"/>
      <c r="MBQ91" s="0"/>
      <c r="MBR91" s="0"/>
      <c r="MBS91" s="0"/>
      <c r="MBT91" s="0"/>
      <c r="MBU91" s="0"/>
      <c r="MBV91" s="0"/>
      <c r="MBW91" s="0"/>
      <c r="MBX91" s="0"/>
      <c r="MBY91" s="0"/>
      <c r="MBZ91" s="0"/>
      <c r="MCA91" s="0"/>
      <c r="MCB91" s="0"/>
      <c r="MCC91" s="0"/>
      <c r="MCD91" s="0"/>
      <c r="MCE91" s="0"/>
      <c r="MCF91" s="0"/>
      <c r="MCG91" s="0"/>
      <c r="MCH91" s="0"/>
      <c r="MCI91" s="0"/>
      <c r="MCJ91" s="0"/>
      <c r="MCK91" s="0"/>
      <c r="MCL91" s="0"/>
      <c r="MCM91" s="0"/>
      <c r="MCN91" s="0"/>
      <c r="MCO91" s="0"/>
      <c r="MCP91" s="0"/>
      <c r="MCQ91" s="0"/>
      <c r="MCR91" s="0"/>
      <c r="MCS91" s="0"/>
      <c r="MCT91" s="0"/>
      <c r="MCU91" s="0"/>
      <c r="MCV91" s="0"/>
      <c r="MCW91" s="0"/>
      <c r="MCX91" s="0"/>
      <c r="MCY91" s="0"/>
      <c r="MCZ91" s="0"/>
      <c r="MDA91" s="0"/>
      <c r="MDB91" s="0"/>
      <c r="MDC91" s="0"/>
      <c r="MDD91" s="0"/>
      <c r="MDE91" s="0"/>
      <c r="MDF91" s="0"/>
      <c r="MDG91" s="0"/>
      <c r="MDH91" s="0"/>
      <c r="MDI91" s="0"/>
      <c r="MDJ91" s="0"/>
      <c r="MDK91" s="0"/>
      <c r="MDL91" s="0"/>
      <c r="MDM91" s="0"/>
      <c r="MDN91" s="0"/>
      <c r="MDO91" s="0"/>
      <c r="MDP91" s="0"/>
      <c r="MDQ91" s="0"/>
      <c r="MDR91" s="0"/>
      <c r="MDS91" s="0"/>
      <c r="MDT91" s="0"/>
      <c r="MDU91" s="0"/>
      <c r="MDV91" s="0"/>
      <c r="MDW91" s="0"/>
      <c r="MDX91" s="0"/>
      <c r="MDY91" s="0"/>
      <c r="MDZ91" s="0"/>
      <c r="MEA91" s="0"/>
      <c r="MEB91" s="0"/>
      <c r="MEC91" s="0"/>
      <c r="MED91" s="0"/>
      <c r="MEE91" s="0"/>
      <c r="MEF91" s="0"/>
      <c r="MEG91" s="0"/>
      <c r="MEH91" s="0"/>
      <c r="MEI91" s="0"/>
      <c r="MEJ91" s="0"/>
      <c r="MEK91" s="0"/>
      <c r="MEL91" s="0"/>
      <c r="MEM91" s="0"/>
      <c r="MEN91" s="0"/>
      <c r="MEO91" s="0"/>
      <c r="MEP91" s="0"/>
      <c r="MEQ91" s="0"/>
      <c r="MER91" s="0"/>
      <c r="MES91" s="0"/>
      <c r="MET91" s="0"/>
      <c r="MEU91" s="0"/>
      <c r="MEV91" s="0"/>
      <c r="MEW91" s="0"/>
      <c r="MEX91" s="0"/>
      <c r="MEY91" s="0"/>
      <c r="MEZ91" s="0"/>
      <c r="MFA91" s="0"/>
      <c r="MFB91" s="0"/>
      <c r="MFC91" s="0"/>
      <c r="MFD91" s="0"/>
      <c r="MFE91" s="0"/>
      <c r="MFF91" s="0"/>
      <c r="MFG91" s="0"/>
      <c r="MFH91" s="0"/>
      <c r="MFI91" s="0"/>
      <c r="MFJ91" s="0"/>
      <c r="MFK91" s="0"/>
      <c r="MFL91" s="0"/>
      <c r="MFM91" s="0"/>
      <c r="MFN91" s="0"/>
      <c r="MFO91" s="0"/>
      <c r="MFP91" s="0"/>
      <c r="MFQ91" s="0"/>
      <c r="MFR91" s="0"/>
      <c r="MFS91" s="0"/>
      <c r="MFT91" s="0"/>
      <c r="MFU91" s="0"/>
      <c r="MFV91" s="0"/>
      <c r="MFW91" s="0"/>
      <c r="MFX91" s="0"/>
      <c r="MFY91" s="0"/>
      <c r="MFZ91" s="0"/>
      <c r="MGA91" s="0"/>
      <c r="MGB91" s="0"/>
      <c r="MGC91" s="0"/>
      <c r="MGD91" s="0"/>
      <c r="MGE91" s="0"/>
      <c r="MGF91" s="0"/>
      <c r="MGG91" s="0"/>
      <c r="MGH91" s="0"/>
      <c r="MGI91" s="0"/>
      <c r="MGJ91" s="0"/>
      <c r="MGK91" s="0"/>
      <c r="MGL91" s="0"/>
      <c r="MGM91" s="0"/>
      <c r="MGN91" s="0"/>
      <c r="MGO91" s="0"/>
      <c r="MGP91" s="0"/>
      <c r="MGQ91" s="0"/>
      <c r="MGR91" s="0"/>
      <c r="MGS91" s="0"/>
      <c r="MGT91" s="0"/>
      <c r="MGU91" s="0"/>
      <c r="MGV91" s="0"/>
      <c r="MGW91" s="0"/>
      <c r="MGX91" s="0"/>
      <c r="MGY91" s="0"/>
      <c r="MGZ91" s="0"/>
      <c r="MHA91" s="0"/>
      <c r="MHB91" s="0"/>
      <c r="MHC91" s="0"/>
      <c r="MHD91" s="0"/>
      <c r="MHE91" s="0"/>
      <c r="MHF91" s="0"/>
      <c r="MHG91" s="0"/>
      <c r="MHH91" s="0"/>
      <c r="MHI91" s="0"/>
      <c r="MHJ91" s="0"/>
      <c r="MHK91" s="0"/>
      <c r="MHL91" s="0"/>
      <c r="MHM91" s="0"/>
      <c r="MHN91" s="0"/>
      <c r="MHO91" s="0"/>
      <c r="MHP91" s="0"/>
      <c r="MHQ91" s="0"/>
      <c r="MHR91" s="0"/>
      <c r="MHS91" s="0"/>
      <c r="MHT91" s="0"/>
      <c r="MHU91" s="0"/>
      <c r="MHV91" s="0"/>
      <c r="MHW91" s="0"/>
      <c r="MHX91" s="0"/>
      <c r="MHY91" s="0"/>
      <c r="MHZ91" s="0"/>
      <c r="MIA91" s="0"/>
      <c r="MIB91" s="0"/>
      <c r="MIC91" s="0"/>
      <c r="MID91" s="0"/>
      <c r="MIE91" s="0"/>
      <c r="MIF91" s="0"/>
      <c r="MIG91" s="0"/>
      <c r="MIH91" s="0"/>
      <c r="MII91" s="0"/>
      <c r="MIJ91" s="0"/>
      <c r="MIK91" s="0"/>
      <c r="MIL91" s="0"/>
      <c r="MIM91" s="0"/>
      <c r="MIN91" s="0"/>
      <c r="MIO91" s="0"/>
      <c r="MIP91" s="0"/>
      <c r="MIQ91" s="0"/>
      <c r="MIR91" s="0"/>
      <c r="MIS91" s="0"/>
      <c r="MIT91" s="0"/>
      <c r="MIU91" s="0"/>
      <c r="MIV91" s="0"/>
      <c r="MIW91" s="0"/>
      <c r="MIX91" s="0"/>
      <c r="MIY91" s="0"/>
      <c r="MIZ91" s="0"/>
      <c r="MJA91" s="0"/>
      <c r="MJB91" s="0"/>
      <c r="MJC91" s="0"/>
      <c r="MJD91" s="0"/>
      <c r="MJE91" s="0"/>
      <c r="MJF91" s="0"/>
      <c r="MJG91" s="0"/>
      <c r="MJH91" s="0"/>
      <c r="MJI91" s="0"/>
      <c r="MJJ91" s="0"/>
      <c r="MJK91" s="0"/>
      <c r="MJL91" s="0"/>
      <c r="MJM91" s="0"/>
      <c r="MJN91" s="0"/>
      <c r="MJO91" s="0"/>
      <c r="MJP91" s="0"/>
      <c r="MJQ91" s="0"/>
      <c r="MJR91" s="0"/>
      <c r="MJS91" s="0"/>
      <c r="MJT91" s="0"/>
      <c r="MJU91" s="0"/>
      <c r="MJV91" s="0"/>
      <c r="MJW91" s="0"/>
      <c r="MJX91" s="0"/>
      <c r="MJY91" s="0"/>
      <c r="MJZ91" s="0"/>
      <c r="MKA91" s="0"/>
      <c r="MKB91" s="0"/>
      <c r="MKC91" s="0"/>
      <c r="MKD91" s="0"/>
      <c r="MKE91" s="0"/>
      <c r="MKF91" s="0"/>
      <c r="MKG91" s="0"/>
      <c r="MKH91" s="0"/>
      <c r="MKI91" s="0"/>
      <c r="MKJ91" s="0"/>
      <c r="MKK91" s="0"/>
      <c r="MKL91" s="0"/>
      <c r="MKM91" s="0"/>
      <c r="MKN91" s="0"/>
      <c r="MKO91" s="0"/>
      <c r="MKP91" s="0"/>
      <c r="MKQ91" s="0"/>
      <c r="MKR91" s="0"/>
      <c r="MKS91" s="0"/>
      <c r="MKT91" s="0"/>
      <c r="MKU91" s="0"/>
      <c r="MKV91" s="0"/>
      <c r="MKW91" s="0"/>
      <c r="MKX91" s="0"/>
      <c r="MKY91" s="0"/>
      <c r="MKZ91" s="0"/>
      <c r="MLA91" s="0"/>
      <c r="MLB91" s="0"/>
      <c r="MLC91" s="0"/>
      <c r="MLD91" s="0"/>
      <c r="MLE91" s="0"/>
      <c r="MLF91" s="0"/>
      <c r="MLG91" s="0"/>
      <c r="MLH91" s="0"/>
      <c r="MLI91" s="0"/>
      <c r="MLJ91" s="0"/>
      <c r="MLK91" s="0"/>
      <c r="MLL91" s="0"/>
      <c r="MLM91" s="0"/>
      <c r="MLN91" s="0"/>
      <c r="MLO91" s="0"/>
      <c r="MLP91" s="0"/>
      <c r="MLQ91" s="0"/>
      <c r="MLR91" s="0"/>
      <c r="MLS91" s="0"/>
      <c r="MLT91" s="0"/>
      <c r="MLU91" s="0"/>
      <c r="MLV91" s="0"/>
      <c r="MLW91" s="0"/>
      <c r="MLX91" s="0"/>
      <c r="MLY91" s="0"/>
      <c r="MLZ91" s="0"/>
      <c r="MMA91" s="0"/>
      <c r="MMB91" s="0"/>
      <c r="MMC91" s="0"/>
      <c r="MMD91" s="0"/>
      <c r="MME91" s="0"/>
      <c r="MMF91" s="0"/>
      <c r="MMG91" s="0"/>
      <c r="MMH91" s="0"/>
      <c r="MMI91" s="0"/>
      <c r="MMJ91" s="0"/>
      <c r="MMK91" s="0"/>
      <c r="MML91" s="0"/>
      <c r="MMM91" s="0"/>
      <c r="MMN91" s="0"/>
      <c r="MMO91" s="0"/>
      <c r="MMP91" s="0"/>
      <c r="MMQ91" s="0"/>
      <c r="MMR91" s="0"/>
      <c r="MMS91" s="0"/>
      <c r="MMT91" s="0"/>
      <c r="MMU91" s="0"/>
      <c r="MMV91" s="0"/>
      <c r="MMW91" s="0"/>
      <c r="MMX91" s="0"/>
      <c r="MMY91" s="0"/>
      <c r="MMZ91" s="0"/>
      <c r="MNA91" s="0"/>
      <c r="MNB91" s="0"/>
      <c r="MNC91" s="0"/>
      <c r="MND91" s="0"/>
      <c r="MNE91" s="0"/>
      <c r="MNF91" s="0"/>
      <c r="MNG91" s="0"/>
      <c r="MNH91" s="0"/>
      <c r="MNI91" s="0"/>
      <c r="MNJ91" s="0"/>
      <c r="MNK91" s="0"/>
      <c r="MNL91" s="0"/>
      <c r="MNM91" s="0"/>
      <c r="MNN91" s="0"/>
      <c r="MNO91" s="0"/>
      <c r="MNP91" s="0"/>
      <c r="MNQ91" s="0"/>
      <c r="MNR91" s="0"/>
      <c r="MNS91" s="0"/>
      <c r="MNT91" s="0"/>
      <c r="MNU91" s="0"/>
      <c r="MNV91" s="0"/>
      <c r="MNW91" s="0"/>
      <c r="MNX91" s="0"/>
      <c r="MNY91" s="0"/>
      <c r="MNZ91" s="0"/>
      <c r="MOA91" s="0"/>
      <c r="MOB91" s="0"/>
      <c r="MOC91" s="0"/>
      <c r="MOD91" s="0"/>
      <c r="MOE91" s="0"/>
      <c r="MOF91" s="0"/>
      <c r="MOG91" s="0"/>
      <c r="MOH91" s="0"/>
      <c r="MOI91" s="0"/>
      <c r="MOJ91" s="0"/>
      <c r="MOK91" s="0"/>
      <c r="MOL91" s="0"/>
      <c r="MOM91" s="0"/>
      <c r="MON91" s="0"/>
      <c r="MOO91" s="0"/>
      <c r="MOP91" s="0"/>
      <c r="MOQ91" s="0"/>
      <c r="MOR91" s="0"/>
      <c r="MOS91" s="0"/>
      <c r="MOT91" s="0"/>
      <c r="MOU91" s="0"/>
      <c r="MOV91" s="0"/>
      <c r="MOW91" s="0"/>
      <c r="MOX91" s="0"/>
      <c r="MOY91" s="0"/>
      <c r="MOZ91" s="0"/>
      <c r="MPA91" s="0"/>
      <c r="MPB91" s="0"/>
      <c r="MPC91" s="0"/>
      <c r="MPD91" s="0"/>
      <c r="MPE91" s="0"/>
      <c r="MPF91" s="0"/>
      <c r="MPG91" s="0"/>
      <c r="MPH91" s="0"/>
      <c r="MPI91" s="0"/>
      <c r="MPJ91" s="0"/>
      <c r="MPK91" s="0"/>
      <c r="MPL91" s="0"/>
      <c r="MPM91" s="0"/>
      <c r="MPN91" s="0"/>
      <c r="MPO91" s="0"/>
      <c r="MPP91" s="0"/>
      <c r="MPQ91" s="0"/>
      <c r="MPR91" s="0"/>
      <c r="MPS91" s="0"/>
      <c r="MPT91" s="0"/>
      <c r="MPU91" s="0"/>
      <c r="MPV91" s="0"/>
      <c r="MPW91" s="0"/>
      <c r="MPX91" s="0"/>
      <c r="MPY91" s="0"/>
      <c r="MPZ91" s="0"/>
      <c r="MQA91" s="0"/>
      <c r="MQB91" s="0"/>
      <c r="MQC91" s="0"/>
      <c r="MQD91" s="0"/>
      <c r="MQE91" s="0"/>
      <c r="MQF91" s="0"/>
      <c r="MQG91" s="0"/>
      <c r="MQH91" s="0"/>
      <c r="MQI91" s="0"/>
      <c r="MQJ91" s="0"/>
      <c r="MQK91" s="0"/>
      <c r="MQL91" s="0"/>
      <c r="MQM91" s="0"/>
      <c r="MQN91" s="0"/>
      <c r="MQO91" s="0"/>
      <c r="MQP91" s="0"/>
      <c r="MQQ91" s="0"/>
      <c r="MQR91" s="0"/>
      <c r="MQS91" s="0"/>
      <c r="MQT91" s="0"/>
      <c r="MQU91" s="0"/>
      <c r="MQV91" s="0"/>
      <c r="MQW91" s="0"/>
      <c r="MQX91" s="0"/>
      <c r="MQY91" s="0"/>
      <c r="MQZ91" s="0"/>
      <c r="MRA91" s="0"/>
      <c r="MRB91" s="0"/>
      <c r="MRC91" s="0"/>
      <c r="MRD91" s="0"/>
      <c r="MRE91" s="0"/>
      <c r="MRF91" s="0"/>
      <c r="MRG91" s="0"/>
      <c r="MRH91" s="0"/>
      <c r="MRI91" s="0"/>
      <c r="MRJ91" s="0"/>
      <c r="MRK91" s="0"/>
      <c r="MRL91" s="0"/>
      <c r="MRM91" s="0"/>
      <c r="MRN91" s="0"/>
      <c r="MRO91" s="0"/>
      <c r="MRP91" s="0"/>
      <c r="MRQ91" s="0"/>
      <c r="MRR91" s="0"/>
      <c r="MRS91" s="0"/>
      <c r="MRT91" s="0"/>
      <c r="MRU91" s="0"/>
      <c r="MRV91" s="0"/>
      <c r="MRW91" s="0"/>
      <c r="MRX91" s="0"/>
      <c r="MRY91" s="0"/>
      <c r="MRZ91" s="0"/>
      <c r="MSA91" s="0"/>
      <c r="MSB91" s="0"/>
      <c r="MSC91" s="0"/>
      <c r="MSD91" s="0"/>
      <c r="MSE91" s="0"/>
      <c r="MSF91" s="0"/>
      <c r="MSG91" s="0"/>
      <c r="MSH91" s="0"/>
      <c r="MSI91" s="0"/>
      <c r="MSJ91" s="0"/>
      <c r="MSK91" s="0"/>
      <c r="MSL91" s="0"/>
      <c r="MSM91" s="0"/>
      <c r="MSN91" s="0"/>
      <c r="MSO91" s="0"/>
      <c r="MSP91" s="0"/>
      <c r="MSQ91" s="0"/>
      <c r="MSR91" s="0"/>
      <c r="MSS91" s="0"/>
      <c r="MST91" s="0"/>
      <c r="MSU91" s="0"/>
      <c r="MSV91" s="0"/>
      <c r="MSW91" s="0"/>
      <c r="MSX91" s="0"/>
      <c r="MSY91" s="0"/>
      <c r="MSZ91" s="0"/>
      <c r="MTA91" s="0"/>
      <c r="MTB91" s="0"/>
      <c r="MTC91" s="0"/>
      <c r="MTD91" s="0"/>
      <c r="MTE91" s="0"/>
      <c r="MTF91" s="0"/>
      <c r="MTG91" s="0"/>
      <c r="MTH91" s="0"/>
      <c r="MTI91" s="0"/>
      <c r="MTJ91" s="0"/>
      <c r="MTK91" s="0"/>
      <c r="MTL91" s="0"/>
      <c r="MTM91" s="0"/>
      <c r="MTN91" s="0"/>
      <c r="MTO91" s="0"/>
      <c r="MTP91" s="0"/>
      <c r="MTQ91" s="0"/>
      <c r="MTR91" s="0"/>
      <c r="MTS91" s="0"/>
      <c r="MTT91" s="0"/>
      <c r="MTU91" s="0"/>
      <c r="MTV91" s="0"/>
      <c r="MTW91" s="0"/>
      <c r="MTX91" s="0"/>
      <c r="MTY91" s="0"/>
      <c r="MTZ91" s="0"/>
      <c r="MUA91" s="0"/>
      <c r="MUB91" s="0"/>
      <c r="MUC91" s="0"/>
      <c r="MUD91" s="0"/>
      <c r="MUE91" s="0"/>
      <c r="MUF91" s="0"/>
      <c r="MUG91" s="0"/>
      <c r="MUH91" s="0"/>
      <c r="MUI91" s="0"/>
      <c r="MUJ91" s="0"/>
      <c r="MUK91" s="0"/>
      <c r="MUL91" s="0"/>
      <c r="MUM91" s="0"/>
      <c r="MUN91" s="0"/>
      <c r="MUO91" s="0"/>
      <c r="MUP91" s="0"/>
      <c r="MUQ91" s="0"/>
      <c r="MUR91" s="0"/>
      <c r="MUS91" s="0"/>
      <c r="MUT91" s="0"/>
      <c r="MUU91" s="0"/>
      <c r="MUV91" s="0"/>
      <c r="MUW91" s="0"/>
      <c r="MUX91" s="0"/>
      <c r="MUY91" s="0"/>
      <c r="MUZ91" s="0"/>
      <c r="MVA91" s="0"/>
      <c r="MVB91" s="0"/>
      <c r="MVC91" s="0"/>
      <c r="MVD91" s="0"/>
      <c r="MVE91" s="0"/>
      <c r="MVF91" s="0"/>
      <c r="MVG91" s="0"/>
      <c r="MVH91" s="0"/>
      <c r="MVI91" s="0"/>
      <c r="MVJ91" s="0"/>
      <c r="MVK91" s="0"/>
      <c r="MVL91" s="0"/>
      <c r="MVM91" s="0"/>
      <c r="MVN91" s="0"/>
      <c r="MVO91" s="0"/>
      <c r="MVP91" s="0"/>
      <c r="MVQ91" s="0"/>
      <c r="MVR91" s="0"/>
      <c r="MVS91" s="0"/>
      <c r="MVT91" s="0"/>
      <c r="MVU91" s="0"/>
      <c r="MVV91" s="0"/>
      <c r="MVW91" s="0"/>
      <c r="MVX91" s="0"/>
      <c r="MVY91" s="0"/>
      <c r="MVZ91" s="0"/>
      <c r="MWA91" s="0"/>
      <c r="MWB91" s="0"/>
      <c r="MWC91" s="0"/>
      <c r="MWD91" s="0"/>
      <c r="MWE91" s="0"/>
      <c r="MWF91" s="0"/>
      <c r="MWG91" s="0"/>
      <c r="MWH91" s="0"/>
      <c r="MWI91" s="0"/>
      <c r="MWJ91" s="0"/>
      <c r="MWK91" s="0"/>
      <c r="MWL91" s="0"/>
      <c r="MWM91" s="0"/>
      <c r="MWN91" s="0"/>
      <c r="MWO91" s="0"/>
      <c r="MWP91" s="0"/>
      <c r="MWQ91" s="0"/>
      <c r="MWR91" s="0"/>
      <c r="MWS91" s="0"/>
      <c r="MWT91" s="0"/>
      <c r="MWU91" s="0"/>
      <c r="MWV91" s="0"/>
      <c r="MWW91" s="0"/>
      <c r="MWX91" s="0"/>
      <c r="MWY91" s="0"/>
      <c r="MWZ91" s="0"/>
      <c r="MXA91" s="0"/>
      <c r="MXB91" s="0"/>
      <c r="MXC91" s="0"/>
      <c r="MXD91" s="0"/>
      <c r="MXE91" s="0"/>
      <c r="MXF91" s="0"/>
      <c r="MXG91" s="0"/>
      <c r="MXH91" s="0"/>
      <c r="MXI91" s="0"/>
      <c r="MXJ91" s="0"/>
      <c r="MXK91" s="0"/>
      <c r="MXL91" s="0"/>
      <c r="MXM91" s="0"/>
      <c r="MXN91" s="0"/>
      <c r="MXO91" s="0"/>
      <c r="MXP91" s="0"/>
      <c r="MXQ91" s="0"/>
      <c r="MXR91" s="0"/>
      <c r="MXS91" s="0"/>
      <c r="MXT91" s="0"/>
      <c r="MXU91" s="0"/>
      <c r="MXV91" s="0"/>
      <c r="MXW91" s="0"/>
      <c r="MXX91" s="0"/>
      <c r="MXY91" s="0"/>
      <c r="MXZ91" s="0"/>
      <c r="MYA91" s="0"/>
      <c r="MYB91" s="0"/>
      <c r="MYC91" s="0"/>
      <c r="MYD91" s="0"/>
      <c r="MYE91" s="0"/>
      <c r="MYF91" s="0"/>
      <c r="MYG91" s="0"/>
      <c r="MYH91" s="0"/>
      <c r="MYI91" s="0"/>
      <c r="MYJ91" s="0"/>
      <c r="MYK91" s="0"/>
      <c r="MYL91" s="0"/>
      <c r="MYM91" s="0"/>
      <c r="MYN91" s="0"/>
      <c r="MYO91" s="0"/>
      <c r="MYP91" s="0"/>
      <c r="MYQ91" s="0"/>
      <c r="MYR91" s="0"/>
      <c r="MYS91" s="0"/>
      <c r="MYT91" s="0"/>
      <c r="MYU91" s="0"/>
      <c r="MYV91" s="0"/>
      <c r="MYW91" s="0"/>
      <c r="MYX91" s="0"/>
      <c r="MYY91" s="0"/>
      <c r="MYZ91" s="0"/>
      <c r="MZA91" s="0"/>
      <c r="MZB91" s="0"/>
      <c r="MZC91" s="0"/>
      <c r="MZD91" s="0"/>
      <c r="MZE91" s="0"/>
      <c r="MZF91" s="0"/>
      <c r="MZG91" s="0"/>
      <c r="MZH91" s="0"/>
      <c r="MZI91" s="0"/>
      <c r="MZJ91" s="0"/>
      <c r="MZK91" s="0"/>
      <c r="MZL91" s="0"/>
      <c r="MZM91" s="0"/>
      <c r="MZN91" s="0"/>
      <c r="MZO91" s="0"/>
      <c r="MZP91" s="0"/>
      <c r="MZQ91" s="0"/>
      <c r="MZR91" s="0"/>
      <c r="MZS91" s="0"/>
      <c r="MZT91" s="0"/>
      <c r="MZU91" s="0"/>
      <c r="MZV91" s="0"/>
      <c r="MZW91" s="0"/>
      <c r="MZX91" s="0"/>
      <c r="MZY91" s="0"/>
      <c r="MZZ91" s="0"/>
      <c r="NAA91" s="0"/>
      <c r="NAB91" s="0"/>
      <c r="NAC91" s="0"/>
      <c r="NAD91" s="0"/>
      <c r="NAE91" s="0"/>
      <c r="NAF91" s="0"/>
      <c r="NAG91" s="0"/>
      <c r="NAH91" s="0"/>
      <c r="NAI91" s="0"/>
      <c r="NAJ91" s="0"/>
      <c r="NAK91" s="0"/>
      <c r="NAL91" s="0"/>
      <c r="NAM91" s="0"/>
      <c r="NAN91" s="0"/>
      <c r="NAO91" s="0"/>
      <c r="NAP91" s="0"/>
      <c r="NAQ91" s="0"/>
      <c r="NAR91" s="0"/>
      <c r="NAS91" s="0"/>
      <c r="NAT91" s="0"/>
      <c r="NAU91" s="0"/>
      <c r="NAV91" s="0"/>
      <c r="NAW91" s="0"/>
      <c r="NAX91" s="0"/>
      <c r="NAY91" s="0"/>
      <c r="NAZ91" s="0"/>
      <c r="NBA91" s="0"/>
      <c r="NBB91" s="0"/>
      <c r="NBC91" s="0"/>
      <c r="NBD91" s="0"/>
      <c r="NBE91" s="0"/>
      <c r="NBF91" s="0"/>
      <c r="NBG91" s="0"/>
      <c r="NBH91" s="0"/>
      <c r="NBI91" s="0"/>
      <c r="NBJ91" s="0"/>
      <c r="NBK91" s="0"/>
      <c r="NBL91" s="0"/>
      <c r="NBM91" s="0"/>
      <c r="NBN91" s="0"/>
      <c r="NBO91" s="0"/>
      <c r="NBP91" s="0"/>
      <c r="NBQ91" s="0"/>
      <c r="NBR91" s="0"/>
      <c r="NBS91" s="0"/>
      <c r="NBT91" s="0"/>
      <c r="NBU91" s="0"/>
      <c r="NBV91" s="0"/>
      <c r="NBW91" s="0"/>
      <c r="NBX91" s="0"/>
      <c r="NBY91" s="0"/>
      <c r="NBZ91" s="0"/>
      <c r="NCA91" s="0"/>
      <c r="NCB91" s="0"/>
      <c r="NCC91" s="0"/>
      <c r="NCD91" s="0"/>
      <c r="NCE91" s="0"/>
      <c r="NCF91" s="0"/>
      <c r="NCG91" s="0"/>
      <c r="NCH91" s="0"/>
      <c r="NCI91" s="0"/>
      <c r="NCJ91" s="0"/>
      <c r="NCK91" s="0"/>
      <c r="NCL91" s="0"/>
      <c r="NCM91" s="0"/>
      <c r="NCN91" s="0"/>
      <c r="NCO91" s="0"/>
      <c r="NCP91" s="0"/>
      <c r="NCQ91" s="0"/>
      <c r="NCR91" s="0"/>
      <c r="NCS91" s="0"/>
      <c r="NCT91" s="0"/>
      <c r="NCU91" s="0"/>
      <c r="NCV91" s="0"/>
      <c r="NCW91" s="0"/>
      <c r="NCX91" s="0"/>
      <c r="NCY91" s="0"/>
      <c r="NCZ91" s="0"/>
      <c r="NDA91" s="0"/>
      <c r="NDB91" s="0"/>
      <c r="NDC91" s="0"/>
      <c r="NDD91" s="0"/>
      <c r="NDE91" s="0"/>
      <c r="NDF91" s="0"/>
      <c r="NDG91" s="0"/>
      <c r="NDH91" s="0"/>
      <c r="NDI91" s="0"/>
      <c r="NDJ91" s="0"/>
      <c r="NDK91" s="0"/>
      <c r="NDL91" s="0"/>
      <c r="NDM91" s="0"/>
      <c r="NDN91" s="0"/>
      <c r="NDO91" s="0"/>
      <c r="NDP91" s="0"/>
      <c r="NDQ91" s="0"/>
      <c r="NDR91" s="0"/>
      <c r="NDS91" s="0"/>
      <c r="NDT91" s="0"/>
      <c r="NDU91" s="0"/>
      <c r="NDV91" s="0"/>
      <c r="NDW91" s="0"/>
      <c r="NDX91" s="0"/>
      <c r="NDY91" s="0"/>
      <c r="NDZ91" s="0"/>
      <c r="NEA91" s="0"/>
      <c r="NEB91" s="0"/>
      <c r="NEC91" s="0"/>
      <c r="NED91" s="0"/>
      <c r="NEE91" s="0"/>
      <c r="NEF91" s="0"/>
      <c r="NEG91" s="0"/>
      <c r="NEH91" s="0"/>
      <c r="NEI91" s="0"/>
      <c r="NEJ91" s="0"/>
      <c r="NEK91" s="0"/>
      <c r="NEL91" s="0"/>
      <c r="NEM91" s="0"/>
      <c r="NEN91" s="0"/>
      <c r="NEO91" s="0"/>
      <c r="NEP91" s="0"/>
      <c r="NEQ91" s="0"/>
      <c r="NER91" s="0"/>
      <c r="NES91" s="0"/>
      <c r="NET91" s="0"/>
      <c r="NEU91" s="0"/>
      <c r="NEV91" s="0"/>
      <c r="NEW91" s="0"/>
      <c r="NEX91" s="0"/>
      <c r="NEY91" s="0"/>
      <c r="NEZ91" s="0"/>
      <c r="NFA91" s="0"/>
      <c r="NFB91" s="0"/>
      <c r="NFC91" s="0"/>
      <c r="NFD91" s="0"/>
      <c r="NFE91" s="0"/>
      <c r="NFF91" s="0"/>
      <c r="NFG91" s="0"/>
      <c r="NFH91" s="0"/>
      <c r="NFI91" s="0"/>
      <c r="NFJ91" s="0"/>
      <c r="NFK91" s="0"/>
      <c r="NFL91" s="0"/>
      <c r="NFM91" s="0"/>
      <c r="NFN91" s="0"/>
      <c r="NFO91" s="0"/>
      <c r="NFP91" s="0"/>
      <c r="NFQ91" s="0"/>
      <c r="NFR91" s="0"/>
      <c r="NFS91" s="0"/>
      <c r="NFT91" s="0"/>
      <c r="NFU91" s="0"/>
      <c r="NFV91" s="0"/>
      <c r="NFW91" s="0"/>
      <c r="NFX91" s="0"/>
      <c r="NFY91" s="0"/>
      <c r="NFZ91" s="0"/>
      <c r="NGA91" s="0"/>
      <c r="NGB91" s="0"/>
      <c r="NGC91" s="0"/>
      <c r="NGD91" s="0"/>
      <c r="NGE91" s="0"/>
      <c r="NGF91" s="0"/>
      <c r="NGG91" s="0"/>
      <c r="NGH91" s="0"/>
      <c r="NGI91" s="0"/>
      <c r="NGJ91" s="0"/>
      <c r="NGK91" s="0"/>
      <c r="NGL91" s="0"/>
      <c r="NGM91" s="0"/>
      <c r="NGN91" s="0"/>
      <c r="NGO91" s="0"/>
      <c r="NGP91" s="0"/>
      <c r="NGQ91" s="0"/>
      <c r="NGR91" s="0"/>
      <c r="NGS91" s="0"/>
      <c r="NGT91" s="0"/>
      <c r="NGU91" s="0"/>
      <c r="NGV91" s="0"/>
      <c r="NGW91" s="0"/>
      <c r="NGX91" s="0"/>
      <c r="NGY91" s="0"/>
      <c r="NGZ91" s="0"/>
      <c r="NHA91" s="0"/>
      <c r="NHB91" s="0"/>
      <c r="NHC91" s="0"/>
      <c r="NHD91" s="0"/>
      <c r="NHE91" s="0"/>
      <c r="NHF91" s="0"/>
      <c r="NHG91" s="0"/>
      <c r="NHH91" s="0"/>
      <c r="NHI91" s="0"/>
      <c r="NHJ91" s="0"/>
      <c r="NHK91" s="0"/>
      <c r="NHL91" s="0"/>
      <c r="NHM91" s="0"/>
      <c r="NHN91" s="0"/>
      <c r="NHO91" s="0"/>
      <c r="NHP91" s="0"/>
      <c r="NHQ91" s="0"/>
      <c r="NHR91" s="0"/>
      <c r="NHS91" s="0"/>
      <c r="NHT91" s="0"/>
      <c r="NHU91" s="0"/>
      <c r="NHV91" s="0"/>
      <c r="NHW91" s="0"/>
      <c r="NHX91" s="0"/>
      <c r="NHY91" s="0"/>
      <c r="NHZ91" s="0"/>
      <c r="NIA91" s="0"/>
      <c r="NIB91" s="0"/>
      <c r="NIC91" s="0"/>
      <c r="NID91" s="0"/>
      <c r="NIE91" s="0"/>
      <c r="NIF91" s="0"/>
      <c r="NIG91" s="0"/>
      <c r="NIH91" s="0"/>
      <c r="NII91" s="0"/>
      <c r="NIJ91" s="0"/>
      <c r="NIK91" s="0"/>
      <c r="NIL91" s="0"/>
      <c r="NIM91" s="0"/>
      <c r="NIN91" s="0"/>
      <c r="NIO91" s="0"/>
      <c r="NIP91" s="0"/>
      <c r="NIQ91" s="0"/>
      <c r="NIR91" s="0"/>
      <c r="NIS91" s="0"/>
      <c r="NIT91" s="0"/>
      <c r="NIU91" s="0"/>
      <c r="NIV91" s="0"/>
      <c r="NIW91" s="0"/>
      <c r="NIX91" s="0"/>
      <c r="NIY91" s="0"/>
      <c r="NIZ91" s="0"/>
      <c r="NJA91" s="0"/>
      <c r="NJB91" s="0"/>
      <c r="NJC91" s="0"/>
      <c r="NJD91" s="0"/>
      <c r="NJE91" s="0"/>
      <c r="NJF91" s="0"/>
      <c r="NJG91" s="0"/>
      <c r="NJH91" s="0"/>
      <c r="NJI91" s="0"/>
      <c r="NJJ91" s="0"/>
      <c r="NJK91" s="0"/>
      <c r="NJL91" s="0"/>
      <c r="NJM91" s="0"/>
      <c r="NJN91" s="0"/>
      <c r="NJO91" s="0"/>
      <c r="NJP91" s="0"/>
      <c r="NJQ91" s="0"/>
      <c r="NJR91" s="0"/>
      <c r="NJS91" s="0"/>
      <c r="NJT91" s="0"/>
      <c r="NJU91" s="0"/>
      <c r="NJV91" s="0"/>
      <c r="NJW91" s="0"/>
      <c r="NJX91" s="0"/>
      <c r="NJY91" s="0"/>
      <c r="NJZ91" s="0"/>
      <c r="NKA91" s="0"/>
      <c r="NKB91" s="0"/>
      <c r="NKC91" s="0"/>
      <c r="NKD91" s="0"/>
      <c r="NKE91" s="0"/>
      <c r="NKF91" s="0"/>
      <c r="NKG91" s="0"/>
      <c r="NKH91" s="0"/>
      <c r="NKI91" s="0"/>
      <c r="NKJ91" s="0"/>
      <c r="NKK91" s="0"/>
      <c r="NKL91" s="0"/>
      <c r="NKM91" s="0"/>
      <c r="NKN91" s="0"/>
      <c r="NKO91" s="0"/>
      <c r="NKP91" s="0"/>
      <c r="NKQ91" s="0"/>
      <c r="NKR91" s="0"/>
      <c r="NKS91" s="0"/>
      <c r="NKT91" s="0"/>
      <c r="NKU91" s="0"/>
      <c r="NKV91" s="0"/>
      <c r="NKW91" s="0"/>
      <c r="NKX91" s="0"/>
      <c r="NKY91" s="0"/>
      <c r="NKZ91" s="0"/>
      <c r="NLA91" s="0"/>
      <c r="NLB91" s="0"/>
      <c r="NLC91" s="0"/>
      <c r="NLD91" s="0"/>
      <c r="NLE91" s="0"/>
      <c r="NLF91" s="0"/>
      <c r="NLG91" s="0"/>
      <c r="NLH91" s="0"/>
      <c r="NLI91" s="0"/>
      <c r="NLJ91" s="0"/>
      <c r="NLK91" s="0"/>
      <c r="NLL91" s="0"/>
      <c r="NLM91" s="0"/>
      <c r="NLN91" s="0"/>
      <c r="NLO91" s="0"/>
      <c r="NLP91" s="0"/>
      <c r="NLQ91" s="0"/>
      <c r="NLR91" s="0"/>
      <c r="NLS91" s="0"/>
      <c r="NLT91" s="0"/>
      <c r="NLU91" s="0"/>
      <c r="NLV91" s="0"/>
      <c r="NLW91" s="0"/>
      <c r="NLX91" s="0"/>
      <c r="NLY91" s="0"/>
      <c r="NLZ91" s="0"/>
      <c r="NMA91" s="0"/>
      <c r="NMB91" s="0"/>
      <c r="NMC91" s="0"/>
      <c r="NMD91" s="0"/>
      <c r="NME91" s="0"/>
      <c r="NMF91" s="0"/>
      <c r="NMG91" s="0"/>
      <c r="NMH91" s="0"/>
      <c r="NMI91" s="0"/>
      <c r="NMJ91" s="0"/>
      <c r="NMK91" s="0"/>
      <c r="NML91" s="0"/>
      <c r="NMM91" s="0"/>
      <c r="NMN91" s="0"/>
      <c r="NMO91" s="0"/>
      <c r="NMP91" s="0"/>
      <c r="NMQ91" s="0"/>
      <c r="NMR91" s="0"/>
      <c r="NMS91" s="0"/>
      <c r="NMT91" s="0"/>
      <c r="NMU91" s="0"/>
      <c r="NMV91" s="0"/>
      <c r="NMW91" s="0"/>
      <c r="NMX91" s="0"/>
      <c r="NMY91" s="0"/>
      <c r="NMZ91" s="0"/>
      <c r="NNA91" s="0"/>
      <c r="NNB91" s="0"/>
      <c r="NNC91" s="0"/>
      <c r="NND91" s="0"/>
      <c r="NNE91" s="0"/>
      <c r="NNF91" s="0"/>
      <c r="NNG91" s="0"/>
      <c r="NNH91" s="0"/>
      <c r="NNI91" s="0"/>
      <c r="NNJ91" s="0"/>
      <c r="NNK91" s="0"/>
      <c r="NNL91" s="0"/>
      <c r="NNM91" s="0"/>
      <c r="NNN91" s="0"/>
      <c r="NNO91" s="0"/>
      <c r="NNP91" s="0"/>
      <c r="NNQ91" s="0"/>
      <c r="NNR91" s="0"/>
      <c r="NNS91" s="0"/>
      <c r="NNT91" s="0"/>
      <c r="NNU91" s="0"/>
      <c r="NNV91" s="0"/>
      <c r="NNW91" s="0"/>
      <c r="NNX91" s="0"/>
      <c r="NNY91" s="0"/>
      <c r="NNZ91" s="0"/>
      <c r="NOA91" s="0"/>
      <c r="NOB91" s="0"/>
      <c r="NOC91" s="0"/>
      <c r="NOD91" s="0"/>
      <c r="NOE91" s="0"/>
      <c r="NOF91" s="0"/>
      <c r="NOG91" s="0"/>
      <c r="NOH91" s="0"/>
      <c r="NOI91" s="0"/>
      <c r="NOJ91" s="0"/>
      <c r="NOK91" s="0"/>
      <c r="NOL91" s="0"/>
      <c r="NOM91" s="0"/>
      <c r="NON91" s="0"/>
      <c r="NOO91" s="0"/>
      <c r="NOP91" s="0"/>
      <c r="NOQ91" s="0"/>
      <c r="NOR91" s="0"/>
      <c r="NOS91" s="0"/>
      <c r="NOT91" s="0"/>
      <c r="NOU91" s="0"/>
      <c r="NOV91" s="0"/>
      <c r="NOW91" s="0"/>
      <c r="NOX91" s="0"/>
      <c r="NOY91" s="0"/>
      <c r="NOZ91" s="0"/>
      <c r="NPA91" s="0"/>
      <c r="NPB91" s="0"/>
      <c r="NPC91" s="0"/>
      <c r="NPD91" s="0"/>
      <c r="NPE91" s="0"/>
      <c r="NPF91" s="0"/>
      <c r="NPG91" s="0"/>
      <c r="NPH91" s="0"/>
      <c r="NPI91" s="0"/>
      <c r="NPJ91" s="0"/>
      <c r="NPK91" s="0"/>
      <c r="NPL91" s="0"/>
      <c r="NPM91" s="0"/>
      <c r="NPN91" s="0"/>
      <c r="NPO91" s="0"/>
      <c r="NPP91" s="0"/>
      <c r="NPQ91" s="0"/>
      <c r="NPR91" s="0"/>
      <c r="NPS91" s="0"/>
      <c r="NPT91" s="0"/>
      <c r="NPU91" s="0"/>
      <c r="NPV91" s="0"/>
      <c r="NPW91" s="0"/>
      <c r="NPX91" s="0"/>
      <c r="NPY91" s="0"/>
      <c r="NPZ91" s="0"/>
      <c r="NQA91" s="0"/>
      <c r="NQB91" s="0"/>
      <c r="NQC91" s="0"/>
      <c r="NQD91" s="0"/>
      <c r="NQE91" s="0"/>
      <c r="NQF91" s="0"/>
      <c r="NQG91" s="0"/>
      <c r="NQH91" s="0"/>
      <c r="NQI91" s="0"/>
      <c r="NQJ91" s="0"/>
      <c r="NQK91" s="0"/>
      <c r="NQL91" s="0"/>
      <c r="NQM91" s="0"/>
      <c r="NQN91" s="0"/>
      <c r="NQO91" s="0"/>
      <c r="NQP91" s="0"/>
      <c r="NQQ91" s="0"/>
      <c r="NQR91" s="0"/>
      <c r="NQS91" s="0"/>
      <c r="NQT91" s="0"/>
      <c r="NQU91" s="0"/>
      <c r="NQV91" s="0"/>
      <c r="NQW91" s="0"/>
      <c r="NQX91" s="0"/>
      <c r="NQY91" s="0"/>
      <c r="NQZ91" s="0"/>
      <c r="NRA91" s="0"/>
      <c r="NRB91" s="0"/>
      <c r="NRC91" s="0"/>
      <c r="NRD91" s="0"/>
      <c r="NRE91" s="0"/>
      <c r="NRF91" s="0"/>
      <c r="NRG91" s="0"/>
      <c r="NRH91" s="0"/>
      <c r="NRI91" s="0"/>
      <c r="NRJ91" s="0"/>
      <c r="NRK91" s="0"/>
      <c r="NRL91" s="0"/>
      <c r="NRM91" s="0"/>
      <c r="NRN91" s="0"/>
      <c r="NRO91" s="0"/>
      <c r="NRP91" s="0"/>
      <c r="NRQ91" s="0"/>
      <c r="NRR91" s="0"/>
      <c r="NRS91" s="0"/>
      <c r="NRT91" s="0"/>
      <c r="NRU91" s="0"/>
      <c r="NRV91" s="0"/>
      <c r="NRW91" s="0"/>
      <c r="NRX91" s="0"/>
      <c r="NRY91" s="0"/>
      <c r="NRZ91" s="0"/>
      <c r="NSA91" s="0"/>
      <c r="NSB91" s="0"/>
      <c r="NSC91" s="0"/>
      <c r="NSD91" s="0"/>
      <c r="NSE91" s="0"/>
      <c r="NSF91" s="0"/>
      <c r="NSG91" s="0"/>
      <c r="NSH91" s="0"/>
      <c r="NSI91" s="0"/>
      <c r="NSJ91" s="0"/>
      <c r="NSK91" s="0"/>
      <c r="NSL91" s="0"/>
      <c r="NSM91" s="0"/>
      <c r="NSN91" s="0"/>
      <c r="NSO91" s="0"/>
      <c r="NSP91" s="0"/>
      <c r="NSQ91" s="0"/>
      <c r="NSR91" s="0"/>
      <c r="NSS91" s="0"/>
      <c r="NST91" s="0"/>
      <c r="NSU91" s="0"/>
      <c r="NSV91" s="0"/>
      <c r="NSW91" s="0"/>
      <c r="NSX91" s="0"/>
      <c r="NSY91" s="0"/>
      <c r="NSZ91" s="0"/>
      <c r="NTA91" s="0"/>
      <c r="NTB91" s="0"/>
      <c r="NTC91" s="0"/>
      <c r="NTD91" s="0"/>
      <c r="NTE91" s="0"/>
      <c r="NTF91" s="0"/>
      <c r="NTG91" s="0"/>
      <c r="NTH91" s="0"/>
      <c r="NTI91" s="0"/>
      <c r="NTJ91" s="0"/>
      <c r="NTK91" s="0"/>
      <c r="NTL91" s="0"/>
      <c r="NTM91" s="0"/>
      <c r="NTN91" s="0"/>
      <c r="NTO91" s="0"/>
      <c r="NTP91" s="0"/>
      <c r="NTQ91" s="0"/>
      <c r="NTR91" s="0"/>
      <c r="NTS91" s="0"/>
      <c r="NTT91" s="0"/>
      <c r="NTU91" s="0"/>
      <c r="NTV91" s="0"/>
      <c r="NTW91" s="0"/>
      <c r="NTX91" s="0"/>
      <c r="NTY91" s="0"/>
      <c r="NTZ91" s="0"/>
      <c r="NUA91" s="0"/>
      <c r="NUB91" s="0"/>
      <c r="NUC91" s="0"/>
      <c r="NUD91" s="0"/>
      <c r="NUE91" s="0"/>
      <c r="NUF91" s="0"/>
      <c r="NUG91" s="0"/>
      <c r="NUH91" s="0"/>
      <c r="NUI91" s="0"/>
      <c r="NUJ91" s="0"/>
      <c r="NUK91" s="0"/>
      <c r="NUL91" s="0"/>
      <c r="NUM91" s="0"/>
      <c r="NUN91" s="0"/>
      <c r="NUO91" s="0"/>
      <c r="NUP91" s="0"/>
      <c r="NUQ91" s="0"/>
      <c r="NUR91" s="0"/>
      <c r="NUS91" s="0"/>
      <c r="NUT91" s="0"/>
      <c r="NUU91" s="0"/>
      <c r="NUV91" s="0"/>
      <c r="NUW91" s="0"/>
      <c r="NUX91" s="0"/>
      <c r="NUY91" s="0"/>
      <c r="NUZ91" s="0"/>
      <c r="NVA91" s="0"/>
      <c r="NVB91" s="0"/>
      <c r="NVC91" s="0"/>
      <c r="NVD91" s="0"/>
      <c r="NVE91" s="0"/>
      <c r="NVF91" s="0"/>
      <c r="NVG91" s="0"/>
      <c r="NVH91" s="0"/>
      <c r="NVI91" s="0"/>
      <c r="NVJ91" s="0"/>
      <c r="NVK91" s="0"/>
      <c r="NVL91" s="0"/>
      <c r="NVM91" s="0"/>
      <c r="NVN91" s="0"/>
      <c r="NVO91" s="0"/>
      <c r="NVP91" s="0"/>
      <c r="NVQ91" s="0"/>
      <c r="NVR91" s="0"/>
      <c r="NVS91" s="0"/>
      <c r="NVT91" s="0"/>
      <c r="NVU91" s="0"/>
      <c r="NVV91" s="0"/>
      <c r="NVW91" s="0"/>
      <c r="NVX91" s="0"/>
      <c r="NVY91" s="0"/>
      <c r="NVZ91" s="0"/>
      <c r="NWA91" s="0"/>
      <c r="NWB91" s="0"/>
      <c r="NWC91" s="0"/>
      <c r="NWD91" s="0"/>
      <c r="NWE91" s="0"/>
      <c r="NWF91" s="0"/>
      <c r="NWG91" s="0"/>
      <c r="NWH91" s="0"/>
      <c r="NWI91" s="0"/>
      <c r="NWJ91" s="0"/>
      <c r="NWK91" s="0"/>
      <c r="NWL91" s="0"/>
      <c r="NWM91" s="0"/>
      <c r="NWN91" s="0"/>
      <c r="NWO91" s="0"/>
      <c r="NWP91" s="0"/>
      <c r="NWQ91" s="0"/>
      <c r="NWR91" s="0"/>
      <c r="NWS91" s="0"/>
      <c r="NWT91" s="0"/>
      <c r="NWU91" s="0"/>
      <c r="NWV91" s="0"/>
      <c r="NWW91" s="0"/>
      <c r="NWX91" s="0"/>
      <c r="NWY91" s="0"/>
      <c r="NWZ91" s="0"/>
      <c r="NXA91" s="0"/>
      <c r="NXB91" s="0"/>
      <c r="NXC91" s="0"/>
      <c r="NXD91" s="0"/>
      <c r="NXE91" s="0"/>
      <c r="NXF91" s="0"/>
      <c r="NXG91" s="0"/>
      <c r="NXH91" s="0"/>
      <c r="NXI91" s="0"/>
      <c r="NXJ91" s="0"/>
      <c r="NXK91" s="0"/>
      <c r="NXL91" s="0"/>
      <c r="NXM91" s="0"/>
      <c r="NXN91" s="0"/>
      <c r="NXO91" s="0"/>
      <c r="NXP91" s="0"/>
      <c r="NXQ91" s="0"/>
      <c r="NXR91" s="0"/>
      <c r="NXS91" s="0"/>
      <c r="NXT91" s="0"/>
      <c r="NXU91" s="0"/>
      <c r="NXV91" s="0"/>
      <c r="NXW91" s="0"/>
      <c r="NXX91" s="0"/>
      <c r="NXY91" s="0"/>
      <c r="NXZ91" s="0"/>
      <c r="NYA91" s="0"/>
      <c r="NYB91" s="0"/>
      <c r="NYC91" s="0"/>
      <c r="NYD91" s="0"/>
      <c r="NYE91" s="0"/>
      <c r="NYF91" s="0"/>
      <c r="NYG91" s="0"/>
      <c r="NYH91" s="0"/>
      <c r="NYI91" s="0"/>
      <c r="NYJ91" s="0"/>
      <c r="NYK91" s="0"/>
      <c r="NYL91" s="0"/>
      <c r="NYM91" s="0"/>
      <c r="NYN91" s="0"/>
      <c r="NYO91" s="0"/>
      <c r="NYP91" s="0"/>
      <c r="NYQ91" s="0"/>
      <c r="NYR91" s="0"/>
      <c r="NYS91" s="0"/>
      <c r="NYT91" s="0"/>
      <c r="NYU91" s="0"/>
      <c r="NYV91" s="0"/>
      <c r="NYW91" s="0"/>
      <c r="NYX91" s="0"/>
      <c r="NYY91" s="0"/>
      <c r="NYZ91" s="0"/>
      <c r="NZA91" s="0"/>
      <c r="NZB91" s="0"/>
      <c r="NZC91" s="0"/>
      <c r="NZD91" s="0"/>
      <c r="NZE91" s="0"/>
      <c r="NZF91" s="0"/>
      <c r="NZG91" s="0"/>
      <c r="NZH91" s="0"/>
      <c r="NZI91" s="0"/>
      <c r="NZJ91" s="0"/>
      <c r="NZK91" s="0"/>
      <c r="NZL91" s="0"/>
      <c r="NZM91" s="0"/>
      <c r="NZN91" s="0"/>
      <c r="NZO91" s="0"/>
      <c r="NZP91" s="0"/>
      <c r="NZQ91" s="0"/>
      <c r="NZR91" s="0"/>
      <c r="NZS91" s="0"/>
      <c r="NZT91" s="0"/>
      <c r="NZU91" s="0"/>
      <c r="NZV91" s="0"/>
      <c r="NZW91" s="0"/>
      <c r="NZX91" s="0"/>
      <c r="NZY91" s="0"/>
      <c r="NZZ91" s="0"/>
      <c r="OAA91" s="0"/>
      <c r="OAB91" s="0"/>
      <c r="OAC91" s="0"/>
      <c r="OAD91" s="0"/>
      <c r="OAE91" s="0"/>
      <c r="OAF91" s="0"/>
      <c r="OAG91" s="0"/>
      <c r="OAH91" s="0"/>
      <c r="OAI91" s="0"/>
      <c r="OAJ91" s="0"/>
      <c r="OAK91" s="0"/>
      <c r="OAL91" s="0"/>
      <c r="OAM91" s="0"/>
      <c r="OAN91" s="0"/>
      <c r="OAO91" s="0"/>
      <c r="OAP91" s="0"/>
      <c r="OAQ91" s="0"/>
      <c r="OAR91" s="0"/>
      <c r="OAS91" s="0"/>
      <c r="OAT91" s="0"/>
      <c r="OAU91" s="0"/>
      <c r="OAV91" s="0"/>
      <c r="OAW91" s="0"/>
      <c r="OAX91" s="0"/>
      <c r="OAY91" s="0"/>
      <c r="OAZ91" s="0"/>
      <c r="OBA91" s="0"/>
      <c r="OBB91" s="0"/>
      <c r="OBC91" s="0"/>
      <c r="OBD91" s="0"/>
      <c r="OBE91" s="0"/>
      <c r="OBF91" s="0"/>
      <c r="OBG91" s="0"/>
      <c r="OBH91" s="0"/>
      <c r="OBI91" s="0"/>
      <c r="OBJ91" s="0"/>
      <c r="OBK91" s="0"/>
      <c r="OBL91" s="0"/>
      <c r="OBM91" s="0"/>
      <c r="OBN91" s="0"/>
      <c r="OBO91" s="0"/>
      <c r="OBP91" s="0"/>
      <c r="OBQ91" s="0"/>
      <c r="OBR91" s="0"/>
      <c r="OBS91" s="0"/>
      <c r="OBT91" s="0"/>
      <c r="OBU91" s="0"/>
      <c r="OBV91" s="0"/>
      <c r="OBW91" s="0"/>
      <c r="OBX91" s="0"/>
      <c r="OBY91" s="0"/>
      <c r="OBZ91" s="0"/>
      <c r="OCA91" s="0"/>
      <c r="OCB91" s="0"/>
      <c r="OCC91" s="0"/>
      <c r="OCD91" s="0"/>
      <c r="OCE91" s="0"/>
      <c r="OCF91" s="0"/>
      <c r="OCG91" s="0"/>
      <c r="OCH91" s="0"/>
      <c r="OCI91" s="0"/>
      <c r="OCJ91" s="0"/>
      <c r="OCK91" s="0"/>
      <c r="OCL91" s="0"/>
      <c r="OCM91" s="0"/>
      <c r="OCN91" s="0"/>
      <c r="OCO91" s="0"/>
      <c r="OCP91" s="0"/>
      <c r="OCQ91" s="0"/>
      <c r="OCR91" s="0"/>
      <c r="OCS91" s="0"/>
      <c r="OCT91" s="0"/>
      <c r="OCU91" s="0"/>
      <c r="OCV91" s="0"/>
      <c r="OCW91" s="0"/>
      <c r="OCX91" s="0"/>
      <c r="OCY91" s="0"/>
      <c r="OCZ91" s="0"/>
      <c r="ODA91" s="0"/>
      <c r="ODB91" s="0"/>
      <c r="ODC91" s="0"/>
      <c r="ODD91" s="0"/>
      <c r="ODE91" s="0"/>
      <c r="ODF91" s="0"/>
      <c r="ODG91" s="0"/>
      <c r="ODH91" s="0"/>
      <c r="ODI91" s="0"/>
      <c r="ODJ91" s="0"/>
      <c r="ODK91" s="0"/>
      <c r="ODL91" s="0"/>
      <c r="ODM91" s="0"/>
      <c r="ODN91" s="0"/>
      <c r="ODO91" s="0"/>
      <c r="ODP91" s="0"/>
      <c r="ODQ91" s="0"/>
      <c r="ODR91" s="0"/>
      <c r="ODS91" s="0"/>
      <c r="ODT91" s="0"/>
      <c r="ODU91" s="0"/>
      <c r="ODV91" s="0"/>
      <c r="ODW91" s="0"/>
      <c r="ODX91" s="0"/>
      <c r="ODY91" s="0"/>
      <c r="ODZ91" s="0"/>
      <c r="OEA91" s="0"/>
      <c r="OEB91" s="0"/>
      <c r="OEC91" s="0"/>
      <c r="OED91" s="0"/>
      <c r="OEE91" s="0"/>
      <c r="OEF91" s="0"/>
      <c r="OEG91" s="0"/>
      <c r="OEH91" s="0"/>
      <c r="OEI91" s="0"/>
      <c r="OEJ91" s="0"/>
      <c r="OEK91" s="0"/>
      <c r="OEL91" s="0"/>
      <c r="OEM91" s="0"/>
      <c r="OEN91" s="0"/>
      <c r="OEO91" s="0"/>
      <c r="OEP91" s="0"/>
      <c r="OEQ91" s="0"/>
      <c r="OER91" s="0"/>
      <c r="OES91" s="0"/>
      <c r="OET91" s="0"/>
      <c r="OEU91" s="0"/>
      <c r="OEV91" s="0"/>
      <c r="OEW91" s="0"/>
      <c r="OEX91" s="0"/>
      <c r="OEY91" s="0"/>
      <c r="OEZ91" s="0"/>
      <c r="OFA91" s="0"/>
      <c r="OFB91" s="0"/>
      <c r="OFC91" s="0"/>
      <c r="OFD91" s="0"/>
      <c r="OFE91" s="0"/>
      <c r="OFF91" s="0"/>
      <c r="OFG91" s="0"/>
      <c r="OFH91" s="0"/>
      <c r="OFI91" s="0"/>
      <c r="OFJ91" s="0"/>
      <c r="OFK91" s="0"/>
      <c r="OFL91" s="0"/>
      <c r="OFM91" s="0"/>
      <c r="OFN91" s="0"/>
      <c r="OFO91" s="0"/>
      <c r="OFP91" s="0"/>
      <c r="OFQ91" s="0"/>
      <c r="OFR91" s="0"/>
      <c r="OFS91" s="0"/>
      <c r="OFT91" s="0"/>
      <c r="OFU91" s="0"/>
      <c r="OFV91" s="0"/>
      <c r="OFW91" s="0"/>
      <c r="OFX91" s="0"/>
      <c r="OFY91" s="0"/>
      <c r="OFZ91" s="0"/>
      <c r="OGA91" s="0"/>
      <c r="OGB91" s="0"/>
      <c r="OGC91" s="0"/>
      <c r="OGD91" s="0"/>
      <c r="OGE91" s="0"/>
      <c r="OGF91" s="0"/>
      <c r="OGG91" s="0"/>
      <c r="OGH91" s="0"/>
      <c r="OGI91" s="0"/>
      <c r="OGJ91" s="0"/>
      <c r="OGK91" s="0"/>
      <c r="OGL91" s="0"/>
      <c r="OGM91" s="0"/>
      <c r="OGN91" s="0"/>
      <c r="OGO91" s="0"/>
      <c r="OGP91" s="0"/>
      <c r="OGQ91" s="0"/>
      <c r="OGR91" s="0"/>
      <c r="OGS91" s="0"/>
      <c r="OGT91" s="0"/>
      <c r="OGU91" s="0"/>
      <c r="OGV91" s="0"/>
      <c r="OGW91" s="0"/>
      <c r="OGX91" s="0"/>
      <c r="OGY91" s="0"/>
      <c r="OGZ91" s="0"/>
      <c r="OHA91" s="0"/>
      <c r="OHB91" s="0"/>
      <c r="OHC91" s="0"/>
      <c r="OHD91" s="0"/>
      <c r="OHE91" s="0"/>
      <c r="OHF91" s="0"/>
      <c r="OHG91" s="0"/>
      <c r="OHH91" s="0"/>
      <c r="OHI91" s="0"/>
      <c r="OHJ91" s="0"/>
      <c r="OHK91" s="0"/>
      <c r="OHL91" s="0"/>
      <c r="OHM91" s="0"/>
      <c r="OHN91" s="0"/>
      <c r="OHO91" s="0"/>
      <c r="OHP91" s="0"/>
      <c r="OHQ91" s="0"/>
      <c r="OHR91" s="0"/>
      <c r="OHS91" s="0"/>
      <c r="OHT91" s="0"/>
      <c r="OHU91" s="0"/>
      <c r="OHV91" s="0"/>
      <c r="OHW91" s="0"/>
      <c r="OHX91" s="0"/>
      <c r="OHY91" s="0"/>
      <c r="OHZ91" s="0"/>
      <c r="OIA91" s="0"/>
      <c r="OIB91" s="0"/>
      <c r="OIC91" s="0"/>
      <c r="OID91" s="0"/>
      <c r="OIE91" s="0"/>
      <c r="OIF91" s="0"/>
      <c r="OIG91" s="0"/>
      <c r="OIH91" s="0"/>
      <c r="OII91" s="0"/>
      <c r="OIJ91" s="0"/>
      <c r="OIK91" s="0"/>
      <c r="OIL91" s="0"/>
      <c r="OIM91" s="0"/>
      <c r="OIN91" s="0"/>
      <c r="OIO91" s="0"/>
      <c r="OIP91" s="0"/>
      <c r="OIQ91" s="0"/>
      <c r="OIR91" s="0"/>
      <c r="OIS91" s="0"/>
      <c r="OIT91" s="0"/>
      <c r="OIU91" s="0"/>
      <c r="OIV91" s="0"/>
      <c r="OIW91" s="0"/>
      <c r="OIX91" s="0"/>
      <c r="OIY91" s="0"/>
      <c r="OIZ91" s="0"/>
      <c r="OJA91" s="0"/>
      <c r="OJB91" s="0"/>
      <c r="OJC91" s="0"/>
      <c r="OJD91" s="0"/>
      <c r="OJE91" s="0"/>
      <c r="OJF91" s="0"/>
      <c r="OJG91" s="0"/>
      <c r="OJH91" s="0"/>
      <c r="OJI91" s="0"/>
      <c r="OJJ91" s="0"/>
      <c r="OJK91" s="0"/>
      <c r="OJL91" s="0"/>
      <c r="OJM91" s="0"/>
      <c r="OJN91" s="0"/>
      <c r="OJO91" s="0"/>
      <c r="OJP91" s="0"/>
      <c r="OJQ91" s="0"/>
      <c r="OJR91" s="0"/>
      <c r="OJS91" s="0"/>
      <c r="OJT91" s="0"/>
      <c r="OJU91" s="0"/>
      <c r="OJV91" s="0"/>
      <c r="OJW91" s="0"/>
      <c r="OJX91" s="0"/>
      <c r="OJY91" s="0"/>
      <c r="OJZ91" s="0"/>
      <c r="OKA91" s="0"/>
      <c r="OKB91" s="0"/>
      <c r="OKC91" s="0"/>
      <c r="OKD91" s="0"/>
      <c r="OKE91" s="0"/>
      <c r="OKF91" s="0"/>
      <c r="OKG91" s="0"/>
      <c r="OKH91" s="0"/>
      <c r="OKI91" s="0"/>
      <c r="OKJ91" s="0"/>
      <c r="OKK91" s="0"/>
      <c r="OKL91" s="0"/>
      <c r="OKM91" s="0"/>
      <c r="OKN91" s="0"/>
      <c r="OKO91" s="0"/>
      <c r="OKP91" s="0"/>
      <c r="OKQ91" s="0"/>
      <c r="OKR91" s="0"/>
      <c r="OKS91" s="0"/>
      <c r="OKT91" s="0"/>
      <c r="OKU91" s="0"/>
      <c r="OKV91" s="0"/>
      <c r="OKW91" s="0"/>
      <c r="OKX91" s="0"/>
      <c r="OKY91" s="0"/>
      <c r="OKZ91" s="0"/>
      <c r="OLA91" s="0"/>
      <c r="OLB91" s="0"/>
      <c r="OLC91" s="0"/>
      <c r="OLD91" s="0"/>
      <c r="OLE91" s="0"/>
      <c r="OLF91" s="0"/>
      <c r="OLG91" s="0"/>
      <c r="OLH91" s="0"/>
      <c r="OLI91" s="0"/>
      <c r="OLJ91" s="0"/>
      <c r="OLK91" s="0"/>
      <c r="OLL91" s="0"/>
      <c r="OLM91" s="0"/>
      <c r="OLN91" s="0"/>
      <c r="OLO91" s="0"/>
      <c r="OLP91" s="0"/>
      <c r="OLQ91" s="0"/>
      <c r="OLR91" s="0"/>
      <c r="OLS91" s="0"/>
      <c r="OLT91" s="0"/>
      <c r="OLU91" s="0"/>
      <c r="OLV91" s="0"/>
      <c r="OLW91" s="0"/>
      <c r="OLX91" s="0"/>
      <c r="OLY91" s="0"/>
      <c r="OLZ91" s="0"/>
      <c r="OMA91" s="0"/>
      <c r="OMB91" s="0"/>
      <c r="OMC91" s="0"/>
      <c r="OMD91" s="0"/>
      <c r="OME91" s="0"/>
      <c r="OMF91" s="0"/>
      <c r="OMG91" s="0"/>
      <c r="OMH91" s="0"/>
      <c r="OMI91" s="0"/>
      <c r="OMJ91" s="0"/>
      <c r="OMK91" s="0"/>
      <c r="OML91" s="0"/>
      <c r="OMM91" s="0"/>
      <c r="OMN91" s="0"/>
      <c r="OMO91" s="0"/>
      <c r="OMP91" s="0"/>
      <c r="OMQ91" s="0"/>
      <c r="OMR91" s="0"/>
      <c r="OMS91" s="0"/>
      <c r="OMT91" s="0"/>
      <c r="OMU91" s="0"/>
      <c r="OMV91" s="0"/>
      <c r="OMW91" s="0"/>
      <c r="OMX91" s="0"/>
      <c r="OMY91" s="0"/>
      <c r="OMZ91" s="0"/>
      <c r="ONA91" s="0"/>
      <c r="ONB91" s="0"/>
      <c r="ONC91" s="0"/>
      <c r="OND91" s="0"/>
      <c r="ONE91" s="0"/>
      <c r="ONF91" s="0"/>
      <c r="ONG91" s="0"/>
      <c r="ONH91" s="0"/>
      <c r="ONI91" s="0"/>
      <c r="ONJ91" s="0"/>
      <c r="ONK91" s="0"/>
      <c r="ONL91" s="0"/>
      <c r="ONM91" s="0"/>
      <c r="ONN91" s="0"/>
      <c r="ONO91" s="0"/>
      <c r="ONP91" s="0"/>
      <c r="ONQ91" s="0"/>
      <c r="ONR91" s="0"/>
      <c r="ONS91" s="0"/>
      <c r="ONT91" s="0"/>
      <c r="ONU91" s="0"/>
      <c r="ONV91" s="0"/>
      <c r="ONW91" s="0"/>
      <c r="ONX91" s="0"/>
      <c r="ONY91" s="0"/>
      <c r="ONZ91" s="0"/>
      <c r="OOA91" s="0"/>
      <c r="OOB91" s="0"/>
      <c r="OOC91" s="0"/>
      <c r="OOD91" s="0"/>
      <c r="OOE91" s="0"/>
      <c r="OOF91" s="0"/>
      <c r="OOG91" s="0"/>
      <c r="OOH91" s="0"/>
      <c r="OOI91" s="0"/>
      <c r="OOJ91" s="0"/>
      <c r="OOK91" s="0"/>
      <c r="OOL91" s="0"/>
      <c r="OOM91" s="0"/>
      <c r="OON91" s="0"/>
      <c r="OOO91" s="0"/>
      <c r="OOP91" s="0"/>
      <c r="OOQ91" s="0"/>
      <c r="OOR91" s="0"/>
      <c r="OOS91" s="0"/>
      <c r="OOT91" s="0"/>
      <c r="OOU91" s="0"/>
      <c r="OOV91" s="0"/>
      <c r="OOW91" s="0"/>
      <c r="OOX91" s="0"/>
      <c r="OOY91" s="0"/>
      <c r="OOZ91" s="0"/>
      <c r="OPA91" s="0"/>
      <c r="OPB91" s="0"/>
      <c r="OPC91" s="0"/>
      <c r="OPD91" s="0"/>
      <c r="OPE91" s="0"/>
      <c r="OPF91" s="0"/>
      <c r="OPG91" s="0"/>
      <c r="OPH91" s="0"/>
      <c r="OPI91" s="0"/>
      <c r="OPJ91" s="0"/>
      <c r="OPK91" s="0"/>
      <c r="OPL91" s="0"/>
      <c r="OPM91" s="0"/>
      <c r="OPN91" s="0"/>
      <c r="OPO91" s="0"/>
      <c r="OPP91" s="0"/>
      <c r="OPQ91" s="0"/>
      <c r="OPR91" s="0"/>
      <c r="OPS91" s="0"/>
      <c r="OPT91" s="0"/>
      <c r="OPU91" s="0"/>
      <c r="OPV91" s="0"/>
      <c r="OPW91" s="0"/>
      <c r="OPX91" s="0"/>
      <c r="OPY91" s="0"/>
      <c r="OPZ91" s="0"/>
      <c r="OQA91" s="0"/>
      <c r="OQB91" s="0"/>
      <c r="OQC91" s="0"/>
      <c r="OQD91" s="0"/>
      <c r="OQE91" s="0"/>
      <c r="OQF91" s="0"/>
      <c r="OQG91" s="0"/>
      <c r="OQH91" s="0"/>
      <c r="OQI91" s="0"/>
      <c r="OQJ91" s="0"/>
      <c r="OQK91" s="0"/>
      <c r="OQL91" s="0"/>
      <c r="OQM91" s="0"/>
      <c r="OQN91" s="0"/>
      <c r="OQO91" s="0"/>
      <c r="OQP91" s="0"/>
      <c r="OQQ91" s="0"/>
      <c r="OQR91" s="0"/>
      <c r="OQS91" s="0"/>
      <c r="OQT91" s="0"/>
      <c r="OQU91" s="0"/>
      <c r="OQV91" s="0"/>
      <c r="OQW91" s="0"/>
      <c r="OQX91" s="0"/>
      <c r="OQY91" s="0"/>
      <c r="OQZ91" s="0"/>
      <c r="ORA91" s="0"/>
      <c r="ORB91" s="0"/>
      <c r="ORC91" s="0"/>
      <c r="ORD91" s="0"/>
      <c r="ORE91" s="0"/>
      <c r="ORF91" s="0"/>
      <c r="ORG91" s="0"/>
      <c r="ORH91" s="0"/>
      <c r="ORI91" s="0"/>
      <c r="ORJ91" s="0"/>
      <c r="ORK91" s="0"/>
      <c r="ORL91" s="0"/>
      <c r="ORM91" s="0"/>
      <c r="ORN91" s="0"/>
      <c r="ORO91" s="0"/>
      <c r="ORP91" s="0"/>
      <c r="ORQ91" s="0"/>
      <c r="ORR91" s="0"/>
      <c r="ORS91" s="0"/>
      <c r="ORT91" s="0"/>
      <c r="ORU91" s="0"/>
      <c r="ORV91" s="0"/>
      <c r="ORW91" s="0"/>
      <c r="ORX91" s="0"/>
      <c r="ORY91" s="0"/>
      <c r="ORZ91" s="0"/>
      <c r="OSA91" s="0"/>
      <c r="OSB91" s="0"/>
      <c r="OSC91" s="0"/>
      <c r="OSD91" s="0"/>
      <c r="OSE91" s="0"/>
      <c r="OSF91" s="0"/>
      <c r="OSG91" s="0"/>
      <c r="OSH91" s="0"/>
      <c r="OSI91" s="0"/>
      <c r="OSJ91" s="0"/>
      <c r="OSK91" s="0"/>
      <c r="OSL91" s="0"/>
      <c r="OSM91" s="0"/>
      <c r="OSN91" s="0"/>
      <c r="OSO91" s="0"/>
      <c r="OSP91" s="0"/>
      <c r="OSQ91" s="0"/>
      <c r="OSR91" s="0"/>
      <c r="OSS91" s="0"/>
      <c r="OST91" s="0"/>
      <c r="OSU91" s="0"/>
      <c r="OSV91" s="0"/>
      <c r="OSW91" s="0"/>
      <c r="OSX91" s="0"/>
      <c r="OSY91" s="0"/>
      <c r="OSZ91" s="0"/>
      <c r="OTA91" s="0"/>
      <c r="OTB91" s="0"/>
      <c r="OTC91" s="0"/>
      <c r="OTD91" s="0"/>
      <c r="OTE91" s="0"/>
      <c r="OTF91" s="0"/>
      <c r="OTG91" s="0"/>
      <c r="OTH91" s="0"/>
      <c r="OTI91" s="0"/>
      <c r="OTJ91" s="0"/>
      <c r="OTK91" s="0"/>
      <c r="OTL91" s="0"/>
      <c r="OTM91" s="0"/>
      <c r="OTN91" s="0"/>
      <c r="OTO91" s="0"/>
      <c r="OTP91" s="0"/>
      <c r="OTQ91" s="0"/>
      <c r="OTR91" s="0"/>
      <c r="OTS91" s="0"/>
      <c r="OTT91" s="0"/>
      <c r="OTU91" s="0"/>
      <c r="OTV91" s="0"/>
      <c r="OTW91" s="0"/>
      <c r="OTX91" s="0"/>
      <c r="OTY91" s="0"/>
      <c r="OTZ91" s="0"/>
      <c r="OUA91" s="0"/>
      <c r="OUB91" s="0"/>
      <c r="OUC91" s="0"/>
      <c r="OUD91" s="0"/>
      <c r="OUE91" s="0"/>
      <c r="OUF91" s="0"/>
      <c r="OUG91" s="0"/>
      <c r="OUH91" s="0"/>
      <c r="OUI91" s="0"/>
      <c r="OUJ91" s="0"/>
      <c r="OUK91" s="0"/>
      <c r="OUL91" s="0"/>
      <c r="OUM91" s="0"/>
      <c r="OUN91" s="0"/>
      <c r="OUO91" s="0"/>
      <c r="OUP91" s="0"/>
      <c r="OUQ91" s="0"/>
      <c r="OUR91" s="0"/>
      <c r="OUS91" s="0"/>
      <c r="OUT91" s="0"/>
      <c r="OUU91" s="0"/>
      <c r="OUV91" s="0"/>
      <c r="OUW91" s="0"/>
      <c r="OUX91" s="0"/>
      <c r="OUY91" s="0"/>
      <c r="OUZ91" s="0"/>
      <c r="OVA91" s="0"/>
      <c r="OVB91" s="0"/>
      <c r="OVC91" s="0"/>
      <c r="OVD91" s="0"/>
      <c r="OVE91" s="0"/>
      <c r="OVF91" s="0"/>
      <c r="OVG91" s="0"/>
      <c r="OVH91" s="0"/>
      <c r="OVI91" s="0"/>
      <c r="OVJ91" s="0"/>
      <c r="OVK91" s="0"/>
      <c r="OVL91" s="0"/>
      <c r="OVM91" s="0"/>
      <c r="OVN91" s="0"/>
      <c r="OVO91" s="0"/>
      <c r="OVP91" s="0"/>
      <c r="OVQ91" s="0"/>
      <c r="OVR91" s="0"/>
      <c r="OVS91" s="0"/>
      <c r="OVT91" s="0"/>
      <c r="OVU91" s="0"/>
      <c r="OVV91" s="0"/>
      <c r="OVW91" s="0"/>
      <c r="OVX91" s="0"/>
      <c r="OVY91" s="0"/>
      <c r="OVZ91" s="0"/>
      <c r="OWA91" s="0"/>
      <c r="OWB91" s="0"/>
      <c r="OWC91" s="0"/>
      <c r="OWD91" s="0"/>
      <c r="OWE91" s="0"/>
      <c r="OWF91" s="0"/>
      <c r="OWG91" s="0"/>
      <c r="OWH91" s="0"/>
      <c r="OWI91" s="0"/>
      <c r="OWJ91" s="0"/>
      <c r="OWK91" s="0"/>
      <c r="OWL91" s="0"/>
      <c r="OWM91" s="0"/>
      <c r="OWN91" s="0"/>
      <c r="OWO91" s="0"/>
      <c r="OWP91" s="0"/>
      <c r="OWQ91" s="0"/>
      <c r="OWR91" s="0"/>
      <c r="OWS91" s="0"/>
      <c r="OWT91" s="0"/>
      <c r="OWU91" s="0"/>
      <c r="OWV91" s="0"/>
      <c r="OWW91" s="0"/>
      <c r="OWX91" s="0"/>
      <c r="OWY91" s="0"/>
      <c r="OWZ91" s="0"/>
      <c r="OXA91" s="0"/>
      <c r="OXB91" s="0"/>
      <c r="OXC91" s="0"/>
      <c r="OXD91" s="0"/>
      <c r="OXE91" s="0"/>
      <c r="OXF91" s="0"/>
      <c r="OXG91" s="0"/>
      <c r="OXH91" s="0"/>
      <c r="OXI91" s="0"/>
      <c r="OXJ91" s="0"/>
      <c r="OXK91" s="0"/>
      <c r="OXL91" s="0"/>
      <c r="OXM91" s="0"/>
      <c r="OXN91" s="0"/>
      <c r="OXO91" s="0"/>
      <c r="OXP91" s="0"/>
      <c r="OXQ91" s="0"/>
      <c r="OXR91" s="0"/>
      <c r="OXS91" s="0"/>
      <c r="OXT91" s="0"/>
      <c r="OXU91" s="0"/>
      <c r="OXV91" s="0"/>
      <c r="OXW91" s="0"/>
      <c r="OXX91" s="0"/>
      <c r="OXY91" s="0"/>
      <c r="OXZ91" s="0"/>
      <c r="OYA91" s="0"/>
      <c r="OYB91" s="0"/>
      <c r="OYC91" s="0"/>
      <c r="OYD91" s="0"/>
      <c r="OYE91" s="0"/>
      <c r="OYF91" s="0"/>
      <c r="OYG91" s="0"/>
      <c r="OYH91" s="0"/>
      <c r="OYI91" s="0"/>
      <c r="OYJ91" s="0"/>
      <c r="OYK91" s="0"/>
      <c r="OYL91" s="0"/>
      <c r="OYM91" s="0"/>
      <c r="OYN91" s="0"/>
      <c r="OYO91" s="0"/>
      <c r="OYP91" s="0"/>
      <c r="OYQ91" s="0"/>
      <c r="OYR91" s="0"/>
      <c r="OYS91" s="0"/>
      <c r="OYT91" s="0"/>
      <c r="OYU91" s="0"/>
      <c r="OYV91" s="0"/>
      <c r="OYW91" s="0"/>
      <c r="OYX91" s="0"/>
      <c r="OYY91" s="0"/>
      <c r="OYZ91" s="0"/>
      <c r="OZA91" s="0"/>
      <c r="OZB91" s="0"/>
      <c r="OZC91" s="0"/>
      <c r="OZD91" s="0"/>
      <c r="OZE91" s="0"/>
      <c r="OZF91" s="0"/>
      <c r="OZG91" s="0"/>
      <c r="OZH91" s="0"/>
      <c r="OZI91" s="0"/>
      <c r="OZJ91" s="0"/>
      <c r="OZK91" s="0"/>
      <c r="OZL91" s="0"/>
      <c r="OZM91" s="0"/>
      <c r="OZN91" s="0"/>
      <c r="OZO91" s="0"/>
      <c r="OZP91" s="0"/>
      <c r="OZQ91" s="0"/>
      <c r="OZR91" s="0"/>
      <c r="OZS91" s="0"/>
      <c r="OZT91" s="0"/>
      <c r="OZU91" s="0"/>
      <c r="OZV91" s="0"/>
      <c r="OZW91" s="0"/>
      <c r="OZX91" s="0"/>
      <c r="OZY91" s="0"/>
      <c r="OZZ91" s="0"/>
      <c r="PAA91" s="0"/>
      <c r="PAB91" s="0"/>
      <c r="PAC91" s="0"/>
      <c r="PAD91" s="0"/>
      <c r="PAE91" s="0"/>
      <c r="PAF91" s="0"/>
      <c r="PAG91" s="0"/>
      <c r="PAH91" s="0"/>
      <c r="PAI91" s="0"/>
      <c r="PAJ91" s="0"/>
      <c r="PAK91" s="0"/>
      <c r="PAL91" s="0"/>
      <c r="PAM91" s="0"/>
      <c r="PAN91" s="0"/>
      <c r="PAO91" s="0"/>
      <c r="PAP91" s="0"/>
      <c r="PAQ91" s="0"/>
      <c r="PAR91" s="0"/>
      <c r="PAS91" s="0"/>
      <c r="PAT91" s="0"/>
      <c r="PAU91" s="0"/>
      <c r="PAV91" s="0"/>
      <c r="PAW91" s="0"/>
      <c r="PAX91" s="0"/>
      <c r="PAY91" s="0"/>
      <c r="PAZ91" s="0"/>
      <c r="PBA91" s="0"/>
      <c r="PBB91" s="0"/>
      <c r="PBC91" s="0"/>
      <c r="PBD91" s="0"/>
      <c r="PBE91" s="0"/>
      <c r="PBF91" s="0"/>
      <c r="PBG91" s="0"/>
      <c r="PBH91" s="0"/>
      <c r="PBI91" s="0"/>
      <c r="PBJ91" s="0"/>
      <c r="PBK91" s="0"/>
      <c r="PBL91" s="0"/>
      <c r="PBM91" s="0"/>
      <c r="PBN91" s="0"/>
      <c r="PBO91" s="0"/>
      <c r="PBP91" s="0"/>
      <c r="PBQ91" s="0"/>
      <c r="PBR91" s="0"/>
      <c r="PBS91" s="0"/>
      <c r="PBT91" s="0"/>
      <c r="PBU91" s="0"/>
      <c r="PBV91" s="0"/>
      <c r="PBW91" s="0"/>
      <c r="PBX91" s="0"/>
      <c r="PBY91" s="0"/>
      <c r="PBZ91" s="0"/>
      <c r="PCA91" s="0"/>
      <c r="PCB91" s="0"/>
      <c r="PCC91" s="0"/>
      <c r="PCD91" s="0"/>
      <c r="PCE91" s="0"/>
      <c r="PCF91" s="0"/>
      <c r="PCG91" s="0"/>
      <c r="PCH91" s="0"/>
      <c r="PCI91" s="0"/>
      <c r="PCJ91" s="0"/>
      <c r="PCK91" s="0"/>
      <c r="PCL91" s="0"/>
      <c r="PCM91" s="0"/>
      <c r="PCN91" s="0"/>
      <c r="PCO91" s="0"/>
      <c r="PCP91" s="0"/>
      <c r="PCQ91" s="0"/>
      <c r="PCR91" s="0"/>
      <c r="PCS91" s="0"/>
      <c r="PCT91" s="0"/>
      <c r="PCU91" s="0"/>
      <c r="PCV91" s="0"/>
      <c r="PCW91" s="0"/>
      <c r="PCX91" s="0"/>
      <c r="PCY91" s="0"/>
      <c r="PCZ91" s="0"/>
      <c r="PDA91" s="0"/>
      <c r="PDB91" s="0"/>
      <c r="PDC91" s="0"/>
      <c r="PDD91" s="0"/>
      <c r="PDE91" s="0"/>
      <c r="PDF91" s="0"/>
      <c r="PDG91" s="0"/>
      <c r="PDH91" s="0"/>
      <c r="PDI91" s="0"/>
      <c r="PDJ91" s="0"/>
      <c r="PDK91" s="0"/>
      <c r="PDL91" s="0"/>
      <c r="PDM91" s="0"/>
      <c r="PDN91" s="0"/>
      <c r="PDO91" s="0"/>
      <c r="PDP91" s="0"/>
      <c r="PDQ91" s="0"/>
      <c r="PDR91" s="0"/>
      <c r="PDS91" s="0"/>
      <c r="PDT91" s="0"/>
      <c r="PDU91" s="0"/>
      <c r="PDV91" s="0"/>
      <c r="PDW91" s="0"/>
      <c r="PDX91" s="0"/>
      <c r="PDY91" s="0"/>
      <c r="PDZ91" s="0"/>
      <c r="PEA91" s="0"/>
      <c r="PEB91" s="0"/>
      <c r="PEC91" s="0"/>
      <c r="PED91" s="0"/>
      <c r="PEE91" s="0"/>
      <c r="PEF91" s="0"/>
      <c r="PEG91" s="0"/>
      <c r="PEH91" s="0"/>
      <c r="PEI91" s="0"/>
      <c r="PEJ91" s="0"/>
      <c r="PEK91" s="0"/>
      <c r="PEL91" s="0"/>
      <c r="PEM91" s="0"/>
      <c r="PEN91" s="0"/>
      <c r="PEO91" s="0"/>
      <c r="PEP91" s="0"/>
      <c r="PEQ91" s="0"/>
      <c r="PER91" s="0"/>
      <c r="PES91" s="0"/>
      <c r="PET91" s="0"/>
      <c r="PEU91" s="0"/>
      <c r="PEV91" s="0"/>
      <c r="PEW91" s="0"/>
      <c r="PEX91" s="0"/>
      <c r="PEY91" s="0"/>
      <c r="PEZ91" s="0"/>
      <c r="PFA91" s="0"/>
      <c r="PFB91" s="0"/>
      <c r="PFC91" s="0"/>
      <c r="PFD91" s="0"/>
      <c r="PFE91" s="0"/>
      <c r="PFF91" s="0"/>
      <c r="PFG91" s="0"/>
      <c r="PFH91" s="0"/>
      <c r="PFI91" s="0"/>
      <c r="PFJ91" s="0"/>
      <c r="PFK91" s="0"/>
      <c r="PFL91" s="0"/>
      <c r="PFM91" s="0"/>
      <c r="PFN91" s="0"/>
      <c r="PFO91" s="0"/>
      <c r="PFP91" s="0"/>
      <c r="PFQ91" s="0"/>
      <c r="PFR91" s="0"/>
      <c r="PFS91" s="0"/>
      <c r="PFT91" s="0"/>
      <c r="PFU91" s="0"/>
      <c r="PFV91" s="0"/>
      <c r="PFW91" s="0"/>
      <c r="PFX91" s="0"/>
      <c r="PFY91" s="0"/>
      <c r="PFZ91" s="0"/>
      <c r="PGA91" s="0"/>
      <c r="PGB91" s="0"/>
      <c r="PGC91" s="0"/>
      <c r="PGD91" s="0"/>
      <c r="PGE91" s="0"/>
      <c r="PGF91" s="0"/>
      <c r="PGG91" s="0"/>
      <c r="PGH91" s="0"/>
      <c r="PGI91" s="0"/>
      <c r="PGJ91" s="0"/>
      <c r="PGK91" s="0"/>
      <c r="PGL91" s="0"/>
      <c r="PGM91" s="0"/>
      <c r="PGN91" s="0"/>
      <c r="PGO91" s="0"/>
      <c r="PGP91" s="0"/>
      <c r="PGQ91" s="0"/>
      <c r="PGR91" s="0"/>
      <c r="PGS91" s="0"/>
      <c r="PGT91" s="0"/>
      <c r="PGU91" s="0"/>
      <c r="PGV91" s="0"/>
      <c r="PGW91" s="0"/>
      <c r="PGX91" s="0"/>
      <c r="PGY91" s="0"/>
      <c r="PGZ91" s="0"/>
      <c r="PHA91" s="0"/>
      <c r="PHB91" s="0"/>
      <c r="PHC91" s="0"/>
      <c r="PHD91" s="0"/>
      <c r="PHE91" s="0"/>
      <c r="PHF91" s="0"/>
      <c r="PHG91" s="0"/>
      <c r="PHH91" s="0"/>
      <c r="PHI91" s="0"/>
      <c r="PHJ91" s="0"/>
      <c r="PHK91" s="0"/>
      <c r="PHL91" s="0"/>
      <c r="PHM91" s="0"/>
      <c r="PHN91" s="0"/>
      <c r="PHO91" s="0"/>
      <c r="PHP91" s="0"/>
      <c r="PHQ91" s="0"/>
      <c r="PHR91" s="0"/>
      <c r="PHS91" s="0"/>
      <c r="PHT91" s="0"/>
      <c r="PHU91" s="0"/>
      <c r="PHV91" s="0"/>
      <c r="PHW91" s="0"/>
      <c r="PHX91" s="0"/>
      <c r="PHY91" s="0"/>
      <c r="PHZ91" s="0"/>
      <c r="PIA91" s="0"/>
      <c r="PIB91" s="0"/>
      <c r="PIC91" s="0"/>
      <c r="PID91" s="0"/>
      <c r="PIE91" s="0"/>
      <c r="PIF91" s="0"/>
      <c r="PIG91" s="0"/>
      <c r="PIH91" s="0"/>
      <c r="PII91" s="0"/>
      <c r="PIJ91" s="0"/>
      <c r="PIK91" s="0"/>
      <c r="PIL91" s="0"/>
      <c r="PIM91" s="0"/>
      <c r="PIN91" s="0"/>
      <c r="PIO91" s="0"/>
      <c r="PIP91" s="0"/>
      <c r="PIQ91" s="0"/>
      <c r="PIR91" s="0"/>
      <c r="PIS91" s="0"/>
      <c r="PIT91" s="0"/>
      <c r="PIU91" s="0"/>
      <c r="PIV91" s="0"/>
      <c r="PIW91" s="0"/>
      <c r="PIX91" s="0"/>
      <c r="PIY91" s="0"/>
      <c r="PIZ91" s="0"/>
      <c r="PJA91" s="0"/>
      <c r="PJB91" s="0"/>
      <c r="PJC91" s="0"/>
      <c r="PJD91" s="0"/>
      <c r="PJE91" s="0"/>
      <c r="PJF91" s="0"/>
      <c r="PJG91" s="0"/>
      <c r="PJH91" s="0"/>
      <c r="PJI91" s="0"/>
      <c r="PJJ91" s="0"/>
      <c r="PJK91" s="0"/>
      <c r="PJL91" s="0"/>
      <c r="PJM91" s="0"/>
      <c r="PJN91" s="0"/>
      <c r="PJO91" s="0"/>
      <c r="PJP91" s="0"/>
      <c r="PJQ91" s="0"/>
      <c r="PJR91" s="0"/>
      <c r="PJS91" s="0"/>
      <c r="PJT91" s="0"/>
      <c r="PJU91" s="0"/>
      <c r="PJV91" s="0"/>
      <c r="PJW91" s="0"/>
      <c r="PJX91" s="0"/>
      <c r="PJY91" s="0"/>
      <c r="PJZ91" s="0"/>
      <c r="PKA91" s="0"/>
      <c r="PKB91" s="0"/>
      <c r="PKC91" s="0"/>
      <c r="PKD91" s="0"/>
      <c r="PKE91" s="0"/>
      <c r="PKF91" s="0"/>
      <c r="PKG91" s="0"/>
      <c r="PKH91" s="0"/>
      <c r="PKI91" s="0"/>
      <c r="PKJ91" s="0"/>
      <c r="PKK91" s="0"/>
      <c r="PKL91" s="0"/>
      <c r="PKM91" s="0"/>
      <c r="PKN91" s="0"/>
      <c r="PKO91" s="0"/>
      <c r="PKP91" s="0"/>
      <c r="PKQ91" s="0"/>
      <c r="PKR91" s="0"/>
      <c r="PKS91" s="0"/>
      <c r="PKT91" s="0"/>
      <c r="PKU91" s="0"/>
      <c r="PKV91" s="0"/>
      <c r="PKW91" s="0"/>
      <c r="PKX91" s="0"/>
      <c r="PKY91" s="0"/>
      <c r="PKZ91" s="0"/>
      <c r="PLA91" s="0"/>
      <c r="PLB91" s="0"/>
      <c r="PLC91" s="0"/>
      <c r="PLD91" s="0"/>
      <c r="PLE91" s="0"/>
      <c r="PLF91" s="0"/>
      <c r="PLG91" s="0"/>
      <c r="PLH91" s="0"/>
      <c r="PLI91" s="0"/>
      <c r="PLJ91" s="0"/>
      <c r="PLK91" s="0"/>
      <c r="PLL91" s="0"/>
      <c r="PLM91" s="0"/>
      <c r="PLN91" s="0"/>
      <c r="PLO91" s="0"/>
      <c r="PLP91" s="0"/>
      <c r="PLQ91" s="0"/>
      <c r="PLR91" s="0"/>
      <c r="PLS91" s="0"/>
      <c r="PLT91" s="0"/>
      <c r="PLU91" s="0"/>
      <c r="PLV91" s="0"/>
      <c r="PLW91" s="0"/>
      <c r="PLX91" s="0"/>
      <c r="PLY91" s="0"/>
      <c r="PLZ91" s="0"/>
      <c r="PMA91" s="0"/>
      <c r="PMB91" s="0"/>
      <c r="PMC91" s="0"/>
      <c r="PMD91" s="0"/>
      <c r="PME91" s="0"/>
      <c r="PMF91" s="0"/>
      <c r="PMG91" s="0"/>
      <c r="PMH91" s="0"/>
      <c r="PMI91" s="0"/>
      <c r="PMJ91" s="0"/>
      <c r="PMK91" s="0"/>
      <c r="PML91" s="0"/>
      <c r="PMM91" s="0"/>
      <c r="PMN91" s="0"/>
      <c r="PMO91" s="0"/>
      <c r="PMP91" s="0"/>
      <c r="PMQ91" s="0"/>
      <c r="PMR91" s="0"/>
      <c r="PMS91" s="0"/>
      <c r="PMT91" s="0"/>
      <c r="PMU91" s="0"/>
      <c r="PMV91" s="0"/>
      <c r="PMW91" s="0"/>
      <c r="PMX91" s="0"/>
      <c r="PMY91" s="0"/>
      <c r="PMZ91" s="0"/>
      <c r="PNA91" s="0"/>
      <c r="PNB91" s="0"/>
      <c r="PNC91" s="0"/>
      <c r="PND91" s="0"/>
      <c r="PNE91" s="0"/>
      <c r="PNF91" s="0"/>
      <c r="PNG91" s="0"/>
      <c r="PNH91" s="0"/>
      <c r="PNI91" s="0"/>
      <c r="PNJ91" s="0"/>
      <c r="PNK91" s="0"/>
      <c r="PNL91" s="0"/>
      <c r="PNM91" s="0"/>
      <c r="PNN91" s="0"/>
      <c r="PNO91" s="0"/>
      <c r="PNP91" s="0"/>
      <c r="PNQ91" s="0"/>
      <c r="PNR91" s="0"/>
      <c r="PNS91" s="0"/>
      <c r="PNT91" s="0"/>
      <c r="PNU91" s="0"/>
      <c r="PNV91" s="0"/>
      <c r="PNW91" s="0"/>
      <c r="PNX91" s="0"/>
      <c r="PNY91" s="0"/>
      <c r="PNZ91" s="0"/>
      <c r="POA91" s="0"/>
      <c r="POB91" s="0"/>
      <c r="POC91" s="0"/>
      <c r="POD91" s="0"/>
      <c r="POE91" s="0"/>
      <c r="POF91" s="0"/>
      <c r="POG91" s="0"/>
      <c r="POH91" s="0"/>
      <c r="POI91" s="0"/>
      <c r="POJ91" s="0"/>
      <c r="POK91" s="0"/>
      <c r="POL91" s="0"/>
      <c r="POM91" s="0"/>
      <c r="PON91" s="0"/>
      <c r="POO91" s="0"/>
      <c r="POP91" s="0"/>
      <c r="POQ91" s="0"/>
      <c r="POR91" s="0"/>
      <c r="POS91" s="0"/>
      <c r="POT91" s="0"/>
      <c r="POU91" s="0"/>
      <c r="POV91" s="0"/>
      <c r="POW91" s="0"/>
      <c r="POX91" s="0"/>
      <c r="POY91" s="0"/>
      <c r="POZ91" s="0"/>
      <c r="PPA91" s="0"/>
      <c r="PPB91" s="0"/>
      <c r="PPC91" s="0"/>
      <c r="PPD91" s="0"/>
      <c r="PPE91" s="0"/>
      <c r="PPF91" s="0"/>
      <c r="PPG91" s="0"/>
      <c r="PPH91" s="0"/>
      <c r="PPI91" s="0"/>
      <c r="PPJ91" s="0"/>
      <c r="PPK91" s="0"/>
      <c r="PPL91" s="0"/>
      <c r="PPM91" s="0"/>
      <c r="PPN91" s="0"/>
      <c r="PPO91" s="0"/>
      <c r="PPP91" s="0"/>
      <c r="PPQ91" s="0"/>
      <c r="PPR91" s="0"/>
      <c r="PPS91" s="0"/>
      <c r="PPT91" s="0"/>
      <c r="PPU91" s="0"/>
      <c r="PPV91" s="0"/>
      <c r="PPW91" s="0"/>
      <c r="PPX91" s="0"/>
      <c r="PPY91" s="0"/>
      <c r="PPZ91" s="0"/>
      <c r="PQA91" s="0"/>
      <c r="PQB91" s="0"/>
      <c r="PQC91" s="0"/>
      <c r="PQD91" s="0"/>
      <c r="PQE91" s="0"/>
      <c r="PQF91" s="0"/>
      <c r="PQG91" s="0"/>
      <c r="PQH91" s="0"/>
      <c r="PQI91" s="0"/>
      <c r="PQJ91" s="0"/>
      <c r="PQK91" s="0"/>
      <c r="PQL91" s="0"/>
      <c r="PQM91" s="0"/>
      <c r="PQN91" s="0"/>
      <c r="PQO91" s="0"/>
      <c r="PQP91" s="0"/>
      <c r="PQQ91" s="0"/>
      <c r="PQR91" s="0"/>
      <c r="PQS91" s="0"/>
      <c r="PQT91" s="0"/>
      <c r="PQU91" s="0"/>
      <c r="PQV91" s="0"/>
      <c r="PQW91" s="0"/>
      <c r="PQX91" s="0"/>
      <c r="PQY91" s="0"/>
      <c r="PQZ91" s="0"/>
      <c r="PRA91" s="0"/>
      <c r="PRB91" s="0"/>
      <c r="PRC91" s="0"/>
      <c r="PRD91" s="0"/>
      <c r="PRE91" s="0"/>
      <c r="PRF91" s="0"/>
      <c r="PRG91" s="0"/>
      <c r="PRH91" s="0"/>
      <c r="PRI91" s="0"/>
      <c r="PRJ91" s="0"/>
      <c r="PRK91" s="0"/>
      <c r="PRL91" s="0"/>
      <c r="PRM91" s="0"/>
      <c r="PRN91" s="0"/>
      <c r="PRO91" s="0"/>
      <c r="PRP91" s="0"/>
      <c r="PRQ91" s="0"/>
      <c r="PRR91" s="0"/>
      <c r="PRS91" s="0"/>
      <c r="PRT91" s="0"/>
      <c r="PRU91" s="0"/>
      <c r="PRV91" s="0"/>
      <c r="PRW91" s="0"/>
      <c r="PRX91" s="0"/>
      <c r="PRY91" s="0"/>
      <c r="PRZ91" s="0"/>
      <c r="PSA91" s="0"/>
      <c r="PSB91" s="0"/>
      <c r="PSC91" s="0"/>
      <c r="PSD91" s="0"/>
      <c r="PSE91" s="0"/>
      <c r="PSF91" s="0"/>
      <c r="PSG91" s="0"/>
      <c r="PSH91" s="0"/>
      <c r="PSI91" s="0"/>
      <c r="PSJ91" s="0"/>
      <c r="PSK91" s="0"/>
      <c r="PSL91" s="0"/>
      <c r="PSM91" s="0"/>
      <c r="PSN91" s="0"/>
      <c r="PSO91" s="0"/>
      <c r="PSP91" s="0"/>
      <c r="PSQ91" s="0"/>
      <c r="PSR91" s="0"/>
      <c r="PSS91" s="0"/>
      <c r="PST91" s="0"/>
      <c r="PSU91" s="0"/>
      <c r="PSV91" s="0"/>
      <c r="PSW91" s="0"/>
      <c r="PSX91" s="0"/>
      <c r="PSY91" s="0"/>
      <c r="PSZ91" s="0"/>
      <c r="PTA91" s="0"/>
      <c r="PTB91" s="0"/>
      <c r="PTC91" s="0"/>
      <c r="PTD91" s="0"/>
      <c r="PTE91" s="0"/>
      <c r="PTF91" s="0"/>
      <c r="PTG91" s="0"/>
      <c r="PTH91" s="0"/>
      <c r="PTI91" s="0"/>
      <c r="PTJ91" s="0"/>
      <c r="PTK91" s="0"/>
      <c r="PTL91" s="0"/>
      <c r="PTM91" s="0"/>
      <c r="PTN91" s="0"/>
      <c r="PTO91" s="0"/>
      <c r="PTP91" s="0"/>
      <c r="PTQ91" s="0"/>
      <c r="PTR91" s="0"/>
      <c r="PTS91" s="0"/>
      <c r="PTT91" s="0"/>
      <c r="PTU91" s="0"/>
      <c r="PTV91" s="0"/>
      <c r="PTW91" s="0"/>
      <c r="PTX91" s="0"/>
      <c r="PTY91" s="0"/>
      <c r="PTZ91" s="0"/>
      <c r="PUA91" s="0"/>
      <c r="PUB91" s="0"/>
      <c r="PUC91" s="0"/>
      <c r="PUD91" s="0"/>
      <c r="PUE91" s="0"/>
      <c r="PUF91" s="0"/>
      <c r="PUG91" s="0"/>
      <c r="PUH91" s="0"/>
      <c r="PUI91" s="0"/>
      <c r="PUJ91" s="0"/>
      <c r="PUK91" s="0"/>
      <c r="PUL91" s="0"/>
      <c r="PUM91" s="0"/>
      <c r="PUN91" s="0"/>
      <c r="PUO91" s="0"/>
      <c r="PUP91" s="0"/>
      <c r="PUQ91" s="0"/>
      <c r="PUR91" s="0"/>
      <c r="PUS91" s="0"/>
      <c r="PUT91" s="0"/>
      <c r="PUU91" s="0"/>
      <c r="PUV91" s="0"/>
      <c r="PUW91" s="0"/>
      <c r="PUX91" s="0"/>
      <c r="PUY91" s="0"/>
      <c r="PUZ91" s="0"/>
      <c r="PVA91" s="0"/>
      <c r="PVB91" s="0"/>
      <c r="PVC91" s="0"/>
      <c r="PVD91" s="0"/>
      <c r="PVE91" s="0"/>
      <c r="PVF91" s="0"/>
      <c r="PVG91" s="0"/>
      <c r="PVH91" s="0"/>
      <c r="PVI91" s="0"/>
      <c r="PVJ91" s="0"/>
      <c r="PVK91" s="0"/>
      <c r="PVL91" s="0"/>
      <c r="PVM91" s="0"/>
      <c r="PVN91" s="0"/>
      <c r="PVO91" s="0"/>
      <c r="PVP91" s="0"/>
      <c r="PVQ91" s="0"/>
      <c r="PVR91" s="0"/>
      <c r="PVS91" s="0"/>
      <c r="PVT91" s="0"/>
      <c r="PVU91" s="0"/>
      <c r="PVV91" s="0"/>
      <c r="PVW91" s="0"/>
      <c r="PVX91" s="0"/>
      <c r="PVY91" s="0"/>
      <c r="PVZ91" s="0"/>
      <c r="PWA91" s="0"/>
      <c r="PWB91" s="0"/>
      <c r="PWC91" s="0"/>
      <c r="PWD91" s="0"/>
      <c r="PWE91" s="0"/>
      <c r="PWF91" s="0"/>
      <c r="PWG91" s="0"/>
      <c r="PWH91" s="0"/>
      <c r="PWI91" s="0"/>
      <c r="PWJ91" s="0"/>
      <c r="PWK91" s="0"/>
      <c r="PWL91" s="0"/>
      <c r="PWM91" s="0"/>
      <c r="PWN91" s="0"/>
      <c r="PWO91" s="0"/>
      <c r="PWP91" s="0"/>
      <c r="PWQ91" s="0"/>
      <c r="PWR91" s="0"/>
      <c r="PWS91" s="0"/>
      <c r="PWT91" s="0"/>
      <c r="PWU91" s="0"/>
      <c r="PWV91" s="0"/>
      <c r="PWW91" s="0"/>
      <c r="PWX91" s="0"/>
      <c r="PWY91" s="0"/>
      <c r="PWZ91" s="0"/>
      <c r="PXA91" s="0"/>
      <c r="PXB91" s="0"/>
      <c r="PXC91" s="0"/>
      <c r="PXD91" s="0"/>
      <c r="PXE91" s="0"/>
      <c r="PXF91" s="0"/>
      <c r="PXG91" s="0"/>
      <c r="PXH91" s="0"/>
      <c r="PXI91" s="0"/>
      <c r="PXJ91" s="0"/>
      <c r="PXK91" s="0"/>
      <c r="PXL91" s="0"/>
      <c r="PXM91" s="0"/>
      <c r="PXN91" s="0"/>
      <c r="PXO91" s="0"/>
      <c r="PXP91" s="0"/>
      <c r="PXQ91" s="0"/>
      <c r="PXR91" s="0"/>
      <c r="PXS91" s="0"/>
      <c r="PXT91" s="0"/>
      <c r="PXU91" s="0"/>
      <c r="PXV91" s="0"/>
      <c r="PXW91" s="0"/>
      <c r="PXX91" s="0"/>
      <c r="PXY91" s="0"/>
      <c r="PXZ91" s="0"/>
      <c r="PYA91" s="0"/>
      <c r="PYB91" s="0"/>
      <c r="PYC91" s="0"/>
      <c r="PYD91" s="0"/>
      <c r="PYE91" s="0"/>
      <c r="PYF91" s="0"/>
      <c r="PYG91" s="0"/>
      <c r="PYH91" s="0"/>
      <c r="PYI91" s="0"/>
      <c r="PYJ91" s="0"/>
      <c r="PYK91" s="0"/>
      <c r="PYL91" s="0"/>
      <c r="PYM91" s="0"/>
      <c r="PYN91" s="0"/>
      <c r="PYO91" s="0"/>
      <c r="PYP91" s="0"/>
      <c r="PYQ91" s="0"/>
      <c r="PYR91" s="0"/>
      <c r="PYS91" s="0"/>
      <c r="PYT91" s="0"/>
      <c r="PYU91" s="0"/>
      <c r="PYV91" s="0"/>
      <c r="PYW91" s="0"/>
      <c r="PYX91" s="0"/>
      <c r="PYY91" s="0"/>
      <c r="PYZ91" s="0"/>
      <c r="PZA91" s="0"/>
      <c r="PZB91" s="0"/>
      <c r="PZC91" s="0"/>
      <c r="PZD91" s="0"/>
      <c r="PZE91" s="0"/>
      <c r="PZF91" s="0"/>
      <c r="PZG91" s="0"/>
      <c r="PZH91" s="0"/>
      <c r="PZI91" s="0"/>
      <c r="PZJ91" s="0"/>
      <c r="PZK91" s="0"/>
      <c r="PZL91" s="0"/>
      <c r="PZM91" s="0"/>
      <c r="PZN91" s="0"/>
      <c r="PZO91" s="0"/>
      <c r="PZP91" s="0"/>
      <c r="PZQ91" s="0"/>
      <c r="PZR91" s="0"/>
      <c r="PZS91" s="0"/>
      <c r="PZT91" s="0"/>
      <c r="PZU91" s="0"/>
      <c r="PZV91" s="0"/>
      <c r="PZW91" s="0"/>
      <c r="PZX91" s="0"/>
      <c r="PZY91" s="0"/>
      <c r="PZZ91" s="0"/>
      <c r="QAA91" s="0"/>
      <c r="QAB91" s="0"/>
      <c r="QAC91" s="0"/>
      <c r="QAD91" s="0"/>
      <c r="QAE91" s="0"/>
      <c r="QAF91" s="0"/>
      <c r="QAG91" s="0"/>
      <c r="QAH91" s="0"/>
      <c r="QAI91" s="0"/>
      <c r="QAJ91" s="0"/>
      <c r="QAK91" s="0"/>
      <c r="QAL91" s="0"/>
      <c r="QAM91" s="0"/>
      <c r="QAN91" s="0"/>
      <c r="QAO91" s="0"/>
      <c r="QAP91" s="0"/>
      <c r="QAQ91" s="0"/>
      <c r="QAR91" s="0"/>
      <c r="QAS91" s="0"/>
      <c r="QAT91" s="0"/>
      <c r="QAU91" s="0"/>
      <c r="QAV91" s="0"/>
      <c r="QAW91" s="0"/>
      <c r="QAX91" s="0"/>
      <c r="QAY91" s="0"/>
      <c r="QAZ91" s="0"/>
      <c r="QBA91" s="0"/>
      <c r="QBB91" s="0"/>
      <c r="QBC91" s="0"/>
      <c r="QBD91" s="0"/>
      <c r="QBE91" s="0"/>
      <c r="QBF91" s="0"/>
      <c r="QBG91" s="0"/>
      <c r="QBH91" s="0"/>
      <c r="QBI91" s="0"/>
      <c r="QBJ91" s="0"/>
      <c r="QBK91" s="0"/>
      <c r="QBL91" s="0"/>
      <c r="QBM91" s="0"/>
      <c r="QBN91" s="0"/>
      <c r="QBO91" s="0"/>
      <c r="QBP91" s="0"/>
      <c r="QBQ91" s="0"/>
      <c r="QBR91" s="0"/>
      <c r="QBS91" s="0"/>
      <c r="QBT91" s="0"/>
      <c r="QBU91" s="0"/>
      <c r="QBV91" s="0"/>
      <c r="QBW91" s="0"/>
      <c r="QBX91" s="0"/>
      <c r="QBY91" s="0"/>
      <c r="QBZ91" s="0"/>
      <c r="QCA91" s="0"/>
      <c r="QCB91" s="0"/>
      <c r="QCC91" s="0"/>
      <c r="QCD91" s="0"/>
      <c r="QCE91" s="0"/>
      <c r="QCF91" s="0"/>
      <c r="QCG91" s="0"/>
      <c r="QCH91" s="0"/>
      <c r="QCI91" s="0"/>
      <c r="QCJ91" s="0"/>
      <c r="QCK91" s="0"/>
      <c r="QCL91" s="0"/>
      <c r="QCM91" s="0"/>
      <c r="QCN91" s="0"/>
      <c r="QCO91" s="0"/>
      <c r="QCP91" s="0"/>
      <c r="QCQ91" s="0"/>
      <c r="QCR91" s="0"/>
      <c r="QCS91" s="0"/>
      <c r="QCT91" s="0"/>
      <c r="QCU91" s="0"/>
      <c r="QCV91" s="0"/>
      <c r="QCW91" s="0"/>
      <c r="QCX91" s="0"/>
      <c r="QCY91" s="0"/>
      <c r="QCZ91" s="0"/>
      <c r="QDA91" s="0"/>
      <c r="QDB91" s="0"/>
      <c r="QDC91" s="0"/>
      <c r="QDD91" s="0"/>
      <c r="QDE91" s="0"/>
      <c r="QDF91" s="0"/>
      <c r="QDG91" s="0"/>
      <c r="QDH91" s="0"/>
      <c r="QDI91" s="0"/>
      <c r="QDJ91" s="0"/>
      <c r="QDK91" s="0"/>
      <c r="QDL91" s="0"/>
      <c r="QDM91" s="0"/>
      <c r="QDN91" s="0"/>
      <c r="QDO91" s="0"/>
      <c r="QDP91" s="0"/>
      <c r="QDQ91" s="0"/>
      <c r="QDR91" s="0"/>
      <c r="QDS91" s="0"/>
      <c r="QDT91" s="0"/>
      <c r="QDU91" s="0"/>
      <c r="QDV91" s="0"/>
      <c r="QDW91" s="0"/>
      <c r="QDX91" s="0"/>
      <c r="QDY91" s="0"/>
      <c r="QDZ91" s="0"/>
      <c r="QEA91" s="0"/>
      <c r="QEB91" s="0"/>
      <c r="QEC91" s="0"/>
      <c r="QED91" s="0"/>
      <c r="QEE91" s="0"/>
      <c r="QEF91" s="0"/>
      <c r="QEG91" s="0"/>
      <c r="QEH91" s="0"/>
      <c r="QEI91" s="0"/>
      <c r="QEJ91" s="0"/>
      <c r="QEK91" s="0"/>
      <c r="QEL91" s="0"/>
      <c r="QEM91" s="0"/>
      <c r="QEN91" s="0"/>
      <c r="QEO91" s="0"/>
      <c r="QEP91" s="0"/>
      <c r="QEQ91" s="0"/>
      <c r="QER91" s="0"/>
      <c r="QES91" s="0"/>
      <c r="QET91" s="0"/>
      <c r="QEU91" s="0"/>
      <c r="QEV91" s="0"/>
      <c r="QEW91" s="0"/>
      <c r="QEX91" s="0"/>
      <c r="QEY91" s="0"/>
      <c r="QEZ91" s="0"/>
      <c r="QFA91" s="0"/>
      <c r="QFB91" s="0"/>
      <c r="QFC91" s="0"/>
      <c r="QFD91" s="0"/>
      <c r="QFE91" s="0"/>
      <c r="QFF91" s="0"/>
      <c r="QFG91" s="0"/>
      <c r="QFH91" s="0"/>
      <c r="QFI91" s="0"/>
      <c r="QFJ91" s="0"/>
      <c r="QFK91" s="0"/>
      <c r="QFL91" s="0"/>
      <c r="QFM91" s="0"/>
      <c r="QFN91" s="0"/>
      <c r="QFO91" s="0"/>
      <c r="QFP91" s="0"/>
      <c r="QFQ91" s="0"/>
      <c r="QFR91" s="0"/>
      <c r="QFS91" s="0"/>
      <c r="QFT91" s="0"/>
      <c r="QFU91" s="0"/>
      <c r="QFV91" s="0"/>
      <c r="QFW91" s="0"/>
      <c r="QFX91" s="0"/>
      <c r="QFY91" s="0"/>
      <c r="QFZ91" s="0"/>
      <c r="QGA91" s="0"/>
      <c r="QGB91" s="0"/>
      <c r="QGC91" s="0"/>
      <c r="QGD91" s="0"/>
      <c r="QGE91" s="0"/>
      <c r="QGF91" s="0"/>
      <c r="QGG91" s="0"/>
      <c r="QGH91" s="0"/>
      <c r="QGI91" s="0"/>
      <c r="QGJ91" s="0"/>
      <c r="QGK91" s="0"/>
      <c r="QGL91" s="0"/>
      <c r="QGM91" s="0"/>
      <c r="QGN91" s="0"/>
      <c r="QGO91" s="0"/>
      <c r="QGP91" s="0"/>
      <c r="QGQ91" s="0"/>
      <c r="QGR91" s="0"/>
      <c r="QGS91" s="0"/>
      <c r="QGT91" s="0"/>
      <c r="QGU91" s="0"/>
      <c r="QGV91" s="0"/>
      <c r="QGW91" s="0"/>
      <c r="QGX91" s="0"/>
      <c r="QGY91" s="0"/>
      <c r="QGZ91" s="0"/>
      <c r="QHA91" s="0"/>
      <c r="QHB91" s="0"/>
      <c r="QHC91" s="0"/>
      <c r="QHD91" s="0"/>
      <c r="QHE91" s="0"/>
      <c r="QHF91" s="0"/>
      <c r="QHG91" s="0"/>
      <c r="QHH91" s="0"/>
      <c r="QHI91" s="0"/>
      <c r="QHJ91" s="0"/>
      <c r="QHK91" s="0"/>
      <c r="QHL91" s="0"/>
      <c r="QHM91" s="0"/>
      <c r="QHN91" s="0"/>
      <c r="QHO91" s="0"/>
      <c r="QHP91" s="0"/>
      <c r="QHQ91" s="0"/>
      <c r="QHR91" s="0"/>
      <c r="QHS91" s="0"/>
      <c r="QHT91" s="0"/>
      <c r="QHU91" s="0"/>
      <c r="QHV91" s="0"/>
      <c r="QHW91" s="0"/>
      <c r="QHX91" s="0"/>
      <c r="QHY91" s="0"/>
      <c r="QHZ91" s="0"/>
      <c r="QIA91" s="0"/>
      <c r="QIB91" s="0"/>
      <c r="QIC91" s="0"/>
      <c r="QID91" s="0"/>
      <c r="QIE91" s="0"/>
      <c r="QIF91" s="0"/>
      <c r="QIG91" s="0"/>
      <c r="QIH91" s="0"/>
      <c r="QII91" s="0"/>
      <c r="QIJ91" s="0"/>
      <c r="QIK91" s="0"/>
      <c r="QIL91" s="0"/>
      <c r="QIM91" s="0"/>
      <c r="QIN91" s="0"/>
      <c r="QIO91" s="0"/>
      <c r="QIP91" s="0"/>
      <c r="QIQ91" s="0"/>
      <c r="QIR91" s="0"/>
      <c r="QIS91" s="0"/>
      <c r="QIT91" s="0"/>
      <c r="QIU91" s="0"/>
      <c r="QIV91" s="0"/>
      <c r="QIW91" s="0"/>
      <c r="QIX91" s="0"/>
      <c r="QIY91" s="0"/>
      <c r="QIZ91" s="0"/>
      <c r="QJA91" s="0"/>
      <c r="QJB91" s="0"/>
      <c r="QJC91" s="0"/>
      <c r="QJD91" s="0"/>
      <c r="QJE91" s="0"/>
      <c r="QJF91" s="0"/>
      <c r="QJG91" s="0"/>
      <c r="QJH91" s="0"/>
      <c r="QJI91" s="0"/>
      <c r="QJJ91" s="0"/>
      <c r="QJK91" s="0"/>
      <c r="QJL91" s="0"/>
      <c r="QJM91" s="0"/>
      <c r="QJN91" s="0"/>
      <c r="QJO91" s="0"/>
      <c r="QJP91" s="0"/>
      <c r="QJQ91" s="0"/>
      <c r="QJR91" s="0"/>
      <c r="QJS91" s="0"/>
      <c r="QJT91" s="0"/>
      <c r="QJU91" s="0"/>
      <c r="QJV91" s="0"/>
      <c r="QJW91" s="0"/>
      <c r="QJX91" s="0"/>
      <c r="QJY91" s="0"/>
      <c r="QJZ91" s="0"/>
      <c r="QKA91" s="0"/>
      <c r="QKB91" s="0"/>
      <c r="QKC91" s="0"/>
      <c r="QKD91" s="0"/>
      <c r="QKE91" s="0"/>
      <c r="QKF91" s="0"/>
      <c r="QKG91" s="0"/>
      <c r="QKH91" s="0"/>
      <c r="QKI91" s="0"/>
      <c r="QKJ91" s="0"/>
      <c r="QKK91" s="0"/>
      <c r="QKL91" s="0"/>
      <c r="QKM91" s="0"/>
      <c r="QKN91" s="0"/>
      <c r="QKO91" s="0"/>
      <c r="QKP91" s="0"/>
      <c r="QKQ91" s="0"/>
      <c r="QKR91" s="0"/>
      <c r="QKS91" s="0"/>
      <c r="QKT91" s="0"/>
      <c r="QKU91" s="0"/>
      <c r="QKV91" s="0"/>
      <c r="QKW91" s="0"/>
      <c r="QKX91" s="0"/>
      <c r="QKY91" s="0"/>
      <c r="QKZ91" s="0"/>
      <c r="QLA91" s="0"/>
      <c r="QLB91" s="0"/>
      <c r="QLC91" s="0"/>
      <c r="QLD91" s="0"/>
      <c r="QLE91" s="0"/>
      <c r="QLF91" s="0"/>
      <c r="QLG91" s="0"/>
      <c r="QLH91" s="0"/>
      <c r="QLI91" s="0"/>
      <c r="QLJ91" s="0"/>
      <c r="QLK91" s="0"/>
      <c r="QLL91" s="0"/>
      <c r="QLM91" s="0"/>
      <c r="QLN91" s="0"/>
      <c r="QLO91" s="0"/>
      <c r="QLP91" s="0"/>
      <c r="QLQ91" s="0"/>
      <c r="QLR91" s="0"/>
      <c r="QLS91" s="0"/>
      <c r="QLT91" s="0"/>
      <c r="QLU91" s="0"/>
      <c r="QLV91" s="0"/>
      <c r="QLW91" s="0"/>
      <c r="QLX91" s="0"/>
      <c r="QLY91" s="0"/>
      <c r="QLZ91" s="0"/>
      <c r="QMA91" s="0"/>
      <c r="QMB91" s="0"/>
      <c r="QMC91" s="0"/>
      <c r="QMD91" s="0"/>
      <c r="QME91" s="0"/>
      <c r="QMF91" s="0"/>
      <c r="QMG91" s="0"/>
      <c r="QMH91" s="0"/>
      <c r="QMI91" s="0"/>
      <c r="QMJ91" s="0"/>
      <c r="QMK91" s="0"/>
      <c r="QML91" s="0"/>
      <c r="QMM91" s="0"/>
      <c r="QMN91" s="0"/>
      <c r="QMO91" s="0"/>
      <c r="QMP91" s="0"/>
      <c r="QMQ91" s="0"/>
      <c r="QMR91" s="0"/>
      <c r="QMS91" s="0"/>
      <c r="QMT91" s="0"/>
      <c r="QMU91" s="0"/>
      <c r="QMV91" s="0"/>
      <c r="QMW91" s="0"/>
      <c r="QMX91" s="0"/>
      <c r="QMY91" s="0"/>
      <c r="QMZ91" s="0"/>
      <c r="QNA91" s="0"/>
      <c r="QNB91" s="0"/>
      <c r="QNC91" s="0"/>
      <c r="QND91" s="0"/>
      <c r="QNE91" s="0"/>
      <c r="QNF91" s="0"/>
      <c r="QNG91" s="0"/>
      <c r="QNH91" s="0"/>
      <c r="QNI91" s="0"/>
      <c r="QNJ91" s="0"/>
      <c r="QNK91" s="0"/>
      <c r="QNL91" s="0"/>
      <c r="QNM91" s="0"/>
      <c r="QNN91" s="0"/>
      <c r="QNO91" s="0"/>
      <c r="QNP91" s="0"/>
      <c r="QNQ91" s="0"/>
      <c r="QNR91" s="0"/>
      <c r="QNS91" s="0"/>
      <c r="QNT91" s="0"/>
      <c r="QNU91" s="0"/>
      <c r="QNV91" s="0"/>
      <c r="QNW91" s="0"/>
      <c r="QNX91" s="0"/>
      <c r="QNY91" s="0"/>
      <c r="QNZ91" s="0"/>
      <c r="QOA91" s="0"/>
      <c r="QOB91" s="0"/>
      <c r="QOC91" s="0"/>
      <c r="QOD91" s="0"/>
      <c r="QOE91" s="0"/>
      <c r="QOF91" s="0"/>
      <c r="QOG91" s="0"/>
      <c r="QOH91" s="0"/>
      <c r="QOI91" s="0"/>
      <c r="QOJ91" s="0"/>
      <c r="QOK91" s="0"/>
      <c r="QOL91" s="0"/>
      <c r="QOM91" s="0"/>
      <c r="QON91" s="0"/>
      <c r="QOO91" s="0"/>
      <c r="QOP91" s="0"/>
      <c r="QOQ91" s="0"/>
      <c r="QOR91" s="0"/>
      <c r="QOS91" s="0"/>
      <c r="QOT91" s="0"/>
      <c r="QOU91" s="0"/>
      <c r="QOV91" s="0"/>
      <c r="QOW91" s="0"/>
      <c r="QOX91" s="0"/>
      <c r="QOY91" s="0"/>
      <c r="QOZ91" s="0"/>
      <c r="QPA91" s="0"/>
      <c r="QPB91" s="0"/>
      <c r="QPC91" s="0"/>
      <c r="QPD91" s="0"/>
      <c r="QPE91" s="0"/>
      <c r="QPF91" s="0"/>
      <c r="QPG91" s="0"/>
      <c r="QPH91" s="0"/>
      <c r="QPI91" s="0"/>
      <c r="QPJ91" s="0"/>
      <c r="QPK91" s="0"/>
      <c r="QPL91" s="0"/>
      <c r="QPM91" s="0"/>
      <c r="QPN91" s="0"/>
      <c r="QPO91" s="0"/>
      <c r="QPP91" s="0"/>
      <c r="QPQ91" s="0"/>
      <c r="QPR91" s="0"/>
      <c r="QPS91" s="0"/>
      <c r="QPT91" s="0"/>
      <c r="QPU91" s="0"/>
      <c r="QPV91" s="0"/>
      <c r="QPW91" s="0"/>
      <c r="QPX91" s="0"/>
      <c r="QPY91" s="0"/>
      <c r="QPZ91" s="0"/>
      <c r="QQA91" s="0"/>
      <c r="QQB91" s="0"/>
      <c r="QQC91" s="0"/>
      <c r="QQD91" s="0"/>
      <c r="QQE91" s="0"/>
      <c r="QQF91" s="0"/>
      <c r="QQG91" s="0"/>
      <c r="QQH91" s="0"/>
      <c r="QQI91" s="0"/>
      <c r="QQJ91" s="0"/>
      <c r="QQK91" s="0"/>
      <c r="QQL91" s="0"/>
      <c r="QQM91" s="0"/>
      <c r="QQN91" s="0"/>
      <c r="QQO91" s="0"/>
      <c r="QQP91" s="0"/>
      <c r="QQQ91" s="0"/>
      <c r="QQR91" s="0"/>
      <c r="QQS91" s="0"/>
      <c r="QQT91" s="0"/>
      <c r="QQU91" s="0"/>
      <c r="QQV91" s="0"/>
      <c r="QQW91" s="0"/>
      <c r="QQX91" s="0"/>
      <c r="QQY91" s="0"/>
      <c r="QQZ91" s="0"/>
      <c r="QRA91" s="0"/>
      <c r="QRB91" s="0"/>
      <c r="QRC91" s="0"/>
      <c r="QRD91" s="0"/>
      <c r="QRE91" s="0"/>
      <c r="QRF91" s="0"/>
      <c r="QRG91" s="0"/>
      <c r="QRH91" s="0"/>
      <c r="QRI91" s="0"/>
      <c r="QRJ91" s="0"/>
      <c r="QRK91" s="0"/>
      <c r="QRL91" s="0"/>
      <c r="QRM91" s="0"/>
      <c r="QRN91" s="0"/>
      <c r="QRO91" s="0"/>
      <c r="QRP91" s="0"/>
      <c r="QRQ91" s="0"/>
      <c r="QRR91" s="0"/>
      <c r="QRS91" s="0"/>
      <c r="QRT91" s="0"/>
      <c r="QRU91" s="0"/>
      <c r="QRV91" s="0"/>
      <c r="QRW91" s="0"/>
      <c r="QRX91" s="0"/>
      <c r="QRY91" s="0"/>
      <c r="QRZ91" s="0"/>
      <c r="QSA91" s="0"/>
      <c r="QSB91" s="0"/>
      <c r="QSC91" s="0"/>
      <c r="QSD91" s="0"/>
      <c r="QSE91" s="0"/>
      <c r="QSF91" s="0"/>
      <c r="QSG91" s="0"/>
      <c r="QSH91" s="0"/>
      <c r="QSI91" s="0"/>
      <c r="QSJ91" s="0"/>
      <c r="QSK91" s="0"/>
      <c r="QSL91" s="0"/>
      <c r="QSM91" s="0"/>
      <c r="QSN91" s="0"/>
      <c r="QSO91" s="0"/>
      <c r="QSP91" s="0"/>
      <c r="QSQ91" s="0"/>
      <c r="QSR91" s="0"/>
      <c r="QSS91" s="0"/>
      <c r="QST91" s="0"/>
      <c r="QSU91" s="0"/>
      <c r="QSV91" s="0"/>
      <c r="QSW91" s="0"/>
      <c r="QSX91" s="0"/>
      <c r="QSY91" s="0"/>
      <c r="QSZ91" s="0"/>
      <c r="QTA91" s="0"/>
      <c r="QTB91" s="0"/>
      <c r="QTC91" s="0"/>
      <c r="QTD91" s="0"/>
      <c r="QTE91" s="0"/>
      <c r="QTF91" s="0"/>
      <c r="QTG91" s="0"/>
      <c r="QTH91" s="0"/>
      <c r="QTI91" s="0"/>
      <c r="QTJ91" s="0"/>
      <c r="QTK91" s="0"/>
      <c r="QTL91" s="0"/>
      <c r="QTM91" s="0"/>
      <c r="QTN91" s="0"/>
      <c r="QTO91" s="0"/>
      <c r="QTP91" s="0"/>
      <c r="QTQ91" s="0"/>
      <c r="QTR91" s="0"/>
      <c r="QTS91" s="0"/>
      <c r="QTT91" s="0"/>
      <c r="QTU91" s="0"/>
      <c r="QTV91" s="0"/>
      <c r="QTW91" s="0"/>
      <c r="QTX91" s="0"/>
      <c r="QTY91" s="0"/>
      <c r="QTZ91" s="0"/>
      <c r="QUA91" s="0"/>
      <c r="QUB91" s="0"/>
      <c r="QUC91" s="0"/>
      <c r="QUD91" s="0"/>
      <c r="QUE91" s="0"/>
      <c r="QUF91" s="0"/>
      <c r="QUG91" s="0"/>
      <c r="QUH91" s="0"/>
      <c r="QUI91" s="0"/>
      <c r="QUJ91" s="0"/>
      <c r="QUK91" s="0"/>
      <c r="QUL91" s="0"/>
      <c r="QUM91" s="0"/>
      <c r="QUN91" s="0"/>
      <c r="QUO91" s="0"/>
      <c r="QUP91" s="0"/>
      <c r="QUQ91" s="0"/>
      <c r="QUR91" s="0"/>
      <c r="QUS91" s="0"/>
      <c r="QUT91" s="0"/>
      <c r="QUU91" s="0"/>
      <c r="QUV91" s="0"/>
      <c r="QUW91" s="0"/>
      <c r="QUX91" s="0"/>
      <c r="QUY91" s="0"/>
      <c r="QUZ91" s="0"/>
      <c r="QVA91" s="0"/>
      <c r="QVB91" s="0"/>
      <c r="QVC91" s="0"/>
      <c r="QVD91" s="0"/>
      <c r="QVE91" s="0"/>
      <c r="QVF91" s="0"/>
      <c r="QVG91" s="0"/>
      <c r="QVH91" s="0"/>
      <c r="QVI91" s="0"/>
      <c r="QVJ91" s="0"/>
      <c r="QVK91" s="0"/>
      <c r="QVL91" s="0"/>
      <c r="QVM91" s="0"/>
      <c r="QVN91" s="0"/>
      <c r="QVO91" s="0"/>
      <c r="QVP91" s="0"/>
      <c r="QVQ91" s="0"/>
      <c r="QVR91" s="0"/>
      <c r="QVS91" s="0"/>
      <c r="QVT91" s="0"/>
      <c r="QVU91" s="0"/>
      <c r="QVV91" s="0"/>
      <c r="QVW91" s="0"/>
      <c r="QVX91" s="0"/>
      <c r="QVY91" s="0"/>
      <c r="QVZ91" s="0"/>
      <c r="QWA91" s="0"/>
      <c r="QWB91" s="0"/>
      <c r="QWC91" s="0"/>
      <c r="QWD91" s="0"/>
      <c r="QWE91" s="0"/>
      <c r="QWF91" s="0"/>
      <c r="QWG91" s="0"/>
      <c r="QWH91" s="0"/>
      <c r="QWI91" s="0"/>
      <c r="QWJ91" s="0"/>
      <c r="QWK91" s="0"/>
      <c r="QWL91" s="0"/>
      <c r="QWM91" s="0"/>
      <c r="QWN91" s="0"/>
      <c r="QWO91" s="0"/>
      <c r="QWP91" s="0"/>
      <c r="QWQ91" s="0"/>
      <c r="QWR91" s="0"/>
      <c r="QWS91" s="0"/>
      <c r="QWT91" s="0"/>
      <c r="QWU91" s="0"/>
      <c r="QWV91" s="0"/>
      <c r="QWW91" s="0"/>
      <c r="QWX91" s="0"/>
      <c r="QWY91" s="0"/>
      <c r="QWZ91" s="0"/>
      <c r="QXA91" s="0"/>
      <c r="QXB91" s="0"/>
      <c r="QXC91" s="0"/>
      <c r="QXD91" s="0"/>
      <c r="QXE91" s="0"/>
      <c r="QXF91" s="0"/>
      <c r="QXG91" s="0"/>
      <c r="QXH91" s="0"/>
      <c r="QXI91" s="0"/>
      <c r="QXJ91" s="0"/>
      <c r="QXK91" s="0"/>
      <c r="QXL91" s="0"/>
      <c r="QXM91" s="0"/>
      <c r="QXN91" s="0"/>
      <c r="QXO91" s="0"/>
      <c r="QXP91" s="0"/>
      <c r="QXQ91" s="0"/>
      <c r="QXR91" s="0"/>
      <c r="QXS91" s="0"/>
      <c r="QXT91" s="0"/>
      <c r="QXU91" s="0"/>
      <c r="QXV91" s="0"/>
      <c r="QXW91" s="0"/>
      <c r="QXX91" s="0"/>
      <c r="QXY91" s="0"/>
      <c r="QXZ91" s="0"/>
      <c r="QYA91" s="0"/>
      <c r="QYB91" s="0"/>
      <c r="QYC91" s="0"/>
      <c r="QYD91" s="0"/>
      <c r="QYE91" s="0"/>
      <c r="QYF91" s="0"/>
      <c r="QYG91" s="0"/>
      <c r="QYH91" s="0"/>
      <c r="QYI91" s="0"/>
      <c r="QYJ91" s="0"/>
      <c r="QYK91" s="0"/>
      <c r="QYL91" s="0"/>
      <c r="QYM91" s="0"/>
      <c r="QYN91" s="0"/>
      <c r="QYO91" s="0"/>
      <c r="QYP91" s="0"/>
      <c r="QYQ91" s="0"/>
      <c r="QYR91" s="0"/>
      <c r="QYS91" s="0"/>
      <c r="QYT91" s="0"/>
      <c r="QYU91" s="0"/>
      <c r="QYV91" s="0"/>
      <c r="QYW91" s="0"/>
      <c r="QYX91" s="0"/>
      <c r="QYY91" s="0"/>
      <c r="QYZ91" s="0"/>
      <c r="QZA91" s="0"/>
      <c r="QZB91" s="0"/>
      <c r="QZC91" s="0"/>
      <c r="QZD91" s="0"/>
      <c r="QZE91" s="0"/>
      <c r="QZF91" s="0"/>
      <c r="QZG91" s="0"/>
      <c r="QZH91" s="0"/>
      <c r="QZI91" s="0"/>
      <c r="QZJ91" s="0"/>
      <c r="QZK91" s="0"/>
      <c r="QZL91" s="0"/>
      <c r="QZM91" s="0"/>
      <c r="QZN91" s="0"/>
      <c r="QZO91" s="0"/>
      <c r="QZP91" s="0"/>
      <c r="QZQ91" s="0"/>
      <c r="QZR91" s="0"/>
      <c r="QZS91" s="0"/>
      <c r="QZT91" s="0"/>
      <c r="QZU91" s="0"/>
      <c r="QZV91" s="0"/>
      <c r="QZW91" s="0"/>
      <c r="QZX91" s="0"/>
      <c r="QZY91" s="0"/>
      <c r="QZZ91" s="0"/>
      <c r="RAA91" s="0"/>
      <c r="RAB91" s="0"/>
      <c r="RAC91" s="0"/>
      <c r="RAD91" s="0"/>
      <c r="RAE91" s="0"/>
      <c r="RAF91" s="0"/>
      <c r="RAG91" s="0"/>
      <c r="RAH91" s="0"/>
      <c r="RAI91" s="0"/>
      <c r="RAJ91" s="0"/>
      <c r="RAK91" s="0"/>
      <c r="RAL91" s="0"/>
      <c r="RAM91" s="0"/>
      <c r="RAN91" s="0"/>
      <c r="RAO91" s="0"/>
      <c r="RAP91" s="0"/>
      <c r="RAQ91" s="0"/>
      <c r="RAR91" s="0"/>
      <c r="RAS91" s="0"/>
      <c r="RAT91" s="0"/>
      <c r="RAU91" s="0"/>
      <c r="RAV91" s="0"/>
      <c r="RAW91" s="0"/>
      <c r="RAX91" s="0"/>
      <c r="RAY91" s="0"/>
      <c r="RAZ91" s="0"/>
      <c r="RBA91" s="0"/>
      <c r="RBB91" s="0"/>
      <c r="RBC91" s="0"/>
      <c r="RBD91" s="0"/>
      <c r="RBE91" s="0"/>
      <c r="RBF91" s="0"/>
      <c r="RBG91" s="0"/>
      <c r="RBH91" s="0"/>
      <c r="RBI91" s="0"/>
      <c r="RBJ91" s="0"/>
      <c r="RBK91" s="0"/>
      <c r="RBL91" s="0"/>
      <c r="RBM91" s="0"/>
      <c r="RBN91" s="0"/>
      <c r="RBO91" s="0"/>
      <c r="RBP91" s="0"/>
      <c r="RBQ91" s="0"/>
      <c r="RBR91" s="0"/>
      <c r="RBS91" s="0"/>
      <c r="RBT91" s="0"/>
      <c r="RBU91" s="0"/>
      <c r="RBV91" s="0"/>
      <c r="RBW91" s="0"/>
      <c r="RBX91" s="0"/>
      <c r="RBY91" s="0"/>
      <c r="RBZ91" s="0"/>
      <c r="RCA91" s="0"/>
      <c r="RCB91" s="0"/>
      <c r="RCC91" s="0"/>
      <c r="RCD91" s="0"/>
      <c r="RCE91" s="0"/>
      <c r="RCF91" s="0"/>
      <c r="RCG91" s="0"/>
      <c r="RCH91" s="0"/>
      <c r="RCI91" s="0"/>
      <c r="RCJ91" s="0"/>
      <c r="RCK91" s="0"/>
      <c r="RCL91" s="0"/>
      <c r="RCM91" s="0"/>
      <c r="RCN91" s="0"/>
      <c r="RCO91" s="0"/>
      <c r="RCP91" s="0"/>
      <c r="RCQ91" s="0"/>
      <c r="RCR91" s="0"/>
      <c r="RCS91" s="0"/>
      <c r="RCT91" s="0"/>
      <c r="RCU91" s="0"/>
      <c r="RCV91" s="0"/>
      <c r="RCW91" s="0"/>
      <c r="RCX91" s="0"/>
      <c r="RCY91" s="0"/>
      <c r="RCZ91" s="0"/>
      <c r="RDA91" s="0"/>
      <c r="RDB91" s="0"/>
      <c r="RDC91" s="0"/>
      <c r="RDD91" s="0"/>
      <c r="RDE91" s="0"/>
      <c r="RDF91" s="0"/>
      <c r="RDG91" s="0"/>
      <c r="RDH91" s="0"/>
      <c r="RDI91" s="0"/>
      <c r="RDJ91" s="0"/>
      <c r="RDK91" s="0"/>
      <c r="RDL91" s="0"/>
      <c r="RDM91" s="0"/>
      <c r="RDN91" s="0"/>
      <c r="RDO91" s="0"/>
      <c r="RDP91" s="0"/>
      <c r="RDQ91" s="0"/>
      <c r="RDR91" s="0"/>
      <c r="RDS91" s="0"/>
      <c r="RDT91" s="0"/>
      <c r="RDU91" s="0"/>
      <c r="RDV91" s="0"/>
      <c r="RDW91" s="0"/>
      <c r="RDX91" s="0"/>
      <c r="RDY91" s="0"/>
      <c r="RDZ91" s="0"/>
      <c r="REA91" s="0"/>
      <c r="REB91" s="0"/>
      <c r="REC91" s="0"/>
      <c r="RED91" s="0"/>
      <c r="REE91" s="0"/>
      <c r="REF91" s="0"/>
      <c r="REG91" s="0"/>
      <c r="REH91" s="0"/>
      <c r="REI91" s="0"/>
      <c r="REJ91" s="0"/>
      <c r="REK91" s="0"/>
      <c r="REL91" s="0"/>
      <c r="REM91" s="0"/>
      <c r="REN91" s="0"/>
      <c r="REO91" s="0"/>
      <c r="REP91" s="0"/>
      <c r="REQ91" s="0"/>
      <c r="RER91" s="0"/>
      <c r="RES91" s="0"/>
      <c r="RET91" s="0"/>
      <c r="REU91" s="0"/>
      <c r="REV91" s="0"/>
      <c r="REW91" s="0"/>
      <c r="REX91" s="0"/>
      <c r="REY91" s="0"/>
      <c r="REZ91" s="0"/>
      <c r="RFA91" s="0"/>
      <c r="RFB91" s="0"/>
      <c r="RFC91" s="0"/>
      <c r="RFD91" s="0"/>
      <c r="RFE91" s="0"/>
      <c r="RFF91" s="0"/>
      <c r="RFG91" s="0"/>
      <c r="RFH91" s="0"/>
      <c r="RFI91" s="0"/>
      <c r="RFJ91" s="0"/>
      <c r="RFK91" s="0"/>
      <c r="RFL91" s="0"/>
      <c r="RFM91" s="0"/>
      <c r="RFN91" s="0"/>
      <c r="RFO91" s="0"/>
      <c r="RFP91" s="0"/>
      <c r="RFQ91" s="0"/>
      <c r="RFR91" s="0"/>
      <c r="RFS91" s="0"/>
      <c r="RFT91" s="0"/>
      <c r="RFU91" s="0"/>
      <c r="RFV91" s="0"/>
      <c r="RFW91" s="0"/>
      <c r="RFX91" s="0"/>
      <c r="RFY91" s="0"/>
      <c r="RFZ91" s="0"/>
      <c r="RGA91" s="0"/>
      <c r="RGB91" s="0"/>
      <c r="RGC91" s="0"/>
      <c r="RGD91" s="0"/>
      <c r="RGE91" s="0"/>
      <c r="RGF91" s="0"/>
      <c r="RGG91" s="0"/>
      <c r="RGH91" s="0"/>
      <c r="RGI91" s="0"/>
      <c r="RGJ91" s="0"/>
      <c r="RGK91" s="0"/>
      <c r="RGL91" s="0"/>
      <c r="RGM91" s="0"/>
      <c r="RGN91" s="0"/>
      <c r="RGO91" s="0"/>
      <c r="RGP91" s="0"/>
      <c r="RGQ91" s="0"/>
      <c r="RGR91" s="0"/>
      <c r="RGS91" s="0"/>
      <c r="RGT91" s="0"/>
      <c r="RGU91" s="0"/>
      <c r="RGV91" s="0"/>
      <c r="RGW91" s="0"/>
      <c r="RGX91" s="0"/>
      <c r="RGY91" s="0"/>
      <c r="RGZ91" s="0"/>
      <c r="RHA91" s="0"/>
      <c r="RHB91" s="0"/>
      <c r="RHC91" s="0"/>
      <c r="RHD91" s="0"/>
      <c r="RHE91" s="0"/>
      <c r="RHF91" s="0"/>
      <c r="RHG91" s="0"/>
      <c r="RHH91" s="0"/>
      <c r="RHI91" s="0"/>
      <c r="RHJ91" s="0"/>
      <c r="RHK91" s="0"/>
      <c r="RHL91" s="0"/>
      <c r="RHM91" s="0"/>
      <c r="RHN91" s="0"/>
      <c r="RHO91" s="0"/>
      <c r="RHP91" s="0"/>
      <c r="RHQ91" s="0"/>
      <c r="RHR91" s="0"/>
      <c r="RHS91" s="0"/>
      <c r="RHT91" s="0"/>
      <c r="RHU91" s="0"/>
      <c r="RHV91" s="0"/>
      <c r="RHW91" s="0"/>
      <c r="RHX91" s="0"/>
      <c r="RHY91" s="0"/>
      <c r="RHZ91" s="0"/>
      <c r="RIA91" s="0"/>
      <c r="RIB91" s="0"/>
      <c r="RIC91" s="0"/>
      <c r="RID91" s="0"/>
      <c r="RIE91" s="0"/>
      <c r="RIF91" s="0"/>
      <c r="RIG91" s="0"/>
      <c r="RIH91" s="0"/>
      <c r="RII91" s="0"/>
      <c r="RIJ91" s="0"/>
      <c r="RIK91" s="0"/>
      <c r="RIL91" s="0"/>
      <c r="RIM91" s="0"/>
      <c r="RIN91" s="0"/>
      <c r="RIO91" s="0"/>
      <c r="RIP91" s="0"/>
      <c r="RIQ91" s="0"/>
      <c r="RIR91" s="0"/>
      <c r="RIS91" s="0"/>
      <c r="RIT91" s="0"/>
      <c r="RIU91" s="0"/>
      <c r="RIV91" s="0"/>
      <c r="RIW91" s="0"/>
      <c r="RIX91" s="0"/>
      <c r="RIY91" s="0"/>
      <c r="RIZ91" s="0"/>
      <c r="RJA91" s="0"/>
      <c r="RJB91" s="0"/>
      <c r="RJC91" s="0"/>
      <c r="RJD91" s="0"/>
      <c r="RJE91" s="0"/>
      <c r="RJF91" s="0"/>
      <c r="RJG91" s="0"/>
      <c r="RJH91" s="0"/>
      <c r="RJI91" s="0"/>
      <c r="RJJ91" s="0"/>
      <c r="RJK91" s="0"/>
      <c r="RJL91" s="0"/>
      <c r="RJM91" s="0"/>
      <c r="RJN91" s="0"/>
      <c r="RJO91" s="0"/>
      <c r="RJP91" s="0"/>
      <c r="RJQ91" s="0"/>
      <c r="RJR91" s="0"/>
      <c r="RJS91" s="0"/>
      <c r="RJT91" s="0"/>
      <c r="RJU91" s="0"/>
      <c r="RJV91" s="0"/>
      <c r="RJW91" s="0"/>
      <c r="RJX91" s="0"/>
      <c r="RJY91" s="0"/>
      <c r="RJZ91" s="0"/>
      <c r="RKA91" s="0"/>
      <c r="RKB91" s="0"/>
      <c r="RKC91" s="0"/>
      <c r="RKD91" s="0"/>
      <c r="RKE91" s="0"/>
      <c r="RKF91" s="0"/>
      <c r="RKG91" s="0"/>
      <c r="RKH91" s="0"/>
      <c r="RKI91" s="0"/>
      <c r="RKJ91" s="0"/>
      <c r="RKK91" s="0"/>
      <c r="RKL91" s="0"/>
      <c r="RKM91" s="0"/>
      <c r="RKN91" s="0"/>
      <c r="RKO91" s="0"/>
      <c r="RKP91" s="0"/>
      <c r="RKQ91" s="0"/>
      <c r="RKR91" s="0"/>
      <c r="RKS91" s="0"/>
      <c r="RKT91" s="0"/>
      <c r="RKU91" s="0"/>
      <c r="RKV91" s="0"/>
      <c r="RKW91" s="0"/>
      <c r="RKX91" s="0"/>
      <c r="RKY91" s="0"/>
      <c r="RKZ91" s="0"/>
      <c r="RLA91" s="0"/>
      <c r="RLB91" s="0"/>
      <c r="RLC91" s="0"/>
      <c r="RLD91" s="0"/>
      <c r="RLE91" s="0"/>
      <c r="RLF91" s="0"/>
      <c r="RLG91" s="0"/>
      <c r="RLH91" s="0"/>
      <c r="RLI91" s="0"/>
      <c r="RLJ91" s="0"/>
      <c r="RLK91" s="0"/>
      <c r="RLL91" s="0"/>
      <c r="RLM91" s="0"/>
      <c r="RLN91" s="0"/>
      <c r="RLO91" s="0"/>
      <c r="RLP91" s="0"/>
      <c r="RLQ91" s="0"/>
      <c r="RLR91" s="0"/>
      <c r="RLS91" s="0"/>
      <c r="RLT91" s="0"/>
      <c r="RLU91" s="0"/>
      <c r="RLV91" s="0"/>
      <c r="RLW91" s="0"/>
      <c r="RLX91" s="0"/>
      <c r="RLY91" s="0"/>
      <c r="RLZ91" s="0"/>
      <c r="RMA91" s="0"/>
      <c r="RMB91" s="0"/>
      <c r="RMC91" s="0"/>
      <c r="RMD91" s="0"/>
      <c r="RME91" s="0"/>
      <c r="RMF91" s="0"/>
      <c r="RMG91" s="0"/>
      <c r="RMH91" s="0"/>
      <c r="RMI91" s="0"/>
      <c r="RMJ91" s="0"/>
      <c r="RMK91" s="0"/>
      <c r="RML91" s="0"/>
      <c r="RMM91" s="0"/>
      <c r="RMN91" s="0"/>
      <c r="RMO91" s="0"/>
      <c r="RMP91" s="0"/>
      <c r="RMQ91" s="0"/>
      <c r="RMR91" s="0"/>
      <c r="RMS91" s="0"/>
      <c r="RMT91" s="0"/>
      <c r="RMU91" s="0"/>
      <c r="RMV91" s="0"/>
      <c r="RMW91" s="0"/>
      <c r="RMX91" s="0"/>
      <c r="RMY91" s="0"/>
      <c r="RMZ91" s="0"/>
      <c r="RNA91" s="0"/>
      <c r="RNB91" s="0"/>
      <c r="RNC91" s="0"/>
      <c r="RND91" s="0"/>
      <c r="RNE91" s="0"/>
      <c r="RNF91" s="0"/>
      <c r="RNG91" s="0"/>
      <c r="RNH91" s="0"/>
      <c r="RNI91" s="0"/>
      <c r="RNJ91" s="0"/>
      <c r="RNK91" s="0"/>
      <c r="RNL91" s="0"/>
      <c r="RNM91" s="0"/>
      <c r="RNN91" s="0"/>
      <c r="RNO91" s="0"/>
      <c r="RNP91" s="0"/>
      <c r="RNQ91" s="0"/>
      <c r="RNR91" s="0"/>
      <c r="RNS91" s="0"/>
      <c r="RNT91" s="0"/>
      <c r="RNU91" s="0"/>
      <c r="RNV91" s="0"/>
      <c r="RNW91" s="0"/>
      <c r="RNX91" s="0"/>
      <c r="RNY91" s="0"/>
      <c r="RNZ91" s="0"/>
      <c r="ROA91" s="0"/>
      <c r="ROB91" s="0"/>
      <c r="ROC91" s="0"/>
      <c r="ROD91" s="0"/>
      <c r="ROE91" s="0"/>
      <c r="ROF91" s="0"/>
      <c r="ROG91" s="0"/>
      <c r="ROH91" s="0"/>
      <c r="ROI91" s="0"/>
      <c r="ROJ91" s="0"/>
      <c r="ROK91" s="0"/>
      <c r="ROL91" s="0"/>
      <c r="ROM91" s="0"/>
      <c r="RON91" s="0"/>
      <c r="ROO91" s="0"/>
      <c r="ROP91" s="0"/>
      <c r="ROQ91" s="0"/>
      <c r="ROR91" s="0"/>
      <c r="ROS91" s="0"/>
      <c r="ROT91" s="0"/>
      <c r="ROU91" s="0"/>
      <c r="ROV91" s="0"/>
      <c r="ROW91" s="0"/>
      <c r="ROX91" s="0"/>
      <c r="ROY91" s="0"/>
      <c r="ROZ91" s="0"/>
      <c r="RPA91" s="0"/>
      <c r="RPB91" s="0"/>
      <c r="RPC91" s="0"/>
      <c r="RPD91" s="0"/>
      <c r="RPE91" s="0"/>
      <c r="RPF91" s="0"/>
      <c r="RPG91" s="0"/>
      <c r="RPH91" s="0"/>
      <c r="RPI91" s="0"/>
      <c r="RPJ91" s="0"/>
      <c r="RPK91" s="0"/>
      <c r="RPL91" s="0"/>
      <c r="RPM91" s="0"/>
      <c r="RPN91" s="0"/>
      <c r="RPO91" s="0"/>
      <c r="RPP91" s="0"/>
      <c r="RPQ91" s="0"/>
      <c r="RPR91" s="0"/>
      <c r="RPS91" s="0"/>
      <c r="RPT91" s="0"/>
      <c r="RPU91" s="0"/>
      <c r="RPV91" s="0"/>
      <c r="RPW91" s="0"/>
      <c r="RPX91" s="0"/>
      <c r="RPY91" s="0"/>
      <c r="RPZ91" s="0"/>
      <c r="RQA91" s="0"/>
      <c r="RQB91" s="0"/>
      <c r="RQC91" s="0"/>
      <c r="RQD91" s="0"/>
      <c r="RQE91" s="0"/>
      <c r="RQF91" s="0"/>
      <c r="RQG91" s="0"/>
      <c r="RQH91" s="0"/>
      <c r="RQI91" s="0"/>
      <c r="RQJ91" s="0"/>
      <c r="RQK91" s="0"/>
      <c r="RQL91" s="0"/>
      <c r="RQM91" s="0"/>
      <c r="RQN91" s="0"/>
      <c r="RQO91" s="0"/>
      <c r="RQP91" s="0"/>
      <c r="RQQ91" s="0"/>
      <c r="RQR91" s="0"/>
      <c r="RQS91" s="0"/>
      <c r="RQT91" s="0"/>
      <c r="RQU91" s="0"/>
      <c r="RQV91" s="0"/>
      <c r="RQW91" s="0"/>
      <c r="RQX91" s="0"/>
      <c r="RQY91" s="0"/>
      <c r="RQZ91" s="0"/>
      <c r="RRA91" s="0"/>
      <c r="RRB91" s="0"/>
      <c r="RRC91" s="0"/>
      <c r="RRD91" s="0"/>
      <c r="RRE91" s="0"/>
      <c r="RRF91" s="0"/>
      <c r="RRG91" s="0"/>
      <c r="RRH91" s="0"/>
      <c r="RRI91" s="0"/>
      <c r="RRJ91" s="0"/>
      <c r="RRK91" s="0"/>
      <c r="RRL91" s="0"/>
      <c r="RRM91" s="0"/>
      <c r="RRN91" s="0"/>
      <c r="RRO91" s="0"/>
      <c r="RRP91" s="0"/>
      <c r="RRQ91" s="0"/>
      <c r="RRR91" s="0"/>
      <c r="RRS91" s="0"/>
      <c r="RRT91" s="0"/>
      <c r="RRU91" s="0"/>
      <c r="RRV91" s="0"/>
      <c r="RRW91" s="0"/>
      <c r="RRX91" s="0"/>
      <c r="RRY91" s="0"/>
      <c r="RRZ91" s="0"/>
      <c r="RSA91" s="0"/>
      <c r="RSB91" s="0"/>
      <c r="RSC91" s="0"/>
      <c r="RSD91" s="0"/>
      <c r="RSE91" s="0"/>
      <c r="RSF91" s="0"/>
      <c r="RSG91" s="0"/>
      <c r="RSH91" s="0"/>
      <c r="RSI91" s="0"/>
      <c r="RSJ91" s="0"/>
      <c r="RSK91" s="0"/>
      <c r="RSL91" s="0"/>
      <c r="RSM91" s="0"/>
      <c r="RSN91" s="0"/>
      <c r="RSO91" s="0"/>
      <c r="RSP91" s="0"/>
      <c r="RSQ91" s="0"/>
      <c r="RSR91" s="0"/>
      <c r="RSS91" s="0"/>
      <c r="RST91" s="0"/>
      <c r="RSU91" s="0"/>
      <c r="RSV91" s="0"/>
      <c r="RSW91" s="0"/>
      <c r="RSX91" s="0"/>
      <c r="RSY91" s="0"/>
      <c r="RSZ91" s="0"/>
      <c r="RTA91" s="0"/>
      <c r="RTB91" s="0"/>
      <c r="RTC91" s="0"/>
      <c r="RTD91" s="0"/>
      <c r="RTE91" s="0"/>
      <c r="RTF91" s="0"/>
      <c r="RTG91" s="0"/>
      <c r="RTH91" s="0"/>
      <c r="RTI91" s="0"/>
      <c r="RTJ91" s="0"/>
      <c r="RTK91" s="0"/>
      <c r="RTL91" s="0"/>
      <c r="RTM91" s="0"/>
      <c r="RTN91" s="0"/>
      <c r="RTO91" s="0"/>
      <c r="RTP91" s="0"/>
      <c r="RTQ91" s="0"/>
      <c r="RTR91" s="0"/>
      <c r="RTS91" s="0"/>
      <c r="RTT91" s="0"/>
      <c r="RTU91" s="0"/>
      <c r="RTV91" s="0"/>
      <c r="RTW91" s="0"/>
      <c r="RTX91" s="0"/>
      <c r="RTY91" s="0"/>
      <c r="RTZ91" s="0"/>
      <c r="RUA91" s="0"/>
      <c r="RUB91" s="0"/>
      <c r="RUC91" s="0"/>
      <c r="RUD91" s="0"/>
      <c r="RUE91" s="0"/>
      <c r="RUF91" s="0"/>
      <c r="RUG91" s="0"/>
      <c r="RUH91" s="0"/>
      <c r="RUI91" s="0"/>
      <c r="RUJ91" s="0"/>
      <c r="RUK91" s="0"/>
      <c r="RUL91" s="0"/>
      <c r="RUM91" s="0"/>
      <c r="RUN91" s="0"/>
      <c r="RUO91" s="0"/>
      <c r="RUP91" s="0"/>
      <c r="RUQ91" s="0"/>
      <c r="RUR91" s="0"/>
      <c r="RUS91" s="0"/>
      <c r="RUT91" s="0"/>
      <c r="RUU91" s="0"/>
      <c r="RUV91" s="0"/>
      <c r="RUW91" s="0"/>
      <c r="RUX91" s="0"/>
      <c r="RUY91" s="0"/>
      <c r="RUZ91" s="0"/>
      <c r="RVA91" s="0"/>
      <c r="RVB91" s="0"/>
      <c r="RVC91" s="0"/>
      <c r="RVD91" s="0"/>
      <c r="RVE91" s="0"/>
      <c r="RVF91" s="0"/>
      <c r="RVG91" s="0"/>
      <c r="RVH91" s="0"/>
      <c r="RVI91" s="0"/>
      <c r="RVJ91" s="0"/>
      <c r="RVK91" s="0"/>
      <c r="RVL91" s="0"/>
      <c r="RVM91" s="0"/>
      <c r="RVN91" s="0"/>
      <c r="RVO91" s="0"/>
      <c r="RVP91" s="0"/>
      <c r="RVQ91" s="0"/>
      <c r="RVR91" s="0"/>
      <c r="RVS91" s="0"/>
      <c r="RVT91" s="0"/>
      <c r="RVU91" s="0"/>
      <c r="RVV91" s="0"/>
      <c r="RVW91" s="0"/>
      <c r="RVX91" s="0"/>
      <c r="RVY91" s="0"/>
      <c r="RVZ91" s="0"/>
      <c r="RWA91" s="0"/>
      <c r="RWB91" s="0"/>
      <c r="RWC91" s="0"/>
      <c r="RWD91" s="0"/>
      <c r="RWE91" s="0"/>
      <c r="RWF91" s="0"/>
      <c r="RWG91" s="0"/>
      <c r="RWH91" s="0"/>
      <c r="RWI91" s="0"/>
      <c r="RWJ91" s="0"/>
      <c r="RWK91" s="0"/>
      <c r="RWL91" s="0"/>
      <c r="RWM91" s="0"/>
      <c r="RWN91" s="0"/>
      <c r="RWO91" s="0"/>
      <c r="RWP91" s="0"/>
      <c r="RWQ91" s="0"/>
      <c r="RWR91" s="0"/>
      <c r="RWS91" s="0"/>
      <c r="RWT91" s="0"/>
      <c r="RWU91" s="0"/>
      <c r="RWV91" s="0"/>
      <c r="RWW91" s="0"/>
      <c r="RWX91" s="0"/>
      <c r="RWY91" s="0"/>
      <c r="RWZ91" s="0"/>
      <c r="RXA91" s="0"/>
      <c r="RXB91" s="0"/>
      <c r="RXC91" s="0"/>
      <c r="RXD91" s="0"/>
      <c r="RXE91" s="0"/>
      <c r="RXF91" s="0"/>
      <c r="RXG91" s="0"/>
      <c r="RXH91" s="0"/>
      <c r="RXI91" s="0"/>
      <c r="RXJ91" s="0"/>
      <c r="RXK91" s="0"/>
      <c r="RXL91" s="0"/>
      <c r="RXM91" s="0"/>
      <c r="RXN91" s="0"/>
      <c r="RXO91" s="0"/>
      <c r="RXP91" s="0"/>
      <c r="RXQ91" s="0"/>
      <c r="RXR91" s="0"/>
      <c r="RXS91" s="0"/>
      <c r="RXT91" s="0"/>
      <c r="RXU91" s="0"/>
      <c r="RXV91" s="0"/>
      <c r="RXW91" s="0"/>
      <c r="RXX91" s="0"/>
      <c r="RXY91" s="0"/>
      <c r="RXZ91" s="0"/>
      <c r="RYA91" s="0"/>
      <c r="RYB91" s="0"/>
      <c r="RYC91" s="0"/>
      <c r="RYD91" s="0"/>
      <c r="RYE91" s="0"/>
      <c r="RYF91" s="0"/>
      <c r="RYG91" s="0"/>
      <c r="RYH91" s="0"/>
      <c r="RYI91" s="0"/>
      <c r="RYJ91" s="0"/>
      <c r="RYK91" s="0"/>
      <c r="RYL91" s="0"/>
      <c r="RYM91" s="0"/>
      <c r="RYN91" s="0"/>
      <c r="RYO91" s="0"/>
      <c r="RYP91" s="0"/>
      <c r="RYQ91" s="0"/>
      <c r="RYR91" s="0"/>
      <c r="RYS91" s="0"/>
      <c r="RYT91" s="0"/>
      <c r="RYU91" s="0"/>
      <c r="RYV91" s="0"/>
      <c r="RYW91" s="0"/>
      <c r="RYX91" s="0"/>
      <c r="RYY91" s="0"/>
      <c r="RYZ91" s="0"/>
      <c r="RZA91" s="0"/>
      <c r="RZB91" s="0"/>
      <c r="RZC91" s="0"/>
      <c r="RZD91" s="0"/>
      <c r="RZE91" s="0"/>
      <c r="RZF91" s="0"/>
      <c r="RZG91" s="0"/>
      <c r="RZH91" s="0"/>
      <c r="RZI91" s="0"/>
      <c r="RZJ91" s="0"/>
      <c r="RZK91" s="0"/>
      <c r="RZL91" s="0"/>
      <c r="RZM91" s="0"/>
      <c r="RZN91" s="0"/>
      <c r="RZO91" s="0"/>
      <c r="RZP91" s="0"/>
      <c r="RZQ91" s="0"/>
      <c r="RZR91" s="0"/>
      <c r="RZS91" s="0"/>
      <c r="RZT91" s="0"/>
      <c r="RZU91" s="0"/>
      <c r="RZV91" s="0"/>
      <c r="RZW91" s="0"/>
      <c r="RZX91" s="0"/>
      <c r="RZY91" s="0"/>
      <c r="RZZ91" s="0"/>
      <c r="SAA91" s="0"/>
      <c r="SAB91" s="0"/>
      <c r="SAC91" s="0"/>
      <c r="SAD91" s="0"/>
      <c r="SAE91" s="0"/>
      <c r="SAF91" s="0"/>
      <c r="SAG91" s="0"/>
      <c r="SAH91" s="0"/>
      <c r="SAI91" s="0"/>
      <c r="SAJ91" s="0"/>
      <c r="SAK91" s="0"/>
      <c r="SAL91" s="0"/>
      <c r="SAM91" s="0"/>
      <c r="SAN91" s="0"/>
      <c r="SAO91" s="0"/>
      <c r="SAP91" s="0"/>
      <c r="SAQ91" s="0"/>
      <c r="SAR91" s="0"/>
      <c r="SAS91" s="0"/>
      <c r="SAT91" s="0"/>
      <c r="SAU91" s="0"/>
      <c r="SAV91" s="0"/>
      <c r="SAW91" s="0"/>
      <c r="SAX91" s="0"/>
      <c r="SAY91" s="0"/>
      <c r="SAZ91" s="0"/>
      <c r="SBA91" s="0"/>
      <c r="SBB91" s="0"/>
      <c r="SBC91" s="0"/>
      <c r="SBD91" s="0"/>
      <c r="SBE91" s="0"/>
      <c r="SBF91" s="0"/>
      <c r="SBG91" s="0"/>
      <c r="SBH91" s="0"/>
      <c r="SBI91" s="0"/>
      <c r="SBJ91" s="0"/>
      <c r="SBK91" s="0"/>
      <c r="SBL91" s="0"/>
      <c r="SBM91" s="0"/>
      <c r="SBN91" s="0"/>
      <c r="SBO91" s="0"/>
      <c r="SBP91" s="0"/>
      <c r="SBQ91" s="0"/>
      <c r="SBR91" s="0"/>
      <c r="SBS91" s="0"/>
      <c r="SBT91" s="0"/>
      <c r="SBU91" s="0"/>
      <c r="SBV91" s="0"/>
      <c r="SBW91" s="0"/>
      <c r="SBX91" s="0"/>
      <c r="SBY91" s="0"/>
      <c r="SBZ91" s="0"/>
      <c r="SCA91" s="0"/>
      <c r="SCB91" s="0"/>
      <c r="SCC91" s="0"/>
      <c r="SCD91" s="0"/>
      <c r="SCE91" s="0"/>
      <c r="SCF91" s="0"/>
      <c r="SCG91" s="0"/>
      <c r="SCH91" s="0"/>
      <c r="SCI91" s="0"/>
      <c r="SCJ91" s="0"/>
      <c r="SCK91" s="0"/>
      <c r="SCL91" s="0"/>
      <c r="SCM91" s="0"/>
      <c r="SCN91" s="0"/>
      <c r="SCO91" s="0"/>
      <c r="SCP91" s="0"/>
      <c r="SCQ91" s="0"/>
      <c r="SCR91" s="0"/>
      <c r="SCS91" s="0"/>
      <c r="SCT91" s="0"/>
      <c r="SCU91" s="0"/>
      <c r="SCV91" s="0"/>
      <c r="SCW91" s="0"/>
      <c r="SCX91" s="0"/>
      <c r="SCY91" s="0"/>
      <c r="SCZ91" s="0"/>
      <c r="SDA91" s="0"/>
      <c r="SDB91" s="0"/>
      <c r="SDC91" s="0"/>
      <c r="SDD91" s="0"/>
      <c r="SDE91" s="0"/>
      <c r="SDF91" s="0"/>
      <c r="SDG91" s="0"/>
      <c r="SDH91" s="0"/>
      <c r="SDI91" s="0"/>
      <c r="SDJ91" s="0"/>
      <c r="SDK91" s="0"/>
      <c r="SDL91" s="0"/>
      <c r="SDM91" s="0"/>
      <c r="SDN91" s="0"/>
      <c r="SDO91" s="0"/>
      <c r="SDP91" s="0"/>
      <c r="SDQ91" s="0"/>
      <c r="SDR91" s="0"/>
      <c r="SDS91" s="0"/>
      <c r="SDT91" s="0"/>
      <c r="SDU91" s="0"/>
      <c r="SDV91" s="0"/>
      <c r="SDW91" s="0"/>
      <c r="SDX91" s="0"/>
      <c r="SDY91" s="0"/>
      <c r="SDZ91" s="0"/>
      <c r="SEA91" s="0"/>
      <c r="SEB91" s="0"/>
      <c r="SEC91" s="0"/>
      <c r="SED91" s="0"/>
      <c r="SEE91" s="0"/>
      <c r="SEF91" s="0"/>
      <c r="SEG91" s="0"/>
      <c r="SEH91" s="0"/>
      <c r="SEI91" s="0"/>
      <c r="SEJ91" s="0"/>
      <c r="SEK91" s="0"/>
      <c r="SEL91" s="0"/>
      <c r="SEM91" s="0"/>
      <c r="SEN91" s="0"/>
      <c r="SEO91" s="0"/>
      <c r="SEP91" s="0"/>
      <c r="SEQ91" s="0"/>
      <c r="SER91" s="0"/>
      <c r="SES91" s="0"/>
      <c r="SET91" s="0"/>
      <c r="SEU91" s="0"/>
      <c r="SEV91" s="0"/>
      <c r="SEW91" s="0"/>
      <c r="SEX91" s="0"/>
      <c r="SEY91" s="0"/>
      <c r="SEZ91" s="0"/>
      <c r="SFA91" s="0"/>
      <c r="SFB91" s="0"/>
      <c r="SFC91" s="0"/>
      <c r="SFD91" s="0"/>
      <c r="SFE91" s="0"/>
      <c r="SFF91" s="0"/>
      <c r="SFG91" s="0"/>
      <c r="SFH91" s="0"/>
      <c r="SFI91" s="0"/>
      <c r="SFJ91" s="0"/>
      <c r="SFK91" s="0"/>
      <c r="SFL91" s="0"/>
      <c r="SFM91" s="0"/>
      <c r="SFN91" s="0"/>
      <c r="SFO91" s="0"/>
      <c r="SFP91" s="0"/>
      <c r="SFQ91" s="0"/>
      <c r="SFR91" s="0"/>
      <c r="SFS91" s="0"/>
      <c r="SFT91" s="0"/>
      <c r="SFU91" s="0"/>
      <c r="SFV91" s="0"/>
      <c r="SFW91" s="0"/>
      <c r="SFX91" s="0"/>
      <c r="SFY91" s="0"/>
      <c r="SFZ91" s="0"/>
      <c r="SGA91" s="0"/>
      <c r="SGB91" s="0"/>
      <c r="SGC91" s="0"/>
      <c r="SGD91" s="0"/>
      <c r="SGE91" s="0"/>
      <c r="SGF91" s="0"/>
      <c r="SGG91" s="0"/>
      <c r="SGH91" s="0"/>
      <c r="SGI91" s="0"/>
      <c r="SGJ91" s="0"/>
      <c r="SGK91" s="0"/>
      <c r="SGL91" s="0"/>
      <c r="SGM91" s="0"/>
      <c r="SGN91" s="0"/>
      <c r="SGO91" s="0"/>
      <c r="SGP91" s="0"/>
      <c r="SGQ91" s="0"/>
      <c r="SGR91" s="0"/>
      <c r="SGS91" s="0"/>
      <c r="SGT91" s="0"/>
      <c r="SGU91" s="0"/>
      <c r="SGV91" s="0"/>
      <c r="SGW91" s="0"/>
      <c r="SGX91" s="0"/>
      <c r="SGY91" s="0"/>
      <c r="SGZ91" s="0"/>
      <c r="SHA91" s="0"/>
      <c r="SHB91" s="0"/>
      <c r="SHC91" s="0"/>
      <c r="SHD91" s="0"/>
      <c r="SHE91" s="0"/>
      <c r="SHF91" s="0"/>
      <c r="SHG91" s="0"/>
      <c r="SHH91" s="0"/>
      <c r="SHI91" s="0"/>
      <c r="SHJ91" s="0"/>
      <c r="SHK91" s="0"/>
      <c r="SHL91" s="0"/>
      <c r="SHM91" s="0"/>
      <c r="SHN91" s="0"/>
      <c r="SHO91" s="0"/>
      <c r="SHP91" s="0"/>
      <c r="SHQ91" s="0"/>
      <c r="SHR91" s="0"/>
      <c r="SHS91" s="0"/>
      <c r="SHT91" s="0"/>
      <c r="SHU91" s="0"/>
      <c r="SHV91" s="0"/>
      <c r="SHW91" s="0"/>
      <c r="SHX91" s="0"/>
      <c r="SHY91" s="0"/>
      <c r="SHZ91" s="0"/>
      <c r="SIA91" s="0"/>
      <c r="SIB91" s="0"/>
      <c r="SIC91" s="0"/>
      <c r="SID91" s="0"/>
      <c r="SIE91" s="0"/>
      <c r="SIF91" s="0"/>
      <c r="SIG91" s="0"/>
      <c r="SIH91" s="0"/>
      <c r="SII91" s="0"/>
      <c r="SIJ91" s="0"/>
      <c r="SIK91" s="0"/>
      <c r="SIL91" s="0"/>
      <c r="SIM91" s="0"/>
      <c r="SIN91" s="0"/>
      <c r="SIO91" s="0"/>
      <c r="SIP91" s="0"/>
      <c r="SIQ91" s="0"/>
      <c r="SIR91" s="0"/>
      <c r="SIS91" s="0"/>
      <c r="SIT91" s="0"/>
      <c r="SIU91" s="0"/>
      <c r="SIV91" s="0"/>
      <c r="SIW91" s="0"/>
      <c r="SIX91" s="0"/>
      <c r="SIY91" s="0"/>
      <c r="SIZ91" s="0"/>
      <c r="SJA91" s="0"/>
      <c r="SJB91" s="0"/>
      <c r="SJC91" s="0"/>
      <c r="SJD91" s="0"/>
      <c r="SJE91" s="0"/>
      <c r="SJF91" s="0"/>
      <c r="SJG91" s="0"/>
      <c r="SJH91" s="0"/>
      <c r="SJI91" s="0"/>
      <c r="SJJ91" s="0"/>
      <c r="SJK91" s="0"/>
      <c r="SJL91" s="0"/>
      <c r="SJM91" s="0"/>
      <c r="SJN91" s="0"/>
      <c r="SJO91" s="0"/>
      <c r="SJP91" s="0"/>
      <c r="SJQ91" s="0"/>
      <c r="SJR91" s="0"/>
      <c r="SJS91" s="0"/>
      <c r="SJT91" s="0"/>
      <c r="SJU91" s="0"/>
      <c r="SJV91" s="0"/>
      <c r="SJW91" s="0"/>
      <c r="SJX91" s="0"/>
      <c r="SJY91" s="0"/>
      <c r="SJZ91" s="0"/>
      <c r="SKA91" s="0"/>
      <c r="SKB91" s="0"/>
      <c r="SKC91" s="0"/>
      <c r="SKD91" s="0"/>
      <c r="SKE91" s="0"/>
      <c r="SKF91" s="0"/>
      <c r="SKG91" s="0"/>
      <c r="SKH91" s="0"/>
      <c r="SKI91" s="0"/>
      <c r="SKJ91" s="0"/>
      <c r="SKK91" s="0"/>
      <c r="SKL91" s="0"/>
      <c r="SKM91" s="0"/>
      <c r="SKN91" s="0"/>
      <c r="SKO91" s="0"/>
      <c r="SKP91" s="0"/>
      <c r="SKQ91" s="0"/>
      <c r="SKR91" s="0"/>
      <c r="SKS91" s="0"/>
      <c r="SKT91" s="0"/>
      <c r="SKU91" s="0"/>
      <c r="SKV91" s="0"/>
      <c r="SKW91" s="0"/>
      <c r="SKX91" s="0"/>
      <c r="SKY91" s="0"/>
      <c r="SKZ91" s="0"/>
      <c r="SLA91" s="0"/>
      <c r="SLB91" s="0"/>
      <c r="SLC91" s="0"/>
      <c r="SLD91" s="0"/>
      <c r="SLE91" s="0"/>
      <c r="SLF91" s="0"/>
      <c r="SLG91" s="0"/>
      <c r="SLH91" s="0"/>
      <c r="SLI91" s="0"/>
      <c r="SLJ91" s="0"/>
      <c r="SLK91" s="0"/>
      <c r="SLL91" s="0"/>
      <c r="SLM91" s="0"/>
      <c r="SLN91" s="0"/>
      <c r="SLO91" s="0"/>
      <c r="SLP91" s="0"/>
      <c r="SLQ91" s="0"/>
      <c r="SLR91" s="0"/>
      <c r="SLS91" s="0"/>
      <c r="SLT91" s="0"/>
      <c r="SLU91" s="0"/>
      <c r="SLV91" s="0"/>
      <c r="SLW91" s="0"/>
      <c r="SLX91" s="0"/>
      <c r="SLY91" s="0"/>
      <c r="SLZ91" s="0"/>
      <c r="SMA91" s="0"/>
      <c r="SMB91" s="0"/>
      <c r="SMC91" s="0"/>
      <c r="SMD91" s="0"/>
      <c r="SME91" s="0"/>
      <c r="SMF91" s="0"/>
      <c r="SMG91" s="0"/>
      <c r="SMH91" s="0"/>
      <c r="SMI91" s="0"/>
      <c r="SMJ91" s="0"/>
      <c r="SMK91" s="0"/>
      <c r="SML91" s="0"/>
      <c r="SMM91" s="0"/>
      <c r="SMN91" s="0"/>
      <c r="SMO91" s="0"/>
      <c r="SMP91" s="0"/>
      <c r="SMQ91" s="0"/>
      <c r="SMR91" s="0"/>
      <c r="SMS91" s="0"/>
      <c r="SMT91" s="0"/>
      <c r="SMU91" s="0"/>
      <c r="SMV91" s="0"/>
      <c r="SMW91" s="0"/>
      <c r="SMX91" s="0"/>
      <c r="SMY91" s="0"/>
      <c r="SMZ91" s="0"/>
      <c r="SNA91" s="0"/>
      <c r="SNB91" s="0"/>
      <c r="SNC91" s="0"/>
      <c r="SND91" s="0"/>
      <c r="SNE91" s="0"/>
      <c r="SNF91" s="0"/>
      <c r="SNG91" s="0"/>
      <c r="SNH91" s="0"/>
      <c r="SNI91" s="0"/>
      <c r="SNJ91" s="0"/>
      <c r="SNK91" s="0"/>
      <c r="SNL91" s="0"/>
      <c r="SNM91" s="0"/>
      <c r="SNN91" s="0"/>
      <c r="SNO91" s="0"/>
      <c r="SNP91" s="0"/>
      <c r="SNQ91" s="0"/>
      <c r="SNR91" s="0"/>
      <c r="SNS91" s="0"/>
      <c r="SNT91" s="0"/>
      <c r="SNU91" s="0"/>
      <c r="SNV91" s="0"/>
      <c r="SNW91" s="0"/>
      <c r="SNX91" s="0"/>
      <c r="SNY91" s="0"/>
      <c r="SNZ91" s="0"/>
      <c r="SOA91" s="0"/>
      <c r="SOB91" s="0"/>
      <c r="SOC91" s="0"/>
      <c r="SOD91" s="0"/>
      <c r="SOE91" s="0"/>
      <c r="SOF91" s="0"/>
      <c r="SOG91" s="0"/>
      <c r="SOH91" s="0"/>
      <c r="SOI91" s="0"/>
      <c r="SOJ91" s="0"/>
      <c r="SOK91" s="0"/>
      <c r="SOL91" s="0"/>
      <c r="SOM91" s="0"/>
      <c r="SON91" s="0"/>
      <c r="SOO91" s="0"/>
      <c r="SOP91" s="0"/>
      <c r="SOQ91" s="0"/>
      <c r="SOR91" s="0"/>
      <c r="SOS91" s="0"/>
      <c r="SOT91" s="0"/>
      <c r="SOU91" s="0"/>
      <c r="SOV91" s="0"/>
      <c r="SOW91" s="0"/>
      <c r="SOX91" s="0"/>
      <c r="SOY91" s="0"/>
      <c r="SOZ91" s="0"/>
      <c r="SPA91" s="0"/>
      <c r="SPB91" s="0"/>
      <c r="SPC91" s="0"/>
      <c r="SPD91" s="0"/>
      <c r="SPE91" s="0"/>
      <c r="SPF91" s="0"/>
      <c r="SPG91" s="0"/>
      <c r="SPH91" s="0"/>
      <c r="SPI91" s="0"/>
      <c r="SPJ91" s="0"/>
      <c r="SPK91" s="0"/>
      <c r="SPL91" s="0"/>
      <c r="SPM91" s="0"/>
      <c r="SPN91" s="0"/>
      <c r="SPO91" s="0"/>
      <c r="SPP91" s="0"/>
      <c r="SPQ91" s="0"/>
      <c r="SPR91" s="0"/>
      <c r="SPS91" s="0"/>
      <c r="SPT91" s="0"/>
      <c r="SPU91" s="0"/>
      <c r="SPV91" s="0"/>
      <c r="SPW91" s="0"/>
      <c r="SPX91" s="0"/>
      <c r="SPY91" s="0"/>
      <c r="SPZ91" s="0"/>
      <c r="SQA91" s="0"/>
      <c r="SQB91" s="0"/>
      <c r="SQC91" s="0"/>
      <c r="SQD91" s="0"/>
      <c r="SQE91" s="0"/>
      <c r="SQF91" s="0"/>
      <c r="SQG91" s="0"/>
      <c r="SQH91" s="0"/>
      <c r="SQI91" s="0"/>
      <c r="SQJ91" s="0"/>
      <c r="SQK91" s="0"/>
      <c r="SQL91" s="0"/>
      <c r="SQM91" s="0"/>
      <c r="SQN91" s="0"/>
      <c r="SQO91" s="0"/>
      <c r="SQP91" s="0"/>
      <c r="SQQ91" s="0"/>
      <c r="SQR91" s="0"/>
      <c r="SQS91" s="0"/>
      <c r="SQT91" s="0"/>
      <c r="SQU91" s="0"/>
      <c r="SQV91" s="0"/>
      <c r="SQW91" s="0"/>
      <c r="SQX91" s="0"/>
      <c r="SQY91" s="0"/>
      <c r="SQZ91" s="0"/>
      <c r="SRA91" s="0"/>
      <c r="SRB91" s="0"/>
      <c r="SRC91" s="0"/>
      <c r="SRD91" s="0"/>
      <c r="SRE91" s="0"/>
      <c r="SRF91" s="0"/>
      <c r="SRG91" s="0"/>
      <c r="SRH91" s="0"/>
      <c r="SRI91" s="0"/>
      <c r="SRJ91" s="0"/>
      <c r="SRK91" s="0"/>
      <c r="SRL91" s="0"/>
      <c r="SRM91" s="0"/>
      <c r="SRN91" s="0"/>
      <c r="SRO91" s="0"/>
      <c r="SRP91" s="0"/>
      <c r="SRQ91" s="0"/>
      <c r="SRR91" s="0"/>
      <c r="SRS91" s="0"/>
      <c r="SRT91" s="0"/>
      <c r="SRU91" s="0"/>
      <c r="SRV91" s="0"/>
      <c r="SRW91" s="0"/>
      <c r="SRX91" s="0"/>
      <c r="SRY91" s="0"/>
      <c r="SRZ91" s="0"/>
      <c r="SSA91" s="0"/>
      <c r="SSB91" s="0"/>
      <c r="SSC91" s="0"/>
      <c r="SSD91" s="0"/>
      <c r="SSE91" s="0"/>
      <c r="SSF91" s="0"/>
      <c r="SSG91" s="0"/>
      <c r="SSH91" s="0"/>
      <c r="SSI91" s="0"/>
      <c r="SSJ91" s="0"/>
      <c r="SSK91" s="0"/>
      <c r="SSL91" s="0"/>
      <c r="SSM91" s="0"/>
      <c r="SSN91" s="0"/>
      <c r="SSO91" s="0"/>
      <c r="SSP91" s="0"/>
      <c r="SSQ91" s="0"/>
      <c r="SSR91" s="0"/>
      <c r="SSS91" s="0"/>
      <c r="SST91" s="0"/>
      <c r="SSU91" s="0"/>
      <c r="SSV91" s="0"/>
      <c r="SSW91" s="0"/>
      <c r="SSX91" s="0"/>
      <c r="SSY91" s="0"/>
      <c r="SSZ91" s="0"/>
      <c r="STA91" s="0"/>
      <c r="STB91" s="0"/>
      <c r="STC91" s="0"/>
      <c r="STD91" s="0"/>
      <c r="STE91" s="0"/>
      <c r="STF91" s="0"/>
      <c r="STG91" s="0"/>
      <c r="STH91" s="0"/>
      <c r="STI91" s="0"/>
      <c r="STJ91" s="0"/>
      <c r="STK91" s="0"/>
      <c r="STL91" s="0"/>
      <c r="STM91" s="0"/>
      <c r="STN91" s="0"/>
      <c r="STO91" s="0"/>
      <c r="STP91" s="0"/>
      <c r="STQ91" s="0"/>
      <c r="STR91" s="0"/>
      <c r="STS91" s="0"/>
      <c r="STT91" s="0"/>
      <c r="STU91" s="0"/>
      <c r="STV91" s="0"/>
      <c r="STW91" s="0"/>
      <c r="STX91" s="0"/>
      <c r="STY91" s="0"/>
      <c r="STZ91" s="0"/>
      <c r="SUA91" s="0"/>
      <c r="SUB91" s="0"/>
      <c r="SUC91" s="0"/>
      <c r="SUD91" s="0"/>
      <c r="SUE91" s="0"/>
      <c r="SUF91" s="0"/>
      <c r="SUG91" s="0"/>
      <c r="SUH91" s="0"/>
      <c r="SUI91" s="0"/>
      <c r="SUJ91" s="0"/>
      <c r="SUK91" s="0"/>
      <c r="SUL91" s="0"/>
      <c r="SUM91" s="0"/>
      <c r="SUN91" s="0"/>
      <c r="SUO91" s="0"/>
      <c r="SUP91" s="0"/>
      <c r="SUQ91" s="0"/>
      <c r="SUR91" s="0"/>
      <c r="SUS91" s="0"/>
      <c r="SUT91" s="0"/>
      <c r="SUU91" s="0"/>
      <c r="SUV91" s="0"/>
      <c r="SUW91" s="0"/>
      <c r="SUX91" s="0"/>
      <c r="SUY91" s="0"/>
      <c r="SUZ91" s="0"/>
      <c r="SVA91" s="0"/>
      <c r="SVB91" s="0"/>
      <c r="SVC91" s="0"/>
      <c r="SVD91" s="0"/>
      <c r="SVE91" s="0"/>
      <c r="SVF91" s="0"/>
      <c r="SVG91" s="0"/>
      <c r="SVH91" s="0"/>
      <c r="SVI91" s="0"/>
      <c r="SVJ91" s="0"/>
      <c r="SVK91" s="0"/>
      <c r="SVL91" s="0"/>
      <c r="SVM91" s="0"/>
      <c r="SVN91" s="0"/>
      <c r="SVO91" s="0"/>
      <c r="SVP91" s="0"/>
      <c r="SVQ91" s="0"/>
      <c r="SVR91" s="0"/>
      <c r="SVS91" s="0"/>
      <c r="SVT91" s="0"/>
      <c r="SVU91" s="0"/>
      <c r="SVV91" s="0"/>
      <c r="SVW91" s="0"/>
      <c r="SVX91" s="0"/>
      <c r="SVY91" s="0"/>
      <c r="SVZ91" s="0"/>
      <c r="SWA91" s="0"/>
      <c r="SWB91" s="0"/>
      <c r="SWC91" s="0"/>
      <c r="SWD91" s="0"/>
      <c r="SWE91" s="0"/>
      <c r="SWF91" s="0"/>
      <c r="SWG91" s="0"/>
      <c r="SWH91" s="0"/>
      <c r="SWI91" s="0"/>
      <c r="SWJ91" s="0"/>
      <c r="SWK91" s="0"/>
      <c r="SWL91" s="0"/>
      <c r="SWM91" s="0"/>
      <c r="SWN91" s="0"/>
      <c r="SWO91" s="0"/>
      <c r="SWP91" s="0"/>
      <c r="SWQ91" s="0"/>
      <c r="SWR91" s="0"/>
      <c r="SWS91" s="0"/>
      <c r="SWT91" s="0"/>
      <c r="SWU91" s="0"/>
      <c r="SWV91" s="0"/>
      <c r="SWW91" s="0"/>
      <c r="SWX91" s="0"/>
      <c r="SWY91" s="0"/>
      <c r="SWZ91" s="0"/>
      <c r="SXA91" s="0"/>
      <c r="SXB91" s="0"/>
      <c r="SXC91" s="0"/>
      <c r="SXD91" s="0"/>
      <c r="SXE91" s="0"/>
      <c r="SXF91" s="0"/>
      <c r="SXG91" s="0"/>
      <c r="SXH91" s="0"/>
      <c r="SXI91" s="0"/>
      <c r="SXJ91" s="0"/>
      <c r="SXK91" s="0"/>
      <c r="SXL91" s="0"/>
      <c r="SXM91" s="0"/>
      <c r="SXN91" s="0"/>
      <c r="SXO91" s="0"/>
      <c r="SXP91" s="0"/>
      <c r="SXQ91" s="0"/>
      <c r="SXR91" s="0"/>
      <c r="SXS91" s="0"/>
      <c r="SXT91" s="0"/>
      <c r="SXU91" s="0"/>
      <c r="SXV91" s="0"/>
      <c r="SXW91" s="0"/>
      <c r="SXX91" s="0"/>
      <c r="SXY91" s="0"/>
      <c r="SXZ91" s="0"/>
      <c r="SYA91" s="0"/>
      <c r="SYB91" s="0"/>
      <c r="SYC91" s="0"/>
      <c r="SYD91" s="0"/>
      <c r="SYE91" s="0"/>
      <c r="SYF91" s="0"/>
      <c r="SYG91" s="0"/>
      <c r="SYH91" s="0"/>
      <c r="SYI91" s="0"/>
      <c r="SYJ91" s="0"/>
      <c r="SYK91" s="0"/>
      <c r="SYL91" s="0"/>
      <c r="SYM91" s="0"/>
      <c r="SYN91" s="0"/>
      <c r="SYO91" s="0"/>
      <c r="SYP91" s="0"/>
      <c r="SYQ91" s="0"/>
      <c r="SYR91" s="0"/>
      <c r="SYS91" s="0"/>
      <c r="SYT91" s="0"/>
      <c r="SYU91" s="0"/>
      <c r="SYV91" s="0"/>
      <c r="SYW91" s="0"/>
      <c r="SYX91" s="0"/>
      <c r="SYY91" s="0"/>
      <c r="SYZ91" s="0"/>
      <c r="SZA91" s="0"/>
      <c r="SZB91" s="0"/>
      <c r="SZC91" s="0"/>
      <c r="SZD91" s="0"/>
      <c r="SZE91" s="0"/>
      <c r="SZF91" s="0"/>
      <c r="SZG91" s="0"/>
      <c r="SZH91" s="0"/>
      <c r="SZI91" s="0"/>
      <c r="SZJ91" s="0"/>
      <c r="SZK91" s="0"/>
      <c r="SZL91" s="0"/>
      <c r="SZM91" s="0"/>
      <c r="SZN91" s="0"/>
      <c r="SZO91" s="0"/>
      <c r="SZP91" s="0"/>
      <c r="SZQ91" s="0"/>
      <c r="SZR91" s="0"/>
      <c r="SZS91" s="0"/>
      <c r="SZT91" s="0"/>
      <c r="SZU91" s="0"/>
      <c r="SZV91" s="0"/>
      <c r="SZW91" s="0"/>
      <c r="SZX91" s="0"/>
      <c r="SZY91" s="0"/>
      <c r="SZZ91" s="0"/>
      <c r="TAA91" s="0"/>
      <c r="TAB91" s="0"/>
      <c r="TAC91" s="0"/>
      <c r="TAD91" s="0"/>
      <c r="TAE91" s="0"/>
      <c r="TAF91" s="0"/>
      <c r="TAG91" s="0"/>
      <c r="TAH91" s="0"/>
      <c r="TAI91" s="0"/>
      <c r="TAJ91" s="0"/>
      <c r="TAK91" s="0"/>
      <c r="TAL91" s="0"/>
      <c r="TAM91" s="0"/>
      <c r="TAN91" s="0"/>
      <c r="TAO91" s="0"/>
      <c r="TAP91" s="0"/>
      <c r="TAQ91" s="0"/>
      <c r="TAR91" s="0"/>
      <c r="TAS91" s="0"/>
      <c r="TAT91" s="0"/>
      <c r="TAU91" s="0"/>
      <c r="TAV91" s="0"/>
      <c r="TAW91" s="0"/>
      <c r="TAX91" s="0"/>
      <c r="TAY91" s="0"/>
      <c r="TAZ91" s="0"/>
      <c r="TBA91" s="0"/>
      <c r="TBB91" s="0"/>
      <c r="TBC91" s="0"/>
      <c r="TBD91" s="0"/>
      <c r="TBE91" s="0"/>
      <c r="TBF91" s="0"/>
      <c r="TBG91" s="0"/>
      <c r="TBH91" s="0"/>
      <c r="TBI91" s="0"/>
      <c r="TBJ91" s="0"/>
      <c r="TBK91" s="0"/>
      <c r="TBL91" s="0"/>
      <c r="TBM91" s="0"/>
      <c r="TBN91" s="0"/>
      <c r="TBO91" s="0"/>
      <c r="TBP91" s="0"/>
      <c r="TBQ91" s="0"/>
      <c r="TBR91" s="0"/>
      <c r="TBS91" s="0"/>
      <c r="TBT91" s="0"/>
      <c r="TBU91" s="0"/>
      <c r="TBV91" s="0"/>
      <c r="TBW91" s="0"/>
      <c r="TBX91" s="0"/>
      <c r="TBY91" s="0"/>
      <c r="TBZ91" s="0"/>
      <c r="TCA91" s="0"/>
      <c r="TCB91" s="0"/>
      <c r="TCC91" s="0"/>
      <c r="TCD91" s="0"/>
      <c r="TCE91" s="0"/>
      <c r="TCF91" s="0"/>
      <c r="TCG91" s="0"/>
      <c r="TCH91" s="0"/>
      <c r="TCI91" s="0"/>
      <c r="TCJ91" s="0"/>
      <c r="TCK91" s="0"/>
      <c r="TCL91" s="0"/>
      <c r="TCM91" s="0"/>
      <c r="TCN91" s="0"/>
      <c r="TCO91" s="0"/>
      <c r="TCP91" s="0"/>
      <c r="TCQ91" s="0"/>
      <c r="TCR91" s="0"/>
      <c r="TCS91" s="0"/>
      <c r="TCT91" s="0"/>
      <c r="TCU91" s="0"/>
      <c r="TCV91" s="0"/>
      <c r="TCW91" s="0"/>
      <c r="TCX91" s="0"/>
      <c r="TCY91" s="0"/>
      <c r="TCZ91" s="0"/>
      <c r="TDA91" s="0"/>
      <c r="TDB91" s="0"/>
      <c r="TDC91" s="0"/>
      <c r="TDD91" s="0"/>
      <c r="TDE91" s="0"/>
      <c r="TDF91" s="0"/>
      <c r="TDG91" s="0"/>
      <c r="TDH91" s="0"/>
      <c r="TDI91" s="0"/>
      <c r="TDJ91" s="0"/>
      <c r="TDK91" s="0"/>
      <c r="TDL91" s="0"/>
      <c r="TDM91" s="0"/>
      <c r="TDN91" s="0"/>
      <c r="TDO91" s="0"/>
      <c r="TDP91" s="0"/>
      <c r="TDQ91" s="0"/>
      <c r="TDR91" s="0"/>
      <c r="TDS91" s="0"/>
      <c r="TDT91" s="0"/>
      <c r="TDU91" s="0"/>
      <c r="TDV91" s="0"/>
      <c r="TDW91" s="0"/>
      <c r="TDX91" s="0"/>
      <c r="TDY91" s="0"/>
      <c r="TDZ91" s="0"/>
      <c r="TEA91" s="0"/>
      <c r="TEB91" s="0"/>
      <c r="TEC91" s="0"/>
      <c r="TED91" s="0"/>
      <c r="TEE91" s="0"/>
      <c r="TEF91" s="0"/>
      <c r="TEG91" s="0"/>
      <c r="TEH91" s="0"/>
      <c r="TEI91" s="0"/>
      <c r="TEJ91" s="0"/>
      <c r="TEK91" s="0"/>
      <c r="TEL91" s="0"/>
      <c r="TEM91" s="0"/>
      <c r="TEN91" s="0"/>
      <c r="TEO91" s="0"/>
      <c r="TEP91" s="0"/>
      <c r="TEQ91" s="0"/>
      <c r="TER91" s="0"/>
      <c r="TES91" s="0"/>
      <c r="TET91" s="0"/>
      <c r="TEU91" s="0"/>
      <c r="TEV91" s="0"/>
      <c r="TEW91" s="0"/>
      <c r="TEX91" s="0"/>
      <c r="TEY91" s="0"/>
      <c r="TEZ91" s="0"/>
      <c r="TFA91" s="0"/>
      <c r="TFB91" s="0"/>
      <c r="TFC91" s="0"/>
      <c r="TFD91" s="0"/>
      <c r="TFE91" s="0"/>
      <c r="TFF91" s="0"/>
      <c r="TFG91" s="0"/>
      <c r="TFH91" s="0"/>
      <c r="TFI91" s="0"/>
      <c r="TFJ91" s="0"/>
      <c r="TFK91" s="0"/>
      <c r="TFL91" s="0"/>
      <c r="TFM91" s="0"/>
      <c r="TFN91" s="0"/>
      <c r="TFO91" s="0"/>
      <c r="TFP91" s="0"/>
      <c r="TFQ91" s="0"/>
      <c r="TFR91" s="0"/>
      <c r="TFS91" s="0"/>
      <c r="TFT91" s="0"/>
      <c r="TFU91" s="0"/>
      <c r="TFV91" s="0"/>
      <c r="TFW91" s="0"/>
      <c r="TFX91" s="0"/>
      <c r="TFY91" s="0"/>
      <c r="TFZ91" s="0"/>
      <c r="TGA91" s="0"/>
      <c r="TGB91" s="0"/>
      <c r="TGC91" s="0"/>
      <c r="TGD91" s="0"/>
      <c r="TGE91" s="0"/>
      <c r="TGF91" s="0"/>
      <c r="TGG91" s="0"/>
      <c r="TGH91" s="0"/>
      <c r="TGI91" s="0"/>
      <c r="TGJ91" s="0"/>
      <c r="TGK91" s="0"/>
      <c r="TGL91" s="0"/>
      <c r="TGM91" s="0"/>
      <c r="TGN91" s="0"/>
      <c r="TGO91" s="0"/>
      <c r="TGP91" s="0"/>
      <c r="TGQ91" s="0"/>
      <c r="TGR91" s="0"/>
      <c r="TGS91" s="0"/>
      <c r="TGT91" s="0"/>
      <c r="TGU91" s="0"/>
      <c r="TGV91" s="0"/>
      <c r="TGW91" s="0"/>
      <c r="TGX91" s="0"/>
      <c r="TGY91" s="0"/>
      <c r="TGZ91" s="0"/>
      <c r="THA91" s="0"/>
      <c r="THB91" s="0"/>
      <c r="THC91" s="0"/>
      <c r="THD91" s="0"/>
      <c r="THE91" s="0"/>
      <c r="THF91" s="0"/>
      <c r="THG91" s="0"/>
      <c r="THH91" s="0"/>
      <c r="THI91" s="0"/>
      <c r="THJ91" s="0"/>
      <c r="THK91" s="0"/>
      <c r="THL91" s="0"/>
      <c r="THM91" s="0"/>
      <c r="THN91" s="0"/>
      <c r="THO91" s="0"/>
      <c r="THP91" s="0"/>
      <c r="THQ91" s="0"/>
      <c r="THR91" s="0"/>
      <c r="THS91" s="0"/>
      <c r="THT91" s="0"/>
      <c r="THU91" s="0"/>
      <c r="THV91" s="0"/>
      <c r="THW91" s="0"/>
      <c r="THX91" s="0"/>
      <c r="THY91" s="0"/>
      <c r="THZ91" s="0"/>
      <c r="TIA91" s="0"/>
      <c r="TIB91" s="0"/>
      <c r="TIC91" s="0"/>
      <c r="TID91" s="0"/>
      <c r="TIE91" s="0"/>
      <c r="TIF91" s="0"/>
      <c r="TIG91" s="0"/>
      <c r="TIH91" s="0"/>
      <c r="TII91" s="0"/>
      <c r="TIJ91" s="0"/>
      <c r="TIK91" s="0"/>
      <c r="TIL91" s="0"/>
      <c r="TIM91" s="0"/>
      <c r="TIN91" s="0"/>
      <c r="TIO91" s="0"/>
      <c r="TIP91" s="0"/>
      <c r="TIQ91" s="0"/>
      <c r="TIR91" s="0"/>
      <c r="TIS91" s="0"/>
      <c r="TIT91" s="0"/>
      <c r="TIU91" s="0"/>
      <c r="TIV91" s="0"/>
      <c r="TIW91" s="0"/>
      <c r="TIX91" s="0"/>
      <c r="TIY91" s="0"/>
      <c r="TIZ91" s="0"/>
      <c r="TJA91" s="0"/>
      <c r="TJB91" s="0"/>
      <c r="TJC91" s="0"/>
      <c r="TJD91" s="0"/>
      <c r="TJE91" s="0"/>
      <c r="TJF91" s="0"/>
      <c r="TJG91" s="0"/>
      <c r="TJH91" s="0"/>
      <c r="TJI91" s="0"/>
      <c r="TJJ91" s="0"/>
      <c r="TJK91" s="0"/>
      <c r="TJL91" s="0"/>
      <c r="TJM91" s="0"/>
      <c r="TJN91" s="0"/>
      <c r="TJO91" s="0"/>
      <c r="TJP91" s="0"/>
      <c r="TJQ91" s="0"/>
      <c r="TJR91" s="0"/>
      <c r="TJS91" s="0"/>
      <c r="TJT91" s="0"/>
      <c r="TJU91" s="0"/>
      <c r="TJV91" s="0"/>
      <c r="TJW91" s="0"/>
      <c r="TJX91" s="0"/>
      <c r="TJY91" s="0"/>
      <c r="TJZ91" s="0"/>
      <c r="TKA91" s="0"/>
      <c r="TKB91" s="0"/>
      <c r="TKC91" s="0"/>
      <c r="TKD91" s="0"/>
      <c r="TKE91" s="0"/>
      <c r="TKF91" s="0"/>
      <c r="TKG91" s="0"/>
      <c r="TKH91" s="0"/>
      <c r="TKI91" s="0"/>
      <c r="TKJ91" s="0"/>
      <c r="TKK91" s="0"/>
      <c r="TKL91" s="0"/>
      <c r="TKM91" s="0"/>
      <c r="TKN91" s="0"/>
      <c r="TKO91" s="0"/>
      <c r="TKP91" s="0"/>
      <c r="TKQ91" s="0"/>
      <c r="TKR91" s="0"/>
      <c r="TKS91" s="0"/>
      <c r="TKT91" s="0"/>
      <c r="TKU91" s="0"/>
      <c r="TKV91" s="0"/>
      <c r="TKW91" s="0"/>
      <c r="TKX91" s="0"/>
      <c r="TKY91" s="0"/>
      <c r="TKZ91" s="0"/>
      <c r="TLA91" s="0"/>
      <c r="TLB91" s="0"/>
      <c r="TLC91" s="0"/>
      <c r="TLD91" s="0"/>
      <c r="TLE91" s="0"/>
      <c r="TLF91" s="0"/>
      <c r="TLG91" s="0"/>
      <c r="TLH91" s="0"/>
      <c r="TLI91" s="0"/>
      <c r="TLJ91" s="0"/>
      <c r="TLK91" s="0"/>
      <c r="TLL91" s="0"/>
      <c r="TLM91" s="0"/>
      <c r="TLN91" s="0"/>
      <c r="TLO91" s="0"/>
      <c r="TLP91" s="0"/>
      <c r="TLQ91" s="0"/>
      <c r="TLR91" s="0"/>
      <c r="TLS91" s="0"/>
      <c r="TLT91" s="0"/>
      <c r="TLU91" s="0"/>
      <c r="TLV91" s="0"/>
      <c r="TLW91" s="0"/>
      <c r="TLX91" s="0"/>
      <c r="TLY91" s="0"/>
      <c r="TLZ91" s="0"/>
      <c r="TMA91" s="0"/>
      <c r="TMB91" s="0"/>
      <c r="TMC91" s="0"/>
      <c r="TMD91" s="0"/>
      <c r="TME91" s="0"/>
      <c r="TMF91" s="0"/>
      <c r="TMG91" s="0"/>
      <c r="TMH91" s="0"/>
      <c r="TMI91" s="0"/>
      <c r="TMJ91" s="0"/>
      <c r="TMK91" s="0"/>
      <c r="TML91" s="0"/>
      <c r="TMM91" s="0"/>
      <c r="TMN91" s="0"/>
      <c r="TMO91" s="0"/>
      <c r="TMP91" s="0"/>
      <c r="TMQ91" s="0"/>
      <c r="TMR91" s="0"/>
      <c r="TMS91" s="0"/>
      <c r="TMT91" s="0"/>
      <c r="TMU91" s="0"/>
      <c r="TMV91" s="0"/>
      <c r="TMW91" s="0"/>
      <c r="TMX91" s="0"/>
      <c r="TMY91" s="0"/>
      <c r="TMZ91" s="0"/>
      <c r="TNA91" s="0"/>
      <c r="TNB91" s="0"/>
      <c r="TNC91" s="0"/>
      <c r="TND91" s="0"/>
      <c r="TNE91" s="0"/>
      <c r="TNF91" s="0"/>
      <c r="TNG91" s="0"/>
      <c r="TNH91" s="0"/>
      <c r="TNI91" s="0"/>
      <c r="TNJ91" s="0"/>
      <c r="TNK91" s="0"/>
      <c r="TNL91" s="0"/>
      <c r="TNM91" s="0"/>
      <c r="TNN91" s="0"/>
      <c r="TNO91" s="0"/>
      <c r="TNP91" s="0"/>
      <c r="TNQ91" s="0"/>
      <c r="TNR91" s="0"/>
      <c r="TNS91" s="0"/>
      <c r="TNT91" s="0"/>
      <c r="TNU91" s="0"/>
      <c r="TNV91" s="0"/>
      <c r="TNW91" s="0"/>
      <c r="TNX91" s="0"/>
      <c r="TNY91" s="0"/>
      <c r="TNZ91" s="0"/>
      <c r="TOA91" s="0"/>
      <c r="TOB91" s="0"/>
      <c r="TOC91" s="0"/>
      <c r="TOD91" s="0"/>
      <c r="TOE91" s="0"/>
      <c r="TOF91" s="0"/>
      <c r="TOG91" s="0"/>
      <c r="TOH91" s="0"/>
      <c r="TOI91" s="0"/>
      <c r="TOJ91" s="0"/>
      <c r="TOK91" s="0"/>
      <c r="TOL91" s="0"/>
      <c r="TOM91" s="0"/>
      <c r="TON91" s="0"/>
      <c r="TOO91" s="0"/>
      <c r="TOP91" s="0"/>
      <c r="TOQ91" s="0"/>
      <c r="TOR91" s="0"/>
      <c r="TOS91" s="0"/>
      <c r="TOT91" s="0"/>
      <c r="TOU91" s="0"/>
      <c r="TOV91" s="0"/>
      <c r="TOW91" s="0"/>
      <c r="TOX91" s="0"/>
      <c r="TOY91" s="0"/>
      <c r="TOZ91" s="0"/>
      <c r="TPA91" s="0"/>
      <c r="TPB91" s="0"/>
      <c r="TPC91" s="0"/>
      <c r="TPD91" s="0"/>
      <c r="TPE91" s="0"/>
      <c r="TPF91" s="0"/>
      <c r="TPG91" s="0"/>
      <c r="TPH91" s="0"/>
      <c r="TPI91" s="0"/>
      <c r="TPJ91" s="0"/>
      <c r="TPK91" s="0"/>
      <c r="TPL91" s="0"/>
      <c r="TPM91" s="0"/>
      <c r="TPN91" s="0"/>
      <c r="TPO91" s="0"/>
      <c r="TPP91" s="0"/>
      <c r="TPQ91" s="0"/>
      <c r="TPR91" s="0"/>
      <c r="TPS91" s="0"/>
      <c r="TPT91" s="0"/>
      <c r="TPU91" s="0"/>
      <c r="TPV91" s="0"/>
      <c r="TPW91" s="0"/>
      <c r="TPX91" s="0"/>
      <c r="TPY91" s="0"/>
      <c r="TPZ91" s="0"/>
      <c r="TQA91" s="0"/>
      <c r="TQB91" s="0"/>
      <c r="TQC91" s="0"/>
      <c r="TQD91" s="0"/>
      <c r="TQE91" s="0"/>
      <c r="TQF91" s="0"/>
      <c r="TQG91" s="0"/>
      <c r="TQH91" s="0"/>
      <c r="TQI91" s="0"/>
      <c r="TQJ91" s="0"/>
      <c r="TQK91" s="0"/>
      <c r="TQL91" s="0"/>
      <c r="TQM91" s="0"/>
      <c r="TQN91" s="0"/>
      <c r="TQO91" s="0"/>
      <c r="TQP91" s="0"/>
      <c r="TQQ91" s="0"/>
      <c r="TQR91" s="0"/>
      <c r="TQS91" s="0"/>
      <c r="TQT91" s="0"/>
      <c r="TQU91" s="0"/>
      <c r="TQV91" s="0"/>
      <c r="TQW91" s="0"/>
      <c r="TQX91" s="0"/>
      <c r="TQY91" s="0"/>
      <c r="TQZ91" s="0"/>
      <c r="TRA91" s="0"/>
      <c r="TRB91" s="0"/>
      <c r="TRC91" s="0"/>
      <c r="TRD91" s="0"/>
      <c r="TRE91" s="0"/>
      <c r="TRF91" s="0"/>
      <c r="TRG91" s="0"/>
      <c r="TRH91" s="0"/>
      <c r="TRI91" s="0"/>
      <c r="TRJ91" s="0"/>
      <c r="TRK91" s="0"/>
      <c r="TRL91" s="0"/>
      <c r="TRM91" s="0"/>
      <c r="TRN91" s="0"/>
      <c r="TRO91" s="0"/>
      <c r="TRP91" s="0"/>
      <c r="TRQ91" s="0"/>
      <c r="TRR91" s="0"/>
      <c r="TRS91" s="0"/>
      <c r="TRT91" s="0"/>
      <c r="TRU91" s="0"/>
      <c r="TRV91" s="0"/>
      <c r="TRW91" s="0"/>
      <c r="TRX91" s="0"/>
      <c r="TRY91" s="0"/>
      <c r="TRZ91" s="0"/>
      <c r="TSA91" s="0"/>
      <c r="TSB91" s="0"/>
      <c r="TSC91" s="0"/>
      <c r="TSD91" s="0"/>
      <c r="TSE91" s="0"/>
      <c r="TSF91" s="0"/>
      <c r="TSG91" s="0"/>
      <c r="TSH91" s="0"/>
      <c r="TSI91" s="0"/>
      <c r="TSJ91" s="0"/>
      <c r="TSK91" s="0"/>
      <c r="TSL91" s="0"/>
      <c r="TSM91" s="0"/>
      <c r="TSN91" s="0"/>
      <c r="TSO91" s="0"/>
      <c r="TSP91" s="0"/>
      <c r="TSQ91" s="0"/>
      <c r="TSR91" s="0"/>
      <c r="TSS91" s="0"/>
      <c r="TST91" s="0"/>
      <c r="TSU91" s="0"/>
      <c r="TSV91" s="0"/>
      <c r="TSW91" s="0"/>
      <c r="TSX91" s="0"/>
      <c r="TSY91" s="0"/>
      <c r="TSZ91" s="0"/>
      <c r="TTA91" s="0"/>
      <c r="TTB91" s="0"/>
      <c r="TTC91" s="0"/>
      <c r="TTD91" s="0"/>
      <c r="TTE91" s="0"/>
      <c r="TTF91" s="0"/>
      <c r="TTG91" s="0"/>
      <c r="TTH91" s="0"/>
      <c r="TTI91" s="0"/>
      <c r="TTJ91" s="0"/>
      <c r="TTK91" s="0"/>
      <c r="TTL91" s="0"/>
      <c r="TTM91" s="0"/>
      <c r="TTN91" s="0"/>
      <c r="TTO91" s="0"/>
      <c r="TTP91" s="0"/>
      <c r="TTQ91" s="0"/>
      <c r="TTR91" s="0"/>
      <c r="TTS91" s="0"/>
      <c r="TTT91" s="0"/>
      <c r="TTU91" s="0"/>
      <c r="TTV91" s="0"/>
      <c r="TTW91" s="0"/>
      <c r="TTX91" s="0"/>
      <c r="TTY91" s="0"/>
      <c r="TTZ91" s="0"/>
      <c r="TUA91" s="0"/>
      <c r="TUB91" s="0"/>
      <c r="TUC91" s="0"/>
      <c r="TUD91" s="0"/>
      <c r="TUE91" s="0"/>
      <c r="TUF91" s="0"/>
      <c r="TUG91" s="0"/>
      <c r="TUH91" s="0"/>
      <c r="TUI91" s="0"/>
      <c r="TUJ91" s="0"/>
      <c r="TUK91" s="0"/>
      <c r="TUL91" s="0"/>
      <c r="TUM91" s="0"/>
      <c r="TUN91" s="0"/>
      <c r="TUO91" s="0"/>
      <c r="TUP91" s="0"/>
      <c r="TUQ91" s="0"/>
      <c r="TUR91" s="0"/>
      <c r="TUS91" s="0"/>
      <c r="TUT91" s="0"/>
      <c r="TUU91" s="0"/>
      <c r="TUV91" s="0"/>
      <c r="TUW91" s="0"/>
      <c r="TUX91" s="0"/>
      <c r="TUY91" s="0"/>
      <c r="TUZ91" s="0"/>
      <c r="TVA91" s="0"/>
      <c r="TVB91" s="0"/>
      <c r="TVC91" s="0"/>
      <c r="TVD91" s="0"/>
      <c r="TVE91" s="0"/>
      <c r="TVF91" s="0"/>
      <c r="TVG91" s="0"/>
      <c r="TVH91" s="0"/>
      <c r="TVI91" s="0"/>
      <c r="TVJ91" s="0"/>
      <c r="TVK91" s="0"/>
      <c r="TVL91" s="0"/>
      <c r="TVM91" s="0"/>
      <c r="TVN91" s="0"/>
      <c r="TVO91" s="0"/>
      <c r="TVP91" s="0"/>
      <c r="TVQ91" s="0"/>
      <c r="TVR91" s="0"/>
      <c r="TVS91" s="0"/>
      <c r="TVT91" s="0"/>
      <c r="TVU91" s="0"/>
      <c r="TVV91" s="0"/>
      <c r="TVW91" s="0"/>
      <c r="TVX91" s="0"/>
      <c r="TVY91" s="0"/>
      <c r="TVZ91" s="0"/>
      <c r="TWA91" s="0"/>
      <c r="TWB91" s="0"/>
      <c r="TWC91" s="0"/>
      <c r="TWD91" s="0"/>
      <c r="TWE91" s="0"/>
      <c r="TWF91" s="0"/>
      <c r="TWG91" s="0"/>
      <c r="TWH91" s="0"/>
      <c r="TWI91" s="0"/>
      <c r="TWJ91" s="0"/>
      <c r="TWK91" s="0"/>
      <c r="TWL91" s="0"/>
      <c r="TWM91" s="0"/>
      <c r="TWN91" s="0"/>
      <c r="TWO91" s="0"/>
      <c r="TWP91" s="0"/>
      <c r="TWQ91" s="0"/>
      <c r="TWR91" s="0"/>
      <c r="TWS91" s="0"/>
      <c r="TWT91" s="0"/>
      <c r="TWU91" s="0"/>
      <c r="TWV91" s="0"/>
      <c r="TWW91" s="0"/>
      <c r="TWX91" s="0"/>
      <c r="TWY91" s="0"/>
      <c r="TWZ91" s="0"/>
      <c r="TXA91" s="0"/>
      <c r="TXB91" s="0"/>
      <c r="TXC91" s="0"/>
      <c r="TXD91" s="0"/>
      <c r="TXE91" s="0"/>
      <c r="TXF91" s="0"/>
      <c r="TXG91" s="0"/>
      <c r="TXH91" s="0"/>
      <c r="TXI91" s="0"/>
      <c r="TXJ91" s="0"/>
      <c r="TXK91" s="0"/>
      <c r="TXL91" s="0"/>
      <c r="TXM91" s="0"/>
      <c r="TXN91" s="0"/>
      <c r="TXO91" s="0"/>
      <c r="TXP91" s="0"/>
      <c r="TXQ91" s="0"/>
      <c r="TXR91" s="0"/>
      <c r="TXS91" s="0"/>
      <c r="TXT91" s="0"/>
      <c r="TXU91" s="0"/>
      <c r="TXV91" s="0"/>
      <c r="TXW91" s="0"/>
      <c r="TXX91" s="0"/>
      <c r="TXY91" s="0"/>
      <c r="TXZ91" s="0"/>
      <c r="TYA91" s="0"/>
      <c r="TYB91" s="0"/>
      <c r="TYC91" s="0"/>
      <c r="TYD91" s="0"/>
      <c r="TYE91" s="0"/>
      <c r="TYF91" s="0"/>
      <c r="TYG91" s="0"/>
      <c r="TYH91" s="0"/>
      <c r="TYI91" s="0"/>
      <c r="TYJ91" s="0"/>
      <c r="TYK91" s="0"/>
      <c r="TYL91" s="0"/>
      <c r="TYM91" s="0"/>
      <c r="TYN91" s="0"/>
      <c r="TYO91" s="0"/>
      <c r="TYP91" s="0"/>
      <c r="TYQ91" s="0"/>
      <c r="TYR91" s="0"/>
      <c r="TYS91" s="0"/>
      <c r="TYT91" s="0"/>
      <c r="TYU91" s="0"/>
      <c r="TYV91" s="0"/>
      <c r="TYW91" s="0"/>
      <c r="TYX91" s="0"/>
      <c r="TYY91" s="0"/>
      <c r="TYZ91" s="0"/>
      <c r="TZA91" s="0"/>
      <c r="TZB91" s="0"/>
      <c r="TZC91" s="0"/>
      <c r="TZD91" s="0"/>
      <c r="TZE91" s="0"/>
      <c r="TZF91" s="0"/>
      <c r="TZG91" s="0"/>
      <c r="TZH91" s="0"/>
      <c r="TZI91" s="0"/>
      <c r="TZJ91" s="0"/>
      <c r="TZK91" s="0"/>
      <c r="TZL91" s="0"/>
      <c r="TZM91" s="0"/>
      <c r="TZN91" s="0"/>
      <c r="TZO91" s="0"/>
      <c r="TZP91" s="0"/>
      <c r="TZQ91" s="0"/>
      <c r="TZR91" s="0"/>
      <c r="TZS91" s="0"/>
      <c r="TZT91" s="0"/>
      <c r="TZU91" s="0"/>
      <c r="TZV91" s="0"/>
      <c r="TZW91" s="0"/>
      <c r="TZX91" s="0"/>
      <c r="TZY91" s="0"/>
      <c r="TZZ91" s="0"/>
      <c r="UAA91" s="0"/>
      <c r="UAB91" s="0"/>
      <c r="UAC91" s="0"/>
      <c r="UAD91" s="0"/>
      <c r="UAE91" s="0"/>
      <c r="UAF91" s="0"/>
      <c r="UAG91" s="0"/>
      <c r="UAH91" s="0"/>
      <c r="UAI91" s="0"/>
      <c r="UAJ91" s="0"/>
      <c r="UAK91" s="0"/>
      <c r="UAL91" s="0"/>
      <c r="UAM91" s="0"/>
      <c r="UAN91" s="0"/>
      <c r="UAO91" s="0"/>
      <c r="UAP91" s="0"/>
      <c r="UAQ91" s="0"/>
      <c r="UAR91" s="0"/>
      <c r="UAS91" s="0"/>
      <c r="UAT91" s="0"/>
      <c r="UAU91" s="0"/>
      <c r="UAV91" s="0"/>
      <c r="UAW91" s="0"/>
      <c r="UAX91" s="0"/>
      <c r="UAY91" s="0"/>
      <c r="UAZ91" s="0"/>
      <c r="UBA91" s="0"/>
      <c r="UBB91" s="0"/>
      <c r="UBC91" s="0"/>
      <c r="UBD91" s="0"/>
      <c r="UBE91" s="0"/>
      <c r="UBF91" s="0"/>
      <c r="UBG91" s="0"/>
      <c r="UBH91" s="0"/>
      <c r="UBI91" s="0"/>
      <c r="UBJ91" s="0"/>
      <c r="UBK91" s="0"/>
      <c r="UBL91" s="0"/>
      <c r="UBM91" s="0"/>
      <c r="UBN91" s="0"/>
      <c r="UBO91" s="0"/>
      <c r="UBP91" s="0"/>
      <c r="UBQ91" s="0"/>
      <c r="UBR91" s="0"/>
      <c r="UBS91" s="0"/>
      <c r="UBT91" s="0"/>
      <c r="UBU91" s="0"/>
      <c r="UBV91" s="0"/>
      <c r="UBW91" s="0"/>
      <c r="UBX91" s="0"/>
      <c r="UBY91" s="0"/>
      <c r="UBZ91" s="0"/>
      <c r="UCA91" s="0"/>
      <c r="UCB91" s="0"/>
      <c r="UCC91" s="0"/>
      <c r="UCD91" s="0"/>
      <c r="UCE91" s="0"/>
      <c r="UCF91" s="0"/>
      <c r="UCG91" s="0"/>
      <c r="UCH91" s="0"/>
      <c r="UCI91" s="0"/>
      <c r="UCJ91" s="0"/>
      <c r="UCK91" s="0"/>
      <c r="UCL91" s="0"/>
      <c r="UCM91" s="0"/>
      <c r="UCN91" s="0"/>
      <c r="UCO91" s="0"/>
      <c r="UCP91" s="0"/>
      <c r="UCQ91" s="0"/>
      <c r="UCR91" s="0"/>
      <c r="UCS91" s="0"/>
      <c r="UCT91" s="0"/>
      <c r="UCU91" s="0"/>
      <c r="UCV91" s="0"/>
      <c r="UCW91" s="0"/>
      <c r="UCX91" s="0"/>
      <c r="UCY91" s="0"/>
      <c r="UCZ91" s="0"/>
      <c r="UDA91" s="0"/>
      <c r="UDB91" s="0"/>
      <c r="UDC91" s="0"/>
      <c r="UDD91" s="0"/>
      <c r="UDE91" s="0"/>
      <c r="UDF91" s="0"/>
      <c r="UDG91" s="0"/>
      <c r="UDH91" s="0"/>
      <c r="UDI91" s="0"/>
      <c r="UDJ91" s="0"/>
      <c r="UDK91" s="0"/>
      <c r="UDL91" s="0"/>
      <c r="UDM91" s="0"/>
      <c r="UDN91" s="0"/>
      <c r="UDO91" s="0"/>
      <c r="UDP91" s="0"/>
      <c r="UDQ91" s="0"/>
      <c r="UDR91" s="0"/>
      <c r="UDS91" s="0"/>
      <c r="UDT91" s="0"/>
      <c r="UDU91" s="0"/>
      <c r="UDV91" s="0"/>
      <c r="UDW91" s="0"/>
      <c r="UDX91" s="0"/>
      <c r="UDY91" s="0"/>
      <c r="UDZ91" s="0"/>
      <c r="UEA91" s="0"/>
      <c r="UEB91" s="0"/>
      <c r="UEC91" s="0"/>
      <c r="UED91" s="0"/>
      <c r="UEE91" s="0"/>
      <c r="UEF91" s="0"/>
      <c r="UEG91" s="0"/>
      <c r="UEH91" s="0"/>
      <c r="UEI91" s="0"/>
      <c r="UEJ91" s="0"/>
      <c r="UEK91" s="0"/>
      <c r="UEL91" s="0"/>
      <c r="UEM91" s="0"/>
      <c r="UEN91" s="0"/>
      <c r="UEO91" s="0"/>
      <c r="UEP91" s="0"/>
      <c r="UEQ91" s="0"/>
      <c r="UER91" s="0"/>
      <c r="UES91" s="0"/>
      <c r="UET91" s="0"/>
      <c r="UEU91" s="0"/>
      <c r="UEV91" s="0"/>
      <c r="UEW91" s="0"/>
      <c r="UEX91" s="0"/>
      <c r="UEY91" s="0"/>
      <c r="UEZ91" s="0"/>
      <c r="UFA91" s="0"/>
      <c r="UFB91" s="0"/>
      <c r="UFC91" s="0"/>
      <c r="UFD91" s="0"/>
      <c r="UFE91" s="0"/>
      <c r="UFF91" s="0"/>
      <c r="UFG91" s="0"/>
      <c r="UFH91" s="0"/>
      <c r="UFI91" s="0"/>
      <c r="UFJ91" s="0"/>
      <c r="UFK91" s="0"/>
      <c r="UFL91" s="0"/>
      <c r="UFM91" s="0"/>
      <c r="UFN91" s="0"/>
      <c r="UFO91" s="0"/>
      <c r="UFP91" s="0"/>
      <c r="UFQ91" s="0"/>
      <c r="UFR91" s="0"/>
      <c r="UFS91" s="0"/>
      <c r="UFT91" s="0"/>
      <c r="UFU91" s="0"/>
      <c r="UFV91" s="0"/>
      <c r="UFW91" s="0"/>
      <c r="UFX91" s="0"/>
      <c r="UFY91" s="0"/>
      <c r="UFZ91" s="0"/>
      <c r="UGA91" s="0"/>
      <c r="UGB91" s="0"/>
      <c r="UGC91" s="0"/>
      <c r="UGD91" s="0"/>
      <c r="UGE91" s="0"/>
      <c r="UGF91" s="0"/>
      <c r="UGG91" s="0"/>
      <c r="UGH91" s="0"/>
      <c r="UGI91" s="0"/>
      <c r="UGJ91" s="0"/>
      <c r="UGK91" s="0"/>
      <c r="UGL91" s="0"/>
      <c r="UGM91" s="0"/>
      <c r="UGN91" s="0"/>
      <c r="UGO91" s="0"/>
      <c r="UGP91" s="0"/>
      <c r="UGQ91" s="0"/>
      <c r="UGR91" s="0"/>
      <c r="UGS91" s="0"/>
      <c r="UGT91" s="0"/>
      <c r="UGU91" s="0"/>
      <c r="UGV91" s="0"/>
      <c r="UGW91" s="0"/>
      <c r="UGX91" s="0"/>
      <c r="UGY91" s="0"/>
      <c r="UGZ91" s="0"/>
      <c r="UHA91" s="0"/>
      <c r="UHB91" s="0"/>
      <c r="UHC91" s="0"/>
      <c r="UHD91" s="0"/>
      <c r="UHE91" s="0"/>
      <c r="UHF91" s="0"/>
      <c r="UHG91" s="0"/>
      <c r="UHH91" s="0"/>
      <c r="UHI91" s="0"/>
      <c r="UHJ91" s="0"/>
      <c r="UHK91" s="0"/>
      <c r="UHL91" s="0"/>
      <c r="UHM91" s="0"/>
      <c r="UHN91" s="0"/>
      <c r="UHO91" s="0"/>
      <c r="UHP91" s="0"/>
      <c r="UHQ91" s="0"/>
      <c r="UHR91" s="0"/>
      <c r="UHS91" s="0"/>
      <c r="UHT91" s="0"/>
      <c r="UHU91" s="0"/>
      <c r="UHV91" s="0"/>
      <c r="UHW91" s="0"/>
      <c r="UHX91" s="0"/>
      <c r="UHY91" s="0"/>
      <c r="UHZ91" s="0"/>
      <c r="UIA91" s="0"/>
      <c r="UIB91" s="0"/>
      <c r="UIC91" s="0"/>
      <c r="UID91" s="0"/>
      <c r="UIE91" s="0"/>
      <c r="UIF91" s="0"/>
      <c r="UIG91" s="0"/>
      <c r="UIH91" s="0"/>
      <c r="UII91" s="0"/>
      <c r="UIJ91" s="0"/>
      <c r="UIK91" s="0"/>
      <c r="UIL91" s="0"/>
      <c r="UIM91" s="0"/>
      <c r="UIN91" s="0"/>
      <c r="UIO91" s="0"/>
      <c r="UIP91" s="0"/>
      <c r="UIQ91" s="0"/>
      <c r="UIR91" s="0"/>
      <c r="UIS91" s="0"/>
      <c r="UIT91" s="0"/>
      <c r="UIU91" s="0"/>
      <c r="UIV91" s="0"/>
      <c r="UIW91" s="0"/>
      <c r="UIX91" s="0"/>
      <c r="UIY91" s="0"/>
      <c r="UIZ91" s="0"/>
      <c r="UJA91" s="0"/>
      <c r="UJB91" s="0"/>
      <c r="UJC91" s="0"/>
      <c r="UJD91" s="0"/>
      <c r="UJE91" s="0"/>
      <c r="UJF91" s="0"/>
      <c r="UJG91" s="0"/>
      <c r="UJH91" s="0"/>
      <c r="UJI91" s="0"/>
      <c r="UJJ91" s="0"/>
      <c r="UJK91" s="0"/>
      <c r="UJL91" s="0"/>
      <c r="UJM91" s="0"/>
      <c r="UJN91" s="0"/>
      <c r="UJO91" s="0"/>
      <c r="UJP91" s="0"/>
      <c r="UJQ91" s="0"/>
      <c r="UJR91" s="0"/>
      <c r="UJS91" s="0"/>
      <c r="UJT91" s="0"/>
      <c r="UJU91" s="0"/>
      <c r="UJV91" s="0"/>
      <c r="UJW91" s="0"/>
      <c r="UJX91" s="0"/>
      <c r="UJY91" s="0"/>
      <c r="UJZ91" s="0"/>
      <c r="UKA91" s="0"/>
      <c r="UKB91" s="0"/>
      <c r="UKC91" s="0"/>
      <c r="UKD91" s="0"/>
      <c r="UKE91" s="0"/>
      <c r="UKF91" s="0"/>
      <c r="UKG91" s="0"/>
      <c r="UKH91" s="0"/>
      <c r="UKI91" s="0"/>
      <c r="UKJ91" s="0"/>
      <c r="UKK91" s="0"/>
      <c r="UKL91" s="0"/>
      <c r="UKM91" s="0"/>
      <c r="UKN91" s="0"/>
      <c r="UKO91" s="0"/>
      <c r="UKP91" s="0"/>
      <c r="UKQ91" s="0"/>
      <c r="UKR91" s="0"/>
      <c r="UKS91" s="0"/>
      <c r="UKT91" s="0"/>
      <c r="UKU91" s="0"/>
      <c r="UKV91" s="0"/>
      <c r="UKW91" s="0"/>
      <c r="UKX91" s="0"/>
      <c r="UKY91" s="0"/>
      <c r="UKZ91" s="0"/>
      <c r="ULA91" s="0"/>
      <c r="ULB91" s="0"/>
      <c r="ULC91" s="0"/>
      <c r="ULD91" s="0"/>
      <c r="ULE91" s="0"/>
      <c r="ULF91" s="0"/>
      <c r="ULG91" s="0"/>
      <c r="ULH91" s="0"/>
      <c r="ULI91" s="0"/>
      <c r="ULJ91" s="0"/>
      <c r="ULK91" s="0"/>
      <c r="ULL91" s="0"/>
      <c r="ULM91" s="0"/>
      <c r="ULN91" s="0"/>
      <c r="ULO91" s="0"/>
      <c r="ULP91" s="0"/>
      <c r="ULQ91" s="0"/>
      <c r="ULR91" s="0"/>
      <c r="ULS91" s="0"/>
      <c r="ULT91" s="0"/>
      <c r="ULU91" s="0"/>
      <c r="ULV91" s="0"/>
      <c r="ULW91" s="0"/>
      <c r="ULX91" s="0"/>
      <c r="ULY91" s="0"/>
      <c r="ULZ91" s="0"/>
      <c r="UMA91" s="0"/>
      <c r="UMB91" s="0"/>
      <c r="UMC91" s="0"/>
      <c r="UMD91" s="0"/>
      <c r="UME91" s="0"/>
      <c r="UMF91" s="0"/>
      <c r="UMG91" s="0"/>
      <c r="UMH91" s="0"/>
      <c r="UMI91" s="0"/>
      <c r="UMJ91" s="0"/>
      <c r="UMK91" s="0"/>
      <c r="UML91" s="0"/>
      <c r="UMM91" s="0"/>
      <c r="UMN91" s="0"/>
      <c r="UMO91" s="0"/>
      <c r="UMP91" s="0"/>
      <c r="UMQ91" s="0"/>
      <c r="UMR91" s="0"/>
      <c r="UMS91" s="0"/>
      <c r="UMT91" s="0"/>
      <c r="UMU91" s="0"/>
      <c r="UMV91" s="0"/>
      <c r="UMW91" s="0"/>
      <c r="UMX91" s="0"/>
      <c r="UMY91" s="0"/>
      <c r="UMZ91" s="0"/>
      <c r="UNA91" s="0"/>
      <c r="UNB91" s="0"/>
      <c r="UNC91" s="0"/>
      <c r="UND91" s="0"/>
      <c r="UNE91" s="0"/>
      <c r="UNF91" s="0"/>
      <c r="UNG91" s="0"/>
      <c r="UNH91" s="0"/>
      <c r="UNI91" s="0"/>
      <c r="UNJ91" s="0"/>
      <c r="UNK91" s="0"/>
      <c r="UNL91" s="0"/>
      <c r="UNM91" s="0"/>
      <c r="UNN91" s="0"/>
      <c r="UNO91" s="0"/>
      <c r="UNP91" s="0"/>
      <c r="UNQ91" s="0"/>
      <c r="UNR91" s="0"/>
      <c r="UNS91" s="0"/>
      <c r="UNT91" s="0"/>
      <c r="UNU91" s="0"/>
      <c r="UNV91" s="0"/>
      <c r="UNW91" s="0"/>
      <c r="UNX91" s="0"/>
      <c r="UNY91" s="0"/>
      <c r="UNZ91" s="0"/>
      <c r="UOA91" s="0"/>
      <c r="UOB91" s="0"/>
      <c r="UOC91" s="0"/>
      <c r="UOD91" s="0"/>
      <c r="UOE91" s="0"/>
      <c r="UOF91" s="0"/>
      <c r="UOG91" s="0"/>
      <c r="UOH91" s="0"/>
      <c r="UOI91" s="0"/>
      <c r="UOJ91" s="0"/>
      <c r="UOK91" s="0"/>
      <c r="UOL91" s="0"/>
      <c r="UOM91" s="0"/>
      <c r="UON91" s="0"/>
      <c r="UOO91" s="0"/>
      <c r="UOP91" s="0"/>
      <c r="UOQ91" s="0"/>
      <c r="UOR91" s="0"/>
      <c r="UOS91" s="0"/>
      <c r="UOT91" s="0"/>
      <c r="UOU91" s="0"/>
      <c r="UOV91" s="0"/>
      <c r="UOW91" s="0"/>
      <c r="UOX91" s="0"/>
      <c r="UOY91" s="0"/>
      <c r="UOZ91" s="0"/>
      <c r="UPA91" s="0"/>
      <c r="UPB91" s="0"/>
      <c r="UPC91" s="0"/>
      <c r="UPD91" s="0"/>
      <c r="UPE91" s="0"/>
      <c r="UPF91" s="0"/>
      <c r="UPG91" s="0"/>
      <c r="UPH91" s="0"/>
      <c r="UPI91" s="0"/>
      <c r="UPJ91" s="0"/>
      <c r="UPK91" s="0"/>
      <c r="UPL91" s="0"/>
      <c r="UPM91" s="0"/>
      <c r="UPN91" s="0"/>
      <c r="UPO91" s="0"/>
      <c r="UPP91" s="0"/>
      <c r="UPQ91" s="0"/>
      <c r="UPR91" s="0"/>
      <c r="UPS91" s="0"/>
      <c r="UPT91" s="0"/>
      <c r="UPU91" s="0"/>
      <c r="UPV91" s="0"/>
      <c r="UPW91" s="0"/>
      <c r="UPX91" s="0"/>
      <c r="UPY91" s="0"/>
      <c r="UPZ91" s="0"/>
      <c r="UQA91" s="0"/>
      <c r="UQB91" s="0"/>
      <c r="UQC91" s="0"/>
      <c r="UQD91" s="0"/>
      <c r="UQE91" s="0"/>
      <c r="UQF91" s="0"/>
      <c r="UQG91" s="0"/>
      <c r="UQH91" s="0"/>
      <c r="UQI91" s="0"/>
      <c r="UQJ91" s="0"/>
      <c r="UQK91" s="0"/>
      <c r="UQL91" s="0"/>
      <c r="UQM91" s="0"/>
      <c r="UQN91" s="0"/>
      <c r="UQO91" s="0"/>
      <c r="UQP91" s="0"/>
      <c r="UQQ91" s="0"/>
      <c r="UQR91" s="0"/>
      <c r="UQS91" s="0"/>
      <c r="UQT91" s="0"/>
      <c r="UQU91" s="0"/>
      <c r="UQV91" s="0"/>
      <c r="UQW91" s="0"/>
      <c r="UQX91" s="0"/>
      <c r="UQY91" s="0"/>
      <c r="UQZ91" s="0"/>
      <c r="URA91" s="0"/>
      <c r="URB91" s="0"/>
      <c r="URC91" s="0"/>
      <c r="URD91" s="0"/>
      <c r="URE91" s="0"/>
      <c r="URF91" s="0"/>
      <c r="URG91" s="0"/>
      <c r="URH91" s="0"/>
      <c r="URI91" s="0"/>
      <c r="URJ91" s="0"/>
      <c r="URK91" s="0"/>
      <c r="URL91" s="0"/>
      <c r="URM91" s="0"/>
      <c r="URN91" s="0"/>
      <c r="URO91" s="0"/>
      <c r="URP91" s="0"/>
      <c r="URQ91" s="0"/>
      <c r="URR91" s="0"/>
      <c r="URS91" s="0"/>
      <c r="URT91" s="0"/>
      <c r="URU91" s="0"/>
      <c r="URV91" s="0"/>
      <c r="URW91" s="0"/>
      <c r="URX91" s="0"/>
      <c r="URY91" s="0"/>
      <c r="URZ91" s="0"/>
      <c r="USA91" s="0"/>
      <c r="USB91" s="0"/>
      <c r="USC91" s="0"/>
      <c r="USD91" s="0"/>
      <c r="USE91" s="0"/>
      <c r="USF91" s="0"/>
      <c r="USG91" s="0"/>
      <c r="USH91" s="0"/>
      <c r="USI91" s="0"/>
      <c r="USJ91" s="0"/>
      <c r="USK91" s="0"/>
      <c r="USL91" s="0"/>
      <c r="USM91" s="0"/>
      <c r="USN91" s="0"/>
      <c r="USO91" s="0"/>
      <c r="USP91" s="0"/>
      <c r="USQ91" s="0"/>
      <c r="USR91" s="0"/>
      <c r="USS91" s="0"/>
      <c r="UST91" s="0"/>
      <c r="USU91" s="0"/>
      <c r="USV91" s="0"/>
      <c r="USW91" s="0"/>
      <c r="USX91" s="0"/>
      <c r="USY91" s="0"/>
      <c r="USZ91" s="0"/>
      <c r="UTA91" s="0"/>
      <c r="UTB91" s="0"/>
      <c r="UTC91" s="0"/>
      <c r="UTD91" s="0"/>
      <c r="UTE91" s="0"/>
      <c r="UTF91" s="0"/>
      <c r="UTG91" s="0"/>
      <c r="UTH91" s="0"/>
      <c r="UTI91" s="0"/>
      <c r="UTJ91" s="0"/>
      <c r="UTK91" s="0"/>
      <c r="UTL91" s="0"/>
      <c r="UTM91" s="0"/>
      <c r="UTN91" s="0"/>
      <c r="UTO91" s="0"/>
      <c r="UTP91" s="0"/>
      <c r="UTQ91" s="0"/>
      <c r="UTR91" s="0"/>
      <c r="UTS91" s="0"/>
      <c r="UTT91" s="0"/>
      <c r="UTU91" s="0"/>
      <c r="UTV91" s="0"/>
      <c r="UTW91" s="0"/>
      <c r="UTX91" s="0"/>
      <c r="UTY91" s="0"/>
      <c r="UTZ91" s="0"/>
      <c r="UUA91" s="0"/>
      <c r="UUB91" s="0"/>
      <c r="UUC91" s="0"/>
      <c r="UUD91" s="0"/>
      <c r="UUE91" s="0"/>
      <c r="UUF91" s="0"/>
      <c r="UUG91" s="0"/>
      <c r="UUH91" s="0"/>
      <c r="UUI91" s="0"/>
      <c r="UUJ91" s="0"/>
      <c r="UUK91" s="0"/>
      <c r="UUL91" s="0"/>
      <c r="UUM91" s="0"/>
      <c r="UUN91" s="0"/>
      <c r="UUO91" s="0"/>
      <c r="UUP91" s="0"/>
      <c r="UUQ91" s="0"/>
      <c r="UUR91" s="0"/>
      <c r="UUS91" s="0"/>
      <c r="UUT91" s="0"/>
      <c r="UUU91" s="0"/>
      <c r="UUV91" s="0"/>
      <c r="UUW91" s="0"/>
      <c r="UUX91" s="0"/>
      <c r="UUY91" s="0"/>
      <c r="UUZ91" s="0"/>
      <c r="UVA91" s="0"/>
      <c r="UVB91" s="0"/>
      <c r="UVC91" s="0"/>
      <c r="UVD91" s="0"/>
      <c r="UVE91" s="0"/>
      <c r="UVF91" s="0"/>
      <c r="UVG91" s="0"/>
      <c r="UVH91" s="0"/>
      <c r="UVI91" s="0"/>
      <c r="UVJ91" s="0"/>
      <c r="UVK91" s="0"/>
      <c r="UVL91" s="0"/>
      <c r="UVM91" s="0"/>
      <c r="UVN91" s="0"/>
      <c r="UVO91" s="0"/>
      <c r="UVP91" s="0"/>
      <c r="UVQ91" s="0"/>
      <c r="UVR91" s="0"/>
      <c r="UVS91" s="0"/>
      <c r="UVT91" s="0"/>
      <c r="UVU91" s="0"/>
      <c r="UVV91" s="0"/>
      <c r="UVW91" s="0"/>
      <c r="UVX91" s="0"/>
      <c r="UVY91" s="0"/>
      <c r="UVZ91" s="0"/>
      <c r="UWA91" s="0"/>
      <c r="UWB91" s="0"/>
      <c r="UWC91" s="0"/>
      <c r="UWD91" s="0"/>
      <c r="UWE91" s="0"/>
      <c r="UWF91" s="0"/>
      <c r="UWG91" s="0"/>
      <c r="UWH91" s="0"/>
      <c r="UWI91" s="0"/>
      <c r="UWJ91" s="0"/>
      <c r="UWK91" s="0"/>
      <c r="UWL91" s="0"/>
      <c r="UWM91" s="0"/>
      <c r="UWN91" s="0"/>
      <c r="UWO91" s="0"/>
      <c r="UWP91" s="0"/>
      <c r="UWQ91" s="0"/>
      <c r="UWR91" s="0"/>
      <c r="UWS91" s="0"/>
      <c r="UWT91" s="0"/>
      <c r="UWU91" s="0"/>
      <c r="UWV91" s="0"/>
      <c r="UWW91" s="0"/>
      <c r="UWX91" s="0"/>
      <c r="UWY91" s="0"/>
      <c r="UWZ91" s="0"/>
      <c r="UXA91" s="0"/>
      <c r="UXB91" s="0"/>
      <c r="UXC91" s="0"/>
      <c r="UXD91" s="0"/>
      <c r="UXE91" s="0"/>
      <c r="UXF91" s="0"/>
      <c r="UXG91" s="0"/>
      <c r="UXH91" s="0"/>
      <c r="UXI91" s="0"/>
      <c r="UXJ91" s="0"/>
      <c r="UXK91" s="0"/>
      <c r="UXL91" s="0"/>
      <c r="UXM91" s="0"/>
      <c r="UXN91" s="0"/>
      <c r="UXO91" s="0"/>
      <c r="UXP91" s="0"/>
      <c r="UXQ91" s="0"/>
      <c r="UXR91" s="0"/>
      <c r="UXS91" s="0"/>
      <c r="UXT91" s="0"/>
      <c r="UXU91" s="0"/>
      <c r="UXV91" s="0"/>
      <c r="UXW91" s="0"/>
      <c r="UXX91" s="0"/>
      <c r="UXY91" s="0"/>
      <c r="UXZ91" s="0"/>
      <c r="UYA91" s="0"/>
      <c r="UYB91" s="0"/>
      <c r="UYC91" s="0"/>
      <c r="UYD91" s="0"/>
      <c r="UYE91" s="0"/>
      <c r="UYF91" s="0"/>
      <c r="UYG91" s="0"/>
      <c r="UYH91" s="0"/>
      <c r="UYI91" s="0"/>
      <c r="UYJ91" s="0"/>
      <c r="UYK91" s="0"/>
      <c r="UYL91" s="0"/>
      <c r="UYM91" s="0"/>
      <c r="UYN91" s="0"/>
      <c r="UYO91" s="0"/>
      <c r="UYP91" s="0"/>
      <c r="UYQ91" s="0"/>
      <c r="UYR91" s="0"/>
      <c r="UYS91" s="0"/>
      <c r="UYT91" s="0"/>
      <c r="UYU91" s="0"/>
      <c r="UYV91" s="0"/>
      <c r="UYW91" s="0"/>
      <c r="UYX91" s="0"/>
      <c r="UYY91" s="0"/>
      <c r="UYZ91" s="0"/>
      <c r="UZA91" s="0"/>
      <c r="UZB91" s="0"/>
      <c r="UZC91" s="0"/>
      <c r="UZD91" s="0"/>
      <c r="UZE91" s="0"/>
      <c r="UZF91" s="0"/>
      <c r="UZG91" s="0"/>
      <c r="UZH91" s="0"/>
      <c r="UZI91" s="0"/>
      <c r="UZJ91" s="0"/>
      <c r="UZK91" s="0"/>
      <c r="UZL91" s="0"/>
      <c r="UZM91" s="0"/>
      <c r="UZN91" s="0"/>
      <c r="UZO91" s="0"/>
      <c r="UZP91" s="0"/>
      <c r="UZQ91" s="0"/>
      <c r="UZR91" s="0"/>
      <c r="UZS91" s="0"/>
      <c r="UZT91" s="0"/>
      <c r="UZU91" s="0"/>
      <c r="UZV91" s="0"/>
      <c r="UZW91" s="0"/>
      <c r="UZX91" s="0"/>
      <c r="UZY91" s="0"/>
      <c r="UZZ91" s="0"/>
      <c r="VAA91" s="0"/>
      <c r="VAB91" s="0"/>
      <c r="VAC91" s="0"/>
      <c r="VAD91" s="0"/>
      <c r="VAE91" s="0"/>
      <c r="VAF91" s="0"/>
      <c r="VAG91" s="0"/>
      <c r="VAH91" s="0"/>
      <c r="VAI91" s="0"/>
      <c r="VAJ91" s="0"/>
      <c r="VAK91" s="0"/>
      <c r="VAL91" s="0"/>
      <c r="VAM91" s="0"/>
      <c r="VAN91" s="0"/>
      <c r="VAO91" s="0"/>
      <c r="VAP91" s="0"/>
      <c r="VAQ91" s="0"/>
      <c r="VAR91" s="0"/>
      <c r="VAS91" s="0"/>
      <c r="VAT91" s="0"/>
      <c r="VAU91" s="0"/>
      <c r="VAV91" s="0"/>
      <c r="VAW91" s="0"/>
      <c r="VAX91" s="0"/>
      <c r="VAY91" s="0"/>
      <c r="VAZ91" s="0"/>
      <c r="VBA91" s="0"/>
      <c r="VBB91" s="0"/>
      <c r="VBC91" s="0"/>
      <c r="VBD91" s="0"/>
      <c r="VBE91" s="0"/>
      <c r="VBF91" s="0"/>
      <c r="VBG91" s="0"/>
      <c r="VBH91" s="0"/>
      <c r="VBI91" s="0"/>
      <c r="VBJ91" s="0"/>
      <c r="VBK91" s="0"/>
      <c r="VBL91" s="0"/>
      <c r="VBM91" s="0"/>
      <c r="VBN91" s="0"/>
      <c r="VBO91" s="0"/>
      <c r="VBP91" s="0"/>
      <c r="VBQ91" s="0"/>
      <c r="VBR91" s="0"/>
      <c r="VBS91" s="0"/>
      <c r="VBT91" s="0"/>
      <c r="VBU91" s="0"/>
      <c r="VBV91" s="0"/>
      <c r="VBW91" s="0"/>
      <c r="VBX91" s="0"/>
      <c r="VBY91" s="0"/>
      <c r="VBZ91" s="0"/>
      <c r="VCA91" s="0"/>
      <c r="VCB91" s="0"/>
      <c r="VCC91" s="0"/>
      <c r="VCD91" s="0"/>
      <c r="VCE91" s="0"/>
      <c r="VCF91" s="0"/>
      <c r="VCG91" s="0"/>
      <c r="VCH91" s="0"/>
      <c r="VCI91" s="0"/>
      <c r="VCJ91" s="0"/>
      <c r="VCK91" s="0"/>
      <c r="VCL91" s="0"/>
      <c r="VCM91" s="0"/>
      <c r="VCN91" s="0"/>
      <c r="VCO91" s="0"/>
      <c r="VCP91" s="0"/>
      <c r="VCQ91" s="0"/>
      <c r="VCR91" s="0"/>
      <c r="VCS91" s="0"/>
      <c r="VCT91" s="0"/>
      <c r="VCU91" s="0"/>
      <c r="VCV91" s="0"/>
      <c r="VCW91" s="0"/>
      <c r="VCX91" s="0"/>
      <c r="VCY91" s="0"/>
      <c r="VCZ91" s="0"/>
      <c r="VDA91" s="0"/>
      <c r="VDB91" s="0"/>
      <c r="VDC91" s="0"/>
      <c r="VDD91" s="0"/>
      <c r="VDE91" s="0"/>
      <c r="VDF91" s="0"/>
      <c r="VDG91" s="0"/>
      <c r="VDH91" s="0"/>
      <c r="VDI91" s="0"/>
      <c r="VDJ91" s="0"/>
      <c r="VDK91" s="0"/>
      <c r="VDL91" s="0"/>
      <c r="VDM91" s="0"/>
      <c r="VDN91" s="0"/>
      <c r="VDO91" s="0"/>
      <c r="VDP91" s="0"/>
      <c r="VDQ91" s="0"/>
      <c r="VDR91" s="0"/>
      <c r="VDS91" s="0"/>
      <c r="VDT91" s="0"/>
      <c r="VDU91" s="0"/>
      <c r="VDV91" s="0"/>
      <c r="VDW91" s="0"/>
      <c r="VDX91" s="0"/>
      <c r="VDY91" s="0"/>
      <c r="VDZ91" s="0"/>
      <c r="VEA91" s="0"/>
      <c r="VEB91" s="0"/>
      <c r="VEC91" s="0"/>
      <c r="VED91" s="0"/>
      <c r="VEE91" s="0"/>
      <c r="VEF91" s="0"/>
      <c r="VEG91" s="0"/>
      <c r="VEH91" s="0"/>
      <c r="VEI91" s="0"/>
      <c r="VEJ91" s="0"/>
      <c r="VEK91" s="0"/>
      <c r="VEL91" s="0"/>
      <c r="VEM91" s="0"/>
      <c r="VEN91" s="0"/>
      <c r="VEO91" s="0"/>
      <c r="VEP91" s="0"/>
      <c r="VEQ91" s="0"/>
      <c r="VER91" s="0"/>
      <c r="VES91" s="0"/>
      <c r="VET91" s="0"/>
      <c r="VEU91" s="0"/>
      <c r="VEV91" s="0"/>
      <c r="VEW91" s="0"/>
      <c r="VEX91" s="0"/>
      <c r="VEY91" s="0"/>
      <c r="VEZ91" s="0"/>
      <c r="VFA91" s="0"/>
      <c r="VFB91" s="0"/>
      <c r="VFC91" s="0"/>
      <c r="VFD91" s="0"/>
      <c r="VFE91" s="0"/>
      <c r="VFF91" s="0"/>
      <c r="VFG91" s="0"/>
      <c r="VFH91" s="0"/>
      <c r="VFI91" s="0"/>
      <c r="VFJ91" s="0"/>
      <c r="VFK91" s="0"/>
      <c r="VFL91" s="0"/>
      <c r="VFM91" s="0"/>
      <c r="VFN91" s="0"/>
      <c r="VFO91" s="0"/>
      <c r="VFP91" s="0"/>
      <c r="VFQ91" s="0"/>
      <c r="VFR91" s="0"/>
      <c r="VFS91" s="0"/>
      <c r="VFT91" s="0"/>
      <c r="VFU91" s="0"/>
      <c r="VFV91" s="0"/>
      <c r="VFW91" s="0"/>
      <c r="VFX91" s="0"/>
      <c r="VFY91" s="0"/>
      <c r="VFZ91" s="0"/>
      <c r="VGA91" s="0"/>
      <c r="VGB91" s="0"/>
      <c r="VGC91" s="0"/>
      <c r="VGD91" s="0"/>
      <c r="VGE91" s="0"/>
      <c r="VGF91" s="0"/>
      <c r="VGG91" s="0"/>
      <c r="VGH91" s="0"/>
      <c r="VGI91" s="0"/>
      <c r="VGJ91" s="0"/>
      <c r="VGK91" s="0"/>
      <c r="VGL91" s="0"/>
      <c r="VGM91" s="0"/>
      <c r="VGN91" s="0"/>
      <c r="VGO91" s="0"/>
      <c r="VGP91" s="0"/>
      <c r="VGQ91" s="0"/>
      <c r="VGR91" s="0"/>
      <c r="VGS91" s="0"/>
      <c r="VGT91" s="0"/>
      <c r="VGU91" s="0"/>
      <c r="VGV91" s="0"/>
      <c r="VGW91" s="0"/>
      <c r="VGX91" s="0"/>
      <c r="VGY91" s="0"/>
      <c r="VGZ91" s="0"/>
      <c r="VHA91" s="0"/>
      <c r="VHB91" s="0"/>
      <c r="VHC91" s="0"/>
      <c r="VHD91" s="0"/>
      <c r="VHE91" s="0"/>
      <c r="VHF91" s="0"/>
      <c r="VHG91" s="0"/>
      <c r="VHH91" s="0"/>
      <c r="VHI91" s="0"/>
      <c r="VHJ91" s="0"/>
      <c r="VHK91" s="0"/>
      <c r="VHL91" s="0"/>
      <c r="VHM91" s="0"/>
      <c r="VHN91" s="0"/>
      <c r="VHO91" s="0"/>
      <c r="VHP91" s="0"/>
      <c r="VHQ91" s="0"/>
      <c r="VHR91" s="0"/>
      <c r="VHS91" s="0"/>
      <c r="VHT91" s="0"/>
      <c r="VHU91" s="0"/>
      <c r="VHV91" s="0"/>
      <c r="VHW91" s="0"/>
      <c r="VHX91" s="0"/>
      <c r="VHY91" s="0"/>
      <c r="VHZ91" s="0"/>
      <c r="VIA91" s="0"/>
      <c r="VIB91" s="0"/>
      <c r="VIC91" s="0"/>
      <c r="VID91" s="0"/>
      <c r="VIE91" s="0"/>
      <c r="VIF91" s="0"/>
      <c r="VIG91" s="0"/>
      <c r="VIH91" s="0"/>
      <c r="VII91" s="0"/>
      <c r="VIJ91" s="0"/>
      <c r="VIK91" s="0"/>
      <c r="VIL91" s="0"/>
      <c r="VIM91" s="0"/>
      <c r="VIN91" s="0"/>
      <c r="VIO91" s="0"/>
      <c r="VIP91" s="0"/>
      <c r="VIQ91" s="0"/>
      <c r="VIR91" s="0"/>
      <c r="VIS91" s="0"/>
      <c r="VIT91" s="0"/>
      <c r="VIU91" s="0"/>
      <c r="VIV91" s="0"/>
      <c r="VIW91" s="0"/>
      <c r="VIX91" s="0"/>
      <c r="VIY91" s="0"/>
      <c r="VIZ91" s="0"/>
      <c r="VJA91" s="0"/>
      <c r="VJB91" s="0"/>
      <c r="VJC91" s="0"/>
      <c r="VJD91" s="0"/>
      <c r="VJE91" s="0"/>
      <c r="VJF91" s="0"/>
      <c r="VJG91" s="0"/>
      <c r="VJH91" s="0"/>
      <c r="VJI91" s="0"/>
      <c r="VJJ91" s="0"/>
      <c r="VJK91" s="0"/>
      <c r="VJL91" s="0"/>
      <c r="VJM91" s="0"/>
      <c r="VJN91" s="0"/>
      <c r="VJO91" s="0"/>
      <c r="VJP91" s="0"/>
      <c r="VJQ91" s="0"/>
      <c r="VJR91" s="0"/>
      <c r="VJS91" s="0"/>
      <c r="VJT91" s="0"/>
      <c r="VJU91" s="0"/>
      <c r="VJV91" s="0"/>
      <c r="VJW91" s="0"/>
      <c r="VJX91" s="0"/>
      <c r="VJY91" s="0"/>
      <c r="VJZ91" s="0"/>
      <c r="VKA91" s="0"/>
      <c r="VKB91" s="0"/>
      <c r="VKC91" s="0"/>
      <c r="VKD91" s="0"/>
      <c r="VKE91" s="0"/>
      <c r="VKF91" s="0"/>
      <c r="VKG91" s="0"/>
      <c r="VKH91" s="0"/>
      <c r="VKI91" s="0"/>
      <c r="VKJ91" s="0"/>
      <c r="VKK91" s="0"/>
      <c r="VKL91" s="0"/>
      <c r="VKM91" s="0"/>
      <c r="VKN91" s="0"/>
      <c r="VKO91" s="0"/>
      <c r="VKP91" s="0"/>
      <c r="VKQ91" s="0"/>
      <c r="VKR91" s="0"/>
      <c r="VKS91" s="0"/>
      <c r="VKT91" s="0"/>
      <c r="VKU91" s="0"/>
      <c r="VKV91" s="0"/>
      <c r="VKW91" s="0"/>
      <c r="VKX91" s="0"/>
      <c r="VKY91" s="0"/>
      <c r="VKZ91" s="0"/>
      <c r="VLA91" s="0"/>
      <c r="VLB91" s="0"/>
      <c r="VLC91" s="0"/>
      <c r="VLD91" s="0"/>
      <c r="VLE91" s="0"/>
      <c r="VLF91" s="0"/>
      <c r="VLG91" s="0"/>
      <c r="VLH91" s="0"/>
      <c r="VLI91" s="0"/>
      <c r="VLJ91" s="0"/>
      <c r="VLK91" s="0"/>
      <c r="VLL91" s="0"/>
      <c r="VLM91" s="0"/>
      <c r="VLN91" s="0"/>
      <c r="VLO91" s="0"/>
      <c r="VLP91" s="0"/>
      <c r="VLQ91" s="0"/>
      <c r="VLR91" s="0"/>
      <c r="VLS91" s="0"/>
      <c r="VLT91" s="0"/>
      <c r="VLU91" s="0"/>
      <c r="VLV91" s="0"/>
      <c r="VLW91" s="0"/>
      <c r="VLX91" s="0"/>
      <c r="VLY91" s="0"/>
      <c r="VLZ91" s="0"/>
      <c r="VMA91" s="0"/>
      <c r="VMB91" s="0"/>
      <c r="VMC91" s="0"/>
      <c r="VMD91" s="0"/>
      <c r="VME91" s="0"/>
      <c r="VMF91" s="0"/>
      <c r="VMG91" s="0"/>
      <c r="VMH91" s="0"/>
      <c r="VMI91" s="0"/>
      <c r="VMJ91" s="0"/>
      <c r="VMK91" s="0"/>
      <c r="VML91" s="0"/>
      <c r="VMM91" s="0"/>
      <c r="VMN91" s="0"/>
      <c r="VMO91" s="0"/>
      <c r="VMP91" s="0"/>
      <c r="VMQ91" s="0"/>
      <c r="VMR91" s="0"/>
      <c r="VMS91" s="0"/>
      <c r="VMT91" s="0"/>
      <c r="VMU91" s="0"/>
      <c r="VMV91" s="0"/>
      <c r="VMW91" s="0"/>
      <c r="VMX91" s="0"/>
      <c r="VMY91" s="0"/>
      <c r="VMZ91" s="0"/>
      <c r="VNA91" s="0"/>
      <c r="VNB91" s="0"/>
      <c r="VNC91" s="0"/>
      <c r="VND91" s="0"/>
      <c r="VNE91" s="0"/>
      <c r="VNF91" s="0"/>
      <c r="VNG91" s="0"/>
      <c r="VNH91" s="0"/>
      <c r="VNI91" s="0"/>
      <c r="VNJ91" s="0"/>
      <c r="VNK91" s="0"/>
      <c r="VNL91" s="0"/>
      <c r="VNM91" s="0"/>
      <c r="VNN91" s="0"/>
      <c r="VNO91" s="0"/>
      <c r="VNP91" s="0"/>
      <c r="VNQ91" s="0"/>
      <c r="VNR91" s="0"/>
      <c r="VNS91" s="0"/>
      <c r="VNT91" s="0"/>
      <c r="VNU91" s="0"/>
      <c r="VNV91" s="0"/>
      <c r="VNW91" s="0"/>
      <c r="VNX91" s="0"/>
      <c r="VNY91" s="0"/>
      <c r="VNZ91" s="0"/>
      <c r="VOA91" s="0"/>
      <c r="VOB91" s="0"/>
      <c r="VOC91" s="0"/>
      <c r="VOD91" s="0"/>
      <c r="VOE91" s="0"/>
      <c r="VOF91" s="0"/>
      <c r="VOG91" s="0"/>
      <c r="VOH91" s="0"/>
      <c r="VOI91" s="0"/>
      <c r="VOJ91" s="0"/>
      <c r="VOK91" s="0"/>
      <c r="VOL91" s="0"/>
      <c r="VOM91" s="0"/>
      <c r="VON91" s="0"/>
      <c r="VOO91" s="0"/>
      <c r="VOP91" s="0"/>
      <c r="VOQ91" s="0"/>
      <c r="VOR91" s="0"/>
      <c r="VOS91" s="0"/>
      <c r="VOT91" s="0"/>
      <c r="VOU91" s="0"/>
      <c r="VOV91" s="0"/>
      <c r="VOW91" s="0"/>
      <c r="VOX91" s="0"/>
      <c r="VOY91" s="0"/>
      <c r="VOZ91" s="0"/>
      <c r="VPA91" s="0"/>
      <c r="VPB91" s="0"/>
      <c r="VPC91" s="0"/>
      <c r="VPD91" s="0"/>
      <c r="VPE91" s="0"/>
      <c r="VPF91" s="0"/>
      <c r="VPG91" s="0"/>
      <c r="VPH91" s="0"/>
      <c r="VPI91" s="0"/>
      <c r="VPJ91" s="0"/>
      <c r="VPK91" s="0"/>
      <c r="VPL91" s="0"/>
      <c r="VPM91" s="0"/>
      <c r="VPN91" s="0"/>
      <c r="VPO91" s="0"/>
      <c r="VPP91" s="0"/>
      <c r="VPQ91" s="0"/>
      <c r="VPR91" s="0"/>
      <c r="VPS91" s="0"/>
      <c r="VPT91" s="0"/>
      <c r="VPU91" s="0"/>
      <c r="VPV91" s="0"/>
      <c r="VPW91" s="0"/>
      <c r="VPX91" s="0"/>
      <c r="VPY91" s="0"/>
      <c r="VPZ91" s="0"/>
      <c r="VQA91" s="0"/>
      <c r="VQB91" s="0"/>
      <c r="VQC91" s="0"/>
      <c r="VQD91" s="0"/>
      <c r="VQE91" s="0"/>
      <c r="VQF91" s="0"/>
      <c r="VQG91" s="0"/>
      <c r="VQH91" s="0"/>
      <c r="VQI91" s="0"/>
      <c r="VQJ91" s="0"/>
      <c r="VQK91" s="0"/>
      <c r="VQL91" s="0"/>
      <c r="VQM91" s="0"/>
      <c r="VQN91" s="0"/>
      <c r="VQO91" s="0"/>
      <c r="VQP91" s="0"/>
      <c r="VQQ91" s="0"/>
      <c r="VQR91" s="0"/>
      <c r="VQS91" s="0"/>
      <c r="VQT91" s="0"/>
      <c r="VQU91" s="0"/>
      <c r="VQV91" s="0"/>
      <c r="VQW91" s="0"/>
      <c r="VQX91" s="0"/>
      <c r="VQY91" s="0"/>
      <c r="VQZ91" s="0"/>
      <c r="VRA91" s="0"/>
      <c r="VRB91" s="0"/>
      <c r="VRC91" s="0"/>
      <c r="VRD91" s="0"/>
      <c r="VRE91" s="0"/>
      <c r="VRF91" s="0"/>
      <c r="VRG91" s="0"/>
      <c r="VRH91" s="0"/>
      <c r="VRI91" s="0"/>
      <c r="VRJ91" s="0"/>
      <c r="VRK91" s="0"/>
      <c r="VRL91" s="0"/>
      <c r="VRM91" s="0"/>
      <c r="VRN91" s="0"/>
      <c r="VRO91" s="0"/>
      <c r="VRP91" s="0"/>
      <c r="VRQ91" s="0"/>
      <c r="VRR91" s="0"/>
      <c r="VRS91" s="0"/>
      <c r="VRT91" s="0"/>
      <c r="VRU91" s="0"/>
      <c r="VRV91" s="0"/>
      <c r="VRW91" s="0"/>
      <c r="VRX91" s="0"/>
      <c r="VRY91" s="0"/>
      <c r="VRZ91" s="0"/>
      <c r="VSA91" s="0"/>
      <c r="VSB91" s="0"/>
      <c r="VSC91" s="0"/>
      <c r="VSD91" s="0"/>
      <c r="VSE91" s="0"/>
      <c r="VSF91" s="0"/>
      <c r="VSG91" s="0"/>
      <c r="VSH91" s="0"/>
      <c r="VSI91" s="0"/>
      <c r="VSJ91" s="0"/>
      <c r="VSK91" s="0"/>
      <c r="VSL91" s="0"/>
      <c r="VSM91" s="0"/>
      <c r="VSN91" s="0"/>
      <c r="VSO91" s="0"/>
      <c r="VSP91" s="0"/>
      <c r="VSQ91" s="0"/>
      <c r="VSR91" s="0"/>
      <c r="VSS91" s="0"/>
      <c r="VST91" s="0"/>
      <c r="VSU91" s="0"/>
      <c r="VSV91" s="0"/>
      <c r="VSW91" s="0"/>
      <c r="VSX91" s="0"/>
      <c r="VSY91" s="0"/>
      <c r="VSZ91" s="0"/>
      <c r="VTA91" s="0"/>
      <c r="VTB91" s="0"/>
      <c r="VTC91" s="0"/>
      <c r="VTD91" s="0"/>
      <c r="VTE91" s="0"/>
      <c r="VTF91" s="0"/>
      <c r="VTG91" s="0"/>
      <c r="VTH91" s="0"/>
      <c r="VTI91" s="0"/>
      <c r="VTJ91" s="0"/>
      <c r="VTK91" s="0"/>
      <c r="VTL91" s="0"/>
      <c r="VTM91" s="0"/>
      <c r="VTN91" s="0"/>
      <c r="VTO91" s="0"/>
      <c r="VTP91" s="0"/>
      <c r="VTQ91" s="0"/>
      <c r="VTR91" s="0"/>
      <c r="VTS91" s="0"/>
      <c r="VTT91" s="0"/>
      <c r="VTU91" s="0"/>
      <c r="VTV91" s="0"/>
      <c r="VTW91" s="0"/>
      <c r="VTX91" s="0"/>
      <c r="VTY91" s="0"/>
      <c r="VTZ91" s="0"/>
      <c r="VUA91" s="0"/>
      <c r="VUB91" s="0"/>
      <c r="VUC91" s="0"/>
      <c r="VUD91" s="0"/>
      <c r="VUE91" s="0"/>
      <c r="VUF91" s="0"/>
      <c r="VUG91" s="0"/>
      <c r="VUH91" s="0"/>
      <c r="VUI91" s="0"/>
      <c r="VUJ91" s="0"/>
      <c r="VUK91" s="0"/>
      <c r="VUL91" s="0"/>
      <c r="VUM91" s="0"/>
      <c r="VUN91" s="0"/>
      <c r="VUO91" s="0"/>
      <c r="VUP91" s="0"/>
      <c r="VUQ91" s="0"/>
      <c r="VUR91" s="0"/>
      <c r="VUS91" s="0"/>
      <c r="VUT91" s="0"/>
      <c r="VUU91" s="0"/>
      <c r="VUV91" s="0"/>
      <c r="VUW91" s="0"/>
      <c r="VUX91" s="0"/>
      <c r="VUY91" s="0"/>
      <c r="VUZ91" s="0"/>
      <c r="VVA91" s="0"/>
      <c r="VVB91" s="0"/>
      <c r="VVC91" s="0"/>
      <c r="VVD91" s="0"/>
      <c r="VVE91" s="0"/>
      <c r="VVF91" s="0"/>
      <c r="VVG91" s="0"/>
      <c r="VVH91" s="0"/>
      <c r="VVI91" s="0"/>
      <c r="VVJ91" s="0"/>
      <c r="VVK91" s="0"/>
      <c r="VVL91" s="0"/>
      <c r="VVM91" s="0"/>
      <c r="VVN91" s="0"/>
      <c r="VVO91" s="0"/>
      <c r="VVP91" s="0"/>
      <c r="VVQ91" s="0"/>
      <c r="VVR91" s="0"/>
      <c r="VVS91" s="0"/>
      <c r="VVT91" s="0"/>
      <c r="VVU91" s="0"/>
      <c r="VVV91" s="0"/>
      <c r="VVW91" s="0"/>
      <c r="VVX91" s="0"/>
      <c r="VVY91" s="0"/>
      <c r="VVZ91" s="0"/>
      <c r="VWA91" s="0"/>
      <c r="VWB91" s="0"/>
      <c r="VWC91" s="0"/>
      <c r="VWD91" s="0"/>
      <c r="VWE91" s="0"/>
      <c r="VWF91" s="0"/>
      <c r="VWG91" s="0"/>
      <c r="VWH91" s="0"/>
      <c r="VWI91" s="0"/>
      <c r="VWJ91" s="0"/>
      <c r="VWK91" s="0"/>
      <c r="VWL91" s="0"/>
      <c r="VWM91" s="0"/>
      <c r="VWN91" s="0"/>
      <c r="VWO91" s="0"/>
      <c r="VWP91" s="0"/>
      <c r="VWQ91" s="0"/>
      <c r="VWR91" s="0"/>
      <c r="VWS91" s="0"/>
      <c r="VWT91" s="0"/>
      <c r="VWU91" s="0"/>
      <c r="VWV91" s="0"/>
      <c r="VWW91" s="0"/>
      <c r="VWX91" s="0"/>
      <c r="VWY91" s="0"/>
      <c r="VWZ91" s="0"/>
      <c r="VXA91" s="0"/>
      <c r="VXB91" s="0"/>
      <c r="VXC91" s="0"/>
      <c r="VXD91" s="0"/>
      <c r="VXE91" s="0"/>
      <c r="VXF91" s="0"/>
      <c r="VXG91" s="0"/>
      <c r="VXH91" s="0"/>
      <c r="VXI91" s="0"/>
      <c r="VXJ91" s="0"/>
      <c r="VXK91" s="0"/>
      <c r="VXL91" s="0"/>
      <c r="VXM91" s="0"/>
      <c r="VXN91" s="0"/>
      <c r="VXO91" s="0"/>
      <c r="VXP91" s="0"/>
      <c r="VXQ91" s="0"/>
      <c r="VXR91" s="0"/>
      <c r="VXS91" s="0"/>
      <c r="VXT91" s="0"/>
      <c r="VXU91" s="0"/>
      <c r="VXV91" s="0"/>
      <c r="VXW91" s="0"/>
      <c r="VXX91" s="0"/>
      <c r="VXY91" s="0"/>
      <c r="VXZ91" s="0"/>
      <c r="VYA91" s="0"/>
      <c r="VYB91" s="0"/>
      <c r="VYC91" s="0"/>
      <c r="VYD91" s="0"/>
      <c r="VYE91" s="0"/>
      <c r="VYF91" s="0"/>
      <c r="VYG91" s="0"/>
      <c r="VYH91" s="0"/>
      <c r="VYI91" s="0"/>
      <c r="VYJ91" s="0"/>
      <c r="VYK91" s="0"/>
      <c r="VYL91" s="0"/>
      <c r="VYM91" s="0"/>
      <c r="VYN91" s="0"/>
      <c r="VYO91" s="0"/>
      <c r="VYP91" s="0"/>
      <c r="VYQ91" s="0"/>
      <c r="VYR91" s="0"/>
      <c r="VYS91" s="0"/>
      <c r="VYT91" s="0"/>
      <c r="VYU91" s="0"/>
      <c r="VYV91" s="0"/>
      <c r="VYW91" s="0"/>
      <c r="VYX91" s="0"/>
      <c r="VYY91" s="0"/>
      <c r="VYZ91" s="0"/>
      <c r="VZA91" s="0"/>
      <c r="VZB91" s="0"/>
      <c r="VZC91" s="0"/>
      <c r="VZD91" s="0"/>
      <c r="VZE91" s="0"/>
      <c r="VZF91" s="0"/>
      <c r="VZG91" s="0"/>
      <c r="VZH91" s="0"/>
      <c r="VZI91" s="0"/>
      <c r="VZJ91" s="0"/>
      <c r="VZK91" s="0"/>
      <c r="VZL91" s="0"/>
      <c r="VZM91" s="0"/>
      <c r="VZN91" s="0"/>
      <c r="VZO91" s="0"/>
      <c r="VZP91" s="0"/>
      <c r="VZQ91" s="0"/>
      <c r="VZR91" s="0"/>
      <c r="VZS91" s="0"/>
      <c r="VZT91" s="0"/>
      <c r="VZU91" s="0"/>
      <c r="VZV91" s="0"/>
      <c r="VZW91" s="0"/>
      <c r="VZX91" s="0"/>
      <c r="VZY91" s="0"/>
      <c r="VZZ91" s="0"/>
      <c r="WAA91" s="0"/>
      <c r="WAB91" s="0"/>
      <c r="WAC91" s="0"/>
      <c r="WAD91" s="0"/>
      <c r="WAE91" s="0"/>
      <c r="WAF91" s="0"/>
      <c r="WAG91" s="0"/>
      <c r="WAH91" s="0"/>
      <c r="WAI91" s="0"/>
      <c r="WAJ91" s="0"/>
      <c r="WAK91" s="0"/>
      <c r="WAL91" s="0"/>
      <c r="WAM91" s="0"/>
      <c r="WAN91" s="0"/>
      <c r="WAO91" s="0"/>
      <c r="WAP91" s="0"/>
      <c r="WAQ91" s="0"/>
      <c r="WAR91" s="0"/>
      <c r="WAS91" s="0"/>
      <c r="WAT91" s="0"/>
      <c r="WAU91" s="0"/>
      <c r="WAV91" s="0"/>
      <c r="WAW91" s="0"/>
      <c r="WAX91" s="0"/>
      <c r="WAY91" s="0"/>
      <c r="WAZ91" s="0"/>
      <c r="WBA91" s="0"/>
      <c r="WBB91" s="0"/>
      <c r="WBC91" s="0"/>
      <c r="WBD91" s="0"/>
      <c r="WBE91" s="0"/>
      <c r="WBF91" s="0"/>
      <c r="WBG91" s="0"/>
      <c r="WBH91" s="0"/>
      <c r="WBI91" s="0"/>
      <c r="WBJ91" s="0"/>
      <c r="WBK91" s="0"/>
      <c r="WBL91" s="0"/>
      <c r="WBM91" s="0"/>
      <c r="WBN91" s="0"/>
      <c r="WBO91" s="0"/>
      <c r="WBP91" s="0"/>
      <c r="WBQ91" s="0"/>
      <c r="WBR91" s="0"/>
      <c r="WBS91" s="0"/>
      <c r="WBT91" s="0"/>
      <c r="WBU91" s="0"/>
      <c r="WBV91" s="0"/>
      <c r="WBW91" s="0"/>
      <c r="WBX91" s="0"/>
      <c r="WBY91" s="0"/>
      <c r="WBZ91" s="0"/>
      <c r="WCA91" s="0"/>
      <c r="WCB91" s="0"/>
      <c r="WCC91" s="0"/>
      <c r="WCD91" s="0"/>
      <c r="WCE91" s="0"/>
      <c r="WCF91" s="0"/>
      <c r="WCG91" s="0"/>
      <c r="WCH91" s="0"/>
      <c r="WCI91" s="0"/>
      <c r="WCJ91" s="0"/>
      <c r="WCK91" s="0"/>
      <c r="WCL91" s="0"/>
      <c r="WCM91" s="0"/>
      <c r="WCN91" s="0"/>
      <c r="WCO91" s="0"/>
      <c r="WCP91" s="0"/>
      <c r="WCQ91" s="0"/>
      <c r="WCR91" s="0"/>
      <c r="WCS91" s="0"/>
      <c r="WCT91" s="0"/>
      <c r="WCU91" s="0"/>
      <c r="WCV91" s="0"/>
      <c r="WCW91" s="0"/>
      <c r="WCX91" s="0"/>
      <c r="WCY91" s="0"/>
      <c r="WCZ91" s="0"/>
      <c r="WDA91" s="0"/>
      <c r="WDB91" s="0"/>
      <c r="WDC91" s="0"/>
      <c r="WDD91" s="0"/>
      <c r="WDE91" s="0"/>
      <c r="WDF91" s="0"/>
      <c r="WDG91" s="0"/>
      <c r="WDH91" s="0"/>
      <c r="WDI91" s="0"/>
      <c r="WDJ91" s="0"/>
      <c r="WDK91" s="0"/>
      <c r="WDL91" s="0"/>
      <c r="WDM91" s="0"/>
      <c r="WDN91" s="0"/>
      <c r="WDO91" s="0"/>
      <c r="WDP91" s="0"/>
      <c r="WDQ91" s="0"/>
      <c r="WDR91" s="0"/>
      <c r="WDS91" s="0"/>
      <c r="WDT91" s="0"/>
      <c r="WDU91" s="0"/>
      <c r="WDV91" s="0"/>
      <c r="WDW91" s="0"/>
      <c r="WDX91" s="0"/>
      <c r="WDY91" s="0"/>
      <c r="WDZ91" s="0"/>
      <c r="WEA91" s="0"/>
      <c r="WEB91" s="0"/>
      <c r="WEC91" s="0"/>
      <c r="WED91" s="0"/>
      <c r="WEE91" s="0"/>
      <c r="WEF91" s="0"/>
      <c r="WEG91" s="0"/>
      <c r="WEH91" s="0"/>
      <c r="WEI91" s="0"/>
      <c r="WEJ91" s="0"/>
      <c r="WEK91" s="0"/>
      <c r="WEL91" s="0"/>
      <c r="WEM91" s="0"/>
      <c r="WEN91" s="0"/>
      <c r="WEO91" s="0"/>
      <c r="WEP91" s="0"/>
      <c r="WEQ91" s="0"/>
      <c r="WER91" s="0"/>
      <c r="WES91" s="0"/>
      <c r="WET91" s="0"/>
      <c r="WEU91" s="0"/>
      <c r="WEV91" s="0"/>
      <c r="WEW91" s="0"/>
      <c r="WEX91" s="0"/>
      <c r="WEY91" s="0"/>
      <c r="WEZ91" s="0"/>
      <c r="WFA91" s="0"/>
      <c r="WFB91" s="0"/>
      <c r="WFC91" s="0"/>
      <c r="WFD91" s="0"/>
      <c r="WFE91" s="0"/>
      <c r="WFF91" s="0"/>
      <c r="WFG91" s="0"/>
      <c r="WFH91" s="0"/>
      <c r="WFI91" s="0"/>
      <c r="WFJ91" s="0"/>
      <c r="WFK91" s="0"/>
      <c r="WFL91" s="0"/>
      <c r="WFM91" s="0"/>
      <c r="WFN91" s="0"/>
      <c r="WFO91" s="0"/>
      <c r="WFP91" s="0"/>
      <c r="WFQ91" s="0"/>
      <c r="WFR91" s="0"/>
      <c r="WFS91" s="0"/>
      <c r="WFT91" s="0"/>
      <c r="WFU91" s="0"/>
      <c r="WFV91" s="0"/>
      <c r="WFW91" s="0"/>
      <c r="WFX91" s="0"/>
      <c r="WFY91" s="0"/>
      <c r="WFZ91" s="0"/>
      <c r="WGA91" s="0"/>
      <c r="WGB91" s="0"/>
      <c r="WGC91" s="0"/>
      <c r="WGD91" s="0"/>
      <c r="WGE91" s="0"/>
      <c r="WGF91" s="0"/>
      <c r="WGG91" s="0"/>
      <c r="WGH91" s="0"/>
      <c r="WGI91" s="0"/>
      <c r="WGJ91" s="0"/>
      <c r="WGK91" s="0"/>
      <c r="WGL91" s="0"/>
      <c r="WGM91" s="0"/>
      <c r="WGN91" s="0"/>
      <c r="WGO91" s="0"/>
      <c r="WGP91" s="0"/>
      <c r="WGQ91" s="0"/>
      <c r="WGR91" s="0"/>
      <c r="WGS91" s="0"/>
      <c r="WGT91" s="0"/>
      <c r="WGU91" s="0"/>
      <c r="WGV91" s="0"/>
      <c r="WGW91" s="0"/>
      <c r="WGX91" s="0"/>
      <c r="WGY91" s="0"/>
      <c r="WGZ91" s="0"/>
      <c r="WHA91" s="0"/>
      <c r="WHB91" s="0"/>
      <c r="WHC91" s="0"/>
      <c r="WHD91" s="0"/>
      <c r="WHE91" s="0"/>
      <c r="WHF91" s="0"/>
      <c r="WHG91" s="0"/>
      <c r="WHH91" s="0"/>
      <c r="WHI91" s="0"/>
      <c r="WHJ91" s="0"/>
      <c r="WHK91" s="0"/>
      <c r="WHL91" s="0"/>
      <c r="WHM91" s="0"/>
      <c r="WHN91" s="0"/>
      <c r="WHO91" s="0"/>
      <c r="WHP91" s="0"/>
      <c r="WHQ91" s="0"/>
      <c r="WHR91" s="0"/>
      <c r="WHS91" s="0"/>
      <c r="WHT91" s="0"/>
      <c r="WHU91" s="0"/>
      <c r="WHV91" s="0"/>
      <c r="WHW91" s="0"/>
      <c r="WHX91" s="0"/>
      <c r="WHY91" s="0"/>
      <c r="WHZ91" s="0"/>
      <c r="WIA91" s="0"/>
      <c r="WIB91" s="0"/>
      <c r="WIC91" s="0"/>
      <c r="WID91" s="0"/>
      <c r="WIE91" s="0"/>
      <c r="WIF91" s="0"/>
      <c r="WIG91" s="0"/>
      <c r="WIH91" s="0"/>
      <c r="WII91" s="0"/>
      <c r="WIJ91" s="0"/>
      <c r="WIK91" s="0"/>
      <c r="WIL91" s="0"/>
      <c r="WIM91" s="0"/>
      <c r="WIN91" s="0"/>
      <c r="WIO91" s="0"/>
      <c r="WIP91" s="0"/>
      <c r="WIQ91" s="0"/>
      <c r="WIR91" s="0"/>
      <c r="WIS91" s="0"/>
      <c r="WIT91" s="0"/>
      <c r="WIU91" s="0"/>
      <c r="WIV91" s="0"/>
      <c r="WIW91" s="0"/>
      <c r="WIX91" s="0"/>
      <c r="WIY91" s="0"/>
      <c r="WIZ91" s="0"/>
      <c r="WJA91" s="0"/>
      <c r="WJB91" s="0"/>
      <c r="WJC91" s="0"/>
      <c r="WJD91" s="0"/>
      <c r="WJE91" s="0"/>
      <c r="WJF91" s="0"/>
      <c r="WJG91" s="0"/>
      <c r="WJH91" s="0"/>
      <c r="WJI91" s="0"/>
      <c r="WJJ91" s="0"/>
      <c r="WJK91" s="0"/>
      <c r="WJL91" s="0"/>
      <c r="WJM91" s="0"/>
      <c r="WJN91" s="0"/>
      <c r="WJO91" s="0"/>
      <c r="WJP91" s="0"/>
      <c r="WJQ91" s="0"/>
      <c r="WJR91" s="0"/>
      <c r="WJS91" s="0"/>
      <c r="WJT91" s="0"/>
      <c r="WJU91" s="0"/>
      <c r="WJV91" s="0"/>
      <c r="WJW91" s="0"/>
      <c r="WJX91" s="0"/>
      <c r="WJY91" s="0"/>
      <c r="WJZ91" s="0"/>
      <c r="WKA91" s="0"/>
      <c r="WKB91" s="0"/>
      <c r="WKC91" s="0"/>
      <c r="WKD91" s="0"/>
      <c r="WKE91" s="0"/>
      <c r="WKF91" s="0"/>
      <c r="WKG91" s="0"/>
      <c r="WKH91" s="0"/>
      <c r="WKI91" s="0"/>
      <c r="WKJ91" s="0"/>
      <c r="WKK91" s="0"/>
      <c r="WKL91" s="0"/>
      <c r="WKM91" s="0"/>
      <c r="WKN91" s="0"/>
      <c r="WKO91" s="0"/>
      <c r="WKP91" s="0"/>
      <c r="WKQ91" s="0"/>
      <c r="WKR91" s="0"/>
      <c r="WKS91" s="0"/>
      <c r="WKT91" s="0"/>
      <c r="WKU91" s="0"/>
      <c r="WKV91" s="0"/>
      <c r="WKW91" s="0"/>
      <c r="WKX91" s="0"/>
      <c r="WKY91" s="0"/>
      <c r="WKZ91" s="0"/>
      <c r="WLA91" s="0"/>
      <c r="WLB91" s="0"/>
      <c r="WLC91" s="0"/>
      <c r="WLD91" s="0"/>
      <c r="WLE91" s="0"/>
      <c r="WLF91" s="0"/>
      <c r="WLG91" s="0"/>
      <c r="WLH91" s="0"/>
      <c r="WLI91" s="0"/>
      <c r="WLJ91" s="0"/>
      <c r="WLK91" s="0"/>
      <c r="WLL91" s="0"/>
      <c r="WLM91" s="0"/>
      <c r="WLN91" s="0"/>
      <c r="WLO91" s="0"/>
      <c r="WLP91" s="0"/>
      <c r="WLQ91" s="0"/>
      <c r="WLR91" s="0"/>
      <c r="WLS91" s="0"/>
      <c r="WLT91" s="0"/>
      <c r="WLU91" s="0"/>
      <c r="WLV91" s="0"/>
      <c r="WLW91" s="0"/>
      <c r="WLX91" s="0"/>
      <c r="WLY91" s="0"/>
      <c r="WLZ91" s="0"/>
      <c r="WMA91" s="0"/>
      <c r="WMB91" s="0"/>
      <c r="WMC91" s="0"/>
      <c r="WMD91" s="0"/>
      <c r="WME91" s="0"/>
      <c r="WMF91" s="0"/>
      <c r="WMG91" s="0"/>
      <c r="WMH91" s="0"/>
      <c r="WMI91" s="0"/>
      <c r="WMJ91" s="0"/>
      <c r="WMK91" s="0"/>
      <c r="WML91" s="0"/>
      <c r="WMM91" s="0"/>
      <c r="WMN91" s="0"/>
      <c r="WMO91" s="0"/>
      <c r="WMP91" s="0"/>
      <c r="WMQ91" s="0"/>
      <c r="WMR91" s="0"/>
      <c r="WMS91" s="0"/>
      <c r="WMT91" s="0"/>
      <c r="WMU91" s="0"/>
      <c r="WMV91" s="0"/>
      <c r="WMW91" s="0"/>
      <c r="WMX91" s="0"/>
      <c r="WMY91" s="0"/>
      <c r="WMZ91" s="0"/>
      <c r="WNA91" s="0"/>
      <c r="WNB91" s="0"/>
      <c r="WNC91" s="0"/>
      <c r="WND91" s="0"/>
      <c r="WNE91" s="0"/>
      <c r="WNF91" s="0"/>
      <c r="WNG91" s="0"/>
      <c r="WNH91" s="0"/>
      <c r="WNI91" s="0"/>
      <c r="WNJ91" s="0"/>
      <c r="WNK91" s="0"/>
      <c r="WNL91" s="0"/>
      <c r="WNM91" s="0"/>
      <c r="WNN91" s="0"/>
      <c r="WNO91" s="0"/>
      <c r="WNP91" s="0"/>
      <c r="WNQ91" s="0"/>
      <c r="WNR91" s="0"/>
      <c r="WNS91" s="0"/>
      <c r="WNT91" s="0"/>
      <c r="WNU91" s="0"/>
      <c r="WNV91" s="0"/>
      <c r="WNW91" s="0"/>
      <c r="WNX91" s="0"/>
      <c r="WNY91" s="0"/>
      <c r="WNZ91" s="0"/>
      <c r="WOA91" s="0"/>
      <c r="WOB91" s="0"/>
      <c r="WOC91" s="0"/>
      <c r="WOD91" s="0"/>
      <c r="WOE91" s="0"/>
      <c r="WOF91" s="0"/>
      <c r="WOG91" s="0"/>
      <c r="WOH91" s="0"/>
      <c r="WOI91" s="0"/>
      <c r="WOJ91" s="0"/>
      <c r="WOK91" s="0"/>
      <c r="WOL91" s="0"/>
      <c r="WOM91" s="0"/>
      <c r="WON91" s="0"/>
      <c r="WOO91" s="0"/>
      <c r="WOP91" s="0"/>
      <c r="WOQ91" s="0"/>
      <c r="WOR91" s="0"/>
      <c r="WOS91" s="0"/>
      <c r="WOT91" s="0"/>
      <c r="WOU91" s="0"/>
      <c r="WOV91" s="0"/>
      <c r="WOW91" s="0"/>
      <c r="WOX91" s="0"/>
      <c r="WOY91" s="0"/>
      <c r="WOZ91" s="0"/>
      <c r="WPA91" s="0"/>
      <c r="WPB91" s="0"/>
      <c r="WPC91" s="0"/>
      <c r="WPD91" s="0"/>
      <c r="WPE91" s="0"/>
      <c r="WPF91" s="0"/>
      <c r="WPG91" s="0"/>
      <c r="WPH91" s="0"/>
      <c r="WPI91" s="0"/>
      <c r="WPJ91" s="0"/>
      <c r="WPK91" s="0"/>
      <c r="WPL91" s="0"/>
      <c r="WPM91" s="0"/>
      <c r="WPN91" s="0"/>
      <c r="WPO91" s="0"/>
      <c r="WPP91" s="0"/>
      <c r="WPQ91" s="0"/>
      <c r="WPR91" s="0"/>
      <c r="WPS91" s="0"/>
      <c r="WPT91" s="0"/>
      <c r="WPU91" s="0"/>
      <c r="WPV91" s="0"/>
      <c r="WPW91" s="0"/>
      <c r="WPX91" s="0"/>
      <c r="WPY91" s="0"/>
      <c r="WPZ91" s="0"/>
      <c r="WQA91" s="0"/>
      <c r="WQB91" s="0"/>
      <c r="WQC91" s="0"/>
      <c r="WQD91" s="0"/>
      <c r="WQE91" s="0"/>
      <c r="WQF91" s="0"/>
      <c r="WQG91" s="0"/>
      <c r="WQH91" s="0"/>
      <c r="WQI91" s="0"/>
      <c r="WQJ91" s="0"/>
      <c r="WQK91" s="0"/>
      <c r="WQL91" s="0"/>
      <c r="WQM91" s="0"/>
      <c r="WQN91" s="0"/>
      <c r="WQO91" s="0"/>
      <c r="WQP91" s="0"/>
      <c r="WQQ91" s="0"/>
      <c r="WQR91" s="0"/>
      <c r="WQS91" s="0"/>
      <c r="WQT91" s="0"/>
      <c r="WQU91" s="0"/>
      <c r="WQV91" s="0"/>
      <c r="WQW91" s="0"/>
      <c r="WQX91" s="0"/>
      <c r="WQY91" s="0"/>
      <c r="WQZ91" s="0"/>
      <c r="WRA91" s="0"/>
      <c r="WRB91" s="0"/>
      <c r="WRC91" s="0"/>
      <c r="WRD91" s="0"/>
      <c r="WRE91" s="0"/>
      <c r="WRF91" s="0"/>
      <c r="WRG91" s="0"/>
      <c r="WRH91" s="0"/>
      <c r="WRI91" s="0"/>
      <c r="WRJ91" s="0"/>
      <c r="WRK91" s="0"/>
      <c r="WRL91" s="0"/>
      <c r="WRM91" s="0"/>
      <c r="WRN91" s="0"/>
      <c r="WRO91" s="0"/>
      <c r="WRP91" s="0"/>
      <c r="WRQ91" s="0"/>
      <c r="WRR91" s="0"/>
      <c r="WRS91" s="0"/>
      <c r="WRT91" s="0"/>
      <c r="WRU91" s="0"/>
      <c r="WRV91" s="0"/>
      <c r="WRW91" s="0"/>
      <c r="WRX91" s="0"/>
      <c r="WRY91" s="0"/>
      <c r="WRZ91" s="0"/>
      <c r="WSA91" s="0"/>
      <c r="WSB91" s="0"/>
      <c r="WSC91" s="0"/>
      <c r="WSD91" s="0"/>
      <c r="WSE91" s="0"/>
      <c r="WSF91" s="0"/>
      <c r="WSG91" s="0"/>
      <c r="WSH91" s="0"/>
      <c r="WSI91" s="0"/>
      <c r="WSJ91" s="0"/>
      <c r="WSK91" s="0"/>
      <c r="WSL91" s="0"/>
      <c r="WSM91" s="0"/>
      <c r="WSN91" s="0"/>
      <c r="WSO91" s="0"/>
      <c r="WSP91" s="0"/>
      <c r="WSQ91" s="0"/>
      <c r="WSR91" s="0"/>
      <c r="WSS91" s="0"/>
      <c r="WST91" s="0"/>
      <c r="WSU91" s="0"/>
      <c r="WSV91" s="0"/>
      <c r="WSW91" s="0"/>
      <c r="WSX91" s="0"/>
      <c r="WSY91" s="0"/>
      <c r="WSZ91" s="0"/>
      <c r="WTA91" s="0"/>
      <c r="WTB91" s="0"/>
      <c r="WTC91" s="0"/>
      <c r="WTD91" s="0"/>
      <c r="WTE91" s="0"/>
      <c r="WTF91" s="0"/>
      <c r="WTG91" s="0"/>
      <c r="WTH91" s="0"/>
      <c r="WTI91" s="0"/>
      <c r="WTJ91" s="0"/>
      <c r="WTK91" s="0"/>
      <c r="WTL91" s="0"/>
      <c r="WTM91" s="0"/>
      <c r="WTN91" s="0"/>
      <c r="WTO91" s="0"/>
      <c r="WTP91" s="0"/>
      <c r="WTQ91" s="0"/>
      <c r="WTR91" s="0"/>
      <c r="WTS91" s="0"/>
      <c r="WTT91" s="0"/>
      <c r="WTU91" s="0"/>
      <c r="WTV91" s="0"/>
      <c r="WTW91" s="0"/>
      <c r="WTX91" s="0"/>
      <c r="WTY91" s="0"/>
      <c r="WTZ91" s="0"/>
      <c r="WUA91" s="0"/>
      <c r="WUB91" s="0"/>
      <c r="WUC91" s="0"/>
      <c r="WUD91" s="0"/>
      <c r="WUE91" s="0"/>
      <c r="WUF91" s="0"/>
      <c r="WUG91" s="0"/>
      <c r="WUH91" s="0"/>
      <c r="WUI91" s="0"/>
      <c r="WUJ91" s="0"/>
      <c r="WUK91" s="0"/>
      <c r="WUL91" s="0"/>
      <c r="WUM91" s="0"/>
      <c r="WUN91" s="0"/>
      <c r="WUO91" s="0"/>
      <c r="WUP91" s="0"/>
      <c r="WUQ91" s="0"/>
      <c r="WUR91" s="0"/>
      <c r="WUS91" s="0"/>
      <c r="WUT91" s="0"/>
      <c r="WUU91" s="0"/>
      <c r="WUV91" s="0"/>
      <c r="WUW91" s="0"/>
      <c r="WUX91" s="0"/>
      <c r="WUY91" s="0"/>
      <c r="WUZ91" s="0"/>
      <c r="WVA91" s="0"/>
      <c r="WVB91" s="0"/>
      <c r="WVC91" s="0"/>
      <c r="WVD91" s="0"/>
      <c r="WVE91" s="0"/>
      <c r="WVF91" s="0"/>
      <c r="WVG91" s="0"/>
      <c r="WVH91" s="0"/>
      <c r="WVI91" s="0"/>
      <c r="WVJ91" s="0"/>
      <c r="WVK91" s="0"/>
      <c r="WVL91" s="0"/>
      <c r="WVM91" s="0"/>
      <c r="WVN91" s="0"/>
      <c r="WVO91" s="0"/>
      <c r="WVP91" s="0"/>
      <c r="WVQ91" s="0"/>
      <c r="WVR91" s="0"/>
      <c r="WVS91" s="0"/>
      <c r="WVT91" s="0"/>
      <c r="WVU91" s="0"/>
      <c r="WVV91" s="0"/>
      <c r="WVW91" s="0"/>
      <c r="WVX91" s="0"/>
      <c r="WVY91" s="0"/>
      <c r="WVZ91" s="0"/>
      <c r="WWA91" s="0"/>
      <c r="WWB91" s="0"/>
      <c r="WWC91" s="0"/>
      <c r="WWD91" s="0"/>
      <c r="WWE91" s="0"/>
      <c r="WWF91" s="0"/>
      <c r="WWG91" s="0"/>
      <c r="WWH91" s="0"/>
      <c r="WWI91" s="0"/>
      <c r="WWJ91" s="0"/>
      <c r="WWK91" s="0"/>
      <c r="WWL91" s="0"/>
      <c r="WWM91" s="0"/>
      <c r="WWN91" s="0"/>
      <c r="WWO91" s="0"/>
      <c r="WWP91" s="0"/>
      <c r="WWQ91" s="0"/>
      <c r="WWR91" s="0"/>
      <c r="WWS91" s="0"/>
      <c r="WWT91" s="0"/>
      <c r="WWU91" s="0"/>
      <c r="WWV91" s="0"/>
      <c r="WWW91" s="0"/>
      <c r="WWX91" s="0"/>
      <c r="WWY91" s="0"/>
      <c r="WWZ91" s="0"/>
      <c r="WXA91" s="0"/>
      <c r="WXB91" s="0"/>
      <c r="WXC91" s="0"/>
      <c r="WXD91" s="0"/>
      <c r="WXE91" s="0"/>
      <c r="WXF91" s="0"/>
      <c r="WXG91" s="0"/>
      <c r="WXH91" s="0"/>
      <c r="WXI91" s="0"/>
      <c r="WXJ91" s="0"/>
      <c r="WXK91" s="0"/>
      <c r="WXL91" s="0"/>
      <c r="WXM91" s="0"/>
      <c r="WXN91" s="0"/>
      <c r="WXO91" s="0"/>
      <c r="WXP91" s="0"/>
      <c r="WXQ91" s="0"/>
      <c r="WXR91" s="0"/>
      <c r="WXS91" s="0"/>
      <c r="WXT91" s="0"/>
      <c r="WXU91" s="0"/>
      <c r="WXV91" s="0"/>
      <c r="WXW91" s="0"/>
      <c r="WXX91" s="0"/>
      <c r="WXY91" s="0"/>
      <c r="WXZ91" s="0"/>
      <c r="WYA91" s="0"/>
      <c r="WYB91" s="0"/>
      <c r="WYC91" s="0"/>
      <c r="WYD91" s="0"/>
      <c r="WYE91" s="0"/>
      <c r="WYF91" s="0"/>
      <c r="WYG91" s="0"/>
      <c r="WYH91" s="0"/>
      <c r="WYI91" s="0"/>
      <c r="WYJ91" s="0"/>
      <c r="WYK91" s="0"/>
      <c r="WYL91" s="0"/>
      <c r="WYM91" s="0"/>
      <c r="WYN91" s="0"/>
      <c r="WYO91" s="0"/>
      <c r="WYP91" s="0"/>
      <c r="WYQ91" s="0"/>
      <c r="WYR91" s="0"/>
      <c r="WYS91" s="0"/>
      <c r="WYT91" s="0"/>
      <c r="WYU91" s="0"/>
      <c r="WYV91" s="0"/>
      <c r="WYW91" s="0"/>
      <c r="WYX91" s="0"/>
      <c r="WYY91" s="0"/>
      <c r="WYZ91" s="0"/>
      <c r="WZA91" s="0"/>
      <c r="WZB91" s="0"/>
      <c r="WZC91" s="0"/>
      <c r="WZD91" s="0"/>
      <c r="WZE91" s="0"/>
      <c r="WZF91" s="0"/>
      <c r="WZG91" s="0"/>
      <c r="WZH91" s="0"/>
      <c r="WZI91" s="0"/>
      <c r="WZJ91" s="0"/>
      <c r="WZK91" s="0"/>
      <c r="WZL91" s="0"/>
      <c r="WZM91" s="0"/>
      <c r="WZN91" s="0"/>
      <c r="WZO91" s="0"/>
      <c r="WZP91" s="0"/>
      <c r="WZQ91" s="0"/>
      <c r="WZR91" s="0"/>
      <c r="WZS91" s="0"/>
      <c r="WZT91" s="0"/>
      <c r="WZU91" s="0"/>
      <c r="WZV91" s="0"/>
      <c r="WZW91" s="0"/>
      <c r="WZX91" s="0"/>
      <c r="WZY91" s="0"/>
      <c r="WZZ91" s="0"/>
      <c r="XAA91" s="0"/>
      <c r="XAB91" s="0"/>
      <c r="XAC91" s="0"/>
      <c r="XAD91" s="0"/>
      <c r="XAE91" s="0"/>
      <c r="XAF91" s="0"/>
      <c r="XAG91" s="0"/>
      <c r="XAH91" s="0"/>
      <c r="XAI91" s="0"/>
      <c r="XAJ91" s="0"/>
      <c r="XAK91" s="0"/>
      <c r="XAL91" s="0"/>
      <c r="XAM91" s="0"/>
      <c r="XAN91" s="0"/>
      <c r="XAO91" s="0"/>
      <c r="XAP91" s="0"/>
      <c r="XAQ91" s="0"/>
      <c r="XAR91" s="0"/>
      <c r="XAS91" s="0"/>
      <c r="XAT91" s="0"/>
      <c r="XAU91" s="0"/>
      <c r="XAV91" s="0"/>
      <c r="XAW91" s="0"/>
      <c r="XAX91" s="0"/>
      <c r="XAY91" s="0"/>
      <c r="XAZ91" s="0"/>
      <c r="XBA91" s="0"/>
      <c r="XBB91" s="0"/>
      <c r="XBC91" s="0"/>
      <c r="XBD91" s="0"/>
      <c r="XBE91" s="0"/>
      <c r="XBF91" s="0"/>
      <c r="XBG91" s="0"/>
      <c r="XBH91" s="0"/>
      <c r="XBI91" s="0"/>
      <c r="XBJ91" s="0"/>
      <c r="XBK91" s="0"/>
      <c r="XBL91" s="0"/>
      <c r="XBM91" s="0"/>
      <c r="XBN91" s="0"/>
      <c r="XBO91" s="0"/>
      <c r="XBP91" s="0"/>
      <c r="XBQ91" s="0"/>
      <c r="XBR91" s="0"/>
      <c r="XBS91" s="0"/>
      <c r="XBT91" s="0"/>
      <c r="XBU91" s="0"/>
      <c r="XBV91" s="0"/>
      <c r="XBW91" s="0"/>
      <c r="XBX91" s="0"/>
      <c r="XBY91" s="0"/>
      <c r="XBZ91" s="0"/>
      <c r="XCA91" s="0"/>
      <c r="XCB91" s="0"/>
      <c r="XCC91" s="0"/>
      <c r="XCD91" s="0"/>
      <c r="XCE91" s="0"/>
      <c r="XCF91" s="0"/>
      <c r="XCG91" s="0"/>
      <c r="XCH91" s="0"/>
      <c r="XCI91" s="0"/>
      <c r="XCJ91" s="0"/>
      <c r="XCK91" s="0"/>
      <c r="XCL91" s="0"/>
      <c r="XCM91" s="0"/>
      <c r="XCN91" s="0"/>
      <c r="XCO91" s="0"/>
      <c r="XCP91" s="0"/>
      <c r="XCQ91" s="0"/>
      <c r="XCR91" s="0"/>
      <c r="XCS91" s="0"/>
      <c r="XCT91" s="0"/>
      <c r="XCU91" s="0"/>
      <c r="XCV91" s="0"/>
      <c r="XCW91" s="0"/>
      <c r="XCX91" s="0"/>
      <c r="XCY91" s="0"/>
      <c r="XCZ91" s="0"/>
      <c r="XDA91" s="0"/>
      <c r="XDB91" s="0"/>
      <c r="XDC91" s="0"/>
      <c r="XDD91" s="0"/>
      <c r="XDE91" s="0"/>
      <c r="XDF91" s="0"/>
      <c r="XDG91" s="0"/>
      <c r="XDH91" s="0"/>
      <c r="XDI91" s="0"/>
      <c r="XDJ91" s="0"/>
      <c r="XDK91" s="0"/>
      <c r="XDL91" s="0"/>
      <c r="XDM91" s="0"/>
      <c r="XDN91" s="0"/>
      <c r="XDO91" s="0"/>
      <c r="XDP91" s="0"/>
      <c r="XDQ91" s="0"/>
      <c r="XDR91" s="0"/>
      <c r="XDS91" s="0"/>
      <c r="XDT91" s="0"/>
      <c r="XDU91" s="0"/>
      <c r="XDV91" s="0"/>
      <c r="XDW91" s="0"/>
      <c r="XDX91" s="0"/>
      <c r="XDY91" s="0"/>
      <c r="XDZ91" s="0"/>
      <c r="XEA91" s="0"/>
      <c r="XEB91" s="0"/>
      <c r="XEC91" s="0"/>
      <c r="XED91" s="0"/>
      <c r="XEE91" s="0"/>
      <c r="XEF91" s="0"/>
      <c r="XEG91" s="0"/>
      <c r="XEH91" s="0"/>
      <c r="XEI91" s="0"/>
      <c r="XEJ91" s="0"/>
      <c r="XEK91" s="0"/>
      <c r="XEL91" s="0"/>
      <c r="XEM91" s="0"/>
      <c r="XEN91" s="0"/>
      <c r="XEO91" s="0"/>
      <c r="XEP91" s="0"/>
      <c r="XEQ91" s="0"/>
      <c r="XER91" s="0"/>
      <c r="XES91" s="0"/>
      <c r="XET91" s="0"/>
      <c r="XEU91" s="0"/>
      <c r="XEV91" s="0"/>
      <c r="XEW91" s="0"/>
      <c r="XEX91" s="0"/>
      <c r="XEY91" s="0"/>
      <c r="XEZ91" s="0"/>
      <c r="XFA91" s="0"/>
      <c r="XFB91" s="0"/>
      <c r="XFC91" s="0"/>
      <c r="XFD91" s="0"/>
    </row>
    <row r="92" customFormat="false" ht="23.25" hidden="false" customHeight="true" outlineLevel="0" collapsed="false">
      <c r="A92" s="31" t="s">
        <v>24</v>
      </c>
      <c r="B92" s="27" t="s">
        <v>205</v>
      </c>
      <c r="C92" s="27"/>
      <c r="D92" s="27" t="s">
        <v>209</v>
      </c>
      <c r="E92" s="27"/>
      <c r="F92" s="27" t="s">
        <v>211</v>
      </c>
      <c r="G92" s="27"/>
      <c r="H92" s="27" t="s">
        <v>211</v>
      </c>
      <c r="I92" s="27"/>
      <c r="J92" s="27" t="s">
        <v>207</v>
      </c>
      <c r="K92" s="27"/>
      <c r="L92" s="4"/>
      <c r="M92" s="31" t="s">
        <v>24</v>
      </c>
      <c r="N92" s="27" t="s">
        <v>205</v>
      </c>
      <c r="O92" s="27"/>
      <c r="P92" s="27" t="s">
        <v>209</v>
      </c>
      <c r="Q92" s="27"/>
      <c r="R92" s="27" t="s">
        <v>211</v>
      </c>
      <c r="S92" s="27"/>
      <c r="T92" s="27" t="s">
        <v>211</v>
      </c>
      <c r="U92" s="27"/>
      <c r="V92" s="27" t="s">
        <v>207</v>
      </c>
      <c r="W92" s="27"/>
    </row>
    <row r="93" customFormat="false" ht="23.25" hidden="false" customHeight="true" outlineLevel="0" collapsed="false">
      <c r="A93" s="31" t="s">
        <v>26</v>
      </c>
      <c r="B93" s="27" t="s">
        <v>220</v>
      </c>
      <c r="C93" s="27"/>
      <c r="D93" s="27" t="s">
        <v>215</v>
      </c>
      <c r="E93" s="27"/>
      <c r="F93" s="27" t="s">
        <v>211</v>
      </c>
      <c r="G93" s="27"/>
      <c r="H93" s="27" t="s">
        <v>216</v>
      </c>
      <c r="I93" s="27"/>
      <c r="J93" s="27" t="s">
        <v>217</v>
      </c>
      <c r="K93" s="27"/>
      <c r="L93" s="4"/>
      <c r="M93" s="31" t="s">
        <v>26</v>
      </c>
      <c r="N93" s="27" t="s">
        <v>220</v>
      </c>
      <c r="O93" s="27"/>
      <c r="P93" s="27" t="s">
        <v>215</v>
      </c>
      <c r="Q93" s="27"/>
      <c r="R93" s="27" t="s">
        <v>216</v>
      </c>
      <c r="S93" s="27"/>
      <c r="T93" s="27" t="s">
        <v>216</v>
      </c>
      <c r="U93" s="27"/>
      <c r="V93" s="27" t="s">
        <v>217</v>
      </c>
      <c r="W93" s="27"/>
    </row>
    <row r="94" customFormat="false" ht="23.25" hidden="false" customHeight="true" outlineLevel="0" collapsed="false">
      <c r="A94" s="31" t="s">
        <v>27</v>
      </c>
      <c r="B94" s="27" t="s">
        <v>218</v>
      </c>
      <c r="C94" s="27"/>
      <c r="D94" s="27" t="s">
        <v>207</v>
      </c>
      <c r="E94" s="27"/>
      <c r="F94" s="27" t="s">
        <v>223</v>
      </c>
      <c r="G94" s="27"/>
      <c r="H94" s="27" t="s">
        <v>205</v>
      </c>
      <c r="I94" s="27"/>
      <c r="J94" s="27" t="s">
        <v>209</v>
      </c>
      <c r="K94" s="27"/>
      <c r="L94" s="4"/>
      <c r="M94" s="31" t="s">
        <v>27</v>
      </c>
      <c r="N94" s="27" t="s">
        <v>213</v>
      </c>
      <c r="O94" s="27"/>
      <c r="P94" s="27" t="s">
        <v>207</v>
      </c>
      <c r="Q94" s="27"/>
      <c r="R94" s="64" t="s">
        <v>213</v>
      </c>
      <c r="S94" s="64"/>
      <c r="T94" s="27" t="s">
        <v>205</v>
      </c>
      <c r="U94" s="27"/>
      <c r="V94" s="27" t="s">
        <v>209</v>
      </c>
      <c r="W94" s="27"/>
    </row>
    <row r="95" customFormat="false" ht="23.25" hidden="false" customHeight="true" outlineLevel="0" collapsed="false">
      <c r="A95" s="31" t="s">
        <v>28</v>
      </c>
      <c r="B95" s="27" t="s">
        <v>218</v>
      </c>
      <c r="C95" s="27"/>
      <c r="D95" s="27" t="s">
        <v>217</v>
      </c>
      <c r="E95" s="27"/>
      <c r="F95" s="27" t="s">
        <v>223</v>
      </c>
      <c r="G95" s="27"/>
      <c r="H95" s="27" t="s">
        <v>219</v>
      </c>
      <c r="I95" s="27"/>
      <c r="J95" s="27" t="s">
        <v>215</v>
      </c>
      <c r="K95" s="27"/>
      <c r="L95" s="4"/>
      <c r="M95" s="31" t="s">
        <v>28</v>
      </c>
      <c r="N95" s="27" t="s">
        <v>218</v>
      </c>
      <c r="O95" s="27"/>
      <c r="P95" s="27" t="s">
        <v>217</v>
      </c>
      <c r="Q95" s="27"/>
      <c r="R95" s="64" t="s">
        <v>223</v>
      </c>
      <c r="S95" s="64"/>
      <c r="T95" s="27" t="s">
        <v>219</v>
      </c>
      <c r="U95" s="27"/>
      <c r="V95" s="27" t="s">
        <v>209</v>
      </c>
      <c r="W95" s="27"/>
    </row>
    <row r="96" customFormat="false" ht="23.25" hidden="false" customHeight="true" outlineLevel="0" collapsed="false">
      <c r="A96" s="31" t="s">
        <v>29</v>
      </c>
      <c r="B96" s="64" t="s">
        <v>213</v>
      </c>
      <c r="C96" s="64"/>
      <c r="D96" s="41"/>
      <c r="E96" s="41"/>
      <c r="F96" s="41"/>
      <c r="G96" s="41"/>
      <c r="H96" s="41"/>
      <c r="I96" s="41"/>
      <c r="J96" s="239"/>
      <c r="K96" s="239"/>
      <c r="L96" s="4"/>
      <c r="M96" s="31" t="s">
        <v>29</v>
      </c>
      <c r="N96" s="64" t="s">
        <v>223</v>
      </c>
      <c r="O96" s="64"/>
      <c r="P96" s="41"/>
      <c r="Q96" s="41"/>
      <c r="R96" s="41"/>
      <c r="S96" s="41"/>
      <c r="T96" s="41"/>
      <c r="U96" s="41"/>
      <c r="V96" s="41"/>
      <c r="W96" s="41"/>
    </row>
    <row r="97" customFormat="false" ht="23.25" hidden="false" customHeight="true" outlineLevel="0" collapsed="false">
      <c r="A97" s="31" t="s">
        <v>30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"/>
      <c r="M97" s="31" t="s">
        <v>30</v>
      </c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customFormat="false" ht="23.25" hidden="false" customHeight="true" outlineLevel="0" collapsed="false">
      <c r="A98" s="31" t="s">
        <v>32</v>
      </c>
      <c r="B98" s="41"/>
      <c r="C98" s="41"/>
      <c r="D98" s="41"/>
      <c r="E98" s="41"/>
      <c r="F98" s="41"/>
      <c r="G98" s="41"/>
      <c r="H98" s="41"/>
      <c r="I98" s="41"/>
      <c r="J98" s="82"/>
      <c r="K98" s="82"/>
      <c r="L98" s="4"/>
      <c r="M98" s="31" t="s">
        <v>32</v>
      </c>
      <c r="N98" s="41"/>
      <c r="O98" s="41"/>
      <c r="P98" s="41"/>
      <c r="Q98" s="41"/>
      <c r="R98" s="41"/>
      <c r="S98" s="41"/>
      <c r="T98" s="41"/>
      <c r="U98" s="41"/>
      <c r="V98" s="82"/>
      <c r="W98" s="82"/>
    </row>
    <row r="99" customFormat="false" ht="23.25" hidden="false" customHeight="true" outlineLevel="0" collapsed="false">
      <c r="A99" s="31" t="s">
        <v>33</v>
      </c>
      <c r="B99" s="41"/>
      <c r="C99" s="41"/>
      <c r="D99" s="41"/>
      <c r="E99" s="41"/>
      <c r="F99" s="41"/>
      <c r="G99" s="41"/>
      <c r="H99" s="41"/>
      <c r="I99" s="41"/>
      <c r="J99" s="84"/>
      <c r="K99" s="84"/>
      <c r="L99" s="4"/>
      <c r="M99" s="31" t="s">
        <v>33</v>
      </c>
      <c r="N99" s="41"/>
      <c r="O99" s="41"/>
      <c r="P99" s="41"/>
      <c r="Q99" s="41"/>
      <c r="R99" s="41"/>
      <c r="S99" s="41"/>
      <c r="T99" s="41"/>
      <c r="U99" s="41"/>
      <c r="V99" s="82"/>
      <c r="W99" s="82"/>
    </row>
    <row r="100" customFormat="false" ht="23.25" hidden="false" customHeight="true" outlineLevel="0" collapsed="false">
      <c r="A100" s="31" t="s">
        <v>34</v>
      </c>
      <c r="B100" s="41"/>
      <c r="C100" s="41"/>
      <c r="D100" s="41"/>
      <c r="E100" s="41"/>
      <c r="F100" s="41"/>
      <c r="G100" s="41"/>
      <c r="H100" s="41"/>
      <c r="I100" s="41"/>
      <c r="J100" s="84"/>
      <c r="K100" s="84"/>
      <c r="L100" s="4"/>
      <c r="M100" s="31" t="s">
        <v>34</v>
      </c>
      <c r="N100" s="41"/>
      <c r="O100" s="41"/>
      <c r="P100" s="41"/>
      <c r="Q100" s="41"/>
      <c r="R100" s="41"/>
      <c r="S100" s="41"/>
      <c r="T100" s="41"/>
      <c r="U100" s="41"/>
      <c r="V100" s="82"/>
      <c r="W100" s="82"/>
    </row>
    <row r="101" customFormat="false" ht="23.25" hidden="false" customHeight="true" outlineLevel="0" collapsed="false">
      <c r="A101" s="31" t="s">
        <v>35</v>
      </c>
      <c r="B101" s="41"/>
      <c r="C101" s="41"/>
      <c r="D101" s="41"/>
      <c r="E101" s="41"/>
      <c r="F101" s="41"/>
      <c r="G101" s="41"/>
      <c r="H101" s="41"/>
      <c r="I101" s="41"/>
      <c r="J101" s="82"/>
      <c r="K101" s="82"/>
      <c r="L101" s="4"/>
      <c r="M101" s="31" t="s">
        <v>35</v>
      </c>
      <c r="N101" s="41"/>
      <c r="O101" s="41"/>
      <c r="P101" s="41"/>
      <c r="Q101" s="41"/>
      <c r="R101" s="41"/>
      <c r="S101" s="41"/>
      <c r="T101" s="41"/>
      <c r="U101" s="41"/>
      <c r="V101" s="82"/>
      <c r="W101" s="82"/>
    </row>
    <row r="102" customFormat="false" ht="23.25" hidden="false" customHeight="true" outlineLevel="0" collapsed="false">
      <c r="A102" s="31" t="s">
        <v>36</v>
      </c>
      <c r="B102" s="123"/>
      <c r="C102" s="123"/>
      <c r="D102" s="45"/>
      <c r="E102" s="45"/>
      <c r="F102" s="45"/>
      <c r="G102" s="45"/>
      <c r="H102" s="45"/>
      <c r="I102" s="45"/>
      <c r="J102" s="152"/>
      <c r="K102" s="152"/>
      <c r="L102" s="4"/>
      <c r="M102" s="31" t="s">
        <v>36</v>
      </c>
      <c r="N102" s="123"/>
      <c r="O102" s="123"/>
      <c r="P102" s="45"/>
      <c r="Q102" s="45"/>
      <c r="R102" s="45"/>
      <c r="S102" s="45"/>
      <c r="T102" s="45"/>
      <c r="U102" s="45"/>
      <c r="V102" s="152"/>
      <c r="W102" s="152"/>
    </row>
    <row r="103" customFormat="false" ht="23.25" hidden="false" customHeight="true" outlineLevel="0" collapsed="false">
      <c r="B103" s="240"/>
      <c r="C103" s="240"/>
      <c r="D103" s="240"/>
      <c r="E103" s="240"/>
      <c r="F103" s="240"/>
      <c r="G103" s="240"/>
      <c r="H103" s="240"/>
      <c r="I103" s="240"/>
      <c r="J103" s="240"/>
      <c r="K103" s="240"/>
      <c r="L103" s="240"/>
      <c r="M103" s="240"/>
      <c r="N103" s="240"/>
      <c r="O103" s="240"/>
      <c r="P103" s="240"/>
      <c r="Q103" s="240"/>
      <c r="R103" s="240"/>
      <c r="S103" s="240"/>
      <c r="T103" s="240"/>
      <c r="U103" s="240"/>
      <c r="V103" s="240"/>
      <c r="W103" s="240"/>
    </row>
    <row r="104" customFormat="false" ht="23.25" hidden="false" customHeight="true" outlineLevel="0" collapsed="false">
      <c r="A104" s="27"/>
      <c r="B104" s="30" t="n">
        <f aca="false">V91+3</f>
        <v>46517</v>
      </c>
      <c r="C104" s="30"/>
      <c r="D104" s="30" t="n">
        <f aca="false">B104+1</f>
        <v>46518</v>
      </c>
      <c r="E104" s="30"/>
      <c r="F104" s="30" t="n">
        <f aca="false">D104+1</f>
        <v>46519</v>
      </c>
      <c r="G104" s="30"/>
      <c r="H104" s="30" t="n">
        <f aca="false">F104+1</f>
        <v>46520</v>
      </c>
      <c r="I104" s="30"/>
      <c r="J104" s="30" t="n">
        <f aca="false">H104+1</f>
        <v>46521</v>
      </c>
      <c r="K104" s="30"/>
      <c r="L104" s="29"/>
      <c r="M104" s="27"/>
      <c r="N104" s="28" t="n">
        <f aca="false">B104+7</f>
        <v>46524</v>
      </c>
      <c r="O104" s="28"/>
      <c r="P104" s="30" t="n">
        <f aca="false">N104+1</f>
        <v>46525</v>
      </c>
      <c r="Q104" s="30"/>
      <c r="R104" s="30" t="n">
        <f aca="false">P104+1</f>
        <v>46526</v>
      </c>
      <c r="S104" s="30"/>
      <c r="T104" s="30" t="n">
        <f aca="false">R104+1</f>
        <v>46527</v>
      </c>
      <c r="U104" s="30"/>
      <c r="V104" s="30" t="n">
        <f aca="false">T104+1</f>
        <v>46528</v>
      </c>
      <c r="W104" s="3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  <c r="IW104" s="0"/>
      <c r="IX104" s="0"/>
      <c r="IY104" s="0"/>
      <c r="IZ104" s="0"/>
      <c r="JA104" s="0"/>
      <c r="JB104" s="0"/>
      <c r="JC104" s="0"/>
      <c r="JD104" s="0"/>
      <c r="JE104" s="0"/>
      <c r="JF104" s="0"/>
      <c r="JG104" s="0"/>
      <c r="JH104" s="0"/>
      <c r="JI104" s="0"/>
      <c r="JJ104" s="0"/>
      <c r="JK104" s="0"/>
      <c r="JL104" s="0"/>
      <c r="JM104" s="0"/>
      <c r="JN104" s="0"/>
      <c r="JO104" s="0"/>
      <c r="JP104" s="0"/>
      <c r="JQ104" s="0"/>
      <c r="JR104" s="0"/>
      <c r="JS104" s="0"/>
      <c r="JT104" s="0"/>
      <c r="JU104" s="0"/>
      <c r="JV104" s="0"/>
      <c r="JW104" s="0"/>
      <c r="JX104" s="0"/>
      <c r="JY104" s="0"/>
      <c r="JZ104" s="0"/>
      <c r="KA104" s="0"/>
      <c r="KB104" s="0"/>
      <c r="KC104" s="0"/>
      <c r="KD104" s="0"/>
      <c r="KE104" s="0"/>
      <c r="KF104" s="0"/>
      <c r="KG104" s="0"/>
      <c r="KH104" s="0"/>
      <c r="KI104" s="0"/>
      <c r="KJ104" s="0"/>
      <c r="KK104" s="0"/>
      <c r="KL104" s="0"/>
      <c r="KM104" s="0"/>
      <c r="KN104" s="0"/>
      <c r="KO104" s="0"/>
      <c r="KP104" s="0"/>
      <c r="KQ104" s="0"/>
      <c r="KR104" s="0"/>
      <c r="KS104" s="0"/>
      <c r="KT104" s="0"/>
      <c r="KU104" s="0"/>
      <c r="KV104" s="0"/>
      <c r="KW104" s="0"/>
      <c r="KX104" s="0"/>
      <c r="KY104" s="0"/>
      <c r="KZ104" s="0"/>
      <c r="LA104" s="0"/>
      <c r="LB104" s="0"/>
      <c r="LC104" s="0"/>
      <c r="LD104" s="0"/>
      <c r="LE104" s="0"/>
      <c r="LF104" s="0"/>
      <c r="LG104" s="0"/>
      <c r="LH104" s="0"/>
      <c r="LI104" s="0"/>
      <c r="LJ104" s="0"/>
      <c r="LK104" s="0"/>
      <c r="LL104" s="0"/>
      <c r="LM104" s="0"/>
      <c r="LN104" s="0"/>
      <c r="LO104" s="0"/>
      <c r="LP104" s="0"/>
      <c r="LQ104" s="0"/>
      <c r="LR104" s="0"/>
      <c r="LS104" s="0"/>
      <c r="LT104" s="0"/>
      <c r="LU104" s="0"/>
      <c r="LV104" s="0"/>
      <c r="LW104" s="0"/>
      <c r="LX104" s="0"/>
      <c r="LY104" s="0"/>
      <c r="LZ104" s="0"/>
      <c r="MA104" s="0"/>
      <c r="MB104" s="0"/>
      <c r="MC104" s="0"/>
      <c r="MD104" s="0"/>
      <c r="ME104" s="0"/>
      <c r="MF104" s="0"/>
      <c r="MG104" s="0"/>
      <c r="MH104" s="0"/>
      <c r="MI104" s="0"/>
      <c r="MJ104" s="0"/>
      <c r="MK104" s="0"/>
      <c r="ML104" s="0"/>
      <c r="MM104" s="0"/>
      <c r="MN104" s="0"/>
      <c r="MO104" s="0"/>
      <c r="MP104" s="0"/>
      <c r="MQ104" s="0"/>
      <c r="MR104" s="0"/>
      <c r="MS104" s="0"/>
      <c r="MT104" s="0"/>
      <c r="MU104" s="0"/>
      <c r="MV104" s="0"/>
      <c r="MW104" s="0"/>
      <c r="MX104" s="0"/>
      <c r="MY104" s="0"/>
      <c r="MZ104" s="0"/>
      <c r="NA104" s="0"/>
      <c r="NB104" s="0"/>
      <c r="NC104" s="0"/>
      <c r="ND104" s="0"/>
      <c r="NE104" s="0"/>
      <c r="NF104" s="0"/>
      <c r="NG104" s="0"/>
      <c r="NH104" s="0"/>
      <c r="NI104" s="0"/>
      <c r="NJ104" s="0"/>
      <c r="NK104" s="0"/>
      <c r="NL104" s="0"/>
      <c r="NM104" s="0"/>
      <c r="NN104" s="0"/>
      <c r="NO104" s="0"/>
      <c r="NP104" s="0"/>
      <c r="NQ104" s="0"/>
      <c r="NR104" s="0"/>
      <c r="NS104" s="0"/>
      <c r="NT104" s="0"/>
      <c r="NU104" s="0"/>
      <c r="NV104" s="0"/>
      <c r="NW104" s="0"/>
      <c r="NX104" s="0"/>
      <c r="NY104" s="0"/>
      <c r="NZ104" s="0"/>
      <c r="OA104" s="0"/>
      <c r="OB104" s="0"/>
      <c r="OC104" s="0"/>
      <c r="OD104" s="0"/>
      <c r="OE104" s="0"/>
      <c r="OF104" s="0"/>
      <c r="OG104" s="0"/>
      <c r="OH104" s="0"/>
      <c r="OI104" s="0"/>
      <c r="OJ104" s="0"/>
      <c r="OK104" s="0"/>
      <c r="OL104" s="0"/>
      <c r="OM104" s="0"/>
      <c r="ON104" s="0"/>
      <c r="OO104" s="0"/>
      <c r="OP104" s="0"/>
      <c r="OQ104" s="0"/>
      <c r="OR104" s="0"/>
      <c r="OS104" s="0"/>
      <c r="OT104" s="0"/>
      <c r="OU104" s="0"/>
      <c r="OV104" s="0"/>
      <c r="OW104" s="0"/>
      <c r="OX104" s="0"/>
      <c r="OY104" s="0"/>
      <c r="OZ104" s="0"/>
      <c r="PA104" s="0"/>
      <c r="PB104" s="0"/>
      <c r="PC104" s="0"/>
      <c r="PD104" s="0"/>
      <c r="PE104" s="0"/>
      <c r="PF104" s="0"/>
      <c r="PG104" s="0"/>
      <c r="PH104" s="0"/>
      <c r="PI104" s="0"/>
      <c r="PJ104" s="0"/>
      <c r="PK104" s="0"/>
      <c r="PL104" s="0"/>
      <c r="PM104" s="0"/>
      <c r="PN104" s="0"/>
      <c r="PO104" s="0"/>
      <c r="PP104" s="0"/>
      <c r="PQ104" s="0"/>
      <c r="PR104" s="0"/>
      <c r="PS104" s="0"/>
      <c r="PT104" s="0"/>
      <c r="PU104" s="0"/>
      <c r="PV104" s="0"/>
      <c r="PW104" s="0"/>
      <c r="PX104" s="0"/>
      <c r="PY104" s="0"/>
      <c r="PZ104" s="0"/>
      <c r="QA104" s="0"/>
      <c r="QB104" s="0"/>
      <c r="QC104" s="0"/>
      <c r="QD104" s="0"/>
      <c r="QE104" s="0"/>
      <c r="QF104" s="0"/>
      <c r="QG104" s="0"/>
      <c r="QH104" s="0"/>
      <c r="QI104" s="0"/>
      <c r="QJ104" s="0"/>
      <c r="QK104" s="0"/>
      <c r="QL104" s="0"/>
      <c r="QM104" s="0"/>
      <c r="QN104" s="0"/>
      <c r="QO104" s="0"/>
      <c r="QP104" s="0"/>
      <c r="QQ104" s="0"/>
      <c r="QR104" s="0"/>
      <c r="QS104" s="0"/>
      <c r="QT104" s="0"/>
      <c r="QU104" s="0"/>
      <c r="QV104" s="0"/>
      <c r="QW104" s="0"/>
      <c r="QX104" s="0"/>
      <c r="QY104" s="0"/>
      <c r="QZ104" s="0"/>
      <c r="RA104" s="0"/>
      <c r="RB104" s="0"/>
      <c r="RC104" s="0"/>
      <c r="RD104" s="0"/>
      <c r="RE104" s="0"/>
      <c r="RF104" s="0"/>
      <c r="RG104" s="0"/>
      <c r="RH104" s="0"/>
      <c r="RI104" s="0"/>
      <c r="RJ104" s="0"/>
      <c r="RK104" s="0"/>
      <c r="RL104" s="0"/>
      <c r="RM104" s="0"/>
      <c r="RN104" s="0"/>
      <c r="RO104" s="0"/>
      <c r="RP104" s="0"/>
      <c r="RQ104" s="0"/>
      <c r="RR104" s="0"/>
      <c r="RS104" s="0"/>
      <c r="RT104" s="0"/>
      <c r="RU104" s="0"/>
      <c r="RV104" s="0"/>
      <c r="RW104" s="0"/>
      <c r="RX104" s="0"/>
      <c r="RY104" s="0"/>
      <c r="RZ104" s="0"/>
      <c r="SA104" s="0"/>
      <c r="SB104" s="0"/>
      <c r="SC104" s="0"/>
      <c r="SD104" s="0"/>
      <c r="SE104" s="0"/>
      <c r="SF104" s="0"/>
      <c r="SG104" s="0"/>
      <c r="SH104" s="0"/>
      <c r="SI104" s="0"/>
      <c r="SJ104" s="0"/>
      <c r="SK104" s="0"/>
      <c r="SL104" s="0"/>
      <c r="SM104" s="0"/>
      <c r="SN104" s="0"/>
      <c r="SO104" s="0"/>
      <c r="SP104" s="0"/>
      <c r="SQ104" s="0"/>
      <c r="SR104" s="0"/>
      <c r="SS104" s="0"/>
      <c r="ST104" s="0"/>
      <c r="SU104" s="0"/>
      <c r="SV104" s="0"/>
      <c r="SW104" s="0"/>
      <c r="SX104" s="0"/>
      <c r="SY104" s="0"/>
      <c r="SZ104" s="0"/>
      <c r="TA104" s="0"/>
      <c r="TB104" s="0"/>
      <c r="TC104" s="0"/>
      <c r="TD104" s="0"/>
      <c r="TE104" s="0"/>
      <c r="TF104" s="0"/>
      <c r="TG104" s="0"/>
      <c r="TH104" s="0"/>
      <c r="TI104" s="0"/>
      <c r="TJ104" s="0"/>
      <c r="TK104" s="0"/>
      <c r="TL104" s="0"/>
      <c r="TM104" s="0"/>
      <c r="TN104" s="0"/>
      <c r="TO104" s="0"/>
      <c r="TP104" s="0"/>
      <c r="TQ104" s="0"/>
      <c r="TR104" s="0"/>
      <c r="TS104" s="0"/>
      <c r="TT104" s="0"/>
      <c r="TU104" s="0"/>
      <c r="TV104" s="0"/>
      <c r="TW104" s="0"/>
      <c r="TX104" s="0"/>
      <c r="TY104" s="0"/>
      <c r="TZ104" s="0"/>
      <c r="UA104" s="0"/>
      <c r="UB104" s="0"/>
      <c r="UC104" s="0"/>
      <c r="UD104" s="0"/>
      <c r="UE104" s="0"/>
      <c r="UF104" s="0"/>
      <c r="UG104" s="0"/>
      <c r="UH104" s="0"/>
      <c r="UI104" s="0"/>
      <c r="UJ104" s="0"/>
      <c r="UK104" s="0"/>
      <c r="UL104" s="0"/>
      <c r="UM104" s="0"/>
      <c r="UN104" s="0"/>
      <c r="UO104" s="0"/>
      <c r="UP104" s="0"/>
      <c r="UQ104" s="0"/>
      <c r="UR104" s="0"/>
      <c r="US104" s="0"/>
      <c r="UT104" s="0"/>
      <c r="UU104" s="0"/>
      <c r="UV104" s="0"/>
      <c r="UW104" s="0"/>
      <c r="UX104" s="0"/>
      <c r="UY104" s="0"/>
      <c r="UZ104" s="0"/>
      <c r="VA104" s="0"/>
      <c r="VB104" s="0"/>
      <c r="VC104" s="0"/>
      <c r="VD104" s="0"/>
      <c r="VE104" s="0"/>
      <c r="VF104" s="0"/>
      <c r="VG104" s="0"/>
      <c r="VH104" s="0"/>
      <c r="VI104" s="0"/>
      <c r="VJ104" s="0"/>
      <c r="VK104" s="0"/>
      <c r="VL104" s="0"/>
      <c r="VM104" s="0"/>
      <c r="VN104" s="0"/>
      <c r="VO104" s="0"/>
      <c r="VP104" s="0"/>
      <c r="VQ104" s="0"/>
      <c r="VR104" s="0"/>
      <c r="VS104" s="0"/>
      <c r="VT104" s="0"/>
      <c r="VU104" s="0"/>
      <c r="VV104" s="0"/>
      <c r="VW104" s="0"/>
      <c r="VX104" s="0"/>
      <c r="VY104" s="0"/>
      <c r="VZ104" s="0"/>
      <c r="WA104" s="0"/>
      <c r="WB104" s="0"/>
      <c r="WC104" s="0"/>
      <c r="WD104" s="0"/>
      <c r="WE104" s="0"/>
      <c r="WF104" s="0"/>
      <c r="WG104" s="0"/>
      <c r="WH104" s="0"/>
      <c r="WI104" s="0"/>
      <c r="WJ104" s="0"/>
      <c r="WK104" s="0"/>
      <c r="WL104" s="0"/>
      <c r="WM104" s="0"/>
      <c r="WN104" s="0"/>
      <c r="WO104" s="0"/>
      <c r="WP104" s="0"/>
      <c r="WQ104" s="0"/>
      <c r="WR104" s="0"/>
      <c r="WS104" s="0"/>
      <c r="WT104" s="0"/>
      <c r="WU104" s="0"/>
      <c r="WV104" s="0"/>
      <c r="WW104" s="0"/>
      <c r="WX104" s="0"/>
      <c r="WY104" s="0"/>
      <c r="WZ104" s="0"/>
      <c r="XA104" s="0"/>
      <c r="XB104" s="0"/>
      <c r="XC104" s="0"/>
      <c r="XD104" s="0"/>
      <c r="XE104" s="0"/>
      <c r="XF104" s="0"/>
      <c r="XG104" s="0"/>
      <c r="XH104" s="0"/>
      <c r="XI104" s="0"/>
      <c r="XJ104" s="0"/>
      <c r="XK104" s="0"/>
      <c r="XL104" s="0"/>
      <c r="XM104" s="0"/>
      <c r="XN104" s="0"/>
      <c r="XO104" s="0"/>
      <c r="XP104" s="0"/>
      <c r="XQ104" s="0"/>
      <c r="XR104" s="0"/>
      <c r="XS104" s="0"/>
      <c r="XT104" s="0"/>
      <c r="XU104" s="0"/>
      <c r="XV104" s="0"/>
      <c r="XW104" s="0"/>
      <c r="XX104" s="0"/>
      <c r="XY104" s="0"/>
      <c r="XZ104" s="0"/>
      <c r="YA104" s="0"/>
      <c r="YB104" s="0"/>
      <c r="YC104" s="0"/>
      <c r="YD104" s="0"/>
      <c r="YE104" s="0"/>
      <c r="YF104" s="0"/>
      <c r="YG104" s="0"/>
      <c r="YH104" s="0"/>
      <c r="YI104" s="0"/>
      <c r="YJ104" s="0"/>
      <c r="YK104" s="0"/>
      <c r="YL104" s="0"/>
      <c r="YM104" s="0"/>
      <c r="YN104" s="0"/>
      <c r="YO104" s="0"/>
      <c r="YP104" s="0"/>
      <c r="YQ104" s="0"/>
      <c r="YR104" s="0"/>
      <c r="YS104" s="0"/>
      <c r="YT104" s="0"/>
      <c r="YU104" s="0"/>
      <c r="YV104" s="0"/>
      <c r="YW104" s="0"/>
      <c r="YX104" s="0"/>
      <c r="YY104" s="0"/>
      <c r="YZ104" s="0"/>
      <c r="ZA104" s="0"/>
      <c r="ZB104" s="0"/>
      <c r="ZC104" s="0"/>
      <c r="ZD104" s="0"/>
      <c r="ZE104" s="0"/>
      <c r="ZF104" s="0"/>
      <c r="ZG104" s="0"/>
      <c r="ZH104" s="0"/>
      <c r="ZI104" s="0"/>
      <c r="ZJ104" s="0"/>
      <c r="ZK104" s="0"/>
      <c r="ZL104" s="0"/>
      <c r="ZM104" s="0"/>
      <c r="ZN104" s="0"/>
      <c r="ZO104" s="0"/>
      <c r="ZP104" s="0"/>
      <c r="ZQ104" s="0"/>
      <c r="ZR104" s="0"/>
      <c r="ZS104" s="0"/>
      <c r="ZT104" s="0"/>
      <c r="ZU104" s="0"/>
      <c r="ZV104" s="0"/>
      <c r="ZW104" s="0"/>
      <c r="ZX104" s="0"/>
      <c r="ZY104" s="0"/>
      <c r="ZZ104" s="0"/>
      <c r="AAA104" s="0"/>
      <c r="AAB104" s="0"/>
      <c r="AAC104" s="0"/>
      <c r="AAD104" s="0"/>
      <c r="AAE104" s="0"/>
      <c r="AAF104" s="0"/>
      <c r="AAG104" s="0"/>
      <c r="AAH104" s="0"/>
      <c r="AAI104" s="0"/>
      <c r="AAJ104" s="0"/>
      <c r="AAK104" s="0"/>
      <c r="AAL104" s="0"/>
      <c r="AAM104" s="0"/>
      <c r="AAN104" s="0"/>
      <c r="AAO104" s="0"/>
      <c r="AAP104" s="0"/>
      <c r="AAQ104" s="0"/>
      <c r="AAR104" s="0"/>
      <c r="AAS104" s="0"/>
      <c r="AAT104" s="0"/>
      <c r="AAU104" s="0"/>
      <c r="AAV104" s="0"/>
      <c r="AAW104" s="0"/>
      <c r="AAX104" s="0"/>
      <c r="AAY104" s="0"/>
      <c r="AAZ104" s="0"/>
      <c r="ABA104" s="0"/>
      <c r="ABB104" s="0"/>
      <c r="ABC104" s="0"/>
      <c r="ABD104" s="0"/>
      <c r="ABE104" s="0"/>
      <c r="ABF104" s="0"/>
      <c r="ABG104" s="0"/>
      <c r="ABH104" s="0"/>
      <c r="ABI104" s="0"/>
      <c r="ABJ104" s="0"/>
      <c r="ABK104" s="0"/>
      <c r="ABL104" s="0"/>
      <c r="ABM104" s="0"/>
      <c r="ABN104" s="0"/>
      <c r="ABO104" s="0"/>
      <c r="ABP104" s="0"/>
      <c r="ABQ104" s="0"/>
      <c r="ABR104" s="0"/>
      <c r="ABS104" s="0"/>
      <c r="ABT104" s="0"/>
      <c r="ABU104" s="0"/>
      <c r="ABV104" s="0"/>
      <c r="ABW104" s="0"/>
      <c r="ABX104" s="0"/>
      <c r="ABY104" s="0"/>
      <c r="ABZ104" s="0"/>
      <c r="ACA104" s="0"/>
      <c r="ACB104" s="0"/>
      <c r="ACC104" s="0"/>
      <c r="ACD104" s="0"/>
      <c r="ACE104" s="0"/>
      <c r="ACF104" s="0"/>
      <c r="ACG104" s="0"/>
      <c r="ACH104" s="0"/>
      <c r="ACI104" s="0"/>
      <c r="ACJ104" s="0"/>
      <c r="ACK104" s="0"/>
      <c r="ACL104" s="0"/>
      <c r="ACM104" s="0"/>
      <c r="ACN104" s="0"/>
      <c r="ACO104" s="0"/>
      <c r="ACP104" s="0"/>
      <c r="ACQ104" s="0"/>
      <c r="ACR104" s="0"/>
      <c r="ACS104" s="0"/>
      <c r="ACT104" s="0"/>
      <c r="ACU104" s="0"/>
      <c r="ACV104" s="0"/>
      <c r="ACW104" s="0"/>
      <c r="ACX104" s="0"/>
      <c r="ACY104" s="0"/>
      <c r="ACZ104" s="0"/>
      <c r="ADA104" s="0"/>
      <c r="ADB104" s="0"/>
      <c r="ADC104" s="0"/>
      <c r="ADD104" s="0"/>
      <c r="ADE104" s="0"/>
      <c r="ADF104" s="0"/>
      <c r="ADG104" s="0"/>
      <c r="ADH104" s="0"/>
      <c r="ADI104" s="0"/>
      <c r="ADJ104" s="0"/>
      <c r="ADK104" s="0"/>
      <c r="ADL104" s="0"/>
      <c r="ADM104" s="0"/>
      <c r="ADN104" s="0"/>
      <c r="ADO104" s="0"/>
      <c r="ADP104" s="0"/>
      <c r="ADQ104" s="0"/>
      <c r="ADR104" s="0"/>
      <c r="ADS104" s="0"/>
      <c r="ADT104" s="0"/>
      <c r="ADU104" s="0"/>
      <c r="ADV104" s="0"/>
      <c r="ADW104" s="0"/>
      <c r="ADX104" s="0"/>
      <c r="ADY104" s="0"/>
      <c r="ADZ104" s="0"/>
      <c r="AEA104" s="0"/>
      <c r="AEB104" s="0"/>
      <c r="AEC104" s="0"/>
      <c r="AED104" s="0"/>
      <c r="AEE104" s="0"/>
      <c r="AEF104" s="0"/>
      <c r="AEG104" s="0"/>
      <c r="AEH104" s="0"/>
      <c r="AEI104" s="0"/>
      <c r="AEJ104" s="0"/>
      <c r="AEK104" s="0"/>
      <c r="AEL104" s="0"/>
      <c r="AEM104" s="0"/>
      <c r="AEN104" s="0"/>
      <c r="AEO104" s="0"/>
      <c r="AEP104" s="0"/>
      <c r="AEQ104" s="0"/>
      <c r="AER104" s="0"/>
      <c r="AES104" s="0"/>
      <c r="AET104" s="0"/>
      <c r="AEU104" s="0"/>
      <c r="AEV104" s="0"/>
      <c r="AEW104" s="0"/>
      <c r="AEX104" s="0"/>
      <c r="AEY104" s="0"/>
      <c r="AEZ104" s="0"/>
      <c r="AFA104" s="0"/>
      <c r="AFB104" s="0"/>
      <c r="AFC104" s="0"/>
      <c r="AFD104" s="0"/>
      <c r="AFE104" s="0"/>
      <c r="AFF104" s="0"/>
      <c r="AFG104" s="0"/>
      <c r="AFH104" s="0"/>
      <c r="AFI104" s="0"/>
      <c r="AFJ104" s="0"/>
      <c r="AFK104" s="0"/>
      <c r="AFL104" s="0"/>
      <c r="AFM104" s="0"/>
      <c r="AFN104" s="0"/>
      <c r="AFO104" s="0"/>
      <c r="AFP104" s="0"/>
      <c r="AFQ104" s="0"/>
      <c r="AFR104" s="0"/>
      <c r="AFS104" s="0"/>
      <c r="AFT104" s="0"/>
      <c r="AFU104" s="0"/>
      <c r="AFV104" s="0"/>
      <c r="AFW104" s="0"/>
      <c r="AFX104" s="0"/>
      <c r="AFY104" s="0"/>
      <c r="AFZ104" s="0"/>
      <c r="AGA104" s="0"/>
      <c r="AGB104" s="0"/>
      <c r="AGC104" s="0"/>
      <c r="AGD104" s="0"/>
      <c r="AGE104" s="0"/>
      <c r="AGF104" s="0"/>
      <c r="AGG104" s="0"/>
      <c r="AGH104" s="0"/>
      <c r="AGI104" s="0"/>
      <c r="AGJ104" s="0"/>
      <c r="AGK104" s="0"/>
      <c r="AGL104" s="0"/>
      <c r="AGM104" s="0"/>
      <c r="AGN104" s="0"/>
      <c r="AGO104" s="0"/>
      <c r="AGP104" s="0"/>
      <c r="AGQ104" s="0"/>
      <c r="AGR104" s="0"/>
      <c r="AGS104" s="0"/>
      <c r="AGT104" s="0"/>
      <c r="AGU104" s="0"/>
      <c r="AGV104" s="0"/>
      <c r="AGW104" s="0"/>
      <c r="AGX104" s="0"/>
      <c r="AGY104" s="0"/>
      <c r="AGZ104" s="0"/>
      <c r="AHA104" s="0"/>
      <c r="AHB104" s="0"/>
      <c r="AHC104" s="0"/>
      <c r="AHD104" s="0"/>
      <c r="AHE104" s="0"/>
      <c r="AHF104" s="0"/>
      <c r="AHG104" s="0"/>
      <c r="AHH104" s="0"/>
      <c r="AHI104" s="0"/>
      <c r="AHJ104" s="0"/>
      <c r="AHK104" s="0"/>
      <c r="AHL104" s="0"/>
      <c r="AHM104" s="0"/>
      <c r="AHN104" s="0"/>
      <c r="AHO104" s="0"/>
      <c r="AHP104" s="0"/>
      <c r="AHQ104" s="0"/>
      <c r="AHR104" s="0"/>
      <c r="AHS104" s="0"/>
      <c r="AHT104" s="0"/>
      <c r="AHU104" s="0"/>
      <c r="AHV104" s="0"/>
      <c r="AHW104" s="0"/>
      <c r="AHX104" s="0"/>
      <c r="AHY104" s="0"/>
      <c r="AHZ104" s="0"/>
      <c r="AIA104" s="0"/>
      <c r="AIB104" s="0"/>
      <c r="AIC104" s="0"/>
      <c r="AID104" s="0"/>
      <c r="AIE104" s="0"/>
      <c r="AIF104" s="0"/>
      <c r="AIG104" s="0"/>
      <c r="AIH104" s="0"/>
      <c r="AII104" s="0"/>
      <c r="AIJ104" s="0"/>
      <c r="AIK104" s="0"/>
      <c r="AIL104" s="0"/>
      <c r="AIM104" s="0"/>
      <c r="AIN104" s="0"/>
      <c r="AIO104" s="0"/>
      <c r="AIP104" s="0"/>
      <c r="AIQ104" s="0"/>
      <c r="AIR104" s="0"/>
      <c r="AIS104" s="0"/>
      <c r="AIT104" s="0"/>
      <c r="AIU104" s="0"/>
      <c r="AIV104" s="0"/>
      <c r="AIW104" s="0"/>
      <c r="AIX104" s="0"/>
      <c r="AIY104" s="0"/>
      <c r="AIZ104" s="0"/>
      <c r="AJA104" s="0"/>
      <c r="AJB104" s="0"/>
      <c r="AJC104" s="0"/>
      <c r="AJD104" s="0"/>
      <c r="AJE104" s="0"/>
      <c r="AJF104" s="0"/>
      <c r="AJG104" s="0"/>
      <c r="AJH104" s="0"/>
      <c r="AJI104" s="0"/>
      <c r="AJJ104" s="0"/>
      <c r="AJK104" s="0"/>
      <c r="AJL104" s="0"/>
      <c r="AJM104" s="0"/>
      <c r="AJN104" s="0"/>
      <c r="AJO104" s="0"/>
      <c r="AJP104" s="0"/>
      <c r="AJQ104" s="0"/>
      <c r="AJR104" s="0"/>
      <c r="AJS104" s="0"/>
      <c r="AJT104" s="0"/>
      <c r="AJU104" s="0"/>
      <c r="AJV104" s="0"/>
      <c r="AJW104" s="0"/>
      <c r="AJX104" s="0"/>
      <c r="AJY104" s="0"/>
      <c r="AJZ104" s="0"/>
      <c r="AKA104" s="0"/>
      <c r="AKB104" s="0"/>
      <c r="AKC104" s="0"/>
      <c r="AKD104" s="0"/>
      <c r="AKE104" s="0"/>
      <c r="AKF104" s="0"/>
      <c r="AKG104" s="0"/>
      <c r="AKH104" s="0"/>
      <c r="AKI104" s="0"/>
      <c r="AKJ104" s="0"/>
      <c r="AKK104" s="0"/>
      <c r="AKL104" s="0"/>
      <c r="AKM104" s="0"/>
      <c r="AKN104" s="0"/>
      <c r="AKO104" s="0"/>
      <c r="AKP104" s="0"/>
      <c r="AKQ104" s="0"/>
      <c r="AKR104" s="0"/>
      <c r="AKS104" s="0"/>
      <c r="AKT104" s="0"/>
      <c r="AKU104" s="0"/>
      <c r="AKV104" s="0"/>
      <c r="AKW104" s="0"/>
      <c r="AKX104" s="0"/>
      <c r="AKY104" s="0"/>
      <c r="AKZ104" s="0"/>
      <c r="ALA104" s="0"/>
      <c r="ALB104" s="0"/>
      <c r="ALC104" s="0"/>
      <c r="ALD104" s="0"/>
      <c r="ALE104" s="0"/>
      <c r="ALF104" s="0"/>
      <c r="ALG104" s="0"/>
      <c r="ALH104" s="0"/>
      <c r="ALI104" s="0"/>
      <c r="ALJ104" s="0"/>
      <c r="ALK104" s="0"/>
      <c r="ALL104" s="0"/>
      <c r="ALM104" s="0"/>
      <c r="ALN104" s="0"/>
      <c r="ALO104" s="0"/>
      <c r="ALP104" s="0"/>
      <c r="ALQ104" s="0"/>
      <c r="ALR104" s="0"/>
      <c r="ALS104" s="0"/>
      <c r="ALT104" s="0"/>
      <c r="ALU104" s="0"/>
      <c r="ALV104" s="0"/>
      <c r="ALW104" s="0"/>
      <c r="ALX104" s="0"/>
      <c r="ALY104" s="0"/>
      <c r="ALZ104" s="0"/>
      <c r="AMA104" s="0"/>
      <c r="AMB104" s="0"/>
      <c r="AMC104" s="0"/>
      <c r="AMD104" s="0"/>
      <c r="AME104" s="0"/>
      <c r="AMF104" s="0"/>
      <c r="AMG104" s="0"/>
      <c r="AMH104" s="0"/>
      <c r="AMI104" s="0"/>
      <c r="AMJ104" s="0"/>
      <c r="AMK104" s="0"/>
      <c r="AML104" s="0"/>
      <c r="AMM104" s="0"/>
      <c r="AMN104" s="0"/>
      <c r="AMO104" s="0"/>
      <c r="AMP104" s="0"/>
      <c r="AMQ104" s="0"/>
      <c r="AMR104" s="0"/>
      <c r="AMS104" s="0"/>
      <c r="AMT104" s="0"/>
      <c r="AMU104" s="0"/>
      <c r="AMV104" s="0"/>
      <c r="AMW104" s="0"/>
      <c r="AMX104" s="0"/>
      <c r="AMY104" s="0"/>
      <c r="AMZ104" s="0"/>
      <c r="ANA104" s="0"/>
      <c r="ANB104" s="0"/>
      <c r="ANC104" s="0"/>
      <c r="AND104" s="0"/>
      <c r="ANE104" s="0"/>
      <c r="ANF104" s="0"/>
      <c r="ANG104" s="0"/>
      <c r="ANH104" s="0"/>
      <c r="ANI104" s="0"/>
      <c r="ANJ104" s="0"/>
      <c r="ANK104" s="0"/>
      <c r="ANL104" s="0"/>
      <c r="ANM104" s="0"/>
      <c r="ANN104" s="0"/>
      <c r="ANO104" s="0"/>
      <c r="ANP104" s="0"/>
      <c r="ANQ104" s="0"/>
      <c r="ANR104" s="0"/>
      <c r="ANS104" s="0"/>
      <c r="ANT104" s="0"/>
      <c r="ANU104" s="0"/>
      <c r="ANV104" s="0"/>
      <c r="ANW104" s="0"/>
      <c r="ANX104" s="0"/>
      <c r="ANY104" s="0"/>
      <c r="ANZ104" s="0"/>
      <c r="AOA104" s="0"/>
      <c r="AOB104" s="0"/>
      <c r="AOC104" s="0"/>
      <c r="AOD104" s="0"/>
      <c r="AOE104" s="0"/>
      <c r="AOF104" s="0"/>
      <c r="AOG104" s="0"/>
      <c r="AOH104" s="0"/>
      <c r="AOI104" s="0"/>
      <c r="AOJ104" s="0"/>
      <c r="AOK104" s="0"/>
      <c r="AOL104" s="0"/>
      <c r="AOM104" s="0"/>
      <c r="AON104" s="0"/>
      <c r="AOO104" s="0"/>
      <c r="AOP104" s="0"/>
      <c r="AOQ104" s="0"/>
      <c r="AOR104" s="0"/>
      <c r="AOS104" s="0"/>
      <c r="AOT104" s="0"/>
      <c r="AOU104" s="0"/>
      <c r="AOV104" s="0"/>
      <c r="AOW104" s="0"/>
      <c r="AOX104" s="0"/>
      <c r="AOY104" s="0"/>
      <c r="AOZ104" s="0"/>
      <c r="APA104" s="0"/>
      <c r="APB104" s="0"/>
      <c r="APC104" s="0"/>
      <c r="APD104" s="0"/>
      <c r="APE104" s="0"/>
      <c r="APF104" s="0"/>
      <c r="APG104" s="0"/>
      <c r="APH104" s="0"/>
      <c r="API104" s="0"/>
      <c r="APJ104" s="0"/>
      <c r="APK104" s="0"/>
      <c r="APL104" s="0"/>
      <c r="APM104" s="0"/>
      <c r="APN104" s="0"/>
      <c r="APO104" s="0"/>
      <c r="APP104" s="0"/>
      <c r="APQ104" s="0"/>
      <c r="APR104" s="0"/>
      <c r="APS104" s="0"/>
      <c r="APT104" s="0"/>
      <c r="APU104" s="0"/>
      <c r="APV104" s="0"/>
      <c r="APW104" s="0"/>
      <c r="APX104" s="0"/>
      <c r="APY104" s="0"/>
      <c r="APZ104" s="0"/>
      <c r="AQA104" s="0"/>
      <c r="AQB104" s="0"/>
      <c r="AQC104" s="0"/>
      <c r="AQD104" s="0"/>
      <c r="AQE104" s="0"/>
      <c r="AQF104" s="0"/>
      <c r="AQG104" s="0"/>
      <c r="AQH104" s="0"/>
      <c r="AQI104" s="0"/>
      <c r="AQJ104" s="0"/>
      <c r="AQK104" s="0"/>
      <c r="AQL104" s="0"/>
      <c r="AQM104" s="0"/>
      <c r="AQN104" s="0"/>
      <c r="AQO104" s="0"/>
      <c r="AQP104" s="0"/>
      <c r="AQQ104" s="0"/>
      <c r="AQR104" s="0"/>
      <c r="AQS104" s="0"/>
      <c r="AQT104" s="0"/>
      <c r="AQU104" s="0"/>
      <c r="AQV104" s="0"/>
      <c r="AQW104" s="0"/>
      <c r="AQX104" s="0"/>
      <c r="AQY104" s="0"/>
      <c r="AQZ104" s="0"/>
      <c r="ARA104" s="0"/>
      <c r="ARB104" s="0"/>
      <c r="ARC104" s="0"/>
      <c r="ARD104" s="0"/>
      <c r="ARE104" s="0"/>
      <c r="ARF104" s="0"/>
      <c r="ARG104" s="0"/>
      <c r="ARH104" s="0"/>
      <c r="ARI104" s="0"/>
      <c r="ARJ104" s="0"/>
      <c r="ARK104" s="0"/>
      <c r="ARL104" s="0"/>
      <c r="ARM104" s="0"/>
      <c r="ARN104" s="0"/>
      <c r="ARO104" s="0"/>
      <c r="ARP104" s="0"/>
      <c r="ARQ104" s="0"/>
      <c r="ARR104" s="0"/>
      <c r="ARS104" s="0"/>
      <c r="ART104" s="0"/>
      <c r="ARU104" s="0"/>
      <c r="ARV104" s="0"/>
      <c r="ARW104" s="0"/>
      <c r="ARX104" s="0"/>
      <c r="ARY104" s="0"/>
      <c r="ARZ104" s="0"/>
      <c r="ASA104" s="0"/>
      <c r="ASB104" s="0"/>
      <c r="ASC104" s="0"/>
      <c r="ASD104" s="0"/>
      <c r="ASE104" s="0"/>
      <c r="ASF104" s="0"/>
      <c r="ASG104" s="0"/>
      <c r="ASH104" s="0"/>
      <c r="ASI104" s="0"/>
      <c r="ASJ104" s="0"/>
      <c r="ASK104" s="0"/>
      <c r="ASL104" s="0"/>
      <c r="ASM104" s="0"/>
      <c r="ASN104" s="0"/>
      <c r="ASO104" s="0"/>
      <c r="ASP104" s="0"/>
      <c r="ASQ104" s="0"/>
      <c r="ASR104" s="0"/>
      <c r="ASS104" s="0"/>
      <c r="AST104" s="0"/>
      <c r="ASU104" s="0"/>
      <c r="ASV104" s="0"/>
      <c r="ASW104" s="0"/>
      <c r="ASX104" s="0"/>
      <c r="ASY104" s="0"/>
      <c r="ASZ104" s="0"/>
      <c r="ATA104" s="0"/>
      <c r="ATB104" s="0"/>
      <c r="ATC104" s="0"/>
      <c r="ATD104" s="0"/>
      <c r="ATE104" s="0"/>
      <c r="ATF104" s="0"/>
      <c r="ATG104" s="0"/>
      <c r="ATH104" s="0"/>
      <c r="ATI104" s="0"/>
      <c r="ATJ104" s="0"/>
      <c r="ATK104" s="0"/>
      <c r="ATL104" s="0"/>
      <c r="ATM104" s="0"/>
      <c r="ATN104" s="0"/>
      <c r="ATO104" s="0"/>
      <c r="ATP104" s="0"/>
      <c r="ATQ104" s="0"/>
      <c r="ATR104" s="0"/>
      <c r="ATS104" s="0"/>
      <c r="ATT104" s="0"/>
      <c r="ATU104" s="0"/>
      <c r="ATV104" s="0"/>
      <c r="ATW104" s="0"/>
      <c r="ATX104" s="0"/>
      <c r="ATY104" s="0"/>
      <c r="ATZ104" s="0"/>
      <c r="AUA104" s="0"/>
      <c r="AUB104" s="0"/>
      <c r="AUC104" s="0"/>
      <c r="AUD104" s="0"/>
      <c r="AUE104" s="0"/>
      <c r="AUF104" s="0"/>
      <c r="AUG104" s="0"/>
      <c r="AUH104" s="0"/>
      <c r="AUI104" s="0"/>
      <c r="AUJ104" s="0"/>
      <c r="AUK104" s="0"/>
      <c r="AUL104" s="0"/>
      <c r="AUM104" s="0"/>
      <c r="AUN104" s="0"/>
      <c r="AUO104" s="0"/>
      <c r="AUP104" s="0"/>
      <c r="AUQ104" s="0"/>
      <c r="AUR104" s="0"/>
      <c r="AUS104" s="0"/>
      <c r="AUT104" s="0"/>
      <c r="AUU104" s="0"/>
      <c r="AUV104" s="0"/>
      <c r="AUW104" s="0"/>
      <c r="AUX104" s="0"/>
      <c r="AUY104" s="0"/>
      <c r="AUZ104" s="0"/>
      <c r="AVA104" s="0"/>
      <c r="AVB104" s="0"/>
      <c r="AVC104" s="0"/>
      <c r="AVD104" s="0"/>
      <c r="AVE104" s="0"/>
      <c r="AVF104" s="0"/>
      <c r="AVG104" s="0"/>
      <c r="AVH104" s="0"/>
      <c r="AVI104" s="0"/>
      <c r="AVJ104" s="0"/>
      <c r="AVK104" s="0"/>
      <c r="AVL104" s="0"/>
      <c r="AVM104" s="0"/>
      <c r="AVN104" s="0"/>
      <c r="AVO104" s="0"/>
      <c r="AVP104" s="0"/>
      <c r="AVQ104" s="0"/>
      <c r="AVR104" s="0"/>
      <c r="AVS104" s="0"/>
      <c r="AVT104" s="0"/>
      <c r="AVU104" s="0"/>
      <c r="AVV104" s="0"/>
      <c r="AVW104" s="0"/>
      <c r="AVX104" s="0"/>
      <c r="AVY104" s="0"/>
      <c r="AVZ104" s="0"/>
      <c r="AWA104" s="0"/>
      <c r="AWB104" s="0"/>
      <c r="AWC104" s="0"/>
      <c r="AWD104" s="0"/>
      <c r="AWE104" s="0"/>
      <c r="AWF104" s="0"/>
      <c r="AWG104" s="0"/>
      <c r="AWH104" s="0"/>
      <c r="AWI104" s="0"/>
      <c r="AWJ104" s="0"/>
      <c r="AWK104" s="0"/>
      <c r="AWL104" s="0"/>
      <c r="AWM104" s="0"/>
      <c r="AWN104" s="0"/>
      <c r="AWO104" s="0"/>
      <c r="AWP104" s="0"/>
      <c r="AWQ104" s="0"/>
      <c r="AWR104" s="0"/>
      <c r="AWS104" s="0"/>
      <c r="AWT104" s="0"/>
      <c r="AWU104" s="0"/>
      <c r="AWV104" s="0"/>
      <c r="AWW104" s="0"/>
      <c r="AWX104" s="0"/>
      <c r="AWY104" s="0"/>
      <c r="AWZ104" s="0"/>
      <c r="AXA104" s="0"/>
      <c r="AXB104" s="0"/>
      <c r="AXC104" s="0"/>
      <c r="AXD104" s="0"/>
      <c r="AXE104" s="0"/>
      <c r="AXF104" s="0"/>
      <c r="AXG104" s="0"/>
      <c r="AXH104" s="0"/>
      <c r="AXI104" s="0"/>
      <c r="AXJ104" s="0"/>
      <c r="AXK104" s="0"/>
      <c r="AXL104" s="0"/>
      <c r="AXM104" s="0"/>
      <c r="AXN104" s="0"/>
      <c r="AXO104" s="0"/>
      <c r="AXP104" s="0"/>
      <c r="AXQ104" s="0"/>
      <c r="AXR104" s="0"/>
      <c r="AXS104" s="0"/>
      <c r="AXT104" s="0"/>
      <c r="AXU104" s="0"/>
      <c r="AXV104" s="0"/>
      <c r="AXW104" s="0"/>
      <c r="AXX104" s="0"/>
      <c r="AXY104" s="0"/>
      <c r="AXZ104" s="0"/>
      <c r="AYA104" s="0"/>
      <c r="AYB104" s="0"/>
      <c r="AYC104" s="0"/>
      <c r="AYD104" s="0"/>
      <c r="AYE104" s="0"/>
      <c r="AYF104" s="0"/>
      <c r="AYG104" s="0"/>
      <c r="AYH104" s="0"/>
      <c r="AYI104" s="0"/>
      <c r="AYJ104" s="0"/>
      <c r="AYK104" s="0"/>
      <c r="AYL104" s="0"/>
      <c r="AYM104" s="0"/>
      <c r="AYN104" s="0"/>
      <c r="AYO104" s="0"/>
      <c r="AYP104" s="0"/>
      <c r="AYQ104" s="0"/>
      <c r="AYR104" s="0"/>
      <c r="AYS104" s="0"/>
      <c r="AYT104" s="0"/>
      <c r="AYU104" s="0"/>
      <c r="AYV104" s="0"/>
      <c r="AYW104" s="0"/>
      <c r="AYX104" s="0"/>
      <c r="AYY104" s="0"/>
      <c r="AYZ104" s="0"/>
      <c r="AZA104" s="0"/>
      <c r="AZB104" s="0"/>
      <c r="AZC104" s="0"/>
      <c r="AZD104" s="0"/>
      <c r="AZE104" s="0"/>
      <c r="AZF104" s="0"/>
      <c r="AZG104" s="0"/>
      <c r="AZH104" s="0"/>
      <c r="AZI104" s="0"/>
      <c r="AZJ104" s="0"/>
      <c r="AZK104" s="0"/>
      <c r="AZL104" s="0"/>
      <c r="AZM104" s="0"/>
      <c r="AZN104" s="0"/>
      <c r="AZO104" s="0"/>
      <c r="AZP104" s="0"/>
      <c r="AZQ104" s="0"/>
      <c r="AZR104" s="0"/>
      <c r="AZS104" s="0"/>
      <c r="AZT104" s="0"/>
      <c r="AZU104" s="0"/>
      <c r="AZV104" s="0"/>
      <c r="AZW104" s="0"/>
      <c r="AZX104" s="0"/>
      <c r="AZY104" s="0"/>
      <c r="AZZ104" s="0"/>
      <c r="BAA104" s="0"/>
      <c r="BAB104" s="0"/>
      <c r="BAC104" s="0"/>
      <c r="BAD104" s="0"/>
      <c r="BAE104" s="0"/>
      <c r="BAF104" s="0"/>
      <c r="BAG104" s="0"/>
      <c r="BAH104" s="0"/>
      <c r="BAI104" s="0"/>
      <c r="BAJ104" s="0"/>
      <c r="BAK104" s="0"/>
      <c r="BAL104" s="0"/>
      <c r="BAM104" s="0"/>
      <c r="BAN104" s="0"/>
      <c r="BAO104" s="0"/>
      <c r="BAP104" s="0"/>
      <c r="BAQ104" s="0"/>
      <c r="BAR104" s="0"/>
      <c r="BAS104" s="0"/>
      <c r="BAT104" s="0"/>
      <c r="BAU104" s="0"/>
      <c r="BAV104" s="0"/>
      <c r="BAW104" s="0"/>
      <c r="BAX104" s="0"/>
      <c r="BAY104" s="0"/>
      <c r="BAZ104" s="0"/>
      <c r="BBA104" s="0"/>
      <c r="BBB104" s="0"/>
      <c r="BBC104" s="0"/>
      <c r="BBD104" s="0"/>
      <c r="BBE104" s="0"/>
      <c r="BBF104" s="0"/>
      <c r="BBG104" s="0"/>
      <c r="BBH104" s="0"/>
      <c r="BBI104" s="0"/>
      <c r="BBJ104" s="0"/>
      <c r="BBK104" s="0"/>
      <c r="BBL104" s="0"/>
      <c r="BBM104" s="0"/>
      <c r="BBN104" s="0"/>
      <c r="BBO104" s="0"/>
      <c r="BBP104" s="0"/>
      <c r="BBQ104" s="0"/>
      <c r="BBR104" s="0"/>
      <c r="BBS104" s="0"/>
      <c r="BBT104" s="0"/>
      <c r="BBU104" s="0"/>
      <c r="BBV104" s="0"/>
      <c r="BBW104" s="0"/>
      <c r="BBX104" s="0"/>
      <c r="BBY104" s="0"/>
      <c r="BBZ104" s="0"/>
      <c r="BCA104" s="0"/>
      <c r="BCB104" s="0"/>
      <c r="BCC104" s="0"/>
      <c r="BCD104" s="0"/>
      <c r="BCE104" s="0"/>
      <c r="BCF104" s="0"/>
      <c r="BCG104" s="0"/>
      <c r="BCH104" s="0"/>
      <c r="BCI104" s="0"/>
      <c r="BCJ104" s="0"/>
      <c r="BCK104" s="0"/>
      <c r="BCL104" s="0"/>
      <c r="BCM104" s="0"/>
      <c r="BCN104" s="0"/>
      <c r="BCO104" s="0"/>
      <c r="BCP104" s="0"/>
      <c r="BCQ104" s="0"/>
      <c r="BCR104" s="0"/>
      <c r="BCS104" s="0"/>
      <c r="BCT104" s="0"/>
      <c r="BCU104" s="0"/>
      <c r="BCV104" s="0"/>
      <c r="BCW104" s="0"/>
      <c r="BCX104" s="0"/>
      <c r="BCY104" s="0"/>
      <c r="BCZ104" s="0"/>
      <c r="BDA104" s="0"/>
      <c r="BDB104" s="0"/>
      <c r="BDC104" s="0"/>
      <c r="BDD104" s="0"/>
      <c r="BDE104" s="0"/>
      <c r="BDF104" s="0"/>
      <c r="BDG104" s="0"/>
      <c r="BDH104" s="0"/>
      <c r="BDI104" s="0"/>
      <c r="BDJ104" s="0"/>
      <c r="BDK104" s="0"/>
      <c r="BDL104" s="0"/>
      <c r="BDM104" s="0"/>
      <c r="BDN104" s="0"/>
      <c r="BDO104" s="0"/>
      <c r="BDP104" s="0"/>
      <c r="BDQ104" s="0"/>
      <c r="BDR104" s="0"/>
      <c r="BDS104" s="0"/>
      <c r="BDT104" s="0"/>
      <c r="BDU104" s="0"/>
      <c r="BDV104" s="0"/>
      <c r="BDW104" s="0"/>
      <c r="BDX104" s="0"/>
      <c r="BDY104" s="0"/>
      <c r="BDZ104" s="0"/>
      <c r="BEA104" s="0"/>
      <c r="BEB104" s="0"/>
      <c r="BEC104" s="0"/>
      <c r="BED104" s="0"/>
      <c r="BEE104" s="0"/>
      <c r="BEF104" s="0"/>
      <c r="BEG104" s="0"/>
      <c r="BEH104" s="0"/>
      <c r="BEI104" s="0"/>
      <c r="BEJ104" s="0"/>
      <c r="BEK104" s="0"/>
      <c r="BEL104" s="0"/>
      <c r="BEM104" s="0"/>
      <c r="BEN104" s="0"/>
      <c r="BEO104" s="0"/>
      <c r="BEP104" s="0"/>
      <c r="BEQ104" s="0"/>
      <c r="BER104" s="0"/>
      <c r="BES104" s="0"/>
      <c r="BET104" s="0"/>
      <c r="BEU104" s="0"/>
      <c r="BEV104" s="0"/>
      <c r="BEW104" s="0"/>
      <c r="BEX104" s="0"/>
      <c r="BEY104" s="0"/>
      <c r="BEZ104" s="0"/>
      <c r="BFA104" s="0"/>
      <c r="BFB104" s="0"/>
      <c r="BFC104" s="0"/>
      <c r="BFD104" s="0"/>
      <c r="BFE104" s="0"/>
      <c r="BFF104" s="0"/>
      <c r="BFG104" s="0"/>
      <c r="BFH104" s="0"/>
      <c r="BFI104" s="0"/>
      <c r="BFJ104" s="0"/>
      <c r="BFK104" s="0"/>
      <c r="BFL104" s="0"/>
      <c r="BFM104" s="0"/>
      <c r="BFN104" s="0"/>
      <c r="BFO104" s="0"/>
      <c r="BFP104" s="0"/>
      <c r="BFQ104" s="0"/>
      <c r="BFR104" s="0"/>
      <c r="BFS104" s="0"/>
      <c r="BFT104" s="0"/>
      <c r="BFU104" s="0"/>
      <c r="BFV104" s="0"/>
      <c r="BFW104" s="0"/>
      <c r="BFX104" s="0"/>
      <c r="BFY104" s="0"/>
      <c r="BFZ104" s="0"/>
      <c r="BGA104" s="0"/>
      <c r="BGB104" s="0"/>
      <c r="BGC104" s="0"/>
      <c r="BGD104" s="0"/>
      <c r="BGE104" s="0"/>
      <c r="BGF104" s="0"/>
      <c r="BGG104" s="0"/>
      <c r="BGH104" s="0"/>
      <c r="BGI104" s="0"/>
      <c r="BGJ104" s="0"/>
      <c r="BGK104" s="0"/>
      <c r="BGL104" s="0"/>
      <c r="BGM104" s="0"/>
      <c r="BGN104" s="0"/>
      <c r="BGO104" s="0"/>
      <c r="BGP104" s="0"/>
      <c r="BGQ104" s="0"/>
      <c r="BGR104" s="0"/>
      <c r="BGS104" s="0"/>
      <c r="BGT104" s="0"/>
      <c r="BGU104" s="0"/>
      <c r="BGV104" s="0"/>
      <c r="BGW104" s="0"/>
      <c r="BGX104" s="0"/>
      <c r="BGY104" s="0"/>
      <c r="BGZ104" s="0"/>
      <c r="BHA104" s="0"/>
      <c r="BHB104" s="0"/>
      <c r="BHC104" s="0"/>
      <c r="BHD104" s="0"/>
      <c r="BHE104" s="0"/>
      <c r="BHF104" s="0"/>
      <c r="BHG104" s="0"/>
      <c r="BHH104" s="0"/>
      <c r="BHI104" s="0"/>
      <c r="BHJ104" s="0"/>
      <c r="BHK104" s="0"/>
      <c r="BHL104" s="0"/>
      <c r="BHM104" s="0"/>
      <c r="BHN104" s="0"/>
      <c r="BHO104" s="0"/>
      <c r="BHP104" s="0"/>
      <c r="BHQ104" s="0"/>
      <c r="BHR104" s="0"/>
      <c r="BHS104" s="0"/>
      <c r="BHT104" s="0"/>
      <c r="BHU104" s="0"/>
      <c r="BHV104" s="0"/>
      <c r="BHW104" s="0"/>
      <c r="BHX104" s="0"/>
      <c r="BHY104" s="0"/>
      <c r="BHZ104" s="0"/>
      <c r="BIA104" s="0"/>
      <c r="BIB104" s="0"/>
      <c r="BIC104" s="0"/>
      <c r="BID104" s="0"/>
      <c r="BIE104" s="0"/>
      <c r="BIF104" s="0"/>
      <c r="BIG104" s="0"/>
      <c r="BIH104" s="0"/>
      <c r="BII104" s="0"/>
      <c r="BIJ104" s="0"/>
      <c r="BIK104" s="0"/>
      <c r="BIL104" s="0"/>
      <c r="BIM104" s="0"/>
      <c r="BIN104" s="0"/>
      <c r="BIO104" s="0"/>
      <c r="BIP104" s="0"/>
      <c r="BIQ104" s="0"/>
      <c r="BIR104" s="0"/>
      <c r="BIS104" s="0"/>
      <c r="BIT104" s="0"/>
      <c r="BIU104" s="0"/>
      <c r="BIV104" s="0"/>
      <c r="BIW104" s="0"/>
      <c r="BIX104" s="0"/>
      <c r="BIY104" s="0"/>
      <c r="BIZ104" s="0"/>
      <c r="BJA104" s="0"/>
      <c r="BJB104" s="0"/>
      <c r="BJC104" s="0"/>
      <c r="BJD104" s="0"/>
      <c r="BJE104" s="0"/>
      <c r="BJF104" s="0"/>
      <c r="BJG104" s="0"/>
      <c r="BJH104" s="0"/>
      <c r="BJI104" s="0"/>
      <c r="BJJ104" s="0"/>
      <c r="BJK104" s="0"/>
      <c r="BJL104" s="0"/>
      <c r="BJM104" s="0"/>
      <c r="BJN104" s="0"/>
      <c r="BJO104" s="0"/>
      <c r="BJP104" s="0"/>
      <c r="BJQ104" s="0"/>
      <c r="BJR104" s="0"/>
      <c r="BJS104" s="0"/>
      <c r="BJT104" s="0"/>
      <c r="BJU104" s="0"/>
      <c r="BJV104" s="0"/>
      <c r="BJW104" s="0"/>
      <c r="BJX104" s="0"/>
      <c r="BJY104" s="0"/>
      <c r="BJZ104" s="0"/>
      <c r="BKA104" s="0"/>
      <c r="BKB104" s="0"/>
      <c r="BKC104" s="0"/>
      <c r="BKD104" s="0"/>
      <c r="BKE104" s="0"/>
      <c r="BKF104" s="0"/>
      <c r="BKG104" s="0"/>
      <c r="BKH104" s="0"/>
      <c r="BKI104" s="0"/>
      <c r="BKJ104" s="0"/>
      <c r="BKK104" s="0"/>
      <c r="BKL104" s="0"/>
      <c r="BKM104" s="0"/>
      <c r="BKN104" s="0"/>
      <c r="BKO104" s="0"/>
      <c r="BKP104" s="0"/>
      <c r="BKQ104" s="0"/>
      <c r="BKR104" s="0"/>
      <c r="BKS104" s="0"/>
      <c r="BKT104" s="0"/>
      <c r="BKU104" s="0"/>
      <c r="BKV104" s="0"/>
      <c r="BKW104" s="0"/>
      <c r="BKX104" s="0"/>
      <c r="BKY104" s="0"/>
      <c r="BKZ104" s="0"/>
      <c r="BLA104" s="0"/>
      <c r="BLB104" s="0"/>
      <c r="BLC104" s="0"/>
      <c r="BLD104" s="0"/>
      <c r="BLE104" s="0"/>
      <c r="BLF104" s="0"/>
      <c r="BLG104" s="0"/>
      <c r="BLH104" s="0"/>
      <c r="BLI104" s="0"/>
      <c r="BLJ104" s="0"/>
      <c r="BLK104" s="0"/>
      <c r="BLL104" s="0"/>
      <c r="BLM104" s="0"/>
      <c r="BLN104" s="0"/>
      <c r="BLO104" s="0"/>
      <c r="BLP104" s="0"/>
      <c r="BLQ104" s="0"/>
      <c r="BLR104" s="0"/>
      <c r="BLS104" s="0"/>
      <c r="BLT104" s="0"/>
      <c r="BLU104" s="0"/>
      <c r="BLV104" s="0"/>
      <c r="BLW104" s="0"/>
      <c r="BLX104" s="0"/>
      <c r="BLY104" s="0"/>
      <c r="BLZ104" s="0"/>
      <c r="BMA104" s="0"/>
      <c r="BMB104" s="0"/>
      <c r="BMC104" s="0"/>
      <c r="BMD104" s="0"/>
      <c r="BME104" s="0"/>
      <c r="BMF104" s="0"/>
      <c r="BMG104" s="0"/>
      <c r="BMH104" s="0"/>
      <c r="BMI104" s="0"/>
      <c r="BMJ104" s="0"/>
      <c r="BMK104" s="0"/>
      <c r="BML104" s="0"/>
      <c r="BMM104" s="0"/>
      <c r="BMN104" s="0"/>
      <c r="BMO104" s="0"/>
      <c r="BMP104" s="0"/>
      <c r="BMQ104" s="0"/>
      <c r="BMR104" s="0"/>
      <c r="BMS104" s="0"/>
      <c r="BMT104" s="0"/>
      <c r="BMU104" s="0"/>
      <c r="BMV104" s="0"/>
      <c r="BMW104" s="0"/>
      <c r="BMX104" s="0"/>
      <c r="BMY104" s="0"/>
      <c r="BMZ104" s="0"/>
      <c r="BNA104" s="0"/>
      <c r="BNB104" s="0"/>
      <c r="BNC104" s="0"/>
      <c r="BND104" s="0"/>
      <c r="BNE104" s="0"/>
      <c r="BNF104" s="0"/>
      <c r="BNG104" s="0"/>
      <c r="BNH104" s="0"/>
      <c r="BNI104" s="0"/>
      <c r="BNJ104" s="0"/>
      <c r="BNK104" s="0"/>
      <c r="BNL104" s="0"/>
      <c r="BNM104" s="0"/>
      <c r="BNN104" s="0"/>
      <c r="BNO104" s="0"/>
      <c r="BNP104" s="0"/>
      <c r="BNQ104" s="0"/>
      <c r="BNR104" s="0"/>
      <c r="BNS104" s="0"/>
      <c r="BNT104" s="0"/>
      <c r="BNU104" s="0"/>
      <c r="BNV104" s="0"/>
      <c r="BNW104" s="0"/>
      <c r="BNX104" s="0"/>
      <c r="BNY104" s="0"/>
      <c r="BNZ104" s="0"/>
      <c r="BOA104" s="0"/>
      <c r="BOB104" s="0"/>
      <c r="BOC104" s="0"/>
      <c r="BOD104" s="0"/>
      <c r="BOE104" s="0"/>
      <c r="BOF104" s="0"/>
      <c r="BOG104" s="0"/>
      <c r="BOH104" s="0"/>
      <c r="BOI104" s="0"/>
      <c r="BOJ104" s="0"/>
      <c r="BOK104" s="0"/>
      <c r="BOL104" s="0"/>
      <c r="BOM104" s="0"/>
      <c r="BON104" s="0"/>
      <c r="BOO104" s="0"/>
      <c r="BOP104" s="0"/>
      <c r="BOQ104" s="0"/>
      <c r="BOR104" s="0"/>
      <c r="BOS104" s="0"/>
      <c r="BOT104" s="0"/>
      <c r="BOU104" s="0"/>
      <c r="BOV104" s="0"/>
      <c r="BOW104" s="0"/>
      <c r="BOX104" s="0"/>
      <c r="BOY104" s="0"/>
      <c r="BOZ104" s="0"/>
      <c r="BPA104" s="0"/>
      <c r="BPB104" s="0"/>
      <c r="BPC104" s="0"/>
      <c r="BPD104" s="0"/>
      <c r="BPE104" s="0"/>
      <c r="BPF104" s="0"/>
      <c r="BPG104" s="0"/>
      <c r="BPH104" s="0"/>
      <c r="BPI104" s="0"/>
      <c r="BPJ104" s="0"/>
      <c r="BPK104" s="0"/>
      <c r="BPL104" s="0"/>
      <c r="BPM104" s="0"/>
      <c r="BPN104" s="0"/>
      <c r="BPO104" s="0"/>
      <c r="BPP104" s="0"/>
      <c r="BPQ104" s="0"/>
      <c r="BPR104" s="0"/>
      <c r="BPS104" s="0"/>
      <c r="BPT104" s="0"/>
      <c r="BPU104" s="0"/>
      <c r="BPV104" s="0"/>
      <c r="BPW104" s="0"/>
      <c r="BPX104" s="0"/>
      <c r="BPY104" s="0"/>
      <c r="BPZ104" s="0"/>
      <c r="BQA104" s="0"/>
      <c r="BQB104" s="0"/>
      <c r="BQC104" s="0"/>
      <c r="BQD104" s="0"/>
      <c r="BQE104" s="0"/>
      <c r="BQF104" s="0"/>
      <c r="BQG104" s="0"/>
      <c r="BQH104" s="0"/>
      <c r="BQI104" s="0"/>
      <c r="BQJ104" s="0"/>
      <c r="BQK104" s="0"/>
      <c r="BQL104" s="0"/>
      <c r="BQM104" s="0"/>
      <c r="BQN104" s="0"/>
      <c r="BQO104" s="0"/>
      <c r="BQP104" s="0"/>
      <c r="BQQ104" s="0"/>
      <c r="BQR104" s="0"/>
      <c r="BQS104" s="0"/>
      <c r="BQT104" s="0"/>
      <c r="BQU104" s="0"/>
      <c r="BQV104" s="0"/>
      <c r="BQW104" s="0"/>
      <c r="BQX104" s="0"/>
      <c r="BQY104" s="0"/>
      <c r="BQZ104" s="0"/>
      <c r="BRA104" s="0"/>
      <c r="BRB104" s="0"/>
      <c r="BRC104" s="0"/>
      <c r="BRD104" s="0"/>
      <c r="BRE104" s="0"/>
      <c r="BRF104" s="0"/>
      <c r="BRG104" s="0"/>
      <c r="BRH104" s="0"/>
      <c r="BRI104" s="0"/>
      <c r="BRJ104" s="0"/>
      <c r="BRK104" s="0"/>
      <c r="BRL104" s="0"/>
      <c r="BRM104" s="0"/>
      <c r="BRN104" s="0"/>
      <c r="BRO104" s="0"/>
      <c r="BRP104" s="0"/>
      <c r="BRQ104" s="0"/>
      <c r="BRR104" s="0"/>
      <c r="BRS104" s="0"/>
      <c r="BRT104" s="0"/>
      <c r="BRU104" s="0"/>
      <c r="BRV104" s="0"/>
      <c r="BRW104" s="0"/>
      <c r="BRX104" s="0"/>
      <c r="BRY104" s="0"/>
      <c r="BRZ104" s="0"/>
      <c r="BSA104" s="0"/>
      <c r="BSB104" s="0"/>
      <c r="BSC104" s="0"/>
      <c r="BSD104" s="0"/>
      <c r="BSE104" s="0"/>
      <c r="BSF104" s="0"/>
      <c r="BSG104" s="0"/>
      <c r="BSH104" s="0"/>
      <c r="BSI104" s="0"/>
      <c r="BSJ104" s="0"/>
      <c r="BSK104" s="0"/>
      <c r="BSL104" s="0"/>
      <c r="BSM104" s="0"/>
      <c r="BSN104" s="0"/>
      <c r="BSO104" s="0"/>
      <c r="BSP104" s="0"/>
      <c r="BSQ104" s="0"/>
      <c r="BSR104" s="0"/>
      <c r="BSS104" s="0"/>
      <c r="BST104" s="0"/>
      <c r="BSU104" s="0"/>
      <c r="BSV104" s="0"/>
      <c r="BSW104" s="0"/>
      <c r="BSX104" s="0"/>
      <c r="BSY104" s="0"/>
      <c r="BSZ104" s="0"/>
      <c r="BTA104" s="0"/>
      <c r="BTB104" s="0"/>
      <c r="BTC104" s="0"/>
      <c r="BTD104" s="0"/>
      <c r="BTE104" s="0"/>
      <c r="BTF104" s="0"/>
      <c r="BTG104" s="0"/>
      <c r="BTH104" s="0"/>
      <c r="BTI104" s="0"/>
      <c r="BTJ104" s="0"/>
      <c r="BTK104" s="0"/>
      <c r="BTL104" s="0"/>
      <c r="BTM104" s="0"/>
      <c r="BTN104" s="0"/>
      <c r="BTO104" s="0"/>
      <c r="BTP104" s="0"/>
      <c r="BTQ104" s="0"/>
      <c r="BTR104" s="0"/>
      <c r="BTS104" s="0"/>
      <c r="BTT104" s="0"/>
      <c r="BTU104" s="0"/>
      <c r="BTV104" s="0"/>
      <c r="BTW104" s="0"/>
      <c r="BTX104" s="0"/>
      <c r="BTY104" s="0"/>
      <c r="BTZ104" s="0"/>
      <c r="BUA104" s="0"/>
      <c r="BUB104" s="0"/>
      <c r="BUC104" s="0"/>
      <c r="BUD104" s="0"/>
      <c r="BUE104" s="0"/>
      <c r="BUF104" s="0"/>
      <c r="BUG104" s="0"/>
      <c r="BUH104" s="0"/>
      <c r="BUI104" s="0"/>
      <c r="BUJ104" s="0"/>
      <c r="BUK104" s="0"/>
      <c r="BUL104" s="0"/>
      <c r="BUM104" s="0"/>
      <c r="BUN104" s="0"/>
      <c r="BUO104" s="0"/>
      <c r="BUP104" s="0"/>
      <c r="BUQ104" s="0"/>
      <c r="BUR104" s="0"/>
      <c r="BUS104" s="0"/>
      <c r="BUT104" s="0"/>
      <c r="BUU104" s="0"/>
      <c r="BUV104" s="0"/>
      <c r="BUW104" s="0"/>
      <c r="BUX104" s="0"/>
      <c r="BUY104" s="0"/>
      <c r="BUZ104" s="0"/>
      <c r="BVA104" s="0"/>
      <c r="BVB104" s="0"/>
      <c r="BVC104" s="0"/>
      <c r="BVD104" s="0"/>
      <c r="BVE104" s="0"/>
      <c r="BVF104" s="0"/>
      <c r="BVG104" s="0"/>
      <c r="BVH104" s="0"/>
      <c r="BVI104" s="0"/>
      <c r="BVJ104" s="0"/>
      <c r="BVK104" s="0"/>
      <c r="BVL104" s="0"/>
      <c r="BVM104" s="0"/>
      <c r="BVN104" s="0"/>
      <c r="BVO104" s="0"/>
      <c r="BVP104" s="0"/>
      <c r="BVQ104" s="0"/>
      <c r="BVR104" s="0"/>
      <c r="BVS104" s="0"/>
      <c r="BVT104" s="0"/>
      <c r="BVU104" s="0"/>
      <c r="BVV104" s="0"/>
      <c r="BVW104" s="0"/>
      <c r="BVX104" s="0"/>
      <c r="BVY104" s="0"/>
      <c r="BVZ104" s="0"/>
      <c r="BWA104" s="0"/>
      <c r="BWB104" s="0"/>
      <c r="BWC104" s="0"/>
      <c r="BWD104" s="0"/>
      <c r="BWE104" s="0"/>
      <c r="BWF104" s="0"/>
      <c r="BWG104" s="0"/>
      <c r="BWH104" s="0"/>
      <c r="BWI104" s="0"/>
      <c r="BWJ104" s="0"/>
      <c r="BWK104" s="0"/>
      <c r="BWL104" s="0"/>
      <c r="BWM104" s="0"/>
      <c r="BWN104" s="0"/>
      <c r="BWO104" s="0"/>
      <c r="BWP104" s="0"/>
      <c r="BWQ104" s="0"/>
      <c r="BWR104" s="0"/>
      <c r="BWS104" s="0"/>
      <c r="BWT104" s="0"/>
      <c r="BWU104" s="0"/>
      <c r="BWV104" s="0"/>
      <c r="BWW104" s="0"/>
      <c r="BWX104" s="0"/>
      <c r="BWY104" s="0"/>
      <c r="BWZ104" s="0"/>
      <c r="BXA104" s="0"/>
      <c r="BXB104" s="0"/>
      <c r="BXC104" s="0"/>
      <c r="BXD104" s="0"/>
      <c r="BXE104" s="0"/>
      <c r="BXF104" s="0"/>
      <c r="BXG104" s="0"/>
      <c r="BXH104" s="0"/>
      <c r="BXI104" s="0"/>
      <c r="BXJ104" s="0"/>
      <c r="BXK104" s="0"/>
      <c r="BXL104" s="0"/>
      <c r="BXM104" s="0"/>
      <c r="BXN104" s="0"/>
      <c r="BXO104" s="0"/>
      <c r="BXP104" s="0"/>
      <c r="BXQ104" s="0"/>
      <c r="BXR104" s="0"/>
      <c r="BXS104" s="0"/>
      <c r="BXT104" s="0"/>
      <c r="BXU104" s="0"/>
      <c r="BXV104" s="0"/>
      <c r="BXW104" s="0"/>
      <c r="BXX104" s="0"/>
      <c r="BXY104" s="0"/>
      <c r="BXZ104" s="0"/>
      <c r="BYA104" s="0"/>
      <c r="BYB104" s="0"/>
      <c r="BYC104" s="0"/>
      <c r="BYD104" s="0"/>
      <c r="BYE104" s="0"/>
      <c r="BYF104" s="0"/>
      <c r="BYG104" s="0"/>
      <c r="BYH104" s="0"/>
      <c r="BYI104" s="0"/>
      <c r="BYJ104" s="0"/>
      <c r="BYK104" s="0"/>
      <c r="BYL104" s="0"/>
      <c r="BYM104" s="0"/>
      <c r="BYN104" s="0"/>
      <c r="BYO104" s="0"/>
      <c r="BYP104" s="0"/>
      <c r="BYQ104" s="0"/>
      <c r="BYR104" s="0"/>
      <c r="BYS104" s="0"/>
      <c r="BYT104" s="0"/>
      <c r="BYU104" s="0"/>
      <c r="BYV104" s="0"/>
      <c r="BYW104" s="0"/>
      <c r="BYX104" s="0"/>
      <c r="BYY104" s="0"/>
      <c r="BYZ104" s="0"/>
      <c r="BZA104" s="0"/>
      <c r="BZB104" s="0"/>
      <c r="BZC104" s="0"/>
      <c r="BZD104" s="0"/>
      <c r="BZE104" s="0"/>
      <c r="BZF104" s="0"/>
      <c r="BZG104" s="0"/>
      <c r="BZH104" s="0"/>
      <c r="BZI104" s="0"/>
      <c r="BZJ104" s="0"/>
      <c r="BZK104" s="0"/>
      <c r="BZL104" s="0"/>
      <c r="BZM104" s="0"/>
      <c r="BZN104" s="0"/>
      <c r="BZO104" s="0"/>
      <c r="BZP104" s="0"/>
      <c r="BZQ104" s="0"/>
      <c r="BZR104" s="0"/>
      <c r="BZS104" s="0"/>
      <c r="BZT104" s="0"/>
      <c r="BZU104" s="0"/>
      <c r="BZV104" s="0"/>
      <c r="BZW104" s="0"/>
      <c r="BZX104" s="0"/>
      <c r="BZY104" s="0"/>
      <c r="BZZ104" s="0"/>
      <c r="CAA104" s="0"/>
      <c r="CAB104" s="0"/>
      <c r="CAC104" s="0"/>
      <c r="CAD104" s="0"/>
      <c r="CAE104" s="0"/>
      <c r="CAF104" s="0"/>
      <c r="CAG104" s="0"/>
      <c r="CAH104" s="0"/>
      <c r="CAI104" s="0"/>
      <c r="CAJ104" s="0"/>
      <c r="CAK104" s="0"/>
      <c r="CAL104" s="0"/>
      <c r="CAM104" s="0"/>
      <c r="CAN104" s="0"/>
      <c r="CAO104" s="0"/>
      <c r="CAP104" s="0"/>
      <c r="CAQ104" s="0"/>
      <c r="CAR104" s="0"/>
      <c r="CAS104" s="0"/>
      <c r="CAT104" s="0"/>
      <c r="CAU104" s="0"/>
      <c r="CAV104" s="0"/>
      <c r="CAW104" s="0"/>
      <c r="CAX104" s="0"/>
      <c r="CAY104" s="0"/>
      <c r="CAZ104" s="0"/>
      <c r="CBA104" s="0"/>
      <c r="CBB104" s="0"/>
      <c r="CBC104" s="0"/>
      <c r="CBD104" s="0"/>
      <c r="CBE104" s="0"/>
      <c r="CBF104" s="0"/>
      <c r="CBG104" s="0"/>
      <c r="CBH104" s="0"/>
      <c r="CBI104" s="0"/>
      <c r="CBJ104" s="0"/>
      <c r="CBK104" s="0"/>
      <c r="CBL104" s="0"/>
      <c r="CBM104" s="0"/>
      <c r="CBN104" s="0"/>
      <c r="CBO104" s="0"/>
      <c r="CBP104" s="0"/>
      <c r="CBQ104" s="0"/>
      <c r="CBR104" s="0"/>
      <c r="CBS104" s="0"/>
      <c r="CBT104" s="0"/>
      <c r="CBU104" s="0"/>
      <c r="CBV104" s="0"/>
      <c r="CBW104" s="0"/>
      <c r="CBX104" s="0"/>
      <c r="CBY104" s="0"/>
      <c r="CBZ104" s="0"/>
      <c r="CCA104" s="0"/>
      <c r="CCB104" s="0"/>
      <c r="CCC104" s="0"/>
      <c r="CCD104" s="0"/>
      <c r="CCE104" s="0"/>
      <c r="CCF104" s="0"/>
      <c r="CCG104" s="0"/>
      <c r="CCH104" s="0"/>
      <c r="CCI104" s="0"/>
      <c r="CCJ104" s="0"/>
      <c r="CCK104" s="0"/>
      <c r="CCL104" s="0"/>
      <c r="CCM104" s="0"/>
      <c r="CCN104" s="0"/>
      <c r="CCO104" s="0"/>
      <c r="CCP104" s="0"/>
      <c r="CCQ104" s="0"/>
      <c r="CCR104" s="0"/>
      <c r="CCS104" s="0"/>
      <c r="CCT104" s="0"/>
      <c r="CCU104" s="0"/>
      <c r="CCV104" s="0"/>
      <c r="CCW104" s="0"/>
      <c r="CCX104" s="0"/>
      <c r="CCY104" s="0"/>
      <c r="CCZ104" s="0"/>
      <c r="CDA104" s="0"/>
      <c r="CDB104" s="0"/>
      <c r="CDC104" s="0"/>
      <c r="CDD104" s="0"/>
      <c r="CDE104" s="0"/>
      <c r="CDF104" s="0"/>
      <c r="CDG104" s="0"/>
      <c r="CDH104" s="0"/>
      <c r="CDI104" s="0"/>
      <c r="CDJ104" s="0"/>
      <c r="CDK104" s="0"/>
      <c r="CDL104" s="0"/>
      <c r="CDM104" s="0"/>
      <c r="CDN104" s="0"/>
      <c r="CDO104" s="0"/>
      <c r="CDP104" s="0"/>
      <c r="CDQ104" s="0"/>
      <c r="CDR104" s="0"/>
      <c r="CDS104" s="0"/>
      <c r="CDT104" s="0"/>
      <c r="CDU104" s="0"/>
      <c r="CDV104" s="0"/>
      <c r="CDW104" s="0"/>
      <c r="CDX104" s="0"/>
      <c r="CDY104" s="0"/>
      <c r="CDZ104" s="0"/>
      <c r="CEA104" s="0"/>
      <c r="CEB104" s="0"/>
      <c r="CEC104" s="0"/>
      <c r="CED104" s="0"/>
      <c r="CEE104" s="0"/>
      <c r="CEF104" s="0"/>
      <c r="CEG104" s="0"/>
      <c r="CEH104" s="0"/>
      <c r="CEI104" s="0"/>
      <c r="CEJ104" s="0"/>
      <c r="CEK104" s="0"/>
      <c r="CEL104" s="0"/>
      <c r="CEM104" s="0"/>
      <c r="CEN104" s="0"/>
      <c r="CEO104" s="0"/>
      <c r="CEP104" s="0"/>
      <c r="CEQ104" s="0"/>
      <c r="CER104" s="0"/>
      <c r="CES104" s="0"/>
      <c r="CET104" s="0"/>
      <c r="CEU104" s="0"/>
      <c r="CEV104" s="0"/>
      <c r="CEW104" s="0"/>
      <c r="CEX104" s="0"/>
      <c r="CEY104" s="0"/>
      <c r="CEZ104" s="0"/>
      <c r="CFA104" s="0"/>
      <c r="CFB104" s="0"/>
      <c r="CFC104" s="0"/>
      <c r="CFD104" s="0"/>
      <c r="CFE104" s="0"/>
      <c r="CFF104" s="0"/>
      <c r="CFG104" s="0"/>
      <c r="CFH104" s="0"/>
      <c r="CFI104" s="0"/>
      <c r="CFJ104" s="0"/>
      <c r="CFK104" s="0"/>
      <c r="CFL104" s="0"/>
      <c r="CFM104" s="0"/>
      <c r="CFN104" s="0"/>
      <c r="CFO104" s="0"/>
      <c r="CFP104" s="0"/>
      <c r="CFQ104" s="0"/>
      <c r="CFR104" s="0"/>
      <c r="CFS104" s="0"/>
      <c r="CFT104" s="0"/>
      <c r="CFU104" s="0"/>
      <c r="CFV104" s="0"/>
      <c r="CFW104" s="0"/>
      <c r="CFX104" s="0"/>
      <c r="CFY104" s="0"/>
      <c r="CFZ104" s="0"/>
      <c r="CGA104" s="0"/>
      <c r="CGB104" s="0"/>
      <c r="CGC104" s="0"/>
      <c r="CGD104" s="0"/>
      <c r="CGE104" s="0"/>
      <c r="CGF104" s="0"/>
      <c r="CGG104" s="0"/>
      <c r="CGH104" s="0"/>
      <c r="CGI104" s="0"/>
      <c r="CGJ104" s="0"/>
      <c r="CGK104" s="0"/>
      <c r="CGL104" s="0"/>
      <c r="CGM104" s="0"/>
      <c r="CGN104" s="0"/>
      <c r="CGO104" s="0"/>
      <c r="CGP104" s="0"/>
      <c r="CGQ104" s="0"/>
      <c r="CGR104" s="0"/>
      <c r="CGS104" s="0"/>
      <c r="CGT104" s="0"/>
      <c r="CGU104" s="0"/>
      <c r="CGV104" s="0"/>
      <c r="CGW104" s="0"/>
      <c r="CGX104" s="0"/>
      <c r="CGY104" s="0"/>
      <c r="CGZ104" s="0"/>
      <c r="CHA104" s="0"/>
      <c r="CHB104" s="0"/>
      <c r="CHC104" s="0"/>
      <c r="CHD104" s="0"/>
      <c r="CHE104" s="0"/>
      <c r="CHF104" s="0"/>
      <c r="CHG104" s="0"/>
      <c r="CHH104" s="0"/>
      <c r="CHI104" s="0"/>
      <c r="CHJ104" s="0"/>
      <c r="CHK104" s="0"/>
      <c r="CHL104" s="0"/>
      <c r="CHM104" s="0"/>
      <c r="CHN104" s="0"/>
      <c r="CHO104" s="0"/>
      <c r="CHP104" s="0"/>
      <c r="CHQ104" s="0"/>
      <c r="CHR104" s="0"/>
      <c r="CHS104" s="0"/>
      <c r="CHT104" s="0"/>
      <c r="CHU104" s="0"/>
      <c r="CHV104" s="0"/>
      <c r="CHW104" s="0"/>
      <c r="CHX104" s="0"/>
      <c r="CHY104" s="0"/>
      <c r="CHZ104" s="0"/>
      <c r="CIA104" s="0"/>
      <c r="CIB104" s="0"/>
      <c r="CIC104" s="0"/>
      <c r="CID104" s="0"/>
      <c r="CIE104" s="0"/>
      <c r="CIF104" s="0"/>
      <c r="CIG104" s="0"/>
      <c r="CIH104" s="0"/>
      <c r="CII104" s="0"/>
      <c r="CIJ104" s="0"/>
      <c r="CIK104" s="0"/>
      <c r="CIL104" s="0"/>
      <c r="CIM104" s="0"/>
      <c r="CIN104" s="0"/>
      <c r="CIO104" s="0"/>
      <c r="CIP104" s="0"/>
      <c r="CIQ104" s="0"/>
      <c r="CIR104" s="0"/>
      <c r="CIS104" s="0"/>
      <c r="CIT104" s="0"/>
      <c r="CIU104" s="0"/>
      <c r="CIV104" s="0"/>
      <c r="CIW104" s="0"/>
      <c r="CIX104" s="0"/>
      <c r="CIY104" s="0"/>
      <c r="CIZ104" s="0"/>
      <c r="CJA104" s="0"/>
      <c r="CJB104" s="0"/>
      <c r="CJC104" s="0"/>
      <c r="CJD104" s="0"/>
      <c r="CJE104" s="0"/>
      <c r="CJF104" s="0"/>
      <c r="CJG104" s="0"/>
      <c r="CJH104" s="0"/>
      <c r="CJI104" s="0"/>
      <c r="CJJ104" s="0"/>
      <c r="CJK104" s="0"/>
      <c r="CJL104" s="0"/>
      <c r="CJM104" s="0"/>
      <c r="CJN104" s="0"/>
      <c r="CJO104" s="0"/>
      <c r="CJP104" s="0"/>
      <c r="CJQ104" s="0"/>
      <c r="CJR104" s="0"/>
      <c r="CJS104" s="0"/>
      <c r="CJT104" s="0"/>
      <c r="CJU104" s="0"/>
      <c r="CJV104" s="0"/>
      <c r="CJW104" s="0"/>
      <c r="CJX104" s="0"/>
      <c r="CJY104" s="0"/>
      <c r="CJZ104" s="0"/>
      <c r="CKA104" s="0"/>
      <c r="CKB104" s="0"/>
      <c r="CKC104" s="0"/>
      <c r="CKD104" s="0"/>
      <c r="CKE104" s="0"/>
      <c r="CKF104" s="0"/>
      <c r="CKG104" s="0"/>
      <c r="CKH104" s="0"/>
      <c r="CKI104" s="0"/>
      <c r="CKJ104" s="0"/>
      <c r="CKK104" s="0"/>
      <c r="CKL104" s="0"/>
      <c r="CKM104" s="0"/>
      <c r="CKN104" s="0"/>
      <c r="CKO104" s="0"/>
      <c r="CKP104" s="0"/>
      <c r="CKQ104" s="0"/>
      <c r="CKR104" s="0"/>
      <c r="CKS104" s="0"/>
      <c r="CKT104" s="0"/>
      <c r="CKU104" s="0"/>
      <c r="CKV104" s="0"/>
      <c r="CKW104" s="0"/>
      <c r="CKX104" s="0"/>
      <c r="CKY104" s="0"/>
      <c r="CKZ104" s="0"/>
      <c r="CLA104" s="0"/>
      <c r="CLB104" s="0"/>
      <c r="CLC104" s="0"/>
      <c r="CLD104" s="0"/>
      <c r="CLE104" s="0"/>
      <c r="CLF104" s="0"/>
      <c r="CLG104" s="0"/>
      <c r="CLH104" s="0"/>
      <c r="CLI104" s="0"/>
      <c r="CLJ104" s="0"/>
      <c r="CLK104" s="0"/>
      <c r="CLL104" s="0"/>
      <c r="CLM104" s="0"/>
      <c r="CLN104" s="0"/>
      <c r="CLO104" s="0"/>
      <c r="CLP104" s="0"/>
      <c r="CLQ104" s="0"/>
      <c r="CLR104" s="0"/>
      <c r="CLS104" s="0"/>
      <c r="CLT104" s="0"/>
      <c r="CLU104" s="0"/>
      <c r="CLV104" s="0"/>
      <c r="CLW104" s="0"/>
      <c r="CLX104" s="0"/>
      <c r="CLY104" s="0"/>
      <c r="CLZ104" s="0"/>
      <c r="CMA104" s="0"/>
      <c r="CMB104" s="0"/>
      <c r="CMC104" s="0"/>
      <c r="CMD104" s="0"/>
      <c r="CME104" s="0"/>
      <c r="CMF104" s="0"/>
      <c r="CMG104" s="0"/>
      <c r="CMH104" s="0"/>
      <c r="CMI104" s="0"/>
      <c r="CMJ104" s="0"/>
      <c r="CMK104" s="0"/>
      <c r="CML104" s="0"/>
      <c r="CMM104" s="0"/>
      <c r="CMN104" s="0"/>
      <c r="CMO104" s="0"/>
      <c r="CMP104" s="0"/>
      <c r="CMQ104" s="0"/>
      <c r="CMR104" s="0"/>
      <c r="CMS104" s="0"/>
      <c r="CMT104" s="0"/>
      <c r="CMU104" s="0"/>
      <c r="CMV104" s="0"/>
      <c r="CMW104" s="0"/>
      <c r="CMX104" s="0"/>
      <c r="CMY104" s="0"/>
      <c r="CMZ104" s="0"/>
      <c r="CNA104" s="0"/>
      <c r="CNB104" s="0"/>
      <c r="CNC104" s="0"/>
      <c r="CND104" s="0"/>
      <c r="CNE104" s="0"/>
      <c r="CNF104" s="0"/>
      <c r="CNG104" s="0"/>
      <c r="CNH104" s="0"/>
      <c r="CNI104" s="0"/>
      <c r="CNJ104" s="0"/>
      <c r="CNK104" s="0"/>
      <c r="CNL104" s="0"/>
      <c r="CNM104" s="0"/>
      <c r="CNN104" s="0"/>
      <c r="CNO104" s="0"/>
      <c r="CNP104" s="0"/>
      <c r="CNQ104" s="0"/>
      <c r="CNR104" s="0"/>
      <c r="CNS104" s="0"/>
      <c r="CNT104" s="0"/>
      <c r="CNU104" s="0"/>
      <c r="CNV104" s="0"/>
      <c r="CNW104" s="0"/>
      <c r="CNX104" s="0"/>
      <c r="CNY104" s="0"/>
      <c r="CNZ104" s="0"/>
      <c r="COA104" s="0"/>
      <c r="COB104" s="0"/>
      <c r="COC104" s="0"/>
      <c r="COD104" s="0"/>
      <c r="COE104" s="0"/>
      <c r="COF104" s="0"/>
      <c r="COG104" s="0"/>
      <c r="COH104" s="0"/>
      <c r="COI104" s="0"/>
      <c r="COJ104" s="0"/>
      <c r="COK104" s="0"/>
      <c r="COL104" s="0"/>
      <c r="COM104" s="0"/>
      <c r="CON104" s="0"/>
      <c r="COO104" s="0"/>
      <c r="COP104" s="0"/>
      <c r="COQ104" s="0"/>
      <c r="COR104" s="0"/>
      <c r="COS104" s="0"/>
      <c r="COT104" s="0"/>
      <c r="COU104" s="0"/>
      <c r="COV104" s="0"/>
      <c r="COW104" s="0"/>
      <c r="COX104" s="0"/>
      <c r="COY104" s="0"/>
      <c r="COZ104" s="0"/>
      <c r="CPA104" s="0"/>
      <c r="CPB104" s="0"/>
      <c r="CPC104" s="0"/>
      <c r="CPD104" s="0"/>
      <c r="CPE104" s="0"/>
      <c r="CPF104" s="0"/>
      <c r="CPG104" s="0"/>
      <c r="CPH104" s="0"/>
      <c r="CPI104" s="0"/>
      <c r="CPJ104" s="0"/>
      <c r="CPK104" s="0"/>
      <c r="CPL104" s="0"/>
      <c r="CPM104" s="0"/>
      <c r="CPN104" s="0"/>
      <c r="CPO104" s="0"/>
      <c r="CPP104" s="0"/>
      <c r="CPQ104" s="0"/>
      <c r="CPR104" s="0"/>
      <c r="CPS104" s="0"/>
      <c r="CPT104" s="0"/>
      <c r="CPU104" s="0"/>
      <c r="CPV104" s="0"/>
      <c r="CPW104" s="0"/>
      <c r="CPX104" s="0"/>
      <c r="CPY104" s="0"/>
      <c r="CPZ104" s="0"/>
      <c r="CQA104" s="0"/>
      <c r="CQB104" s="0"/>
      <c r="CQC104" s="0"/>
      <c r="CQD104" s="0"/>
      <c r="CQE104" s="0"/>
      <c r="CQF104" s="0"/>
      <c r="CQG104" s="0"/>
      <c r="CQH104" s="0"/>
      <c r="CQI104" s="0"/>
      <c r="CQJ104" s="0"/>
      <c r="CQK104" s="0"/>
      <c r="CQL104" s="0"/>
      <c r="CQM104" s="0"/>
      <c r="CQN104" s="0"/>
      <c r="CQO104" s="0"/>
      <c r="CQP104" s="0"/>
      <c r="CQQ104" s="0"/>
      <c r="CQR104" s="0"/>
      <c r="CQS104" s="0"/>
      <c r="CQT104" s="0"/>
      <c r="CQU104" s="0"/>
      <c r="CQV104" s="0"/>
      <c r="CQW104" s="0"/>
      <c r="CQX104" s="0"/>
      <c r="CQY104" s="0"/>
      <c r="CQZ104" s="0"/>
      <c r="CRA104" s="0"/>
      <c r="CRB104" s="0"/>
      <c r="CRC104" s="0"/>
      <c r="CRD104" s="0"/>
      <c r="CRE104" s="0"/>
      <c r="CRF104" s="0"/>
      <c r="CRG104" s="0"/>
      <c r="CRH104" s="0"/>
      <c r="CRI104" s="0"/>
      <c r="CRJ104" s="0"/>
      <c r="CRK104" s="0"/>
      <c r="CRL104" s="0"/>
      <c r="CRM104" s="0"/>
      <c r="CRN104" s="0"/>
      <c r="CRO104" s="0"/>
      <c r="CRP104" s="0"/>
      <c r="CRQ104" s="0"/>
      <c r="CRR104" s="0"/>
      <c r="CRS104" s="0"/>
      <c r="CRT104" s="0"/>
      <c r="CRU104" s="0"/>
      <c r="CRV104" s="0"/>
      <c r="CRW104" s="0"/>
      <c r="CRX104" s="0"/>
      <c r="CRY104" s="0"/>
      <c r="CRZ104" s="0"/>
      <c r="CSA104" s="0"/>
      <c r="CSB104" s="0"/>
      <c r="CSC104" s="0"/>
      <c r="CSD104" s="0"/>
      <c r="CSE104" s="0"/>
      <c r="CSF104" s="0"/>
      <c r="CSG104" s="0"/>
      <c r="CSH104" s="0"/>
      <c r="CSI104" s="0"/>
      <c r="CSJ104" s="0"/>
      <c r="CSK104" s="0"/>
      <c r="CSL104" s="0"/>
      <c r="CSM104" s="0"/>
      <c r="CSN104" s="0"/>
      <c r="CSO104" s="0"/>
      <c r="CSP104" s="0"/>
      <c r="CSQ104" s="0"/>
      <c r="CSR104" s="0"/>
      <c r="CSS104" s="0"/>
      <c r="CST104" s="0"/>
      <c r="CSU104" s="0"/>
      <c r="CSV104" s="0"/>
      <c r="CSW104" s="0"/>
      <c r="CSX104" s="0"/>
      <c r="CSY104" s="0"/>
      <c r="CSZ104" s="0"/>
      <c r="CTA104" s="0"/>
      <c r="CTB104" s="0"/>
      <c r="CTC104" s="0"/>
      <c r="CTD104" s="0"/>
      <c r="CTE104" s="0"/>
      <c r="CTF104" s="0"/>
      <c r="CTG104" s="0"/>
      <c r="CTH104" s="0"/>
      <c r="CTI104" s="0"/>
      <c r="CTJ104" s="0"/>
      <c r="CTK104" s="0"/>
      <c r="CTL104" s="0"/>
      <c r="CTM104" s="0"/>
      <c r="CTN104" s="0"/>
      <c r="CTO104" s="0"/>
      <c r="CTP104" s="0"/>
      <c r="CTQ104" s="0"/>
      <c r="CTR104" s="0"/>
      <c r="CTS104" s="0"/>
      <c r="CTT104" s="0"/>
      <c r="CTU104" s="0"/>
      <c r="CTV104" s="0"/>
      <c r="CTW104" s="0"/>
      <c r="CTX104" s="0"/>
      <c r="CTY104" s="0"/>
      <c r="CTZ104" s="0"/>
      <c r="CUA104" s="0"/>
      <c r="CUB104" s="0"/>
      <c r="CUC104" s="0"/>
      <c r="CUD104" s="0"/>
      <c r="CUE104" s="0"/>
      <c r="CUF104" s="0"/>
      <c r="CUG104" s="0"/>
      <c r="CUH104" s="0"/>
      <c r="CUI104" s="0"/>
      <c r="CUJ104" s="0"/>
      <c r="CUK104" s="0"/>
      <c r="CUL104" s="0"/>
      <c r="CUM104" s="0"/>
      <c r="CUN104" s="0"/>
      <c r="CUO104" s="0"/>
      <c r="CUP104" s="0"/>
      <c r="CUQ104" s="0"/>
      <c r="CUR104" s="0"/>
      <c r="CUS104" s="0"/>
      <c r="CUT104" s="0"/>
      <c r="CUU104" s="0"/>
      <c r="CUV104" s="0"/>
      <c r="CUW104" s="0"/>
      <c r="CUX104" s="0"/>
      <c r="CUY104" s="0"/>
      <c r="CUZ104" s="0"/>
      <c r="CVA104" s="0"/>
      <c r="CVB104" s="0"/>
      <c r="CVC104" s="0"/>
      <c r="CVD104" s="0"/>
      <c r="CVE104" s="0"/>
      <c r="CVF104" s="0"/>
      <c r="CVG104" s="0"/>
      <c r="CVH104" s="0"/>
      <c r="CVI104" s="0"/>
      <c r="CVJ104" s="0"/>
      <c r="CVK104" s="0"/>
      <c r="CVL104" s="0"/>
      <c r="CVM104" s="0"/>
      <c r="CVN104" s="0"/>
      <c r="CVO104" s="0"/>
      <c r="CVP104" s="0"/>
      <c r="CVQ104" s="0"/>
      <c r="CVR104" s="0"/>
      <c r="CVS104" s="0"/>
      <c r="CVT104" s="0"/>
      <c r="CVU104" s="0"/>
      <c r="CVV104" s="0"/>
      <c r="CVW104" s="0"/>
      <c r="CVX104" s="0"/>
      <c r="CVY104" s="0"/>
      <c r="CVZ104" s="0"/>
      <c r="CWA104" s="0"/>
      <c r="CWB104" s="0"/>
      <c r="CWC104" s="0"/>
      <c r="CWD104" s="0"/>
      <c r="CWE104" s="0"/>
      <c r="CWF104" s="0"/>
      <c r="CWG104" s="0"/>
      <c r="CWH104" s="0"/>
      <c r="CWI104" s="0"/>
      <c r="CWJ104" s="0"/>
      <c r="CWK104" s="0"/>
      <c r="CWL104" s="0"/>
      <c r="CWM104" s="0"/>
      <c r="CWN104" s="0"/>
      <c r="CWO104" s="0"/>
      <c r="CWP104" s="0"/>
      <c r="CWQ104" s="0"/>
      <c r="CWR104" s="0"/>
      <c r="CWS104" s="0"/>
      <c r="CWT104" s="0"/>
      <c r="CWU104" s="0"/>
      <c r="CWV104" s="0"/>
      <c r="CWW104" s="0"/>
      <c r="CWX104" s="0"/>
      <c r="CWY104" s="0"/>
      <c r="CWZ104" s="0"/>
      <c r="CXA104" s="0"/>
      <c r="CXB104" s="0"/>
      <c r="CXC104" s="0"/>
      <c r="CXD104" s="0"/>
      <c r="CXE104" s="0"/>
      <c r="CXF104" s="0"/>
      <c r="CXG104" s="0"/>
      <c r="CXH104" s="0"/>
      <c r="CXI104" s="0"/>
      <c r="CXJ104" s="0"/>
      <c r="CXK104" s="0"/>
      <c r="CXL104" s="0"/>
      <c r="CXM104" s="0"/>
      <c r="CXN104" s="0"/>
      <c r="CXO104" s="0"/>
      <c r="CXP104" s="0"/>
      <c r="CXQ104" s="0"/>
      <c r="CXR104" s="0"/>
      <c r="CXS104" s="0"/>
      <c r="CXT104" s="0"/>
      <c r="CXU104" s="0"/>
      <c r="CXV104" s="0"/>
      <c r="CXW104" s="0"/>
      <c r="CXX104" s="0"/>
      <c r="CXY104" s="0"/>
      <c r="CXZ104" s="0"/>
      <c r="CYA104" s="0"/>
      <c r="CYB104" s="0"/>
      <c r="CYC104" s="0"/>
      <c r="CYD104" s="0"/>
      <c r="CYE104" s="0"/>
      <c r="CYF104" s="0"/>
      <c r="CYG104" s="0"/>
      <c r="CYH104" s="0"/>
      <c r="CYI104" s="0"/>
      <c r="CYJ104" s="0"/>
      <c r="CYK104" s="0"/>
      <c r="CYL104" s="0"/>
      <c r="CYM104" s="0"/>
      <c r="CYN104" s="0"/>
      <c r="CYO104" s="0"/>
      <c r="CYP104" s="0"/>
      <c r="CYQ104" s="0"/>
      <c r="CYR104" s="0"/>
      <c r="CYS104" s="0"/>
      <c r="CYT104" s="0"/>
      <c r="CYU104" s="0"/>
      <c r="CYV104" s="0"/>
      <c r="CYW104" s="0"/>
      <c r="CYX104" s="0"/>
      <c r="CYY104" s="0"/>
      <c r="CYZ104" s="0"/>
      <c r="CZA104" s="0"/>
      <c r="CZB104" s="0"/>
      <c r="CZC104" s="0"/>
      <c r="CZD104" s="0"/>
      <c r="CZE104" s="0"/>
      <c r="CZF104" s="0"/>
      <c r="CZG104" s="0"/>
      <c r="CZH104" s="0"/>
      <c r="CZI104" s="0"/>
      <c r="CZJ104" s="0"/>
      <c r="CZK104" s="0"/>
      <c r="CZL104" s="0"/>
      <c r="CZM104" s="0"/>
      <c r="CZN104" s="0"/>
      <c r="CZO104" s="0"/>
      <c r="CZP104" s="0"/>
      <c r="CZQ104" s="0"/>
      <c r="CZR104" s="0"/>
      <c r="CZS104" s="0"/>
      <c r="CZT104" s="0"/>
      <c r="CZU104" s="0"/>
      <c r="CZV104" s="0"/>
      <c r="CZW104" s="0"/>
      <c r="CZX104" s="0"/>
      <c r="CZY104" s="0"/>
      <c r="CZZ104" s="0"/>
      <c r="DAA104" s="0"/>
      <c r="DAB104" s="0"/>
      <c r="DAC104" s="0"/>
      <c r="DAD104" s="0"/>
      <c r="DAE104" s="0"/>
      <c r="DAF104" s="0"/>
      <c r="DAG104" s="0"/>
      <c r="DAH104" s="0"/>
      <c r="DAI104" s="0"/>
      <c r="DAJ104" s="0"/>
      <c r="DAK104" s="0"/>
      <c r="DAL104" s="0"/>
      <c r="DAM104" s="0"/>
      <c r="DAN104" s="0"/>
      <c r="DAO104" s="0"/>
      <c r="DAP104" s="0"/>
      <c r="DAQ104" s="0"/>
      <c r="DAR104" s="0"/>
      <c r="DAS104" s="0"/>
      <c r="DAT104" s="0"/>
      <c r="DAU104" s="0"/>
      <c r="DAV104" s="0"/>
      <c r="DAW104" s="0"/>
      <c r="DAX104" s="0"/>
      <c r="DAY104" s="0"/>
      <c r="DAZ104" s="0"/>
      <c r="DBA104" s="0"/>
      <c r="DBB104" s="0"/>
      <c r="DBC104" s="0"/>
      <c r="DBD104" s="0"/>
      <c r="DBE104" s="0"/>
      <c r="DBF104" s="0"/>
      <c r="DBG104" s="0"/>
      <c r="DBH104" s="0"/>
      <c r="DBI104" s="0"/>
      <c r="DBJ104" s="0"/>
      <c r="DBK104" s="0"/>
      <c r="DBL104" s="0"/>
      <c r="DBM104" s="0"/>
      <c r="DBN104" s="0"/>
      <c r="DBO104" s="0"/>
      <c r="DBP104" s="0"/>
      <c r="DBQ104" s="0"/>
      <c r="DBR104" s="0"/>
      <c r="DBS104" s="0"/>
      <c r="DBT104" s="0"/>
      <c r="DBU104" s="0"/>
      <c r="DBV104" s="0"/>
      <c r="DBW104" s="0"/>
      <c r="DBX104" s="0"/>
      <c r="DBY104" s="0"/>
      <c r="DBZ104" s="0"/>
      <c r="DCA104" s="0"/>
      <c r="DCB104" s="0"/>
      <c r="DCC104" s="0"/>
      <c r="DCD104" s="0"/>
      <c r="DCE104" s="0"/>
      <c r="DCF104" s="0"/>
      <c r="DCG104" s="0"/>
      <c r="DCH104" s="0"/>
      <c r="DCI104" s="0"/>
      <c r="DCJ104" s="0"/>
      <c r="DCK104" s="0"/>
      <c r="DCL104" s="0"/>
      <c r="DCM104" s="0"/>
      <c r="DCN104" s="0"/>
      <c r="DCO104" s="0"/>
      <c r="DCP104" s="0"/>
      <c r="DCQ104" s="0"/>
      <c r="DCR104" s="0"/>
      <c r="DCS104" s="0"/>
      <c r="DCT104" s="0"/>
      <c r="DCU104" s="0"/>
      <c r="DCV104" s="0"/>
      <c r="DCW104" s="0"/>
      <c r="DCX104" s="0"/>
      <c r="DCY104" s="0"/>
      <c r="DCZ104" s="0"/>
      <c r="DDA104" s="0"/>
      <c r="DDB104" s="0"/>
      <c r="DDC104" s="0"/>
      <c r="DDD104" s="0"/>
      <c r="DDE104" s="0"/>
      <c r="DDF104" s="0"/>
      <c r="DDG104" s="0"/>
      <c r="DDH104" s="0"/>
      <c r="DDI104" s="0"/>
      <c r="DDJ104" s="0"/>
      <c r="DDK104" s="0"/>
      <c r="DDL104" s="0"/>
      <c r="DDM104" s="0"/>
      <c r="DDN104" s="0"/>
      <c r="DDO104" s="0"/>
      <c r="DDP104" s="0"/>
      <c r="DDQ104" s="0"/>
      <c r="DDR104" s="0"/>
      <c r="DDS104" s="0"/>
      <c r="DDT104" s="0"/>
      <c r="DDU104" s="0"/>
      <c r="DDV104" s="0"/>
      <c r="DDW104" s="0"/>
      <c r="DDX104" s="0"/>
      <c r="DDY104" s="0"/>
      <c r="DDZ104" s="0"/>
      <c r="DEA104" s="0"/>
      <c r="DEB104" s="0"/>
      <c r="DEC104" s="0"/>
      <c r="DED104" s="0"/>
      <c r="DEE104" s="0"/>
      <c r="DEF104" s="0"/>
      <c r="DEG104" s="0"/>
      <c r="DEH104" s="0"/>
      <c r="DEI104" s="0"/>
      <c r="DEJ104" s="0"/>
      <c r="DEK104" s="0"/>
      <c r="DEL104" s="0"/>
      <c r="DEM104" s="0"/>
      <c r="DEN104" s="0"/>
      <c r="DEO104" s="0"/>
      <c r="DEP104" s="0"/>
      <c r="DEQ104" s="0"/>
      <c r="DER104" s="0"/>
      <c r="DES104" s="0"/>
      <c r="DET104" s="0"/>
      <c r="DEU104" s="0"/>
      <c r="DEV104" s="0"/>
      <c r="DEW104" s="0"/>
      <c r="DEX104" s="0"/>
      <c r="DEY104" s="0"/>
      <c r="DEZ104" s="0"/>
      <c r="DFA104" s="0"/>
      <c r="DFB104" s="0"/>
      <c r="DFC104" s="0"/>
      <c r="DFD104" s="0"/>
      <c r="DFE104" s="0"/>
      <c r="DFF104" s="0"/>
      <c r="DFG104" s="0"/>
      <c r="DFH104" s="0"/>
      <c r="DFI104" s="0"/>
      <c r="DFJ104" s="0"/>
      <c r="DFK104" s="0"/>
      <c r="DFL104" s="0"/>
      <c r="DFM104" s="0"/>
      <c r="DFN104" s="0"/>
      <c r="DFO104" s="0"/>
      <c r="DFP104" s="0"/>
      <c r="DFQ104" s="0"/>
      <c r="DFR104" s="0"/>
      <c r="DFS104" s="0"/>
      <c r="DFT104" s="0"/>
      <c r="DFU104" s="0"/>
      <c r="DFV104" s="0"/>
      <c r="DFW104" s="0"/>
      <c r="DFX104" s="0"/>
      <c r="DFY104" s="0"/>
      <c r="DFZ104" s="0"/>
      <c r="DGA104" s="0"/>
      <c r="DGB104" s="0"/>
      <c r="DGC104" s="0"/>
      <c r="DGD104" s="0"/>
      <c r="DGE104" s="0"/>
      <c r="DGF104" s="0"/>
      <c r="DGG104" s="0"/>
      <c r="DGH104" s="0"/>
      <c r="DGI104" s="0"/>
      <c r="DGJ104" s="0"/>
      <c r="DGK104" s="0"/>
      <c r="DGL104" s="0"/>
      <c r="DGM104" s="0"/>
      <c r="DGN104" s="0"/>
      <c r="DGO104" s="0"/>
      <c r="DGP104" s="0"/>
      <c r="DGQ104" s="0"/>
      <c r="DGR104" s="0"/>
      <c r="DGS104" s="0"/>
      <c r="DGT104" s="0"/>
      <c r="DGU104" s="0"/>
      <c r="DGV104" s="0"/>
      <c r="DGW104" s="0"/>
      <c r="DGX104" s="0"/>
      <c r="DGY104" s="0"/>
      <c r="DGZ104" s="0"/>
      <c r="DHA104" s="0"/>
      <c r="DHB104" s="0"/>
      <c r="DHC104" s="0"/>
      <c r="DHD104" s="0"/>
      <c r="DHE104" s="0"/>
      <c r="DHF104" s="0"/>
      <c r="DHG104" s="0"/>
      <c r="DHH104" s="0"/>
      <c r="DHI104" s="0"/>
      <c r="DHJ104" s="0"/>
      <c r="DHK104" s="0"/>
      <c r="DHL104" s="0"/>
      <c r="DHM104" s="0"/>
      <c r="DHN104" s="0"/>
      <c r="DHO104" s="0"/>
      <c r="DHP104" s="0"/>
      <c r="DHQ104" s="0"/>
      <c r="DHR104" s="0"/>
      <c r="DHS104" s="0"/>
      <c r="DHT104" s="0"/>
      <c r="DHU104" s="0"/>
      <c r="DHV104" s="0"/>
      <c r="DHW104" s="0"/>
      <c r="DHX104" s="0"/>
      <c r="DHY104" s="0"/>
      <c r="DHZ104" s="0"/>
      <c r="DIA104" s="0"/>
      <c r="DIB104" s="0"/>
      <c r="DIC104" s="0"/>
      <c r="DID104" s="0"/>
      <c r="DIE104" s="0"/>
      <c r="DIF104" s="0"/>
      <c r="DIG104" s="0"/>
      <c r="DIH104" s="0"/>
      <c r="DII104" s="0"/>
      <c r="DIJ104" s="0"/>
      <c r="DIK104" s="0"/>
      <c r="DIL104" s="0"/>
      <c r="DIM104" s="0"/>
      <c r="DIN104" s="0"/>
      <c r="DIO104" s="0"/>
      <c r="DIP104" s="0"/>
      <c r="DIQ104" s="0"/>
      <c r="DIR104" s="0"/>
      <c r="DIS104" s="0"/>
      <c r="DIT104" s="0"/>
      <c r="DIU104" s="0"/>
      <c r="DIV104" s="0"/>
      <c r="DIW104" s="0"/>
      <c r="DIX104" s="0"/>
      <c r="DIY104" s="0"/>
      <c r="DIZ104" s="0"/>
      <c r="DJA104" s="0"/>
      <c r="DJB104" s="0"/>
      <c r="DJC104" s="0"/>
      <c r="DJD104" s="0"/>
      <c r="DJE104" s="0"/>
      <c r="DJF104" s="0"/>
      <c r="DJG104" s="0"/>
      <c r="DJH104" s="0"/>
      <c r="DJI104" s="0"/>
      <c r="DJJ104" s="0"/>
      <c r="DJK104" s="0"/>
      <c r="DJL104" s="0"/>
      <c r="DJM104" s="0"/>
      <c r="DJN104" s="0"/>
      <c r="DJO104" s="0"/>
      <c r="DJP104" s="0"/>
      <c r="DJQ104" s="0"/>
      <c r="DJR104" s="0"/>
      <c r="DJS104" s="0"/>
      <c r="DJT104" s="0"/>
      <c r="DJU104" s="0"/>
      <c r="DJV104" s="0"/>
      <c r="DJW104" s="0"/>
      <c r="DJX104" s="0"/>
      <c r="DJY104" s="0"/>
      <c r="DJZ104" s="0"/>
      <c r="DKA104" s="0"/>
      <c r="DKB104" s="0"/>
      <c r="DKC104" s="0"/>
      <c r="DKD104" s="0"/>
      <c r="DKE104" s="0"/>
      <c r="DKF104" s="0"/>
      <c r="DKG104" s="0"/>
      <c r="DKH104" s="0"/>
      <c r="DKI104" s="0"/>
      <c r="DKJ104" s="0"/>
      <c r="DKK104" s="0"/>
      <c r="DKL104" s="0"/>
      <c r="DKM104" s="0"/>
      <c r="DKN104" s="0"/>
      <c r="DKO104" s="0"/>
      <c r="DKP104" s="0"/>
      <c r="DKQ104" s="0"/>
      <c r="DKR104" s="0"/>
      <c r="DKS104" s="0"/>
      <c r="DKT104" s="0"/>
      <c r="DKU104" s="0"/>
      <c r="DKV104" s="0"/>
      <c r="DKW104" s="0"/>
      <c r="DKX104" s="0"/>
      <c r="DKY104" s="0"/>
      <c r="DKZ104" s="0"/>
      <c r="DLA104" s="0"/>
      <c r="DLB104" s="0"/>
      <c r="DLC104" s="0"/>
      <c r="DLD104" s="0"/>
      <c r="DLE104" s="0"/>
      <c r="DLF104" s="0"/>
      <c r="DLG104" s="0"/>
      <c r="DLH104" s="0"/>
      <c r="DLI104" s="0"/>
      <c r="DLJ104" s="0"/>
      <c r="DLK104" s="0"/>
      <c r="DLL104" s="0"/>
      <c r="DLM104" s="0"/>
      <c r="DLN104" s="0"/>
      <c r="DLO104" s="0"/>
      <c r="DLP104" s="0"/>
      <c r="DLQ104" s="0"/>
      <c r="DLR104" s="0"/>
      <c r="DLS104" s="0"/>
      <c r="DLT104" s="0"/>
      <c r="DLU104" s="0"/>
      <c r="DLV104" s="0"/>
      <c r="DLW104" s="0"/>
      <c r="DLX104" s="0"/>
      <c r="DLY104" s="0"/>
      <c r="DLZ104" s="0"/>
      <c r="DMA104" s="0"/>
      <c r="DMB104" s="0"/>
      <c r="DMC104" s="0"/>
      <c r="DMD104" s="0"/>
      <c r="DME104" s="0"/>
      <c r="DMF104" s="0"/>
      <c r="DMG104" s="0"/>
      <c r="DMH104" s="0"/>
      <c r="DMI104" s="0"/>
      <c r="DMJ104" s="0"/>
      <c r="DMK104" s="0"/>
      <c r="DML104" s="0"/>
      <c r="DMM104" s="0"/>
      <c r="DMN104" s="0"/>
      <c r="DMO104" s="0"/>
      <c r="DMP104" s="0"/>
      <c r="DMQ104" s="0"/>
      <c r="DMR104" s="0"/>
      <c r="DMS104" s="0"/>
      <c r="DMT104" s="0"/>
      <c r="DMU104" s="0"/>
      <c r="DMV104" s="0"/>
      <c r="DMW104" s="0"/>
      <c r="DMX104" s="0"/>
      <c r="DMY104" s="0"/>
      <c r="DMZ104" s="0"/>
      <c r="DNA104" s="0"/>
      <c r="DNB104" s="0"/>
      <c r="DNC104" s="0"/>
      <c r="DND104" s="0"/>
      <c r="DNE104" s="0"/>
      <c r="DNF104" s="0"/>
      <c r="DNG104" s="0"/>
      <c r="DNH104" s="0"/>
      <c r="DNI104" s="0"/>
      <c r="DNJ104" s="0"/>
      <c r="DNK104" s="0"/>
      <c r="DNL104" s="0"/>
      <c r="DNM104" s="0"/>
      <c r="DNN104" s="0"/>
      <c r="DNO104" s="0"/>
      <c r="DNP104" s="0"/>
      <c r="DNQ104" s="0"/>
      <c r="DNR104" s="0"/>
      <c r="DNS104" s="0"/>
      <c r="DNT104" s="0"/>
      <c r="DNU104" s="0"/>
      <c r="DNV104" s="0"/>
      <c r="DNW104" s="0"/>
      <c r="DNX104" s="0"/>
      <c r="DNY104" s="0"/>
      <c r="DNZ104" s="0"/>
      <c r="DOA104" s="0"/>
      <c r="DOB104" s="0"/>
      <c r="DOC104" s="0"/>
      <c r="DOD104" s="0"/>
      <c r="DOE104" s="0"/>
      <c r="DOF104" s="0"/>
      <c r="DOG104" s="0"/>
      <c r="DOH104" s="0"/>
      <c r="DOI104" s="0"/>
      <c r="DOJ104" s="0"/>
      <c r="DOK104" s="0"/>
      <c r="DOL104" s="0"/>
      <c r="DOM104" s="0"/>
      <c r="DON104" s="0"/>
      <c r="DOO104" s="0"/>
      <c r="DOP104" s="0"/>
      <c r="DOQ104" s="0"/>
      <c r="DOR104" s="0"/>
      <c r="DOS104" s="0"/>
      <c r="DOT104" s="0"/>
      <c r="DOU104" s="0"/>
      <c r="DOV104" s="0"/>
      <c r="DOW104" s="0"/>
      <c r="DOX104" s="0"/>
      <c r="DOY104" s="0"/>
      <c r="DOZ104" s="0"/>
      <c r="DPA104" s="0"/>
      <c r="DPB104" s="0"/>
      <c r="DPC104" s="0"/>
      <c r="DPD104" s="0"/>
      <c r="DPE104" s="0"/>
      <c r="DPF104" s="0"/>
      <c r="DPG104" s="0"/>
      <c r="DPH104" s="0"/>
      <c r="DPI104" s="0"/>
      <c r="DPJ104" s="0"/>
      <c r="DPK104" s="0"/>
      <c r="DPL104" s="0"/>
      <c r="DPM104" s="0"/>
      <c r="DPN104" s="0"/>
      <c r="DPO104" s="0"/>
      <c r="DPP104" s="0"/>
      <c r="DPQ104" s="0"/>
      <c r="DPR104" s="0"/>
      <c r="DPS104" s="0"/>
      <c r="DPT104" s="0"/>
      <c r="DPU104" s="0"/>
      <c r="DPV104" s="0"/>
      <c r="DPW104" s="0"/>
      <c r="DPX104" s="0"/>
      <c r="DPY104" s="0"/>
      <c r="DPZ104" s="0"/>
      <c r="DQA104" s="0"/>
      <c r="DQB104" s="0"/>
      <c r="DQC104" s="0"/>
      <c r="DQD104" s="0"/>
      <c r="DQE104" s="0"/>
      <c r="DQF104" s="0"/>
      <c r="DQG104" s="0"/>
      <c r="DQH104" s="0"/>
      <c r="DQI104" s="0"/>
      <c r="DQJ104" s="0"/>
      <c r="DQK104" s="0"/>
      <c r="DQL104" s="0"/>
      <c r="DQM104" s="0"/>
      <c r="DQN104" s="0"/>
      <c r="DQO104" s="0"/>
      <c r="DQP104" s="0"/>
      <c r="DQQ104" s="0"/>
      <c r="DQR104" s="0"/>
      <c r="DQS104" s="0"/>
      <c r="DQT104" s="0"/>
      <c r="DQU104" s="0"/>
      <c r="DQV104" s="0"/>
      <c r="DQW104" s="0"/>
      <c r="DQX104" s="0"/>
      <c r="DQY104" s="0"/>
      <c r="DQZ104" s="0"/>
      <c r="DRA104" s="0"/>
      <c r="DRB104" s="0"/>
      <c r="DRC104" s="0"/>
      <c r="DRD104" s="0"/>
      <c r="DRE104" s="0"/>
      <c r="DRF104" s="0"/>
      <c r="DRG104" s="0"/>
      <c r="DRH104" s="0"/>
      <c r="DRI104" s="0"/>
      <c r="DRJ104" s="0"/>
      <c r="DRK104" s="0"/>
      <c r="DRL104" s="0"/>
      <c r="DRM104" s="0"/>
      <c r="DRN104" s="0"/>
      <c r="DRO104" s="0"/>
      <c r="DRP104" s="0"/>
      <c r="DRQ104" s="0"/>
      <c r="DRR104" s="0"/>
      <c r="DRS104" s="0"/>
      <c r="DRT104" s="0"/>
      <c r="DRU104" s="0"/>
      <c r="DRV104" s="0"/>
      <c r="DRW104" s="0"/>
      <c r="DRX104" s="0"/>
      <c r="DRY104" s="0"/>
      <c r="DRZ104" s="0"/>
      <c r="DSA104" s="0"/>
      <c r="DSB104" s="0"/>
      <c r="DSC104" s="0"/>
      <c r="DSD104" s="0"/>
      <c r="DSE104" s="0"/>
      <c r="DSF104" s="0"/>
      <c r="DSG104" s="0"/>
      <c r="DSH104" s="0"/>
      <c r="DSI104" s="0"/>
      <c r="DSJ104" s="0"/>
      <c r="DSK104" s="0"/>
      <c r="DSL104" s="0"/>
      <c r="DSM104" s="0"/>
      <c r="DSN104" s="0"/>
      <c r="DSO104" s="0"/>
      <c r="DSP104" s="0"/>
      <c r="DSQ104" s="0"/>
      <c r="DSR104" s="0"/>
      <c r="DSS104" s="0"/>
      <c r="DST104" s="0"/>
      <c r="DSU104" s="0"/>
      <c r="DSV104" s="0"/>
      <c r="DSW104" s="0"/>
      <c r="DSX104" s="0"/>
      <c r="DSY104" s="0"/>
      <c r="DSZ104" s="0"/>
      <c r="DTA104" s="0"/>
      <c r="DTB104" s="0"/>
      <c r="DTC104" s="0"/>
      <c r="DTD104" s="0"/>
      <c r="DTE104" s="0"/>
      <c r="DTF104" s="0"/>
      <c r="DTG104" s="0"/>
      <c r="DTH104" s="0"/>
      <c r="DTI104" s="0"/>
      <c r="DTJ104" s="0"/>
      <c r="DTK104" s="0"/>
      <c r="DTL104" s="0"/>
      <c r="DTM104" s="0"/>
      <c r="DTN104" s="0"/>
      <c r="DTO104" s="0"/>
      <c r="DTP104" s="0"/>
      <c r="DTQ104" s="0"/>
      <c r="DTR104" s="0"/>
      <c r="DTS104" s="0"/>
      <c r="DTT104" s="0"/>
      <c r="DTU104" s="0"/>
      <c r="DTV104" s="0"/>
      <c r="DTW104" s="0"/>
      <c r="DTX104" s="0"/>
      <c r="DTY104" s="0"/>
      <c r="DTZ104" s="0"/>
      <c r="DUA104" s="0"/>
      <c r="DUB104" s="0"/>
      <c r="DUC104" s="0"/>
      <c r="DUD104" s="0"/>
      <c r="DUE104" s="0"/>
      <c r="DUF104" s="0"/>
      <c r="DUG104" s="0"/>
      <c r="DUH104" s="0"/>
      <c r="DUI104" s="0"/>
      <c r="DUJ104" s="0"/>
      <c r="DUK104" s="0"/>
      <c r="DUL104" s="0"/>
      <c r="DUM104" s="0"/>
      <c r="DUN104" s="0"/>
      <c r="DUO104" s="0"/>
      <c r="DUP104" s="0"/>
      <c r="DUQ104" s="0"/>
      <c r="DUR104" s="0"/>
      <c r="DUS104" s="0"/>
      <c r="DUT104" s="0"/>
      <c r="DUU104" s="0"/>
      <c r="DUV104" s="0"/>
      <c r="DUW104" s="0"/>
      <c r="DUX104" s="0"/>
      <c r="DUY104" s="0"/>
      <c r="DUZ104" s="0"/>
      <c r="DVA104" s="0"/>
      <c r="DVB104" s="0"/>
      <c r="DVC104" s="0"/>
      <c r="DVD104" s="0"/>
      <c r="DVE104" s="0"/>
      <c r="DVF104" s="0"/>
      <c r="DVG104" s="0"/>
      <c r="DVH104" s="0"/>
      <c r="DVI104" s="0"/>
      <c r="DVJ104" s="0"/>
      <c r="DVK104" s="0"/>
      <c r="DVL104" s="0"/>
      <c r="DVM104" s="0"/>
      <c r="DVN104" s="0"/>
      <c r="DVO104" s="0"/>
      <c r="DVP104" s="0"/>
      <c r="DVQ104" s="0"/>
      <c r="DVR104" s="0"/>
      <c r="DVS104" s="0"/>
      <c r="DVT104" s="0"/>
      <c r="DVU104" s="0"/>
      <c r="DVV104" s="0"/>
      <c r="DVW104" s="0"/>
      <c r="DVX104" s="0"/>
      <c r="DVY104" s="0"/>
      <c r="DVZ104" s="0"/>
      <c r="DWA104" s="0"/>
      <c r="DWB104" s="0"/>
      <c r="DWC104" s="0"/>
      <c r="DWD104" s="0"/>
      <c r="DWE104" s="0"/>
      <c r="DWF104" s="0"/>
      <c r="DWG104" s="0"/>
      <c r="DWH104" s="0"/>
      <c r="DWI104" s="0"/>
      <c r="DWJ104" s="0"/>
      <c r="DWK104" s="0"/>
      <c r="DWL104" s="0"/>
      <c r="DWM104" s="0"/>
      <c r="DWN104" s="0"/>
      <c r="DWO104" s="0"/>
      <c r="DWP104" s="0"/>
      <c r="DWQ104" s="0"/>
      <c r="DWR104" s="0"/>
      <c r="DWS104" s="0"/>
      <c r="DWT104" s="0"/>
      <c r="DWU104" s="0"/>
      <c r="DWV104" s="0"/>
      <c r="DWW104" s="0"/>
      <c r="DWX104" s="0"/>
      <c r="DWY104" s="0"/>
      <c r="DWZ104" s="0"/>
      <c r="DXA104" s="0"/>
      <c r="DXB104" s="0"/>
      <c r="DXC104" s="0"/>
      <c r="DXD104" s="0"/>
      <c r="DXE104" s="0"/>
      <c r="DXF104" s="0"/>
      <c r="DXG104" s="0"/>
      <c r="DXH104" s="0"/>
      <c r="DXI104" s="0"/>
      <c r="DXJ104" s="0"/>
      <c r="DXK104" s="0"/>
      <c r="DXL104" s="0"/>
      <c r="DXM104" s="0"/>
      <c r="DXN104" s="0"/>
      <c r="DXO104" s="0"/>
      <c r="DXP104" s="0"/>
      <c r="DXQ104" s="0"/>
      <c r="DXR104" s="0"/>
      <c r="DXS104" s="0"/>
      <c r="DXT104" s="0"/>
      <c r="DXU104" s="0"/>
      <c r="DXV104" s="0"/>
      <c r="DXW104" s="0"/>
      <c r="DXX104" s="0"/>
      <c r="DXY104" s="0"/>
      <c r="DXZ104" s="0"/>
      <c r="DYA104" s="0"/>
      <c r="DYB104" s="0"/>
      <c r="DYC104" s="0"/>
      <c r="DYD104" s="0"/>
      <c r="DYE104" s="0"/>
      <c r="DYF104" s="0"/>
      <c r="DYG104" s="0"/>
      <c r="DYH104" s="0"/>
      <c r="DYI104" s="0"/>
      <c r="DYJ104" s="0"/>
      <c r="DYK104" s="0"/>
      <c r="DYL104" s="0"/>
      <c r="DYM104" s="0"/>
      <c r="DYN104" s="0"/>
      <c r="DYO104" s="0"/>
      <c r="DYP104" s="0"/>
      <c r="DYQ104" s="0"/>
      <c r="DYR104" s="0"/>
      <c r="DYS104" s="0"/>
      <c r="DYT104" s="0"/>
      <c r="DYU104" s="0"/>
      <c r="DYV104" s="0"/>
      <c r="DYW104" s="0"/>
      <c r="DYX104" s="0"/>
      <c r="DYY104" s="0"/>
      <c r="DYZ104" s="0"/>
      <c r="DZA104" s="0"/>
      <c r="DZB104" s="0"/>
      <c r="DZC104" s="0"/>
      <c r="DZD104" s="0"/>
      <c r="DZE104" s="0"/>
      <c r="DZF104" s="0"/>
      <c r="DZG104" s="0"/>
      <c r="DZH104" s="0"/>
      <c r="DZI104" s="0"/>
      <c r="DZJ104" s="0"/>
      <c r="DZK104" s="0"/>
      <c r="DZL104" s="0"/>
      <c r="DZM104" s="0"/>
      <c r="DZN104" s="0"/>
      <c r="DZO104" s="0"/>
      <c r="DZP104" s="0"/>
      <c r="DZQ104" s="0"/>
      <c r="DZR104" s="0"/>
      <c r="DZS104" s="0"/>
      <c r="DZT104" s="0"/>
      <c r="DZU104" s="0"/>
      <c r="DZV104" s="0"/>
      <c r="DZW104" s="0"/>
      <c r="DZX104" s="0"/>
      <c r="DZY104" s="0"/>
      <c r="DZZ104" s="0"/>
      <c r="EAA104" s="0"/>
      <c r="EAB104" s="0"/>
      <c r="EAC104" s="0"/>
      <c r="EAD104" s="0"/>
      <c r="EAE104" s="0"/>
      <c r="EAF104" s="0"/>
      <c r="EAG104" s="0"/>
      <c r="EAH104" s="0"/>
      <c r="EAI104" s="0"/>
      <c r="EAJ104" s="0"/>
      <c r="EAK104" s="0"/>
      <c r="EAL104" s="0"/>
      <c r="EAM104" s="0"/>
      <c r="EAN104" s="0"/>
      <c r="EAO104" s="0"/>
      <c r="EAP104" s="0"/>
      <c r="EAQ104" s="0"/>
      <c r="EAR104" s="0"/>
      <c r="EAS104" s="0"/>
      <c r="EAT104" s="0"/>
      <c r="EAU104" s="0"/>
      <c r="EAV104" s="0"/>
      <c r="EAW104" s="0"/>
      <c r="EAX104" s="0"/>
      <c r="EAY104" s="0"/>
      <c r="EAZ104" s="0"/>
      <c r="EBA104" s="0"/>
      <c r="EBB104" s="0"/>
      <c r="EBC104" s="0"/>
      <c r="EBD104" s="0"/>
      <c r="EBE104" s="0"/>
      <c r="EBF104" s="0"/>
      <c r="EBG104" s="0"/>
      <c r="EBH104" s="0"/>
      <c r="EBI104" s="0"/>
      <c r="EBJ104" s="0"/>
      <c r="EBK104" s="0"/>
      <c r="EBL104" s="0"/>
      <c r="EBM104" s="0"/>
      <c r="EBN104" s="0"/>
      <c r="EBO104" s="0"/>
      <c r="EBP104" s="0"/>
      <c r="EBQ104" s="0"/>
      <c r="EBR104" s="0"/>
      <c r="EBS104" s="0"/>
      <c r="EBT104" s="0"/>
      <c r="EBU104" s="0"/>
      <c r="EBV104" s="0"/>
      <c r="EBW104" s="0"/>
      <c r="EBX104" s="0"/>
      <c r="EBY104" s="0"/>
      <c r="EBZ104" s="0"/>
      <c r="ECA104" s="0"/>
      <c r="ECB104" s="0"/>
      <c r="ECC104" s="0"/>
      <c r="ECD104" s="0"/>
      <c r="ECE104" s="0"/>
      <c r="ECF104" s="0"/>
      <c r="ECG104" s="0"/>
      <c r="ECH104" s="0"/>
      <c r="ECI104" s="0"/>
      <c r="ECJ104" s="0"/>
      <c r="ECK104" s="0"/>
      <c r="ECL104" s="0"/>
      <c r="ECM104" s="0"/>
      <c r="ECN104" s="0"/>
      <c r="ECO104" s="0"/>
      <c r="ECP104" s="0"/>
      <c r="ECQ104" s="0"/>
      <c r="ECR104" s="0"/>
      <c r="ECS104" s="0"/>
      <c r="ECT104" s="0"/>
      <c r="ECU104" s="0"/>
      <c r="ECV104" s="0"/>
      <c r="ECW104" s="0"/>
      <c r="ECX104" s="0"/>
      <c r="ECY104" s="0"/>
      <c r="ECZ104" s="0"/>
      <c r="EDA104" s="0"/>
      <c r="EDB104" s="0"/>
      <c r="EDC104" s="0"/>
      <c r="EDD104" s="0"/>
      <c r="EDE104" s="0"/>
      <c r="EDF104" s="0"/>
      <c r="EDG104" s="0"/>
      <c r="EDH104" s="0"/>
      <c r="EDI104" s="0"/>
      <c r="EDJ104" s="0"/>
      <c r="EDK104" s="0"/>
      <c r="EDL104" s="0"/>
      <c r="EDM104" s="0"/>
      <c r="EDN104" s="0"/>
      <c r="EDO104" s="0"/>
      <c r="EDP104" s="0"/>
      <c r="EDQ104" s="0"/>
      <c r="EDR104" s="0"/>
      <c r="EDS104" s="0"/>
      <c r="EDT104" s="0"/>
      <c r="EDU104" s="0"/>
      <c r="EDV104" s="0"/>
      <c r="EDW104" s="0"/>
      <c r="EDX104" s="0"/>
      <c r="EDY104" s="0"/>
      <c r="EDZ104" s="0"/>
      <c r="EEA104" s="0"/>
      <c r="EEB104" s="0"/>
      <c r="EEC104" s="0"/>
      <c r="EED104" s="0"/>
      <c r="EEE104" s="0"/>
      <c r="EEF104" s="0"/>
      <c r="EEG104" s="0"/>
      <c r="EEH104" s="0"/>
      <c r="EEI104" s="0"/>
      <c r="EEJ104" s="0"/>
      <c r="EEK104" s="0"/>
      <c r="EEL104" s="0"/>
      <c r="EEM104" s="0"/>
      <c r="EEN104" s="0"/>
      <c r="EEO104" s="0"/>
      <c r="EEP104" s="0"/>
      <c r="EEQ104" s="0"/>
      <c r="EER104" s="0"/>
      <c r="EES104" s="0"/>
      <c r="EET104" s="0"/>
      <c r="EEU104" s="0"/>
      <c r="EEV104" s="0"/>
      <c r="EEW104" s="0"/>
      <c r="EEX104" s="0"/>
      <c r="EEY104" s="0"/>
      <c r="EEZ104" s="0"/>
      <c r="EFA104" s="0"/>
      <c r="EFB104" s="0"/>
      <c r="EFC104" s="0"/>
      <c r="EFD104" s="0"/>
      <c r="EFE104" s="0"/>
      <c r="EFF104" s="0"/>
      <c r="EFG104" s="0"/>
      <c r="EFH104" s="0"/>
      <c r="EFI104" s="0"/>
      <c r="EFJ104" s="0"/>
      <c r="EFK104" s="0"/>
      <c r="EFL104" s="0"/>
      <c r="EFM104" s="0"/>
      <c r="EFN104" s="0"/>
      <c r="EFO104" s="0"/>
      <c r="EFP104" s="0"/>
      <c r="EFQ104" s="0"/>
      <c r="EFR104" s="0"/>
      <c r="EFS104" s="0"/>
      <c r="EFT104" s="0"/>
      <c r="EFU104" s="0"/>
      <c r="EFV104" s="0"/>
      <c r="EFW104" s="0"/>
      <c r="EFX104" s="0"/>
      <c r="EFY104" s="0"/>
      <c r="EFZ104" s="0"/>
      <c r="EGA104" s="0"/>
      <c r="EGB104" s="0"/>
      <c r="EGC104" s="0"/>
      <c r="EGD104" s="0"/>
      <c r="EGE104" s="0"/>
      <c r="EGF104" s="0"/>
      <c r="EGG104" s="0"/>
      <c r="EGH104" s="0"/>
      <c r="EGI104" s="0"/>
      <c r="EGJ104" s="0"/>
      <c r="EGK104" s="0"/>
      <c r="EGL104" s="0"/>
      <c r="EGM104" s="0"/>
      <c r="EGN104" s="0"/>
      <c r="EGO104" s="0"/>
      <c r="EGP104" s="0"/>
      <c r="EGQ104" s="0"/>
      <c r="EGR104" s="0"/>
      <c r="EGS104" s="0"/>
      <c r="EGT104" s="0"/>
      <c r="EGU104" s="0"/>
      <c r="EGV104" s="0"/>
      <c r="EGW104" s="0"/>
      <c r="EGX104" s="0"/>
      <c r="EGY104" s="0"/>
      <c r="EGZ104" s="0"/>
      <c r="EHA104" s="0"/>
      <c r="EHB104" s="0"/>
      <c r="EHC104" s="0"/>
      <c r="EHD104" s="0"/>
      <c r="EHE104" s="0"/>
      <c r="EHF104" s="0"/>
      <c r="EHG104" s="0"/>
      <c r="EHH104" s="0"/>
      <c r="EHI104" s="0"/>
      <c r="EHJ104" s="0"/>
      <c r="EHK104" s="0"/>
      <c r="EHL104" s="0"/>
      <c r="EHM104" s="0"/>
      <c r="EHN104" s="0"/>
      <c r="EHO104" s="0"/>
      <c r="EHP104" s="0"/>
      <c r="EHQ104" s="0"/>
      <c r="EHR104" s="0"/>
      <c r="EHS104" s="0"/>
      <c r="EHT104" s="0"/>
      <c r="EHU104" s="0"/>
      <c r="EHV104" s="0"/>
      <c r="EHW104" s="0"/>
      <c r="EHX104" s="0"/>
      <c r="EHY104" s="0"/>
      <c r="EHZ104" s="0"/>
      <c r="EIA104" s="0"/>
      <c r="EIB104" s="0"/>
      <c r="EIC104" s="0"/>
      <c r="EID104" s="0"/>
      <c r="EIE104" s="0"/>
      <c r="EIF104" s="0"/>
      <c r="EIG104" s="0"/>
      <c r="EIH104" s="0"/>
      <c r="EII104" s="0"/>
      <c r="EIJ104" s="0"/>
      <c r="EIK104" s="0"/>
      <c r="EIL104" s="0"/>
      <c r="EIM104" s="0"/>
      <c r="EIN104" s="0"/>
      <c r="EIO104" s="0"/>
      <c r="EIP104" s="0"/>
      <c r="EIQ104" s="0"/>
      <c r="EIR104" s="0"/>
      <c r="EIS104" s="0"/>
      <c r="EIT104" s="0"/>
      <c r="EIU104" s="0"/>
      <c r="EIV104" s="0"/>
      <c r="EIW104" s="0"/>
      <c r="EIX104" s="0"/>
      <c r="EIY104" s="0"/>
      <c r="EIZ104" s="0"/>
      <c r="EJA104" s="0"/>
      <c r="EJB104" s="0"/>
      <c r="EJC104" s="0"/>
      <c r="EJD104" s="0"/>
      <c r="EJE104" s="0"/>
      <c r="EJF104" s="0"/>
      <c r="EJG104" s="0"/>
      <c r="EJH104" s="0"/>
      <c r="EJI104" s="0"/>
      <c r="EJJ104" s="0"/>
      <c r="EJK104" s="0"/>
      <c r="EJL104" s="0"/>
      <c r="EJM104" s="0"/>
      <c r="EJN104" s="0"/>
      <c r="EJO104" s="0"/>
      <c r="EJP104" s="0"/>
      <c r="EJQ104" s="0"/>
      <c r="EJR104" s="0"/>
      <c r="EJS104" s="0"/>
      <c r="EJT104" s="0"/>
      <c r="EJU104" s="0"/>
      <c r="EJV104" s="0"/>
      <c r="EJW104" s="0"/>
      <c r="EJX104" s="0"/>
      <c r="EJY104" s="0"/>
      <c r="EJZ104" s="0"/>
      <c r="EKA104" s="0"/>
      <c r="EKB104" s="0"/>
      <c r="EKC104" s="0"/>
      <c r="EKD104" s="0"/>
      <c r="EKE104" s="0"/>
      <c r="EKF104" s="0"/>
      <c r="EKG104" s="0"/>
      <c r="EKH104" s="0"/>
      <c r="EKI104" s="0"/>
      <c r="EKJ104" s="0"/>
      <c r="EKK104" s="0"/>
      <c r="EKL104" s="0"/>
      <c r="EKM104" s="0"/>
      <c r="EKN104" s="0"/>
      <c r="EKO104" s="0"/>
      <c r="EKP104" s="0"/>
      <c r="EKQ104" s="0"/>
      <c r="EKR104" s="0"/>
      <c r="EKS104" s="0"/>
      <c r="EKT104" s="0"/>
      <c r="EKU104" s="0"/>
      <c r="EKV104" s="0"/>
      <c r="EKW104" s="0"/>
      <c r="EKX104" s="0"/>
      <c r="EKY104" s="0"/>
      <c r="EKZ104" s="0"/>
      <c r="ELA104" s="0"/>
      <c r="ELB104" s="0"/>
      <c r="ELC104" s="0"/>
      <c r="ELD104" s="0"/>
      <c r="ELE104" s="0"/>
      <c r="ELF104" s="0"/>
      <c r="ELG104" s="0"/>
      <c r="ELH104" s="0"/>
      <c r="ELI104" s="0"/>
      <c r="ELJ104" s="0"/>
      <c r="ELK104" s="0"/>
      <c r="ELL104" s="0"/>
      <c r="ELM104" s="0"/>
      <c r="ELN104" s="0"/>
      <c r="ELO104" s="0"/>
      <c r="ELP104" s="0"/>
      <c r="ELQ104" s="0"/>
      <c r="ELR104" s="0"/>
      <c r="ELS104" s="0"/>
      <c r="ELT104" s="0"/>
      <c r="ELU104" s="0"/>
      <c r="ELV104" s="0"/>
      <c r="ELW104" s="0"/>
      <c r="ELX104" s="0"/>
      <c r="ELY104" s="0"/>
      <c r="ELZ104" s="0"/>
      <c r="EMA104" s="0"/>
      <c r="EMB104" s="0"/>
      <c r="EMC104" s="0"/>
      <c r="EMD104" s="0"/>
      <c r="EME104" s="0"/>
      <c r="EMF104" s="0"/>
      <c r="EMG104" s="0"/>
      <c r="EMH104" s="0"/>
      <c r="EMI104" s="0"/>
      <c r="EMJ104" s="0"/>
      <c r="EMK104" s="0"/>
      <c r="EML104" s="0"/>
      <c r="EMM104" s="0"/>
      <c r="EMN104" s="0"/>
      <c r="EMO104" s="0"/>
      <c r="EMP104" s="0"/>
      <c r="EMQ104" s="0"/>
      <c r="EMR104" s="0"/>
      <c r="EMS104" s="0"/>
      <c r="EMT104" s="0"/>
      <c r="EMU104" s="0"/>
      <c r="EMV104" s="0"/>
      <c r="EMW104" s="0"/>
      <c r="EMX104" s="0"/>
      <c r="EMY104" s="0"/>
      <c r="EMZ104" s="0"/>
      <c r="ENA104" s="0"/>
      <c r="ENB104" s="0"/>
      <c r="ENC104" s="0"/>
      <c r="END104" s="0"/>
      <c r="ENE104" s="0"/>
      <c r="ENF104" s="0"/>
      <c r="ENG104" s="0"/>
      <c r="ENH104" s="0"/>
      <c r="ENI104" s="0"/>
      <c r="ENJ104" s="0"/>
      <c r="ENK104" s="0"/>
      <c r="ENL104" s="0"/>
      <c r="ENM104" s="0"/>
      <c r="ENN104" s="0"/>
      <c r="ENO104" s="0"/>
      <c r="ENP104" s="0"/>
      <c r="ENQ104" s="0"/>
      <c r="ENR104" s="0"/>
      <c r="ENS104" s="0"/>
      <c r="ENT104" s="0"/>
      <c r="ENU104" s="0"/>
      <c r="ENV104" s="0"/>
      <c r="ENW104" s="0"/>
      <c r="ENX104" s="0"/>
      <c r="ENY104" s="0"/>
      <c r="ENZ104" s="0"/>
      <c r="EOA104" s="0"/>
      <c r="EOB104" s="0"/>
      <c r="EOC104" s="0"/>
      <c r="EOD104" s="0"/>
      <c r="EOE104" s="0"/>
      <c r="EOF104" s="0"/>
      <c r="EOG104" s="0"/>
      <c r="EOH104" s="0"/>
      <c r="EOI104" s="0"/>
      <c r="EOJ104" s="0"/>
      <c r="EOK104" s="0"/>
      <c r="EOL104" s="0"/>
      <c r="EOM104" s="0"/>
      <c r="EON104" s="0"/>
      <c r="EOO104" s="0"/>
      <c r="EOP104" s="0"/>
      <c r="EOQ104" s="0"/>
      <c r="EOR104" s="0"/>
      <c r="EOS104" s="0"/>
      <c r="EOT104" s="0"/>
      <c r="EOU104" s="0"/>
      <c r="EOV104" s="0"/>
      <c r="EOW104" s="0"/>
      <c r="EOX104" s="0"/>
      <c r="EOY104" s="0"/>
      <c r="EOZ104" s="0"/>
      <c r="EPA104" s="0"/>
      <c r="EPB104" s="0"/>
      <c r="EPC104" s="0"/>
      <c r="EPD104" s="0"/>
      <c r="EPE104" s="0"/>
      <c r="EPF104" s="0"/>
      <c r="EPG104" s="0"/>
      <c r="EPH104" s="0"/>
      <c r="EPI104" s="0"/>
      <c r="EPJ104" s="0"/>
      <c r="EPK104" s="0"/>
      <c r="EPL104" s="0"/>
      <c r="EPM104" s="0"/>
      <c r="EPN104" s="0"/>
      <c r="EPO104" s="0"/>
      <c r="EPP104" s="0"/>
      <c r="EPQ104" s="0"/>
      <c r="EPR104" s="0"/>
      <c r="EPS104" s="0"/>
      <c r="EPT104" s="0"/>
      <c r="EPU104" s="0"/>
      <c r="EPV104" s="0"/>
      <c r="EPW104" s="0"/>
      <c r="EPX104" s="0"/>
      <c r="EPY104" s="0"/>
      <c r="EPZ104" s="0"/>
      <c r="EQA104" s="0"/>
      <c r="EQB104" s="0"/>
      <c r="EQC104" s="0"/>
      <c r="EQD104" s="0"/>
      <c r="EQE104" s="0"/>
      <c r="EQF104" s="0"/>
      <c r="EQG104" s="0"/>
      <c r="EQH104" s="0"/>
      <c r="EQI104" s="0"/>
      <c r="EQJ104" s="0"/>
      <c r="EQK104" s="0"/>
      <c r="EQL104" s="0"/>
      <c r="EQM104" s="0"/>
      <c r="EQN104" s="0"/>
      <c r="EQO104" s="0"/>
      <c r="EQP104" s="0"/>
      <c r="EQQ104" s="0"/>
      <c r="EQR104" s="0"/>
      <c r="EQS104" s="0"/>
      <c r="EQT104" s="0"/>
      <c r="EQU104" s="0"/>
      <c r="EQV104" s="0"/>
      <c r="EQW104" s="0"/>
      <c r="EQX104" s="0"/>
      <c r="EQY104" s="0"/>
      <c r="EQZ104" s="0"/>
      <c r="ERA104" s="0"/>
      <c r="ERB104" s="0"/>
      <c r="ERC104" s="0"/>
      <c r="ERD104" s="0"/>
      <c r="ERE104" s="0"/>
      <c r="ERF104" s="0"/>
      <c r="ERG104" s="0"/>
      <c r="ERH104" s="0"/>
      <c r="ERI104" s="0"/>
      <c r="ERJ104" s="0"/>
      <c r="ERK104" s="0"/>
      <c r="ERL104" s="0"/>
      <c r="ERM104" s="0"/>
      <c r="ERN104" s="0"/>
      <c r="ERO104" s="0"/>
      <c r="ERP104" s="0"/>
      <c r="ERQ104" s="0"/>
      <c r="ERR104" s="0"/>
      <c r="ERS104" s="0"/>
      <c r="ERT104" s="0"/>
      <c r="ERU104" s="0"/>
      <c r="ERV104" s="0"/>
      <c r="ERW104" s="0"/>
      <c r="ERX104" s="0"/>
      <c r="ERY104" s="0"/>
      <c r="ERZ104" s="0"/>
      <c r="ESA104" s="0"/>
      <c r="ESB104" s="0"/>
      <c r="ESC104" s="0"/>
      <c r="ESD104" s="0"/>
      <c r="ESE104" s="0"/>
      <c r="ESF104" s="0"/>
      <c r="ESG104" s="0"/>
      <c r="ESH104" s="0"/>
      <c r="ESI104" s="0"/>
      <c r="ESJ104" s="0"/>
      <c r="ESK104" s="0"/>
      <c r="ESL104" s="0"/>
      <c r="ESM104" s="0"/>
      <c r="ESN104" s="0"/>
      <c r="ESO104" s="0"/>
      <c r="ESP104" s="0"/>
      <c r="ESQ104" s="0"/>
      <c r="ESR104" s="0"/>
      <c r="ESS104" s="0"/>
      <c r="EST104" s="0"/>
      <c r="ESU104" s="0"/>
      <c r="ESV104" s="0"/>
      <c r="ESW104" s="0"/>
      <c r="ESX104" s="0"/>
      <c r="ESY104" s="0"/>
      <c r="ESZ104" s="0"/>
      <c r="ETA104" s="0"/>
      <c r="ETB104" s="0"/>
      <c r="ETC104" s="0"/>
      <c r="ETD104" s="0"/>
      <c r="ETE104" s="0"/>
      <c r="ETF104" s="0"/>
      <c r="ETG104" s="0"/>
      <c r="ETH104" s="0"/>
      <c r="ETI104" s="0"/>
      <c r="ETJ104" s="0"/>
      <c r="ETK104" s="0"/>
      <c r="ETL104" s="0"/>
      <c r="ETM104" s="0"/>
      <c r="ETN104" s="0"/>
      <c r="ETO104" s="0"/>
      <c r="ETP104" s="0"/>
      <c r="ETQ104" s="0"/>
      <c r="ETR104" s="0"/>
      <c r="ETS104" s="0"/>
      <c r="ETT104" s="0"/>
      <c r="ETU104" s="0"/>
      <c r="ETV104" s="0"/>
      <c r="ETW104" s="0"/>
      <c r="ETX104" s="0"/>
      <c r="ETY104" s="0"/>
      <c r="ETZ104" s="0"/>
      <c r="EUA104" s="0"/>
      <c r="EUB104" s="0"/>
      <c r="EUC104" s="0"/>
      <c r="EUD104" s="0"/>
      <c r="EUE104" s="0"/>
      <c r="EUF104" s="0"/>
      <c r="EUG104" s="0"/>
      <c r="EUH104" s="0"/>
      <c r="EUI104" s="0"/>
      <c r="EUJ104" s="0"/>
      <c r="EUK104" s="0"/>
      <c r="EUL104" s="0"/>
      <c r="EUM104" s="0"/>
      <c r="EUN104" s="0"/>
      <c r="EUO104" s="0"/>
      <c r="EUP104" s="0"/>
      <c r="EUQ104" s="0"/>
      <c r="EUR104" s="0"/>
      <c r="EUS104" s="0"/>
      <c r="EUT104" s="0"/>
      <c r="EUU104" s="0"/>
      <c r="EUV104" s="0"/>
      <c r="EUW104" s="0"/>
      <c r="EUX104" s="0"/>
      <c r="EUY104" s="0"/>
      <c r="EUZ104" s="0"/>
      <c r="EVA104" s="0"/>
      <c r="EVB104" s="0"/>
      <c r="EVC104" s="0"/>
      <c r="EVD104" s="0"/>
      <c r="EVE104" s="0"/>
      <c r="EVF104" s="0"/>
      <c r="EVG104" s="0"/>
      <c r="EVH104" s="0"/>
      <c r="EVI104" s="0"/>
      <c r="EVJ104" s="0"/>
      <c r="EVK104" s="0"/>
      <c r="EVL104" s="0"/>
      <c r="EVM104" s="0"/>
      <c r="EVN104" s="0"/>
      <c r="EVO104" s="0"/>
      <c r="EVP104" s="0"/>
      <c r="EVQ104" s="0"/>
      <c r="EVR104" s="0"/>
      <c r="EVS104" s="0"/>
      <c r="EVT104" s="0"/>
      <c r="EVU104" s="0"/>
      <c r="EVV104" s="0"/>
      <c r="EVW104" s="0"/>
      <c r="EVX104" s="0"/>
      <c r="EVY104" s="0"/>
      <c r="EVZ104" s="0"/>
      <c r="EWA104" s="0"/>
      <c r="EWB104" s="0"/>
      <c r="EWC104" s="0"/>
      <c r="EWD104" s="0"/>
      <c r="EWE104" s="0"/>
      <c r="EWF104" s="0"/>
      <c r="EWG104" s="0"/>
      <c r="EWH104" s="0"/>
      <c r="EWI104" s="0"/>
      <c r="EWJ104" s="0"/>
      <c r="EWK104" s="0"/>
      <c r="EWL104" s="0"/>
      <c r="EWM104" s="0"/>
      <c r="EWN104" s="0"/>
      <c r="EWO104" s="0"/>
      <c r="EWP104" s="0"/>
      <c r="EWQ104" s="0"/>
      <c r="EWR104" s="0"/>
      <c r="EWS104" s="0"/>
      <c r="EWT104" s="0"/>
      <c r="EWU104" s="0"/>
      <c r="EWV104" s="0"/>
      <c r="EWW104" s="0"/>
      <c r="EWX104" s="0"/>
      <c r="EWY104" s="0"/>
      <c r="EWZ104" s="0"/>
      <c r="EXA104" s="0"/>
      <c r="EXB104" s="0"/>
      <c r="EXC104" s="0"/>
      <c r="EXD104" s="0"/>
      <c r="EXE104" s="0"/>
      <c r="EXF104" s="0"/>
      <c r="EXG104" s="0"/>
      <c r="EXH104" s="0"/>
      <c r="EXI104" s="0"/>
      <c r="EXJ104" s="0"/>
      <c r="EXK104" s="0"/>
      <c r="EXL104" s="0"/>
      <c r="EXM104" s="0"/>
      <c r="EXN104" s="0"/>
      <c r="EXO104" s="0"/>
      <c r="EXP104" s="0"/>
      <c r="EXQ104" s="0"/>
      <c r="EXR104" s="0"/>
      <c r="EXS104" s="0"/>
      <c r="EXT104" s="0"/>
      <c r="EXU104" s="0"/>
      <c r="EXV104" s="0"/>
      <c r="EXW104" s="0"/>
      <c r="EXX104" s="0"/>
      <c r="EXY104" s="0"/>
      <c r="EXZ104" s="0"/>
      <c r="EYA104" s="0"/>
      <c r="EYB104" s="0"/>
      <c r="EYC104" s="0"/>
      <c r="EYD104" s="0"/>
      <c r="EYE104" s="0"/>
      <c r="EYF104" s="0"/>
      <c r="EYG104" s="0"/>
      <c r="EYH104" s="0"/>
      <c r="EYI104" s="0"/>
      <c r="EYJ104" s="0"/>
      <c r="EYK104" s="0"/>
      <c r="EYL104" s="0"/>
      <c r="EYM104" s="0"/>
      <c r="EYN104" s="0"/>
      <c r="EYO104" s="0"/>
      <c r="EYP104" s="0"/>
      <c r="EYQ104" s="0"/>
      <c r="EYR104" s="0"/>
      <c r="EYS104" s="0"/>
      <c r="EYT104" s="0"/>
      <c r="EYU104" s="0"/>
      <c r="EYV104" s="0"/>
      <c r="EYW104" s="0"/>
      <c r="EYX104" s="0"/>
      <c r="EYY104" s="0"/>
      <c r="EYZ104" s="0"/>
      <c r="EZA104" s="0"/>
      <c r="EZB104" s="0"/>
      <c r="EZC104" s="0"/>
      <c r="EZD104" s="0"/>
      <c r="EZE104" s="0"/>
      <c r="EZF104" s="0"/>
      <c r="EZG104" s="0"/>
      <c r="EZH104" s="0"/>
      <c r="EZI104" s="0"/>
      <c r="EZJ104" s="0"/>
      <c r="EZK104" s="0"/>
      <c r="EZL104" s="0"/>
      <c r="EZM104" s="0"/>
      <c r="EZN104" s="0"/>
      <c r="EZO104" s="0"/>
      <c r="EZP104" s="0"/>
      <c r="EZQ104" s="0"/>
      <c r="EZR104" s="0"/>
      <c r="EZS104" s="0"/>
      <c r="EZT104" s="0"/>
      <c r="EZU104" s="0"/>
      <c r="EZV104" s="0"/>
      <c r="EZW104" s="0"/>
      <c r="EZX104" s="0"/>
      <c r="EZY104" s="0"/>
      <c r="EZZ104" s="0"/>
      <c r="FAA104" s="0"/>
      <c r="FAB104" s="0"/>
      <c r="FAC104" s="0"/>
      <c r="FAD104" s="0"/>
      <c r="FAE104" s="0"/>
      <c r="FAF104" s="0"/>
      <c r="FAG104" s="0"/>
      <c r="FAH104" s="0"/>
      <c r="FAI104" s="0"/>
      <c r="FAJ104" s="0"/>
      <c r="FAK104" s="0"/>
      <c r="FAL104" s="0"/>
      <c r="FAM104" s="0"/>
      <c r="FAN104" s="0"/>
      <c r="FAO104" s="0"/>
      <c r="FAP104" s="0"/>
      <c r="FAQ104" s="0"/>
      <c r="FAR104" s="0"/>
      <c r="FAS104" s="0"/>
      <c r="FAT104" s="0"/>
      <c r="FAU104" s="0"/>
      <c r="FAV104" s="0"/>
      <c r="FAW104" s="0"/>
      <c r="FAX104" s="0"/>
      <c r="FAY104" s="0"/>
      <c r="FAZ104" s="0"/>
      <c r="FBA104" s="0"/>
      <c r="FBB104" s="0"/>
      <c r="FBC104" s="0"/>
      <c r="FBD104" s="0"/>
      <c r="FBE104" s="0"/>
      <c r="FBF104" s="0"/>
      <c r="FBG104" s="0"/>
      <c r="FBH104" s="0"/>
      <c r="FBI104" s="0"/>
      <c r="FBJ104" s="0"/>
      <c r="FBK104" s="0"/>
      <c r="FBL104" s="0"/>
      <c r="FBM104" s="0"/>
      <c r="FBN104" s="0"/>
      <c r="FBO104" s="0"/>
      <c r="FBP104" s="0"/>
      <c r="FBQ104" s="0"/>
      <c r="FBR104" s="0"/>
      <c r="FBS104" s="0"/>
      <c r="FBT104" s="0"/>
      <c r="FBU104" s="0"/>
      <c r="FBV104" s="0"/>
      <c r="FBW104" s="0"/>
      <c r="FBX104" s="0"/>
      <c r="FBY104" s="0"/>
      <c r="FBZ104" s="0"/>
      <c r="FCA104" s="0"/>
      <c r="FCB104" s="0"/>
      <c r="FCC104" s="0"/>
      <c r="FCD104" s="0"/>
      <c r="FCE104" s="0"/>
      <c r="FCF104" s="0"/>
      <c r="FCG104" s="0"/>
      <c r="FCH104" s="0"/>
      <c r="FCI104" s="0"/>
      <c r="FCJ104" s="0"/>
      <c r="FCK104" s="0"/>
      <c r="FCL104" s="0"/>
      <c r="FCM104" s="0"/>
      <c r="FCN104" s="0"/>
      <c r="FCO104" s="0"/>
      <c r="FCP104" s="0"/>
      <c r="FCQ104" s="0"/>
      <c r="FCR104" s="0"/>
      <c r="FCS104" s="0"/>
      <c r="FCT104" s="0"/>
      <c r="FCU104" s="0"/>
      <c r="FCV104" s="0"/>
      <c r="FCW104" s="0"/>
      <c r="FCX104" s="0"/>
      <c r="FCY104" s="0"/>
      <c r="FCZ104" s="0"/>
      <c r="FDA104" s="0"/>
      <c r="FDB104" s="0"/>
      <c r="FDC104" s="0"/>
      <c r="FDD104" s="0"/>
      <c r="FDE104" s="0"/>
      <c r="FDF104" s="0"/>
      <c r="FDG104" s="0"/>
      <c r="FDH104" s="0"/>
      <c r="FDI104" s="0"/>
      <c r="FDJ104" s="0"/>
      <c r="FDK104" s="0"/>
      <c r="FDL104" s="0"/>
      <c r="FDM104" s="0"/>
      <c r="FDN104" s="0"/>
      <c r="FDO104" s="0"/>
      <c r="FDP104" s="0"/>
      <c r="FDQ104" s="0"/>
      <c r="FDR104" s="0"/>
      <c r="FDS104" s="0"/>
      <c r="FDT104" s="0"/>
      <c r="FDU104" s="0"/>
      <c r="FDV104" s="0"/>
      <c r="FDW104" s="0"/>
      <c r="FDX104" s="0"/>
      <c r="FDY104" s="0"/>
      <c r="FDZ104" s="0"/>
      <c r="FEA104" s="0"/>
      <c r="FEB104" s="0"/>
      <c r="FEC104" s="0"/>
      <c r="FED104" s="0"/>
      <c r="FEE104" s="0"/>
      <c r="FEF104" s="0"/>
      <c r="FEG104" s="0"/>
      <c r="FEH104" s="0"/>
      <c r="FEI104" s="0"/>
      <c r="FEJ104" s="0"/>
      <c r="FEK104" s="0"/>
      <c r="FEL104" s="0"/>
      <c r="FEM104" s="0"/>
      <c r="FEN104" s="0"/>
      <c r="FEO104" s="0"/>
      <c r="FEP104" s="0"/>
      <c r="FEQ104" s="0"/>
      <c r="FER104" s="0"/>
      <c r="FES104" s="0"/>
      <c r="FET104" s="0"/>
      <c r="FEU104" s="0"/>
      <c r="FEV104" s="0"/>
      <c r="FEW104" s="0"/>
      <c r="FEX104" s="0"/>
      <c r="FEY104" s="0"/>
      <c r="FEZ104" s="0"/>
      <c r="FFA104" s="0"/>
      <c r="FFB104" s="0"/>
      <c r="FFC104" s="0"/>
      <c r="FFD104" s="0"/>
      <c r="FFE104" s="0"/>
      <c r="FFF104" s="0"/>
      <c r="FFG104" s="0"/>
      <c r="FFH104" s="0"/>
      <c r="FFI104" s="0"/>
      <c r="FFJ104" s="0"/>
      <c r="FFK104" s="0"/>
      <c r="FFL104" s="0"/>
      <c r="FFM104" s="0"/>
      <c r="FFN104" s="0"/>
      <c r="FFO104" s="0"/>
      <c r="FFP104" s="0"/>
      <c r="FFQ104" s="0"/>
      <c r="FFR104" s="0"/>
      <c r="FFS104" s="0"/>
      <c r="FFT104" s="0"/>
      <c r="FFU104" s="0"/>
      <c r="FFV104" s="0"/>
      <c r="FFW104" s="0"/>
      <c r="FFX104" s="0"/>
      <c r="FFY104" s="0"/>
      <c r="FFZ104" s="0"/>
      <c r="FGA104" s="0"/>
      <c r="FGB104" s="0"/>
      <c r="FGC104" s="0"/>
      <c r="FGD104" s="0"/>
      <c r="FGE104" s="0"/>
      <c r="FGF104" s="0"/>
      <c r="FGG104" s="0"/>
      <c r="FGH104" s="0"/>
      <c r="FGI104" s="0"/>
      <c r="FGJ104" s="0"/>
      <c r="FGK104" s="0"/>
      <c r="FGL104" s="0"/>
      <c r="FGM104" s="0"/>
      <c r="FGN104" s="0"/>
      <c r="FGO104" s="0"/>
      <c r="FGP104" s="0"/>
      <c r="FGQ104" s="0"/>
      <c r="FGR104" s="0"/>
      <c r="FGS104" s="0"/>
      <c r="FGT104" s="0"/>
      <c r="FGU104" s="0"/>
      <c r="FGV104" s="0"/>
      <c r="FGW104" s="0"/>
      <c r="FGX104" s="0"/>
      <c r="FGY104" s="0"/>
      <c r="FGZ104" s="0"/>
      <c r="FHA104" s="0"/>
      <c r="FHB104" s="0"/>
      <c r="FHC104" s="0"/>
      <c r="FHD104" s="0"/>
      <c r="FHE104" s="0"/>
      <c r="FHF104" s="0"/>
      <c r="FHG104" s="0"/>
      <c r="FHH104" s="0"/>
      <c r="FHI104" s="0"/>
      <c r="FHJ104" s="0"/>
      <c r="FHK104" s="0"/>
      <c r="FHL104" s="0"/>
      <c r="FHM104" s="0"/>
      <c r="FHN104" s="0"/>
      <c r="FHO104" s="0"/>
      <c r="FHP104" s="0"/>
      <c r="FHQ104" s="0"/>
      <c r="FHR104" s="0"/>
      <c r="FHS104" s="0"/>
      <c r="FHT104" s="0"/>
      <c r="FHU104" s="0"/>
      <c r="FHV104" s="0"/>
      <c r="FHW104" s="0"/>
      <c r="FHX104" s="0"/>
      <c r="FHY104" s="0"/>
      <c r="FHZ104" s="0"/>
      <c r="FIA104" s="0"/>
      <c r="FIB104" s="0"/>
      <c r="FIC104" s="0"/>
      <c r="FID104" s="0"/>
      <c r="FIE104" s="0"/>
      <c r="FIF104" s="0"/>
      <c r="FIG104" s="0"/>
      <c r="FIH104" s="0"/>
      <c r="FII104" s="0"/>
      <c r="FIJ104" s="0"/>
      <c r="FIK104" s="0"/>
      <c r="FIL104" s="0"/>
      <c r="FIM104" s="0"/>
      <c r="FIN104" s="0"/>
      <c r="FIO104" s="0"/>
      <c r="FIP104" s="0"/>
      <c r="FIQ104" s="0"/>
      <c r="FIR104" s="0"/>
      <c r="FIS104" s="0"/>
      <c r="FIT104" s="0"/>
      <c r="FIU104" s="0"/>
      <c r="FIV104" s="0"/>
      <c r="FIW104" s="0"/>
      <c r="FIX104" s="0"/>
      <c r="FIY104" s="0"/>
      <c r="FIZ104" s="0"/>
      <c r="FJA104" s="0"/>
      <c r="FJB104" s="0"/>
      <c r="FJC104" s="0"/>
      <c r="FJD104" s="0"/>
      <c r="FJE104" s="0"/>
      <c r="FJF104" s="0"/>
      <c r="FJG104" s="0"/>
      <c r="FJH104" s="0"/>
      <c r="FJI104" s="0"/>
      <c r="FJJ104" s="0"/>
      <c r="FJK104" s="0"/>
      <c r="FJL104" s="0"/>
      <c r="FJM104" s="0"/>
      <c r="FJN104" s="0"/>
      <c r="FJO104" s="0"/>
      <c r="FJP104" s="0"/>
      <c r="FJQ104" s="0"/>
      <c r="FJR104" s="0"/>
      <c r="FJS104" s="0"/>
      <c r="FJT104" s="0"/>
      <c r="FJU104" s="0"/>
      <c r="FJV104" s="0"/>
      <c r="FJW104" s="0"/>
      <c r="FJX104" s="0"/>
      <c r="FJY104" s="0"/>
      <c r="FJZ104" s="0"/>
      <c r="FKA104" s="0"/>
      <c r="FKB104" s="0"/>
      <c r="FKC104" s="0"/>
      <c r="FKD104" s="0"/>
      <c r="FKE104" s="0"/>
      <c r="FKF104" s="0"/>
      <c r="FKG104" s="0"/>
      <c r="FKH104" s="0"/>
      <c r="FKI104" s="0"/>
      <c r="FKJ104" s="0"/>
      <c r="FKK104" s="0"/>
      <c r="FKL104" s="0"/>
      <c r="FKM104" s="0"/>
      <c r="FKN104" s="0"/>
      <c r="FKO104" s="0"/>
      <c r="FKP104" s="0"/>
      <c r="FKQ104" s="0"/>
      <c r="FKR104" s="0"/>
      <c r="FKS104" s="0"/>
      <c r="FKT104" s="0"/>
      <c r="FKU104" s="0"/>
      <c r="FKV104" s="0"/>
      <c r="FKW104" s="0"/>
      <c r="FKX104" s="0"/>
      <c r="FKY104" s="0"/>
      <c r="FKZ104" s="0"/>
      <c r="FLA104" s="0"/>
      <c r="FLB104" s="0"/>
      <c r="FLC104" s="0"/>
      <c r="FLD104" s="0"/>
      <c r="FLE104" s="0"/>
      <c r="FLF104" s="0"/>
      <c r="FLG104" s="0"/>
      <c r="FLH104" s="0"/>
      <c r="FLI104" s="0"/>
      <c r="FLJ104" s="0"/>
      <c r="FLK104" s="0"/>
      <c r="FLL104" s="0"/>
      <c r="FLM104" s="0"/>
      <c r="FLN104" s="0"/>
      <c r="FLO104" s="0"/>
      <c r="FLP104" s="0"/>
      <c r="FLQ104" s="0"/>
      <c r="FLR104" s="0"/>
      <c r="FLS104" s="0"/>
      <c r="FLT104" s="0"/>
      <c r="FLU104" s="0"/>
      <c r="FLV104" s="0"/>
      <c r="FLW104" s="0"/>
      <c r="FLX104" s="0"/>
      <c r="FLY104" s="0"/>
      <c r="FLZ104" s="0"/>
      <c r="FMA104" s="0"/>
      <c r="FMB104" s="0"/>
      <c r="FMC104" s="0"/>
      <c r="FMD104" s="0"/>
      <c r="FME104" s="0"/>
      <c r="FMF104" s="0"/>
      <c r="FMG104" s="0"/>
      <c r="FMH104" s="0"/>
      <c r="FMI104" s="0"/>
      <c r="FMJ104" s="0"/>
      <c r="FMK104" s="0"/>
      <c r="FML104" s="0"/>
      <c r="FMM104" s="0"/>
      <c r="FMN104" s="0"/>
      <c r="FMO104" s="0"/>
      <c r="FMP104" s="0"/>
      <c r="FMQ104" s="0"/>
      <c r="FMR104" s="0"/>
      <c r="FMS104" s="0"/>
      <c r="FMT104" s="0"/>
      <c r="FMU104" s="0"/>
      <c r="FMV104" s="0"/>
      <c r="FMW104" s="0"/>
      <c r="FMX104" s="0"/>
      <c r="FMY104" s="0"/>
      <c r="FMZ104" s="0"/>
      <c r="FNA104" s="0"/>
      <c r="FNB104" s="0"/>
      <c r="FNC104" s="0"/>
      <c r="FND104" s="0"/>
      <c r="FNE104" s="0"/>
      <c r="FNF104" s="0"/>
      <c r="FNG104" s="0"/>
      <c r="FNH104" s="0"/>
      <c r="FNI104" s="0"/>
      <c r="FNJ104" s="0"/>
      <c r="FNK104" s="0"/>
      <c r="FNL104" s="0"/>
      <c r="FNM104" s="0"/>
      <c r="FNN104" s="0"/>
      <c r="FNO104" s="0"/>
      <c r="FNP104" s="0"/>
      <c r="FNQ104" s="0"/>
      <c r="FNR104" s="0"/>
      <c r="FNS104" s="0"/>
      <c r="FNT104" s="0"/>
      <c r="FNU104" s="0"/>
      <c r="FNV104" s="0"/>
      <c r="FNW104" s="0"/>
      <c r="FNX104" s="0"/>
      <c r="FNY104" s="0"/>
      <c r="FNZ104" s="0"/>
      <c r="FOA104" s="0"/>
      <c r="FOB104" s="0"/>
      <c r="FOC104" s="0"/>
      <c r="FOD104" s="0"/>
      <c r="FOE104" s="0"/>
      <c r="FOF104" s="0"/>
      <c r="FOG104" s="0"/>
      <c r="FOH104" s="0"/>
      <c r="FOI104" s="0"/>
      <c r="FOJ104" s="0"/>
      <c r="FOK104" s="0"/>
      <c r="FOL104" s="0"/>
      <c r="FOM104" s="0"/>
      <c r="FON104" s="0"/>
      <c r="FOO104" s="0"/>
      <c r="FOP104" s="0"/>
      <c r="FOQ104" s="0"/>
      <c r="FOR104" s="0"/>
      <c r="FOS104" s="0"/>
      <c r="FOT104" s="0"/>
      <c r="FOU104" s="0"/>
      <c r="FOV104" s="0"/>
      <c r="FOW104" s="0"/>
      <c r="FOX104" s="0"/>
      <c r="FOY104" s="0"/>
      <c r="FOZ104" s="0"/>
      <c r="FPA104" s="0"/>
      <c r="FPB104" s="0"/>
      <c r="FPC104" s="0"/>
      <c r="FPD104" s="0"/>
      <c r="FPE104" s="0"/>
      <c r="FPF104" s="0"/>
      <c r="FPG104" s="0"/>
      <c r="FPH104" s="0"/>
      <c r="FPI104" s="0"/>
      <c r="FPJ104" s="0"/>
      <c r="FPK104" s="0"/>
      <c r="FPL104" s="0"/>
      <c r="FPM104" s="0"/>
      <c r="FPN104" s="0"/>
      <c r="FPO104" s="0"/>
      <c r="FPP104" s="0"/>
      <c r="FPQ104" s="0"/>
      <c r="FPR104" s="0"/>
      <c r="FPS104" s="0"/>
      <c r="FPT104" s="0"/>
      <c r="FPU104" s="0"/>
      <c r="FPV104" s="0"/>
      <c r="FPW104" s="0"/>
      <c r="FPX104" s="0"/>
      <c r="FPY104" s="0"/>
      <c r="FPZ104" s="0"/>
      <c r="FQA104" s="0"/>
      <c r="FQB104" s="0"/>
      <c r="FQC104" s="0"/>
      <c r="FQD104" s="0"/>
      <c r="FQE104" s="0"/>
      <c r="FQF104" s="0"/>
      <c r="FQG104" s="0"/>
      <c r="FQH104" s="0"/>
      <c r="FQI104" s="0"/>
      <c r="FQJ104" s="0"/>
      <c r="FQK104" s="0"/>
      <c r="FQL104" s="0"/>
      <c r="FQM104" s="0"/>
      <c r="FQN104" s="0"/>
      <c r="FQO104" s="0"/>
      <c r="FQP104" s="0"/>
      <c r="FQQ104" s="0"/>
      <c r="FQR104" s="0"/>
      <c r="FQS104" s="0"/>
      <c r="FQT104" s="0"/>
      <c r="FQU104" s="0"/>
      <c r="FQV104" s="0"/>
      <c r="FQW104" s="0"/>
      <c r="FQX104" s="0"/>
      <c r="FQY104" s="0"/>
      <c r="FQZ104" s="0"/>
      <c r="FRA104" s="0"/>
      <c r="FRB104" s="0"/>
      <c r="FRC104" s="0"/>
      <c r="FRD104" s="0"/>
      <c r="FRE104" s="0"/>
      <c r="FRF104" s="0"/>
      <c r="FRG104" s="0"/>
      <c r="FRH104" s="0"/>
      <c r="FRI104" s="0"/>
      <c r="FRJ104" s="0"/>
      <c r="FRK104" s="0"/>
      <c r="FRL104" s="0"/>
      <c r="FRM104" s="0"/>
      <c r="FRN104" s="0"/>
      <c r="FRO104" s="0"/>
      <c r="FRP104" s="0"/>
      <c r="FRQ104" s="0"/>
      <c r="FRR104" s="0"/>
      <c r="FRS104" s="0"/>
      <c r="FRT104" s="0"/>
      <c r="FRU104" s="0"/>
      <c r="FRV104" s="0"/>
      <c r="FRW104" s="0"/>
      <c r="FRX104" s="0"/>
      <c r="FRY104" s="0"/>
      <c r="FRZ104" s="0"/>
      <c r="FSA104" s="0"/>
      <c r="FSB104" s="0"/>
      <c r="FSC104" s="0"/>
      <c r="FSD104" s="0"/>
      <c r="FSE104" s="0"/>
      <c r="FSF104" s="0"/>
      <c r="FSG104" s="0"/>
      <c r="FSH104" s="0"/>
      <c r="FSI104" s="0"/>
      <c r="FSJ104" s="0"/>
      <c r="FSK104" s="0"/>
      <c r="FSL104" s="0"/>
      <c r="FSM104" s="0"/>
      <c r="FSN104" s="0"/>
      <c r="FSO104" s="0"/>
      <c r="FSP104" s="0"/>
      <c r="FSQ104" s="0"/>
      <c r="FSR104" s="0"/>
      <c r="FSS104" s="0"/>
      <c r="FST104" s="0"/>
      <c r="FSU104" s="0"/>
      <c r="FSV104" s="0"/>
      <c r="FSW104" s="0"/>
      <c r="FSX104" s="0"/>
      <c r="FSY104" s="0"/>
      <c r="FSZ104" s="0"/>
      <c r="FTA104" s="0"/>
      <c r="FTB104" s="0"/>
      <c r="FTC104" s="0"/>
      <c r="FTD104" s="0"/>
      <c r="FTE104" s="0"/>
      <c r="FTF104" s="0"/>
      <c r="FTG104" s="0"/>
      <c r="FTH104" s="0"/>
      <c r="FTI104" s="0"/>
      <c r="FTJ104" s="0"/>
      <c r="FTK104" s="0"/>
      <c r="FTL104" s="0"/>
      <c r="FTM104" s="0"/>
      <c r="FTN104" s="0"/>
      <c r="FTO104" s="0"/>
      <c r="FTP104" s="0"/>
      <c r="FTQ104" s="0"/>
      <c r="FTR104" s="0"/>
      <c r="FTS104" s="0"/>
      <c r="FTT104" s="0"/>
      <c r="FTU104" s="0"/>
      <c r="FTV104" s="0"/>
      <c r="FTW104" s="0"/>
      <c r="FTX104" s="0"/>
      <c r="FTY104" s="0"/>
      <c r="FTZ104" s="0"/>
      <c r="FUA104" s="0"/>
      <c r="FUB104" s="0"/>
      <c r="FUC104" s="0"/>
      <c r="FUD104" s="0"/>
      <c r="FUE104" s="0"/>
      <c r="FUF104" s="0"/>
      <c r="FUG104" s="0"/>
      <c r="FUH104" s="0"/>
      <c r="FUI104" s="0"/>
      <c r="FUJ104" s="0"/>
      <c r="FUK104" s="0"/>
      <c r="FUL104" s="0"/>
      <c r="FUM104" s="0"/>
      <c r="FUN104" s="0"/>
      <c r="FUO104" s="0"/>
      <c r="FUP104" s="0"/>
      <c r="FUQ104" s="0"/>
      <c r="FUR104" s="0"/>
      <c r="FUS104" s="0"/>
      <c r="FUT104" s="0"/>
      <c r="FUU104" s="0"/>
      <c r="FUV104" s="0"/>
      <c r="FUW104" s="0"/>
      <c r="FUX104" s="0"/>
      <c r="FUY104" s="0"/>
      <c r="FUZ104" s="0"/>
      <c r="FVA104" s="0"/>
      <c r="FVB104" s="0"/>
      <c r="FVC104" s="0"/>
      <c r="FVD104" s="0"/>
      <c r="FVE104" s="0"/>
      <c r="FVF104" s="0"/>
      <c r="FVG104" s="0"/>
      <c r="FVH104" s="0"/>
      <c r="FVI104" s="0"/>
      <c r="FVJ104" s="0"/>
      <c r="FVK104" s="0"/>
      <c r="FVL104" s="0"/>
      <c r="FVM104" s="0"/>
      <c r="FVN104" s="0"/>
      <c r="FVO104" s="0"/>
      <c r="FVP104" s="0"/>
      <c r="FVQ104" s="0"/>
      <c r="FVR104" s="0"/>
      <c r="FVS104" s="0"/>
      <c r="FVT104" s="0"/>
      <c r="FVU104" s="0"/>
      <c r="FVV104" s="0"/>
      <c r="FVW104" s="0"/>
      <c r="FVX104" s="0"/>
      <c r="FVY104" s="0"/>
      <c r="FVZ104" s="0"/>
      <c r="FWA104" s="0"/>
      <c r="FWB104" s="0"/>
      <c r="FWC104" s="0"/>
      <c r="FWD104" s="0"/>
      <c r="FWE104" s="0"/>
      <c r="FWF104" s="0"/>
      <c r="FWG104" s="0"/>
      <c r="FWH104" s="0"/>
      <c r="FWI104" s="0"/>
      <c r="FWJ104" s="0"/>
      <c r="FWK104" s="0"/>
      <c r="FWL104" s="0"/>
      <c r="FWM104" s="0"/>
      <c r="FWN104" s="0"/>
      <c r="FWO104" s="0"/>
      <c r="FWP104" s="0"/>
      <c r="FWQ104" s="0"/>
      <c r="FWR104" s="0"/>
      <c r="FWS104" s="0"/>
      <c r="FWT104" s="0"/>
      <c r="FWU104" s="0"/>
      <c r="FWV104" s="0"/>
      <c r="FWW104" s="0"/>
      <c r="FWX104" s="0"/>
      <c r="FWY104" s="0"/>
      <c r="FWZ104" s="0"/>
      <c r="FXA104" s="0"/>
      <c r="FXB104" s="0"/>
      <c r="FXC104" s="0"/>
      <c r="FXD104" s="0"/>
      <c r="FXE104" s="0"/>
      <c r="FXF104" s="0"/>
      <c r="FXG104" s="0"/>
      <c r="FXH104" s="0"/>
      <c r="FXI104" s="0"/>
      <c r="FXJ104" s="0"/>
      <c r="FXK104" s="0"/>
      <c r="FXL104" s="0"/>
      <c r="FXM104" s="0"/>
      <c r="FXN104" s="0"/>
      <c r="FXO104" s="0"/>
      <c r="FXP104" s="0"/>
      <c r="FXQ104" s="0"/>
      <c r="FXR104" s="0"/>
      <c r="FXS104" s="0"/>
      <c r="FXT104" s="0"/>
      <c r="FXU104" s="0"/>
      <c r="FXV104" s="0"/>
      <c r="FXW104" s="0"/>
      <c r="FXX104" s="0"/>
      <c r="FXY104" s="0"/>
      <c r="FXZ104" s="0"/>
      <c r="FYA104" s="0"/>
      <c r="FYB104" s="0"/>
      <c r="FYC104" s="0"/>
      <c r="FYD104" s="0"/>
      <c r="FYE104" s="0"/>
      <c r="FYF104" s="0"/>
      <c r="FYG104" s="0"/>
      <c r="FYH104" s="0"/>
      <c r="FYI104" s="0"/>
      <c r="FYJ104" s="0"/>
      <c r="FYK104" s="0"/>
      <c r="FYL104" s="0"/>
      <c r="FYM104" s="0"/>
      <c r="FYN104" s="0"/>
      <c r="FYO104" s="0"/>
      <c r="FYP104" s="0"/>
      <c r="FYQ104" s="0"/>
      <c r="FYR104" s="0"/>
      <c r="FYS104" s="0"/>
      <c r="FYT104" s="0"/>
      <c r="FYU104" s="0"/>
      <c r="FYV104" s="0"/>
      <c r="FYW104" s="0"/>
      <c r="FYX104" s="0"/>
      <c r="FYY104" s="0"/>
      <c r="FYZ104" s="0"/>
      <c r="FZA104" s="0"/>
      <c r="FZB104" s="0"/>
      <c r="FZC104" s="0"/>
      <c r="FZD104" s="0"/>
      <c r="FZE104" s="0"/>
      <c r="FZF104" s="0"/>
      <c r="FZG104" s="0"/>
      <c r="FZH104" s="0"/>
      <c r="FZI104" s="0"/>
      <c r="FZJ104" s="0"/>
      <c r="FZK104" s="0"/>
      <c r="FZL104" s="0"/>
      <c r="FZM104" s="0"/>
      <c r="FZN104" s="0"/>
      <c r="FZO104" s="0"/>
      <c r="FZP104" s="0"/>
      <c r="FZQ104" s="0"/>
      <c r="FZR104" s="0"/>
      <c r="FZS104" s="0"/>
      <c r="FZT104" s="0"/>
      <c r="FZU104" s="0"/>
      <c r="FZV104" s="0"/>
      <c r="FZW104" s="0"/>
      <c r="FZX104" s="0"/>
      <c r="FZY104" s="0"/>
      <c r="FZZ104" s="0"/>
      <c r="GAA104" s="0"/>
      <c r="GAB104" s="0"/>
      <c r="GAC104" s="0"/>
      <c r="GAD104" s="0"/>
      <c r="GAE104" s="0"/>
      <c r="GAF104" s="0"/>
      <c r="GAG104" s="0"/>
      <c r="GAH104" s="0"/>
      <c r="GAI104" s="0"/>
      <c r="GAJ104" s="0"/>
      <c r="GAK104" s="0"/>
      <c r="GAL104" s="0"/>
      <c r="GAM104" s="0"/>
      <c r="GAN104" s="0"/>
      <c r="GAO104" s="0"/>
      <c r="GAP104" s="0"/>
      <c r="GAQ104" s="0"/>
      <c r="GAR104" s="0"/>
      <c r="GAS104" s="0"/>
      <c r="GAT104" s="0"/>
      <c r="GAU104" s="0"/>
      <c r="GAV104" s="0"/>
      <c r="GAW104" s="0"/>
      <c r="GAX104" s="0"/>
      <c r="GAY104" s="0"/>
      <c r="GAZ104" s="0"/>
      <c r="GBA104" s="0"/>
      <c r="GBB104" s="0"/>
      <c r="GBC104" s="0"/>
      <c r="GBD104" s="0"/>
      <c r="GBE104" s="0"/>
      <c r="GBF104" s="0"/>
      <c r="GBG104" s="0"/>
      <c r="GBH104" s="0"/>
      <c r="GBI104" s="0"/>
      <c r="GBJ104" s="0"/>
      <c r="GBK104" s="0"/>
      <c r="GBL104" s="0"/>
      <c r="GBM104" s="0"/>
      <c r="GBN104" s="0"/>
      <c r="GBO104" s="0"/>
      <c r="GBP104" s="0"/>
      <c r="GBQ104" s="0"/>
      <c r="GBR104" s="0"/>
      <c r="GBS104" s="0"/>
      <c r="GBT104" s="0"/>
      <c r="GBU104" s="0"/>
      <c r="GBV104" s="0"/>
      <c r="GBW104" s="0"/>
      <c r="GBX104" s="0"/>
      <c r="GBY104" s="0"/>
      <c r="GBZ104" s="0"/>
      <c r="GCA104" s="0"/>
      <c r="GCB104" s="0"/>
      <c r="GCC104" s="0"/>
      <c r="GCD104" s="0"/>
      <c r="GCE104" s="0"/>
      <c r="GCF104" s="0"/>
      <c r="GCG104" s="0"/>
      <c r="GCH104" s="0"/>
      <c r="GCI104" s="0"/>
      <c r="GCJ104" s="0"/>
      <c r="GCK104" s="0"/>
      <c r="GCL104" s="0"/>
      <c r="GCM104" s="0"/>
      <c r="GCN104" s="0"/>
      <c r="GCO104" s="0"/>
      <c r="GCP104" s="0"/>
      <c r="GCQ104" s="0"/>
      <c r="GCR104" s="0"/>
      <c r="GCS104" s="0"/>
      <c r="GCT104" s="0"/>
      <c r="GCU104" s="0"/>
      <c r="GCV104" s="0"/>
      <c r="GCW104" s="0"/>
      <c r="GCX104" s="0"/>
      <c r="GCY104" s="0"/>
      <c r="GCZ104" s="0"/>
      <c r="GDA104" s="0"/>
      <c r="GDB104" s="0"/>
      <c r="GDC104" s="0"/>
      <c r="GDD104" s="0"/>
      <c r="GDE104" s="0"/>
      <c r="GDF104" s="0"/>
      <c r="GDG104" s="0"/>
      <c r="GDH104" s="0"/>
      <c r="GDI104" s="0"/>
      <c r="GDJ104" s="0"/>
      <c r="GDK104" s="0"/>
      <c r="GDL104" s="0"/>
      <c r="GDM104" s="0"/>
      <c r="GDN104" s="0"/>
      <c r="GDO104" s="0"/>
      <c r="GDP104" s="0"/>
      <c r="GDQ104" s="0"/>
      <c r="GDR104" s="0"/>
      <c r="GDS104" s="0"/>
      <c r="GDT104" s="0"/>
      <c r="GDU104" s="0"/>
      <c r="GDV104" s="0"/>
      <c r="GDW104" s="0"/>
      <c r="GDX104" s="0"/>
      <c r="GDY104" s="0"/>
      <c r="GDZ104" s="0"/>
      <c r="GEA104" s="0"/>
      <c r="GEB104" s="0"/>
      <c r="GEC104" s="0"/>
      <c r="GED104" s="0"/>
      <c r="GEE104" s="0"/>
      <c r="GEF104" s="0"/>
      <c r="GEG104" s="0"/>
      <c r="GEH104" s="0"/>
      <c r="GEI104" s="0"/>
      <c r="GEJ104" s="0"/>
      <c r="GEK104" s="0"/>
      <c r="GEL104" s="0"/>
      <c r="GEM104" s="0"/>
      <c r="GEN104" s="0"/>
      <c r="GEO104" s="0"/>
      <c r="GEP104" s="0"/>
      <c r="GEQ104" s="0"/>
      <c r="GER104" s="0"/>
      <c r="GES104" s="0"/>
      <c r="GET104" s="0"/>
      <c r="GEU104" s="0"/>
      <c r="GEV104" s="0"/>
      <c r="GEW104" s="0"/>
      <c r="GEX104" s="0"/>
      <c r="GEY104" s="0"/>
      <c r="GEZ104" s="0"/>
      <c r="GFA104" s="0"/>
      <c r="GFB104" s="0"/>
      <c r="GFC104" s="0"/>
      <c r="GFD104" s="0"/>
      <c r="GFE104" s="0"/>
      <c r="GFF104" s="0"/>
      <c r="GFG104" s="0"/>
      <c r="GFH104" s="0"/>
      <c r="GFI104" s="0"/>
      <c r="GFJ104" s="0"/>
      <c r="GFK104" s="0"/>
      <c r="GFL104" s="0"/>
      <c r="GFM104" s="0"/>
      <c r="GFN104" s="0"/>
      <c r="GFO104" s="0"/>
      <c r="GFP104" s="0"/>
      <c r="GFQ104" s="0"/>
      <c r="GFR104" s="0"/>
      <c r="GFS104" s="0"/>
      <c r="GFT104" s="0"/>
      <c r="GFU104" s="0"/>
      <c r="GFV104" s="0"/>
      <c r="GFW104" s="0"/>
      <c r="GFX104" s="0"/>
      <c r="GFY104" s="0"/>
      <c r="GFZ104" s="0"/>
      <c r="GGA104" s="0"/>
      <c r="GGB104" s="0"/>
      <c r="GGC104" s="0"/>
      <c r="GGD104" s="0"/>
      <c r="GGE104" s="0"/>
      <c r="GGF104" s="0"/>
      <c r="GGG104" s="0"/>
      <c r="GGH104" s="0"/>
      <c r="GGI104" s="0"/>
      <c r="GGJ104" s="0"/>
      <c r="GGK104" s="0"/>
      <c r="GGL104" s="0"/>
      <c r="GGM104" s="0"/>
      <c r="GGN104" s="0"/>
      <c r="GGO104" s="0"/>
      <c r="GGP104" s="0"/>
      <c r="GGQ104" s="0"/>
      <c r="GGR104" s="0"/>
      <c r="GGS104" s="0"/>
      <c r="GGT104" s="0"/>
      <c r="GGU104" s="0"/>
      <c r="GGV104" s="0"/>
      <c r="GGW104" s="0"/>
      <c r="GGX104" s="0"/>
      <c r="GGY104" s="0"/>
      <c r="GGZ104" s="0"/>
      <c r="GHA104" s="0"/>
      <c r="GHB104" s="0"/>
      <c r="GHC104" s="0"/>
      <c r="GHD104" s="0"/>
      <c r="GHE104" s="0"/>
      <c r="GHF104" s="0"/>
      <c r="GHG104" s="0"/>
      <c r="GHH104" s="0"/>
      <c r="GHI104" s="0"/>
      <c r="GHJ104" s="0"/>
      <c r="GHK104" s="0"/>
      <c r="GHL104" s="0"/>
      <c r="GHM104" s="0"/>
      <c r="GHN104" s="0"/>
      <c r="GHO104" s="0"/>
      <c r="GHP104" s="0"/>
      <c r="GHQ104" s="0"/>
      <c r="GHR104" s="0"/>
      <c r="GHS104" s="0"/>
      <c r="GHT104" s="0"/>
      <c r="GHU104" s="0"/>
      <c r="GHV104" s="0"/>
      <c r="GHW104" s="0"/>
      <c r="GHX104" s="0"/>
      <c r="GHY104" s="0"/>
      <c r="GHZ104" s="0"/>
      <c r="GIA104" s="0"/>
      <c r="GIB104" s="0"/>
      <c r="GIC104" s="0"/>
      <c r="GID104" s="0"/>
      <c r="GIE104" s="0"/>
      <c r="GIF104" s="0"/>
      <c r="GIG104" s="0"/>
      <c r="GIH104" s="0"/>
      <c r="GII104" s="0"/>
      <c r="GIJ104" s="0"/>
      <c r="GIK104" s="0"/>
      <c r="GIL104" s="0"/>
      <c r="GIM104" s="0"/>
      <c r="GIN104" s="0"/>
      <c r="GIO104" s="0"/>
      <c r="GIP104" s="0"/>
      <c r="GIQ104" s="0"/>
      <c r="GIR104" s="0"/>
      <c r="GIS104" s="0"/>
      <c r="GIT104" s="0"/>
      <c r="GIU104" s="0"/>
      <c r="GIV104" s="0"/>
      <c r="GIW104" s="0"/>
      <c r="GIX104" s="0"/>
      <c r="GIY104" s="0"/>
      <c r="GIZ104" s="0"/>
      <c r="GJA104" s="0"/>
      <c r="GJB104" s="0"/>
      <c r="GJC104" s="0"/>
      <c r="GJD104" s="0"/>
      <c r="GJE104" s="0"/>
      <c r="GJF104" s="0"/>
      <c r="GJG104" s="0"/>
      <c r="GJH104" s="0"/>
      <c r="GJI104" s="0"/>
      <c r="GJJ104" s="0"/>
      <c r="GJK104" s="0"/>
      <c r="GJL104" s="0"/>
      <c r="GJM104" s="0"/>
      <c r="GJN104" s="0"/>
      <c r="GJO104" s="0"/>
      <c r="GJP104" s="0"/>
      <c r="GJQ104" s="0"/>
      <c r="GJR104" s="0"/>
      <c r="GJS104" s="0"/>
      <c r="GJT104" s="0"/>
      <c r="GJU104" s="0"/>
      <c r="GJV104" s="0"/>
      <c r="GJW104" s="0"/>
      <c r="GJX104" s="0"/>
      <c r="GJY104" s="0"/>
      <c r="GJZ104" s="0"/>
      <c r="GKA104" s="0"/>
      <c r="GKB104" s="0"/>
      <c r="GKC104" s="0"/>
      <c r="GKD104" s="0"/>
      <c r="GKE104" s="0"/>
      <c r="GKF104" s="0"/>
      <c r="GKG104" s="0"/>
      <c r="GKH104" s="0"/>
      <c r="GKI104" s="0"/>
      <c r="GKJ104" s="0"/>
      <c r="GKK104" s="0"/>
      <c r="GKL104" s="0"/>
      <c r="GKM104" s="0"/>
      <c r="GKN104" s="0"/>
      <c r="GKO104" s="0"/>
      <c r="GKP104" s="0"/>
      <c r="GKQ104" s="0"/>
      <c r="GKR104" s="0"/>
      <c r="GKS104" s="0"/>
      <c r="GKT104" s="0"/>
      <c r="GKU104" s="0"/>
      <c r="GKV104" s="0"/>
      <c r="GKW104" s="0"/>
      <c r="GKX104" s="0"/>
      <c r="GKY104" s="0"/>
      <c r="GKZ104" s="0"/>
      <c r="GLA104" s="0"/>
      <c r="GLB104" s="0"/>
      <c r="GLC104" s="0"/>
      <c r="GLD104" s="0"/>
      <c r="GLE104" s="0"/>
      <c r="GLF104" s="0"/>
      <c r="GLG104" s="0"/>
      <c r="GLH104" s="0"/>
      <c r="GLI104" s="0"/>
      <c r="GLJ104" s="0"/>
      <c r="GLK104" s="0"/>
      <c r="GLL104" s="0"/>
      <c r="GLM104" s="0"/>
      <c r="GLN104" s="0"/>
      <c r="GLO104" s="0"/>
      <c r="GLP104" s="0"/>
      <c r="GLQ104" s="0"/>
      <c r="GLR104" s="0"/>
      <c r="GLS104" s="0"/>
      <c r="GLT104" s="0"/>
      <c r="GLU104" s="0"/>
      <c r="GLV104" s="0"/>
      <c r="GLW104" s="0"/>
      <c r="GLX104" s="0"/>
      <c r="GLY104" s="0"/>
      <c r="GLZ104" s="0"/>
      <c r="GMA104" s="0"/>
      <c r="GMB104" s="0"/>
      <c r="GMC104" s="0"/>
      <c r="GMD104" s="0"/>
      <c r="GME104" s="0"/>
      <c r="GMF104" s="0"/>
      <c r="GMG104" s="0"/>
      <c r="GMH104" s="0"/>
      <c r="GMI104" s="0"/>
      <c r="GMJ104" s="0"/>
      <c r="GMK104" s="0"/>
      <c r="GML104" s="0"/>
      <c r="GMM104" s="0"/>
      <c r="GMN104" s="0"/>
      <c r="GMO104" s="0"/>
      <c r="GMP104" s="0"/>
      <c r="GMQ104" s="0"/>
      <c r="GMR104" s="0"/>
      <c r="GMS104" s="0"/>
      <c r="GMT104" s="0"/>
      <c r="GMU104" s="0"/>
      <c r="GMV104" s="0"/>
      <c r="GMW104" s="0"/>
      <c r="GMX104" s="0"/>
      <c r="GMY104" s="0"/>
      <c r="GMZ104" s="0"/>
      <c r="GNA104" s="0"/>
      <c r="GNB104" s="0"/>
      <c r="GNC104" s="0"/>
      <c r="GND104" s="0"/>
      <c r="GNE104" s="0"/>
      <c r="GNF104" s="0"/>
      <c r="GNG104" s="0"/>
      <c r="GNH104" s="0"/>
      <c r="GNI104" s="0"/>
      <c r="GNJ104" s="0"/>
      <c r="GNK104" s="0"/>
      <c r="GNL104" s="0"/>
      <c r="GNM104" s="0"/>
      <c r="GNN104" s="0"/>
      <c r="GNO104" s="0"/>
      <c r="GNP104" s="0"/>
      <c r="GNQ104" s="0"/>
      <c r="GNR104" s="0"/>
      <c r="GNS104" s="0"/>
      <c r="GNT104" s="0"/>
      <c r="GNU104" s="0"/>
      <c r="GNV104" s="0"/>
      <c r="GNW104" s="0"/>
      <c r="GNX104" s="0"/>
      <c r="GNY104" s="0"/>
      <c r="GNZ104" s="0"/>
      <c r="GOA104" s="0"/>
      <c r="GOB104" s="0"/>
      <c r="GOC104" s="0"/>
      <c r="GOD104" s="0"/>
      <c r="GOE104" s="0"/>
      <c r="GOF104" s="0"/>
      <c r="GOG104" s="0"/>
      <c r="GOH104" s="0"/>
      <c r="GOI104" s="0"/>
      <c r="GOJ104" s="0"/>
      <c r="GOK104" s="0"/>
      <c r="GOL104" s="0"/>
      <c r="GOM104" s="0"/>
      <c r="GON104" s="0"/>
      <c r="GOO104" s="0"/>
      <c r="GOP104" s="0"/>
      <c r="GOQ104" s="0"/>
      <c r="GOR104" s="0"/>
      <c r="GOS104" s="0"/>
      <c r="GOT104" s="0"/>
      <c r="GOU104" s="0"/>
      <c r="GOV104" s="0"/>
      <c r="GOW104" s="0"/>
      <c r="GOX104" s="0"/>
      <c r="GOY104" s="0"/>
      <c r="GOZ104" s="0"/>
      <c r="GPA104" s="0"/>
      <c r="GPB104" s="0"/>
      <c r="GPC104" s="0"/>
      <c r="GPD104" s="0"/>
      <c r="GPE104" s="0"/>
      <c r="GPF104" s="0"/>
      <c r="GPG104" s="0"/>
      <c r="GPH104" s="0"/>
      <c r="GPI104" s="0"/>
      <c r="GPJ104" s="0"/>
      <c r="GPK104" s="0"/>
      <c r="GPL104" s="0"/>
      <c r="GPM104" s="0"/>
      <c r="GPN104" s="0"/>
      <c r="GPO104" s="0"/>
      <c r="GPP104" s="0"/>
      <c r="GPQ104" s="0"/>
      <c r="GPR104" s="0"/>
      <c r="GPS104" s="0"/>
      <c r="GPT104" s="0"/>
      <c r="GPU104" s="0"/>
      <c r="GPV104" s="0"/>
      <c r="GPW104" s="0"/>
      <c r="GPX104" s="0"/>
      <c r="GPY104" s="0"/>
      <c r="GPZ104" s="0"/>
      <c r="GQA104" s="0"/>
      <c r="GQB104" s="0"/>
      <c r="GQC104" s="0"/>
      <c r="GQD104" s="0"/>
      <c r="GQE104" s="0"/>
      <c r="GQF104" s="0"/>
      <c r="GQG104" s="0"/>
      <c r="GQH104" s="0"/>
      <c r="GQI104" s="0"/>
      <c r="GQJ104" s="0"/>
      <c r="GQK104" s="0"/>
      <c r="GQL104" s="0"/>
      <c r="GQM104" s="0"/>
      <c r="GQN104" s="0"/>
      <c r="GQO104" s="0"/>
      <c r="GQP104" s="0"/>
      <c r="GQQ104" s="0"/>
      <c r="GQR104" s="0"/>
      <c r="GQS104" s="0"/>
      <c r="GQT104" s="0"/>
      <c r="GQU104" s="0"/>
      <c r="GQV104" s="0"/>
      <c r="GQW104" s="0"/>
      <c r="GQX104" s="0"/>
      <c r="GQY104" s="0"/>
      <c r="GQZ104" s="0"/>
      <c r="GRA104" s="0"/>
      <c r="GRB104" s="0"/>
      <c r="GRC104" s="0"/>
      <c r="GRD104" s="0"/>
      <c r="GRE104" s="0"/>
      <c r="GRF104" s="0"/>
      <c r="GRG104" s="0"/>
      <c r="GRH104" s="0"/>
      <c r="GRI104" s="0"/>
      <c r="GRJ104" s="0"/>
      <c r="GRK104" s="0"/>
      <c r="GRL104" s="0"/>
      <c r="GRM104" s="0"/>
      <c r="GRN104" s="0"/>
      <c r="GRO104" s="0"/>
      <c r="GRP104" s="0"/>
      <c r="GRQ104" s="0"/>
      <c r="GRR104" s="0"/>
      <c r="GRS104" s="0"/>
      <c r="GRT104" s="0"/>
      <c r="GRU104" s="0"/>
      <c r="GRV104" s="0"/>
      <c r="GRW104" s="0"/>
      <c r="GRX104" s="0"/>
      <c r="GRY104" s="0"/>
      <c r="GRZ104" s="0"/>
      <c r="GSA104" s="0"/>
      <c r="GSB104" s="0"/>
      <c r="GSC104" s="0"/>
      <c r="GSD104" s="0"/>
      <c r="GSE104" s="0"/>
      <c r="GSF104" s="0"/>
      <c r="GSG104" s="0"/>
      <c r="GSH104" s="0"/>
      <c r="GSI104" s="0"/>
      <c r="GSJ104" s="0"/>
      <c r="GSK104" s="0"/>
      <c r="GSL104" s="0"/>
      <c r="GSM104" s="0"/>
      <c r="GSN104" s="0"/>
      <c r="GSO104" s="0"/>
      <c r="GSP104" s="0"/>
      <c r="GSQ104" s="0"/>
      <c r="GSR104" s="0"/>
      <c r="GSS104" s="0"/>
      <c r="GST104" s="0"/>
      <c r="GSU104" s="0"/>
      <c r="GSV104" s="0"/>
      <c r="GSW104" s="0"/>
      <c r="GSX104" s="0"/>
      <c r="GSY104" s="0"/>
      <c r="GSZ104" s="0"/>
      <c r="GTA104" s="0"/>
      <c r="GTB104" s="0"/>
      <c r="GTC104" s="0"/>
      <c r="GTD104" s="0"/>
      <c r="GTE104" s="0"/>
      <c r="GTF104" s="0"/>
      <c r="GTG104" s="0"/>
      <c r="GTH104" s="0"/>
      <c r="GTI104" s="0"/>
      <c r="GTJ104" s="0"/>
      <c r="GTK104" s="0"/>
      <c r="GTL104" s="0"/>
      <c r="GTM104" s="0"/>
      <c r="GTN104" s="0"/>
      <c r="GTO104" s="0"/>
      <c r="GTP104" s="0"/>
      <c r="GTQ104" s="0"/>
      <c r="GTR104" s="0"/>
      <c r="GTS104" s="0"/>
      <c r="GTT104" s="0"/>
      <c r="GTU104" s="0"/>
      <c r="GTV104" s="0"/>
      <c r="GTW104" s="0"/>
      <c r="GTX104" s="0"/>
      <c r="GTY104" s="0"/>
      <c r="GTZ104" s="0"/>
      <c r="GUA104" s="0"/>
      <c r="GUB104" s="0"/>
      <c r="GUC104" s="0"/>
      <c r="GUD104" s="0"/>
      <c r="GUE104" s="0"/>
      <c r="GUF104" s="0"/>
      <c r="GUG104" s="0"/>
      <c r="GUH104" s="0"/>
      <c r="GUI104" s="0"/>
      <c r="GUJ104" s="0"/>
      <c r="GUK104" s="0"/>
      <c r="GUL104" s="0"/>
      <c r="GUM104" s="0"/>
      <c r="GUN104" s="0"/>
      <c r="GUO104" s="0"/>
      <c r="GUP104" s="0"/>
      <c r="GUQ104" s="0"/>
      <c r="GUR104" s="0"/>
      <c r="GUS104" s="0"/>
      <c r="GUT104" s="0"/>
      <c r="GUU104" s="0"/>
      <c r="GUV104" s="0"/>
      <c r="GUW104" s="0"/>
      <c r="GUX104" s="0"/>
      <c r="GUY104" s="0"/>
      <c r="GUZ104" s="0"/>
      <c r="GVA104" s="0"/>
      <c r="GVB104" s="0"/>
      <c r="GVC104" s="0"/>
      <c r="GVD104" s="0"/>
      <c r="GVE104" s="0"/>
      <c r="GVF104" s="0"/>
      <c r="GVG104" s="0"/>
      <c r="GVH104" s="0"/>
      <c r="GVI104" s="0"/>
      <c r="GVJ104" s="0"/>
      <c r="GVK104" s="0"/>
      <c r="GVL104" s="0"/>
      <c r="GVM104" s="0"/>
      <c r="GVN104" s="0"/>
      <c r="GVO104" s="0"/>
      <c r="GVP104" s="0"/>
      <c r="GVQ104" s="0"/>
      <c r="GVR104" s="0"/>
      <c r="GVS104" s="0"/>
      <c r="GVT104" s="0"/>
      <c r="GVU104" s="0"/>
      <c r="GVV104" s="0"/>
      <c r="GVW104" s="0"/>
      <c r="GVX104" s="0"/>
      <c r="GVY104" s="0"/>
      <c r="GVZ104" s="0"/>
      <c r="GWA104" s="0"/>
      <c r="GWB104" s="0"/>
      <c r="GWC104" s="0"/>
      <c r="GWD104" s="0"/>
      <c r="GWE104" s="0"/>
      <c r="GWF104" s="0"/>
      <c r="GWG104" s="0"/>
      <c r="GWH104" s="0"/>
      <c r="GWI104" s="0"/>
      <c r="GWJ104" s="0"/>
      <c r="GWK104" s="0"/>
      <c r="GWL104" s="0"/>
      <c r="GWM104" s="0"/>
      <c r="GWN104" s="0"/>
      <c r="GWO104" s="0"/>
      <c r="GWP104" s="0"/>
      <c r="GWQ104" s="0"/>
      <c r="GWR104" s="0"/>
      <c r="GWS104" s="0"/>
      <c r="GWT104" s="0"/>
      <c r="GWU104" s="0"/>
      <c r="GWV104" s="0"/>
      <c r="GWW104" s="0"/>
      <c r="GWX104" s="0"/>
      <c r="GWY104" s="0"/>
      <c r="GWZ104" s="0"/>
      <c r="GXA104" s="0"/>
      <c r="GXB104" s="0"/>
      <c r="GXC104" s="0"/>
      <c r="GXD104" s="0"/>
      <c r="GXE104" s="0"/>
      <c r="GXF104" s="0"/>
      <c r="GXG104" s="0"/>
      <c r="GXH104" s="0"/>
      <c r="GXI104" s="0"/>
      <c r="GXJ104" s="0"/>
      <c r="GXK104" s="0"/>
      <c r="GXL104" s="0"/>
      <c r="GXM104" s="0"/>
      <c r="GXN104" s="0"/>
      <c r="GXO104" s="0"/>
      <c r="GXP104" s="0"/>
      <c r="GXQ104" s="0"/>
      <c r="GXR104" s="0"/>
      <c r="GXS104" s="0"/>
      <c r="GXT104" s="0"/>
      <c r="GXU104" s="0"/>
      <c r="GXV104" s="0"/>
      <c r="GXW104" s="0"/>
      <c r="GXX104" s="0"/>
      <c r="GXY104" s="0"/>
      <c r="GXZ104" s="0"/>
      <c r="GYA104" s="0"/>
      <c r="GYB104" s="0"/>
      <c r="GYC104" s="0"/>
      <c r="GYD104" s="0"/>
      <c r="GYE104" s="0"/>
      <c r="GYF104" s="0"/>
      <c r="GYG104" s="0"/>
      <c r="GYH104" s="0"/>
      <c r="GYI104" s="0"/>
      <c r="GYJ104" s="0"/>
      <c r="GYK104" s="0"/>
      <c r="GYL104" s="0"/>
      <c r="GYM104" s="0"/>
      <c r="GYN104" s="0"/>
      <c r="GYO104" s="0"/>
      <c r="GYP104" s="0"/>
      <c r="GYQ104" s="0"/>
      <c r="GYR104" s="0"/>
      <c r="GYS104" s="0"/>
      <c r="GYT104" s="0"/>
      <c r="GYU104" s="0"/>
      <c r="GYV104" s="0"/>
      <c r="GYW104" s="0"/>
      <c r="GYX104" s="0"/>
      <c r="GYY104" s="0"/>
      <c r="GYZ104" s="0"/>
      <c r="GZA104" s="0"/>
      <c r="GZB104" s="0"/>
      <c r="GZC104" s="0"/>
      <c r="GZD104" s="0"/>
      <c r="GZE104" s="0"/>
      <c r="GZF104" s="0"/>
      <c r="GZG104" s="0"/>
      <c r="GZH104" s="0"/>
      <c r="GZI104" s="0"/>
      <c r="GZJ104" s="0"/>
      <c r="GZK104" s="0"/>
      <c r="GZL104" s="0"/>
      <c r="GZM104" s="0"/>
      <c r="GZN104" s="0"/>
      <c r="GZO104" s="0"/>
      <c r="GZP104" s="0"/>
      <c r="GZQ104" s="0"/>
      <c r="GZR104" s="0"/>
      <c r="GZS104" s="0"/>
      <c r="GZT104" s="0"/>
      <c r="GZU104" s="0"/>
      <c r="GZV104" s="0"/>
      <c r="GZW104" s="0"/>
      <c r="GZX104" s="0"/>
      <c r="GZY104" s="0"/>
      <c r="GZZ104" s="0"/>
      <c r="HAA104" s="0"/>
      <c r="HAB104" s="0"/>
      <c r="HAC104" s="0"/>
      <c r="HAD104" s="0"/>
      <c r="HAE104" s="0"/>
      <c r="HAF104" s="0"/>
      <c r="HAG104" s="0"/>
      <c r="HAH104" s="0"/>
      <c r="HAI104" s="0"/>
      <c r="HAJ104" s="0"/>
      <c r="HAK104" s="0"/>
      <c r="HAL104" s="0"/>
      <c r="HAM104" s="0"/>
      <c r="HAN104" s="0"/>
      <c r="HAO104" s="0"/>
      <c r="HAP104" s="0"/>
      <c r="HAQ104" s="0"/>
      <c r="HAR104" s="0"/>
      <c r="HAS104" s="0"/>
      <c r="HAT104" s="0"/>
      <c r="HAU104" s="0"/>
      <c r="HAV104" s="0"/>
      <c r="HAW104" s="0"/>
      <c r="HAX104" s="0"/>
      <c r="HAY104" s="0"/>
      <c r="HAZ104" s="0"/>
      <c r="HBA104" s="0"/>
      <c r="HBB104" s="0"/>
      <c r="HBC104" s="0"/>
      <c r="HBD104" s="0"/>
      <c r="HBE104" s="0"/>
      <c r="HBF104" s="0"/>
      <c r="HBG104" s="0"/>
      <c r="HBH104" s="0"/>
      <c r="HBI104" s="0"/>
      <c r="HBJ104" s="0"/>
      <c r="HBK104" s="0"/>
      <c r="HBL104" s="0"/>
      <c r="HBM104" s="0"/>
      <c r="HBN104" s="0"/>
      <c r="HBO104" s="0"/>
      <c r="HBP104" s="0"/>
      <c r="HBQ104" s="0"/>
      <c r="HBR104" s="0"/>
      <c r="HBS104" s="0"/>
      <c r="HBT104" s="0"/>
      <c r="HBU104" s="0"/>
      <c r="HBV104" s="0"/>
      <c r="HBW104" s="0"/>
      <c r="HBX104" s="0"/>
      <c r="HBY104" s="0"/>
      <c r="HBZ104" s="0"/>
      <c r="HCA104" s="0"/>
      <c r="HCB104" s="0"/>
      <c r="HCC104" s="0"/>
      <c r="HCD104" s="0"/>
      <c r="HCE104" s="0"/>
      <c r="HCF104" s="0"/>
      <c r="HCG104" s="0"/>
      <c r="HCH104" s="0"/>
      <c r="HCI104" s="0"/>
      <c r="HCJ104" s="0"/>
      <c r="HCK104" s="0"/>
      <c r="HCL104" s="0"/>
      <c r="HCM104" s="0"/>
      <c r="HCN104" s="0"/>
      <c r="HCO104" s="0"/>
      <c r="HCP104" s="0"/>
      <c r="HCQ104" s="0"/>
      <c r="HCR104" s="0"/>
      <c r="HCS104" s="0"/>
      <c r="HCT104" s="0"/>
      <c r="HCU104" s="0"/>
      <c r="HCV104" s="0"/>
      <c r="HCW104" s="0"/>
      <c r="HCX104" s="0"/>
      <c r="HCY104" s="0"/>
      <c r="HCZ104" s="0"/>
      <c r="HDA104" s="0"/>
      <c r="HDB104" s="0"/>
      <c r="HDC104" s="0"/>
      <c r="HDD104" s="0"/>
      <c r="HDE104" s="0"/>
      <c r="HDF104" s="0"/>
      <c r="HDG104" s="0"/>
      <c r="HDH104" s="0"/>
      <c r="HDI104" s="0"/>
      <c r="HDJ104" s="0"/>
      <c r="HDK104" s="0"/>
      <c r="HDL104" s="0"/>
      <c r="HDM104" s="0"/>
      <c r="HDN104" s="0"/>
      <c r="HDO104" s="0"/>
      <c r="HDP104" s="0"/>
      <c r="HDQ104" s="0"/>
      <c r="HDR104" s="0"/>
      <c r="HDS104" s="0"/>
      <c r="HDT104" s="0"/>
      <c r="HDU104" s="0"/>
      <c r="HDV104" s="0"/>
      <c r="HDW104" s="0"/>
      <c r="HDX104" s="0"/>
      <c r="HDY104" s="0"/>
      <c r="HDZ104" s="0"/>
      <c r="HEA104" s="0"/>
      <c r="HEB104" s="0"/>
      <c r="HEC104" s="0"/>
      <c r="HED104" s="0"/>
      <c r="HEE104" s="0"/>
      <c r="HEF104" s="0"/>
      <c r="HEG104" s="0"/>
      <c r="HEH104" s="0"/>
      <c r="HEI104" s="0"/>
      <c r="HEJ104" s="0"/>
      <c r="HEK104" s="0"/>
      <c r="HEL104" s="0"/>
      <c r="HEM104" s="0"/>
      <c r="HEN104" s="0"/>
      <c r="HEO104" s="0"/>
      <c r="HEP104" s="0"/>
      <c r="HEQ104" s="0"/>
      <c r="HER104" s="0"/>
      <c r="HES104" s="0"/>
      <c r="HET104" s="0"/>
      <c r="HEU104" s="0"/>
      <c r="HEV104" s="0"/>
      <c r="HEW104" s="0"/>
      <c r="HEX104" s="0"/>
      <c r="HEY104" s="0"/>
      <c r="HEZ104" s="0"/>
      <c r="HFA104" s="0"/>
      <c r="HFB104" s="0"/>
      <c r="HFC104" s="0"/>
      <c r="HFD104" s="0"/>
      <c r="HFE104" s="0"/>
      <c r="HFF104" s="0"/>
      <c r="HFG104" s="0"/>
      <c r="HFH104" s="0"/>
      <c r="HFI104" s="0"/>
      <c r="HFJ104" s="0"/>
      <c r="HFK104" s="0"/>
      <c r="HFL104" s="0"/>
      <c r="HFM104" s="0"/>
      <c r="HFN104" s="0"/>
      <c r="HFO104" s="0"/>
      <c r="HFP104" s="0"/>
      <c r="HFQ104" s="0"/>
      <c r="HFR104" s="0"/>
      <c r="HFS104" s="0"/>
      <c r="HFT104" s="0"/>
      <c r="HFU104" s="0"/>
      <c r="HFV104" s="0"/>
      <c r="HFW104" s="0"/>
      <c r="HFX104" s="0"/>
      <c r="HFY104" s="0"/>
      <c r="HFZ104" s="0"/>
      <c r="HGA104" s="0"/>
      <c r="HGB104" s="0"/>
      <c r="HGC104" s="0"/>
      <c r="HGD104" s="0"/>
      <c r="HGE104" s="0"/>
      <c r="HGF104" s="0"/>
      <c r="HGG104" s="0"/>
      <c r="HGH104" s="0"/>
      <c r="HGI104" s="0"/>
      <c r="HGJ104" s="0"/>
      <c r="HGK104" s="0"/>
      <c r="HGL104" s="0"/>
      <c r="HGM104" s="0"/>
      <c r="HGN104" s="0"/>
      <c r="HGO104" s="0"/>
      <c r="HGP104" s="0"/>
      <c r="HGQ104" s="0"/>
      <c r="HGR104" s="0"/>
      <c r="HGS104" s="0"/>
      <c r="HGT104" s="0"/>
      <c r="HGU104" s="0"/>
      <c r="HGV104" s="0"/>
      <c r="HGW104" s="0"/>
      <c r="HGX104" s="0"/>
      <c r="HGY104" s="0"/>
      <c r="HGZ104" s="0"/>
      <c r="HHA104" s="0"/>
      <c r="HHB104" s="0"/>
      <c r="HHC104" s="0"/>
      <c r="HHD104" s="0"/>
      <c r="HHE104" s="0"/>
      <c r="HHF104" s="0"/>
      <c r="HHG104" s="0"/>
      <c r="HHH104" s="0"/>
      <c r="HHI104" s="0"/>
      <c r="HHJ104" s="0"/>
      <c r="HHK104" s="0"/>
      <c r="HHL104" s="0"/>
      <c r="HHM104" s="0"/>
      <c r="HHN104" s="0"/>
      <c r="HHO104" s="0"/>
      <c r="HHP104" s="0"/>
      <c r="HHQ104" s="0"/>
      <c r="HHR104" s="0"/>
      <c r="HHS104" s="0"/>
      <c r="HHT104" s="0"/>
      <c r="HHU104" s="0"/>
      <c r="HHV104" s="0"/>
      <c r="HHW104" s="0"/>
      <c r="HHX104" s="0"/>
      <c r="HHY104" s="0"/>
      <c r="HHZ104" s="0"/>
      <c r="HIA104" s="0"/>
      <c r="HIB104" s="0"/>
      <c r="HIC104" s="0"/>
      <c r="HID104" s="0"/>
      <c r="HIE104" s="0"/>
      <c r="HIF104" s="0"/>
      <c r="HIG104" s="0"/>
      <c r="HIH104" s="0"/>
      <c r="HII104" s="0"/>
      <c r="HIJ104" s="0"/>
      <c r="HIK104" s="0"/>
      <c r="HIL104" s="0"/>
      <c r="HIM104" s="0"/>
      <c r="HIN104" s="0"/>
      <c r="HIO104" s="0"/>
      <c r="HIP104" s="0"/>
      <c r="HIQ104" s="0"/>
      <c r="HIR104" s="0"/>
      <c r="HIS104" s="0"/>
      <c r="HIT104" s="0"/>
      <c r="HIU104" s="0"/>
      <c r="HIV104" s="0"/>
      <c r="HIW104" s="0"/>
      <c r="HIX104" s="0"/>
      <c r="HIY104" s="0"/>
      <c r="HIZ104" s="0"/>
      <c r="HJA104" s="0"/>
      <c r="HJB104" s="0"/>
      <c r="HJC104" s="0"/>
      <c r="HJD104" s="0"/>
      <c r="HJE104" s="0"/>
      <c r="HJF104" s="0"/>
      <c r="HJG104" s="0"/>
      <c r="HJH104" s="0"/>
      <c r="HJI104" s="0"/>
      <c r="HJJ104" s="0"/>
      <c r="HJK104" s="0"/>
      <c r="HJL104" s="0"/>
      <c r="HJM104" s="0"/>
      <c r="HJN104" s="0"/>
      <c r="HJO104" s="0"/>
      <c r="HJP104" s="0"/>
      <c r="HJQ104" s="0"/>
      <c r="HJR104" s="0"/>
      <c r="HJS104" s="0"/>
      <c r="HJT104" s="0"/>
      <c r="HJU104" s="0"/>
      <c r="HJV104" s="0"/>
      <c r="HJW104" s="0"/>
      <c r="HJX104" s="0"/>
      <c r="HJY104" s="0"/>
      <c r="HJZ104" s="0"/>
      <c r="HKA104" s="0"/>
      <c r="HKB104" s="0"/>
      <c r="HKC104" s="0"/>
      <c r="HKD104" s="0"/>
      <c r="HKE104" s="0"/>
      <c r="HKF104" s="0"/>
      <c r="HKG104" s="0"/>
      <c r="HKH104" s="0"/>
      <c r="HKI104" s="0"/>
      <c r="HKJ104" s="0"/>
      <c r="HKK104" s="0"/>
      <c r="HKL104" s="0"/>
      <c r="HKM104" s="0"/>
      <c r="HKN104" s="0"/>
      <c r="HKO104" s="0"/>
      <c r="HKP104" s="0"/>
      <c r="HKQ104" s="0"/>
      <c r="HKR104" s="0"/>
      <c r="HKS104" s="0"/>
      <c r="HKT104" s="0"/>
      <c r="HKU104" s="0"/>
      <c r="HKV104" s="0"/>
      <c r="HKW104" s="0"/>
      <c r="HKX104" s="0"/>
      <c r="HKY104" s="0"/>
      <c r="HKZ104" s="0"/>
      <c r="HLA104" s="0"/>
      <c r="HLB104" s="0"/>
      <c r="HLC104" s="0"/>
      <c r="HLD104" s="0"/>
      <c r="HLE104" s="0"/>
      <c r="HLF104" s="0"/>
      <c r="HLG104" s="0"/>
      <c r="HLH104" s="0"/>
      <c r="HLI104" s="0"/>
      <c r="HLJ104" s="0"/>
      <c r="HLK104" s="0"/>
      <c r="HLL104" s="0"/>
      <c r="HLM104" s="0"/>
      <c r="HLN104" s="0"/>
      <c r="HLO104" s="0"/>
      <c r="HLP104" s="0"/>
      <c r="HLQ104" s="0"/>
      <c r="HLR104" s="0"/>
      <c r="HLS104" s="0"/>
      <c r="HLT104" s="0"/>
      <c r="HLU104" s="0"/>
      <c r="HLV104" s="0"/>
      <c r="HLW104" s="0"/>
      <c r="HLX104" s="0"/>
      <c r="HLY104" s="0"/>
      <c r="HLZ104" s="0"/>
      <c r="HMA104" s="0"/>
      <c r="HMB104" s="0"/>
      <c r="HMC104" s="0"/>
      <c r="HMD104" s="0"/>
      <c r="HME104" s="0"/>
      <c r="HMF104" s="0"/>
      <c r="HMG104" s="0"/>
      <c r="HMH104" s="0"/>
      <c r="HMI104" s="0"/>
      <c r="HMJ104" s="0"/>
      <c r="HMK104" s="0"/>
      <c r="HML104" s="0"/>
      <c r="HMM104" s="0"/>
      <c r="HMN104" s="0"/>
      <c r="HMO104" s="0"/>
      <c r="HMP104" s="0"/>
      <c r="HMQ104" s="0"/>
      <c r="HMR104" s="0"/>
      <c r="HMS104" s="0"/>
      <c r="HMT104" s="0"/>
      <c r="HMU104" s="0"/>
      <c r="HMV104" s="0"/>
      <c r="HMW104" s="0"/>
      <c r="HMX104" s="0"/>
      <c r="HMY104" s="0"/>
      <c r="HMZ104" s="0"/>
      <c r="HNA104" s="0"/>
      <c r="HNB104" s="0"/>
      <c r="HNC104" s="0"/>
      <c r="HND104" s="0"/>
      <c r="HNE104" s="0"/>
      <c r="HNF104" s="0"/>
      <c r="HNG104" s="0"/>
      <c r="HNH104" s="0"/>
      <c r="HNI104" s="0"/>
      <c r="HNJ104" s="0"/>
      <c r="HNK104" s="0"/>
      <c r="HNL104" s="0"/>
      <c r="HNM104" s="0"/>
      <c r="HNN104" s="0"/>
      <c r="HNO104" s="0"/>
      <c r="HNP104" s="0"/>
      <c r="HNQ104" s="0"/>
      <c r="HNR104" s="0"/>
      <c r="HNS104" s="0"/>
      <c r="HNT104" s="0"/>
      <c r="HNU104" s="0"/>
      <c r="HNV104" s="0"/>
      <c r="HNW104" s="0"/>
      <c r="HNX104" s="0"/>
      <c r="HNY104" s="0"/>
      <c r="HNZ104" s="0"/>
      <c r="HOA104" s="0"/>
      <c r="HOB104" s="0"/>
      <c r="HOC104" s="0"/>
      <c r="HOD104" s="0"/>
      <c r="HOE104" s="0"/>
      <c r="HOF104" s="0"/>
      <c r="HOG104" s="0"/>
      <c r="HOH104" s="0"/>
      <c r="HOI104" s="0"/>
      <c r="HOJ104" s="0"/>
      <c r="HOK104" s="0"/>
      <c r="HOL104" s="0"/>
      <c r="HOM104" s="0"/>
      <c r="HON104" s="0"/>
      <c r="HOO104" s="0"/>
      <c r="HOP104" s="0"/>
      <c r="HOQ104" s="0"/>
      <c r="HOR104" s="0"/>
      <c r="HOS104" s="0"/>
      <c r="HOT104" s="0"/>
      <c r="HOU104" s="0"/>
      <c r="HOV104" s="0"/>
      <c r="HOW104" s="0"/>
      <c r="HOX104" s="0"/>
      <c r="HOY104" s="0"/>
      <c r="HOZ104" s="0"/>
      <c r="HPA104" s="0"/>
      <c r="HPB104" s="0"/>
      <c r="HPC104" s="0"/>
      <c r="HPD104" s="0"/>
      <c r="HPE104" s="0"/>
      <c r="HPF104" s="0"/>
      <c r="HPG104" s="0"/>
      <c r="HPH104" s="0"/>
      <c r="HPI104" s="0"/>
      <c r="HPJ104" s="0"/>
      <c r="HPK104" s="0"/>
      <c r="HPL104" s="0"/>
      <c r="HPM104" s="0"/>
      <c r="HPN104" s="0"/>
      <c r="HPO104" s="0"/>
      <c r="HPP104" s="0"/>
      <c r="HPQ104" s="0"/>
      <c r="HPR104" s="0"/>
      <c r="HPS104" s="0"/>
      <c r="HPT104" s="0"/>
      <c r="HPU104" s="0"/>
      <c r="HPV104" s="0"/>
      <c r="HPW104" s="0"/>
      <c r="HPX104" s="0"/>
      <c r="HPY104" s="0"/>
      <c r="HPZ104" s="0"/>
      <c r="HQA104" s="0"/>
      <c r="HQB104" s="0"/>
      <c r="HQC104" s="0"/>
      <c r="HQD104" s="0"/>
      <c r="HQE104" s="0"/>
      <c r="HQF104" s="0"/>
      <c r="HQG104" s="0"/>
      <c r="HQH104" s="0"/>
      <c r="HQI104" s="0"/>
      <c r="HQJ104" s="0"/>
      <c r="HQK104" s="0"/>
      <c r="HQL104" s="0"/>
      <c r="HQM104" s="0"/>
      <c r="HQN104" s="0"/>
      <c r="HQO104" s="0"/>
      <c r="HQP104" s="0"/>
      <c r="HQQ104" s="0"/>
      <c r="HQR104" s="0"/>
      <c r="HQS104" s="0"/>
      <c r="HQT104" s="0"/>
      <c r="HQU104" s="0"/>
      <c r="HQV104" s="0"/>
      <c r="HQW104" s="0"/>
      <c r="HQX104" s="0"/>
      <c r="HQY104" s="0"/>
      <c r="HQZ104" s="0"/>
      <c r="HRA104" s="0"/>
      <c r="HRB104" s="0"/>
      <c r="HRC104" s="0"/>
      <c r="HRD104" s="0"/>
      <c r="HRE104" s="0"/>
      <c r="HRF104" s="0"/>
      <c r="HRG104" s="0"/>
      <c r="HRH104" s="0"/>
      <c r="HRI104" s="0"/>
      <c r="HRJ104" s="0"/>
      <c r="HRK104" s="0"/>
      <c r="HRL104" s="0"/>
      <c r="HRM104" s="0"/>
      <c r="HRN104" s="0"/>
      <c r="HRO104" s="0"/>
      <c r="HRP104" s="0"/>
      <c r="HRQ104" s="0"/>
      <c r="HRR104" s="0"/>
      <c r="HRS104" s="0"/>
      <c r="HRT104" s="0"/>
      <c r="HRU104" s="0"/>
      <c r="HRV104" s="0"/>
      <c r="HRW104" s="0"/>
      <c r="HRX104" s="0"/>
      <c r="HRY104" s="0"/>
      <c r="HRZ104" s="0"/>
      <c r="HSA104" s="0"/>
      <c r="HSB104" s="0"/>
      <c r="HSC104" s="0"/>
      <c r="HSD104" s="0"/>
      <c r="HSE104" s="0"/>
      <c r="HSF104" s="0"/>
      <c r="HSG104" s="0"/>
      <c r="HSH104" s="0"/>
      <c r="HSI104" s="0"/>
      <c r="HSJ104" s="0"/>
      <c r="HSK104" s="0"/>
      <c r="HSL104" s="0"/>
      <c r="HSM104" s="0"/>
      <c r="HSN104" s="0"/>
      <c r="HSO104" s="0"/>
      <c r="HSP104" s="0"/>
      <c r="HSQ104" s="0"/>
      <c r="HSR104" s="0"/>
      <c r="HSS104" s="0"/>
      <c r="HST104" s="0"/>
      <c r="HSU104" s="0"/>
      <c r="HSV104" s="0"/>
      <c r="HSW104" s="0"/>
      <c r="HSX104" s="0"/>
      <c r="HSY104" s="0"/>
      <c r="HSZ104" s="0"/>
      <c r="HTA104" s="0"/>
      <c r="HTB104" s="0"/>
      <c r="HTC104" s="0"/>
      <c r="HTD104" s="0"/>
      <c r="HTE104" s="0"/>
      <c r="HTF104" s="0"/>
      <c r="HTG104" s="0"/>
      <c r="HTH104" s="0"/>
      <c r="HTI104" s="0"/>
      <c r="HTJ104" s="0"/>
      <c r="HTK104" s="0"/>
      <c r="HTL104" s="0"/>
      <c r="HTM104" s="0"/>
      <c r="HTN104" s="0"/>
      <c r="HTO104" s="0"/>
      <c r="HTP104" s="0"/>
      <c r="HTQ104" s="0"/>
      <c r="HTR104" s="0"/>
      <c r="HTS104" s="0"/>
      <c r="HTT104" s="0"/>
      <c r="HTU104" s="0"/>
      <c r="HTV104" s="0"/>
      <c r="HTW104" s="0"/>
      <c r="HTX104" s="0"/>
      <c r="HTY104" s="0"/>
      <c r="HTZ104" s="0"/>
      <c r="HUA104" s="0"/>
      <c r="HUB104" s="0"/>
      <c r="HUC104" s="0"/>
      <c r="HUD104" s="0"/>
      <c r="HUE104" s="0"/>
      <c r="HUF104" s="0"/>
      <c r="HUG104" s="0"/>
      <c r="HUH104" s="0"/>
      <c r="HUI104" s="0"/>
      <c r="HUJ104" s="0"/>
      <c r="HUK104" s="0"/>
      <c r="HUL104" s="0"/>
      <c r="HUM104" s="0"/>
      <c r="HUN104" s="0"/>
      <c r="HUO104" s="0"/>
      <c r="HUP104" s="0"/>
      <c r="HUQ104" s="0"/>
      <c r="HUR104" s="0"/>
      <c r="HUS104" s="0"/>
      <c r="HUT104" s="0"/>
      <c r="HUU104" s="0"/>
      <c r="HUV104" s="0"/>
      <c r="HUW104" s="0"/>
      <c r="HUX104" s="0"/>
      <c r="HUY104" s="0"/>
      <c r="HUZ104" s="0"/>
      <c r="HVA104" s="0"/>
      <c r="HVB104" s="0"/>
      <c r="HVC104" s="0"/>
      <c r="HVD104" s="0"/>
      <c r="HVE104" s="0"/>
      <c r="HVF104" s="0"/>
      <c r="HVG104" s="0"/>
      <c r="HVH104" s="0"/>
      <c r="HVI104" s="0"/>
      <c r="HVJ104" s="0"/>
      <c r="HVK104" s="0"/>
      <c r="HVL104" s="0"/>
      <c r="HVM104" s="0"/>
      <c r="HVN104" s="0"/>
      <c r="HVO104" s="0"/>
      <c r="HVP104" s="0"/>
      <c r="HVQ104" s="0"/>
      <c r="HVR104" s="0"/>
      <c r="HVS104" s="0"/>
      <c r="HVT104" s="0"/>
      <c r="HVU104" s="0"/>
      <c r="HVV104" s="0"/>
      <c r="HVW104" s="0"/>
      <c r="HVX104" s="0"/>
      <c r="HVY104" s="0"/>
      <c r="HVZ104" s="0"/>
      <c r="HWA104" s="0"/>
      <c r="HWB104" s="0"/>
      <c r="HWC104" s="0"/>
      <c r="HWD104" s="0"/>
      <c r="HWE104" s="0"/>
      <c r="HWF104" s="0"/>
      <c r="HWG104" s="0"/>
      <c r="HWH104" s="0"/>
      <c r="HWI104" s="0"/>
      <c r="HWJ104" s="0"/>
      <c r="HWK104" s="0"/>
      <c r="HWL104" s="0"/>
      <c r="HWM104" s="0"/>
      <c r="HWN104" s="0"/>
      <c r="HWO104" s="0"/>
      <c r="HWP104" s="0"/>
      <c r="HWQ104" s="0"/>
      <c r="HWR104" s="0"/>
      <c r="HWS104" s="0"/>
      <c r="HWT104" s="0"/>
      <c r="HWU104" s="0"/>
      <c r="HWV104" s="0"/>
      <c r="HWW104" s="0"/>
      <c r="HWX104" s="0"/>
      <c r="HWY104" s="0"/>
      <c r="HWZ104" s="0"/>
      <c r="HXA104" s="0"/>
      <c r="HXB104" s="0"/>
      <c r="HXC104" s="0"/>
      <c r="HXD104" s="0"/>
      <c r="HXE104" s="0"/>
      <c r="HXF104" s="0"/>
      <c r="HXG104" s="0"/>
      <c r="HXH104" s="0"/>
      <c r="HXI104" s="0"/>
      <c r="HXJ104" s="0"/>
      <c r="HXK104" s="0"/>
      <c r="HXL104" s="0"/>
      <c r="HXM104" s="0"/>
      <c r="HXN104" s="0"/>
      <c r="HXO104" s="0"/>
      <c r="HXP104" s="0"/>
      <c r="HXQ104" s="0"/>
      <c r="HXR104" s="0"/>
      <c r="HXS104" s="0"/>
      <c r="HXT104" s="0"/>
      <c r="HXU104" s="0"/>
      <c r="HXV104" s="0"/>
      <c r="HXW104" s="0"/>
      <c r="HXX104" s="0"/>
      <c r="HXY104" s="0"/>
      <c r="HXZ104" s="0"/>
      <c r="HYA104" s="0"/>
      <c r="HYB104" s="0"/>
      <c r="HYC104" s="0"/>
      <c r="HYD104" s="0"/>
      <c r="HYE104" s="0"/>
      <c r="HYF104" s="0"/>
      <c r="HYG104" s="0"/>
      <c r="HYH104" s="0"/>
      <c r="HYI104" s="0"/>
      <c r="HYJ104" s="0"/>
      <c r="HYK104" s="0"/>
      <c r="HYL104" s="0"/>
      <c r="HYM104" s="0"/>
      <c r="HYN104" s="0"/>
      <c r="HYO104" s="0"/>
      <c r="HYP104" s="0"/>
      <c r="HYQ104" s="0"/>
      <c r="HYR104" s="0"/>
      <c r="HYS104" s="0"/>
      <c r="HYT104" s="0"/>
      <c r="HYU104" s="0"/>
      <c r="HYV104" s="0"/>
      <c r="HYW104" s="0"/>
      <c r="HYX104" s="0"/>
      <c r="HYY104" s="0"/>
      <c r="HYZ104" s="0"/>
      <c r="HZA104" s="0"/>
      <c r="HZB104" s="0"/>
      <c r="HZC104" s="0"/>
      <c r="HZD104" s="0"/>
      <c r="HZE104" s="0"/>
      <c r="HZF104" s="0"/>
      <c r="HZG104" s="0"/>
      <c r="HZH104" s="0"/>
      <c r="HZI104" s="0"/>
      <c r="HZJ104" s="0"/>
      <c r="HZK104" s="0"/>
      <c r="HZL104" s="0"/>
      <c r="HZM104" s="0"/>
      <c r="HZN104" s="0"/>
      <c r="HZO104" s="0"/>
      <c r="HZP104" s="0"/>
      <c r="HZQ104" s="0"/>
      <c r="HZR104" s="0"/>
      <c r="HZS104" s="0"/>
      <c r="HZT104" s="0"/>
      <c r="HZU104" s="0"/>
      <c r="HZV104" s="0"/>
      <c r="HZW104" s="0"/>
      <c r="HZX104" s="0"/>
      <c r="HZY104" s="0"/>
      <c r="HZZ104" s="0"/>
      <c r="IAA104" s="0"/>
      <c r="IAB104" s="0"/>
      <c r="IAC104" s="0"/>
      <c r="IAD104" s="0"/>
      <c r="IAE104" s="0"/>
      <c r="IAF104" s="0"/>
      <c r="IAG104" s="0"/>
      <c r="IAH104" s="0"/>
      <c r="IAI104" s="0"/>
      <c r="IAJ104" s="0"/>
      <c r="IAK104" s="0"/>
      <c r="IAL104" s="0"/>
      <c r="IAM104" s="0"/>
      <c r="IAN104" s="0"/>
      <c r="IAO104" s="0"/>
      <c r="IAP104" s="0"/>
      <c r="IAQ104" s="0"/>
      <c r="IAR104" s="0"/>
      <c r="IAS104" s="0"/>
      <c r="IAT104" s="0"/>
      <c r="IAU104" s="0"/>
      <c r="IAV104" s="0"/>
      <c r="IAW104" s="0"/>
      <c r="IAX104" s="0"/>
      <c r="IAY104" s="0"/>
      <c r="IAZ104" s="0"/>
      <c r="IBA104" s="0"/>
      <c r="IBB104" s="0"/>
      <c r="IBC104" s="0"/>
      <c r="IBD104" s="0"/>
      <c r="IBE104" s="0"/>
      <c r="IBF104" s="0"/>
      <c r="IBG104" s="0"/>
      <c r="IBH104" s="0"/>
      <c r="IBI104" s="0"/>
      <c r="IBJ104" s="0"/>
      <c r="IBK104" s="0"/>
      <c r="IBL104" s="0"/>
      <c r="IBM104" s="0"/>
      <c r="IBN104" s="0"/>
      <c r="IBO104" s="0"/>
      <c r="IBP104" s="0"/>
      <c r="IBQ104" s="0"/>
      <c r="IBR104" s="0"/>
      <c r="IBS104" s="0"/>
      <c r="IBT104" s="0"/>
      <c r="IBU104" s="0"/>
      <c r="IBV104" s="0"/>
      <c r="IBW104" s="0"/>
      <c r="IBX104" s="0"/>
      <c r="IBY104" s="0"/>
      <c r="IBZ104" s="0"/>
      <c r="ICA104" s="0"/>
      <c r="ICB104" s="0"/>
      <c r="ICC104" s="0"/>
      <c r="ICD104" s="0"/>
      <c r="ICE104" s="0"/>
      <c r="ICF104" s="0"/>
      <c r="ICG104" s="0"/>
      <c r="ICH104" s="0"/>
      <c r="ICI104" s="0"/>
      <c r="ICJ104" s="0"/>
      <c r="ICK104" s="0"/>
      <c r="ICL104" s="0"/>
      <c r="ICM104" s="0"/>
      <c r="ICN104" s="0"/>
      <c r="ICO104" s="0"/>
      <c r="ICP104" s="0"/>
      <c r="ICQ104" s="0"/>
      <c r="ICR104" s="0"/>
      <c r="ICS104" s="0"/>
      <c r="ICT104" s="0"/>
      <c r="ICU104" s="0"/>
      <c r="ICV104" s="0"/>
      <c r="ICW104" s="0"/>
      <c r="ICX104" s="0"/>
      <c r="ICY104" s="0"/>
      <c r="ICZ104" s="0"/>
      <c r="IDA104" s="0"/>
      <c r="IDB104" s="0"/>
      <c r="IDC104" s="0"/>
      <c r="IDD104" s="0"/>
      <c r="IDE104" s="0"/>
      <c r="IDF104" s="0"/>
      <c r="IDG104" s="0"/>
      <c r="IDH104" s="0"/>
      <c r="IDI104" s="0"/>
      <c r="IDJ104" s="0"/>
      <c r="IDK104" s="0"/>
      <c r="IDL104" s="0"/>
      <c r="IDM104" s="0"/>
      <c r="IDN104" s="0"/>
      <c r="IDO104" s="0"/>
      <c r="IDP104" s="0"/>
      <c r="IDQ104" s="0"/>
      <c r="IDR104" s="0"/>
      <c r="IDS104" s="0"/>
      <c r="IDT104" s="0"/>
      <c r="IDU104" s="0"/>
      <c r="IDV104" s="0"/>
      <c r="IDW104" s="0"/>
      <c r="IDX104" s="0"/>
      <c r="IDY104" s="0"/>
      <c r="IDZ104" s="0"/>
      <c r="IEA104" s="0"/>
      <c r="IEB104" s="0"/>
      <c r="IEC104" s="0"/>
      <c r="IED104" s="0"/>
      <c r="IEE104" s="0"/>
      <c r="IEF104" s="0"/>
      <c r="IEG104" s="0"/>
      <c r="IEH104" s="0"/>
      <c r="IEI104" s="0"/>
      <c r="IEJ104" s="0"/>
      <c r="IEK104" s="0"/>
      <c r="IEL104" s="0"/>
      <c r="IEM104" s="0"/>
      <c r="IEN104" s="0"/>
      <c r="IEO104" s="0"/>
      <c r="IEP104" s="0"/>
      <c r="IEQ104" s="0"/>
      <c r="IER104" s="0"/>
      <c r="IES104" s="0"/>
      <c r="IET104" s="0"/>
      <c r="IEU104" s="0"/>
      <c r="IEV104" s="0"/>
      <c r="IEW104" s="0"/>
      <c r="IEX104" s="0"/>
      <c r="IEY104" s="0"/>
      <c r="IEZ104" s="0"/>
      <c r="IFA104" s="0"/>
      <c r="IFB104" s="0"/>
      <c r="IFC104" s="0"/>
      <c r="IFD104" s="0"/>
      <c r="IFE104" s="0"/>
      <c r="IFF104" s="0"/>
      <c r="IFG104" s="0"/>
      <c r="IFH104" s="0"/>
      <c r="IFI104" s="0"/>
      <c r="IFJ104" s="0"/>
      <c r="IFK104" s="0"/>
      <c r="IFL104" s="0"/>
      <c r="IFM104" s="0"/>
      <c r="IFN104" s="0"/>
      <c r="IFO104" s="0"/>
      <c r="IFP104" s="0"/>
      <c r="IFQ104" s="0"/>
      <c r="IFR104" s="0"/>
      <c r="IFS104" s="0"/>
      <c r="IFT104" s="0"/>
      <c r="IFU104" s="0"/>
      <c r="IFV104" s="0"/>
      <c r="IFW104" s="0"/>
      <c r="IFX104" s="0"/>
      <c r="IFY104" s="0"/>
      <c r="IFZ104" s="0"/>
      <c r="IGA104" s="0"/>
      <c r="IGB104" s="0"/>
      <c r="IGC104" s="0"/>
      <c r="IGD104" s="0"/>
      <c r="IGE104" s="0"/>
      <c r="IGF104" s="0"/>
      <c r="IGG104" s="0"/>
      <c r="IGH104" s="0"/>
      <c r="IGI104" s="0"/>
      <c r="IGJ104" s="0"/>
      <c r="IGK104" s="0"/>
      <c r="IGL104" s="0"/>
      <c r="IGM104" s="0"/>
      <c r="IGN104" s="0"/>
      <c r="IGO104" s="0"/>
      <c r="IGP104" s="0"/>
      <c r="IGQ104" s="0"/>
      <c r="IGR104" s="0"/>
      <c r="IGS104" s="0"/>
      <c r="IGT104" s="0"/>
      <c r="IGU104" s="0"/>
      <c r="IGV104" s="0"/>
      <c r="IGW104" s="0"/>
      <c r="IGX104" s="0"/>
      <c r="IGY104" s="0"/>
      <c r="IGZ104" s="0"/>
      <c r="IHA104" s="0"/>
      <c r="IHB104" s="0"/>
      <c r="IHC104" s="0"/>
      <c r="IHD104" s="0"/>
      <c r="IHE104" s="0"/>
      <c r="IHF104" s="0"/>
      <c r="IHG104" s="0"/>
      <c r="IHH104" s="0"/>
      <c r="IHI104" s="0"/>
      <c r="IHJ104" s="0"/>
      <c r="IHK104" s="0"/>
      <c r="IHL104" s="0"/>
      <c r="IHM104" s="0"/>
      <c r="IHN104" s="0"/>
      <c r="IHO104" s="0"/>
      <c r="IHP104" s="0"/>
      <c r="IHQ104" s="0"/>
      <c r="IHR104" s="0"/>
      <c r="IHS104" s="0"/>
      <c r="IHT104" s="0"/>
      <c r="IHU104" s="0"/>
      <c r="IHV104" s="0"/>
      <c r="IHW104" s="0"/>
      <c r="IHX104" s="0"/>
      <c r="IHY104" s="0"/>
      <c r="IHZ104" s="0"/>
      <c r="IIA104" s="0"/>
      <c r="IIB104" s="0"/>
      <c r="IIC104" s="0"/>
      <c r="IID104" s="0"/>
      <c r="IIE104" s="0"/>
      <c r="IIF104" s="0"/>
      <c r="IIG104" s="0"/>
      <c r="IIH104" s="0"/>
      <c r="III104" s="0"/>
      <c r="IIJ104" s="0"/>
      <c r="IIK104" s="0"/>
      <c r="IIL104" s="0"/>
      <c r="IIM104" s="0"/>
      <c r="IIN104" s="0"/>
      <c r="IIO104" s="0"/>
      <c r="IIP104" s="0"/>
      <c r="IIQ104" s="0"/>
      <c r="IIR104" s="0"/>
      <c r="IIS104" s="0"/>
      <c r="IIT104" s="0"/>
      <c r="IIU104" s="0"/>
      <c r="IIV104" s="0"/>
      <c r="IIW104" s="0"/>
      <c r="IIX104" s="0"/>
      <c r="IIY104" s="0"/>
      <c r="IIZ104" s="0"/>
      <c r="IJA104" s="0"/>
      <c r="IJB104" s="0"/>
      <c r="IJC104" s="0"/>
      <c r="IJD104" s="0"/>
      <c r="IJE104" s="0"/>
      <c r="IJF104" s="0"/>
      <c r="IJG104" s="0"/>
      <c r="IJH104" s="0"/>
      <c r="IJI104" s="0"/>
      <c r="IJJ104" s="0"/>
      <c r="IJK104" s="0"/>
      <c r="IJL104" s="0"/>
      <c r="IJM104" s="0"/>
      <c r="IJN104" s="0"/>
      <c r="IJO104" s="0"/>
      <c r="IJP104" s="0"/>
      <c r="IJQ104" s="0"/>
      <c r="IJR104" s="0"/>
      <c r="IJS104" s="0"/>
      <c r="IJT104" s="0"/>
      <c r="IJU104" s="0"/>
      <c r="IJV104" s="0"/>
      <c r="IJW104" s="0"/>
      <c r="IJX104" s="0"/>
      <c r="IJY104" s="0"/>
      <c r="IJZ104" s="0"/>
      <c r="IKA104" s="0"/>
      <c r="IKB104" s="0"/>
      <c r="IKC104" s="0"/>
      <c r="IKD104" s="0"/>
      <c r="IKE104" s="0"/>
      <c r="IKF104" s="0"/>
      <c r="IKG104" s="0"/>
      <c r="IKH104" s="0"/>
      <c r="IKI104" s="0"/>
      <c r="IKJ104" s="0"/>
      <c r="IKK104" s="0"/>
      <c r="IKL104" s="0"/>
      <c r="IKM104" s="0"/>
      <c r="IKN104" s="0"/>
      <c r="IKO104" s="0"/>
      <c r="IKP104" s="0"/>
      <c r="IKQ104" s="0"/>
      <c r="IKR104" s="0"/>
      <c r="IKS104" s="0"/>
      <c r="IKT104" s="0"/>
      <c r="IKU104" s="0"/>
      <c r="IKV104" s="0"/>
      <c r="IKW104" s="0"/>
      <c r="IKX104" s="0"/>
      <c r="IKY104" s="0"/>
      <c r="IKZ104" s="0"/>
      <c r="ILA104" s="0"/>
      <c r="ILB104" s="0"/>
      <c r="ILC104" s="0"/>
      <c r="ILD104" s="0"/>
      <c r="ILE104" s="0"/>
      <c r="ILF104" s="0"/>
      <c r="ILG104" s="0"/>
      <c r="ILH104" s="0"/>
      <c r="ILI104" s="0"/>
      <c r="ILJ104" s="0"/>
      <c r="ILK104" s="0"/>
      <c r="ILL104" s="0"/>
      <c r="ILM104" s="0"/>
      <c r="ILN104" s="0"/>
      <c r="ILO104" s="0"/>
      <c r="ILP104" s="0"/>
      <c r="ILQ104" s="0"/>
      <c r="ILR104" s="0"/>
      <c r="ILS104" s="0"/>
      <c r="ILT104" s="0"/>
      <c r="ILU104" s="0"/>
      <c r="ILV104" s="0"/>
      <c r="ILW104" s="0"/>
      <c r="ILX104" s="0"/>
      <c r="ILY104" s="0"/>
      <c r="ILZ104" s="0"/>
      <c r="IMA104" s="0"/>
      <c r="IMB104" s="0"/>
      <c r="IMC104" s="0"/>
      <c r="IMD104" s="0"/>
      <c r="IME104" s="0"/>
      <c r="IMF104" s="0"/>
      <c r="IMG104" s="0"/>
      <c r="IMH104" s="0"/>
      <c r="IMI104" s="0"/>
      <c r="IMJ104" s="0"/>
      <c r="IMK104" s="0"/>
      <c r="IML104" s="0"/>
      <c r="IMM104" s="0"/>
      <c r="IMN104" s="0"/>
      <c r="IMO104" s="0"/>
      <c r="IMP104" s="0"/>
      <c r="IMQ104" s="0"/>
      <c r="IMR104" s="0"/>
      <c r="IMS104" s="0"/>
      <c r="IMT104" s="0"/>
      <c r="IMU104" s="0"/>
      <c r="IMV104" s="0"/>
      <c r="IMW104" s="0"/>
      <c r="IMX104" s="0"/>
      <c r="IMY104" s="0"/>
      <c r="IMZ104" s="0"/>
      <c r="INA104" s="0"/>
      <c r="INB104" s="0"/>
      <c r="INC104" s="0"/>
      <c r="IND104" s="0"/>
      <c r="INE104" s="0"/>
      <c r="INF104" s="0"/>
      <c r="ING104" s="0"/>
      <c r="INH104" s="0"/>
      <c r="INI104" s="0"/>
      <c r="INJ104" s="0"/>
      <c r="INK104" s="0"/>
      <c r="INL104" s="0"/>
      <c r="INM104" s="0"/>
      <c r="INN104" s="0"/>
      <c r="INO104" s="0"/>
      <c r="INP104" s="0"/>
      <c r="INQ104" s="0"/>
      <c r="INR104" s="0"/>
      <c r="INS104" s="0"/>
      <c r="INT104" s="0"/>
      <c r="INU104" s="0"/>
      <c r="INV104" s="0"/>
      <c r="INW104" s="0"/>
      <c r="INX104" s="0"/>
      <c r="INY104" s="0"/>
      <c r="INZ104" s="0"/>
      <c r="IOA104" s="0"/>
      <c r="IOB104" s="0"/>
      <c r="IOC104" s="0"/>
      <c r="IOD104" s="0"/>
      <c r="IOE104" s="0"/>
      <c r="IOF104" s="0"/>
      <c r="IOG104" s="0"/>
      <c r="IOH104" s="0"/>
      <c r="IOI104" s="0"/>
      <c r="IOJ104" s="0"/>
      <c r="IOK104" s="0"/>
      <c r="IOL104" s="0"/>
      <c r="IOM104" s="0"/>
      <c r="ION104" s="0"/>
      <c r="IOO104" s="0"/>
      <c r="IOP104" s="0"/>
      <c r="IOQ104" s="0"/>
      <c r="IOR104" s="0"/>
      <c r="IOS104" s="0"/>
      <c r="IOT104" s="0"/>
      <c r="IOU104" s="0"/>
      <c r="IOV104" s="0"/>
      <c r="IOW104" s="0"/>
      <c r="IOX104" s="0"/>
      <c r="IOY104" s="0"/>
      <c r="IOZ104" s="0"/>
      <c r="IPA104" s="0"/>
      <c r="IPB104" s="0"/>
      <c r="IPC104" s="0"/>
      <c r="IPD104" s="0"/>
      <c r="IPE104" s="0"/>
      <c r="IPF104" s="0"/>
      <c r="IPG104" s="0"/>
      <c r="IPH104" s="0"/>
      <c r="IPI104" s="0"/>
      <c r="IPJ104" s="0"/>
      <c r="IPK104" s="0"/>
      <c r="IPL104" s="0"/>
      <c r="IPM104" s="0"/>
      <c r="IPN104" s="0"/>
      <c r="IPO104" s="0"/>
      <c r="IPP104" s="0"/>
      <c r="IPQ104" s="0"/>
      <c r="IPR104" s="0"/>
      <c r="IPS104" s="0"/>
      <c r="IPT104" s="0"/>
      <c r="IPU104" s="0"/>
      <c r="IPV104" s="0"/>
      <c r="IPW104" s="0"/>
      <c r="IPX104" s="0"/>
      <c r="IPY104" s="0"/>
      <c r="IPZ104" s="0"/>
      <c r="IQA104" s="0"/>
      <c r="IQB104" s="0"/>
      <c r="IQC104" s="0"/>
      <c r="IQD104" s="0"/>
      <c r="IQE104" s="0"/>
      <c r="IQF104" s="0"/>
      <c r="IQG104" s="0"/>
      <c r="IQH104" s="0"/>
      <c r="IQI104" s="0"/>
      <c r="IQJ104" s="0"/>
      <c r="IQK104" s="0"/>
      <c r="IQL104" s="0"/>
      <c r="IQM104" s="0"/>
      <c r="IQN104" s="0"/>
      <c r="IQO104" s="0"/>
      <c r="IQP104" s="0"/>
      <c r="IQQ104" s="0"/>
      <c r="IQR104" s="0"/>
      <c r="IQS104" s="0"/>
      <c r="IQT104" s="0"/>
      <c r="IQU104" s="0"/>
      <c r="IQV104" s="0"/>
      <c r="IQW104" s="0"/>
      <c r="IQX104" s="0"/>
      <c r="IQY104" s="0"/>
      <c r="IQZ104" s="0"/>
      <c r="IRA104" s="0"/>
      <c r="IRB104" s="0"/>
      <c r="IRC104" s="0"/>
      <c r="IRD104" s="0"/>
      <c r="IRE104" s="0"/>
      <c r="IRF104" s="0"/>
      <c r="IRG104" s="0"/>
      <c r="IRH104" s="0"/>
      <c r="IRI104" s="0"/>
      <c r="IRJ104" s="0"/>
      <c r="IRK104" s="0"/>
      <c r="IRL104" s="0"/>
      <c r="IRM104" s="0"/>
      <c r="IRN104" s="0"/>
      <c r="IRO104" s="0"/>
      <c r="IRP104" s="0"/>
      <c r="IRQ104" s="0"/>
      <c r="IRR104" s="0"/>
      <c r="IRS104" s="0"/>
      <c r="IRT104" s="0"/>
      <c r="IRU104" s="0"/>
      <c r="IRV104" s="0"/>
      <c r="IRW104" s="0"/>
      <c r="IRX104" s="0"/>
      <c r="IRY104" s="0"/>
      <c r="IRZ104" s="0"/>
      <c r="ISA104" s="0"/>
      <c r="ISB104" s="0"/>
      <c r="ISC104" s="0"/>
      <c r="ISD104" s="0"/>
      <c r="ISE104" s="0"/>
      <c r="ISF104" s="0"/>
      <c r="ISG104" s="0"/>
      <c r="ISH104" s="0"/>
      <c r="ISI104" s="0"/>
      <c r="ISJ104" s="0"/>
      <c r="ISK104" s="0"/>
      <c r="ISL104" s="0"/>
      <c r="ISM104" s="0"/>
      <c r="ISN104" s="0"/>
      <c r="ISO104" s="0"/>
      <c r="ISP104" s="0"/>
      <c r="ISQ104" s="0"/>
      <c r="ISR104" s="0"/>
      <c r="ISS104" s="0"/>
      <c r="IST104" s="0"/>
      <c r="ISU104" s="0"/>
      <c r="ISV104" s="0"/>
      <c r="ISW104" s="0"/>
      <c r="ISX104" s="0"/>
      <c r="ISY104" s="0"/>
      <c r="ISZ104" s="0"/>
      <c r="ITA104" s="0"/>
      <c r="ITB104" s="0"/>
      <c r="ITC104" s="0"/>
      <c r="ITD104" s="0"/>
      <c r="ITE104" s="0"/>
      <c r="ITF104" s="0"/>
      <c r="ITG104" s="0"/>
      <c r="ITH104" s="0"/>
      <c r="ITI104" s="0"/>
      <c r="ITJ104" s="0"/>
      <c r="ITK104" s="0"/>
      <c r="ITL104" s="0"/>
      <c r="ITM104" s="0"/>
      <c r="ITN104" s="0"/>
      <c r="ITO104" s="0"/>
      <c r="ITP104" s="0"/>
      <c r="ITQ104" s="0"/>
      <c r="ITR104" s="0"/>
      <c r="ITS104" s="0"/>
      <c r="ITT104" s="0"/>
      <c r="ITU104" s="0"/>
      <c r="ITV104" s="0"/>
      <c r="ITW104" s="0"/>
      <c r="ITX104" s="0"/>
      <c r="ITY104" s="0"/>
      <c r="ITZ104" s="0"/>
      <c r="IUA104" s="0"/>
      <c r="IUB104" s="0"/>
      <c r="IUC104" s="0"/>
      <c r="IUD104" s="0"/>
      <c r="IUE104" s="0"/>
      <c r="IUF104" s="0"/>
      <c r="IUG104" s="0"/>
      <c r="IUH104" s="0"/>
      <c r="IUI104" s="0"/>
      <c r="IUJ104" s="0"/>
      <c r="IUK104" s="0"/>
      <c r="IUL104" s="0"/>
      <c r="IUM104" s="0"/>
      <c r="IUN104" s="0"/>
      <c r="IUO104" s="0"/>
      <c r="IUP104" s="0"/>
      <c r="IUQ104" s="0"/>
      <c r="IUR104" s="0"/>
      <c r="IUS104" s="0"/>
      <c r="IUT104" s="0"/>
      <c r="IUU104" s="0"/>
      <c r="IUV104" s="0"/>
      <c r="IUW104" s="0"/>
      <c r="IUX104" s="0"/>
      <c r="IUY104" s="0"/>
      <c r="IUZ104" s="0"/>
      <c r="IVA104" s="0"/>
      <c r="IVB104" s="0"/>
      <c r="IVC104" s="0"/>
      <c r="IVD104" s="0"/>
      <c r="IVE104" s="0"/>
      <c r="IVF104" s="0"/>
      <c r="IVG104" s="0"/>
      <c r="IVH104" s="0"/>
      <c r="IVI104" s="0"/>
      <c r="IVJ104" s="0"/>
      <c r="IVK104" s="0"/>
      <c r="IVL104" s="0"/>
      <c r="IVM104" s="0"/>
      <c r="IVN104" s="0"/>
      <c r="IVO104" s="0"/>
      <c r="IVP104" s="0"/>
      <c r="IVQ104" s="0"/>
      <c r="IVR104" s="0"/>
      <c r="IVS104" s="0"/>
      <c r="IVT104" s="0"/>
      <c r="IVU104" s="0"/>
      <c r="IVV104" s="0"/>
      <c r="IVW104" s="0"/>
      <c r="IVX104" s="0"/>
      <c r="IVY104" s="0"/>
      <c r="IVZ104" s="0"/>
      <c r="IWA104" s="0"/>
      <c r="IWB104" s="0"/>
      <c r="IWC104" s="0"/>
      <c r="IWD104" s="0"/>
      <c r="IWE104" s="0"/>
      <c r="IWF104" s="0"/>
      <c r="IWG104" s="0"/>
      <c r="IWH104" s="0"/>
      <c r="IWI104" s="0"/>
      <c r="IWJ104" s="0"/>
      <c r="IWK104" s="0"/>
      <c r="IWL104" s="0"/>
      <c r="IWM104" s="0"/>
      <c r="IWN104" s="0"/>
      <c r="IWO104" s="0"/>
      <c r="IWP104" s="0"/>
      <c r="IWQ104" s="0"/>
      <c r="IWR104" s="0"/>
      <c r="IWS104" s="0"/>
      <c r="IWT104" s="0"/>
      <c r="IWU104" s="0"/>
      <c r="IWV104" s="0"/>
      <c r="IWW104" s="0"/>
      <c r="IWX104" s="0"/>
      <c r="IWY104" s="0"/>
      <c r="IWZ104" s="0"/>
      <c r="IXA104" s="0"/>
      <c r="IXB104" s="0"/>
      <c r="IXC104" s="0"/>
      <c r="IXD104" s="0"/>
      <c r="IXE104" s="0"/>
      <c r="IXF104" s="0"/>
      <c r="IXG104" s="0"/>
      <c r="IXH104" s="0"/>
      <c r="IXI104" s="0"/>
      <c r="IXJ104" s="0"/>
      <c r="IXK104" s="0"/>
      <c r="IXL104" s="0"/>
      <c r="IXM104" s="0"/>
      <c r="IXN104" s="0"/>
      <c r="IXO104" s="0"/>
      <c r="IXP104" s="0"/>
      <c r="IXQ104" s="0"/>
      <c r="IXR104" s="0"/>
      <c r="IXS104" s="0"/>
      <c r="IXT104" s="0"/>
      <c r="IXU104" s="0"/>
      <c r="IXV104" s="0"/>
      <c r="IXW104" s="0"/>
      <c r="IXX104" s="0"/>
      <c r="IXY104" s="0"/>
      <c r="IXZ104" s="0"/>
      <c r="IYA104" s="0"/>
      <c r="IYB104" s="0"/>
      <c r="IYC104" s="0"/>
      <c r="IYD104" s="0"/>
      <c r="IYE104" s="0"/>
      <c r="IYF104" s="0"/>
      <c r="IYG104" s="0"/>
      <c r="IYH104" s="0"/>
      <c r="IYI104" s="0"/>
      <c r="IYJ104" s="0"/>
      <c r="IYK104" s="0"/>
      <c r="IYL104" s="0"/>
      <c r="IYM104" s="0"/>
      <c r="IYN104" s="0"/>
      <c r="IYO104" s="0"/>
      <c r="IYP104" s="0"/>
      <c r="IYQ104" s="0"/>
      <c r="IYR104" s="0"/>
      <c r="IYS104" s="0"/>
      <c r="IYT104" s="0"/>
      <c r="IYU104" s="0"/>
      <c r="IYV104" s="0"/>
      <c r="IYW104" s="0"/>
      <c r="IYX104" s="0"/>
      <c r="IYY104" s="0"/>
      <c r="IYZ104" s="0"/>
      <c r="IZA104" s="0"/>
      <c r="IZB104" s="0"/>
      <c r="IZC104" s="0"/>
      <c r="IZD104" s="0"/>
      <c r="IZE104" s="0"/>
      <c r="IZF104" s="0"/>
      <c r="IZG104" s="0"/>
      <c r="IZH104" s="0"/>
      <c r="IZI104" s="0"/>
      <c r="IZJ104" s="0"/>
      <c r="IZK104" s="0"/>
      <c r="IZL104" s="0"/>
      <c r="IZM104" s="0"/>
      <c r="IZN104" s="0"/>
      <c r="IZO104" s="0"/>
      <c r="IZP104" s="0"/>
      <c r="IZQ104" s="0"/>
      <c r="IZR104" s="0"/>
      <c r="IZS104" s="0"/>
      <c r="IZT104" s="0"/>
      <c r="IZU104" s="0"/>
      <c r="IZV104" s="0"/>
      <c r="IZW104" s="0"/>
      <c r="IZX104" s="0"/>
      <c r="IZY104" s="0"/>
      <c r="IZZ104" s="0"/>
      <c r="JAA104" s="0"/>
      <c r="JAB104" s="0"/>
      <c r="JAC104" s="0"/>
      <c r="JAD104" s="0"/>
      <c r="JAE104" s="0"/>
      <c r="JAF104" s="0"/>
      <c r="JAG104" s="0"/>
      <c r="JAH104" s="0"/>
      <c r="JAI104" s="0"/>
      <c r="JAJ104" s="0"/>
      <c r="JAK104" s="0"/>
      <c r="JAL104" s="0"/>
      <c r="JAM104" s="0"/>
      <c r="JAN104" s="0"/>
      <c r="JAO104" s="0"/>
      <c r="JAP104" s="0"/>
      <c r="JAQ104" s="0"/>
      <c r="JAR104" s="0"/>
      <c r="JAS104" s="0"/>
      <c r="JAT104" s="0"/>
      <c r="JAU104" s="0"/>
      <c r="JAV104" s="0"/>
      <c r="JAW104" s="0"/>
      <c r="JAX104" s="0"/>
      <c r="JAY104" s="0"/>
      <c r="JAZ104" s="0"/>
      <c r="JBA104" s="0"/>
      <c r="JBB104" s="0"/>
      <c r="JBC104" s="0"/>
      <c r="JBD104" s="0"/>
      <c r="JBE104" s="0"/>
      <c r="JBF104" s="0"/>
      <c r="JBG104" s="0"/>
      <c r="JBH104" s="0"/>
      <c r="JBI104" s="0"/>
      <c r="JBJ104" s="0"/>
      <c r="JBK104" s="0"/>
      <c r="JBL104" s="0"/>
      <c r="JBM104" s="0"/>
      <c r="JBN104" s="0"/>
      <c r="JBO104" s="0"/>
      <c r="JBP104" s="0"/>
      <c r="JBQ104" s="0"/>
      <c r="JBR104" s="0"/>
      <c r="JBS104" s="0"/>
      <c r="JBT104" s="0"/>
      <c r="JBU104" s="0"/>
      <c r="JBV104" s="0"/>
      <c r="JBW104" s="0"/>
      <c r="JBX104" s="0"/>
      <c r="JBY104" s="0"/>
      <c r="JBZ104" s="0"/>
      <c r="JCA104" s="0"/>
      <c r="JCB104" s="0"/>
      <c r="JCC104" s="0"/>
      <c r="JCD104" s="0"/>
      <c r="JCE104" s="0"/>
      <c r="JCF104" s="0"/>
      <c r="JCG104" s="0"/>
      <c r="JCH104" s="0"/>
      <c r="JCI104" s="0"/>
      <c r="JCJ104" s="0"/>
      <c r="JCK104" s="0"/>
      <c r="JCL104" s="0"/>
      <c r="JCM104" s="0"/>
      <c r="JCN104" s="0"/>
      <c r="JCO104" s="0"/>
      <c r="JCP104" s="0"/>
      <c r="JCQ104" s="0"/>
      <c r="JCR104" s="0"/>
      <c r="JCS104" s="0"/>
      <c r="JCT104" s="0"/>
      <c r="JCU104" s="0"/>
      <c r="JCV104" s="0"/>
      <c r="JCW104" s="0"/>
      <c r="JCX104" s="0"/>
      <c r="JCY104" s="0"/>
      <c r="JCZ104" s="0"/>
      <c r="JDA104" s="0"/>
      <c r="JDB104" s="0"/>
      <c r="JDC104" s="0"/>
      <c r="JDD104" s="0"/>
      <c r="JDE104" s="0"/>
      <c r="JDF104" s="0"/>
      <c r="JDG104" s="0"/>
      <c r="JDH104" s="0"/>
      <c r="JDI104" s="0"/>
      <c r="JDJ104" s="0"/>
      <c r="JDK104" s="0"/>
      <c r="JDL104" s="0"/>
      <c r="JDM104" s="0"/>
      <c r="JDN104" s="0"/>
      <c r="JDO104" s="0"/>
      <c r="JDP104" s="0"/>
      <c r="JDQ104" s="0"/>
      <c r="JDR104" s="0"/>
      <c r="JDS104" s="0"/>
      <c r="JDT104" s="0"/>
      <c r="JDU104" s="0"/>
      <c r="JDV104" s="0"/>
      <c r="JDW104" s="0"/>
      <c r="JDX104" s="0"/>
      <c r="JDY104" s="0"/>
      <c r="JDZ104" s="0"/>
      <c r="JEA104" s="0"/>
      <c r="JEB104" s="0"/>
      <c r="JEC104" s="0"/>
      <c r="JED104" s="0"/>
      <c r="JEE104" s="0"/>
      <c r="JEF104" s="0"/>
      <c r="JEG104" s="0"/>
      <c r="JEH104" s="0"/>
      <c r="JEI104" s="0"/>
      <c r="JEJ104" s="0"/>
      <c r="JEK104" s="0"/>
      <c r="JEL104" s="0"/>
      <c r="JEM104" s="0"/>
      <c r="JEN104" s="0"/>
      <c r="JEO104" s="0"/>
      <c r="JEP104" s="0"/>
      <c r="JEQ104" s="0"/>
      <c r="JER104" s="0"/>
      <c r="JES104" s="0"/>
      <c r="JET104" s="0"/>
      <c r="JEU104" s="0"/>
      <c r="JEV104" s="0"/>
      <c r="JEW104" s="0"/>
      <c r="JEX104" s="0"/>
      <c r="JEY104" s="0"/>
      <c r="JEZ104" s="0"/>
      <c r="JFA104" s="0"/>
      <c r="JFB104" s="0"/>
      <c r="JFC104" s="0"/>
      <c r="JFD104" s="0"/>
      <c r="JFE104" s="0"/>
      <c r="JFF104" s="0"/>
      <c r="JFG104" s="0"/>
      <c r="JFH104" s="0"/>
      <c r="JFI104" s="0"/>
      <c r="JFJ104" s="0"/>
      <c r="JFK104" s="0"/>
      <c r="JFL104" s="0"/>
      <c r="JFM104" s="0"/>
      <c r="JFN104" s="0"/>
      <c r="JFO104" s="0"/>
      <c r="JFP104" s="0"/>
      <c r="JFQ104" s="0"/>
      <c r="JFR104" s="0"/>
      <c r="JFS104" s="0"/>
      <c r="JFT104" s="0"/>
      <c r="JFU104" s="0"/>
      <c r="JFV104" s="0"/>
      <c r="JFW104" s="0"/>
      <c r="JFX104" s="0"/>
      <c r="JFY104" s="0"/>
      <c r="JFZ104" s="0"/>
      <c r="JGA104" s="0"/>
      <c r="JGB104" s="0"/>
      <c r="JGC104" s="0"/>
      <c r="JGD104" s="0"/>
      <c r="JGE104" s="0"/>
      <c r="JGF104" s="0"/>
      <c r="JGG104" s="0"/>
      <c r="JGH104" s="0"/>
      <c r="JGI104" s="0"/>
      <c r="JGJ104" s="0"/>
      <c r="JGK104" s="0"/>
      <c r="JGL104" s="0"/>
      <c r="JGM104" s="0"/>
      <c r="JGN104" s="0"/>
      <c r="JGO104" s="0"/>
      <c r="JGP104" s="0"/>
      <c r="JGQ104" s="0"/>
      <c r="JGR104" s="0"/>
      <c r="JGS104" s="0"/>
      <c r="JGT104" s="0"/>
      <c r="JGU104" s="0"/>
      <c r="JGV104" s="0"/>
      <c r="JGW104" s="0"/>
      <c r="JGX104" s="0"/>
      <c r="JGY104" s="0"/>
      <c r="JGZ104" s="0"/>
      <c r="JHA104" s="0"/>
      <c r="JHB104" s="0"/>
      <c r="JHC104" s="0"/>
      <c r="JHD104" s="0"/>
      <c r="JHE104" s="0"/>
      <c r="JHF104" s="0"/>
      <c r="JHG104" s="0"/>
      <c r="JHH104" s="0"/>
      <c r="JHI104" s="0"/>
      <c r="JHJ104" s="0"/>
      <c r="JHK104" s="0"/>
      <c r="JHL104" s="0"/>
      <c r="JHM104" s="0"/>
      <c r="JHN104" s="0"/>
      <c r="JHO104" s="0"/>
      <c r="JHP104" s="0"/>
      <c r="JHQ104" s="0"/>
      <c r="JHR104" s="0"/>
      <c r="JHS104" s="0"/>
      <c r="JHT104" s="0"/>
      <c r="JHU104" s="0"/>
      <c r="JHV104" s="0"/>
      <c r="JHW104" s="0"/>
      <c r="JHX104" s="0"/>
      <c r="JHY104" s="0"/>
      <c r="JHZ104" s="0"/>
      <c r="JIA104" s="0"/>
      <c r="JIB104" s="0"/>
      <c r="JIC104" s="0"/>
      <c r="JID104" s="0"/>
      <c r="JIE104" s="0"/>
      <c r="JIF104" s="0"/>
      <c r="JIG104" s="0"/>
      <c r="JIH104" s="0"/>
      <c r="JII104" s="0"/>
      <c r="JIJ104" s="0"/>
      <c r="JIK104" s="0"/>
      <c r="JIL104" s="0"/>
      <c r="JIM104" s="0"/>
      <c r="JIN104" s="0"/>
      <c r="JIO104" s="0"/>
      <c r="JIP104" s="0"/>
      <c r="JIQ104" s="0"/>
      <c r="JIR104" s="0"/>
      <c r="JIS104" s="0"/>
      <c r="JIT104" s="0"/>
      <c r="JIU104" s="0"/>
      <c r="JIV104" s="0"/>
      <c r="JIW104" s="0"/>
      <c r="JIX104" s="0"/>
      <c r="JIY104" s="0"/>
      <c r="JIZ104" s="0"/>
      <c r="JJA104" s="0"/>
      <c r="JJB104" s="0"/>
      <c r="JJC104" s="0"/>
      <c r="JJD104" s="0"/>
      <c r="JJE104" s="0"/>
      <c r="JJF104" s="0"/>
      <c r="JJG104" s="0"/>
      <c r="JJH104" s="0"/>
      <c r="JJI104" s="0"/>
      <c r="JJJ104" s="0"/>
      <c r="JJK104" s="0"/>
      <c r="JJL104" s="0"/>
      <c r="JJM104" s="0"/>
      <c r="JJN104" s="0"/>
      <c r="JJO104" s="0"/>
      <c r="JJP104" s="0"/>
      <c r="JJQ104" s="0"/>
      <c r="JJR104" s="0"/>
      <c r="JJS104" s="0"/>
      <c r="JJT104" s="0"/>
      <c r="JJU104" s="0"/>
      <c r="JJV104" s="0"/>
      <c r="JJW104" s="0"/>
      <c r="JJX104" s="0"/>
      <c r="JJY104" s="0"/>
      <c r="JJZ104" s="0"/>
      <c r="JKA104" s="0"/>
      <c r="JKB104" s="0"/>
      <c r="JKC104" s="0"/>
      <c r="JKD104" s="0"/>
      <c r="JKE104" s="0"/>
      <c r="JKF104" s="0"/>
      <c r="JKG104" s="0"/>
      <c r="JKH104" s="0"/>
      <c r="JKI104" s="0"/>
      <c r="JKJ104" s="0"/>
      <c r="JKK104" s="0"/>
      <c r="JKL104" s="0"/>
      <c r="JKM104" s="0"/>
      <c r="JKN104" s="0"/>
      <c r="JKO104" s="0"/>
      <c r="JKP104" s="0"/>
      <c r="JKQ104" s="0"/>
      <c r="JKR104" s="0"/>
      <c r="JKS104" s="0"/>
      <c r="JKT104" s="0"/>
      <c r="JKU104" s="0"/>
      <c r="JKV104" s="0"/>
      <c r="JKW104" s="0"/>
      <c r="JKX104" s="0"/>
      <c r="JKY104" s="0"/>
      <c r="JKZ104" s="0"/>
      <c r="JLA104" s="0"/>
      <c r="JLB104" s="0"/>
      <c r="JLC104" s="0"/>
      <c r="JLD104" s="0"/>
      <c r="JLE104" s="0"/>
      <c r="JLF104" s="0"/>
      <c r="JLG104" s="0"/>
      <c r="JLH104" s="0"/>
      <c r="JLI104" s="0"/>
      <c r="JLJ104" s="0"/>
      <c r="JLK104" s="0"/>
      <c r="JLL104" s="0"/>
      <c r="JLM104" s="0"/>
      <c r="JLN104" s="0"/>
      <c r="JLO104" s="0"/>
      <c r="JLP104" s="0"/>
      <c r="JLQ104" s="0"/>
      <c r="JLR104" s="0"/>
      <c r="JLS104" s="0"/>
      <c r="JLT104" s="0"/>
      <c r="JLU104" s="0"/>
      <c r="JLV104" s="0"/>
      <c r="JLW104" s="0"/>
      <c r="JLX104" s="0"/>
      <c r="JLY104" s="0"/>
      <c r="JLZ104" s="0"/>
      <c r="JMA104" s="0"/>
      <c r="JMB104" s="0"/>
      <c r="JMC104" s="0"/>
      <c r="JMD104" s="0"/>
      <c r="JME104" s="0"/>
      <c r="JMF104" s="0"/>
      <c r="JMG104" s="0"/>
      <c r="JMH104" s="0"/>
      <c r="JMI104" s="0"/>
      <c r="JMJ104" s="0"/>
      <c r="JMK104" s="0"/>
      <c r="JML104" s="0"/>
      <c r="JMM104" s="0"/>
      <c r="JMN104" s="0"/>
      <c r="JMO104" s="0"/>
      <c r="JMP104" s="0"/>
      <c r="JMQ104" s="0"/>
      <c r="JMR104" s="0"/>
      <c r="JMS104" s="0"/>
      <c r="JMT104" s="0"/>
      <c r="JMU104" s="0"/>
      <c r="JMV104" s="0"/>
      <c r="JMW104" s="0"/>
      <c r="JMX104" s="0"/>
      <c r="JMY104" s="0"/>
      <c r="JMZ104" s="0"/>
      <c r="JNA104" s="0"/>
      <c r="JNB104" s="0"/>
      <c r="JNC104" s="0"/>
      <c r="JND104" s="0"/>
      <c r="JNE104" s="0"/>
      <c r="JNF104" s="0"/>
      <c r="JNG104" s="0"/>
      <c r="JNH104" s="0"/>
      <c r="JNI104" s="0"/>
      <c r="JNJ104" s="0"/>
      <c r="JNK104" s="0"/>
      <c r="JNL104" s="0"/>
      <c r="JNM104" s="0"/>
      <c r="JNN104" s="0"/>
      <c r="JNO104" s="0"/>
      <c r="JNP104" s="0"/>
      <c r="JNQ104" s="0"/>
      <c r="JNR104" s="0"/>
      <c r="JNS104" s="0"/>
      <c r="JNT104" s="0"/>
      <c r="JNU104" s="0"/>
      <c r="JNV104" s="0"/>
      <c r="JNW104" s="0"/>
      <c r="JNX104" s="0"/>
      <c r="JNY104" s="0"/>
      <c r="JNZ104" s="0"/>
      <c r="JOA104" s="0"/>
      <c r="JOB104" s="0"/>
      <c r="JOC104" s="0"/>
      <c r="JOD104" s="0"/>
      <c r="JOE104" s="0"/>
      <c r="JOF104" s="0"/>
      <c r="JOG104" s="0"/>
      <c r="JOH104" s="0"/>
      <c r="JOI104" s="0"/>
      <c r="JOJ104" s="0"/>
      <c r="JOK104" s="0"/>
      <c r="JOL104" s="0"/>
      <c r="JOM104" s="0"/>
      <c r="JON104" s="0"/>
      <c r="JOO104" s="0"/>
      <c r="JOP104" s="0"/>
      <c r="JOQ104" s="0"/>
      <c r="JOR104" s="0"/>
      <c r="JOS104" s="0"/>
      <c r="JOT104" s="0"/>
      <c r="JOU104" s="0"/>
      <c r="JOV104" s="0"/>
      <c r="JOW104" s="0"/>
      <c r="JOX104" s="0"/>
      <c r="JOY104" s="0"/>
      <c r="JOZ104" s="0"/>
      <c r="JPA104" s="0"/>
      <c r="JPB104" s="0"/>
      <c r="JPC104" s="0"/>
      <c r="JPD104" s="0"/>
      <c r="JPE104" s="0"/>
      <c r="JPF104" s="0"/>
      <c r="JPG104" s="0"/>
      <c r="JPH104" s="0"/>
      <c r="JPI104" s="0"/>
      <c r="JPJ104" s="0"/>
      <c r="JPK104" s="0"/>
      <c r="JPL104" s="0"/>
      <c r="JPM104" s="0"/>
      <c r="JPN104" s="0"/>
      <c r="JPO104" s="0"/>
      <c r="JPP104" s="0"/>
      <c r="JPQ104" s="0"/>
      <c r="JPR104" s="0"/>
      <c r="JPS104" s="0"/>
      <c r="JPT104" s="0"/>
      <c r="JPU104" s="0"/>
      <c r="JPV104" s="0"/>
      <c r="JPW104" s="0"/>
      <c r="JPX104" s="0"/>
      <c r="JPY104" s="0"/>
      <c r="JPZ104" s="0"/>
      <c r="JQA104" s="0"/>
      <c r="JQB104" s="0"/>
      <c r="JQC104" s="0"/>
      <c r="JQD104" s="0"/>
      <c r="JQE104" s="0"/>
      <c r="JQF104" s="0"/>
      <c r="JQG104" s="0"/>
      <c r="JQH104" s="0"/>
      <c r="JQI104" s="0"/>
      <c r="JQJ104" s="0"/>
      <c r="JQK104" s="0"/>
      <c r="JQL104" s="0"/>
      <c r="JQM104" s="0"/>
      <c r="JQN104" s="0"/>
      <c r="JQO104" s="0"/>
      <c r="JQP104" s="0"/>
      <c r="JQQ104" s="0"/>
      <c r="JQR104" s="0"/>
      <c r="JQS104" s="0"/>
      <c r="JQT104" s="0"/>
      <c r="JQU104" s="0"/>
      <c r="JQV104" s="0"/>
      <c r="JQW104" s="0"/>
      <c r="JQX104" s="0"/>
      <c r="JQY104" s="0"/>
      <c r="JQZ104" s="0"/>
      <c r="JRA104" s="0"/>
      <c r="JRB104" s="0"/>
      <c r="JRC104" s="0"/>
      <c r="JRD104" s="0"/>
      <c r="JRE104" s="0"/>
      <c r="JRF104" s="0"/>
      <c r="JRG104" s="0"/>
      <c r="JRH104" s="0"/>
      <c r="JRI104" s="0"/>
      <c r="JRJ104" s="0"/>
      <c r="JRK104" s="0"/>
      <c r="JRL104" s="0"/>
      <c r="JRM104" s="0"/>
      <c r="JRN104" s="0"/>
      <c r="JRO104" s="0"/>
      <c r="JRP104" s="0"/>
      <c r="JRQ104" s="0"/>
      <c r="JRR104" s="0"/>
      <c r="JRS104" s="0"/>
      <c r="JRT104" s="0"/>
      <c r="JRU104" s="0"/>
      <c r="JRV104" s="0"/>
      <c r="JRW104" s="0"/>
      <c r="JRX104" s="0"/>
      <c r="JRY104" s="0"/>
      <c r="JRZ104" s="0"/>
      <c r="JSA104" s="0"/>
      <c r="JSB104" s="0"/>
      <c r="JSC104" s="0"/>
      <c r="JSD104" s="0"/>
      <c r="JSE104" s="0"/>
      <c r="JSF104" s="0"/>
      <c r="JSG104" s="0"/>
      <c r="JSH104" s="0"/>
      <c r="JSI104" s="0"/>
      <c r="JSJ104" s="0"/>
      <c r="JSK104" s="0"/>
      <c r="JSL104" s="0"/>
      <c r="JSM104" s="0"/>
      <c r="JSN104" s="0"/>
      <c r="JSO104" s="0"/>
      <c r="JSP104" s="0"/>
      <c r="JSQ104" s="0"/>
      <c r="JSR104" s="0"/>
      <c r="JSS104" s="0"/>
      <c r="JST104" s="0"/>
      <c r="JSU104" s="0"/>
      <c r="JSV104" s="0"/>
      <c r="JSW104" s="0"/>
      <c r="JSX104" s="0"/>
      <c r="JSY104" s="0"/>
      <c r="JSZ104" s="0"/>
      <c r="JTA104" s="0"/>
      <c r="JTB104" s="0"/>
      <c r="JTC104" s="0"/>
      <c r="JTD104" s="0"/>
      <c r="JTE104" s="0"/>
      <c r="JTF104" s="0"/>
      <c r="JTG104" s="0"/>
      <c r="JTH104" s="0"/>
      <c r="JTI104" s="0"/>
      <c r="JTJ104" s="0"/>
      <c r="JTK104" s="0"/>
      <c r="JTL104" s="0"/>
      <c r="JTM104" s="0"/>
      <c r="JTN104" s="0"/>
      <c r="JTO104" s="0"/>
      <c r="JTP104" s="0"/>
      <c r="JTQ104" s="0"/>
      <c r="JTR104" s="0"/>
      <c r="JTS104" s="0"/>
      <c r="JTT104" s="0"/>
      <c r="JTU104" s="0"/>
      <c r="JTV104" s="0"/>
      <c r="JTW104" s="0"/>
      <c r="JTX104" s="0"/>
      <c r="JTY104" s="0"/>
      <c r="JTZ104" s="0"/>
      <c r="JUA104" s="0"/>
      <c r="JUB104" s="0"/>
      <c r="JUC104" s="0"/>
      <c r="JUD104" s="0"/>
      <c r="JUE104" s="0"/>
      <c r="JUF104" s="0"/>
      <c r="JUG104" s="0"/>
      <c r="JUH104" s="0"/>
      <c r="JUI104" s="0"/>
      <c r="JUJ104" s="0"/>
      <c r="JUK104" s="0"/>
      <c r="JUL104" s="0"/>
      <c r="JUM104" s="0"/>
      <c r="JUN104" s="0"/>
      <c r="JUO104" s="0"/>
      <c r="JUP104" s="0"/>
      <c r="JUQ104" s="0"/>
      <c r="JUR104" s="0"/>
      <c r="JUS104" s="0"/>
      <c r="JUT104" s="0"/>
      <c r="JUU104" s="0"/>
      <c r="JUV104" s="0"/>
      <c r="JUW104" s="0"/>
      <c r="JUX104" s="0"/>
      <c r="JUY104" s="0"/>
      <c r="JUZ104" s="0"/>
      <c r="JVA104" s="0"/>
      <c r="JVB104" s="0"/>
      <c r="JVC104" s="0"/>
      <c r="JVD104" s="0"/>
      <c r="JVE104" s="0"/>
      <c r="JVF104" s="0"/>
      <c r="JVG104" s="0"/>
      <c r="JVH104" s="0"/>
      <c r="JVI104" s="0"/>
      <c r="JVJ104" s="0"/>
      <c r="JVK104" s="0"/>
      <c r="JVL104" s="0"/>
      <c r="JVM104" s="0"/>
      <c r="JVN104" s="0"/>
      <c r="JVO104" s="0"/>
      <c r="JVP104" s="0"/>
      <c r="JVQ104" s="0"/>
      <c r="JVR104" s="0"/>
      <c r="JVS104" s="0"/>
      <c r="JVT104" s="0"/>
      <c r="JVU104" s="0"/>
      <c r="JVV104" s="0"/>
      <c r="JVW104" s="0"/>
      <c r="JVX104" s="0"/>
      <c r="JVY104" s="0"/>
      <c r="JVZ104" s="0"/>
      <c r="JWA104" s="0"/>
      <c r="JWB104" s="0"/>
      <c r="JWC104" s="0"/>
      <c r="JWD104" s="0"/>
      <c r="JWE104" s="0"/>
      <c r="JWF104" s="0"/>
      <c r="JWG104" s="0"/>
      <c r="JWH104" s="0"/>
      <c r="JWI104" s="0"/>
      <c r="JWJ104" s="0"/>
      <c r="JWK104" s="0"/>
      <c r="JWL104" s="0"/>
      <c r="JWM104" s="0"/>
      <c r="JWN104" s="0"/>
      <c r="JWO104" s="0"/>
      <c r="JWP104" s="0"/>
      <c r="JWQ104" s="0"/>
      <c r="JWR104" s="0"/>
      <c r="JWS104" s="0"/>
      <c r="JWT104" s="0"/>
      <c r="JWU104" s="0"/>
      <c r="JWV104" s="0"/>
      <c r="JWW104" s="0"/>
      <c r="JWX104" s="0"/>
      <c r="JWY104" s="0"/>
      <c r="JWZ104" s="0"/>
      <c r="JXA104" s="0"/>
      <c r="JXB104" s="0"/>
      <c r="JXC104" s="0"/>
      <c r="JXD104" s="0"/>
      <c r="JXE104" s="0"/>
      <c r="JXF104" s="0"/>
      <c r="JXG104" s="0"/>
      <c r="JXH104" s="0"/>
      <c r="JXI104" s="0"/>
      <c r="JXJ104" s="0"/>
      <c r="JXK104" s="0"/>
      <c r="JXL104" s="0"/>
      <c r="JXM104" s="0"/>
      <c r="JXN104" s="0"/>
      <c r="JXO104" s="0"/>
      <c r="JXP104" s="0"/>
      <c r="JXQ104" s="0"/>
      <c r="JXR104" s="0"/>
      <c r="JXS104" s="0"/>
      <c r="JXT104" s="0"/>
      <c r="JXU104" s="0"/>
      <c r="JXV104" s="0"/>
      <c r="JXW104" s="0"/>
      <c r="JXX104" s="0"/>
      <c r="JXY104" s="0"/>
      <c r="JXZ104" s="0"/>
      <c r="JYA104" s="0"/>
      <c r="JYB104" s="0"/>
      <c r="JYC104" s="0"/>
      <c r="JYD104" s="0"/>
      <c r="JYE104" s="0"/>
      <c r="JYF104" s="0"/>
      <c r="JYG104" s="0"/>
      <c r="JYH104" s="0"/>
      <c r="JYI104" s="0"/>
      <c r="JYJ104" s="0"/>
      <c r="JYK104" s="0"/>
      <c r="JYL104" s="0"/>
      <c r="JYM104" s="0"/>
      <c r="JYN104" s="0"/>
      <c r="JYO104" s="0"/>
      <c r="JYP104" s="0"/>
      <c r="JYQ104" s="0"/>
      <c r="JYR104" s="0"/>
      <c r="JYS104" s="0"/>
      <c r="JYT104" s="0"/>
      <c r="JYU104" s="0"/>
      <c r="JYV104" s="0"/>
      <c r="JYW104" s="0"/>
      <c r="JYX104" s="0"/>
      <c r="JYY104" s="0"/>
      <c r="JYZ104" s="0"/>
      <c r="JZA104" s="0"/>
      <c r="JZB104" s="0"/>
      <c r="JZC104" s="0"/>
      <c r="JZD104" s="0"/>
      <c r="JZE104" s="0"/>
      <c r="JZF104" s="0"/>
      <c r="JZG104" s="0"/>
      <c r="JZH104" s="0"/>
      <c r="JZI104" s="0"/>
      <c r="JZJ104" s="0"/>
      <c r="JZK104" s="0"/>
      <c r="JZL104" s="0"/>
      <c r="JZM104" s="0"/>
      <c r="JZN104" s="0"/>
      <c r="JZO104" s="0"/>
      <c r="JZP104" s="0"/>
      <c r="JZQ104" s="0"/>
      <c r="JZR104" s="0"/>
      <c r="JZS104" s="0"/>
      <c r="JZT104" s="0"/>
      <c r="JZU104" s="0"/>
      <c r="JZV104" s="0"/>
      <c r="JZW104" s="0"/>
      <c r="JZX104" s="0"/>
      <c r="JZY104" s="0"/>
      <c r="JZZ104" s="0"/>
      <c r="KAA104" s="0"/>
      <c r="KAB104" s="0"/>
      <c r="KAC104" s="0"/>
      <c r="KAD104" s="0"/>
      <c r="KAE104" s="0"/>
      <c r="KAF104" s="0"/>
      <c r="KAG104" s="0"/>
      <c r="KAH104" s="0"/>
      <c r="KAI104" s="0"/>
      <c r="KAJ104" s="0"/>
      <c r="KAK104" s="0"/>
      <c r="KAL104" s="0"/>
      <c r="KAM104" s="0"/>
      <c r="KAN104" s="0"/>
      <c r="KAO104" s="0"/>
      <c r="KAP104" s="0"/>
      <c r="KAQ104" s="0"/>
      <c r="KAR104" s="0"/>
      <c r="KAS104" s="0"/>
      <c r="KAT104" s="0"/>
      <c r="KAU104" s="0"/>
      <c r="KAV104" s="0"/>
      <c r="KAW104" s="0"/>
      <c r="KAX104" s="0"/>
      <c r="KAY104" s="0"/>
      <c r="KAZ104" s="0"/>
      <c r="KBA104" s="0"/>
      <c r="KBB104" s="0"/>
      <c r="KBC104" s="0"/>
      <c r="KBD104" s="0"/>
      <c r="KBE104" s="0"/>
      <c r="KBF104" s="0"/>
      <c r="KBG104" s="0"/>
      <c r="KBH104" s="0"/>
      <c r="KBI104" s="0"/>
      <c r="KBJ104" s="0"/>
      <c r="KBK104" s="0"/>
      <c r="KBL104" s="0"/>
      <c r="KBM104" s="0"/>
      <c r="KBN104" s="0"/>
      <c r="KBO104" s="0"/>
      <c r="KBP104" s="0"/>
      <c r="KBQ104" s="0"/>
      <c r="KBR104" s="0"/>
      <c r="KBS104" s="0"/>
      <c r="KBT104" s="0"/>
      <c r="KBU104" s="0"/>
      <c r="KBV104" s="0"/>
      <c r="KBW104" s="0"/>
      <c r="KBX104" s="0"/>
      <c r="KBY104" s="0"/>
      <c r="KBZ104" s="0"/>
      <c r="KCA104" s="0"/>
      <c r="KCB104" s="0"/>
      <c r="KCC104" s="0"/>
      <c r="KCD104" s="0"/>
      <c r="KCE104" s="0"/>
      <c r="KCF104" s="0"/>
      <c r="KCG104" s="0"/>
      <c r="KCH104" s="0"/>
      <c r="KCI104" s="0"/>
      <c r="KCJ104" s="0"/>
      <c r="KCK104" s="0"/>
      <c r="KCL104" s="0"/>
      <c r="KCM104" s="0"/>
      <c r="KCN104" s="0"/>
      <c r="KCO104" s="0"/>
      <c r="KCP104" s="0"/>
      <c r="KCQ104" s="0"/>
      <c r="KCR104" s="0"/>
      <c r="KCS104" s="0"/>
      <c r="KCT104" s="0"/>
      <c r="KCU104" s="0"/>
      <c r="KCV104" s="0"/>
      <c r="KCW104" s="0"/>
      <c r="KCX104" s="0"/>
      <c r="KCY104" s="0"/>
      <c r="KCZ104" s="0"/>
      <c r="KDA104" s="0"/>
      <c r="KDB104" s="0"/>
      <c r="KDC104" s="0"/>
      <c r="KDD104" s="0"/>
      <c r="KDE104" s="0"/>
      <c r="KDF104" s="0"/>
      <c r="KDG104" s="0"/>
      <c r="KDH104" s="0"/>
      <c r="KDI104" s="0"/>
      <c r="KDJ104" s="0"/>
      <c r="KDK104" s="0"/>
      <c r="KDL104" s="0"/>
      <c r="KDM104" s="0"/>
      <c r="KDN104" s="0"/>
      <c r="KDO104" s="0"/>
      <c r="KDP104" s="0"/>
      <c r="KDQ104" s="0"/>
      <c r="KDR104" s="0"/>
      <c r="KDS104" s="0"/>
      <c r="KDT104" s="0"/>
      <c r="KDU104" s="0"/>
      <c r="KDV104" s="0"/>
      <c r="KDW104" s="0"/>
      <c r="KDX104" s="0"/>
      <c r="KDY104" s="0"/>
      <c r="KDZ104" s="0"/>
      <c r="KEA104" s="0"/>
      <c r="KEB104" s="0"/>
      <c r="KEC104" s="0"/>
      <c r="KED104" s="0"/>
      <c r="KEE104" s="0"/>
      <c r="KEF104" s="0"/>
      <c r="KEG104" s="0"/>
      <c r="KEH104" s="0"/>
      <c r="KEI104" s="0"/>
      <c r="KEJ104" s="0"/>
      <c r="KEK104" s="0"/>
      <c r="KEL104" s="0"/>
      <c r="KEM104" s="0"/>
      <c r="KEN104" s="0"/>
      <c r="KEO104" s="0"/>
      <c r="KEP104" s="0"/>
      <c r="KEQ104" s="0"/>
      <c r="KER104" s="0"/>
      <c r="KES104" s="0"/>
      <c r="KET104" s="0"/>
      <c r="KEU104" s="0"/>
      <c r="KEV104" s="0"/>
      <c r="KEW104" s="0"/>
      <c r="KEX104" s="0"/>
      <c r="KEY104" s="0"/>
      <c r="KEZ104" s="0"/>
      <c r="KFA104" s="0"/>
      <c r="KFB104" s="0"/>
      <c r="KFC104" s="0"/>
      <c r="KFD104" s="0"/>
      <c r="KFE104" s="0"/>
      <c r="KFF104" s="0"/>
      <c r="KFG104" s="0"/>
      <c r="KFH104" s="0"/>
      <c r="KFI104" s="0"/>
      <c r="KFJ104" s="0"/>
      <c r="KFK104" s="0"/>
      <c r="KFL104" s="0"/>
      <c r="KFM104" s="0"/>
      <c r="KFN104" s="0"/>
      <c r="KFO104" s="0"/>
      <c r="KFP104" s="0"/>
      <c r="KFQ104" s="0"/>
      <c r="KFR104" s="0"/>
      <c r="KFS104" s="0"/>
      <c r="KFT104" s="0"/>
      <c r="KFU104" s="0"/>
      <c r="KFV104" s="0"/>
      <c r="KFW104" s="0"/>
      <c r="KFX104" s="0"/>
      <c r="KFY104" s="0"/>
      <c r="KFZ104" s="0"/>
      <c r="KGA104" s="0"/>
      <c r="KGB104" s="0"/>
      <c r="KGC104" s="0"/>
      <c r="KGD104" s="0"/>
      <c r="KGE104" s="0"/>
      <c r="KGF104" s="0"/>
      <c r="KGG104" s="0"/>
      <c r="KGH104" s="0"/>
      <c r="KGI104" s="0"/>
      <c r="KGJ104" s="0"/>
      <c r="KGK104" s="0"/>
      <c r="KGL104" s="0"/>
      <c r="KGM104" s="0"/>
      <c r="KGN104" s="0"/>
      <c r="KGO104" s="0"/>
      <c r="KGP104" s="0"/>
      <c r="KGQ104" s="0"/>
      <c r="KGR104" s="0"/>
      <c r="KGS104" s="0"/>
      <c r="KGT104" s="0"/>
      <c r="KGU104" s="0"/>
      <c r="KGV104" s="0"/>
      <c r="KGW104" s="0"/>
      <c r="KGX104" s="0"/>
      <c r="KGY104" s="0"/>
      <c r="KGZ104" s="0"/>
      <c r="KHA104" s="0"/>
      <c r="KHB104" s="0"/>
      <c r="KHC104" s="0"/>
      <c r="KHD104" s="0"/>
      <c r="KHE104" s="0"/>
      <c r="KHF104" s="0"/>
      <c r="KHG104" s="0"/>
      <c r="KHH104" s="0"/>
      <c r="KHI104" s="0"/>
      <c r="KHJ104" s="0"/>
      <c r="KHK104" s="0"/>
      <c r="KHL104" s="0"/>
      <c r="KHM104" s="0"/>
      <c r="KHN104" s="0"/>
      <c r="KHO104" s="0"/>
      <c r="KHP104" s="0"/>
      <c r="KHQ104" s="0"/>
      <c r="KHR104" s="0"/>
      <c r="KHS104" s="0"/>
      <c r="KHT104" s="0"/>
      <c r="KHU104" s="0"/>
      <c r="KHV104" s="0"/>
      <c r="KHW104" s="0"/>
      <c r="KHX104" s="0"/>
      <c r="KHY104" s="0"/>
      <c r="KHZ104" s="0"/>
      <c r="KIA104" s="0"/>
      <c r="KIB104" s="0"/>
      <c r="KIC104" s="0"/>
      <c r="KID104" s="0"/>
      <c r="KIE104" s="0"/>
      <c r="KIF104" s="0"/>
      <c r="KIG104" s="0"/>
      <c r="KIH104" s="0"/>
      <c r="KII104" s="0"/>
      <c r="KIJ104" s="0"/>
      <c r="KIK104" s="0"/>
      <c r="KIL104" s="0"/>
      <c r="KIM104" s="0"/>
      <c r="KIN104" s="0"/>
      <c r="KIO104" s="0"/>
      <c r="KIP104" s="0"/>
      <c r="KIQ104" s="0"/>
      <c r="KIR104" s="0"/>
      <c r="KIS104" s="0"/>
      <c r="KIT104" s="0"/>
      <c r="KIU104" s="0"/>
      <c r="KIV104" s="0"/>
      <c r="KIW104" s="0"/>
      <c r="KIX104" s="0"/>
      <c r="KIY104" s="0"/>
      <c r="KIZ104" s="0"/>
      <c r="KJA104" s="0"/>
      <c r="KJB104" s="0"/>
      <c r="KJC104" s="0"/>
      <c r="KJD104" s="0"/>
      <c r="KJE104" s="0"/>
      <c r="KJF104" s="0"/>
      <c r="KJG104" s="0"/>
      <c r="KJH104" s="0"/>
      <c r="KJI104" s="0"/>
      <c r="KJJ104" s="0"/>
      <c r="KJK104" s="0"/>
      <c r="KJL104" s="0"/>
      <c r="KJM104" s="0"/>
      <c r="KJN104" s="0"/>
      <c r="KJO104" s="0"/>
      <c r="KJP104" s="0"/>
      <c r="KJQ104" s="0"/>
      <c r="KJR104" s="0"/>
      <c r="KJS104" s="0"/>
      <c r="KJT104" s="0"/>
      <c r="KJU104" s="0"/>
      <c r="KJV104" s="0"/>
      <c r="KJW104" s="0"/>
      <c r="KJX104" s="0"/>
      <c r="KJY104" s="0"/>
      <c r="KJZ104" s="0"/>
      <c r="KKA104" s="0"/>
      <c r="KKB104" s="0"/>
      <c r="KKC104" s="0"/>
      <c r="KKD104" s="0"/>
      <c r="KKE104" s="0"/>
      <c r="KKF104" s="0"/>
      <c r="KKG104" s="0"/>
      <c r="KKH104" s="0"/>
      <c r="KKI104" s="0"/>
      <c r="KKJ104" s="0"/>
      <c r="KKK104" s="0"/>
      <c r="KKL104" s="0"/>
      <c r="KKM104" s="0"/>
      <c r="KKN104" s="0"/>
      <c r="KKO104" s="0"/>
      <c r="KKP104" s="0"/>
      <c r="KKQ104" s="0"/>
      <c r="KKR104" s="0"/>
      <c r="KKS104" s="0"/>
      <c r="KKT104" s="0"/>
      <c r="KKU104" s="0"/>
      <c r="KKV104" s="0"/>
      <c r="KKW104" s="0"/>
      <c r="KKX104" s="0"/>
      <c r="KKY104" s="0"/>
      <c r="KKZ104" s="0"/>
      <c r="KLA104" s="0"/>
      <c r="KLB104" s="0"/>
      <c r="KLC104" s="0"/>
      <c r="KLD104" s="0"/>
      <c r="KLE104" s="0"/>
      <c r="KLF104" s="0"/>
      <c r="KLG104" s="0"/>
      <c r="KLH104" s="0"/>
      <c r="KLI104" s="0"/>
      <c r="KLJ104" s="0"/>
      <c r="KLK104" s="0"/>
      <c r="KLL104" s="0"/>
      <c r="KLM104" s="0"/>
      <c r="KLN104" s="0"/>
      <c r="KLO104" s="0"/>
      <c r="KLP104" s="0"/>
      <c r="KLQ104" s="0"/>
      <c r="KLR104" s="0"/>
      <c r="KLS104" s="0"/>
      <c r="KLT104" s="0"/>
      <c r="KLU104" s="0"/>
      <c r="KLV104" s="0"/>
      <c r="KLW104" s="0"/>
      <c r="KLX104" s="0"/>
      <c r="KLY104" s="0"/>
      <c r="KLZ104" s="0"/>
      <c r="KMA104" s="0"/>
      <c r="KMB104" s="0"/>
      <c r="KMC104" s="0"/>
      <c r="KMD104" s="0"/>
      <c r="KME104" s="0"/>
      <c r="KMF104" s="0"/>
      <c r="KMG104" s="0"/>
      <c r="KMH104" s="0"/>
      <c r="KMI104" s="0"/>
      <c r="KMJ104" s="0"/>
      <c r="KMK104" s="0"/>
      <c r="KML104" s="0"/>
      <c r="KMM104" s="0"/>
      <c r="KMN104" s="0"/>
      <c r="KMO104" s="0"/>
      <c r="KMP104" s="0"/>
      <c r="KMQ104" s="0"/>
      <c r="KMR104" s="0"/>
      <c r="KMS104" s="0"/>
      <c r="KMT104" s="0"/>
      <c r="KMU104" s="0"/>
      <c r="KMV104" s="0"/>
      <c r="KMW104" s="0"/>
      <c r="KMX104" s="0"/>
      <c r="KMY104" s="0"/>
      <c r="KMZ104" s="0"/>
      <c r="KNA104" s="0"/>
      <c r="KNB104" s="0"/>
      <c r="KNC104" s="0"/>
      <c r="KND104" s="0"/>
      <c r="KNE104" s="0"/>
      <c r="KNF104" s="0"/>
      <c r="KNG104" s="0"/>
      <c r="KNH104" s="0"/>
      <c r="KNI104" s="0"/>
      <c r="KNJ104" s="0"/>
      <c r="KNK104" s="0"/>
      <c r="KNL104" s="0"/>
      <c r="KNM104" s="0"/>
      <c r="KNN104" s="0"/>
      <c r="KNO104" s="0"/>
      <c r="KNP104" s="0"/>
      <c r="KNQ104" s="0"/>
      <c r="KNR104" s="0"/>
      <c r="KNS104" s="0"/>
      <c r="KNT104" s="0"/>
      <c r="KNU104" s="0"/>
      <c r="KNV104" s="0"/>
      <c r="KNW104" s="0"/>
      <c r="KNX104" s="0"/>
      <c r="KNY104" s="0"/>
      <c r="KNZ104" s="0"/>
      <c r="KOA104" s="0"/>
      <c r="KOB104" s="0"/>
      <c r="KOC104" s="0"/>
      <c r="KOD104" s="0"/>
      <c r="KOE104" s="0"/>
      <c r="KOF104" s="0"/>
      <c r="KOG104" s="0"/>
      <c r="KOH104" s="0"/>
      <c r="KOI104" s="0"/>
      <c r="KOJ104" s="0"/>
      <c r="KOK104" s="0"/>
      <c r="KOL104" s="0"/>
      <c r="KOM104" s="0"/>
      <c r="KON104" s="0"/>
      <c r="KOO104" s="0"/>
      <c r="KOP104" s="0"/>
      <c r="KOQ104" s="0"/>
      <c r="KOR104" s="0"/>
      <c r="KOS104" s="0"/>
      <c r="KOT104" s="0"/>
      <c r="KOU104" s="0"/>
      <c r="KOV104" s="0"/>
      <c r="KOW104" s="0"/>
      <c r="KOX104" s="0"/>
      <c r="KOY104" s="0"/>
      <c r="KOZ104" s="0"/>
      <c r="KPA104" s="0"/>
      <c r="KPB104" s="0"/>
      <c r="KPC104" s="0"/>
      <c r="KPD104" s="0"/>
      <c r="KPE104" s="0"/>
      <c r="KPF104" s="0"/>
      <c r="KPG104" s="0"/>
      <c r="KPH104" s="0"/>
      <c r="KPI104" s="0"/>
      <c r="KPJ104" s="0"/>
      <c r="KPK104" s="0"/>
      <c r="KPL104" s="0"/>
      <c r="KPM104" s="0"/>
      <c r="KPN104" s="0"/>
      <c r="KPO104" s="0"/>
      <c r="KPP104" s="0"/>
      <c r="KPQ104" s="0"/>
      <c r="KPR104" s="0"/>
      <c r="KPS104" s="0"/>
      <c r="KPT104" s="0"/>
      <c r="KPU104" s="0"/>
      <c r="KPV104" s="0"/>
      <c r="KPW104" s="0"/>
      <c r="KPX104" s="0"/>
      <c r="KPY104" s="0"/>
      <c r="KPZ104" s="0"/>
      <c r="KQA104" s="0"/>
      <c r="KQB104" s="0"/>
      <c r="KQC104" s="0"/>
      <c r="KQD104" s="0"/>
      <c r="KQE104" s="0"/>
      <c r="KQF104" s="0"/>
      <c r="KQG104" s="0"/>
      <c r="KQH104" s="0"/>
      <c r="KQI104" s="0"/>
      <c r="KQJ104" s="0"/>
      <c r="KQK104" s="0"/>
      <c r="KQL104" s="0"/>
      <c r="KQM104" s="0"/>
      <c r="KQN104" s="0"/>
      <c r="KQO104" s="0"/>
      <c r="KQP104" s="0"/>
      <c r="KQQ104" s="0"/>
      <c r="KQR104" s="0"/>
      <c r="KQS104" s="0"/>
      <c r="KQT104" s="0"/>
      <c r="KQU104" s="0"/>
      <c r="KQV104" s="0"/>
      <c r="KQW104" s="0"/>
      <c r="KQX104" s="0"/>
      <c r="KQY104" s="0"/>
      <c r="KQZ104" s="0"/>
      <c r="KRA104" s="0"/>
      <c r="KRB104" s="0"/>
      <c r="KRC104" s="0"/>
      <c r="KRD104" s="0"/>
      <c r="KRE104" s="0"/>
      <c r="KRF104" s="0"/>
      <c r="KRG104" s="0"/>
      <c r="KRH104" s="0"/>
      <c r="KRI104" s="0"/>
      <c r="KRJ104" s="0"/>
      <c r="KRK104" s="0"/>
      <c r="KRL104" s="0"/>
      <c r="KRM104" s="0"/>
      <c r="KRN104" s="0"/>
      <c r="KRO104" s="0"/>
      <c r="KRP104" s="0"/>
      <c r="KRQ104" s="0"/>
      <c r="KRR104" s="0"/>
      <c r="KRS104" s="0"/>
      <c r="KRT104" s="0"/>
      <c r="KRU104" s="0"/>
      <c r="KRV104" s="0"/>
      <c r="KRW104" s="0"/>
      <c r="KRX104" s="0"/>
      <c r="KRY104" s="0"/>
      <c r="KRZ104" s="0"/>
      <c r="KSA104" s="0"/>
      <c r="KSB104" s="0"/>
      <c r="KSC104" s="0"/>
      <c r="KSD104" s="0"/>
      <c r="KSE104" s="0"/>
      <c r="KSF104" s="0"/>
      <c r="KSG104" s="0"/>
      <c r="KSH104" s="0"/>
      <c r="KSI104" s="0"/>
      <c r="KSJ104" s="0"/>
      <c r="KSK104" s="0"/>
      <c r="KSL104" s="0"/>
      <c r="KSM104" s="0"/>
      <c r="KSN104" s="0"/>
      <c r="KSO104" s="0"/>
      <c r="KSP104" s="0"/>
      <c r="KSQ104" s="0"/>
      <c r="KSR104" s="0"/>
      <c r="KSS104" s="0"/>
      <c r="KST104" s="0"/>
      <c r="KSU104" s="0"/>
      <c r="KSV104" s="0"/>
      <c r="KSW104" s="0"/>
      <c r="KSX104" s="0"/>
      <c r="KSY104" s="0"/>
      <c r="KSZ104" s="0"/>
      <c r="KTA104" s="0"/>
      <c r="KTB104" s="0"/>
      <c r="KTC104" s="0"/>
      <c r="KTD104" s="0"/>
      <c r="KTE104" s="0"/>
      <c r="KTF104" s="0"/>
      <c r="KTG104" s="0"/>
      <c r="KTH104" s="0"/>
      <c r="KTI104" s="0"/>
      <c r="KTJ104" s="0"/>
      <c r="KTK104" s="0"/>
      <c r="KTL104" s="0"/>
      <c r="KTM104" s="0"/>
      <c r="KTN104" s="0"/>
      <c r="KTO104" s="0"/>
      <c r="KTP104" s="0"/>
      <c r="KTQ104" s="0"/>
      <c r="KTR104" s="0"/>
      <c r="KTS104" s="0"/>
      <c r="KTT104" s="0"/>
      <c r="KTU104" s="0"/>
      <c r="KTV104" s="0"/>
      <c r="KTW104" s="0"/>
      <c r="KTX104" s="0"/>
      <c r="KTY104" s="0"/>
      <c r="KTZ104" s="0"/>
      <c r="KUA104" s="0"/>
      <c r="KUB104" s="0"/>
      <c r="KUC104" s="0"/>
      <c r="KUD104" s="0"/>
      <c r="KUE104" s="0"/>
      <c r="KUF104" s="0"/>
      <c r="KUG104" s="0"/>
      <c r="KUH104" s="0"/>
      <c r="KUI104" s="0"/>
      <c r="KUJ104" s="0"/>
      <c r="KUK104" s="0"/>
      <c r="KUL104" s="0"/>
      <c r="KUM104" s="0"/>
      <c r="KUN104" s="0"/>
      <c r="KUO104" s="0"/>
      <c r="KUP104" s="0"/>
      <c r="KUQ104" s="0"/>
      <c r="KUR104" s="0"/>
      <c r="KUS104" s="0"/>
      <c r="KUT104" s="0"/>
      <c r="KUU104" s="0"/>
      <c r="KUV104" s="0"/>
      <c r="KUW104" s="0"/>
      <c r="KUX104" s="0"/>
      <c r="KUY104" s="0"/>
      <c r="KUZ104" s="0"/>
      <c r="KVA104" s="0"/>
      <c r="KVB104" s="0"/>
      <c r="KVC104" s="0"/>
      <c r="KVD104" s="0"/>
      <c r="KVE104" s="0"/>
      <c r="KVF104" s="0"/>
      <c r="KVG104" s="0"/>
      <c r="KVH104" s="0"/>
      <c r="KVI104" s="0"/>
      <c r="KVJ104" s="0"/>
      <c r="KVK104" s="0"/>
      <c r="KVL104" s="0"/>
      <c r="KVM104" s="0"/>
      <c r="KVN104" s="0"/>
      <c r="KVO104" s="0"/>
      <c r="KVP104" s="0"/>
      <c r="KVQ104" s="0"/>
      <c r="KVR104" s="0"/>
      <c r="KVS104" s="0"/>
      <c r="KVT104" s="0"/>
      <c r="KVU104" s="0"/>
      <c r="KVV104" s="0"/>
      <c r="KVW104" s="0"/>
      <c r="KVX104" s="0"/>
      <c r="KVY104" s="0"/>
      <c r="KVZ104" s="0"/>
      <c r="KWA104" s="0"/>
      <c r="KWB104" s="0"/>
      <c r="KWC104" s="0"/>
      <c r="KWD104" s="0"/>
      <c r="KWE104" s="0"/>
      <c r="KWF104" s="0"/>
      <c r="KWG104" s="0"/>
      <c r="KWH104" s="0"/>
      <c r="KWI104" s="0"/>
      <c r="KWJ104" s="0"/>
      <c r="KWK104" s="0"/>
      <c r="KWL104" s="0"/>
      <c r="KWM104" s="0"/>
      <c r="KWN104" s="0"/>
      <c r="KWO104" s="0"/>
      <c r="KWP104" s="0"/>
      <c r="KWQ104" s="0"/>
      <c r="KWR104" s="0"/>
      <c r="KWS104" s="0"/>
      <c r="KWT104" s="0"/>
      <c r="KWU104" s="0"/>
      <c r="KWV104" s="0"/>
      <c r="KWW104" s="0"/>
      <c r="KWX104" s="0"/>
      <c r="KWY104" s="0"/>
      <c r="KWZ104" s="0"/>
      <c r="KXA104" s="0"/>
      <c r="KXB104" s="0"/>
      <c r="KXC104" s="0"/>
      <c r="KXD104" s="0"/>
      <c r="KXE104" s="0"/>
      <c r="KXF104" s="0"/>
      <c r="KXG104" s="0"/>
      <c r="KXH104" s="0"/>
      <c r="KXI104" s="0"/>
      <c r="KXJ104" s="0"/>
      <c r="KXK104" s="0"/>
      <c r="KXL104" s="0"/>
      <c r="KXM104" s="0"/>
      <c r="KXN104" s="0"/>
      <c r="KXO104" s="0"/>
      <c r="KXP104" s="0"/>
      <c r="KXQ104" s="0"/>
      <c r="KXR104" s="0"/>
      <c r="KXS104" s="0"/>
      <c r="KXT104" s="0"/>
      <c r="KXU104" s="0"/>
      <c r="KXV104" s="0"/>
      <c r="KXW104" s="0"/>
      <c r="KXX104" s="0"/>
      <c r="KXY104" s="0"/>
      <c r="KXZ104" s="0"/>
      <c r="KYA104" s="0"/>
      <c r="KYB104" s="0"/>
      <c r="KYC104" s="0"/>
      <c r="KYD104" s="0"/>
      <c r="KYE104" s="0"/>
      <c r="KYF104" s="0"/>
      <c r="KYG104" s="0"/>
      <c r="KYH104" s="0"/>
      <c r="KYI104" s="0"/>
      <c r="KYJ104" s="0"/>
      <c r="KYK104" s="0"/>
      <c r="KYL104" s="0"/>
      <c r="KYM104" s="0"/>
      <c r="KYN104" s="0"/>
      <c r="KYO104" s="0"/>
      <c r="KYP104" s="0"/>
      <c r="KYQ104" s="0"/>
      <c r="KYR104" s="0"/>
      <c r="KYS104" s="0"/>
      <c r="KYT104" s="0"/>
      <c r="KYU104" s="0"/>
      <c r="KYV104" s="0"/>
      <c r="KYW104" s="0"/>
      <c r="KYX104" s="0"/>
      <c r="KYY104" s="0"/>
      <c r="KYZ104" s="0"/>
      <c r="KZA104" s="0"/>
      <c r="KZB104" s="0"/>
      <c r="KZC104" s="0"/>
      <c r="KZD104" s="0"/>
      <c r="KZE104" s="0"/>
      <c r="KZF104" s="0"/>
      <c r="KZG104" s="0"/>
      <c r="KZH104" s="0"/>
      <c r="KZI104" s="0"/>
      <c r="KZJ104" s="0"/>
      <c r="KZK104" s="0"/>
      <c r="KZL104" s="0"/>
      <c r="KZM104" s="0"/>
      <c r="KZN104" s="0"/>
      <c r="KZO104" s="0"/>
      <c r="KZP104" s="0"/>
      <c r="KZQ104" s="0"/>
      <c r="KZR104" s="0"/>
      <c r="KZS104" s="0"/>
      <c r="KZT104" s="0"/>
      <c r="KZU104" s="0"/>
      <c r="KZV104" s="0"/>
      <c r="KZW104" s="0"/>
      <c r="KZX104" s="0"/>
      <c r="KZY104" s="0"/>
      <c r="KZZ104" s="0"/>
      <c r="LAA104" s="0"/>
      <c r="LAB104" s="0"/>
      <c r="LAC104" s="0"/>
      <c r="LAD104" s="0"/>
      <c r="LAE104" s="0"/>
      <c r="LAF104" s="0"/>
      <c r="LAG104" s="0"/>
      <c r="LAH104" s="0"/>
      <c r="LAI104" s="0"/>
      <c r="LAJ104" s="0"/>
      <c r="LAK104" s="0"/>
      <c r="LAL104" s="0"/>
      <c r="LAM104" s="0"/>
      <c r="LAN104" s="0"/>
      <c r="LAO104" s="0"/>
      <c r="LAP104" s="0"/>
      <c r="LAQ104" s="0"/>
      <c r="LAR104" s="0"/>
      <c r="LAS104" s="0"/>
      <c r="LAT104" s="0"/>
      <c r="LAU104" s="0"/>
      <c r="LAV104" s="0"/>
      <c r="LAW104" s="0"/>
      <c r="LAX104" s="0"/>
      <c r="LAY104" s="0"/>
      <c r="LAZ104" s="0"/>
      <c r="LBA104" s="0"/>
      <c r="LBB104" s="0"/>
      <c r="LBC104" s="0"/>
      <c r="LBD104" s="0"/>
      <c r="LBE104" s="0"/>
      <c r="LBF104" s="0"/>
      <c r="LBG104" s="0"/>
      <c r="LBH104" s="0"/>
      <c r="LBI104" s="0"/>
      <c r="LBJ104" s="0"/>
      <c r="LBK104" s="0"/>
      <c r="LBL104" s="0"/>
      <c r="LBM104" s="0"/>
      <c r="LBN104" s="0"/>
      <c r="LBO104" s="0"/>
      <c r="LBP104" s="0"/>
      <c r="LBQ104" s="0"/>
      <c r="LBR104" s="0"/>
      <c r="LBS104" s="0"/>
      <c r="LBT104" s="0"/>
      <c r="LBU104" s="0"/>
      <c r="LBV104" s="0"/>
      <c r="LBW104" s="0"/>
      <c r="LBX104" s="0"/>
      <c r="LBY104" s="0"/>
      <c r="LBZ104" s="0"/>
      <c r="LCA104" s="0"/>
      <c r="LCB104" s="0"/>
      <c r="LCC104" s="0"/>
      <c r="LCD104" s="0"/>
      <c r="LCE104" s="0"/>
      <c r="LCF104" s="0"/>
      <c r="LCG104" s="0"/>
      <c r="LCH104" s="0"/>
      <c r="LCI104" s="0"/>
      <c r="LCJ104" s="0"/>
      <c r="LCK104" s="0"/>
      <c r="LCL104" s="0"/>
      <c r="LCM104" s="0"/>
      <c r="LCN104" s="0"/>
      <c r="LCO104" s="0"/>
      <c r="LCP104" s="0"/>
      <c r="LCQ104" s="0"/>
      <c r="LCR104" s="0"/>
      <c r="LCS104" s="0"/>
      <c r="LCT104" s="0"/>
      <c r="LCU104" s="0"/>
      <c r="LCV104" s="0"/>
      <c r="LCW104" s="0"/>
      <c r="LCX104" s="0"/>
      <c r="LCY104" s="0"/>
      <c r="LCZ104" s="0"/>
      <c r="LDA104" s="0"/>
      <c r="LDB104" s="0"/>
      <c r="LDC104" s="0"/>
      <c r="LDD104" s="0"/>
      <c r="LDE104" s="0"/>
      <c r="LDF104" s="0"/>
      <c r="LDG104" s="0"/>
      <c r="LDH104" s="0"/>
      <c r="LDI104" s="0"/>
      <c r="LDJ104" s="0"/>
      <c r="LDK104" s="0"/>
      <c r="LDL104" s="0"/>
      <c r="LDM104" s="0"/>
      <c r="LDN104" s="0"/>
      <c r="LDO104" s="0"/>
      <c r="LDP104" s="0"/>
      <c r="LDQ104" s="0"/>
      <c r="LDR104" s="0"/>
      <c r="LDS104" s="0"/>
      <c r="LDT104" s="0"/>
      <c r="LDU104" s="0"/>
      <c r="LDV104" s="0"/>
      <c r="LDW104" s="0"/>
      <c r="LDX104" s="0"/>
      <c r="LDY104" s="0"/>
      <c r="LDZ104" s="0"/>
      <c r="LEA104" s="0"/>
      <c r="LEB104" s="0"/>
      <c r="LEC104" s="0"/>
      <c r="LED104" s="0"/>
      <c r="LEE104" s="0"/>
      <c r="LEF104" s="0"/>
      <c r="LEG104" s="0"/>
      <c r="LEH104" s="0"/>
      <c r="LEI104" s="0"/>
      <c r="LEJ104" s="0"/>
      <c r="LEK104" s="0"/>
      <c r="LEL104" s="0"/>
      <c r="LEM104" s="0"/>
      <c r="LEN104" s="0"/>
      <c r="LEO104" s="0"/>
      <c r="LEP104" s="0"/>
      <c r="LEQ104" s="0"/>
      <c r="LER104" s="0"/>
      <c r="LES104" s="0"/>
      <c r="LET104" s="0"/>
      <c r="LEU104" s="0"/>
      <c r="LEV104" s="0"/>
      <c r="LEW104" s="0"/>
      <c r="LEX104" s="0"/>
      <c r="LEY104" s="0"/>
      <c r="LEZ104" s="0"/>
      <c r="LFA104" s="0"/>
      <c r="LFB104" s="0"/>
      <c r="LFC104" s="0"/>
      <c r="LFD104" s="0"/>
      <c r="LFE104" s="0"/>
      <c r="LFF104" s="0"/>
      <c r="LFG104" s="0"/>
      <c r="LFH104" s="0"/>
      <c r="LFI104" s="0"/>
      <c r="LFJ104" s="0"/>
      <c r="LFK104" s="0"/>
      <c r="LFL104" s="0"/>
      <c r="LFM104" s="0"/>
      <c r="LFN104" s="0"/>
      <c r="LFO104" s="0"/>
      <c r="LFP104" s="0"/>
      <c r="LFQ104" s="0"/>
      <c r="LFR104" s="0"/>
      <c r="LFS104" s="0"/>
      <c r="LFT104" s="0"/>
      <c r="LFU104" s="0"/>
      <c r="LFV104" s="0"/>
      <c r="LFW104" s="0"/>
      <c r="LFX104" s="0"/>
      <c r="LFY104" s="0"/>
      <c r="LFZ104" s="0"/>
      <c r="LGA104" s="0"/>
      <c r="LGB104" s="0"/>
      <c r="LGC104" s="0"/>
      <c r="LGD104" s="0"/>
      <c r="LGE104" s="0"/>
      <c r="LGF104" s="0"/>
      <c r="LGG104" s="0"/>
      <c r="LGH104" s="0"/>
      <c r="LGI104" s="0"/>
      <c r="LGJ104" s="0"/>
      <c r="LGK104" s="0"/>
      <c r="LGL104" s="0"/>
      <c r="LGM104" s="0"/>
      <c r="LGN104" s="0"/>
      <c r="LGO104" s="0"/>
      <c r="LGP104" s="0"/>
      <c r="LGQ104" s="0"/>
      <c r="LGR104" s="0"/>
      <c r="LGS104" s="0"/>
      <c r="LGT104" s="0"/>
      <c r="LGU104" s="0"/>
      <c r="LGV104" s="0"/>
      <c r="LGW104" s="0"/>
      <c r="LGX104" s="0"/>
      <c r="LGY104" s="0"/>
      <c r="LGZ104" s="0"/>
      <c r="LHA104" s="0"/>
      <c r="LHB104" s="0"/>
      <c r="LHC104" s="0"/>
      <c r="LHD104" s="0"/>
      <c r="LHE104" s="0"/>
      <c r="LHF104" s="0"/>
      <c r="LHG104" s="0"/>
      <c r="LHH104" s="0"/>
      <c r="LHI104" s="0"/>
      <c r="LHJ104" s="0"/>
      <c r="LHK104" s="0"/>
      <c r="LHL104" s="0"/>
      <c r="LHM104" s="0"/>
      <c r="LHN104" s="0"/>
      <c r="LHO104" s="0"/>
      <c r="LHP104" s="0"/>
      <c r="LHQ104" s="0"/>
      <c r="LHR104" s="0"/>
      <c r="LHS104" s="0"/>
      <c r="LHT104" s="0"/>
      <c r="LHU104" s="0"/>
      <c r="LHV104" s="0"/>
      <c r="LHW104" s="0"/>
      <c r="LHX104" s="0"/>
      <c r="LHY104" s="0"/>
      <c r="LHZ104" s="0"/>
      <c r="LIA104" s="0"/>
      <c r="LIB104" s="0"/>
      <c r="LIC104" s="0"/>
      <c r="LID104" s="0"/>
      <c r="LIE104" s="0"/>
      <c r="LIF104" s="0"/>
      <c r="LIG104" s="0"/>
      <c r="LIH104" s="0"/>
      <c r="LII104" s="0"/>
      <c r="LIJ104" s="0"/>
      <c r="LIK104" s="0"/>
      <c r="LIL104" s="0"/>
      <c r="LIM104" s="0"/>
      <c r="LIN104" s="0"/>
      <c r="LIO104" s="0"/>
      <c r="LIP104" s="0"/>
      <c r="LIQ104" s="0"/>
      <c r="LIR104" s="0"/>
      <c r="LIS104" s="0"/>
      <c r="LIT104" s="0"/>
      <c r="LIU104" s="0"/>
      <c r="LIV104" s="0"/>
      <c r="LIW104" s="0"/>
      <c r="LIX104" s="0"/>
      <c r="LIY104" s="0"/>
      <c r="LIZ104" s="0"/>
      <c r="LJA104" s="0"/>
      <c r="LJB104" s="0"/>
      <c r="LJC104" s="0"/>
      <c r="LJD104" s="0"/>
      <c r="LJE104" s="0"/>
      <c r="LJF104" s="0"/>
      <c r="LJG104" s="0"/>
      <c r="LJH104" s="0"/>
      <c r="LJI104" s="0"/>
      <c r="LJJ104" s="0"/>
      <c r="LJK104" s="0"/>
      <c r="LJL104" s="0"/>
      <c r="LJM104" s="0"/>
      <c r="LJN104" s="0"/>
      <c r="LJO104" s="0"/>
      <c r="LJP104" s="0"/>
      <c r="LJQ104" s="0"/>
      <c r="LJR104" s="0"/>
      <c r="LJS104" s="0"/>
      <c r="LJT104" s="0"/>
      <c r="LJU104" s="0"/>
      <c r="LJV104" s="0"/>
      <c r="LJW104" s="0"/>
      <c r="LJX104" s="0"/>
      <c r="LJY104" s="0"/>
      <c r="LJZ104" s="0"/>
      <c r="LKA104" s="0"/>
      <c r="LKB104" s="0"/>
      <c r="LKC104" s="0"/>
      <c r="LKD104" s="0"/>
      <c r="LKE104" s="0"/>
      <c r="LKF104" s="0"/>
      <c r="LKG104" s="0"/>
      <c r="LKH104" s="0"/>
      <c r="LKI104" s="0"/>
      <c r="LKJ104" s="0"/>
      <c r="LKK104" s="0"/>
      <c r="LKL104" s="0"/>
      <c r="LKM104" s="0"/>
      <c r="LKN104" s="0"/>
      <c r="LKO104" s="0"/>
      <c r="LKP104" s="0"/>
      <c r="LKQ104" s="0"/>
      <c r="LKR104" s="0"/>
      <c r="LKS104" s="0"/>
      <c r="LKT104" s="0"/>
      <c r="LKU104" s="0"/>
      <c r="LKV104" s="0"/>
      <c r="LKW104" s="0"/>
      <c r="LKX104" s="0"/>
      <c r="LKY104" s="0"/>
      <c r="LKZ104" s="0"/>
      <c r="LLA104" s="0"/>
      <c r="LLB104" s="0"/>
      <c r="LLC104" s="0"/>
      <c r="LLD104" s="0"/>
      <c r="LLE104" s="0"/>
      <c r="LLF104" s="0"/>
      <c r="LLG104" s="0"/>
      <c r="LLH104" s="0"/>
      <c r="LLI104" s="0"/>
      <c r="LLJ104" s="0"/>
      <c r="LLK104" s="0"/>
      <c r="LLL104" s="0"/>
      <c r="LLM104" s="0"/>
      <c r="LLN104" s="0"/>
      <c r="LLO104" s="0"/>
      <c r="LLP104" s="0"/>
      <c r="LLQ104" s="0"/>
      <c r="LLR104" s="0"/>
      <c r="LLS104" s="0"/>
      <c r="LLT104" s="0"/>
      <c r="LLU104" s="0"/>
      <c r="LLV104" s="0"/>
      <c r="LLW104" s="0"/>
      <c r="LLX104" s="0"/>
      <c r="LLY104" s="0"/>
      <c r="LLZ104" s="0"/>
      <c r="LMA104" s="0"/>
      <c r="LMB104" s="0"/>
      <c r="LMC104" s="0"/>
      <c r="LMD104" s="0"/>
      <c r="LME104" s="0"/>
      <c r="LMF104" s="0"/>
      <c r="LMG104" s="0"/>
      <c r="LMH104" s="0"/>
      <c r="LMI104" s="0"/>
      <c r="LMJ104" s="0"/>
      <c r="LMK104" s="0"/>
      <c r="LML104" s="0"/>
      <c r="LMM104" s="0"/>
      <c r="LMN104" s="0"/>
      <c r="LMO104" s="0"/>
      <c r="LMP104" s="0"/>
      <c r="LMQ104" s="0"/>
      <c r="LMR104" s="0"/>
      <c r="LMS104" s="0"/>
      <c r="LMT104" s="0"/>
      <c r="LMU104" s="0"/>
      <c r="LMV104" s="0"/>
      <c r="LMW104" s="0"/>
      <c r="LMX104" s="0"/>
      <c r="LMY104" s="0"/>
      <c r="LMZ104" s="0"/>
      <c r="LNA104" s="0"/>
      <c r="LNB104" s="0"/>
      <c r="LNC104" s="0"/>
      <c r="LND104" s="0"/>
      <c r="LNE104" s="0"/>
      <c r="LNF104" s="0"/>
      <c r="LNG104" s="0"/>
      <c r="LNH104" s="0"/>
      <c r="LNI104" s="0"/>
      <c r="LNJ104" s="0"/>
      <c r="LNK104" s="0"/>
      <c r="LNL104" s="0"/>
      <c r="LNM104" s="0"/>
      <c r="LNN104" s="0"/>
      <c r="LNO104" s="0"/>
      <c r="LNP104" s="0"/>
      <c r="LNQ104" s="0"/>
      <c r="LNR104" s="0"/>
      <c r="LNS104" s="0"/>
      <c r="LNT104" s="0"/>
      <c r="LNU104" s="0"/>
      <c r="LNV104" s="0"/>
      <c r="LNW104" s="0"/>
      <c r="LNX104" s="0"/>
      <c r="LNY104" s="0"/>
      <c r="LNZ104" s="0"/>
      <c r="LOA104" s="0"/>
      <c r="LOB104" s="0"/>
      <c r="LOC104" s="0"/>
      <c r="LOD104" s="0"/>
      <c r="LOE104" s="0"/>
      <c r="LOF104" s="0"/>
      <c r="LOG104" s="0"/>
      <c r="LOH104" s="0"/>
      <c r="LOI104" s="0"/>
      <c r="LOJ104" s="0"/>
      <c r="LOK104" s="0"/>
      <c r="LOL104" s="0"/>
      <c r="LOM104" s="0"/>
      <c r="LON104" s="0"/>
      <c r="LOO104" s="0"/>
      <c r="LOP104" s="0"/>
      <c r="LOQ104" s="0"/>
      <c r="LOR104" s="0"/>
      <c r="LOS104" s="0"/>
      <c r="LOT104" s="0"/>
      <c r="LOU104" s="0"/>
      <c r="LOV104" s="0"/>
      <c r="LOW104" s="0"/>
      <c r="LOX104" s="0"/>
      <c r="LOY104" s="0"/>
      <c r="LOZ104" s="0"/>
      <c r="LPA104" s="0"/>
      <c r="LPB104" s="0"/>
      <c r="LPC104" s="0"/>
      <c r="LPD104" s="0"/>
      <c r="LPE104" s="0"/>
      <c r="LPF104" s="0"/>
      <c r="LPG104" s="0"/>
      <c r="LPH104" s="0"/>
      <c r="LPI104" s="0"/>
      <c r="LPJ104" s="0"/>
      <c r="LPK104" s="0"/>
      <c r="LPL104" s="0"/>
      <c r="LPM104" s="0"/>
      <c r="LPN104" s="0"/>
      <c r="LPO104" s="0"/>
      <c r="LPP104" s="0"/>
      <c r="LPQ104" s="0"/>
      <c r="LPR104" s="0"/>
      <c r="LPS104" s="0"/>
      <c r="LPT104" s="0"/>
      <c r="LPU104" s="0"/>
      <c r="LPV104" s="0"/>
      <c r="LPW104" s="0"/>
      <c r="LPX104" s="0"/>
      <c r="LPY104" s="0"/>
      <c r="LPZ104" s="0"/>
      <c r="LQA104" s="0"/>
      <c r="LQB104" s="0"/>
      <c r="LQC104" s="0"/>
      <c r="LQD104" s="0"/>
      <c r="LQE104" s="0"/>
      <c r="LQF104" s="0"/>
      <c r="LQG104" s="0"/>
      <c r="LQH104" s="0"/>
      <c r="LQI104" s="0"/>
      <c r="LQJ104" s="0"/>
      <c r="LQK104" s="0"/>
      <c r="LQL104" s="0"/>
      <c r="LQM104" s="0"/>
      <c r="LQN104" s="0"/>
      <c r="LQO104" s="0"/>
      <c r="LQP104" s="0"/>
      <c r="LQQ104" s="0"/>
      <c r="LQR104" s="0"/>
      <c r="LQS104" s="0"/>
      <c r="LQT104" s="0"/>
      <c r="LQU104" s="0"/>
      <c r="LQV104" s="0"/>
      <c r="LQW104" s="0"/>
      <c r="LQX104" s="0"/>
      <c r="LQY104" s="0"/>
      <c r="LQZ104" s="0"/>
      <c r="LRA104" s="0"/>
      <c r="LRB104" s="0"/>
      <c r="LRC104" s="0"/>
      <c r="LRD104" s="0"/>
      <c r="LRE104" s="0"/>
      <c r="LRF104" s="0"/>
      <c r="LRG104" s="0"/>
      <c r="LRH104" s="0"/>
      <c r="LRI104" s="0"/>
      <c r="LRJ104" s="0"/>
      <c r="LRK104" s="0"/>
      <c r="LRL104" s="0"/>
      <c r="LRM104" s="0"/>
      <c r="LRN104" s="0"/>
      <c r="LRO104" s="0"/>
      <c r="LRP104" s="0"/>
      <c r="LRQ104" s="0"/>
      <c r="LRR104" s="0"/>
      <c r="LRS104" s="0"/>
      <c r="LRT104" s="0"/>
      <c r="LRU104" s="0"/>
      <c r="LRV104" s="0"/>
      <c r="LRW104" s="0"/>
      <c r="LRX104" s="0"/>
      <c r="LRY104" s="0"/>
      <c r="LRZ104" s="0"/>
      <c r="LSA104" s="0"/>
      <c r="LSB104" s="0"/>
      <c r="LSC104" s="0"/>
      <c r="LSD104" s="0"/>
      <c r="LSE104" s="0"/>
      <c r="LSF104" s="0"/>
      <c r="LSG104" s="0"/>
      <c r="LSH104" s="0"/>
      <c r="LSI104" s="0"/>
      <c r="LSJ104" s="0"/>
      <c r="LSK104" s="0"/>
      <c r="LSL104" s="0"/>
      <c r="LSM104" s="0"/>
      <c r="LSN104" s="0"/>
      <c r="LSO104" s="0"/>
      <c r="LSP104" s="0"/>
      <c r="LSQ104" s="0"/>
      <c r="LSR104" s="0"/>
      <c r="LSS104" s="0"/>
      <c r="LST104" s="0"/>
      <c r="LSU104" s="0"/>
      <c r="LSV104" s="0"/>
      <c r="LSW104" s="0"/>
      <c r="LSX104" s="0"/>
      <c r="LSY104" s="0"/>
      <c r="LSZ104" s="0"/>
      <c r="LTA104" s="0"/>
      <c r="LTB104" s="0"/>
      <c r="LTC104" s="0"/>
      <c r="LTD104" s="0"/>
      <c r="LTE104" s="0"/>
      <c r="LTF104" s="0"/>
      <c r="LTG104" s="0"/>
      <c r="LTH104" s="0"/>
      <c r="LTI104" s="0"/>
      <c r="LTJ104" s="0"/>
      <c r="LTK104" s="0"/>
      <c r="LTL104" s="0"/>
      <c r="LTM104" s="0"/>
      <c r="LTN104" s="0"/>
      <c r="LTO104" s="0"/>
      <c r="LTP104" s="0"/>
      <c r="LTQ104" s="0"/>
      <c r="LTR104" s="0"/>
      <c r="LTS104" s="0"/>
      <c r="LTT104" s="0"/>
      <c r="LTU104" s="0"/>
      <c r="LTV104" s="0"/>
      <c r="LTW104" s="0"/>
      <c r="LTX104" s="0"/>
      <c r="LTY104" s="0"/>
      <c r="LTZ104" s="0"/>
      <c r="LUA104" s="0"/>
      <c r="LUB104" s="0"/>
      <c r="LUC104" s="0"/>
      <c r="LUD104" s="0"/>
      <c r="LUE104" s="0"/>
      <c r="LUF104" s="0"/>
      <c r="LUG104" s="0"/>
      <c r="LUH104" s="0"/>
      <c r="LUI104" s="0"/>
      <c r="LUJ104" s="0"/>
      <c r="LUK104" s="0"/>
      <c r="LUL104" s="0"/>
      <c r="LUM104" s="0"/>
      <c r="LUN104" s="0"/>
      <c r="LUO104" s="0"/>
      <c r="LUP104" s="0"/>
      <c r="LUQ104" s="0"/>
      <c r="LUR104" s="0"/>
      <c r="LUS104" s="0"/>
      <c r="LUT104" s="0"/>
      <c r="LUU104" s="0"/>
      <c r="LUV104" s="0"/>
      <c r="LUW104" s="0"/>
      <c r="LUX104" s="0"/>
      <c r="LUY104" s="0"/>
      <c r="LUZ104" s="0"/>
      <c r="LVA104" s="0"/>
      <c r="LVB104" s="0"/>
      <c r="LVC104" s="0"/>
      <c r="LVD104" s="0"/>
      <c r="LVE104" s="0"/>
      <c r="LVF104" s="0"/>
      <c r="LVG104" s="0"/>
      <c r="LVH104" s="0"/>
      <c r="LVI104" s="0"/>
      <c r="LVJ104" s="0"/>
      <c r="LVK104" s="0"/>
      <c r="LVL104" s="0"/>
      <c r="LVM104" s="0"/>
      <c r="LVN104" s="0"/>
      <c r="LVO104" s="0"/>
      <c r="LVP104" s="0"/>
      <c r="LVQ104" s="0"/>
      <c r="LVR104" s="0"/>
      <c r="LVS104" s="0"/>
      <c r="LVT104" s="0"/>
      <c r="LVU104" s="0"/>
      <c r="LVV104" s="0"/>
      <c r="LVW104" s="0"/>
      <c r="LVX104" s="0"/>
      <c r="LVY104" s="0"/>
      <c r="LVZ104" s="0"/>
      <c r="LWA104" s="0"/>
      <c r="LWB104" s="0"/>
      <c r="LWC104" s="0"/>
      <c r="LWD104" s="0"/>
      <c r="LWE104" s="0"/>
      <c r="LWF104" s="0"/>
      <c r="LWG104" s="0"/>
      <c r="LWH104" s="0"/>
      <c r="LWI104" s="0"/>
      <c r="LWJ104" s="0"/>
      <c r="LWK104" s="0"/>
      <c r="LWL104" s="0"/>
      <c r="LWM104" s="0"/>
      <c r="LWN104" s="0"/>
      <c r="LWO104" s="0"/>
      <c r="LWP104" s="0"/>
      <c r="LWQ104" s="0"/>
      <c r="LWR104" s="0"/>
      <c r="LWS104" s="0"/>
      <c r="LWT104" s="0"/>
      <c r="LWU104" s="0"/>
      <c r="LWV104" s="0"/>
      <c r="LWW104" s="0"/>
      <c r="LWX104" s="0"/>
      <c r="LWY104" s="0"/>
      <c r="LWZ104" s="0"/>
      <c r="LXA104" s="0"/>
      <c r="LXB104" s="0"/>
      <c r="LXC104" s="0"/>
      <c r="LXD104" s="0"/>
      <c r="LXE104" s="0"/>
      <c r="LXF104" s="0"/>
      <c r="LXG104" s="0"/>
      <c r="LXH104" s="0"/>
      <c r="LXI104" s="0"/>
      <c r="LXJ104" s="0"/>
      <c r="LXK104" s="0"/>
      <c r="LXL104" s="0"/>
      <c r="LXM104" s="0"/>
      <c r="LXN104" s="0"/>
      <c r="LXO104" s="0"/>
      <c r="LXP104" s="0"/>
      <c r="LXQ104" s="0"/>
      <c r="LXR104" s="0"/>
      <c r="LXS104" s="0"/>
      <c r="LXT104" s="0"/>
      <c r="LXU104" s="0"/>
      <c r="LXV104" s="0"/>
      <c r="LXW104" s="0"/>
      <c r="LXX104" s="0"/>
      <c r="LXY104" s="0"/>
      <c r="LXZ104" s="0"/>
      <c r="LYA104" s="0"/>
      <c r="LYB104" s="0"/>
      <c r="LYC104" s="0"/>
      <c r="LYD104" s="0"/>
      <c r="LYE104" s="0"/>
      <c r="LYF104" s="0"/>
      <c r="LYG104" s="0"/>
      <c r="LYH104" s="0"/>
      <c r="LYI104" s="0"/>
      <c r="LYJ104" s="0"/>
      <c r="LYK104" s="0"/>
      <c r="LYL104" s="0"/>
      <c r="LYM104" s="0"/>
      <c r="LYN104" s="0"/>
      <c r="LYO104" s="0"/>
      <c r="LYP104" s="0"/>
      <c r="LYQ104" s="0"/>
      <c r="LYR104" s="0"/>
      <c r="LYS104" s="0"/>
      <c r="LYT104" s="0"/>
      <c r="LYU104" s="0"/>
      <c r="LYV104" s="0"/>
      <c r="LYW104" s="0"/>
      <c r="LYX104" s="0"/>
      <c r="LYY104" s="0"/>
      <c r="LYZ104" s="0"/>
      <c r="LZA104" s="0"/>
      <c r="LZB104" s="0"/>
      <c r="LZC104" s="0"/>
      <c r="LZD104" s="0"/>
      <c r="LZE104" s="0"/>
      <c r="LZF104" s="0"/>
      <c r="LZG104" s="0"/>
      <c r="LZH104" s="0"/>
      <c r="LZI104" s="0"/>
      <c r="LZJ104" s="0"/>
      <c r="LZK104" s="0"/>
      <c r="LZL104" s="0"/>
      <c r="LZM104" s="0"/>
      <c r="LZN104" s="0"/>
      <c r="LZO104" s="0"/>
      <c r="LZP104" s="0"/>
      <c r="LZQ104" s="0"/>
      <c r="LZR104" s="0"/>
      <c r="LZS104" s="0"/>
      <c r="LZT104" s="0"/>
      <c r="LZU104" s="0"/>
      <c r="LZV104" s="0"/>
      <c r="LZW104" s="0"/>
      <c r="LZX104" s="0"/>
      <c r="LZY104" s="0"/>
      <c r="LZZ104" s="0"/>
      <c r="MAA104" s="0"/>
      <c r="MAB104" s="0"/>
      <c r="MAC104" s="0"/>
      <c r="MAD104" s="0"/>
      <c r="MAE104" s="0"/>
      <c r="MAF104" s="0"/>
      <c r="MAG104" s="0"/>
      <c r="MAH104" s="0"/>
      <c r="MAI104" s="0"/>
      <c r="MAJ104" s="0"/>
      <c r="MAK104" s="0"/>
      <c r="MAL104" s="0"/>
      <c r="MAM104" s="0"/>
      <c r="MAN104" s="0"/>
      <c r="MAO104" s="0"/>
      <c r="MAP104" s="0"/>
      <c r="MAQ104" s="0"/>
      <c r="MAR104" s="0"/>
      <c r="MAS104" s="0"/>
      <c r="MAT104" s="0"/>
      <c r="MAU104" s="0"/>
      <c r="MAV104" s="0"/>
      <c r="MAW104" s="0"/>
      <c r="MAX104" s="0"/>
      <c r="MAY104" s="0"/>
      <c r="MAZ104" s="0"/>
      <c r="MBA104" s="0"/>
      <c r="MBB104" s="0"/>
      <c r="MBC104" s="0"/>
      <c r="MBD104" s="0"/>
      <c r="MBE104" s="0"/>
      <c r="MBF104" s="0"/>
      <c r="MBG104" s="0"/>
      <c r="MBH104" s="0"/>
      <c r="MBI104" s="0"/>
      <c r="MBJ104" s="0"/>
      <c r="MBK104" s="0"/>
      <c r="MBL104" s="0"/>
      <c r="MBM104" s="0"/>
      <c r="MBN104" s="0"/>
      <c r="MBO104" s="0"/>
      <c r="MBP104" s="0"/>
      <c r="MBQ104" s="0"/>
      <c r="MBR104" s="0"/>
      <c r="MBS104" s="0"/>
      <c r="MBT104" s="0"/>
      <c r="MBU104" s="0"/>
      <c r="MBV104" s="0"/>
      <c r="MBW104" s="0"/>
      <c r="MBX104" s="0"/>
      <c r="MBY104" s="0"/>
      <c r="MBZ104" s="0"/>
      <c r="MCA104" s="0"/>
      <c r="MCB104" s="0"/>
      <c r="MCC104" s="0"/>
      <c r="MCD104" s="0"/>
      <c r="MCE104" s="0"/>
      <c r="MCF104" s="0"/>
      <c r="MCG104" s="0"/>
      <c r="MCH104" s="0"/>
      <c r="MCI104" s="0"/>
      <c r="MCJ104" s="0"/>
      <c r="MCK104" s="0"/>
      <c r="MCL104" s="0"/>
      <c r="MCM104" s="0"/>
      <c r="MCN104" s="0"/>
      <c r="MCO104" s="0"/>
      <c r="MCP104" s="0"/>
      <c r="MCQ104" s="0"/>
      <c r="MCR104" s="0"/>
      <c r="MCS104" s="0"/>
      <c r="MCT104" s="0"/>
      <c r="MCU104" s="0"/>
      <c r="MCV104" s="0"/>
      <c r="MCW104" s="0"/>
      <c r="MCX104" s="0"/>
      <c r="MCY104" s="0"/>
      <c r="MCZ104" s="0"/>
      <c r="MDA104" s="0"/>
      <c r="MDB104" s="0"/>
      <c r="MDC104" s="0"/>
      <c r="MDD104" s="0"/>
      <c r="MDE104" s="0"/>
      <c r="MDF104" s="0"/>
      <c r="MDG104" s="0"/>
      <c r="MDH104" s="0"/>
      <c r="MDI104" s="0"/>
      <c r="MDJ104" s="0"/>
      <c r="MDK104" s="0"/>
      <c r="MDL104" s="0"/>
      <c r="MDM104" s="0"/>
      <c r="MDN104" s="0"/>
      <c r="MDO104" s="0"/>
      <c r="MDP104" s="0"/>
      <c r="MDQ104" s="0"/>
      <c r="MDR104" s="0"/>
      <c r="MDS104" s="0"/>
      <c r="MDT104" s="0"/>
      <c r="MDU104" s="0"/>
      <c r="MDV104" s="0"/>
      <c r="MDW104" s="0"/>
      <c r="MDX104" s="0"/>
      <c r="MDY104" s="0"/>
      <c r="MDZ104" s="0"/>
      <c r="MEA104" s="0"/>
      <c r="MEB104" s="0"/>
      <c r="MEC104" s="0"/>
      <c r="MED104" s="0"/>
      <c r="MEE104" s="0"/>
      <c r="MEF104" s="0"/>
      <c r="MEG104" s="0"/>
      <c r="MEH104" s="0"/>
      <c r="MEI104" s="0"/>
      <c r="MEJ104" s="0"/>
      <c r="MEK104" s="0"/>
      <c r="MEL104" s="0"/>
      <c r="MEM104" s="0"/>
      <c r="MEN104" s="0"/>
      <c r="MEO104" s="0"/>
      <c r="MEP104" s="0"/>
      <c r="MEQ104" s="0"/>
      <c r="MER104" s="0"/>
      <c r="MES104" s="0"/>
      <c r="MET104" s="0"/>
      <c r="MEU104" s="0"/>
      <c r="MEV104" s="0"/>
      <c r="MEW104" s="0"/>
      <c r="MEX104" s="0"/>
      <c r="MEY104" s="0"/>
      <c r="MEZ104" s="0"/>
      <c r="MFA104" s="0"/>
      <c r="MFB104" s="0"/>
      <c r="MFC104" s="0"/>
      <c r="MFD104" s="0"/>
      <c r="MFE104" s="0"/>
      <c r="MFF104" s="0"/>
      <c r="MFG104" s="0"/>
      <c r="MFH104" s="0"/>
      <c r="MFI104" s="0"/>
      <c r="MFJ104" s="0"/>
      <c r="MFK104" s="0"/>
      <c r="MFL104" s="0"/>
      <c r="MFM104" s="0"/>
      <c r="MFN104" s="0"/>
      <c r="MFO104" s="0"/>
      <c r="MFP104" s="0"/>
      <c r="MFQ104" s="0"/>
      <c r="MFR104" s="0"/>
      <c r="MFS104" s="0"/>
      <c r="MFT104" s="0"/>
      <c r="MFU104" s="0"/>
      <c r="MFV104" s="0"/>
      <c r="MFW104" s="0"/>
      <c r="MFX104" s="0"/>
      <c r="MFY104" s="0"/>
      <c r="MFZ104" s="0"/>
      <c r="MGA104" s="0"/>
      <c r="MGB104" s="0"/>
      <c r="MGC104" s="0"/>
      <c r="MGD104" s="0"/>
      <c r="MGE104" s="0"/>
      <c r="MGF104" s="0"/>
      <c r="MGG104" s="0"/>
      <c r="MGH104" s="0"/>
      <c r="MGI104" s="0"/>
      <c r="MGJ104" s="0"/>
      <c r="MGK104" s="0"/>
      <c r="MGL104" s="0"/>
      <c r="MGM104" s="0"/>
      <c r="MGN104" s="0"/>
      <c r="MGO104" s="0"/>
      <c r="MGP104" s="0"/>
      <c r="MGQ104" s="0"/>
      <c r="MGR104" s="0"/>
      <c r="MGS104" s="0"/>
      <c r="MGT104" s="0"/>
      <c r="MGU104" s="0"/>
      <c r="MGV104" s="0"/>
      <c r="MGW104" s="0"/>
      <c r="MGX104" s="0"/>
      <c r="MGY104" s="0"/>
      <c r="MGZ104" s="0"/>
      <c r="MHA104" s="0"/>
      <c r="MHB104" s="0"/>
      <c r="MHC104" s="0"/>
      <c r="MHD104" s="0"/>
      <c r="MHE104" s="0"/>
      <c r="MHF104" s="0"/>
      <c r="MHG104" s="0"/>
      <c r="MHH104" s="0"/>
      <c r="MHI104" s="0"/>
      <c r="MHJ104" s="0"/>
      <c r="MHK104" s="0"/>
      <c r="MHL104" s="0"/>
      <c r="MHM104" s="0"/>
      <c r="MHN104" s="0"/>
      <c r="MHO104" s="0"/>
      <c r="MHP104" s="0"/>
      <c r="MHQ104" s="0"/>
      <c r="MHR104" s="0"/>
      <c r="MHS104" s="0"/>
      <c r="MHT104" s="0"/>
      <c r="MHU104" s="0"/>
      <c r="MHV104" s="0"/>
      <c r="MHW104" s="0"/>
      <c r="MHX104" s="0"/>
      <c r="MHY104" s="0"/>
      <c r="MHZ104" s="0"/>
      <c r="MIA104" s="0"/>
      <c r="MIB104" s="0"/>
      <c r="MIC104" s="0"/>
      <c r="MID104" s="0"/>
      <c r="MIE104" s="0"/>
      <c r="MIF104" s="0"/>
      <c r="MIG104" s="0"/>
      <c r="MIH104" s="0"/>
      <c r="MII104" s="0"/>
      <c r="MIJ104" s="0"/>
      <c r="MIK104" s="0"/>
      <c r="MIL104" s="0"/>
      <c r="MIM104" s="0"/>
      <c r="MIN104" s="0"/>
      <c r="MIO104" s="0"/>
      <c r="MIP104" s="0"/>
      <c r="MIQ104" s="0"/>
      <c r="MIR104" s="0"/>
      <c r="MIS104" s="0"/>
      <c r="MIT104" s="0"/>
      <c r="MIU104" s="0"/>
      <c r="MIV104" s="0"/>
      <c r="MIW104" s="0"/>
      <c r="MIX104" s="0"/>
      <c r="MIY104" s="0"/>
      <c r="MIZ104" s="0"/>
      <c r="MJA104" s="0"/>
      <c r="MJB104" s="0"/>
      <c r="MJC104" s="0"/>
      <c r="MJD104" s="0"/>
      <c r="MJE104" s="0"/>
      <c r="MJF104" s="0"/>
      <c r="MJG104" s="0"/>
      <c r="MJH104" s="0"/>
      <c r="MJI104" s="0"/>
      <c r="MJJ104" s="0"/>
      <c r="MJK104" s="0"/>
      <c r="MJL104" s="0"/>
      <c r="MJM104" s="0"/>
      <c r="MJN104" s="0"/>
      <c r="MJO104" s="0"/>
      <c r="MJP104" s="0"/>
      <c r="MJQ104" s="0"/>
      <c r="MJR104" s="0"/>
      <c r="MJS104" s="0"/>
      <c r="MJT104" s="0"/>
      <c r="MJU104" s="0"/>
      <c r="MJV104" s="0"/>
      <c r="MJW104" s="0"/>
      <c r="MJX104" s="0"/>
      <c r="MJY104" s="0"/>
      <c r="MJZ104" s="0"/>
      <c r="MKA104" s="0"/>
      <c r="MKB104" s="0"/>
      <c r="MKC104" s="0"/>
      <c r="MKD104" s="0"/>
      <c r="MKE104" s="0"/>
      <c r="MKF104" s="0"/>
      <c r="MKG104" s="0"/>
      <c r="MKH104" s="0"/>
      <c r="MKI104" s="0"/>
      <c r="MKJ104" s="0"/>
      <c r="MKK104" s="0"/>
      <c r="MKL104" s="0"/>
      <c r="MKM104" s="0"/>
      <c r="MKN104" s="0"/>
      <c r="MKO104" s="0"/>
      <c r="MKP104" s="0"/>
      <c r="MKQ104" s="0"/>
      <c r="MKR104" s="0"/>
      <c r="MKS104" s="0"/>
      <c r="MKT104" s="0"/>
      <c r="MKU104" s="0"/>
      <c r="MKV104" s="0"/>
      <c r="MKW104" s="0"/>
      <c r="MKX104" s="0"/>
      <c r="MKY104" s="0"/>
      <c r="MKZ104" s="0"/>
      <c r="MLA104" s="0"/>
      <c r="MLB104" s="0"/>
      <c r="MLC104" s="0"/>
      <c r="MLD104" s="0"/>
      <c r="MLE104" s="0"/>
      <c r="MLF104" s="0"/>
      <c r="MLG104" s="0"/>
      <c r="MLH104" s="0"/>
      <c r="MLI104" s="0"/>
      <c r="MLJ104" s="0"/>
      <c r="MLK104" s="0"/>
      <c r="MLL104" s="0"/>
      <c r="MLM104" s="0"/>
      <c r="MLN104" s="0"/>
      <c r="MLO104" s="0"/>
      <c r="MLP104" s="0"/>
      <c r="MLQ104" s="0"/>
      <c r="MLR104" s="0"/>
      <c r="MLS104" s="0"/>
      <c r="MLT104" s="0"/>
      <c r="MLU104" s="0"/>
      <c r="MLV104" s="0"/>
      <c r="MLW104" s="0"/>
      <c r="MLX104" s="0"/>
      <c r="MLY104" s="0"/>
      <c r="MLZ104" s="0"/>
      <c r="MMA104" s="0"/>
      <c r="MMB104" s="0"/>
      <c r="MMC104" s="0"/>
      <c r="MMD104" s="0"/>
      <c r="MME104" s="0"/>
      <c r="MMF104" s="0"/>
      <c r="MMG104" s="0"/>
      <c r="MMH104" s="0"/>
      <c r="MMI104" s="0"/>
      <c r="MMJ104" s="0"/>
      <c r="MMK104" s="0"/>
      <c r="MML104" s="0"/>
      <c r="MMM104" s="0"/>
      <c r="MMN104" s="0"/>
      <c r="MMO104" s="0"/>
      <c r="MMP104" s="0"/>
      <c r="MMQ104" s="0"/>
      <c r="MMR104" s="0"/>
      <c r="MMS104" s="0"/>
      <c r="MMT104" s="0"/>
      <c r="MMU104" s="0"/>
      <c r="MMV104" s="0"/>
      <c r="MMW104" s="0"/>
      <c r="MMX104" s="0"/>
      <c r="MMY104" s="0"/>
      <c r="MMZ104" s="0"/>
      <c r="MNA104" s="0"/>
      <c r="MNB104" s="0"/>
      <c r="MNC104" s="0"/>
      <c r="MND104" s="0"/>
      <c r="MNE104" s="0"/>
      <c r="MNF104" s="0"/>
      <c r="MNG104" s="0"/>
      <c r="MNH104" s="0"/>
      <c r="MNI104" s="0"/>
      <c r="MNJ104" s="0"/>
      <c r="MNK104" s="0"/>
      <c r="MNL104" s="0"/>
      <c r="MNM104" s="0"/>
      <c r="MNN104" s="0"/>
      <c r="MNO104" s="0"/>
      <c r="MNP104" s="0"/>
      <c r="MNQ104" s="0"/>
      <c r="MNR104" s="0"/>
      <c r="MNS104" s="0"/>
      <c r="MNT104" s="0"/>
      <c r="MNU104" s="0"/>
      <c r="MNV104" s="0"/>
      <c r="MNW104" s="0"/>
      <c r="MNX104" s="0"/>
      <c r="MNY104" s="0"/>
      <c r="MNZ104" s="0"/>
      <c r="MOA104" s="0"/>
      <c r="MOB104" s="0"/>
      <c r="MOC104" s="0"/>
      <c r="MOD104" s="0"/>
      <c r="MOE104" s="0"/>
      <c r="MOF104" s="0"/>
      <c r="MOG104" s="0"/>
      <c r="MOH104" s="0"/>
      <c r="MOI104" s="0"/>
      <c r="MOJ104" s="0"/>
      <c r="MOK104" s="0"/>
      <c r="MOL104" s="0"/>
      <c r="MOM104" s="0"/>
      <c r="MON104" s="0"/>
      <c r="MOO104" s="0"/>
      <c r="MOP104" s="0"/>
      <c r="MOQ104" s="0"/>
      <c r="MOR104" s="0"/>
      <c r="MOS104" s="0"/>
      <c r="MOT104" s="0"/>
      <c r="MOU104" s="0"/>
      <c r="MOV104" s="0"/>
      <c r="MOW104" s="0"/>
      <c r="MOX104" s="0"/>
      <c r="MOY104" s="0"/>
      <c r="MOZ104" s="0"/>
      <c r="MPA104" s="0"/>
      <c r="MPB104" s="0"/>
      <c r="MPC104" s="0"/>
      <c r="MPD104" s="0"/>
      <c r="MPE104" s="0"/>
      <c r="MPF104" s="0"/>
      <c r="MPG104" s="0"/>
      <c r="MPH104" s="0"/>
      <c r="MPI104" s="0"/>
      <c r="MPJ104" s="0"/>
      <c r="MPK104" s="0"/>
      <c r="MPL104" s="0"/>
      <c r="MPM104" s="0"/>
      <c r="MPN104" s="0"/>
      <c r="MPO104" s="0"/>
      <c r="MPP104" s="0"/>
      <c r="MPQ104" s="0"/>
      <c r="MPR104" s="0"/>
      <c r="MPS104" s="0"/>
      <c r="MPT104" s="0"/>
      <c r="MPU104" s="0"/>
      <c r="MPV104" s="0"/>
      <c r="MPW104" s="0"/>
      <c r="MPX104" s="0"/>
      <c r="MPY104" s="0"/>
      <c r="MPZ104" s="0"/>
      <c r="MQA104" s="0"/>
      <c r="MQB104" s="0"/>
      <c r="MQC104" s="0"/>
      <c r="MQD104" s="0"/>
      <c r="MQE104" s="0"/>
      <c r="MQF104" s="0"/>
      <c r="MQG104" s="0"/>
      <c r="MQH104" s="0"/>
      <c r="MQI104" s="0"/>
      <c r="MQJ104" s="0"/>
      <c r="MQK104" s="0"/>
      <c r="MQL104" s="0"/>
      <c r="MQM104" s="0"/>
      <c r="MQN104" s="0"/>
      <c r="MQO104" s="0"/>
      <c r="MQP104" s="0"/>
      <c r="MQQ104" s="0"/>
      <c r="MQR104" s="0"/>
      <c r="MQS104" s="0"/>
      <c r="MQT104" s="0"/>
      <c r="MQU104" s="0"/>
      <c r="MQV104" s="0"/>
      <c r="MQW104" s="0"/>
      <c r="MQX104" s="0"/>
      <c r="MQY104" s="0"/>
      <c r="MQZ104" s="0"/>
      <c r="MRA104" s="0"/>
      <c r="MRB104" s="0"/>
      <c r="MRC104" s="0"/>
      <c r="MRD104" s="0"/>
      <c r="MRE104" s="0"/>
      <c r="MRF104" s="0"/>
      <c r="MRG104" s="0"/>
      <c r="MRH104" s="0"/>
      <c r="MRI104" s="0"/>
      <c r="MRJ104" s="0"/>
      <c r="MRK104" s="0"/>
      <c r="MRL104" s="0"/>
      <c r="MRM104" s="0"/>
      <c r="MRN104" s="0"/>
      <c r="MRO104" s="0"/>
      <c r="MRP104" s="0"/>
      <c r="MRQ104" s="0"/>
      <c r="MRR104" s="0"/>
      <c r="MRS104" s="0"/>
      <c r="MRT104" s="0"/>
      <c r="MRU104" s="0"/>
      <c r="MRV104" s="0"/>
      <c r="MRW104" s="0"/>
      <c r="MRX104" s="0"/>
      <c r="MRY104" s="0"/>
      <c r="MRZ104" s="0"/>
      <c r="MSA104" s="0"/>
      <c r="MSB104" s="0"/>
      <c r="MSC104" s="0"/>
      <c r="MSD104" s="0"/>
      <c r="MSE104" s="0"/>
      <c r="MSF104" s="0"/>
      <c r="MSG104" s="0"/>
      <c r="MSH104" s="0"/>
      <c r="MSI104" s="0"/>
      <c r="MSJ104" s="0"/>
      <c r="MSK104" s="0"/>
      <c r="MSL104" s="0"/>
      <c r="MSM104" s="0"/>
      <c r="MSN104" s="0"/>
      <c r="MSO104" s="0"/>
      <c r="MSP104" s="0"/>
      <c r="MSQ104" s="0"/>
      <c r="MSR104" s="0"/>
      <c r="MSS104" s="0"/>
      <c r="MST104" s="0"/>
      <c r="MSU104" s="0"/>
      <c r="MSV104" s="0"/>
      <c r="MSW104" s="0"/>
      <c r="MSX104" s="0"/>
      <c r="MSY104" s="0"/>
      <c r="MSZ104" s="0"/>
      <c r="MTA104" s="0"/>
      <c r="MTB104" s="0"/>
      <c r="MTC104" s="0"/>
      <c r="MTD104" s="0"/>
      <c r="MTE104" s="0"/>
      <c r="MTF104" s="0"/>
      <c r="MTG104" s="0"/>
      <c r="MTH104" s="0"/>
      <c r="MTI104" s="0"/>
      <c r="MTJ104" s="0"/>
      <c r="MTK104" s="0"/>
      <c r="MTL104" s="0"/>
      <c r="MTM104" s="0"/>
      <c r="MTN104" s="0"/>
      <c r="MTO104" s="0"/>
      <c r="MTP104" s="0"/>
      <c r="MTQ104" s="0"/>
      <c r="MTR104" s="0"/>
      <c r="MTS104" s="0"/>
      <c r="MTT104" s="0"/>
      <c r="MTU104" s="0"/>
      <c r="MTV104" s="0"/>
      <c r="MTW104" s="0"/>
      <c r="MTX104" s="0"/>
      <c r="MTY104" s="0"/>
      <c r="MTZ104" s="0"/>
      <c r="MUA104" s="0"/>
      <c r="MUB104" s="0"/>
      <c r="MUC104" s="0"/>
      <c r="MUD104" s="0"/>
      <c r="MUE104" s="0"/>
      <c r="MUF104" s="0"/>
      <c r="MUG104" s="0"/>
      <c r="MUH104" s="0"/>
      <c r="MUI104" s="0"/>
      <c r="MUJ104" s="0"/>
      <c r="MUK104" s="0"/>
      <c r="MUL104" s="0"/>
      <c r="MUM104" s="0"/>
      <c r="MUN104" s="0"/>
      <c r="MUO104" s="0"/>
      <c r="MUP104" s="0"/>
      <c r="MUQ104" s="0"/>
      <c r="MUR104" s="0"/>
      <c r="MUS104" s="0"/>
      <c r="MUT104" s="0"/>
      <c r="MUU104" s="0"/>
      <c r="MUV104" s="0"/>
      <c r="MUW104" s="0"/>
      <c r="MUX104" s="0"/>
      <c r="MUY104" s="0"/>
      <c r="MUZ104" s="0"/>
      <c r="MVA104" s="0"/>
      <c r="MVB104" s="0"/>
      <c r="MVC104" s="0"/>
      <c r="MVD104" s="0"/>
      <c r="MVE104" s="0"/>
      <c r="MVF104" s="0"/>
      <c r="MVG104" s="0"/>
      <c r="MVH104" s="0"/>
      <c r="MVI104" s="0"/>
      <c r="MVJ104" s="0"/>
      <c r="MVK104" s="0"/>
      <c r="MVL104" s="0"/>
      <c r="MVM104" s="0"/>
      <c r="MVN104" s="0"/>
      <c r="MVO104" s="0"/>
      <c r="MVP104" s="0"/>
      <c r="MVQ104" s="0"/>
      <c r="MVR104" s="0"/>
      <c r="MVS104" s="0"/>
      <c r="MVT104" s="0"/>
      <c r="MVU104" s="0"/>
      <c r="MVV104" s="0"/>
      <c r="MVW104" s="0"/>
      <c r="MVX104" s="0"/>
      <c r="MVY104" s="0"/>
      <c r="MVZ104" s="0"/>
      <c r="MWA104" s="0"/>
      <c r="MWB104" s="0"/>
      <c r="MWC104" s="0"/>
      <c r="MWD104" s="0"/>
      <c r="MWE104" s="0"/>
      <c r="MWF104" s="0"/>
      <c r="MWG104" s="0"/>
      <c r="MWH104" s="0"/>
      <c r="MWI104" s="0"/>
      <c r="MWJ104" s="0"/>
      <c r="MWK104" s="0"/>
      <c r="MWL104" s="0"/>
      <c r="MWM104" s="0"/>
      <c r="MWN104" s="0"/>
      <c r="MWO104" s="0"/>
      <c r="MWP104" s="0"/>
      <c r="MWQ104" s="0"/>
      <c r="MWR104" s="0"/>
      <c r="MWS104" s="0"/>
      <c r="MWT104" s="0"/>
      <c r="MWU104" s="0"/>
      <c r="MWV104" s="0"/>
      <c r="MWW104" s="0"/>
      <c r="MWX104" s="0"/>
      <c r="MWY104" s="0"/>
      <c r="MWZ104" s="0"/>
      <c r="MXA104" s="0"/>
      <c r="MXB104" s="0"/>
      <c r="MXC104" s="0"/>
      <c r="MXD104" s="0"/>
      <c r="MXE104" s="0"/>
      <c r="MXF104" s="0"/>
      <c r="MXG104" s="0"/>
      <c r="MXH104" s="0"/>
      <c r="MXI104" s="0"/>
      <c r="MXJ104" s="0"/>
      <c r="MXK104" s="0"/>
      <c r="MXL104" s="0"/>
      <c r="MXM104" s="0"/>
      <c r="MXN104" s="0"/>
      <c r="MXO104" s="0"/>
      <c r="MXP104" s="0"/>
      <c r="MXQ104" s="0"/>
      <c r="MXR104" s="0"/>
      <c r="MXS104" s="0"/>
      <c r="MXT104" s="0"/>
      <c r="MXU104" s="0"/>
      <c r="MXV104" s="0"/>
      <c r="MXW104" s="0"/>
      <c r="MXX104" s="0"/>
      <c r="MXY104" s="0"/>
      <c r="MXZ104" s="0"/>
      <c r="MYA104" s="0"/>
      <c r="MYB104" s="0"/>
      <c r="MYC104" s="0"/>
      <c r="MYD104" s="0"/>
      <c r="MYE104" s="0"/>
      <c r="MYF104" s="0"/>
      <c r="MYG104" s="0"/>
      <c r="MYH104" s="0"/>
      <c r="MYI104" s="0"/>
      <c r="MYJ104" s="0"/>
      <c r="MYK104" s="0"/>
      <c r="MYL104" s="0"/>
      <c r="MYM104" s="0"/>
      <c r="MYN104" s="0"/>
      <c r="MYO104" s="0"/>
      <c r="MYP104" s="0"/>
      <c r="MYQ104" s="0"/>
      <c r="MYR104" s="0"/>
      <c r="MYS104" s="0"/>
      <c r="MYT104" s="0"/>
      <c r="MYU104" s="0"/>
      <c r="MYV104" s="0"/>
      <c r="MYW104" s="0"/>
      <c r="MYX104" s="0"/>
      <c r="MYY104" s="0"/>
      <c r="MYZ104" s="0"/>
      <c r="MZA104" s="0"/>
      <c r="MZB104" s="0"/>
      <c r="MZC104" s="0"/>
      <c r="MZD104" s="0"/>
      <c r="MZE104" s="0"/>
      <c r="MZF104" s="0"/>
      <c r="MZG104" s="0"/>
      <c r="MZH104" s="0"/>
      <c r="MZI104" s="0"/>
      <c r="MZJ104" s="0"/>
      <c r="MZK104" s="0"/>
      <c r="MZL104" s="0"/>
      <c r="MZM104" s="0"/>
      <c r="MZN104" s="0"/>
      <c r="MZO104" s="0"/>
      <c r="MZP104" s="0"/>
      <c r="MZQ104" s="0"/>
      <c r="MZR104" s="0"/>
      <c r="MZS104" s="0"/>
      <c r="MZT104" s="0"/>
      <c r="MZU104" s="0"/>
      <c r="MZV104" s="0"/>
      <c r="MZW104" s="0"/>
      <c r="MZX104" s="0"/>
      <c r="MZY104" s="0"/>
      <c r="MZZ104" s="0"/>
      <c r="NAA104" s="0"/>
      <c r="NAB104" s="0"/>
      <c r="NAC104" s="0"/>
      <c r="NAD104" s="0"/>
      <c r="NAE104" s="0"/>
      <c r="NAF104" s="0"/>
      <c r="NAG104" s="0"/>
      <c r="NAH104" s="0"/>
      <c r="NAI104" s="0"/>
      <c r="NAJ104" s="0"/>
      <c r="NAK104" s="0"/>
      <c r="NAL104" s="0"/>
      <c r="NAM104" s="0"/>
      <c r="NAN104" s="0"/>
      <c r="NAO104" s="0"/>
      <c r="NAP104" s="0"/>
      <c r="NAQ104" s="0"/>
      <c r="NAR104" s="0"/>
      <c r="NAS104" s="0"/>
      <c r="NAT104" s="0"/>
      <c r="NAU104" s="0"/>
      <c r="NAV104" s="0"/>
      <c r="NAW104" s="0"/>
      <c r="NAX104" s="0"/>
      <c r="NAY104" s="0"/>
      <c r="NAZ104" s="0"/>
      <c r="NBA104" s="0"/>
      <c r="NBB104" s="0"/>
      <c r="NBC104" s="0"/>
      <c r="NBD104" s="0"/>
      <c r="NBE104" s="0"/>
      <c r="NBF104" s="0"/>
      <c r="NBG104" s="0"/>
      <c r="NBH104" s="0"/>
      <c r="NBI104" s="0"/>
      <c r="NBJ104" s="0"/>
      <c r="NBK104" s="0"/>
      <c r="NBL104" s="0"/>
      <c r="NBM104" s="0"/>
      <c r="NBN104" s="0"/>
      <c r="NBO104" s="0"/>
      <c r="NBP104" s="0"/>
      <c r="NBQ104" s="0"/>
      <c r="NBR104" s="0"/>
      <c r="NBS104" s="0"/>
      <c r="NBT104" s="0"/>
      <c r="NBU104" s="0"/>
      <c r="NBV104" s="0"/>
      <c r="NBW104" s="0"/>
      <c r="NBX104" s="0"/>
      <c r="NBY104" s="0"/>
      <c r="NBZ104" s="0"/>
      <c r="NCA104" s="0"/>
      <c r="NCB104" s="0"/>
      <c r="NCC104" s="0"/>
      <c r="NCD104" s="0"/>
      <c r="NCE104" s="0"/>
      <c r="NCF104" s="0"/>
      <c r="NCG104" s="0"/>
      <c r="NCH104" s="0"/>
      <c r="NCI104" s="0"/>
      <c r="NCJ104" s="0"/>
      <c r="NCK104" s="0"/>
      <c r="NCL104" s="0"/>
      <c r="NCM104" s="0"/>
      <c r="NCN104" s="0"/>
      <c r="NCO104" s="0"/>
      <c r="NCP104" s="0"/>
      <c r="NCQ104" s="0"/>
      <c r="NCR104" s="0"/>
      <c r="NCS104" s="0"/>
      <c r="NCT104" s="0"/>
      <c r="NCU104" s="0"/>
      <c r="NCV104" s="0"/>
      <c r="NCW104" s="0"/>
      <c r="NCX104" s="0"/>
      <c r="NCY104" s="0"/>
      <c r="NCZ104" s="0"/>
      <c r="NDA104" s="0"/>
      <c r="NDB104" s="0"/>
      <c r="NDC104" s="0"/>
      <c r="NDD104" s="0"/>
      <c r="NDE104" s="0"/>
      <c r="NDF104" s="0"/>
      <c r="NDG104" s="0"/>
      <c r="NDH104" s="0"/>
      <c r="NDI104" s="0"/>
      <c r="NDJ104" s="0"/>
      <c r="NDK104" s="0"/>
      <c r="NDL104" s="0"/>
      <c r="NDM104" s="0"/>
      <c r="NDN104" s="0"/>
      <c r="NDO104" s="0"/>
      <c r="NDP104" s="0"/>
      <c r="NDQ104" s="0"/>
      <c r="NDR104" s="0"/>
      <c r="NDS104" s="0"/>
      <c r="NDT104" s="0"/>
      <c r="NDU104" s="0"/>
      <c r="NDV104" s="0"/>
      <c r="NDW104" s="0"/>
      <c r="NDX104" s="0"/>
      <c r="NDY104" s="0"/>
      <c r="NDZ104" s="0"/>
      <c r="NEA104" s="0"/>
      <c r="NEB104" s="0"/>
      <c r="NEC104" s="0"/>
      <c r="NED104" s="0"/>
      <c r="NEE104" s="0"/>
      <c r="NEF104" s="0"/>
      <c r="NEG104" s="0"/>
      <c r="NEH104" s="0"/>
      <c r="NEI104" s="0"/>
      <c r="NEJ104" s="0"/>
      <c r="NEK104" s="0"/>
      <c r="NEL104" s="0"/>
      <c r="NEM104" s="0"/>
      <c r="NEN104" s="0"/>
      <c r="NEO104" s="0"/>
      <c r="NEP104" s="0"/>
      <c r="NEQ104" s="0"/>
      <c r="NER104" s="0"/>
      <c r="NES104" s="0"/>
      <c r="NET104" s="0"/>
      <c r="NEU104" s="0"/>
      <c r="NEV104" s="0"/>
      <c r="NEW104" s="0"/>
      <c r="NEX104" s="0"/>
      <c r="NEY104" s="0"/>
      <c r="NEZ104" s="0"/>
      <c r="NFA104" s="0"/>
      <c r="NFB104" s="0"/>
      <c r="NFC104" s="0"/>
      <c r="NFD104" s="0"/>
      <c r="NFE104" s="0"/>
      <c r="NFF104" s="0"/>
      <c r="NFG104" s="0"/>
      <c r="NFH104" s="0"/>
      <c r="NFI104" s="0"/>
      <c r="NFJ104" s="0"/>
      <c r="NFK104" s="0"/>
      <c r="NFL104" s="0"/>
      <c r="NFM104" s="0"/>
      <c r="NFN104" s="0"/>
      <c r="NFO104" s="0"/>
      <c r="NFP104" s="0"/>
      <c r="NFQ104" s="0"/>
      <c r="NFR104" s="0"/>
      <c r="NFS104" s="0"/>
      <c r="NFT104" s="0"/>
      <c r="NFU104" s="0"/>
      <c r="NFV104" s="0"/>
      <c r="NFW104" s="0"/>
      <c r="NFX104" s="0"/>
      <c r="NFY104" s="0"/>
      <c r="NFZ104" s="0"/>
      <c r="NGA104" s="0"/>
      <c r="NGB104" s="0"/>
      <c r="NGC104" s="0"/>
      <c r="NGD104" s="0"/>
      <c r="NGE104" s="0"/>
      <c r="NGF104" s="0"/>
      <c r="NGG104" s="0"/>
      <c r="NGH104" s="0"/>
      <c r="NGI104" s="0"/>
      <c r="NGJ104" s="0"/>
      <c r="NGK104" s="0"/>
      <c r="NGL104" s="0"/>
      <c r="NGM104" s="0"/>
      <c r="NGN104" s="0"/>
      <c r="NGO104" s="0"/>
      <c r="NGP104" s="0"/>
      <c r="NGQ104" s="0"/>
      <c r="NGR104" s="0"/>
      <c r="NGS104" s="0"/>
      <c r="NGT104" s="0"/>
      <c r="NGU104" s="0"/>
      <c r="NGV104" s="0"/>
      <c r="NGW104" s="0"/>
      <c r="NGX104" s="0"/>
      <c r="NGY104" s="0"/>
      <c r="NGZ104" s="0"/>
      <c r="NHA104" s="0"/>
      <c r="NHB104" s="0"/>
      <c r="NHC104" s="0"/>
      <c r="NHD104" s="0"/>
      <c r="NHE104" s="0"/>
      <c r="NHF104" s="0"/>
      <c r="NHG104" s="0"/>
      <c r="NHH104" s="0"/>
      <c r="NHI104" s="0"/>
      <c r="NHJ104" s="0"/>
      <c r="NHK104" s="0"/>
      <c r="NHL104" s="0"/>
      <c r="NHM104" s="0"/>
      <c r="NHN104" s="0"/>
      <c r="NHO104" s="0"/>
      <c r="NHP104" s="0"/>
      <c r="NHQ104" s="0"/>
      <c r="NHR104" s="0"/>
      <c r="NHS104" s="0"/>
      <c r="NHT104" s="0"/>
      <c r="NHU104" s="0"/>
      <c r="NHV104" s="0"/>
      <c r="NHW104" s="0"/>
      <c r="NHX104" s="0"/>
      <c r="NHY104" s="0"/>
      <c r="NHZ104" s="0"/>
      <c r="NIA104" s="0"/>
      <c r="NIB104" s="0"/>
      <c r="NIC104" s="0"/>
      <c r="NID104" s="0"/>
      <c r="NIE104" s="0"/>
      <c r="NIF104" s="0"/>
      <c r="NIG104" s="0"/>
      <c r="NIH104" s="0"/>
      <c r="NII104" s="0"/>
      <c r="NIJ104" s="0"/>
      <c r="NIK104" s="0"/>
      <c r="NIL104" s="0"/>
      <c r="NIM104" s="0"/>
      <c r="NIN104" s="0"/>
      <c r="NIO104" s="0"/>
      <c r="NIP104" s="0"/>
      <c r="NIQ104" s="0"/>
      <c r="NIR104" s="0"/>
      <c r="NIS104" s="0"/>
      <c r="NIT104" s="0"/>
      <c r="NIU104" s="0"/>
      <c r="NIV104" s="0"/>
      <c r="NIW104" s="0"/>
      <c r="NIX104" s="0"/>
      <c r="NIY104" s="0"/>
      <c r="NIZ104" s="0"/>
      <c r="NJA104" s="0"/>
      <c r="NJB104" s="0"/>
      <c r="NJC104" s="0"/>
      <c r="NJD104" s="0"/>
      <c r="NJE104" s="0"/>
      <c r="NJF104" s="0"/>
      <c r="NJG104" s="0"/>
      <c r="NJH104" s="0"/>
      <c r="NJI104" s="0"/>
      <c r="NJJ104" s="0"/>
      <c r="NJK104" s="0"/>
      <c r="NJL104" s="0"/>
      <c r="NJM104" s="0"/>
      <c r="NJN104" s="0"/>
      <c r="NJO104" s="0"/>
      <c r="NJP104" s="0"/>
      <c r="NJQ104" s="0"/>
      <c r="NJR104" s="0"/>
      <c r="NJS104" s="0"/>
      <c r="NJT104" s="0"/>
      <c r="NJU104" s="0"/>
      <c r="NJV104" s="0"/>
      <c r="NJW104" s="0"/>
      <c r="NJX104" s="0"/>
      <c r="NJY104" s="0"/>
      <c r="NJZ104" s="0"/>
      <c r="NKA104" s="0"/>
      <c r="NKB104" s="0"/>
      <c r="NKC104" s="0"/>
      <c r="NKD104" s="0"/>
      <c r="NKE104" s="0"/>
      <c r="NKF104" s="0"/>
      <c r="NKG104" s="0"/>
      <c r="NKH104" s="0"/>
      <c r="NKI104" s="0"/>
      <c r="NKJ104" s="0"/>
      <c r="NKK104" s="0"/>
      <c r="NKL104" s="0"/>
      <c r="NKM104" s="0"/>
      <c r="NKN104" s="0"/>
      <c r="NKO104" s="0"/>
      <c r="NKP104" s="0"/>
      <c r="NKQ104" s="0"/>
      <c r="NKR104" s="0"/>
      <c r="NKS104" s="0"/>
      <c r="NKT104" s="0"/>
      <c r="NKU104" s="0"/>
      <c r="NKV104" s="0"/>
      <c r="NKW104" s="0"/>
      <c r="NKX104" s="0"/>
      <c r="NKY104" s="0"/>
      <c r="NKZ104" s="0"/>
      <c r="NLA104" s="0"/>
      <c r="NLB104" s="0"/>
      <c r="NLC104" s="0"/>
      <c r="NLD104" s="0"/>
      <c r="NLE104" s="0"/>
      <c r="NLF104" s="0"/>
      <c r="NLG104" s="0"/>
      <c r="NLH104" s="0"/>
      <c r="NLI104" s="0"/>
      <c r="NLJ104" s="0"/>
      <c r="NLK104" s="0"/>
      <c r="NLL104" s="0"/>
      <c r="NLM104" s="0"/>
      <c r="NLN104" s="0"/>
      <c r="NLO104" s="0"/>
      <c r="NLP104" s="0"/>
      <c r="NLQ104" s="0"/>
      <c r="NLR104" s="0"/>
      <c r="NLS104" s="0"/>
      <c r="NLT104" s="0"/>
      <c r="NLU104" s="0"/>
      <c r="NLV104" s="0"/>
      <c r="NLW104" s="0"/>
      <c r="NLX104" s="0"/>
      <c r="NLY104" s="0"/>
      <c r="NLZ104" s="0"/>
      <c r="NMA104" s="0"/>
      <c r="NMB104" s="0"/>
      <c r="NMC104" s="0"/>
      <c r="NMD104" s="0"/>
      <c r="NME104" s="0"/>
      <c r="NMF104" s="0"/>
      <c r="NMG104" s="0"/>
      <c r="NMH104" s="0"/>
      <c r="NMI104" s="0"/>
      <c r="NMJ104" s="0"/>
      <c r="NMK104" s="0"/>
      <c r="NML104" s="0"/>
      <c r="NMM104" s="0"/>
      <c r="NMN104" s="0"/>
      <c r="NMO104" s="0"/>
      <c r="NMP104" s="0"/>
      <c r="NMQ104" s="0"/>
      <c r="NMR104" s="0"/>
      <c r="NMS104" s="0"/>
      <c r="NMT104" s="0"/>
      <c r="NMU104" s="0"/>
      <c r="NMV104" s="0"/>
      <c r="NMW104" s="0"/>
      <c r="NMX104" s="0"/>
      <c r="NMY104" s="0"/>
      <c r="NMZ104" s="0"/>
      <c r="NNA104" s="0"/>
      <c r="NNB104" s="0"/>
      <c r="NNC104" s="0"/>
      <c r="NND104" s="0"/>
      <c r="NNE104" s="0"/>
      <c r="NNF104" s="0"/>
      <c r="NNG104" s="0"/>
      <c r="NNH104" s="0"/>
      <c r="NNI104" s="0"/>
      <c r="NNJ104" s="0"/>
      <c r="NNK104" s="0"/>
      <c r="NNL104" s="0"/>
      <c r="NNM104" s="0"/>
      <c r="NNN104" s="0"/>
      <c r="NNO104" s="0"/>
      <c r="NNP104" s="0"/>
      <c r="NNQ104" s="0"/>
      <c r="NNR104" s="0"/>
      <c r="NNS104" s="0"/>
      <c r="NNT104" s="0"/>
      <c r="NNU104" s="0"/>
      <c r="NNV104" s="0"/>
      <c r="NNW104" s="0"/>
      <c r="NNX104" s="0"/>
      <c r="NNY104" s="0"/>
      <c r="NNZ104" s="0"/>
      <c r="NOA104" s="0"/>
      <c r="NOB104" s="0"/>
      <c r="NOC104" s="0"/>
      <c r="NOD104" s="0"/>
      <c r="NOE104" s="0"/>
      <c r="NOF104" s="0"/>
      <c r="NOG104" s="0"/>
      <c r="NOH104" s="0"/>
      <c r="NOI104" s="0"/>
      <c r="NOJ104" s="0"/>
      <c r="NOK104" s="0"/>
      <c r="NOL104" s="0"/>
      <c r="NOM104" s="0"/>
      <c r="NON104" s="0"/>
      <c r="NOO104" s="0"/>
      <c r="NOP104" s="0"/>
      <c r="NOQ104" s="0"/>
      <c r="NOR104" s="0"/>
      <c r="NOS104" s="0"/>
      <c r="NOT104" s="0"/>
      <c r="NOU104" s="0"/>
      <c r="NOV104" s="0"/>
      <c r="NOW104" s="0"/>
      <c r="NOX104" s="0"/>
      <c r="NOY104" s="0"/>
      <c r="NOZ104" s="0"/>
      <c r="NPA104" s="0"/>
      <c r="NPB104" s="0"/>
      <c r="NPC104" s="0"/>
      <c r="NPD104" s="0"/>
      <c r="NPE104" s="0"/>
      <c r="NPF104" s="0"/>
      <c r="NPG104" s="0"/>
      <c r="NPH104" s="0"/>
      <c r="NPI104" s="0"/>
      <c r="NPJ104" s="0"/>
      <c r="NPK104" s="0"/>
      <c r="NPL104" s="0"/>
      <c r="NPM104" s="0"/>
      <c r="NPN104" s="0"/>
      <c r="NPO104" s="0"/>
      <c r="NPP104" s="0"/>
      <c r="NPQ104" s="0"/>
      <c r="NPR104" s="0"/>
      <c r="NPS104" s="0"/>
      <c r="NPT104" s="0"/>
      <c r="NPU104" s="0"/>
      <c r="NPV104" s="0"/>
      <c r="NPW104" s="0"/>
      <c r="NPX104" s="0"/>
      <c r="NPY104" s="0"/>
      <c r="NPZ104" s="0"/>
      <c r="NQA104" s="0"/>
      <c r="NQB104" s="0"/>
      <c r="NQC104" s="0"/>
      <c r="NQD104" s="0"/>
      <c r="NQE104" s="0"/>
      <c r="NQF104" s="0"/>
      <c r="NQG104" s="0"/>
      <c r="NQH104" s="0"/>
      <c r="NQI104" s="0"/>
      <c r="NQJ104" s="0"/>
      <c r="NQK104" s="0"/>
      <c r="NQL104" s="0"/>
      <c r="NQM104" s="0"/>
      <c r="NQN104" s="0"/>
      <c r="NQO104" s="0"/>
      <c r="NQP104" s="0"/>
      <c r="NQQ104" s="0"/>
      <c r="NQR104" s="0"/>
      <c r="NQS104" s="0"/>
      <c r="NQT104" s="0"/>
      <c r="NQU104" s="0"/>
      <c r="NQV104" s="0"/>
      <c r="NQW104" s="0"/>
      <c r="NQX104" s="0"/>
      <c r="NQY104" s="0"/>
      <c r="NQZ104" s="0"/>
      <c r="NRA104" s="0"/>
      <c r="NRB104" s="0"/>
      <c r="NRC104" s="0"/>
      <c r="NRD104" s="0"/>
      <c r="NRE104" s="0"/>
      <c r="NRF104" s="0"/>
      <c r="NRG104" s="0"/>
      <c r="NRH104" s="0"/>
      <c r="NRI104" s="0"/>
      <c r="NRJ104" s="0"/>
      <c r="NRK104" s="0"/>
      <c r="NRL104" s="0"/>
      <c r="NRM104" s="0"/>
      <c r="NRN104" s="0"/>
      <c r="NRO104" s="0"/>
      <c r="NRP104" s="0"/>
      <c r="NRQ104" s="0"/>
      <c r="NRR104" s="0"/>
      <c r="NRS104" s="0"/>
      <c r="NRT104" s="0"/>
      <c r="NRU104" s="0"/>
      <c r="NRV104" s="0"/>
      <c r="NRW104" s="0"/>
      <c r="NRX104" s="0"/>
      <c r="NRY104" s="0"/>
      <c r="NRZ104" s="0"/>
      <c r="NSA104" s="0"/>
      <c r="NSB104" s="0"/>
      <c r="NSC104" s="0"/>
      <c r="NSD104" s="0"/>
      <c r="NSE104" s="0"/>
      <c r="NSF104" s="0"/>
      <c r="NSG104" s="0"/>
      <c r="NSH104" s="0"/>
      <c r="NSI104" s="0"/>
      <c r="NSJ104" s="0"/>
      <c r="NSK104" s="0"/>
      <c r="NSL104" s="0"/>
      <c r="NSM104" s="0"/>
      <c r="NSN104" s="0"/>
      <c r="NSO104" s="0"/>
      <c r="NSP104" s="0"/>
      <c r="NSQ104" s="0"/>
      <c r="NSR104" s="0"/>
      <c r="NSS104" s="0"/>
      <c r="NST104" s="0"/>
      <c r="NSU104" s="0"/>
      <c r="NSV104" s="0"/>
      <c r="NSW104" s="0"/>
      <c r="NSX104" s="0"/>
      <c r="NSY104" s="0"/>
      <c r="NSZ104" s="0"/>
      <c r="NTA104" s="0"/>
      <c r="NTB104" s="0"/>
      <c r="NTC104" s="0"/>
      <c r="NTD104" s="0"/>
      <c r="NTE104" s="0"/>
      <c r="NTF104" s="0"/>
      <c r="NTG104" s="0"/>
      <c r="NTH104" s="0"/>
      <c r="NTI104" s="0"/>
      <c r="NTJ104" s="0"/>
      <c r="NTK104" s="0"/>
      <c r="NTL104" s="0"/>
      <c r="NTM104" s="0"/>
      <c r="NTN104" s="0"/>
      <c r="NTO104" s="0"/>
      <c r="NTP104" s="0"/>
      <c r="NTQ104" s="0"/>
      <c r="NTR104" s="0"/>
      <c r="NTS104" s="0"/>
      <c r="NTT104" s="0"/>
      <c r="NTU104" s="0"/>
      <c r="NTV104" s="0"/>
      <c r="NTW104" s="0"/>
      <c r="NTX104" s="0"/>
      <c r="NTY104" s="0"/>
      <c r="NTZ104" s="0"/>
      <c r="NUA104" s="0"/>
      <c r="NUB104" s="0"/>
      <c r="NUC104" s="0"/>
      <c r="NUD104" s="0"/>
      <c r="NUE104" s="0"/>
      <c r="NUF104" s="0"/>
      <c r="NUG104" s="0"/>
      <c r="NUH104" s="0"/>
      <c r="NUI104" s="0"/>
      <c r="NUJ104" s="0"/>
      <c r="NUK104" s="0"/>
      <c r="NUL104" s="0"/>
      <c r="NUM104" s="0"/>
      <c r="NUN104" s="0"/>
      <c r="NUO104" s="0"/>
      <c r="NUP104" s="0"/>
      <c r="NUQ104" s="0"/>
      <c r="NUR104" s="0"/>
      <c r="NUS104" s="0"/>
      <c r="NUT104" s="0"/>
      <c r="NUU104" s="0"/>
      <c r="NUV104" s="0"/>
      <c r="NUW104" s="0"/>
      <c r="NUX104" s="0"/>
      <c r="NUY104" s="0"/>
      <c r="NUZ104" s="0"/>
      <c r="NVA104" s="0"/>
      <c r="NVB104" s="0"/>
      <c r="NVC104" s="0"/>
      <c r="NVD104" s="0"/>
      <c r="NVE104" s="0"/>
      <c r="NVF104" s="0"/>
      <c r="NVG104" s="0"/>
      <c r="NVH104" s="0"/>
      <c r="NVI104" s="0"/>
      <c r="NVJ104" s="0"/>
      <c r="NVK104" s="0"/>
      <c r="NVL104" s="0"/>
      <c r="NVM104" s="0"/>
      <c r="NVN104" s="0"/>
      <c r="NVO104" s="0"/>
      <c r="NVP104" s="0"/>
      <c r="NVQ104" s="0"/>
      <c r="NVR104" s="0"/>
      <c r="NVS104" s="0"/>
      <c r="NVT104" s="0"/>
      <c r="NVU104" s="0"/>
      <c r="NVV104" s="0"/>
      <c r="NVW104" s="0"/>
      <c r="NVX104" s="0"/>
      <c r="NVY104" s="0"/>
      <c r="NVZ104" s="0"/>
      <c r="NWA104" s="0"/>
      <c r="NWB104" s="0"/>
      <c r="NWC104" s="0"/>
      <c r="NWD104" s="0"/>
      <c r="NWE104" s="0"/>
      <c r="NWF104" s="0"/>
      <c r="NWG104" s="0"/>
      <c r="NWH104" s="0"/>
      <c r="NWI104" s="0"/>
      <c r="NWJ104" s="0"/>
      <c r="NWK104" s="0"/>
      <c r="NWL104" s="0"/>
      <c r="NWM104" s="0"/>
      <c r="NWN104" s="0"/>
      <c r="NWO104" s="0"/>
      <c r="NWP104" s="0"/>
      <c r="NWQ104" s="0"/>
      <c r="NWR104" s="0"/>
      <c r="NWS104" s="0"/>
      <c r="NWT104" s="0"/>
      <c r="NWU104" s="0"/>
      <c r="NWV104" s="0"/>
      <c r="NWW104" s="0"/>
      <c r="NWX104" s="0"/>
      <c r="NWY104" s="0"/>
      <c r="NWZ104" s="0"/>
      <c r="NXA104" s="0"/>
      <c r="NXB104" s="0"/>
      <c r="NXC104" s="0"/>
      <c r="NXD104" s="0"/>
      <c r="NXE104" s="0"/>
      <c r="NXF104" s="0"/>
      <c r="NXG104" s="0"/>
      <c r="NXH104" s="0"/>
      <c r="NXI104" s="0"/>
      <c r="NXJ104" s="0"/>
      <c r="NXK104" s="0"/>
      <c r="NXL104" s="0"/>
      <c r="NXM104" s="0"/>
      <c r="NXN104" s="0"/>
      <c r="NXO104" s="0"/>
      <c r="NXP104" s="0"/>
      <c r="NXQ104" s="0"/>
      <c r="NXR104" s="0"/>
      <c r="NXS104" s="0"/>
      <c r="NXT104" s="0"/>
      <c r="NXU104" s="0"/>
      <c r="NXV104" s="0"/>
      <c r="NXW104" s="0"/>
      <c r="NXX104" s="0"/>
      <c r="NXY104" s="0"/>
      <c r="NXZ104" s="0"/>
      <c r="NYA104" s="0"/>
      <c r="NYB104" s="0"/>
      <c r="NYC104" s="0"/>
      <c r="NYD104" s="0"/>
      <c r="NYE104" s="0"/>
      <c r="NYF104" s="0"/>
      <c r="NYG104" s="0"/>
      <c r="NYH104" s="0"/>
      <c r="NYI104" s="0"/>
      <c r="NYJ104" s="0"/>
      <c r="NYK104" s="0"/>
      <c r="NYL104" s="0"/>
      <c r="NYM104" s="0"/>
      <c r="NYN104" s="0"/>
      <c r="NYO104" s="0"/>
      <c r="NYP104" s="0"/>
      <c r="NYQ104" s="0"/>
      <c r="NYR104" s="0"/>
      <c r="NYS104" s="0"/>
      <c r="NYT104" s="0"/>
      <c r="NYU104" s="0"/>
      <c r="NYV104" s="0"/>
      <c r="NYW104" s="0"/>
      <c r="NYX104" s="0"/>
      <c r="NYY104" s="0"/>
      <c r="NYZ104" s="0"/>
      <c r="NZA104" s="0"/>
      <c r="NZB104" s="0"/>
      <c r="NZC104" s="0"/>
      <c r="NZD104" s="0"/>
      <c r="NZE104" s="0"/>
      <c r="NZF104" s="0"/>
      <c r="NZG104" s="0"/>
      <c r="NZH104" s="0"/>
      <c r="NZI104" s="0"/>
      <c r="NZJ104" s="0"/>
      <c r="NZK104" s="0"/>
      <c r="NZL104" s="0"/>
      <c r="NZM104" s="0"/>
      <c r="NZN104" s="0"/>
      <c r="NZO104" s="0"/>
      <c r="NZP104" s="0"/>
      <c r="NZQ104" s="0"/>
      <c r="NZR104" s="0"/>
      <c r="NZS104" s="0"/>
      <c r="NZT104" s="0"/>
      <c r="NZU104" s="0"/>
      <c r="NZV104" s="0"/>
      <c r="NZW104" s="0"/>
      <c r="NZX104" s="0"/>
      <c r="NZY104" s="0"/>
      <c r="NZZ104" s="0"/>
      <c r="OAA104" s="0"/>
      <c r="OAB104" s="0"/>
      <c r="OAC104" s="0"/>
      <c r="OAD104" s="0"/>
      <c r="OAE104" s="0"/>
      <c r="OAF104" s="0"/>
      <c r="OAG104" s="0"/>
      <c r="OAH104" s="0"/>
      <c r="OAI104" s="0"/>
      <c r="OAJ104" s="0"/>
      <c r="OAK104" s="0"/>
      <c r="OAL104" s="0"/>
      <c r="OAM104" s="0"/>
      <c r="OAN104" s="0"/>
      <c r="OAO104" s="0"/>
      <c r="OAP104" s="0"/>
      <c r="OAQ104" s="0"/>
      <c r="OAR104" s="0"/>
      <c r="OAS104" s="0"/>
      <c r="OAT104" s="0"/>
      <c r="OAU104" s="0"/>
      <c r="OAV104" s="0"/>
      <c r="OAW104" s="0"/>
      <c r="OAX104" s="0"/>
      <c r="OAY104" s="0"/>
      <c r="OAZ104" s="0"/>
      <c r="OBA104" s="0"/>
      <c r="OBB104" s="0"/>
      <c r="OBC104" s="0"/>
      <c r="OBD104" s="0"/>
      <c r="OBE104" s="0"/>
      <c r="OBF104" s="0"/>
      <c r="OBG104" s="0"/>
      <c r="OBH104" s="0"/>
      <c r="OBI104" s="0"/>
      <c r="OBJ104" s="0"/>
      <c r="OBK104" s="0"/>
      <c r="OBL104" s="0"/>
      <c r="OBM104" s="0"/>
      <c r="OBN104" s="0"/>
      <c r="OBO104" s="0"/>
      <c r="OBP104" s="0"/>
      <c r="OBQ104" s="0"/>
      <c r="OBR104" s="0"/>
      <c r="OBS104" s="0"/>
      <c r="OBT104" s="0"/>
      <c r="OBU104" s="0"/>
      <c r="OBV104" s="0"/>
      <c r="OBW104" s="0"/>
      <c r="OBX104" s="0"/>
      <c r="OBY104" s="0"/>
      <c r="OBZ104" s="0"/>
      <c r="OCA104" s="0"/>
      <c r="OCB104" s="0"/>
      <c r="OCC104" s="0"/>
      <c r="OCD104" s="0"/>
      <c r="OCE104" s="0"/>
      <c r="OCF104" s="0"/>
      <c r="OCG104" s="0"/>
      <c r="OCH104" s="0"/>
      <c r="OCI104" s="0"/>
      <c r="OCJ104" s="0"/>
      <c r="OCK104" s="0"/>
      <c r="OCL104" s="0"/>
      <c r="OCM104" s="0"/>
      <c r="OCN104" s="0"/>
      <c r="OCO104" s="0"/>
      <c r="OCP104" s="0"/>
      <c r="OCQ104" s="0"/>
      <c r="OCR104" s="0"/>
      <c r="OCS104" s="0"/>
      <c r="OCT104" s="0"/>
      <c r="OCU104" s="0"/>
      <c r="OCV104" s="0"/>
      <c r="OCW104" s="0"/>
      <c r="OCX104" s="0"/>
      <c r="OCY104" s="0"/>
      <c r="OCZ104" s="0"/>
      <c r="ODA104" s="0"/>
      <c r="ODB104" s="0"/>
      <c r="ODC104" s="0"/>
      <c r="ODD104" s="0"/>
      <c r="ODE104" s="0"/>
      <c r="ODF104" s="0"/>
      <c r="ODG104" s="0"/>
      <c r="ODH104" s="0"/>
      <c r="ODI104" s="0"/>
      <c r="ODJ104" s="0"/>
      <c r="ODK104" s="0"/>
      <c r="ODL104" s="0"/>
      <c r="ODM104" s="0"/>
      <c r="ODN104" s="0"/>
      <c r="ODO104" s="0"/>
      <c r="ODP104" s="0"/>
      <c r="ODQ104" s="0"/>
      <c r="ODR104" s="0"/>
      <c r="ODS104" s="0"/>
      <c r="ODT104" s="0"/>
      <c r="ODU104" s="0"/>
      <c r="ODV104" s="0"/>
      <c r="ODW104" s="0"/>
      <c r="ODX104" s="0"/>
      <c r="ODY104" s="0"/>
      <c r="ODZ104" s="0"/>
      <c r="OEA104" s="0"/>
      <c r="OEB104" s="0"/>
      <c r="OEC104" s="0"/>
      <c r="OED104" s="0"/>
      <c r="OEE104" s="0"/>
      <c r="OEF104" s="0"/>
      <c r="OEG104" s="0"/>
      <c r="OEH104" s="0"/>
      <c r="OEI104" s="0"/>
      <c r="OEJ104" s="0"/>
      <c r="OEK104" s="0"/>
      <c r="OEL104" s="0"/>
      <c r="OEM104" s="0"/>
      <c r="OEN104" s="0"/>
      <c r="OEO104" s="0"/>
      <c r="OEP104" s="0"/>
      <c r="OEQ104" s="0"/>
      <c r="OER104" s="0"/>
      <c r="OES104" s="0"/>
      <c r="OET104" s="0"/>
      <c r="OEU104" s="0"/>
      <c r="OEV104" s="0"/>
      <c r="OEW104" s="0"/>
      <c r="OEX104" s="0"/>
      <c r="OEY104" s="0"/>
      <c r="OEZ104" s="0"/>
      <c r="OFA104" s="0"/>
      <c r="OFB104" s="0"/>
      <c r="OFC104" s="0"/>
      <c r="OFD104" s="0"/>
      <c r="OFE104" s="0"/>
      <c r="OFF104" s="0"/>
      <c r="OFG104" s="0"/>
      <c r="OFH104" s="0"/>
      <c r="OFI104" s="0"/>
      <c r="OFJ104" s="0"/>
      <c r="OFK104" s="0"/>
      <c r="OFL104" s="0"/>
      <c r="OFM104" s="0"/>
      <c r="OFN104" s="0"/>
      <c r="OFO104" s="0"/>
      <c r="OFP104" s="0"/>
      <c r="OFQ104" s="0"/>
      <c r="OFR104" s="0"/>
      <c r="OFS104" s="0"/>
      <c r="OFT104" s="0"/>
      <c r="OFU104" s="0"/>
      <c r="OFV104" s="0"/>
      <c r="OFW104" s="0"/>
      <c r="OFX104" s="0"/>
      <c r="OFY104" s="0"/>
      <c r="OFZ104" s="0"/>
      <c r="OGA104" s="0"/>
      <c r="OGB104" s="0"/>
      <c r="OGC104" s="0"/>
      <c r="OGD104" s="0"/>
      <c r="OGE104" s="0"/>
      <c r="OGF104" s="0"/>
      <c r="OGG104" s="0"/>
      <c r="OGH104" s="0"/>
      <c r="OGI104" s="0"/>
      <c r="OGJ104" s="0"/>
      <c r="OGK104" s="0"/>
      <c r="OGL104" s="0"/>
      <c r="OGM104" s="0"/>
      <c r="OGN104" s="0"/>
      <c r="OGO104" s="0"/>
      <c r="OGP104" s="0"/>
      <c r="OGQ104" s="0"/>
      <c r="OGR104" s="0"/>
      <c r="OGS104" s="0"/>
      <c r="OGT104" s="0"/>
      <c r="OGU104" s="0"/>
      <c r="OGV104" s="0"/>
      <c r="OGW104" s="0"/>
      <c r="OGX104" s="0"/>
      <c r="OGY104" s="0"/>
      <c r="OGZ104" s="0"/>
      <c r="OHA104" s="0"/>
      <c r="OHB104" s="0"/>
      <c r="OHC104" s="0"/>
      <c r="OHD104" s="0"/>
      <c r="OHE104" s="0"/>
      <c r="OHF104" s="0"/>
      <c r="OHG104" s="0"/>
      <c r="OHH104" s="0"/>
      <c r="OHI104" s="0"/>
      <c r="OHJ104" s="0"/>
      <c r="OHK104" s="0"/>
      <c r="OHL104" s="0"/>
      <c r="OHM104" s="0"/>
      <c r="OHN104" s="0"/>
      <c r="OHO104" s="0"/>
      <c r="OHP104" s="0"/>
      <c r="OHQ104" s="0"/>
      <c r="OHR104" s="0"/>
      <c r="OHS104" s="0"/>
      <c r="OHT104" s="0"/>
      <c r="OHU104" s="0"/>
      <c r="OHV104" s="0"/>
      <c r="OHW104" s="0"/>
      <c r="OHX104" s="0"/>
      <c r="OHY104" s="0"/>
      <c r="OHZ104" s="0"/>
      <c r="OIA104" s="0"/>
      <c r="OIB104" s="0"/>
      <c r="OIC104" s="0"/>
      <c r="OID104" s="0"/>
      <c r="OIE104" s="0"/>
      <c r="OIF104" s="0"/>
      <c r="OIG104" s="0"/>
      <c r="OIH104" s="0"/>
      <c r="OII104" s="0"/>
      <c r="OIJ104" s="0"/>
      <c r="OIK104" s="0"/>
      <c r="OIL104" s="0"/>
      <c r="OIM104" s="0"/>
      <c r="OIN104" s="0"/>
      <c r="OIO104" s="0"/>
      <c r="OIP104" s="0"/>
      <c r="OIQ104" s="0"/>
      <c r="OIR104" s="0"/>
      <c r="OIS104" s="0"/>
      <c r="OIT104" s="0"/>
      <c r="OIU104" s="0"/>
      <c r="OIV104" s="0"/>
      <c r="OIW104" s="0"/>
      <c r="OIX104" s="0"/>
      <c r="OIY104" s="0"/>
      <c r="OIZ104" s="0"/>
      <c r="OJA104" s="0"/>
      <c r="OJB104" s="0"/>
      <c r="OJC104" s="0"/>
      <c r="OJD104" s="0"/>
      <c r="OJE104" s="0"/>
      <c r="OJF104" s="0"/>
      <c r="OJG104" s="0"/>
      <c r="OJH104" s="0"/>
      <c r="OJI104" s="0"/>
      <c r="OJJ104" s="0"/>
      <c r="OJK104" s="0"/>
      <c r="OJL104" s="0"/>
      <c r="OJM104" s="0"/>
      <c r="OJN104" s="0"/>
      <c r="OJO104" s="0"/>
      <c r="OJP104" s="0"/>
      <c r="OJQ104" s="0"/>
      <c r="OJR104" s="0"/>
      <c r="OJS104" s="0"/>
      <c r="OJT104" s="0"/>
      <c r="OJU104" s="0"/>
      <c r="OJV104" s="0"/>
      <c r="OJW104" s="0"/>
      <c r="OJX104" s="0"/>
      <c r="OJY104" s="0"/>
      <c r="OJZ104" s="0"/>
      <c r="OKA104" s="0"/>
      <c r="OKB104" s="0"/>
      <c r="OKC104" s="0"/>
      <c r="OKD104" s="0"/>
      <c r="OKE104" s="0"/>
      <c r="OKF104" s="0"/>
      <c r="OKG104" s="0"/>
      <c r="OKH104" s="0"/>
      <c r="OKI104" s="0"/>
      <c r="OKJ104" s="0"/>
      <c r="OKK104" s="0"/>
      <c r="OKL104" s="0"/>
      <c r="OKM104" s="0"/>
      <c r="OKN104" s="0"/>
      <c r="OKO104" s="0"/>
      <c r="OKP104" s="0"/>
      <c r="OKQ104" s="0"/>
      <c r="OKR104" s="0"/>
      <c r="OKS104" s="0"/>
      <c r="OKT104" s="0"/>
      <c r="OKU104" s="0"/>
      <c r="OKV104" s="0"/>
      <c r="OKW104" s="0"/>
      <c r="OKX104" s="0"/>
      <c r="OKY104" s="0"/>
      <c r="OKZ104" s="0"/>
      <c r="OLA104" s="0"/>
      <c r="OLB104" s="0"/>
      <c r="OLC104" s="0"/>
      <c r="OLD104" s="0"/>
      <c r="OLE104" s="0"/>
      <c r="OLF104" s="0"/>
      <c r="OLG104" s="0"/>
      <c r="OLH104" s="0"/>
      <c r="OLI104" s="0"/>
      <c r="OLJ104" s="0"/>
      <c r="OLK104" s="0"/>
      <c r="OLL104" s="0"/>
      <c r="OLM104" s="0"/>
      <c r="OLN104" s="0"/>
      <c r="OLO104" s="0"/>
      <c r="OLP104" s="0"/>
      <c r="OLQ104" s="0"/>
      <c r="OLR104" s="0"/>
      <c r="OLS104" s="0"/>
      <c r="OLT104" s="0"/>
      <c r="OLU104" s="0"/>
      <c r="OLV104" s="0"/>
      <c r="OLW104" s="0"/>
      <c r="OLX104" s="0"/>
      <c r="OLY104" s="0"/>
      <c r="OLZ104" s="0"/>
      <c r="OMA104" s="0"/>
      <c r="OMB104" s="0"/>
      <c r="OMC104" s="0"/>
      <c r="OMD104" s="0"/>
      <c r="OME104" s="0"/>
      <c r="OMF104" s="0"/>
      <c r="OMG104" s="0"/>
      <c r="OMH104" s="0"/>
      <c r="OMI104" s="0"/>
      <c r="OMJ104" s="0"/>
      <c r="OMK104" s="0"/>
      <c r="OML104" s="0"/>
      <c r="OMM104" s="0"/>
      <c r="OMN104" s="0"/>
      <c r="OMO104" s="0"/>
      <c r="OMP104" s="0"/>
      <c r="OMQ104" s="0"/>
      <c r="OMR104" s="0"/>
      <c r="OMS104" s="0"/>
      <c r="OMT104" s="0"/>
      <c r="OMU104" s="0"/>
      <c r="OMV104" s="0"/>
      <c r="OMW104" s="0"/>
      <c r="OMX104" s="0"/>
      <c r="OMY104" s="0"/>
      <c r="OMZ104" s="0"/>
      <c r="ONA104" s="0"/>
      <c r="ONB104" s="0"/>
      <c r="ONC104" s="0"/>
      <c r="OND104" s="0"/>
      <c r="ONE104" s="0"/>
      <c r="ONF104" s="0"/>
      <c r="ONG104" s="0"/>
      <c r="ONH104" s="0"/>
      <c r="ONI104" s="0"/>
      <c r="ONJ104" s="0"/>
      <c r="ONK104" s="0"/>
      <c r="ONL104" s="0"/>
      <c r="ONM104" s="0"/>
      <c r="ONN104" s="0"/>
      <c r="ONO104" s="0"/>
      <c r="ONP104" s="0"/>
      <c r="ONQ104" s="0"/>
      <c r="ONR104" s="0"/>
      <c r="ONS104" s="0"/>
      <c r="ONT104" s="0"/>
      <c r="ONU104" s="0"/>
      <c r="ONV104" s="0"/>
      <c r="ONW104" s="0"/>
      <c r="ONX104" s="0"/>
      <c r="ONY104" s="0"/>
      <c r="ONZ104" s="0"/>
      <c r="OOA104" s="0"/>
      <c r="OOB104" s="0"/>
      <c r="OOC104" s="0"/>
      <c r="OOD104" s="0"/>
      <c r="OOE104" s="0"/>
      <c r="OOF104" s="0"/>
      <c r="OOG104" s="0"/>
      <c r="OOH104" s="0"/>
      <c r="OOI104" s="0"/>
      <c r="OOJ104" s="0"/>
      <c r="OOK104" s="0"/>
      <c r="OOL104" s="0"/>
      <c r="OOM104" s="0"/>
      <c r="OON104" s="0"/>
      <c r="OOO104" s="0"/>
      <c r="OOP104" s="0"/>
      <c r="OOQ104" s="0"/>
      <c r="OOR104" s="0"/>
      <c r="OOS104" s="0"/>
      <c r="OOT104" s="0"/>
      <c r="OOU104" s="0"/>
      <c r="OOV104" s="0"/>
      <c r="OOW104" s="0"/>
      <c r="OOX104" s="0"/>
      <c r="OOY104" s="0"/>
      <c r="OOZ104" s="0"/>
      <c r="OPA104" s="0"/>
      <c r="OPB104" s="0"/>
      <c r="OPC104" s="0"/>
      <c r="OPD104" s="0"/>
      <c r="OPE104" s="0"/>
      <c r="OPF104" s="0"/>
      <c r="OPG104" s="0"/>
      <c r="OPH104" s="0"/>
      <c r="OPI104" s="0"/>
      <c r="OPJ104" s="0"/>
      <c r="OPK104" s="0"/>
      <c r="OPL104" s="0"/>
      <c r="OPM104" s="0"/>
      <c r="OPN104" s="0"/>
      <c r="OPO104" s="0"/>
      <c r="OPP104" s="0"/>
      <c r="OPQ104" s="0"/>
      <c r="OPR104" s="0"/>
      <c r="OPS104" s="0"/>
      <c r="OPT104" s="0"/>
      <c r="OPU104" s="0"/>
      <c r="OPV104" s="0"/>
      <c r="OPW104" s="0"/>
      <c r="OPX104" s="0"/>
      <c r="OPY104" s="0"/>
      <c r="OPZ104" s="0"/>
      <c r="OQA104" s="0"/>
      <c r="OQB104" s="0"/>
      <c r="OQC104" s="0"/>
      <c r="OQD104" s="0"/>
      <c r="OQE104" s="0"/>
      <c r="OQF104" s="0"/>
      <c r="OQG104" s="0"/>
      <c r="OQH104" s="0"/>
      <c r="OQI104" s="0"/>
      <c r="OQJ104" s="0"/>
      <c r="OQK104" s="0"/>
      <c r="OQL104" s="0"/>
      <c r="OQM104" s="0"/>
      <c r="OQN104" s="0"/>
      <c r="OQO104" s="0"/>
      <c r="OQP104" s="0"/>
      <c r="OQQ104" s="0"/>
      <c r="OQR104" s="0"/>
      <c r="OQS104" s="0"/>
      <c r="OQT104" s="0"/>
      <c r="OQU104" s="0"/>
      <c r="OQV104" s="0"/>
      <c r="OQW104" s="0"/>
      <c r="OQX104" s="0"/>
      <c r="OQY104" s="0"/>
      <c r="OQZ104" s="0"/>
      <c r="ORA104" s="0"/>
      <c r="ORB104" s="0"/>
      <c r="ORC104" s="0"/>
      <c r="ORD104" s="0"/>
      <c r="ORE104" s="0"/>
      <c r="ORF104" s="0"/>
      <c r="ORG104" s="0"/>
      <c r="ORH104" s="0"/>
      <c r="ORI104" s="0"/>
      <c r="ORJ104" s="0"/>
      <c r="ORK104" s="0"/>
      <c r="ORL104" s="0"/>
      <c r="ORM104" s="0"/>
      <c r="ORN104" s="0"/>
      <c r="ORO104" s="0"/>
      <c r="ORP104" s="0"/>
      <c r="ORQ104" s="0"/>
      <c r="ORR104" s="0"/>
      <c r="ORS104" s="0"/>
      <c r="ORT104" s="0"/>
      <c r="ORU104" s="0"/>
      <c r="ORV104" s="0"/>
      <c r="ORW104" s="0"/>
      <c r="ORX104" s="0"/>
      <c r="ORY104" s="0"/>
      <c r="ORZ104" s="0"/>
      <c r="OSA104" s="0"/>
      <c r="OSB104" s="0"/>
      <c r="OSC104" s="0"/>
      <c r="OSD104" s="0"/>
      <c r="OSE104" s="0"/>
      <c r="OSF104" s="0"/>
      <c r="OSG104" s="0"/>
      <c r="OSH104" s="0"/>
      <c r="OSI104" s="0"/>
      <c r="OSJ104" s="0"/>
      <c r="OSK104" s="0"/>
      <c r="OSL104" s="0"/>
      <c r="OSM104" s="0"/>
      <c r="OSN104" s="0"/>
      <c r="OSO104" s="0"/>
      <c r="OSP104" s="0"/>
      <c r="OSQ104" s="0"/>
      <c r="OSR104" s="0"/>
      <c r="OSS104" s="0"/>
      <c r="OST104" s="0"/>
      <c r="OSU104" s="0"/>
      <c r="OSV104" s="0"/>
      <c r="OSW104" s="0"/>
      <c r="OSX104" s="0"/>
      <c r="OSY104" s="0"/>
      <c r="OSZ104" s="0"/>
      <c r="OTA104" s="0"/>
      <c r="OTB104" s="0"/>
      <c r="OTC104" s="0"/>
      <c r="OTD104" s="0"/>
      <c r="OTE104" s="0"/>
      <c r="OTF104" s="0"/>
      <c r="OTG104" s="0"/>
      <c r="OTH104" s="0"/>
      <c r="OTI104" s="0"/>
      <c r="OTJ104" s="0"/>
      <c r="OTK104" s="0"/>
      <c r="OTL104" s="0"/>
      <c r="OTM104" s="0"/>
      <c r="OTN104" s="0"/>
      <c r="OTO104" s="0"/>
      <c r="OTP104" s="0"/>
      <c r="OTQ104" s="0"/>
      <c r="OTR104" s="0"/>
      <c r="OTS104" s="0"/>
      <c r="OTT104" s="0"/>
      <c r="OTU104" s="0"/>
      <c r="OTV104" s="0"/>
      <c r="OTW104" s="0"/>
      <c r="OTX104" s="0"/>
      <c r="OTY104" s="0"/>
      <c r="OTZ104" s="0"/>
      <c r="OUA104" s="0"/>
      <c r="OUB104" s="0"/>
      <c r="OUC104" s="0"/>
      <c r="OUD104" s="0"/>
      <c r="OUE104" s="0"/>
      <c r="OUF104" s="0"/>
      <c r="OUG104" s="0"/>
      <c r="OUH104" s="0"/>
      <c r="OUI104" s="0"/>
      <c r="OUJ104" s="0"/>
      <c r="OUK104" s="0"/>
      <c r="OUL104" s="0"/>
      <c r="OUM104" s="0"/>
      <c r="OUN104" s="0"/>
      <c r="OUO104" s="0"/>
      <c r="OUP104" s="0"/>
      <c r="OUQ104" s="0"/>
      <c r="OUR104" s="0"/>
      <c r="OUS104" s="0"/>
      <c r="OUT104" s="0"/>
      <c r="OUU104" s="0"/>
      <c r="OUV104" s="0"/>
      <c r="OUW104" s="0"/>
      <c r="OUX104" s="0"/>
      <c r="OUY104" s="0"/>
      <c r="OUZ104" s="0"/>
      <c r="OVA104" s="0"/>
      <c r="OVB104" s="0"/>
      <c r="OVC104" s="0"/>
      <c r="OVD104" s="0"/>
      <c r="OVE104" s="0"/>
      <c r="OVF104" s="0"/>
      <c r="OVG104" s="0"/>
      <c r="OVH104" s="0"/>
      <c r="OVI104" s="0"/>
      <c r="OVJ104" s="0"/>
      <c r="OVK104" s="0"/>
      <c r="OVL104" s="0"/>
      <c r="OVM104" s="0"/>
      <c r="OVN104" s="0"/>
      <c r="OVO104" s="0"/>
      <c r="OVP104" s="0"/>
      <c r="OVQ104" s="0"/>
      <c r="OVR104" s="0"/>
      <c r="OVS104" s="0"/>
      <c r="OVT104" s="0"/>
      <c r="OVU104" s="0"/>
      <c r="OVV104" s="0"/>
      <c r="OVW104" s="0"/>
      <c r="OVX104" s="0"/>
      <c r="OVY104" s="0"/>
      <c r="OVZ104" s="0"/>
      <c r="OWA104" s="0"/>
      <c r="OWB104" s="0"/>
      <c r="OWC104" s="0"/>
      <c r="OWD104" s="0"/>
      <c r="OWE104" s="0"/>
      <c r="OWF104" s="0"/>
      <c r="OWG104" s="0"/>
      <c r="OWH104" s="0"/>
      <c r="OWI104" s="0"/>
      <c r="OWJ104" s="0"/>
      <c r="OWK104" s="0"/>
      <c r="OWL104" s="0"/>
      <c r="OWM104" s="0"/>
      <c r="OWN104" s="0"/>
      <c r="OWO104" s="0"/>
      <c r="OWP104" s="0"/>
      <c r="OWQ104" s="0"/>
      <c r="OWR104" s="0"/>
      <c r="OWS104" s="0"/>
      <c r="OWT104" s="0"/>
      <c r="OWU104" s="0"/>
      <c r="OWV104" s="0"/>
      <c r="OWW104" s="0"/>
      <c r="OWX104" s="0"/>
      <c r="OWY104" s="0"/>
      <c r="OWZ104" s="0"/>
      <c r="OXA104" s="0"/>
      <c r="OXB104" s="0"/>
      <c r="OXC104" s="0"/>
      <c r="OXD104" s="0"/>
      <c r="OXE104" s="0"/>
      <c r="OXF104" s="0"/>
      <c r="OXG104" s="0"/>
      <c r="OXH104" s="0"/>
      <c r="OXI104" s="0"/>
      <c r="OXJ104" s="0"/>
      <c r="OXK104" s="0"/>
      <c r="OXL104" s="0"/>
      <c r="OXM104" s="0"/>
      <c r="OXN104" s="0"/>
      <c r="OXO104" s="0"/>
      <c r="OXP104" s="0"/>
      <c r="OXQ104" s="0"/>
      <c r="OXR104" s="0"/>
      <c r="OXS104" s="0"/>
      <c r="OXT104" s="0"/>
      <c r="OXU104" s="0"/>
      <c r="OXV104" s="0"/>
      <c r="OXW104" s="0"/>
      <c r="OXX104" s="0"/>
      <c r="OXY104" s="0"/>
      <c r="OXZ104" s="0"/>
      <c r="OYA104" s="0"/>
      <c r="OYB104" s="0"/>
      <c r="OYC104" s="0"/>
      <c r="OYD104" s="0"/>
      <c r="OYE104" s="0"/>
      <c r="OYF104" s="0"/>
      <c r="OYG104" s="0"/>
      <c r="OYH104" s="0"/>
      <c r="OYI104" s="0"/>
      <c r="OYJ104" s="0"/>
      <c r="OYK104" s="0"/>
      <c r="OYL104" s="0"/>
      <c r="OYM104" s="0"/>
      <c r="OYN104" s="0"/>
      <c r="OYO104" s="0"/>
      <c r="OYP104" s="0"/>
      <c r="OYQ104" s="0"/>
      <c r="OYR104" s="0"/>
      <c r="OYS104" s="0"/>
      <c r="OYT104" s="0"/>
      <c r="OYU104" s="0"/>
      <c r="OYV104" s="0"/>
      <c r="OYW104" s="0"/>
      <c r="OYX104" s="0"/>
      <c r="OYY104" s="0"/>
      <c r="OYZ104" s="0"/>
      <c r="OZA104" s="0"/>
      <c r="OZB104" s="0"/>
      <c r="OZC104" s="0"/>
      <c r="OZD104" s="0"/>
      <c r="OZE104" s="0"/>
      <c r="OZF104" s="0"/>
      <c r="OZG104" s="0"/>
      <c r="OZH104" s="0"/>
      <c r="OZI104" s="0"/>
      <c r="OZJ104" s="0"/>
      <c r="OZK104" s="0"/>
      <c r="OZL104" s="0"/>
      <c r="OZM104" s="0"/>
      <c r="OZN104" s="0"/>
      <c r="OZO104" s="0"/>
      <c r="OZP104" s="0"/>
      <c r="OZQ104" s="0"/>
      <c r="OZR104" s="0"/>
      <c r="OZS104" s="0"/>
      <c r="OZT104" s="0"/>
      <c r="OZU104" s="0"/>
      <c r="OZV104" s="0"/>
      <c r="OZW104" s="0"/>
      <c r="OZX104" s="0"/>
      <c r="OZY104" s="0"/>
      <c r="OZZ104" s="0"/>
      <c r="PAA104" s="0"/>
      <c r="PAB104" s="0"/>
      <c r="PAC104" s="0"/>
      <c r="PAD104" s="0"/>
      <c r="PAE104" s="0"/>
      <c r="PAF104" s="0"/>
      <c r="PAG104" s="0"/>
      <c r="PAH104" s="0"/>
      <c r="PAI104" s="0"/>
      <c r="PAJ104" s="0"/>
      <c r="PAK104" s="0"/>
      <c r="PAL104" s="0"/>
      <c r="PAM104" s="0"/>
      <c r="PAN104" s="0"/>
      <c r="PAO104" s="0"/>
      <c r="PAP104" s="0"/>
      <c r="PAQ104" s="0"/>
      <c r="PAR104" s="0"/>
      <c r="PAS104" s="0"/>
      <c r="PAT104" s="0"/>
      <c r="PAU104" s="0"/>
      <c r="PAV104" s="0"/>
      <c r="PAW104" s="0"/>
      <c r="PAX104" s="0"/>
      <c r="PAY104" s="0"/>
      <c r="PAZ104" s="0"/>
      <c r="PBA104" s="0"/>
      <c r="PBB104" s="0"/>
      <c r="PBC104" s="0"/>
      <c r="PBD104" s="0"/>
      <c r="PBE104" s="0"/>
      <c r="PBF104" s="0"/>
      <c r="PBG104" s="0"/>
      <c r="PBH104" s="0"/>
      <c r="PBI104" s="0"/>
      <c r="PBJ104" s="0"/>
      <c r="PBK104" s="0"/>
      <c r="PBL104" s="0"/>
      <c r="PBM104" s="0"/>
      <c r="PBN104" s="0"/>
      <c r="PBO104" s="0"/>
      <c r="PBP104" s="0"/>
      <c r="PBQ104" s="0"/>
      <c r="PBR104" s="0"/>
      <c r="PBS104" s="0"/>
      <c r="PBT104" s="0"/>
      <c r="PBU104" s="0"/>
      <c r="PBV104" s="0"/>
      <c r="PBW104" s="0"/>
      <c r="PBX104" s="0"/>
      <c r="PBY104" s="0"/>
      <c r="PBZ104" s="0"/>
      <c r="PCA104" s="0"/>
      <c r="PCB104" s="0"/>
      <c r="PCC104" s="0"/>
      <c r="PCD104" s="0"/>
      <c r="PCE104" s="0"/>
      <c r="PCF104" s="0"/>
      <c r="PCG104" s="0"/>
      <c r="PCH104" s="0"/>
      <c r="PCI104" s="0"/>
      <c r="PCJ104" s="0"/>
      <c r="PCK104" s="0"/>
      <c r="PCL104" s="0"/>
      <c r="PCM104" s="0"/>
      <c r="PCN104" s="0"/>
      <c r="PCO104" s="0"/>
      <c r="PCP104" s="0"/>
      <c r="PCQ104" s="0"/>
      <c r="PCR104" s="0"/>
      <c r="PCS104" s="0"/>
      <c r="PCT104" s="0"/>
      <c r="PCU104" s="0"/>
      <c r="PCV104" s="0"/>
      <c r="PCW104" s="0"/>
      <c r="PCX104" s="0"/>
      <c r="PCY104" s="0"/>
      <c r="PCZ104" s="0"/>
      <c r="PDA104" s="0"/>
      <c r="PDB104" s="0"/>
      <c r="PDC104" s="0"/>
      <c r="PDD104" s="0"/>
      <c r="PDE104" s="0"/>
      <c r="PDF104" s="0"/>
      <c r="PDG104" s="0"/>
      <c r="PDH104" s="0"/>
      <c r="PDI104" s="0"/>
      <c r="PDJ104" s="0"/>
      <c r="PDK104" s="0"/>
      <c r="PDL104" s="0"/>
      <c r="PDM104" s="0"/>
      <c r="PDN104" s="0"/>
      <c r="PDO104" s="0"/>
      <c r="PDP104" s="0"/>
      <c r="PDQ104" s="0"/>
      <c r="PDR104" s="0"/>
      <c r="PDS104" s="0"/>
      <c r="PDT104" s="0"/>
      <c r="PDU104" s="0"/>
      <c r="PDV104" s="0"/>
      <c r="PDW104" s="0"/>
      <c r="PDX104" s="0"/>
      <c r="PDY104" s="0"/>
      <c r="PDZ104" s="0"/>
      <c r="PEA104" s="0"/>
      <c r="PEB104" s="0"/>
      <c r="PEC104" s="0"/>
      <c r="PED104" s="0"/>
      <c r="PEE104" s="0"/>
      <c r="PEF104" s="0"/>
      <c r="PEG104" s="0"/>
      <c r="PEH104" s="0"/>
      <c r="PEI104" s="0"/>
      <c r="PEJ104" s="0"/>
      <c r="PEK104" s="0"/>
      <c r="PEL104" s="0"/>
      <c r="PEM104" s="0"/>
      <c r="PEN104" s="0"/>
      <c r="PEO104" s="0"/>
      <c r="PEP104" s="0"/>
      <c r="PEQ104" s="0"/>
      <c r="PER104" s="0"/>
      <c r="PES104" s="0"/>
      <c r="PET104" s="0"/>
      <c r="PEU104" s="0"/>
      <c r="PEV104" s="0"/>
      <c r="PEW104" s="0"/>
      <c r="PEX104" s="0"/>
      <c r="PEY104" s="0"/>
      <c r="PEZ104" s="0"/>
      <c r="PFA104" s="0"/>
      <c r="PFB104" s="0"/>
      <c r="PFC104" s="0"/>
      <c r="PFD104" s="0"/>
      <c r="PFE104" s="0"/>
      <c r="PFF104" s="0"/>
      <c r="PFG104" s="0"/>
      <c r="PFH104" s="0"/>
      <c r="PFI104" s="0"/>
      <c r="PFJ104" s="0"/>
      <c r="PFK104" s="0"/>
      <c r="PFL104" s="0"/>
      <c r="PFM104" s="0"/>
      <c r="PFN104" s="0"/>
      <c r="PFO104" s="0"/>
      <c r="PFP104" s="0"/>
      <c r="PFQ104" s="0"/>
      <c r="PFR104" s="0"/>
      <c r="PFS104" s="0"/>
      <c r="PFT104" s="0"/>
      <c r="PFU104" s="0"/>
      <c r="PFV104" s="0"/>
      <c r="PFW104" s="0"/>
      <c r="PFX104" s="0"/>
      <c r="PFY104" s="0"/>
      <c r="PFZ104" s="0"/>
      <c r="PGA104" s="0"/>
      <c r="PGB104" s="0"/>
      <c r="PGC104" s="0"/>
      <c r="PGD104" s="0"/>
      <c r="PGE104" s="0"/>
      <c r="PGF104" s="0"/>
      <c r="PGG104" s="0"/>
      <c r="PGH104" s="0"/>
      <c r="PGI104" s="0"/>
      <c r="PGJ104" s="0"/>
      <c r="PGK104" s="0"/>
      <c r="PGL104" s="0"/>
      <c r="PGM104" s="0"/>
      <c r="PGN104" s="0"/>
      <c r="PGO104" s="0"/>
      <c r="PGP104" s="0"/>
      <c r="PGQ104" s="0"/>
      <c r="PGR104" s="0"/>
      <c r="PGS104" s="0"/>
      <c r="PGT104" s="0"/>
      <c r="PGU104" s="0"/>
      <c r="PGV104" s="0"/>
      <c r="PGW104" s="0"/>
      <c r="PGX104" s="0"/>
      <c r="PGY104" s="0"/>
      <c r="PGZ104" s="0"/>
      <c r="PHA104" s="0"/>
      <c r="PHB104" s="0"/>
      <c r="PHC104" s="0"/>
      <c r="PHD104" s="0"/>
      <c r="PHE104" s="0"/>
      <c r="PHF104" s="0"/>
      <c r="PHG104" s="0"/>
      <c r="PHH104" s="0"/>
      <c r="PHI104" s="0"/>
      <c r="PHJ104" s="0"/>
      <c r="PHK104" s="0"/>
      <c r="PHL104" s="0"/>
      <c r="PHM104" s="0"/>
      <c r="PHN104" s="0"/>
      <c r="PHO104" s="0"/>
      <c r="PHP104" s="0"/>
      <c r="PHQ104" s="0"/>
      <c r="PHR104" s="0"/>
      <c r="PHS104" s="0"/>
      <c r="PHT104" s="0"/>
      <c r="PHU104" s="0"/>
      <c r="PHV104" s="0"/>
      <c r="PHW104" s="0"/>
      <c r="PHX104" s="0"/>
      <c r="PHY104" s="0"/>
      <c r="PHZ104" s="0"/>
      <c r="PIA104" s="0"/>
      <c r="PIB104" s="0"/>
      <c r="PIC104" s="0"/>
      <c r="PID104" s="0"/>
      <c r="PIE104" s="0"/>
      <c r="PIF104" s="0"/>
      <c r="PIG104" s="0"/>
      <c r="PIH104" s="0"/>
      <c r="PII104" s="0"/>
      <c r="PIJ104" s="0"/>
      <c r="PIK104" s="0"/>
      <c r="PIL104" s="0"/>
      <c r="PIM104" s="0"/>
      <c r="PIN104" s="0"/>
      <c r="PIO104" s="0"/>
      <c r="PIP104" s="0"/>
      <c r="PIQ104" s="0"/>
      <c r="PIR104" s="0"/>
      <c r="PIS104" s="0"/>
      <c r="PIT104" s="0"/>
      <c r="PIU104" s="0"/>
      <c r="PIV104" s="0"/>
      <c r="PIW104" s="0"/>
      <c r="PIX104" s="0"/>
      <c r="PIY104" s="0"/>
      <c r="PIZ104" s="0"/>
      <c r="PJA104" s="0"/>
      <c r="PJB104" s="0"/>
      <c r="PJC104" s="0"/>
      <c r="PJD104" s="0"/>
      <c r="PJE104" s="0"/>
      <c r="PJF104" s="0"/>
      <c r="PJG104" s="0"/>
      <c r="PJH104" s="0"/>
      <c r="PJI104" s="0"/>
      <c r="PJJ104" s="0"/>
      <c r="PJK104" s="0"/>
      <c r="PJL104" s="0"/>
      <c r="PJM104" s="0"/>
      <c r="PJN104" s="0"/>
      <c r="PJO104" s="0"/>
      <c r="PJP104" s="0"/>
      <c r="PJQ104" s="0"/>
      <c r="PJR104" s="0"/>
      <c r="PJS104" s="0"/>
      <c r="PJT104" s="0"/>
      <c r="PJU104" s="0"/>
      <c r="PJV104" s="0"/>
      <c r="PJW104" s="0"/>
      <c r="PJX104" s="0"/>
      <c r="PJY104" s="0"/>
      <c r="PJZ104" s="0"/>
      <c r="PKA104" s="0"/>
      <c r="PKB104" s="0"/>
      <c r="PKC104" s="0"/>
      <c r="PKD104" s="0"/>
      <c r="PKE104" s="0"/>
      <c r="PKF104" s="0"/>
      <c r="PKG104" s="0"/>
      <c r="PKH104" s="0"/>
      <c r="PKI104" s="0"/>
      <c r="PKJ104" s="0"/>
      <c r="PKK104" s="0"/>
      <c r="PKL104" s="0"/>
      <c r="PKM104" s="0"/>
      <c r="PKN104" s="0"/>
      <c r="PKO104" s="0"/>
      <c r="PKP104" s="0"/>
      <c r="PKQ104" s="0"/>
      <c r="PKR104" s="0"/>
      <c r="PKS104" s="0"/>
      <c r="PKT104" s="0"/>
      <c r="PKU104" s="0"/>
      <c r="PKV104" s="0"/>
      <c r="PKW104" s="0"/>
      <c r="PKX104" s="0"/>
      <c r="PKY104" s="0"/>
      <c r="PKZ104" s="0"/>
      <c r="PLA104" s="0"/>
      <c r="PLB104" s="0"/>
      <c r="PLC104" s="0"/>
      <c r="PLD104" s="0"/>
      <c r="PLE104" s="0"/>
      <c r="PLF104" s="0"/>
      <c r="PLG104" s="0"/>
      <c r="PLH104" s="0"/>
      <c r="PLI104" s="0"/>
      <c r="PLJ104" s="0"/>
      <c r="PLK104" s="0"/>
      <c r="PLL104" s="0"/>
      <c r="PLM104" s="0"/>
      <c r="PLN104" s="0"/>
      <c r="PLO104" s="0"/>
      <c r="PLP104" s="0"/>
      <c r="PLQ104" s="0"/>
      <c r="PLR104" s="0"/>
      <c r="PLS104" s="0"/>
      <c r="PLT104" s="0"/>
      <c r="PLU104" s="0"/>
      <c r="PLV104" s="0"/>
      <c r="PLW104" s="0"/>
      <c r="PLX104" s="0"/>
      <c r="PLY104" s="0"/>
      <c r="PLZ104" s="0"/>
      <c r="PMA104" s="0"/>
      <c r="PMB104" s="0"/>
      <c r="PMC104" s="0"/>
      <c r="PMD104" s="0"/>
      <c r="PME104" s="0"/>
      <c r="PMF104" s="0"/>
      <c r="PMG104" s="0"/>
      <c r="PMH104" s="0"/>
      <c r="PMI104" s="0"/>
      <c r="PMJ104" s="0"/>
      <c r="PMK104" s="0"/>
      <c r="PML104" s="0"/>
      <c r="PMM104" s="0"/>
      <c r="PMN104" s="0"/>
      <c r="PMO104" s="0"/>
      <c r="PMP104" s="0"/>
      <c r="PMQ104" s="0"/>
      <c r="PMR104" s="0"/>
      <c r="PMS104" s="0"/>
      <c r="PMT104" s="0"/>
      <c r="PMU104" s="0"/>
      <c r="PMV104" s="0"/>
      <c r="PMW104" s="0"/>
      <c r="PMX104" s="0"/>
      <c r="PMY104" s="0"/>
      <c r="PMZ104" s="0"/>
      <c r="PNA104" s="0"/>
      <c r="PNB104" s="0"/>
      <c r="PNC104" s="0"/>
      <c r="PND104" s="0"/>
      <c r="PNE104" s="0"/>
      <c r="PNF104" s="0"/>
      <c r="PNG104" s="0"/>
      <c r="PNH104" s="0"/>
      <c r="PNI104" s="0"/>
      <c r="PNJ104" s="0"/>
      <c r="PNK104" s="0"/>
      <c r="PNL104" s="0"/>
      <c r="PNM104" s="0"/>
      <c r="PNN104" s="0"/>
      <c r="PNO104" s="0"/>
      <c r="PNP104" s="0"/>
      <c r="PNQ104" s="0"/>
      <c r="PNR104" s="0"/>
      <c r="PNS104" s="0"/>
      <c r="PNT104" s="0"/>
      <c r="PNU104" s="0"/>
      <c r="PNV104" s="0"/>
      <c r="PNW104" s="0"/>
      <c r="PNX104" s="0"/>
      <c r="PNY104" s="0"/>
      <c r="PNZ104" s="0"/>
      <c r="POA104" s="0"/>
      <c r="POB104" s="0"/>
      <c r="POC104" s="0"/>
      <c r="POD104" s="0"/>
      <c r="POE104" s="0"/>
      <c r="POF104" s="0"/>
      <c r="POG104" s="0"/>
      <c r="POH104" s="0"/>
      <c r="POI104" s="0"/>
      <c r="POJ104" s="0"/>
      <c r="POK104" s="0"/>
      <c r="POL104" s="0"/>
      <c r="POM104" s="0"/>
      <c r="PON104" s="0"/>
      <c r="POO104" s="0"/>
      <c r="POP104" s="0"/>
      <c r="POQ104" s="0"/>
      <c r="POR104" s="0"/>
      <c r="POS104" s="0"/>
      <c r="POT104" s="0"/>
      <c r="POU104" s="0"/>
      <c r="POV104" s="0"/>
      <c r="POW104" s="0"/>
      <c r="POX104" s="0"/>
      <c r="POY104" s="0"/>
      <c r="POZ104" s="0"/>
      <c r="PPA104" s="0"/>
      <c r="PPB104" s="0"/>
      <c r="PPC104" s="0"/>
      <c r="PPD104" s="0"/>
      <c r="PPE104" s="0"/>
      <c r="PPF104" s="0"/>
      <c r="PPG104" s="0"/>
      <c r="PPH104" s="0"/>
      <c r="PPI104" s="0"/>
      <c r="PPJ104" s="0"/>
      <c r="PPK104" s="0"/>
      <c r="PPL104" s="0"/>
      <c r="PPM104" s="0"/>
      <c r="PPN104" s="0"/>
      <c r="PPO104" s="0"/>
      <c r="PPP104" s="0"/>
      <c r="PPQ104" s="0"/>
      <c r="PPR104" s="0"/>
      <c r="PPS104" s="0"/>
      <c r="PPT104" s="0"/>
      <c r="PPU104" s="0"/>
      <c r="PPV104" s="0"/>
      <c r="PPW104" s="0"/>
      <c r="PPX104" s="0"/>
      <c r="PPY104" s="0"/>
      <c r="PPZ104" s="0"/>
      <c r="PQA104" s="0"/>
      <c r="PQB104" s="0"/>
      <c r="PQC104" s="0"/>
      <c r="PQD104" s="0"/>
      <c r="PQE104" s="0"/>
      <c r="PQF104" s="0"/>
      <c r="PQG104" s="0"/>
      <c r="PQH104" s="0"/>
      <c r="PQI104" s="0"/>
      <c r="PQJ104" s="0"/>
      <c r="PQK104" s="0"/>
      <c r="PQL104" s="0"/>
      <c r="PQM104" s="0"/>
      <c r="PQN104" s="0"/>
      <c r="PQO104" s="0"/>
      <c r="PQP104" s="0"/>
      <c r="PQQ104" s="0"/>
      <c r="PQR104" s="0"/>
      <c r="PQS104" s="0"/>
      <c r="PQT104" s="0"/>
      <c r="PQU104" s="0"/>
      <c r="PQV104" s="0"/>
      <c r="PQW104" s="0"/>
      <c r="PQX104" s="0"/>
      <c r="PQY104" s="0"/>
      <c r="PQZ104" s="0"/>
      <c r="PRA104" s="0"/>
      <c r="PRB104" s="0"/>
      <c r="PRC104" s="0"/>
      <c r="PRD104" s="0"/>
      <c r="PRE104" s="0"/>
      <c r="PRF104" s="0"/>
      <c r="PRG104" s="0"/>
      <c r="PRH104" s="0"/>
      <c r="PRI104" s="0"/>
      <c r="PRJ104" s="0"/>
      <c r="PRK104" s="0"/>
      <c r="PRL104" s="0"/>
      <c r="PRM104" s="0"/>
      <c r="PRN104" s="0"/>
      <c r="PRO104" s="0"/>
      <c r="PRP104" s="0"/>
      <c r="PRQ104" s="0"/>
      <c r="PRR104" s="0"/>
      <c r="PRS104" s="0"/>
      <c r="PRT104" s="0"/>
      <c r="PRU104" s="0"/>
      <c r="PRV104" s="0"/>
      <c r="PRW104" s="0"/>
      <c r="PRX104" s="0"/>
      <c r="PRY104" s="0"/>
      <c r="PRZ104" s="0"/>
      <c r="PSA104" s="0"/>
      <c r="PSB104" s="0"/>
      <c r="PSC104" s="0"/>
      <c r="PSD104" s="0"/>
      <c r="PSE104" s="0"/>
      <c r="PSF104" s="0"/>
      <c r="PSG104" s="0"/>
      <c r="PSH104" s="0"/>
      <c r="PSI104" s="0"/>
      <c r="PSJ104" s="0"/>
      <c r="PSK104" s="0"/>
      <c r="PSL104" s="0"/>
      <c r="PSM104" s="0"/>
      <c r="PSN104" s="0"/>
      <c r="PSO104" s="0"/>
      <c r="PSP104" s="0"/>
      <c r="PSQ104" s="0"/>
      <c r="PSR104" s="0"/>
      <c r="PSS104" s="0"/>
      <c r="PST104" s="0"/>
      <c r="PSU104" s="0"/>
      <c r="PSV104" s="0"/>
      <c r="PSW104" s="0"/>
      <c r="PSX104" s="0"/>
      <c r="PSY104" s="0"/>
      <c r="PSZ104" s="0"/>
      <c r="PTA104" s="0"/>
      <c r="PTB104" s="0"/>
      <c r="PTC104" s="0"/>
      <c r="PTD104" s="0"/>
      <c r="PTE104" s="0"/>
      <c r="PTF104" s="0"/>
      <c r="PTG104" s="0"/>
      <c r="PTH104" s="0"/>
      <c r="PTI104" s="0"/>
      <c r="PTJ104" s="0"/>
      <c r="PTK104" s="0"/>
      <c r="PTL104" s="0"/>
      <c r="PTM104" s="0"/>
      <c r="PTN104" s="0"/>
      <c r="PTO104" s="0"/>
      <c r="PTP104" s="0"/>
      <c r="PTQ104" s="0"/>
      <c r="PTR104" s="0"/>
      <c r="PTS104" s="0"/>
      <c r="PTT104" s="0"/>
      <c r="PTU104" s="0"/>
      <c r="PTV104" s="0"/>
      <c r="PTW104" s="0"/>
      <c r="PTX104" s="0"/>
      <c r="PTY104" s="0"/>
      <c r="PTZ104" s="0"/>
      <c r="PUA104" s="0"/>
      <c r="PUB104" s="0"/>
      <c r="PUC104" s="0"/>
      <c r="PUD104" s="0"/>
      <c r="PUE104" s="0"/>
      <c r="PUF104" s="0"/>
      <c r="PUG104" s="0"/>
      <c r="PUH104" s="0"/>
      <c r="PUI104" s="0"/>
      <c r="PUJ104" s="0"/>
      <c r="PUK104" s="0"/>
      <c r="PUL104" s="0"/>
      <c r="PUM104" s="0"/>
      <c r="PUN104" s="0"/>
      <c r="PUO104" s="0"/>
      <c r="PUP104" s="0"/>
      <c r="PUQ104" s="0"/>
      <c r="PUR104" s="0"/>
      <c r="PUS104" s="0"/>
      <c r="PUT104" s="0"/>
      <c r="PUU104" s="0"/>
      <c r="PUV104" s="0"/>
      <c r="PUW104" s="0"/>
      <c r="PUX104" s="0"/>
      <c r="PUY104" s="0"/>
      <c r="PUZ104" s="0"/>
      <c r="PVA104" s="0"/>
      <c r="PVB104" s="0"/>
      <c r="PVC104" s="0"/>
      <c r="PVD104" s="0"/>
      <c r="PVE104" s="0"/>
      <c r="PVF104" s="0"/>
      <c r="PVG104" s="0"/>
      <c r="PVH104" s="0"/>
      <c r="PVI104" s="0"/>
      <c r="PVJ104" s="0"/>
      <c r="PVK104" s="0"/>
      <c r="PVL104" s="0"/>
      <c r="PVM104" s="0"/>
      <c r="PVN104" s="0"/>
      <c r="PVO104" s="0"/>
      <c r="PVP104" s="0"/>
      <c r="PVQ104" s="0"/>
      <c r="PVR104" s="0"/>
      <c r="PVS104" s="0"/>
      <c r="PVT104" s="0"/>
      <c r="PVU104" s="0"/>
      <c r="PVV104" s="0"/>
      <c r="PVW104" s="0"/>
      <c r="PVX104" s="0"/>
      <c r="PVY104" s="0"/>
      <c r="PVZ104" s="0"/>
      <c r="PWA104" s="0"/>
      <c r="PWB104" s="0"/>
      <c r="PWC104" s="0"/>
      <c r="PWD104" s="0"/>
      <c r="PWE104" s="0"/>
      <c r="PWF104" s="0"/>
      <c r="PWG104" s="0"/>
      <c r="PWH104" s="0"/>
      <c r="PWI104" s="0"/>
      <c r="PWJ104" s="0"/>
      <c r="PWK104" s="0"/>
      <c r="PWL104" s="0"/>
      <c r="PWM104" s="0"/>
      <c r="PWN104" s="0"/>
      <c r="PWO104" s="0"/>
      <c r="PWP104" s="0"/>
      <c r="PWQ104" s="0"/>
      <c r="PWR104" s="0"/>
      <c r="PWS104" s="0"/>
      <c r="PWT104" s="0"/>
      <c r="PWU104" s="0"/>
      <c r="PWV104" s="0"/>
      <c r="PWW104" s="0"/>
      <c r="PWX104" s="0"/>
      <c r="PWY104" s="0"/>
      <c r="PWZ104" s="0"/>
      <c r="PXA104" s="0"/>
      <c r="PXB104" s="0"/>
      <c r="PXC104" s="0"/>
      <c r="PXD104" s="0"/>
      <c r="PXE104" s="0"/>
      <c r="PXF104" s="0"/>
      <c r="PXG104" s="0"/>
      <c r="PXH104" s="0"/>
      <c r="PXI104" s="0"/>
      <c r="PXJ104" s="0"/>
      <c r="PXK104" s="0"/>
      <c r="PXL104" s="0"/>
      <c r="PXM104" s="0"/>
      <c r="PXN104" s="0"/>
      <c r="PXO104" s="0"/>
      <c r="PXP104" s="0"/>
      <c r="PXQ104" s="0"/>
      <c r="PXR104" s="0"/>
      <c r="PXS104" s="0"/>
      <c r="PXT104" s="0"/>
      <c r="PXU104" s="0"/>
      <c r="PXV104" s="0"/>
      <c r="PXW104" s="0"/>
      <c r="PXX104" s="0"/>
      <c r="PXY104" s="0"/>
      <c r="PXZ104" s="0"/>
      <c r="PYA104" s="0"/>
      <c r="PYB104" s="0"/>
      <c r="PYC104" s="0"/>
      <c r="PYD104" s="0"/>
      <c r="PYE104" s="0"/>
      <c r="PYF104" s="0"/>
      <c r="PYG104" s="0"/>
      <c r="PYH104" s="0"/>
      <c r="PYI104" s="0"/>
      <c r="PYJ104" s="0"/>
      <c r="PYK104" s="0"/>
      <c r="PYL104" s="0"/>
      <c r="PYM104" s="0"/>
      <c r="PYN104" s="0"/>
      <c r="PYO104" s="0"/>
      <c r="PYP104" s="0"/>
      <c r="PYQ104" s="0"/>
      <c r="PYR104" s="0"/>
      <c r="PYS104" s="0"/>
      <c r="PYT104" s="0"/>
      <c r="PYU104" s="0"/>
      <c r="PYV104" s="0"/>
      <c r="PYW104" s="0"/>
      <c r="PYX104" s="0"/>
      <c r="PYY104" s="0"/>
      <c r="PYZ104" s="0"/>
      <c r="PZA104" s="0"/>
      <c r="PZB104" s="0"/>
      <c r="PZC104" s="0"/>
      <c r="PZD104" s="0"/>
      <c r="PZE104" s="0"/>
      <c r="PZF104" s="0"/>
      <c r="PZG104" s="0"/>
      <c r="PZH104" s="0"/>
      <c r="PZI104" s="0"/>
      <c r="PZJ104" s="0"/>
      <c r="PZK104" s="0"/>
      <c r="PZL104" s="0"/>
      <c r="PZM104" s="0"/>
      <c r="PZN104" s="0"/>
      <c r="PZO104" s="0"/>
      <c r="PZP104" s="0"/>
      <c r="PZQ104" s="0"/>
      <c r="PZR104" s="0"/>
      <c r="PZS104" s="0"/>
      <c r="PZT104" s="0"/>
      <c r="PZU104" s="0"/>
      <c r="PZV104" s="0"/>
      <c r="PZW104" s="0"/>
      <c r="PZX104" s="0"/>
      <c r="PZY104" s="0"/>
      <c r="PZZ104" s="0"/>
      <c r="QAA104" s="0"/>
      <c r="QAB104" s="0"/>
      <c r="QAC104" s="0"/>
      <c r="QAD104" s="0"/>
      <c r="QAE104" s="0"/>
      <c r="QAF104" s="0"/>
      <c r="QAG104" s="0"/>
      <c r="QAH104" s="0"/>
      <c r="QAI104" s="0"/>
      <c r="QAJ104" s="0"/>
      <c r="QAK104" s="0"/>
      <c r="QAL104" s="0"/>
      <c r="QAM104" s="0"/>
      <c r="QAN104" s="0"/>
      <c r="QAO104" s="0"/>
      <c r="QAP104" s="0"/>
      <c r="QAQ104" s="0"/>
      <c r="QAR104" s="0"/>
      <c r="QAS104" s="0"/>
      <c r="QAT104" s="0"/>
      <c r="QAU104" s="0"/>
      <c r="QAV104" s="0"/>
      <c r="QAW104" s="0"/>
      <c r="QAX104" s="0"/>
      <c r="QAY104" s="0"/>
      <c r="QAZ104" s="0"/>
      <c r="QBA104" s="0"/>
      <c r="QBB104" s="0"/>
      <c r="QBC104" s="0"/>
      <c r="QBD104" s="0"/>
      <c r="QBE104" s="0"/>
      <c r="QBF104" s="0"/>
      <c r="QBG104" s="0"/>
      <c r="QBH104" s="0"/>
      <c r="QBI104" s="0"/>
      <c r="QBJ104" s="0"/>
      <c r="QBK104" s="0"/>
      <c r="QBL104" s="0"/>
      <c r="QBM104" s="0"/>
      <c r="QBN104" s="0"/>
      <c r="QBO104" s="0"/>
      <c r="QBP104" s="0"/>
      <c r="QBQ104" s="0"/>
      <c r="QBR104" s="0"/>
      <c r="QBS104" s="0"/>
      <c r="QBT104" s="0"/>
      <c r="QBU104" s="0"/>
      <c r="QBV104" s="0"/>
      <c r="QBW104" s="0"/>
      <c r="QBX104" s="0"/>
      <c r="QBY104" s="0"/>
      <c r="QBZ104" s="0"/>
      <c r="QCA104" s="0"/>
      <c r="QCB104" s="0"/>
      <c r="QCC104" s="0"/>
      <c r="QCD104" s="0"/>
      <c r="QCE104" s="0"/>
      <c r="QCF104" s="0"/>
      <c r="QCG104" s="0"/>
      <c r="QCH104" s="0"/>
      <c r="QCI104" s="0"/>
      <c r="QCJ104" s="0"/>
      <c r="QCK104" s="0"/>
      <c r="QCL104" s="0"/>
      <c r="QCM104" s="0"/>
      <c r="QCN104" s="0"/>
      <c r="QCO104" s="0"/>
      <c r="QCP104" s="0"/>
      <c r="QCQ104" s="0"/>
      <c r="QCR104" s="0"/>
      <c r="QCS104" s="0"/>
      <c r="QCT104" s="0"/>
      <c r="QCU104" s="0"/>
      <c r="QCV104" s="0"/>
      <c r="QCW104" s="0"/>
      <c r="QCX104" s="0"/>
      <c r="QCY104" s="0"/>
      <c r="QCZ104" s="0"/>
      <c r="QDA104" s="0"/>
      <c r="QDB104" s="0"/>
      <c r="QDC104" s="0"/>
      <c r="QDD104" s="0"/>
      <c r="QDE104" s="0"/>
      <c r="QDF104" s="0"/>
      <c r="QDG104" s="0"/>
      <c r="QDH104" s="0"/>
      <c r="QDI104" s="0"/>
      <c r="QDJ104" s="0"/>
      <c r="QDK104" s="0"/>
      <c r="QDL104" s="0"/>
      <c r="QDM104" s="0"/>
      <c r="QDN104" s="0"/>
      <c r="QDO104" s="0"/>
      <c r="QDP104" s="0"/>
      <c r="QDQ104" s="0"/>
      <c r="QDR104" s="0"/>
      <c r="QDS104" s="0"/>
      <c r="QDT104" s="0"/>
      <c r="QDU104" s="0"/>
      <c r="QDV104" s="0"/>
      <c r="QDW104" s="0"/>
      <c r="QDX104" s="0"/>
      <c r="QDY104" s="0"/>
      <c r="QDZ104" s="0"/>
      <c r="QEA104" s="0"/>
      <c r="QEB104" s="0"/>
      <c r="QEC104" s="0"/>
      <c r="QED104" s="0"/>
      <c r="QEE104" s="0"/>
      <c r="QEF104" s="0"/>
      <c r="QEG104" s="0"/>
      <c r="QEH104" s="0"/>
      <c r="QEI104" s="0"/>
      <c r="QEJ104" s="0"/>
      <c r="QEK104" s="0"/>
      <c r="QEL104" s="0"/>
      <c r="QEM104" s="0"/>
      <c r="QEN104" s="0"/>
      <c r="QEO104" s="0"/>
      <c r="QEP104" s="0"/>
      <c r="QEQ104" s="0"/>
      <c r="QER104" s="0"/>
      <c r="QES104" s="0"/>
      <c r="QET104" s="0"/>
      <c r="QEU104" s="0"/>
      <c r="QEV104" s="0"/>
      <c r="QEW104" s="0"/>
      <c r="QEX104" s="0"/>
      <c r="QEY104" s="0"/>
      <c r="QEZ104" s="0"/>
      <c r="QFA104" s="0"/>
      <c r="QFB104" s="0"/>
      <c r="QFC104" s="0"/>
      <c r="QFD104" s="0"/>
      <c r="QFE104" s="0"/>
      <c r="QFF104" s="0"/>
      <c r="QFG104" s="0"/>
      <c r="QFH104" s="0"/>
      <c r="QFI104" s="0"/>
      <c r="QFJ104" s="0"/>
      <c r="QFK104" s="0"/>
      <c r="QFL104" s="0"/>
      <c r="QFM104" s="0"/>
      <c r="QFN104" s="0"/>
      <c r="QFO104" s="0"/>
      <c r="QFP104" s="0"/>
      <c r="QFQ104" s="0"/>
      <c r="QFR104" s="0"/>
      <c r="QFS104" s="0"/>
      <c r="QFT104" s="0"/>
      <c r="QFU104" s="0"/>
      <c r="QFV104" s="0"/>
      <c r="QFW104" s="0"/>
      <c r="QFX104" s="0"/>
      <c r="QFY104" s="0"/>
      <c r="QFZ104" s="0"/>
      <c r="QGA104" s="0"/>
      <c r="QGB104" s="0"/>
      <c r="QGC104" s="0"/>
      <c r="QGD104" s="0"/>
      <c r="QGE104" s="0"/>
      <c r="QGF104" s="0"/>
      <c r="QGG104" s="0"/>
      <c r="QGH104" s="0"/>
      <c r="QGI104" s="0"/>
      <c r="QGJ104" s="0"/>
      <c r="QGK104" s="0"/>
      <c r="QGL104" s="0"/>
      <c r="QGM104" s="0"/>
      <c r="QGN104" s="0"/>
      <c r="QGO104" s="0"/>
      <c r="QGP104" s="0"/>
      <c r="QGQ104" s="0"/>
      <c r="QGR104" s="0"/>
      <c r="QGS104" s="0"/>
      <c r="QGT104" s="0"/>
      <c r="QGU104" s="0"/>
      <c r="QGV104" s="0"/>
      <c r="QGW104" s="0"/>
      <c r="QGX104" s="0"/>
      <c r="QGY104" s="0"/>
      <c r="QGZ104" s="0"/>
      <c r="QHA104" s="0"/>
      <c r="QHB104" s="0"/>
      <c r="QHC104" s="0"/>
      <c r="QHD104" s="0"/>
      <c r="QHE104" s="0"/>
      <c r="QHF104" s="0"/>
      <c r="QHG104" s="0"/>
      <c r="QHH104" s="0"/>
      <c r="QHI104" s="0"/>
      <c r="QHJ104" s="0"/>
      <c r="QHK104" s="0"/>
      <c r="QHL104" s="0"/>
      <c r="QHM104" s="0"/>
      <c r="QHN104" s="0"/>
      <c r="QHO104" s="0"/>
      <c r="QHP104" s="0"/>
      <c r="QHQ104" s="0"/>
      <c r="QHR104" s="0"/>
      <c r="QHS104" s="0"/>
      <c r="QHT104" s="0"/>
      <c r="QHU104" s="0"/>
      <c r="QHV104" s="0"/>
      <c r="QHW104" s="0"/>
      <c r="QHX104" s="0"/>
      <c r="QHY104" s="0"/>
      <c r="QHZ104" s="0"/>
      <c r="QIA104" s="0"/>
      <c r="QIB104" s="0"/>
      <c r="QIC104" s="0"/>
      <c r="QID104" s="0"/>
      <c r="QIE104" s="0"/>
      <c r="QIF104" s="0"/>
      <c r="QIG104" s="0"/>
      <c r="QIH104" s="0"/>
      <c r="QII104" s="0"/>
      <c r="QIJ104" s="0"/>
      <c r="QIK104" s="0"/>
      <c r="QIL104" s="0"/>
      <c r="QIM104" s="0"/>
      <c r="QIN104" s="0"/>
      <c r="QIO104" s="0"/>
      <c r="QIP104" s="0"/>
      <c r="QIQ104" s="0"/>
      <c r="QIR104" s="0"/>
      <c r="QIS104" s="0"/>
      <c r="QIT104" s="0"/>
      <c r="QIU104" s="0"/>
      <c r="QIV104" s="0"/>
      <c r="QIW104" s="0"/>
      <c r="QIX104" s="0"/>
      <c r="QIY104" s="0"/>
      <c r="QIZ104" s="0"/>
      <c r="QJA104" s="0"/>
      <c r="QJB104" s="0"/>
      <c r="QJC104" s="0"/>
      <c r="QJD104" s="0"/>
      <c r="QJE104" s="0"/>
      <c r="QJF104" s="0"/>
      <c r="QJG104" s="0"/>
      <c r="QJH104" s="0"/>
      <c r="QJI104" s="0"/>
      <c r="QJJ104" s="0"/>
      <c r="QJK104" s="0"/>
      <c r="QJL104" s="0"/>
      <c r="QJM104" s="0"/>
      <c r="QJN104" s="0"/>
      <c r="QJO104" s="0"/>
      <c r="QJP104" s="0"/>
      <c r="QJQ104" s="0"/>
      <c r="QJR104" s="0"/>
      <c r="QJS104" s="0"/>
      <c r="QJT104" s="0"/>
      <c r="QJU104" s="0"/>
      <c r="QJV104" s="0"/>
      <c r="QJW104" s="0"/>
      <c r="QJX104" s="0"/>
      <c r="QJY104" s="0"/>
      <c r="QJZ104" s="0"/>
      <c r="QKA104" s="0"/>
      <c r="QKB104" s="0"/>
      <c r="QKC104" s="0"/>
      <c r="QKD104" s="0"/>
      <c r="QKE104" s="0"/>
      <c r="QKF104" s="0"/>
      <c r="QKG104" s="0"/>
      <c r="QKH104" s="0"/>
      <c r="QKI104" s="0"/>
      <c r="QKJ104" s="0"/>
      <c r="QKK104" s="0"/>
      <c r="QKL104" s="0"/>
      <c r="QKM104" s="0"/>
      <c r="QKN104" s="0"/>
      <c r="QKO104" s="0"/>
      <c r="QKP104" s="0"/>
      <c r="QKQ104" s="0"/>
      <c r="QKR104" s="0"/>
      <c r="QKS104" s="0"/>
      <c r="QKT104" s="0"/>
      <c r="QKU104" s="0"/>
      <c r="QKV104" s="0"/>
      <c r="QKW104" s="0"/>
      <c r="QKX104" s="0"/>
      <c r="QKY104" s="0"/>
      <c r="QKZ104" s="0"/>
      <c r="QLA104" s="0"/>
      <c r="QLB104" s="0"/>
      <c r="QLC104" s="0"/>
      <c r="QLD104" s="0"/>
      <c r="QLE104" s="0"/>
      <c r="QLF104" s="0"/>
      <c r="QLG104" s="0"/>
      <c r="QLH104" s="0"/>
      <c r="QLI104" s="0"/>
      <c r="QLJ104" s="0"/>
      <c r="QLK104" s="0"/>
      <c r="QLL104" s="0"/>
      <c r="QLM104" s="0"/>
      <c r="QLN104" s="0"/>
      <c r="QLO104" s="0"/>
      <c r="QLP104" s="0"/>
      <c r="QLQ104" s="0"/>
      <c r="QLR104" s="0"/>
      <c r="QLS104" s="0"/>
      <c r="QLT104" s="0"/>
      <c r="QLU104" s="0"/>
      <c r="QLV104" s="0"/>
      <c r="QLW104" s="0"/>
      <c r="QLX104" s="0"/>
      <c r="QLY104" s="0"/>
      <c r="QLZ104" s="0"/>
      <c r="QMA104" s="0"/>
      <c r="QMB104" s="0"/>
      <c r="QMC104" s="0"/>
      <c r="QMD104" s="0"/>
      <c r="QME104" s="0"/>
      <c r="QMF104" s="0"/>
      <c r="QMG104" s="0"/>
      <c r="QMH104" s="0"/>
      <c r="QMI104" s="0"/>
      <c r="QMJ104" s="0"/>
      <c r="QMK104" s="0"/>
      <c r="QML104" s="0"/>
      <c r="QMM104" s="0"/>
      <c r="QMN104" s="0"/>
      <c r="QMO104" s="0"/>
      <c r="QMP104" s="0"/>
      <c r="QMQ104" s="0"/>
      <c r="QMR104" s="0"/>
      <c r="QMS104" s="0"/>
      <c r="QMT104" s="0"/>
      <c r="QMU104" s="0"/>
      <c r="QMV104" s="0"/>
      <c r="QMW104" s="0"/>
      <c r="QMX104" s="0"/>
      <c r="QMY104" s="0"/>
      <c r="QMZ104" s="0"/>
      <c r="QNA104" s="0"/>
      <c r="QNB104" s="0"/>
      <c r="QNC104" s="0"/>
      <c r="QND104" s="0"/>
      <c r="QNE104" s="0"/>
      <c r="QNF104" s="0"/>
      <c r="QNG104" s="0"/>
      <c r="QNH104" s="0"/>
      <c r="QNI104" s="0"/>
      <c r="QNJ104" s="0"/>
      <c r="QNK104" s="0"/>
      <c r="QNL104" s="0"/>
      <c r="QNM104" s="0"/>
      <c r="QNN104" s="0"/>
      <c r="QNO104" s="0"/>
      <c r="QNP104" s="0"/>
      <c r="QNQ104" s="0"/>
      <c r="QNR104" s="0"/>
      <c r="QNS104" s="0"/>
      <c r="QNT104" s="0"/>
      <c r="QNU104" s="0"/>
      <c r="QNV104" s="0"/>
      <c r="QNW104" s="0"/>
      <c r="QNX104" s="0"/>
      <c r="QNY104" s="0"/>
      <c r="QNZ104" s="0"/>
      <c r="QOA104" s="0"/>
      <c r="QOB104" s="0"/>
      <c r="QOC104" s="0"/>
      <c r="QOD104" s="0"/>
      <c r="QOE104" s="0"/>
      <c r="QOF104" s="0"/>
      <c r="QOG104" s="0"/>
      <c r="QOH104" s="0"/>
      <c r="QOI104" s="0"/>
      <c r="QOJ104" s="0"/>
      <c r="QOK104" s="0"/>
      <c r="QOL104" s="0"/>
      <c r="QOM104" s="0"/>
      <c r="QON104" s="0"/>
      <c r="QOO104" s="0"/>
      <c r="QOP104" s="0"/>
      <c r="QOQ104" s="0"/>
      <c r="QOR104" s="0"/>
      <c r="QOS104" s="0"/>
      <c r="QOT104" s="0"/>
      <c r="QOU104" s="0"/>
      <c r="QOV104" s="0"/>
      <c r="QOW104" s="0"/>
      <c r="QOX104" s="0"/>
      <c r="QOY104" s="0"/>
      <c r="QOZ104" s="0"/>
      <c r="QPA104" s="0"/>
      <c r="QPB104" s="0"/>
      <c r="QPC104" s="0"/>
      <c r="QPD104" s="0"/>
      <c r="QPE104" s="0"/>
      <c r="QPF104" s="0"/>
      <c r="QPG104" s="0"/>
      <c r="QPH104" s="0"/>
      <c r="QPI104" s="0"/>
      <c r="QPJ104" s="0"/>
      <c r="QPK104" s="0"/>
      <c r="QPL104" s="0"/>
      <c r="QPM104" s="0"/>
      <c r="QPN104" s="0"/>
      <c r="QPO104" s="0"/>
      <c r="QPP104" s="0"/>
      <c r="QPQ104" s="0"/>
      <c r="QPR104" s="0"/>
      <c r="QPS104" s="0"/>
      <c r="QPT104" s="0"/>
      <c r="QPU104" s="0"/>
      <c r="QPV104" s="0"/>
      <c r="QPW104" s="0"/>
      <c r="QPX104" s="0"/>
      <c r="QPY104" s="0"/>
      <c r="QPZ104" s="0"/>
      <c r="QQA104" s="0"/>
      <c r="QQB104" s="0"/>
      <c r="QQC104" s="0"/>
      <c r="QQD104" s="0"/>
      <c r="QQE104" s="0"/>
      <c r="QQF104" s="0"/>
      <c r="QQG104" s="0"/>
      <c r="QQH104" s="0"/>
      <c r="QQI104" s="0"/>
      <c r="QQJ104" s="0"/>
      <c r="QQK104" s="0"/>
      <c r="QQL104" s="0"/>
      <c r="QQM104" s="0"/>
      <c r="QQN104" s="0"/>
      <c r="QQO104" s="0"/>
      <c r="QQP104" s="0"/>
      <c r="QQQ104" s="0"/>
      <c r="QQR104" s="0"/>
      <c r="QQS104" s="0"/>
      <c r="QQT104" s="0"/>
      <c r="QQU104" s="0"/>
      <c r="QQV104" s="0"/>
      <c r="QQW104" s="0"/>
      <c r="QQX104" s="0"/>
      <c r="QQY104" s="0"/>
      <c r="QQZ104" s="0"/>
      <c r="QRA104" s="0"/>
      <c r="QRB104" s="0"/>
      <c r="QRC104" s="0"/>
      <c r="QRD104" s="0"/>
      <c r="QRE104" s="0"/>
      <c r="QRF104" s="0"/>
      <c r="QRG104" s="0"/>
      <c r="QRH104" s="0"/>
      <c r="QRI104" s="0"/>
      <c r="QRJ104" s="0"/>
      <c r="QRK104" s="0"/>
      <c r="QRL104" s="0"/>
      <c r="QRM104" s="0"/>
      <c r="QRN104" s="0"/>
      <c r="QRO104" s="0"/>
      <c r="QRP104" s="0"/>
      <c r="QRQ104" s="0"/>
      <c r="QRR104" s="0"/>
      <c r="QRS104" s="0"/>
      <c r="QRT104" s="0"/>
      <c r="QRU104" s="0"/>
      <c r="QRV104" s="0"/>
      <c r="QRW104" s="0"/>
      <c r="QRX104" s="0"/>
      <c r="QRY104" s="0"/>
      <c r="QRZ104" s="0"/>
      <c r="QSA104" s="0"/>
      <c r="QSB104" s="0"/>
      <c r="QSC104" s="0"/>
      <c r="QSD104" s="0"/>
      <c r="QSE104" s="0"/>
      <c r="QSF104" s="0"/>
      <c r="QSG104" s="0"/>
      <c r="QSH104" s="0"/>
      <c r="QSI104" s="0"/>
      <c r="QSJ104" s="0"/>
      <c r="QSK104" s="0"/>
      <c r="QSL104" s="0"/>
      <c r="QSM104" s="0"/>
      <c r="QSN104" s="0"/>
      <c r="QSO104" s="0"/>
      <c r="QSP104" s="0"/>
      <c r="QSQ104" s="0"/>
      <c r="QSR104" s="0"/>
      <c r="QSS104" s="0"/>
      <c r="QST104" s="0"/>
      <c r="QSU104" s="0"/>
      <c r="QSV104" s="0"/>
      <c r="QSW104" s="0"/>
      <c r="QSX104" s="0"/>
      <c r="QSY104" s="0"/>
      <c r="QSZ104" s="0"/>
      <c r="QTA104" s="0"/>
      <c r="QTB104" s="0"/>
      <c r="QTC104" s="0"/>
      <c r="QTD104" s="0"/>
      <c r="QTE104" s="0"/>
      <c r="QTF104" s="0"/>
      <c r="QTG104" s="0"/>
      <c r="QTH104" s="0"/>
      <c r="QTI104" s="0"/>
      <c r="QTJ104" s="0"/>
      <c r="QTK104" s="0"/>
      <c r="QTL104" s="0"/>
      <c r="QTM104" s="0"/>
      <c r="QTN104" s="0"/>
      <c r="QTO104" s="0"/>
      <c r="QTP104" s="0"/>
      <c r="QTQ104" s="0"/>
      <c r="QTR104" s="0"/>
      <c r="QTS104" s="0"/>
      <c r="QTT104" s="0"/>
      <c r="QTU104" s="0"/>
      <c r="QTV104" s="0"/>
      <c r="QTW104" s="0"/>
      <c r="QTX104" s="0"/>
      <c r="QTY104" s="0"/>
      <c r="QTZ104" s="0"/>
      <c r="QUA104" s="0"/>
      <c r="QUB104" s="0"/>
      <c r="QUC104" s="0"/>
      <c r="QUD104" s="0"/>
      <c r="QUE104" s="0"/>
      <c r="QUF104" s="0"/>
      <c r="QUG104" s="0"/>
      <c r="QUH104" s="0"/>
      <c r="QUI104" s="0"/>
      <c r="QUJ104" s="0"/>
      <c r="QUK104" s="0"/>
      <c r="QUL104" s="0"/>
      <c r="QUM104" s="0"/>
      <c r="QUN104" s="0"/>
      <c r="QUO104" s="0"/>
      <c r="QUP104" s="0"/>
      <c r="QUQ104" s="0"/>
      <c r="QUR104" s="0"/>
      <c r="QUS104" s="0"/>
      <c r="QUT104" s="0"/>
      <c r="QUU104" s="0"/>
      <c r="QUV104" s="0"/>
      <c r="QUW104" s="0"/>
      <c r="QUX104" s="0"/>
      <c r="QUY104" s="0"/>
      <c r="QUZ104" s="0"/>
      <c r="QVA104" s="0"/>
      <c r="QVB104" s="0"/>
      <c r="QVC104" s="0"/>
      <c r="QVD104" s="0"/>
      <c r="QVE104" s="0"/>
      <c r="QVF104" s="0"/>
      <c r="QVG104" s="0"/>
      <c r="QVH104" s="0"/>
      <c r="QVI104" s="0"/>
      <c r="QVJ104" s="0"/>
      <c r="QVK104" s="0"/>
      <c r="QVL104" s="0"/>
      <c r="QVM104" s="0"/>
      <c r="QVN104" s="0"/>
      <c r="QVO104" s="0"/>
      <c r="QVP104" s="0"/>
      <c r="QVQ104" s="0"/>
      <c r="QVR104" s="0"/>
      <c r="QVS104" s="0"/>
      <c r="QVT104" s="0"/>
      <c r="QVU104" s="0"/>
      <c r="QVV104" s="0"/>
      <c r="QVW104" s="0"/>
      <c r="QVX104" s="0"/>
      <c r="QVY104" s="0"/>
      <c r="QVZ104" s="0"/>
      <c r="QWA104" s="0"/>
      <c r="QWB104" s="0"/>
      <c r="QWC104" s="0"/>
      <c r="QWD104" s="0"/>
      <c r="QWE104" s="0"/>
      <c r="QWF104" s="0"/>
      <c r="QWG104" s="0"/>
      <c r="QWH104" s="0"/>
      <c r="QWI104" s="0"/>
      <c r="QWJ104" s="0"/>
      <c r="QWK104" s="0"/>
      <c r="QWL104" s="0"/>
      <c r="QWM104" s="0"/>
      <c r="QWN104" s="0"/>
      <c r="QWO104" s="0"/>
      <c r="QWP104" s="0"/>
      <c r="QWQ104" s="0"/>
      <c r="QWR104" s="0"/>
      <c r="QWS104" s="0"/>
      <c r="QWT104" s="0"/>
      <c r="QWU104" s="0"/>
      <c r="QWV104" s="0"/>
      <c r="QWW104" s="0"/>
      <c r="QWX104" s="0"/>
      <c r="QWY104" s="0"/>
      <c r="QWZ104" s="0"/>
      <c r="QXA104" s="0"/>
      <c r="QXB104" s="0"/>
      <c r="QXC104" s="0"/>
      <c r="QXD104" s="0"/>
      <c r="QXE104" s="0"/>
      <c r="QXF104" s="0"/>
      <c r="QXG104" s="0"/>
      <c r="QXH104" s="0"/>
      <c r="QXI104" s="0"/>
      <c r="QXJ104" s="0"/>
      <c r="QXK104" s="0"/>
      <c r="QXL104" s="0"/>
      <c r="QXM104" s="0"/>
      <c r="QXN104" s="0"/>
      <c r="QXO104" s="0"/>
      <c r="QXP104" s="0"/>
      <c r="QXQ104" s="0"/>
      <c r="QXR104" s="0"/>
      <c r="QXS104" s="0"/>
      <c r="QXT104" s="0"/>
      <c r="QXU104" s="0"/>
      <c r="QXV104" s="0"/>
      <c r="QXW104" s="0"/>
      <c r="QXX104" s="0"/>
      <c r="QXY104" s="0"/>
      <c r="QXZ104" s="0"/>
      <c r="QYA104" s="0"/>
      <c r="QYB104" s="0"/>
      <c r="QYC104" s="0"/>
      <c r="QYD104" s="0"/>
      <c r="QYE104" s="0"/>
      <c r="QYF104" s="0"/>
      <c r="QYG104" s="0"/>
      <c r="QYH104" s="0"/>
      <c r="QYI104" s="0"/>
      <c r="QYJ104" s="0"/>
      <c r="QYK104" s="0"/>
      <c r="QYL104" s="0"/>
      <c r="QYM104" s="0"/>
      <c r="QYN104" s="0"/>
      <c r="QYO104" s="0"/>
      <c r="QYP104" s="0"/>
      <c r="QYQ104" s="0"/>
      <c r="QYR104" s="0"/>
      <c r="QYS104" s="0"/>
      <c r="QYT104" s="0"/>
      <c r="QYU104" s="0"/>
      <c r="QYV104" s="0"/>
      <c r="QYW104" s="0"/>
      <c r="QYX104" s="0"/>
      <c r="QYY104" s="0"/>
      <c r="QYZ104" s="0"/>
      <c r="QZA104" s="0"/>
      <c r="QZB104" s="0"/>
      <c r="QZC104" s="0"/>
      <c r="QZD104" s="0"/>
      <c r="QZE104" s="0"/>
      <c r="QZF104" s="0"/>
      <c r="QZG104" s="0"/>
      <c r="QZH104" s="0"/>
      <c r="QZI104" s="0"/>
      <c r="QZJ104" s="0"/>
      <c r="QZK104" s="0"/>
      <c r="QZL104" s="0"/>
      <c r="QZM104" s="0"/>
      <c r="QZN104" s="0"/>
      <c r="QZO104" s="0"/>
      <c r="QZP104" s="0"/>
      <c r="QZQ104" s="0"/>
      <c r="QZR104" s="0"/>
      <c r="QZS104" s="0"/>
      <c r="QZT104" s="0"/>
      <c r="QZU104" s="0"/>
      <c r="QZV104" s="0"/>
      <c r="QZW104" s="0"/>
      <c r="QZX104" s="0"/>
      <c r="QZY104" s="0"/>
      <c r="QZZ104" s="0"/>
      <c r="RAA104" s="0"/>
      <c r="RAB104" s="0"/>
      <c r="RAC104" s="0"/>
      <c r="RAD104" s="0"/>
      <c r="RAE104" s="0"/>
      <c r="RAF104" s="0"/>
      <c r="RAG104" s="0"/>
      <c r="RAH104" s="0"/>
      <c r="RAI104" s="0"/>
      <c r="RAJ104" s="0"/>
      <c r="RAK104" s="0"/>
      <c r="RAL104" s="0"/>
      <c r="RAM104" s="0"/>
      <c r="RAN104" s="0"/>
      <c r="RAO104" s="0"/>
      <c r="RAP104" s="0"/>
      <c r="RAQ104" s="0"/>
      <c r="RAR104" s="0"/>
      <c r="RAS104" s="0"/>
      <c r="RAT104" s="0"/>
      <c r="RAU104" s="0"/>
      <c r="RAV104" s="0"/>
      <c r="RAW104" s="0"/>
      <c r="RAX104" s="0"/>
      <c r="RAY104" s="0"/>
      <c r="RAZ104" s="0"/>
      <c r="RBA104" s="0"/>
      <c r="RBB104" s="0"/>
      <c r="RBC104" s="0"/>
      <c r="RBD104" s="0"/>
      <c r="RBE104" s="0"/>
      <c r="RBF104" s="0"/>
      <c r="RBG104" s="0"/>
      <c r="RBH104" s="0"/>
      <c r="RBI104" s="0"/>
      <c r="RBJ104" s="0"/>
      <c r="RBK104" s="0"/>
      <c r="RBL104" s="0"/>
      <c r="RBM104" s="0"/>
      <c r="RBN104" s="0"/>
      <c r="RBO104" s="0"/>
      <c r="RBP104" s="0"/>
      <c r="RBQ104" s="0"/>
      <c r="RBR104" s="0"/>
      <c r="RBS104" s="0"/>
      <c r="RBT104" s="0"/>
      <c r="RBU104" s="0"/>
      <c r="RBV104" s="0"/>
      <c r="RBW104" s="0"/>
      <c r="RBX104" s="0"/>
      <c r="RBY104" s="0"/>
      <c r="RBZ104" s="0"/>
      <c r="RCA104" s="0"/>
      <c r="RCB104" s="0"/>
      <c r="RCC104" s="0"/>
      <c r="RCD104" s="0"/>
      <c r="RCE104" s="0"/>
      <c r="RCF104" s="0"/>
      <c r="RCG104" s="0"/>
      <c r="RCH104" s="0"/>
      <c r="RCI104" s="0"/>
      <c r="RCJ104" s="0"/>
      <c r="RCK104" s="0"/>
      <c r="RCL104" s="0"/>
      <c r="RCM104" s="0"/>
      <c r="RCN104" s="0"/>
      <c r="RCO104" s="0"/>
      <c r="RCP104" s="0"/>
      <c r="RCQ104" s="0"/>
      <c r="RCR104" s="0"/>
      <c r="RCS104" s="0"/>
      <c r="RCT104" s="0"/>
      <c r="RCU104" s="0"/>
      <c r="RCV104" s="0"/>
      <c r="RCW104" s="0"/>
      <c r="RCX104" s="0"/>
      <c r="RCY104" s="0"/>
      <c r="RCZ104" s="0"/>
      <c r="RDA104" s="0"/>
      <c r="RDB104" s="0"/>
      <c r="RDC104" s="0"/>
      <c r="RDD104" s="0"/>
      <c r="RDE104" s="0"/>
      <c r="RDF104" s="0"/>
      <c r="RDG104" s="0"/>
      <c r="RDH104" s="0"/>
      <c r="RDI104" s="0"/>
      <c r="RDJ104" s="0"/>
      <c r="RDK104" s="0"/>
      <c r="RDL104" s="0"/>
      <c r="RDM104" s="0"/>
      <c r="RDN104" s="0"/>
      <c r="RDO104" s="0"/>
      <c r="RDP104" s="0"/>
      <c r="RDQ104" s="0"/>
      <c r="RDR104" s="0"/>
      <c r="RDS104" s="0"/>
      <c r="RDT104" s="0"/>
      <c r="RDU104" s="0"/>
      <c r="RDV104" s="0"/>
      <c r="RDW104" s="0"/>
      <c r="RDX104" s="0"/>
      <c r="RDY104" s="0"/>
      <c r="RDZ104" s="0"/>
      <c r="REA104" s="0"/>
      <c r="REB104" s="0"/>
      <c r="REC104" s="0"/>
      <c r="RED104" s="0"/>
      <c r="REE104" s="0"/>
      <c r="REF104" s="0"/>
      <c r="REG104" s="0"/>
      <c r="REH104" s="0"/>
      <c r="REI104" s="0"/>
      <c r="REJ104" s="0"/>
      <c r="REK104" s="0"/>
      <c r="REL104" s="0"/>
      <c r="REM104" s="0"/>
      <c r="REN104" s="0"/>
      <c r="REO104" s="0"/>
      <c r="REP104" s="0"/>
      <c r="REQ104" s="0"/>
      <c r="RER104" s="0"/>
      <c r="RES104" s="0"/>
      <c r="RET104" s="0"/>
      <c r="REU104" s="0"/>
      <c r="REV104" s="0"/>
      <c r="REW104" s="0"/>
      <c r="REX104" s="0"/>
      <c r="REY104" s="0"/>
      <c r="REZ104" s="0"/>
      <c r="RFA104" s="0"/>
      <c r="RFB104" s="0"/>
      <c r="RFC104" s="0"/>
      <c r="RFD104" s="0"/>
      <c r="RFE104" s="0"/>
      <c r="RFF104" s="0"/>
      <c r="RFG104" s="0"/>
      <c r="RFH104" s="0"/>
      <c r="RFI104" s="0"/>
      <c r="RFJ104" s="0"/>
      <c r="RFK104" s="0"/>
      <c r="RFL104" s="0"/>
      <c r="RFM104" s="0"/>
      <c r="RFN104" s="0"/>
      <c r="RFO104" s="0"/>
      <c r="RFP104" s="0"/>
      <c r="RFQ104" s="0"/>
      <c r="RFR104" s="0"/>
      <c r="RFS104" s="0"/>
      <c r="RFT104" s="0"/>
      <c r="RFU104" s="0"/>
      <c r="RFV104" s="0"/>
      <c r="RFW104" s="0"/>
      <c r="RFX104" s="0"/>
      <c r="RFY104" s="0"/>
      <c r="RFZ104" s="0"/>
      <c r="RGA104" s="0"/>
      <c r="RGB104" s="0"/>
      <c r="RGC104" s="0"/>
      <c r="RGD104" s="0"/>
      <c r="RGE104" s="0"/>
      <c r="RGF104" s="0"/>
      <c r="RGG104" s="0"/>
      <c r="RGH104" s="0"/>
      <c r="RGI104" s="0"/>
      <c r="RGJ104" s="0"/>
      <c r="RGK104" s="0"/>
      <c r="RGL104" s="0"/>
      <c r="RGM104" s="0"/>
      <c r="RGN104" s="0"/>
      <c r="RGO104" s="0"/>
      <c r="RGP104" s="0"/>
      <c r="RGQ104" s="0"/>
      <c r="RGR104" s="0"/>
      <c r="RGS104" s="0"/>
      <c r="RGT104" s="0"/>
      <c r="RGU104" s="0"/>
      <c r="RGV104" s="0"/>
      <c r="RGW104" s="0"/>
      <c r="RGX104" s="0"/>
      <c r="RGY104" s="0"/>
      <c r="RGZ104" s="0"/>
      <c r="RHA104" s="0"/>
      <c r="RHB104" s="0"/>
      <c r="RHC104" s="0"/>
      <c r="RHD104" s="0"/>
      <c r="RHE104" s="0"/>
      <c r="RHF104" s="0"/>
      <c r="RHG104" s="0"/>
      <c r="RHH104" s="0"/>
      <c r="RHI104" s="0"/>
      <c r="RHJ104" s="0"/>
      <c r="RHK104" s="0"/>
      <c r="RHL104" s="0"/>
      <c r="RHM104" s="0"/>
      <c r="RHN104" s="0"/>
      <c r="RHO104" s="0"/>
      <c r="RHP104" s="0"/>
      <c r="RHQ104" s="0"/>
      <c r="RHR104" s="0"/>
      <c r="RHS104" s="0"/>
      <c r="RHT104" s="0"/>
      <c r="RHU104" s="0"/>
      <c r="RHV104" s="0"/>
      <c r="RHW104" s="0"/>
      <c r="RHX104" s="0"/>
      <c r="RHY104" s="0"/>
      <c r="RHZ104" s="0"/>
      <c r="RIA104" s="0"/>
      <c r="RIB104" s="0"/>
      <c r="RIC104" s="0"/>
      <c r="RID104" s="0"/>
      <c r="RIE104" s="0"/>
      <c r="RIF104" s="0"/>
      <c r="RIG104" s="0"/>
      <c r="RIH104" s="0"/>
      <c r="RII104" s="0"/>
      <c r="RIJ104" s="0"/>
      <c r="RIK104" s="0"/>
      <c r="RIL104" s="0"/>
      <c r="RIM104" s="0"/>
      <c r="RIN104" s="0"/>
      <c r="RIO104" s="0"/>
      <c r="RIP104" s="0"/>
      <c r="RIQ104" s="0"/>
      <c r="RIR104" s="0"/>
      <c r="RIS104" s="0"/>
      <c r="RIT104" s="0"/>
      <c r="RIU104" s="0"/>
      <c r="RIV104" s="0"/>
      <c r="RIW104" s="0"/>
      <c r="RIX104" s="0"/>
      <c r="RIY104" s="0"/>
      <c r="RIZ104" s="0"/>
      <c r="RJA104" s="0"/>
      <c r="RJB104" s="0"/>
      <c r="RJC104" s="0"/>
      <c r="RJD104" s="0"/>
      <c r="RJE104" s="0"/>
      <c r="RJF104" s="0"/>
      <c r="RJG104" s="0"/>
      <c r="RJH104" s="0"/>
      <c r="RJI104" s="0"/>
      <c r="RJJ104" s="0"/>
      <c r="RJK104" s="0"/>
      <c r="RJL104" s="0"/>
      <c r="RJM104" s="0"/>
      <c r="RJN104" s="0"/>
      <c r="RJO104" s="0"/>
      <c r="RJP104" s="0"/>
      <c r="RJQ104" s="0"/>
      <c r="RJR104" s="0"/>
      <c r="RJS104" s="0"/>
      <c r="RJT104" s="0"/>
      <c r="RJU104" s="0"/>
      <c r="RJV104" s="0"/>
      <c r="RJW104" s="0"/>
      <c r="RJX104" s="0"/>
      <c r="RJY104" s="0"/>
      <c r="RJZ104" s="0"/>
      <c r="RKA104" s="0"/>
      <c r="RKB104" s="0"/>
      <c r="RKC104" s="0"/>
      <c r="RKD104" s="0"/>
      <c r="RKE104" s="0"/>
      <c r="RKF104" s="0"/>
      <c r="RKG104" s="0"/>
      <c r="RKH104" s="0"/>
      <c r="RKI104" s="0"/>
      <c r="RKJ104" s="0"/>
      <c r="RKK104" s="0"/>
      <c r="RKL104" s="0"/>
      <c r="RKM104" s="0"/>
      <c r="RKN104" s="0"/>
      <c r="RKO104" s="0"/>
      <c r="RKP104" s="0"/>
      <c r="RKQ104" s="0"/>
      <c r="RKR104" s="0"/>
      <c r="RKS104" s="0"/>
      <c r="RKT104" s="0"/>
      <c r="RKU104" s="0"/>
      <c r="RKV104" s="0"/>
      <c r="RKW104" s="0"/>
      <c r="RKX104" s="0"/>
      <c r="RKY104" s="0"/>
      <c r="RKZ104" s="0"/>
      <c r="RLA104" s="0"/>
      <c r="RLB104" s="0"/>
      <c r="RLC104" s="0"/>
      <c r="RLD104" s="0"/>
      <c r="RLE104" s="0"/>
      <c r="RLF104" s="0"/>
      <c r="RLG104" s="0"/>
      <c r="RLH104" s="0"/>
      <c r="RLI104" s="0"/>
      <c r="RLJ104" s="0"/>
      <c r="RLK104" s="0"/>
      <c r="RLL104" s="0"/>
      <c r="RLM104" s="0"/>
      <c r="RLN104" s="0"/>
      <c r="RLO104" s="0"/>
      <c r="RLP104" s="0"/>
      <c r="RLQ104" s="0"/>
      <c r="RLR104" s="0"/>
      <c r="RLS104" s="0"/>
      <c r="RLT104" s="0"/>
      <c r="RLU104" s="0"/>
      <c r="RLV104" s="0"/>
      <c r="RLW104" s="0"/>
      <c r="RLX104" s="0"/>
      <c r="RLY104" s="0"/>
      <c r="RLZ104" s="0"/>
      <c r="RMA104" s="0"/>
      <c r="RMB104" s="0"/>
      <c r="RMC104" s="0"/>
      <c r="RMD104" s="0"/>
      <c r="RME104" s="0"/>
      <c r="RMF104" s="0"/>
      <c r="RMG104" s="0"/>
      <c r="RMH104" s="0"/>
      <c r="RMI104" s="0"/>
      <c r="RMJ104" s="0"/>
      <c r="RMK104" s="0"/>
      <c r="RML104" s="0"/>
      <c r="RMM104" s="0"/>
      <c r="RMN104" s="0"/>
      <c r="RMO104" s="0"/>
      <c r="RMP104" s="0"/>
      <c r="RMQ104" s="0"/>
      <c r="RMR104" s="0"/>
      <c r="RMS104" s="0"/>
      <c r="RMT104" s="0"/>
      <c r="RMU104" s="0"/>
      <c r="RMV104" s="0"/>
      <c r="RMW104" s="0"/>
      <c r="RMX104" s="0"/>
      <c r="RMY104" s="0"/>
      <c r="RMZ104" s="0"/>
      <c r="RNA104" s="0"/>
      <c r="RNB104" s="0"/>
      <c r="RNC104" s="0"/>
      <c r="RND104" s="0"/>
      <c r="RNE104" s="0"/>
      <c r="RNF104" s="0"/>
      <c r="RNG104" s="0"/>
      <c r="RNH104" s="0"/>
      <c r="RNI104" s="0"/>
      <c r="RNJ104" s="0"/>
      <c r="RNK104" s="0"/>
      <c r="RNL104" s="0"/>
      <c r="RNM104" s="0"/>
      <c r="RNN104" s="0"/>
      <c r="RNO104" s="0"/>
      <c r="RNP104" s="0"/>
      <c r="RNQ104" s="0"/>
      <c r="RNR104" s="0"/>
      <c r="RNS104" s="0"/>
      <c r="RNT104" s="0"/>
      <c r="RNU104" s="0"/>
      <c r="RNV104" s="0"/>
      <c r="RNW104" s="0"/>
      <c r="RNX104" s="0"/>
      <c r="RNY104" s="0"/>
      <c r="RNZ104" s="0"/>
      <c r="ROA104" s="0"/>
      <c r="ROB104" s="0"/>
      <c r="ROC104" s="0"/>
      <c r="ROD104" s="0"/>
      <c r="ROE104" s="0"/>
      <c r="ROF104" s="0"/>
      <c r="ROG104" s="0"/>
      <c r="ROH104" s="0"/>
      <c r="ROI104" s="0"/>
      <c r="ROJ104" s="0"/>
      <c r="ROK104" s="0"/>
      <c r="ROL104" s="0"/>
      <c r="ROM104" s="0"/>
      <c r="RON104" s="0"/>
      <c r="ROO104" s="0"/>
      <c r="ROP104" s="0"/>
      <c r="ROQ104" s="0"/>
      <c r="ROR104" s="0"/>
      <c r="ROS104" s="0"/>
      <c r="ROT104" s="0"/>
      <c r="ROU104" s="0"/>
      <c r="ROV104" s="0"/>
      <c r="ROW104" s="0"/>
      <c r="ROX104" s="0"/>
      <c r="ROY104" s="0"/>
      <c r="ROZ104" s="0"/>
      <c r="RPA104" s="0"/>
      <c r="RPB104" s="0"/>
      <c r="RPC104" s="0"/>
      <c r="RPD104" s="0"/>
      <c r="RPE104" s="0"/>
      <c r="RPF104" s="0"/>
      <c r="RPG104" s="0"/>
      <c r="RPH104" s="0"/>
      <c r="RPI104" s="0"/>
      <c r="RPJ104" s="0"/>
      <c r="RPK104" s="0"/>
      <c r="RPL104" s="0"/>
      <c r="RPM104" s="0"/>
      <c r="RPN104" s="0"/>
      <c r="RPO104" s="0"/>
      <c r="RPP104" s="0"/>
      <c r="RPQ104" s="0"/>
      <c r="RPR104" s="0"/>
      <c r="RPS104" s="0"/>
      <c r="RPT104" s="0"/>
      <c r="RPU104" s="0"/>
      <c r="RPV104" s="0"/>
      <c r="RPW104" s="0"/>
      <c r="RPX104" s="0"/>
      <c r="RPY104" s="0"/>
      <c r="RPZ104" s="0"/>
      <c r="RQA104" s="0"/>
      <c r="RQB104" s="0"/>
      <c r="RQC104" s="0"/>
      <c r="RQD104" s="0"/>
      <c r="RQE104" s="0"/>
      <c r="RQF104" s="0"/>
      <c r="RQG104" s="0"/>
      <c r="RQH104" s="0"/>
      <c r="RQI104" s="0"/>
      <c r="RQJ104" s="0"/>
      <c r="RQK104" s="0"/>
      <c r="RQL104" s="0"/>
      <c r="RQM104" s="0"/>
      <c r="RQN104" s="0"/>
      <c r="RQO104" s="0"/>
      <c r="RQP104" s="0"/>
      <c r="RQQ104" s="0"/>
      <c r="RQR104" s="0"/>
      <c r="RQS104" s="0"/>
      <c r="RQT104" s="0"/>
      <c r="RQU104" s="0"/>
      <c r="RQV104" s="0"/>
      <c r="RQW104" s="0"/>
      <c r="RQX104" s="0"/>
      <c r="RQY104" s="0"/>
      <c r="RQZ104" s="0"/>
      <c r="RRA104" s="0"/>
      <c r="RRB104" s="0"/>
      <c r="RRC104" s="0"/>
      <c r="RRD104" s="0"/>
      <c r="RRE104" s="0"/>
      <c r="RRF104" s="0"/>
      <c r="RRG104" s="0"/>
      <c r="RRH104" s="0"/>
      <c r="RRI104" s="0"/>
      <c r="RRJ104" s="0"/>
      <c r="RRK104" s="0"/>
      <c r="RRL104" s="0"/>
      <c r="RRM104" s="0"/>
      <c r="RRN104" s="0"/>
      <c r="RRO104" s="0"/>
      <c r="RRP104" s="0"/>
      <c r="RRQ104" s="0"/>
      <c r="RRR104" s="0"/>
      <c r="RRS104" s="0"/>
      <c r="RRT104" s="0"/>
      <c r="RRU104" s="0"/>
      <c r="RRV104" s="0"/>
      <c r="RRW104" s="0"/>
      <c r="RRX104" s="0"/>
      <c r="RRY104" s="0"/>
      <c r="RRZ104" s="0"/>
      <c r="RSA104" s="0"/>
      <c r="RSB104" s="0"/>
      <c r="RSC104" s="0"/>
      <c r="RSD104" s="0"/>
      <c r="RSE104" s="0"/>
      <c r="RSF104" s="0"/>
      <c r="RSG104" s="0"/>
      <c r="RSH104" s="0"/>
      <c r="RSI104" s="0"/>
      <c r="RSJ104" s="0"/>
      <c r="RSK104" s="0"/>
      <c r="RSL104" s="0"/>
      <c r="RSM104" s="0"/>
      <c r="RSN104" s="0"/>
      <c r="RSO104" s="0"/>
      <c r="RSP104" s="0"/>
      <c r="RSQ104" s="0"/>
      <c r="RSR104" s="0"/>
      <c r="RSS104" s="0"/>
      <c r="RST104" s="0"/>
      <c r="RSU104" s="0"/>
      <c r="RSV104" s="0"/>
      <c r="RSW104" s="0"/>
      <c r="RSX104" s="0"/>
      <c r="RSY104" s="0"/>
      <c r="RSZ104" s="0"/>
      <c r="RTA104" s="0"/>
      <c r="RTB104" s="0"/>
      <c r="RTC104" s="0"/>
      <c r="RTD104" s="0"/>
      <c r="RTE104" s="0"/>
      <c r="RTF104" s="0"/>
      <c r="RTG104" s="0"/>
      <c r="RTH104" s="0"/>
      <c r="RTI104" s="0"/>
      <c r="RTJ104" s="0"/>
      <c r="RTK104" s="0"/>
      <c r="RTL104" s="0"/>
      <c r="RTM104" s="0"/>
      <c r="RTN104" s="0"/>
      <c r="RTO104" s="0"/>
      <c r="RTP104" s="0"/>
      <c r="RTQ104" s="0"/>
      <c r="RTR104" s="0"/>
      <c r="RTS104" s="0"/>
      <c r="RTT104" s="0"/>
      <c r="RTU104" s="0"/>
      <c r="RTV104" s="0"/>
      <c r="RTW104" s="0"/>
      <c r="RTX104" s="0"/>
      <c r="RTY104" s="0"/>
      <c r="RTZ104" s="0"/>
      <c r="RUA104" s="0"/>
      <c r="RUB104" s="0"/>
      <c r="RUC104" s="0"/>
      <c r="RUD104" s="0"/>
      <c r="RUE104" s="0"/>
      <c r="RUF104" s="0"/>
      <c r="RUG104" s="0"/>
      <c r="RUH104" s="0"/>
      <c r="RUI104" s="0"/>
      <c r="RUJ104" s="0"/>
      <c r="RUK104" s="0"/>
      <c r="RUL104" s="0"/>
      <c r="RUM104" s="0"/>
      <c r="RUN104" s="0"/>
      <c r="RUO104" s="0"/>
      <c r="RUP104" s="0"/>
      <c r="RUQ104" s="0"/>
      <c r="RUR104" s="0"/>
      <c r="RUS104" s="0"/>
      <c r="RUT104" s="0"/>
      <c r="RUU104" s="0"/>
      <c r="RUV104" s="0"/>
      <c r="RUW104" s="0"/>
      <c r="RUX104" s="0"/>
      <c r="RUY104" s="0"/>
      <c r="RUZ104" s="0"/>
      <c r="RVA104" s="0"/>
      <c r="RVB104" s="0"/>
      <c r="RVC104" s="0"/>
      <c r="RVD104" s="0"/>
      <c r="RVE104" s="0"/>
      <c r="RVF104" s="0"/>
      <c r="RVG104" s="0"/>
      <c r="RVH104" s="0"/>
      <c r="RVI104" s="0"/>
      <c r="RVJ104" s="0"/>
      <c r="RVK104" s="0"/>
      <c r="RVL104" s="0"/>
      <c r="RVM104" s="0"/>
      <c r="RVN104" s="0"/>
      <c r="RVO104" s="0"/>
      <c r="RVP104" s="0"/>
      <c r="RVQ104" s="0"/>
      <c r="RVR104" s="0"/>
      <c r="RVS104" s="0"/>
      <c r="RVT104" s="0"/>
      <c r="RVU104" s="0"/>
      <c r="RVV104" s="0"/>
      <c r="RVW104" s="0"/>
      <c r="RVX104" s="0"/>
      <c r="RVY104" s="0"/>
      <c r="RVZ104" s="0"/>
      <c r="RWA104" s="0"/>
      <c r="RWB104" s="0"/>
      <c r="RWC104" s="0"/>
      <c r="RWD104" s="0"/>
      <c r="RWE104" s="0"/>
      <c r="RWF104" s="0"/>
      <c r="RWG104" s="0"/>
      <c r="RWH104" s="0"/>
      <c r="RWI104" s="0"/>
      <c r="RWJ104" s="0"/>
      <c r="RWK104" s="0"/>
      <c r="RWL104" s="0"/>
      <c r="RWM104" s="0"/>
      <c r="RWN104" s="0"/>
      <c r="RWO104" s="0"/>
      <c r="RWP104" s="0"/>
      <c r="RWQ104" s="0"/>
      <c r="RWR104" s="0"/>
      <c r="RWS104" s="0"/>
      <c r="RWT104" s="0"/>
      <c r="RWU104" s="0"/>
      <c r="RWV104" s="0"/>
      <c r="RWW104" s="0"/>
      <c r="RWX104" s="0"/>
      <c r="RWY104" s="0"/>
      <c r="RWZ104" s="0"/>
      <c r="RXA104" s="0"/>
      <c r="RXB104" s="0"/>
      <c r="RXC104" s="0"/>
      <c r="RXD104" s="0"/>
      <c r="RXE104" s="0"/>
      <c r="RXF104" s="0"/>
      <c r="RXG104" s="0"/>
      <c r="RXH104" s="0"/>
      <c r="RXI104" s="0"/>
      <c r="RXJ104" s="0"/>
      <c r="RXK104" s="0"/>
      <c r="RXL104" s="0"/>
      <c r="RXM104" s="0"/>
      <c r="RXN104" s="0"/>
      <c r="RXO104" s="0"/>
      <c r="RXP104" s="0"/>
      <c r="RXQ104" s="0"/>
      <c r="RXR104" s="0"/>
      <c r="RXS104" s="0"/>
      <c r="RXT104" s="0"/>
      <c r="RXU104" s="0"/>
      <c r="RXV104" s="0"/>
      <c r="RXW104" s="0"/>
      <c r="RXX104" s="0"/>
      <c r="RXY104" s="0"/>
      <c r="RXZ104" s="0"/>
      <c r="RYA104" s="0"/>
      <c r="RYB104" s="0"/>
      <c r="RYC104" s="0"/>
      <c r="RYD104" s="0"/>
      <c r="RYE104" s="0"/>
      <c r="RYF104" s="0"/>
      <c r="RYG104" s="0"/>
      <c r="RYH104" s="0"/>
      <c r="RYI104" s="0"/>
      <c r="RYJ104" s="0"/>
      <c r="RYK104" s="0"/>
      <c r="RYL104" s="0"/>
      <c r="RYM104" s="0"/>
      <c r="RYN104" s="0"/>
      <c r="RYO104" s="0"/>
      <c r="RYP104" s="0"/>
      <c r="RYQ104" s="0"/>
      <c r="RYR104" s="0"/>
      <c r="RYS104" s="0"/>
      <c r="RYT104" s="0"/>
      <c r="RYU104" s="0"/>
      <c r="RYV104" s="0"/>
      <c r="RYW104" s="0"/>
      <c r="RYX104" s="0"/>
      <c r="RYY104" s="0"/>
      <c r="RYZ104" s="0"/>
      <c r="RZA104" s="0"/>
      <c r="RZB104" s="0"/>
      <c r="RZC104" s="0"/>
      <c r="RZD104" s="0"/>
      <c r="RZE104" s="0"/>
      <c r="RZF104" s="0"/>
      <c r="RZG104" s="0"/>
      <c r="RZH104" s="0"/>
      <c r="RZI104" s="0"/>
      <c r="RZJ104" s="0"/>
      <c r="RZK104" s="0"/>
      <c r="RZL104" s="0"/>
      <c r="RZM104" s="0"/>
      <c r="RZN104" s="0"/>
      <c r="RZO104" s="0"/>
      <c r="RZP104" s="0"/>
      <c r="RZQ104" s="0"/>
      <c r="RZR104" s="0"/>
      <c r="RZS104" s="0"/>
      <c r="RZT104" s="0"/>
      <c r="RZU104" s="0"/>
      <c r="RZV104" s="0"/>
      <c r="RZW104" s="0"/>
      <c r="RZX104" s="0"/>
      <c r="RZY104" s="0"/>
      <c r="RZZ104" s="0"/>
      <c r="SAA104" s="0"/>
      <c r="SAB104" s="0"/>
      <c r="SAC104" s="0"/>
      <c r="SAD104" s="0"/>
      <c r="SAE104" s="0"/>
      <c r="SAF104" s="0"/>
      <c r="SAG104" s="0"/>
      <c r="SAH104" s="0"/>
      <c r="SAI104" s="0"/>
      <c r="SAJ104" s="0"/>
      <c r="SAK104" s="0"/>
      <c r="SAL104" s="0"/>
      <c r="SAM104" s="0"/>
      <c r="SAN104" s="0"/>
      <c r="SAO104" s="0"/>
      <c r="SAP104" s="0"/>
      <c r="SAQ104" s="0"/>
      <c r="SAR104" s="0"/>
      <c r="SAS104" s="0"/>
      <c r="SAT104" s="0"/>
      <c r="SAU104" s="0"/>
      <c r="SAV104" s="0"/>
      <c r="SAW104" s="0"/>
      <c r="SAX104" s="0"/>
      <c r="SAY104" s="0"/>
      <c r="SAZ104" s="0"/>
      <c r="SBA104" s="0"/>
      <c r="SBB104" s="0"/>
      <c r="SBC104" s="0"/>
      <c r="SBD104" s="0"/>
      <c r="SBE104" s="0"/>
      <c r="SBF104" s="0"/>
      <c r="SBG104" s="0"/>
      <c r="SBH104" s="0"/>
      <c r="SBI104" s="0"/>
      <c r="SBJ104" s="0"/>
      <c r="SBK104" s="0"/>
      <c r="SBL104" s="0"/>
      <c r="SBM104" s="0"/>
      <c r="SBN104" s="0"/>
      <c r="SBO104" s="0"/>
      <c r="SBP104" s="0"/>
      <c r="SBQ104" s="0"/>
      <c r="SBR104" s="0"/>
      <c r="SBS104" s="0"/>
      <c r="SBT104" s="0"/>
      <c r="SBU104" s="0"/>
      <c r="SBV104" s="0"/>
      <c r="SBW104" s="0"/>
      <c r="SBX104" s="0"/>
      <c r="SBY104" s="0"/>
      <c r="SBZ104" s="0"/>
      <c r="SCA104" s="0"/>
      <c r="SCB104" s="0"/>
      <c r="SCC104" s="0"/>
      <c r="SCD104" s="0"/>
      <c r="SCE104" s="0"/>
      <c r="SCF104" s="0"/>
      <c r="SCG104" s="0"/>
      <c r="SCH104" s="0"/>
      <c r="SCI104" s="0"/>
      <c r="SCJ104" s="0"/>
      <c r="SCK104" s="0"/>
      <c r="SCL104" s="0"/>
      <c r="SCM104" s="0"/>
      <c r="SCN104" s="0"/>
      <c r="SCO104" s="0"/>
      <c r="SCP104" s="0"/>
      <c r="SCQ104" s="0"/>
      <c r="SCR104" s="0"/>
      <c r="SCS104" s="0"/>
      <c r="SCT104" s="0"/>
      <c r="SCU104" s="0"/>
      <c r="SCV104" s="0"/>
      <c r="SCW104" s="0"/>
      <c r="SCX104" s="0"/>
      <c r="SCY104" s="0"/>
      <c r="SCZ104" s="0"/>
      <c r="SDA104" s="0"/>
      <c r="SDB104" s="0"/>
      <c r="SDC104" s="0"/>
      <c r="SDD104" s="0"/>
      <c r="SDE104" s="0"/>
      <c r="SDF104" s="0"/>
      <c r="SDG104" s="0"/>
      <c r="SDH104" s="0"/>
      <c r="SDI104" s="0"/>
      <c r="SDJ104" s="0"/>
      <c r="SDK104" s="0"/>
      <c r="SDL104" s="0"/>
      <c r="SDM104" s="0"/>
      <c r="SDN104" s="0"/>
      <c r="SDO104" s="0"/>
      <c r="SDP104" s="0"/>
      <c r="SDQ104" s="0"/>
      <c r="SDR104" s="0"/>
      <c r="SDS104" s="0"/>
      <c r="SDT104" s="0"/>
      <c r="SDU104" s="0"/>
      <c r="SDV104" s="0"/>
      <c r="SDW104" s="0"/>
      <c r="SDX104" s="0"/>
      <c r="SDY104" s="0"/>
      <c r="SDZ104" s="0"/>
      <c r="SEA104" s="0"/>
      <c r="SEB104" s="0"/>
      <c r="SEC104" s="0"/>
      <c r="SED104" s="0"/>
      <c r="SEE104" s="0"/>
      <c r="SEF104" s="0"/>
      <c r="SEG104" s="0"/>
      <c r="SEH104" s="0"/>
      <c r="SEI104" s="0"/>
      <c r="SEJ104" s="0"/>
      <c r="SEK104" s="0"/>
      <c r="SEL104" s="0"/>
      <c r="SEM104" s="0"/>
      <c r="SEN104" s="0"/>
      <c r="SEO104" s="0"/>
      <c r="SEP104" s="0"/>
      <c r="SEQ104" s="0"/>
      <c r="SER104" s="0"/>
      <c r="SES104" s="0"/>
      <c r="SET104" s="0"/>
      <c r="SEU104" s="0"/>
      <c r="SEV104" s="0"/>
      <c r="SEW104" s="0"/>
      <c r="SEX104" s="0"/>
      <c r="SEY104" s="0"/>
      <c r="SEZ104" s="0"/>
      <c r="SFA104" s="0"/>
      <c r="SFB104" s="0"/>
      <c r="SFC104" s="0"/>
      <c r="SFD104" s="0"/>
      <c r="SFE104" s="0"/>
      <c r="SFF104" s="0"/>
      <c r="SFG104" s="0"/>
      <c r="SFH104" s="0"/>
      <c r="SFI104" s="0"/>
      <c r="SFJ104" s="0"/>
      <c r="SFK104" s="0"/>
      <c r="SFL104" s="0"/>
      <c r="SFM104" s="0"/>
      <c r="SFN104" s="0"/>
      <c r="SFO104" s="0"/>
      <c r="SFP104" s="0"/>
      <c r="SFQ104" s="0"/>
      <c r="SFR104" s="0"/>
      <c r="SFS104" s="0"/>
      <c r="SFT104" s="0"/>
      <c r="SFU104" s="0"/>
      <c r="SFV104" s="0"/>
      <c r="SFW104" s="0"/>
      <c r="SFX104" s="0"/>
      <c r="SFY104" s="0"/>
      <c r="SFZ104" s="0"/>
      <c r="SGA104" s="0"/>
      <c r="SGB104" s="0"/>
      <c r="SGC104" s="0"/>
      <c r="SGD104" s="0"/>
      <c r="SGE104" s="0"/>
      <c r="SGF104" s="0"/>
      <c r="SGG104" s="0"/>
      <c r="SGH104" s="0"/>
      <c r="SGI104" s="0"/>
      <c r="SGJ104" s="0"/>
      <c r="SGK104" s="0"/>
      <c r="SGL104" s="0"/>
      <c r="SGM104" s="0"/>
      <c r="SGN104" s="0"/>
      <c r="SGO104" s="0"/>
      <c r="SGP104" s="0"/>
      <c r="SGQ104" s="0"/>
      <c r="SGR104" s="0"/>
      <c r="SGS104" s="0"/>
      <c r="SGT104" s="0"/>
      <c r="SGU104" s="0"/>
      <c r="SGV104" s="0"/>
      <c r="SGW104" s="0"/>
      <c r="SGX104" s="0"/>
      <c r="SGY104" s="0"/>
      <c r="SGZ104" s="0"/>
      <c r="SHA104" s="0"/>
      <c r="SHB104" s="0"/>
      <c r="SHC104" s="0"/>
      <c r="SHD104" s="0"/>
      <c r="SHE104" s="0"/>
      <c r="SHF104" s="0"/>
      <c r="SHG104" s="0"/>
      <c r="SHH104" s="0"/>
      <c r="SHI104" s="0"/>
      <c r="SHJ104" s="0"/>
      <c r="SHK104" s="0"/>
      <c r="SHL104" s="0"/>
      <c r="SHM104" s="0"/>
      <c r="SHN104" s="0"/>
      <c r="SHO104" s="0"/>
      <c r="SHP104" s="0"/>
      <c r="SHQ104" s="0"/>
      <c r="SHR104" s="0"/>
      <c r="SHS104" s="0"/>
      <c r="SHT104" s="0"/>
      <c r="SHU104" s="0"/>
      <c r="SHV104" s="0"/>
      <c r="SHW104" s="0"/>
      <c r="SHX104" s="0"/>
      <c r="SHY104" s="0"/>
      <c r="SHZ104" s="0"/>
      <c r="SIA104" s="0"/>
      <c r="SIB104" s="0"/>
      <c r="SIC104" s="0"/>
      <c r="SID104" s="0"/>
      <c r="SIE104" s="0"/>
      <c r="SIF104" s="0"/>
      <c r="SIG104" s="0"/>
      <c r="SIH104" s="0"/>
      <c r="SII104" s="0"/>
      <c r="SIJ104" s="0"/>
      <c r="SIK104" s="0"/>
      <c r="SIL104" s="0"/>
      <c r="SIM104" s="0"/>
      <c r="SIN104" s="0"/>
      <c r="SIO104" s="0"/>
      <c r="SIP104" s="0"/>
      <c r="SIQ104" s="0"/>
      <c r="SIR104" s="0"/>
      <c r="SIS104" s="0"/>
      <c r="SIT104" s="0"/>
      <c r="SIU104" s="0"/>
      <c r="SIV104" s="0"/>
      <c r="SIW104" s="0"/>
      <c r="SIX104" s="0"/>
      <c r="SIY104" s="0"/>
      <c r="SIZ104" s="0"/>
      <c r="SJA104" s="0"/>
      <c r="SJB104" s="0"/>
      <c r="SJC104" s="0"/>
      <c r="SJD104" s="0"/>
      <c r="SJE104" s="0"/>
      <c r="SJF104" s="0"/>
      <c r="SJG104" s="0"/>
      <c r="SJH104" s="0"/>
      <c r="SJI104" s="0"/>
      <c r="SJJ104" s="0"/>
      <c r="SJK104" s="0"/>
      <c r="SJL104" s="0"/>
      <c r="SJM104" s="0"/>
      <c r="SJN104" s="0"/>
      <c r="SJO104" s="0"/>
      <c r="SJP104" s="0"/>
      <c r="SJQ104" s="0"/>
      <c r="SJR104" s="0"/>
      <c r="SJS104" s="0"/>
      <c r="SJT104" s="0"/>
      <c r="SJU104" s="0"/>
      <c r="SJV104" s="0"/>
      <c r="SJW104" s="0"/>
      <c r="SJX104" s="0"/>
      <c r="SJY104" s="0"/>
      <c r="SJZ104" s="0"/>
      <c r="SKA104" s="0"/>
      <c r="SKB104" s="0"/>
      <c r="SKC104" s="0"/>
      <c r="SKD104" s="0"/>
      <c r="SKE104" s="0"/>
      <c r="SKF104" s="0"/>
      <c r="SKG104" s="0"/>
      <c r="SKH104" s="0"/>
      <c r="SKI104" s="0"/>
      <c r="SKJ104" s="0"/>
      <c r="SKK104" s="0"/>
      <c r="SKL104" s="0"/>
      <c r="SKM104" s="0"/>
      <c r="SKN104" s="0"/>
      <c r="SKO104" s="0"/>
      <c r="SKP104" s="0"/>
      <c r="SKQ104" s="0"/>
      <c r="SKR104" s="0"/>
      <c r="SKS104" s="0"/>
      <c r="SKT104" s="0"/>
      <c r="SKU104" s="0"/>
      <c r="SKV104" s="0"/>
      <c r="SKW104" s="0"/>
      <c r="SKX104" s="0"/>
      <c r="SKY104" s="0"/>
      <c r="SKZ104" s="0"/>
      <c r="SLA104" s="0"/>
      <c r="SLB104" s="0"/>
      <c r="SLC104" s="0"/>
      <c r="SLD104" s="0"/>
      <c r="SLE104" s="0"/>
      <c r="SLF104" s="0"/>
      <c r="SLG104" s="0"/>
      <c r="SLH104" s="0"/>
      <c r="SLI104" s="0"/>
      <c r="SLJ104" s="0"/>
      <c r="SLK104" s="0"/>
      <c r="SLL104" s="0"/>
      <c r="SLM104" s="0"/>
      <c r="SLN104" s="0"/>
      <c r="SLO104" s="0"/>
      <c r="SLP104" s="0"/>
      <c r="SLQ104" s="0"/>
      <c r="SLR104" s="0"/>
      <c r="SLS104" s="0"/>
      <c r="SLT104" s="0"/>
      <c r="SLU104" s="0"/>
      <c r="SLV104" s="0"/>
      <c r="SLW104" s="0"/>
      <c r="SLX104" s="0"/>
      <c r="SLY104" s="0"/>
      <c r="SLZ104" s="0"/>
      <c r="SMA104" s="0"/>
      <c r="SMB104" s="0"/>
      <c r="SMC104" s="0"/>
      <c r="SMD104" s="0"/>
      <c r="SME104" s="0"/>
      <c r="SMF104" s="0"/>
      <c r="SMG104" s="0"/>
      <c r="SMH104" s="0"/>
      <c r="SMI104" s="0"/>
      <c r="SMJ104" s="0"/>
      <c r="SMK104" s="0"/>
      <c r="SML104" s="0"/>
      <c r="SMM104" s="0"/>
      <c r="SMN104" s="0"/>
      <c r="SMO104" s="0"/>
      <c r="SMP104" s="0"/>
      <c r="SMQ104" s="0"/>
      <c r="SMR104" s="0"/>
      <c r="SMS104" s="0"/>
      <c r="SMT104" s="0"/>
      <c r="SMU104" s="0"/>
      <c r="SMV104" s="0"/>
      <c r="SMW104" s="0"/>
      <c r="SMX104" s="0"/>
      <c r="SMY104" s="0"/>
      <c r="SMZ104" s="0"/>
      <c r="SNA104" s="0"/>
      <c r="SNB104" s="0"/>
      <c r="SNC104" s="0"/>
      <c r="SND104" s="0"/>
      <c r="SNE104" s="0"/>
      <c r="SNF104" s="0"/>
      <c r="SNG104" s="0"/>
      <c r="SNH104" s="0"/>
      <c r="SNI104" s="0"/>
      <c r="SNJ104" s="0"/>
      <c r="SNK104" s="0"/>
      <c r="SNL104" s="0"/>
      <c r="SNM104" s="0"/>
      <c r="SNN104" s="0"/>
      <c r="SNO104" s="0"/>
      <c r="SNP104" s="0"/>
      <c r="SNQ104" s="0"/>
      <c r="SNR104" s="0"/>
      <c r="SNS104" s="0"/>
      <c r="SNT104" s="0"/>
      <c r="SNU104" s="0"/>
      <c r="SNV104" s="0"/>
      <c r="SNW104" s="0"/>
      <c r="SNX104" s="0"/>
      <c r="SNY104" s="0"/>
      <c r="SNZ104" s="0"/>
      <c r="SOA104" s="0"/>
      <c r="SOB104" s="0"/>
      <c r="SOC104" s="0"/>
      <c r="SOD104" s="0"/>
      <c r="SOE104" s="0"/>
      <c r="SOF104" s="0"/>
      <c r="SOG104" s="0"/>
      <c r="SOH104" s="0"/>
      <c r="SOI104" s="0"/>
      <c r="SOJ104" s="0"/>
      <c r="SOK104" s="0"/>
      <c r="SOL104" s="0"/>
      <c r="SOM104" s="0"/>
      <c r="SON104" s="0"/>
      <c r="SOO104" s="0"/>
      <c r="SOP104" s="0"/>
      <c r="SOQ104" s="0"/>
      <c r="SOR104" s="0"/>
      <c r="SOS104" s="0"/>
      <c r="SOT104" s="0"/>
      <c r="SOU104" s="0"/>
      <c r="SOV104" s="0"/>
      <c r="SOW104" s="0"/>
      <c r="SOX104" s="0"/>
      <c r="SOY104" s="0"/>
      <c r="SOZ104" s="0"/>
      <c r="SPA104" s="0"/>
      <c r="SPB104" s="0"/>
      <c r="SPC104" s="0"/>
      <c r="SPD104" s="0"/>
      <c r="SPE104" s="0"/>
      <c r="SPF104" s="0"/>
      <c r="SPG104" s="0"/>
      <c r="SPH104" s="0"/>
      <c r="SPI104" s="0"/>
      <c r="SPJ104" s="0"/>
      <c r="SPK104" s="0"/>
      <c r="SPL104" s="0"/>
      <c r="SPM104" s="0"/>
      <c r="SPN104" s="0"/>
      <c r="SPO104" s="0"/>
      <c r="SPP104" s="0"/>
      <c r="SPQ104" s="0"/>
      <c r="SPR104" s="0"/>
      <c r="SPS104" s="0"/>
      <c r="SPT104" s="0"/>
      <c r="SPU104" s="0"/>
      <c r="SPV104" s="0"/>
      <c r="SPW104" s="0"/>
      <c r="SPX104" s="0"/>
      <c r="SPY104" s="0"/>
      <c r="SPZ104" s="0"/>
      <c r="SQA104" s="0"/>
      <c r="SQB104" s="0"/>
      <c r="SQC104" s="0"/>
      <c r="SQD104" s="0"/>
      <c r="SQE104" s="0"/>
      <c r="SQF104" s="0"/>
      <c r="SQG104" s="0"/>
      <c r="SQH104" s="0"/>
      <c r="SQI104" s="0"/>
      <c r="SQJ104" s="0"/>
      <c r="SQK104" s="0"/>
      <c r="SQL104" s="0"/>
      <c r="SQM104" s="0"/>
      <c r="SQN104" s="0"/>
      <c r="SQO104" s="0"/>
      <c r="SQP104" s="0"/>
      <c r="SQQ104" s="0"/>
      <c r="SQR104" s="0"/>
      <c r="SQS104" s="0"/>
      <c r="SQT104" s="0"/>
      <c r="SQU104" s="0"/>
      <c r="SQV104" s="0"/>
      <c r="SQW104" s="0"/>
      <c r="SQX104" s="0"/>
      <c r="SQY104" s="0"/>
      <c r="SQZ104" s="0"/>
      <c r="SRA104" s="0"/>
      <c r="SRB104" s="0"/>
      <c r="SRC104" s="0"/>
      <c r="SRD104" s="0"/>
      <c r="SRE104" s="0"/>
      <c r="SRF104" s="0"/>
      <c r="SRG104" s="0"/>
      <c r="SRH104" s="0"/>
      <c r="SRI104" s="0"/>
      <c r="SRJ104" s="0"/>
      <c r="SRK104" s="0"/>
      <c r="SRL104" s="0"/>
      <c r="SRM104" s="0"/>
      <c r="SRN104" s="0"/>
      <c r="SRO104" s="0"/>
      <c r="SRP104" s="0"/>
      <c r="SRQ104" s="0"/>
      <c r="SRR104" s="0"/>
      <c r="SRS104" s="0"/>
      <c r="SRT104" s="0"/>
      <c r="SRU104" s="0"/>
      <c r="SRV104" s="0"/>
      <c r="SRW104" s="0"/>
      <c r="SRX104" s="0"/>
      <c r="SRY104" s="0"/>
      <c r="SRZ104" s="0"/>
      <c r="SSA104" s="0"/>
      <c r="SSB104" s="0"/>
      <c r="SSC104" s="0"/>
      <c r="SSD104" s="0"/>
      <c r="SSE104" s="0"/>
      <c r="SSF104" s="0"/>
      <c r="SSG104" s="0"/>
      <c r="SSH104" s="0"/>
      <c r="SSI104" s="0"/>
      <c r="SSJ104" s="0"/>
      <c r="SSK104" s="0"/>
      <c r="SSL104" s="0"/>
      <c r="SSM104" s="0"/>
      <c r="SSN104" s="0"/>
      <c r="SSO104" s="0"/>
      <c r="SSP104" s="0"/>
      <c r="SSQ104" s="0"/>
      <c r="SSR104" s="0"/>
      <c r="SSS104" s="0"/>
      <c r="SST104" s="0"/>
      <c r="SSU104" s="0"/>
      <c r="SSV104" s="0"/>
      <c r="SSW104" s="0"/>
      <c r="SSX104" s="0"/>
      <c r="SSY104" s="0"/>
      <c r="SSZ104" s="0"/>
      <c r="STA104" s="0"/>
      <c r="STB104" s="0"/>
      <c r="STC104" s="0"/>
      <c r="STD104" s="0"/>
      <c r="STE104" s="0"/>
      <c r="STF104" s="0"/>
      <c r="STG104" s="0"/>
      <c r="STH104" s="0"/>
      <c r="STI104" s="0"/>
      <c r="STJ104" s="0"/>
      <c r="STK104" s="0"/>
      <c r="STL104" s="0"/>
      <c r="STM104" s="0"/>
      <c r="STN104" s="0"/>
      <c r="STO104" s="0"/>
      <c r="STP104" s="0"/>
      <c r="STQ104" s="0"/>
      <c r="STR104" s="0"/>
      <c r="STS104" s="0"/>
      <c r="STT104" s="0"/>
      <c r="STU104" s="0"/>
      <c r="STV104" s="0"/>
      <c r="STW104" s="0"/>
      <c r="STX104" s="0"/>
      <c r="STY104" s="0"/>
      <c r="STZ104" s="0"/>
      <c r="SUA104" s="0"/>
      <c r="SUB104" s="0"/>
      <c r="SUC104" s="0"/>
      <c r="SUD104" s="0"/>
      <c r="SUE104" s="0"/>
      <c r="SUF104" s="0"/>
      <c r="SUG104" s="0"/>
      <c r="SUH104" s="0"/>
      <c r="SUI104" s="0"/>
      <c r="SUJ104" s="0"/>
      <c r="SUK104" s="0"/>
      <c r="SUL104" s="0"/>
      <c r="SUM104" s="0"/>
      <c r="SUN104" s="0"/>
      <c r="SUO104" s="0"/>
      <c r="SUP104" s="0"/>
      <c r="SUQ104" s="0"/>
      <c r="SUR104" s="0"/>
      <c r="SUS104" s="0"/>
      <c r="SUT104" s="0"/>
      <c r="SUU104" s="0"/>
      <c r="SUV104" s="0"/>
      <c r="SUW104" s="0"/>
      <c r="SUX104" s="0"/>
      <c r="SUY104" s="0"/>
      <c r="SUZ104" s="0"/>
      <c r="SVA104" s="0"/>
      <c r="SVB104" s="0"/>
      <c r="SVC104" s="0"/>
      <c r="SVD104" s="0"/>
      <c r="SVE104" s="0"/>
      <c r="SVF104" s="0"/>
      <c r="SVG104" s="0"/>
      <c r="SVH104" s="0"/>
      <c r="SVI104" s="0"/>
      <c r="SVJ104" s="0"/>
      <c r="SVK104" s="0"/>
      <c r="SVL104" s="0"/>
      <c r="SVM104" s="0"/>
      <c r="SVN104" s="0"/>
      <c r="SVO104" s="0"/>
      <c r="SVP104" s="0"/>
      <c r="SVQ104" s="0"/>
      <c r="SVR104" s="0"/>
      <c r="SVS104" s="0"/>
      <c r="SVT104" s="0"/>
      <c r="SVU104" s="0"/>
      <c r="SVV104" s="0"/>
      <c r="SVW104" s="0"/>
      <c r="SVX104" s="0"/>
      <c r="SVY104" s="0"/>
      <c r="SVZ104" s="0"/>
      <c r="SWA104" s="0"/>
      <c r="SWB104" s="0"/>
      <c r="SWC104" s="0"/>
      <c r="SWD104" s="0"/>
      <c r="SWE104" s="0"/>
      <c r="SWF104" s="0"/>
      <c r="SWG104" s="0"/>
      <c r="SWH104" s="0"/>
      <c r="SWI104" s="0"/>
      <c r="SWJ104" s="0"/>
      <c r="SWK104" s="0"/>
      <c r="SWL104" s="0"/>
      <c r="SWM104" s="0"/>
      <c r="SWN104" s="0"/>
      <c r="SWO104" s="0"/>
      <c r="SWP104" s="0"/>
      <c r="SWQ104" s="0"/>
      <c r="SWR104" s="0"/>
      <c r="SWS104" s="0"/>
      <c r="SWT104" s="0"/>
      <c r="SWU104" s="0"/>
      <c r="SWV104" s="0"/>
      <c r="SWW104" s="0"/>
      <c r="SWX104" s="0"/>
      <c r="SWY104" s="0"/>
      <c r="SWZ104" s="0"/>
      <c r="SXA104" s="0"/>
      <c r="SXB104" s="0"/>
      <c r="SXC104" s="0"/>
      <c r="SXD104" s="0"/>
      <c r="SXE104" s="0"/>
      <c r="SXF104" s="0"/>
      <c r="SXG104" s="0"/>
      <c r="SXH104" s="0"/>
      <c r="SXI104" s="0"/>
      <c r="SXJ104" s="0"/>
      <c r="SXK104" s="0"/>
      <c r="SXL104" s="0"/>
      <c r="SXM104" s="0"/>
      <c r="SXN104" s="0"/>
      <c r="SXO104" s="0"/>
      <c r="SXP104" s="0"/>
      <c r="SXQ104" s="0"/>
      <c r="SXR104" s="0"/>
      <c r="SXS104" s="0"/>
      <c r="SXT104" s="0"/>
      <c r="SXU104" s="0"/>
      <c r="SXV104" s="0"/>
      <c r="SXW104" s="0"/>
      <c r="SXX104" s="0"/>
      <c r="SXY104" s="0"/>
      <c r="SXZ104" s="0"/>
      <c r="SYA104" s="0"/>
      <c r="SYB104" s="0"/>
      <c r="SYC104" s="0"/>
      <c r="SYD104" s="0"/>
      <c r="SYE104" s="0"/>
      <c r="SYF104" s="0"/>
      <c r="SYG104" s="0"/>
      <c r="SYH104" s="0"/>
      <c r="SYI104" s="0"/>
      <c r="SYJ104" s="0"/>
      <c r="SYK104" s="0"/>
      <c r="SYL104" s="0"/>
      <c r="SYM104" s="0"/>
      <c r="SYN104" s="0"/>
      <c r="SYO104" s="0"/>
      <c r="SYP104" s="0"/>
      <c r="SYQ104" s="0"/>
      <c r="SYR104" s="0"/>
      <c r="SYS104" s="0"/>
      <c r="SYT104" s="0"/>
      <c r="SYU104" s="0"/>
      <c r="SYV104" s="0"/>
      <c r="SYW104" s="0"/>
      <c r="SYX104" s="0"/>
      <c r="SYY104" s="0"/>
      <c r="SYZ104" s="0"/>
      <c r="SZA104" s="0"/>
      <c r="SZB104" s="0"/>
      <c r="SZC104" s="0"/>
      <c r="SZD104" s="0"/>
      <c r="SZE104" s="0"/>
      <c r="SZF104" s="0"/>
      <c r="SZG104" s="0"/>
      <c r="SZH104" s="0"/>
      <c r="SZI104" s="0"/>
      <c r="SZJ104" s="0"/>
      <c r="SZK104" s="0"/>
      <c r="SZL104" s="0"/>
      <c r="SZM104" s="0"/>
      <c r="SZN104" s="0"/>
      <c r="SZO104" s="0"/>
      <c r="SZP104" s="0"/>
      <c r="SZQ104" s="0"/>
      <c r="SZR104" s="0"/>
      <c r="SZS104" s="0"/>
      <c r="SZT104" s="0"/>
      <c r="SZU104" s="0"/>
      <c r="SZV104" s="0"/>
      <c r="SZW104" s="0"/>
      <c r="SZX104" s="0"/>
      <c r="SZY104" s="0"/>
      <c r="SZZ104" s="0"/>
      <c r="TAA104" s="0"/>
      <c r="TAB104" s="0"/>
      <c r="TAC104" s="0"/>
      <c r="TAD104" s="0"/>
      <c r="TAE104" s="0"/>
      <c r="TAF104" s="0"/>
      <c r="TAG104" s="0"/>
      <c r="TAH104" s="0"/>
      <c r="TAI104" s="0"/>
      <c r="TAJ104" s="0"/>
      <c r="TAK104" s="0"/>
      <c r="TAL104" s="0"/>
      <c r="TAM104" s="0"/>
      <c r="TAN104" s="0"/>
      <c r="TAO104" s="0"/>
      <c r="TAP104" s="0"/>
      <c r="TAQ104" s="0"/>
      <c r="TAR104" s="0"/>
      <c r="TAS104" s="0"/>
      <c r="TAT104" s="0"/>
      <c r="TAU104" s="0"/>
      <c r="TAV104" s="0"/>
      <c r="TAW104" s="0"/>
      <c r="TAX104" s="0"/>
      <c r="TAY104" s="0"/>
      <c r="TAZ104" s="0"/>
      <c r="TBA104" s="0"/>
      <c r="TBB104" s="0"/>
      <c r="TBC104" s="0"/>
      <c r="TBD104" s="0"/>
      <c r="TBE104" s="0"/>
      <c r="TBF104" s="0"/>
      <c r="TBG104" s="0"/>
      <c r="TBH104" s="0"/>
      <c r="TBI104" s="0"/>
      <c r="TBJ104" s="0"/>
      <c r="TBK104" s="0"/>
      <c r="TBL104" s="0"/>
      <c r="TBM104" s="0"/>
      <c r="TBN104" s="0"/>
      <c r="TBO104" s="0"/>
      <c r="TBP104" s="0"/>
      <c r="TBQ104" s="0"/>
      <c r="TBR104" s="0"/>
      <c r="TBS104" s="0"/>
      <c r="TBT104" s="0"/>
      <c r="TBU104" s="0"/>
      <c r="TBV104" s="0"/>
      <c r="TBW104" s="0"/>
      <c r="TBX104" s="0"/>
      <c r="TBY104" s="0"/>
      <c r="TBZ104" s="0"/>
      <c r="TCA104" s="0"/>
      <c r="TCB104" s="0"/>
      <c r="TCC104" s="0"/>
      <c r="TCD104" s="0"/>
      <c r="TCE104" s="0"/>
      <c r="TCF104" s="0"/>
      <c r="TCG104" s="0"/>
      <c r="TCH104" s="0"/>
      <c r="TCI104" s="0"/>
      <c r="TCJ104" s="0"/>
      <c r="TCK104" s="0"/>
      <c r="TCL104" s="0"/>
      <c r="TCM104" s="0"/>
      <c r="TCN104" s="0"/>
      <c r="TCO104" s="0"/>
      <c r="TCP104" s="0"/>
      <c r="TCQ104" s="0"/>
      <c r="TCR104" s="0"/>
      <c r="TCS104" s="0"/>
      <c r="TCT104" s="0"/>
      <c r="TCU104" s="0"/>
      <c r="TCV104" s="0"/>
      <c r="TCW104" s="0"/>
      <c r="TCX104" s="0"/>
      <c r="TCY104" s="0"/>
      <c r="TCZ104" s="0"/>
      <c r="TDA104" s="0"/>
      <c r="TDB104" s="0"/>
      <c r="TDC104" s="0"/>
      <c r="TDD104" s="0"/>
      <c r="TDE104" s="0"/>
      <c r="TDF104" s="0"/>
      <c r="TDG104" s="0"/>
      <c r="TDH104" s="0"/>
      <c r="TDI104" s="0"/>
      <c r="TDJ104" s="0"/>
      <c r="TDK104" s="0"/>
      <c r="TDL104" s="0"/>
      <c r="TDM104" s="0"/>
      <c r="TDN104" s="0"/>
      <c r="TDO104" s="0"/>
      <c r="TDP104" s="0"/>
      <c r="TDQ104" s="0"/>
      <c r="TDR104" s="0"/>
      <c r="TDS104" s="0"/>
      <c r="TDT104" s="0"/>
      <c r="TDU104" s="0"/>
      <c r="TDV104" s="0"/>
      <c r="TDW104" s="0"/>
      <c r="TDX104" s="0"/>
      <c r="TDY104" s="0"/>
      <c r="TDZ104" s="0"/>
      <c r="TEA104" s="0"/>
      <c r="TEB104" s="0"/>
      <c r="TEC104" s="0"/>
      <c r="TED104" s="0"/>
      <c r="TEE104" s="0"/>
      <c r="TEF104" s="0"/>
      <c r="TEG104" s="0"/>
      <c r="TEH104" s="0"/>
      <c r="TEI104" s="0"/>
      <c r="TEJ104" s="0"/>
      <c r="TEK104" s="0"/>
      <c r="TEL104" s="0"/>
      <c r="TEM104" s="0"/>
      <c r="TEN104" s="0"/>
      <c r="TEO104" s="0"/>
      <c r="TEP104" s="0"/>
      <c r="TEQ104" s="0"/>
      <c r="TER104" s="0"/>
      <c r="TES104" s="0"/>
      <c r="TET104" s="0"/>
      <c r="TEU104" s="0"/>
      <c r="TEV104" s="0"/>
      <c r="TEW104" s="0"/>
      <c r="TEX104" s="0"/>
      <c r="TEY104" s="0"/>
      <c r="TEZ104" s="0"/>
      <c r="TFA104" s="0"/>
      <c r="TFB104" s="0"/>
      <c r="TFC104" s="0"/>
      <c r="TFD104" s="0"/>
      <c r="TFE104" s="0"/>
      <c r="TFF104" s="0"/>
      <c r="TFG104" s="0"/>
      <c r="TFH104" s="0"/>
      <c r="TFI104" s="0"/>
      <c r="TFJ104" s="0"/>
      <c r="TFK104" s="0"/>
      <c r="TFL104" s="0"/>
      <c r="TFM104" s="0"/>
      <c r="TFN104" s="0"/>
      <c r="TFO104" s="0"/>
      <c r="TFP104" s="0"/>
      <c r="TFQ104" s="0"/>
      <c r="TFR104" s="0"/>
      <c r="TFS104" s="0"/>
      <c r="TFT104" s="0"/>
      <c r="TFU104" s="0"/>
      <c r="TFV104" s="0"/>
      <c r="TFW104" s="0"/>
      <c r="TFX104" s="0"/>
      <c r="TFY104" s="0"/>
      <c r="TFZ104" s="0"/>
      <c r="TGA104" s="0"/>
      <c r="TGB104" s="0"/>
      <c r="TGC104" s="0"/>
      <c r="TGD104" s="0"/>
      <c r="TGE104" s="0"/>
      <c r="TGF104" s="0"/>
      <c r="TGG104" s="0"/>
      <c r="TGH104" s="0"/>
      <c r="TGI104" s="0"/>
      <c r="TGJ104" s="0"/>
      <c r="TGK104" s="0"/>
      <c r="TGL104" s="0"/>
      <c r="TGM104" s="0"/>
      <c r="TGN104" s="0"/>
      <c r="TGO104" s="0"/>
      <c r="TGP104" s="0"/>
      <c r="TGQ104" s="0"/>
      <c r="TGR104" s="0"/>
      <c r="TGS104" s="0"/>
      <c r="TGT104" s="0"/>
      <c r="TGU104" s="0"/>
      <c r="TGV104" s="0"/>
      <c r="TGW104" s="0"/>
      <c r="TGX104" s="0"/>
      <c r="TGY104" s="0"/>
      <c r="TGZ104" s="0"/>
      <c r="THA104" s="0"/>
      <c r="THB104" s="0"/>
      <c r="THC104" s="0"/>
      <c r="THD104" s="0"/>
      <c r="THE104" s="0"/>
      <c r="THF104" s="0"/>
      <c r="THG104" s="0"/>
      <c r="THH104" s="0"/>
      <c r="THI104" s="0"/>
      <c r="THJ104" s="0"/>
      <c r="THK104" s="0"/>
      <c r="THL104" s="0"/>
      <c r="THM104" s="0"/>
      <c r="THN104" s="0"/>
      <c r="THO104" s="0"/>
      <c r="THP104" s="0"/>
      <c r="THQ104" s="0"/>
      <c r="THR104" s="0"/>
      <c r="THS104" s="0"/>
      <c r="THT104" s="0"/>
      <c r="THU104" s="0"/>
      <c r="THV104" s="0"/>
      <c r="THW104" s="0"/>
      <c r="THX104" s="0"/>
      <c r="THY104" s="0"/>
      <c r="THZ104" s="0"/>
      <c r="TIA104" s="0"/>
      <c r="TIB104" s="0"/>
      <c r="TIC104" s="0"/>
      <c r="TID104" s="0"/>
      <c r="TIE104" s="0"/>
      <c r="TIF104" s="0"/>
      <c r="TIG104" s="0"/>
      <c r="TIH104" s="0"/>
      <c r="TII104" s="0"/>
      <c r="TIJ104" s="0"/>
      <c r="TIK104" s="0"/>
      <c r="TIL104" s="0"/>
      <c r="TIM104" s="0"/>
      <c r="TIN104" s="0"/>
      <c r="TIO104" s="0"/>
      <c r="TIP104" s="0"/>
      <c r="TIQ104" s="0"/>
      <c r="TIR104" s="0"/>
      <c r="TIS104" s="0"/>
      <c r="TIT104" s="0"/>
      <c r="TIU104" s="0"/>
      <c r="TIV104" s="0"/>
      <c r="TIW104" s="0"/>
      <c r="TIX104" s="0"/>
      <c r="TIY104" s="0"/>
      <c r="TIZ104" s="0"/>
      <c r="TJA104" s="0"/>
      <c r="TJB104" s="0"/>
      <c r="TJC104" s="0"/>
      <c r="TJD104" s="0"/>
      <c r="TJE104" s="0"/>
      <c r="TJF104" s="0"/>
      <c r="TJG104" s="0"/>
      <c r="TJH104" s="0"/>
      <c r="TJI104" s="0"/>
      <c r="TJJ104" s="0"/>
      <c r="TJK104" s="0"/>
      <c r="TJL104" s="0"/>
      <c r="TJM104" s="0"/>
      <c r="TJN104" s="0"/>
      <c r="TJO104" s="0"/>
      <c r="TJP104" s="0"/>
      <c r="TJQ104" s="0"/>
      <c r="TJR104" s="0"/>
      <c r="TJS104" s="0"/>
      <c r="TJT104" s="0"/>
      <c r="TJU104" s="0"/>
      <c r="TJV104" s="0"/>
      <c r="TJW104" s="0"/>
      <c r="TJX104" s="0"/>
      <c r="TJY104" s="0"/>
      <c r="TJZ104" s="0"/>
      <c r="TKA104" s="0"/>
      <c r="TKB104" s="0"/>
      <c r="TKC104" s="0"/>
      <c r="TKD104" s="0"/>
      <c r="TKE104" s="0"/>
      <c r="TKF104" s="0"/>
      <c r="TKG104" s="0"/>
      <c r="TKH104" s="0"/>
      <c r="TKI104" s="0"/>
      <c r="TKJ104" s="0"/>
      <c r="TKK104" s="0"/>
      <c r="TKL104" s="0"/>
      <c r="TKM104" s="0"/>
      <c r="TKN104" s="0"/>
      <c r="TKO104" s="0"/>
      <c r="TKP104" s="0"/>
      <c r="TKQ104" s="0"/>
      <c r="TKR104" s="0"/>
      <c r="TKS104" s="0"/>
      <c r="TKT104" s="0"/>
      <c r="TKU104" s="0"/>
      <c r="TKV104" s="0"/>
      <c r="TKW104" s="0"/>
      <c r="TKX104" s="0"/>
      <c r="TKY104" s="0"/>
      <c r="TKZ104" s="0"/>
      <c r="TLA104" s="0"/>
      <c r="TLB104" s="0"/>
      <c r="TLC104" s="0"/>
      <c r="TLD104" s="0"/>
      <c r="TLE104" s="0"/>
      <c r="TLF104" s="0"/>
      <c r="TLG104" s="0"/>
      <c r="TLH104" s="0"/>
      <c r="TLI104" s="0"/>
      <c r="TLJ104" s="0"/>
      <c r="TLK104" s="0"/>
      <c r="TLL104" s="0"/>
      <c r="TLM104" s="0"/>
      <c r="TLN104" s="0"/>
      <c r="TLO104" s="0"/>
      <c r="TLP104" s="0"/>
      <c r="TLQ104" s="0"/>
      <c r="TLR104" s="0"/>
      <c r="TLS104" s="0"/>
      <c r="TLT104" s="0"/>
      <c r="TLU104" s="0"/>
      <c r="TLV104" s="0"/>
      <c r="TLW104" s="0"/>
      <c r="TLX104" s="0"/>
      <c r="TLY104" s="0"/>
      <c r="TLZ104" s="0"/>
      <c r="TMA104" s="0"/>
      <c r="TMB104" s="0"/>
      <c r="TMC104" s="0"/>
      <c r="TMD104" s="0"/>
      <c r="TME104" s="0"/>
      <c r="TMF104" s="0"/>
      <c r="TMG104" s="0"/>
      <c r="TMH104" s="0"/>
      <c r="TMI104" s="0"/>
      <c r="TMJ104" s="0"/>
      <c r="TMK104" s="0"/>
      <c r="TML104" s="0"/>
      <c r="TMM104" s="0"/>
      <c r="TMN104" s="0"/>
      <c r="TMO104" s="0"/>
      <c r="TMP104" s="0"/>
      <c r="TMQ104" s="0"/>
      <c r="TMR104" s="0"/>
      <c r="TMS104" s="0"/>
      <c r="TMT104" s="0"/>
      <c r="TMU104" s="0"/>
      <c r="TMV104" s="0"/>
      <c r="TMW104" s="0"/>
      <c r="TMX104" s="0"/>
      <c r="TMY104" s="0"/>
      <c r="TMZ104" s="0"/>
      <c r="TNA104" s="0"/>
      <c r="TNB104" s="0"/>
      <c r="TNC104" s="0"/>
      <c r="TND104" s="0"/>
      <c r="TNE104" s="0"/>
      <c r="TNF104" s="0"/>
      <c r="TNG104" s="0"/>
      <c r="TNH104" s="0"/>
      <c r="TNI104" s="0"/>
      <c r="TNJ104" s="0"/>
      <c r="TNK104" s="0"/>
      <c r="TNL104" s="0"/>
      <c r="TNM104" s="0"/>
      <c r="TNN104" s="0"/>
      <c r="TNO104" s="0"/>
      <c r="TNP104" s="0"/>
      <c r="TNQ104" s="0"/>
      <c r="TNR104" s="0"/>
      <c r="TNS104" s="0"/>
      <c r="TNT104" s="0"/>
      <c r="TNU104" s="0"/>
      <c r="TNV104" s="0"/>
      <c r="TNW104" s="0"/>
      <c r="TNX104" s="0"/>
      <c r="TNY104" s="0"/>
      <c r="TNZ104" s="0"/>
      <c r="TOA104" s="0"/>
      <c r="TOB104" s="0"/>
      <c r="TOC104" s="0"/>
      <c r="TOD104" s="0"/>
      <c r="TOE104" s="0"/>
      <c r="TOF104" s="0"/>
      <c r="TOG104" s="0"/>
      <c r="TOH104" s="0"/>
      <c r="TOI104" s="0"/>
      <c r="TOJ104" s="0"/>
      <c r="TOK104" s="0"/>
      <c r="TOL104" s="0"/>
      <c r="TOM104" s="0"/>
      <c r="TON104" s="0"/>
      <c r="TOO104" s="0"/>
      <c r="TOP104" s="0"/>
      <c r="TOQ104" s="0"/>
      <c r="TOR104" s="0"/>
      <c r="TOS104" s="0"/>
      <c r="TOT104" s="0"/>
      <c r="TOU104" s="0"/>
      <c r="TOV104" s="0"/>
      <c r="TOW104" s="0"/>
      <c r="TOX104" s="0"/>
      <c r="TOY104" s="0"/>
      <c r="TOZ104" s="0"/>
      <c r="TPA104" s="0"/>
      <c r="TPB104" s="0"/>
      <c r="TPC104" s="0"/>
      <c r="TPD104" s="0"/>
      <c r="TPE104" s="0"/>
      <c r="TPF104" s="0"/>
      <c r="TPG104" s="0"/>
      <c r="TPH104" s="0"/>
      <c r="TPI104" s="0"/>
      <c r="TPJ104" s="0"/>
      <c r="TPK104" s="0"/>
      <c r="TPL104" s="0"/>
      <c r="TPM104" s="0"/>
      <c r="TPN104" s="0"/>
      <c r="TPO104" s="0"/>
      <c r="TPP104" s="0"/>
      <c r="TPQ104" s="0"/>
      <c r="TPR104" s="0"/>
      <c r="TPS104" s="0"/>
      <c r="TPT104" s="0"/>
      <c r="TPU104" s="0"/>
      <c r="TPV104" s="0"/>
      <c r="TPW104" s="0"/>
      <c r="TPX104" s="0"/>
      <c r="TPY104" s="0"/>
      <c r="TPZ104" s="0"/>
      <c r="TQA104" s="0"/>
      <c r="TQB104" s="0"/>
      <c r="TQC104" s="0"/>
      <c r="TQD104" s="0"/>
      <c r="TQE104" s="0"/>
      <c r="TQF104" s="0"/>
      <c r="TQG104" s="0"/>
      <c r="TQH104" s="0"/>
      <c r="TQI104" s="0"/>
      <c r="TQJ104" s="0"/>
      <c r="TQK104" s="0"/>
      <c r="TQL104" s="0"/>
      <c r="TQM104" s="0"/>
      <c r="TQN104" s="0"/>
      <c r="TQO104" s="0"/>
      <c r="TQP104" s="0"/>
      <c r="TQQ104" s="0"/>
      <c r="TQR104" s="0"/>
      <c r="TQS104" s="0"/>
      <c r="TQT104" s="0"/>
      <c r="TQU104" s="0"/>
      <c r="TQV104" s="0"/>
      <c r="TQW104" s="0"/>
      <c r="TQX104" s="0"/>
      <c r="TQY104" s="0"/>
      <c r="TQZ104" s="0"/>
      <c r="TRA104" s="0"/>
      <c r="TRB104" s="0"/>
      <c r="TRC104" s="0"/>
      <c r="TRD104" s="0"/>
      <c r="TRE104" s="0"/>
      <c r="TRF104" s="0"/>
      <c r="TRG104" s="0"/>
      <c r="TRH104" s="0"/>
      <c r="TRI104" s="0"/>
      <c r="TRJ104" s="0"/>
      <c r="TRK104" s="0"/>
      <c r="TRL104" s="0"/>
      <c r="TRM104" s="0"/>
      <c r="TRN104" s="0"/>
      <c r="TRO104" s="0"/>
      <c r="TRP104" s="0"/>
      <c r="TRQ104" s="0"/>
      <c r="TRR104" s="0"/>
      <c r="TRS104" s="0"/>
      <c r="TRT104" s="0"/>
      <c r="TRU104" s="0"/>
      <c r="TRV104" s="0"/>
      <c r="TRW104" s="0"/>
      <c r="TRX104" s="0"/>
      <c r="TRY104" s="0"/>
      <c r="TRZ104" s="0"/>
      <c r="TSA104" s="0"/>
      <c r="TSB104" s="0"/>
      <c r="TSC104" s="0"/>
      <c r="TSD104" s="0"/>
      <c r="TSE104" s="0"/>
      <c r="TSF104" s="0"/>
      <c r="TSG104" s="0"/>
      <c r="TSH104" s="0"/>
      <c r="TSI104" s="0"/>
      <c r="TSJ104" s="0"/>
      <c r="TSK104" s="0"/>
      <c r="TSL104" s="0"/>
      <c r="TSM104" s="0"/>
      <c r="TSN104" s="0"/>
      <c r="TSO104" s="0"/>
      <c r="TSP104" s="0"/>
      <c r="TSQ104" s="0"/>
      <c r="TSR104" s="0"/>
      <c r="TSS104" s="0"/>
      <c r="TST104" s="0"/>
      <c r="TSU104" s="0"/>
      <c r="TSV104" s="0"/>
      <c r="TSW104" s="0"/>
      <c r="TSX104" s="0"/>
      <c r="TSY104" s="0"/>
      <c r="TSZ104" s="0"/>
      <c r="TTA104" s="0"/>
      <c r="TTB104" s="0"/>
      <c r="TTC104" s="0"/>
      <c r="TTD104" s="0"/>
      <c r="TTE104" s="0"/>
      <c r="TTF104" s="0"/>
      <c r="TTG104" s="0"/>
      <c r="TTH104" s="0"/>
      <c r="TTI104" s="0"/>
      <c r="TTJ104" s="0"/>
      <c r="TTK104" s="0"/>
      <c r="TTL104" s="0"/>
      <c r="TTM104" s="0"/>
      <c r="TTN104" s="0"/>
      <c r="TTO104" s="0"/>
      <c r="TTP104" s="0"/>
      <c r="TTQ104" s="0"/>
      <c r="TTR104" s="0"/>
      <c r="TTS104" s="0"/>
      <c r="TTT104" s="0"/>
      <c r="TTU104" s="0"/>
      <c r="TTV104" s="0"/>
      <c r="TTW104" s="0"/>
      <c r="TTX104" s="0"/>
      <c r="TTY104" s="0"/>
      <c r="TTZ104" s="0"/>
      <c r="TUA104" s="0"/>
      <c r="TUB104" s="0"/>
      <c r="TUC104" s="0"/>
      <c r="TUD104" s="0"/>
      <c r="TUE104" s="0"/>
      <c r="TUF104" s="0"/>
      <c r="TUG104" s="0"/>
      <c r="TUH104" s="0"/>
      <c r="TUI104" s="0"/>
      <c r="TUJ104" s="0"/>
      <c r="TUK104" s="0"/>
      <c r="TUL104" s="0"/>
      <c r="TUM104" s="0"/>
      <c r="TUN104" s="0"/>
      <c r="TUO104" s="0"/>
      <c r="TUP104" s="0"/>
      <c r="TUQ104" s="0"/>
      <c r="TUR104" s="0"/>
      <c r="TUS104" s="0"/>
      <c r="TUT104" s="0"/>
      <c r="TUU104" s="0"/>
      <c r="TUV104" s="0"/>
      <c r="TUW104" s="0"/>
      <c r="TUX104" s="0"/>
      <c r="TUY104" s="0"/>
      <c r="TUZ104" s="0"/>
      <c r="TVA104" s="0"/>
      <c r="TVB104" s="0"/>
      <c r="TVC104" s="0"/>
      <c r="TVD104" s="0"/>
      <c r="TVE104" s="0"/>
      <c r="TVF104" s="0"/>
      <c r="TVG104" s="0"/>
      <c r="TVH104" s="0"/>
      <c r="TVI104" s="0"/>
      <c r="TVJ104" s="0"/>
      <c r="TVK104" s="0"/>
      <c r="TVL104" s="0"/>
      <c r="TVM104" s="0"/>
      <c r="TVN104" s="0"/>
      <c r="TVO104" s="0"/>
      <c r="TVP104" s="0"/>
      <c r="TVQ104" s="0"/>
      <c r="TVR104" s="0"/>
      <c r="TVS104" s="0"/>
      <c r="TVT104" s="0"/>
      <c r="TVU104" s="0"/>
      <c r="TVV104" s="0"/>
      <c r="TVW104" s="0"/>
      <c r="TVX104" s="0"/>
      <c r="TVY104" s="0"/>
      <c r="TVZ104" s="0"/>
      <c r="TWA104" s="0"/>
      <c r="TWB104" s="0"/>
      <c r="TWC104" s="0"/>
      <c r="TWD104" s="0"/>
      <c r="TWE104" s="0"/>
      <c r="TWF104" s="0"/>
      <c r="TWG104" s="0"/>
      <c r="TWH104" s="0"/>
      <c r="TWI104" s="0"/>
      <c r="TWJ104" s="0"/>
      <c r="TWK104" s="0"/>
      <c r="TWL104" s="0"/>
      <c r="TWM104" s="0"/>
      <c r="TWN104" s="0"/>
      <c r="TWO104" s="0"/>
      <c r="TWP104" s="0"/>
      <c r="TWQ104" s="0"/>
      <c r="TWR104" s="0"/>
      <c r="TWS104" s="0"/>
      <c r="TWT104" s="0"/>
      <c r="TWU104" s="0"/>
      <c r="TWV104" s="0"/>
      <c r="TWW104" s="0"/>
      <c r="TWX104" s="0"/>
      <c r="TWY104" s="0"/>
      <c r="TWZ104" s="0"/>
      <c r="TXA104" s="0"/>
      <c r="TXB104" s="0"/>
      <c r="TXC104" s="0"/>
      <c r="TXD104" s="0"/>
      <c r="TXE104" s="0"/>
      <c r="TXF104" s="0"/>
      <c r="TXG104" s="0"/>
      <c r="TXH104" s="0"/>
      <c r="TXI104" s="0"/>
      <c r="TXJ104" s="0"/>
      <c r="TXK104" s="0"/>
      <c r="TXL104" s="0"/>
      <c r="TXM104" s="0"/>
      <c r="TXN104" s="0"/>
      <c r="TXO104" s="0"/>
      <c r="TXP104" s="0"/>
      <c r="TXQ104" s="0"/>
      <c r="TXR104" s="0"/>
      <c r="TXS104" s="0"/>
      <c r="TXT104" s="0"/>
      <c r="TXU104" s="0"/>
      <c r="TXV104" s="0"/>
      <c r="TXW104" s="0"/>
      <c r="TXX104" s="0"/>
      <c r="TXY104" s="0"/>
      <c r="TXZ104" s="0"/>
      <c r="TYA104" s="0"/>
      <c r="TYB104" s="0"/>
      <c r="TYC104" s="0"/>
      <c r="TYD104" s="0"/>
      <c r="TYE104" s="0"/>
      <c r="TYF104" s="0"/>
      <c r="TYG104" s="0"/>
      <c r="TYH104" s="0"/>
      <c r="TYI104" s="0"/>
      <c r="TYJ104" s="0"/>
      <c r="TYK104" s="0"/>
      <c r="TYL104" s="0"/>
      <c r="TYM104" s="0"/>
      <c r="TYN104" s="0"/>
      <c r="TYO104" s="0"/>
      <c r="TYP104" s="0"/>
      <c r="TYQ104" s="0"/>
      <c r="TYR104" s="0"/>
      <c r="TYS104" s="0"/>
      <c r="TYT104" s="0"/>
      <c r="TYU104" s="0"/>
      <c r="TYV104" s="0"/>
      <c r="TYW104" s="0"/>
      <c r="TYX104" s="0"/>
      <c r="TYY104" s="0"/>
      <c r="TYZ104" s="0"/>
      <c r="TZA104" s="0"/>
      <c r="TZB104" s="0"/>
      <c r="TZC104" s="0"/>
      <c r="TZD104" s="0"/>
      <c r="TZE104" s="0"/>
      <c r="TZF104" s="0"/>
      <c r="TZG104" s="0"/>
      <c r="TZH104" s="0"/>
      <c r="TZI104" s="0"/>
      <c r="TZJ104" s="0"/>
      <c r="TZK104" s="0"/>
      <c r="TZL104" s="0"/>
      <c r="TZM104" s="0"/>
      <c r="TZN104" s="0"/>
      <c r="TZO104" s="0"/>
      <c r="TZP104" s="0"/>
      <c r="TZQ104" s="0"/>
      <c r="TZR104" s="0"/>
      <c r="TZS104" s="0"/>
      <c r="TZT104" s="0"/>
      <c r="TZU104" s="0"/>
      <c r="TZV104" s="0"/>
      <c r="TZW104" s="0"/>
      <c r="TZX104" s="0"/>
      <c r="TZY104" s="0"/>
      <c r="TZZ104" s="0"/>
      <c r="UAA104" s="0"/>
      <c r="UAB104" s="0"/>
      <c r="UAC104" s="0"/>
      <c r="UAD104" s="0"/>
      <c r="UAE104" s="0"/>
      <c r="UAF104" s="0"/>
      <c r="UAG104" s="0"/>
      <c r="UAH104" s="0"/>
      <c r="UAI104" s="0"/>
      <c r="UAJ104" s="0"/>
      <c r="UAK104" s="0"/>
      <c r="UAL104" s="0"/>
      <c r="UAM104" s="0"/>
      <c r="UAN104" s="0"/>
      <c r="UAO104" s="0"/>
      <c r="UAP104" s="0"/>
      <c r="UAQ104" s="0"/>
      <c r="UAR104" s="0"/>
      <c r="UAS104" s="0"/>
      <c r="UAT104" s="0"/>
      <c r="UAU104" s="0"/>
      <c r="UAV104" s="0"/>
      <c r="UAW104" s="0"/>
      <c r="UAX104" s="0"/>
      <c r="UAY104" s="0"/>
      <c r="UAZ104" s="0"/>
      <c r="UBA104" s="0"/>
      <c r="UBB104" s="0"/>
      <c r="UBC104" s="0"/>
      <c r="UBD104" s="0"/>
      <c r="UBE104" s="0"/>
      <c r="UBF104" s="0"/>
      <c r="UBG104" s="0"/>
      <c r="UBH104" s="0"/>
      <c r="UBI104" s="0"/>
      <c r="UBJ104" s="0"/>
      <c r="UBK104" s="0"/>
      <c r="UBL104" s="0"/>
      <c r="UBM104" s="0"/>
      <c r="UBN104" s="0"/>
      <c r="UBO104" s="0"/>
      <c r="UBP104" s="0"/>
      <c r="UBQ104" s="0"/>
      <c r="UBR104" s="0"/>
      <c r="UBS104" s="0"/>
      <c r="UBT104" s="0"/>
      <c r="UBU104" s="0"/>
      <c r="UBV104" s="0"/>
      <c r="UBW104" s="0"/>
      <c r="UBX104" s="0"/>
      <c r="UBY104" s="0"/>
      <c r="UBZ104" s="0"/>
      <c r="UCA104" s="0"/>
      <c r="UCB104" s="0"/>
      <c r="UCC104" s="0"/>
      <c r="UCD104" s="0"/>
      <c r="UCE104" s="0"/>
      <c r="UCF104" s="0"/>
      <c r="UCG104" s="0"/>
      <c r="UCH104" s="0"/>
      <c r="UCI104" s="0"/>
      <c r="UCJ104" s="0"/>
      <c r="UCK104" s="0"/>
      <c r="UCL104" s="0"/>
      <c r="UCM104" s="0"/>
      <c r="UCN104" s="0"/>
      <c r="UCO104" s="0"/>
      <c r="UCP104" s="0"/>
      <c r="UCQ104" s="0"/>
      <c r="UCR104" s="0"/>
      <c r="UCS104" s="0"/>
      <c r="UCT104" s="0"/>
      <c r="UCU104" s="0"/>
      <c r="UCV104" s="0"/>
      <c r="UCW104" s="0"/>
      <c r="UCX104" s="0"/>
      <c r="UCY104" s="0"/>
      <c r="UCZ104" s="0"/>
      <c r="UDA104" s="0"/>
      <c r="UDB104" s="0"/>
      <c r="UDC104" s="0"/>
      <c r="UDD104" s="0"/>
      <c r="UDE104" s="0"/>
      <c r="UDF104" s="0"/>
      <c r="UDG104" s="0"/>
      <c r="UDH104" s="0"/>
      <c r="UDI104" s="0"/>
      <c r="UDJ104" s="0"/>
      <c r="UDK104" s="0"/>
      <c r="UDL104" s="0"/>
      <c r="UDM104" s="0"/>
      <c r="UDN104" s="0"/>
      <c r="UDO104" s="0"/>
      <c r="UDP104" s="0"/>
      <c r="UDQ104" s="0"/>
      <c r="UDR104" s="0"/>
      <c r="UDS104" s="0"/>
      <c r="UDT104" s="0"/>
      <c r="UDU104" s="0"/>
      <c r="UDV104" s="0"/>
      <c r="UDW104" s="0"/>
      <c r="UDX104" s="0"/>
      <c r="UDY104" s="0"/>
      <c r="UDZ104" s="0"/>
      <c r="UEA104" s="0"/>
      <c r="UEB104" s="0"/>
      <c r="UEC104" s="0"/>
      <c r="UED104" s="0"/>
      <c r="UEE104" s="0"/>
      <c r="UEF104" s="0"/>
      <c r="UEG104" s="0"/>
      <c r="UEH104" s="0"/>
      <c r="UEI104" s="0"/>
      <c r="UEJ104" s="0"/>
      <c r="UEK104" s="0"/>
      <c r="UEL104" s="0"/>
      <c r="UEM104" s="0"/>
      <c r="UEN104" s="0"/>
      <c r="UEO104" s="0"/>
      <c r="UEP104" s="0"/>
      <c r="UEQ104" s="0"/>
      <c r="UER104" s="0"/>
      <c r="UES104" s="0"/>
      <c r="UET104" s="0"/>
      <c r="UEU104" s="0"/>
      <c r="UEV104" s="0"/>
      <c r="UEW104" s="0"/>
      <c r="UEX104" s="0"/>
      <c r="UEY104" s="0"/>
      <c r="UEZ104" s="0"/>
      <c r="UFA104" s="0"/>
      <c r="UFB104" s="0"/>
      <c r="UFC104" s="0"/>
      <c r="UFD104" s="0"/>
      <c r="UFE104" s="0"/>
      <c r="UFF104" s="0"/>
      <c r="UFG104" s="0"/>
      <c r="UFH104" s="0"/>
      <c r="UFI104" s="0"/>
      <c r="UFJ104" s="0"/>
      <c r="UFK104" s="0"/>
      <c r="UFL104" s="0"/>
      <c r="UFM104" s="0"/>
      <c r="UFN104" s="0"/>
      <c r="UFO104" s="0"/>
      <c r="UFP104" s="0"/>
      <c r="UFQ104" s="0"/>
      <c r="UFR104" s="0"/>
      <c r="UFS104" s="0"/>
      <c r="UFT104" s="0"/>
      <c r="UFU104" s="0"/>
      <c r="UFV104" s="0"/>
      <c r="UFW104" s="0"/>
      <c r="UFX104" s="0"/>
      <c r="UFY104" s="0"/>
      <c r="UFZ104" s="0"/>
      <c r="UGA104" s="0"/>
      <c r="UGB104" s="0"/>
      <c r="UGC104" s="0"/>
      <c r="UGD104" s="0"/>
      <c r="UGE104" s="0"/>
      <c r="UGF104" s="0"/>
      <c r="UGG104" s="0"/>
      <c r="UGH104" s="0"/>
      <c r="UGI104" s="0"/>
      <c r="UGJ104" s="0"/>
      <c r="UGK104" s="0"/>
      <c r="UGL104" s="0"/>
      <c r="UGM104" s="0"/>
      <c r="UGN104" s="0"/>
      <c r="UGO104" s="0"/>
      <c r="UGP104" s="0"/>
      <c r="UGQ104" s="0"/>
      <c r="UGR104" s="0"/>
      <c r="UGS104" s="0"/>
      <c r="UGT104" s="0"/>
      <c r="UGU104" s="0"/>
      <c r="UGV104" s="0"/>
      <c r="UGW104" s="0"/>
      <c r="UGX104" s="0"/>
      <c r="UGY104" s="0"/>
      <c r="UGZ104" s="0"/>
      <c r="UHA104" s="0"/>
      <c r="UHB104" s="0"/>
      <c r="UHC104" s="0"/>
      <c r="UHD104" s="0"/>
      <c r="UHE104" s="0"/>
      <c r="UHF104" s="0"/>
      <c r="UHG104" s="0"/>
      <c r="UHH104" s="0"/>
      <c r="UHI104" s="0"/>
      <c r="UHJ104" s="0"/>
      <c r="UHK104" s="0"/>
      <c r="UHL104" s="0"/>
      <c r="UHM104" s="0"/>
      <c r="UHN104" s="0"/>
      <c r="UHO104" s="0"/>
      <c r="UHP104" s="0"/>
      <c r="UHQ104" s="0"/>
      <c r="UHR104" s="0"/>
      <c r="UHS104" s="0"/>
      <c r="UHT104" s="0"/>
      <c r="UHU104" s="0"/>
      <c r="UHV104" s="0"/>
      <c r="UHW104" s="0"/>
      <c r="UHX104" s="0"/>
      <c r="UHY104" s="0"/>
      <c r="UHZ104" s="0"/>
      <c r="UIA104" s="0"/>
      <c r="UIB104" s="0"/>
      <c r="UIC104" s="0"/>
      <c r="UID104" s="0"/>
      <c r="UIE104" s="0"/>
      <c r="UIF104" s="0"/>
      <c r="UIG104" s="0"/>
      <c r="UIH104" s="0"/>
      <c r="UII104" s="0"/>
      <c r="UIJ104" s="0"/>
      <c r="UIK104" s="0"/>
      <c r="UIL104" s="0"/>
      <c r="UIM104" s="0"/>
      <c r="UIN104" s="0"/>
      <c r="UIO104" s="0"/>
      <c r="UIP104" s="0"/>
      <c r="UIQ104" s="0"/>
      <c r="UIR104" s="0"/>
      <c r="UIS104" s="0"/>
      <c r="UIT104" s="0"/>
      <c r="UIU104" s="0"/>
      <c r="UIV104" s="0"/>
      <c r="UIW104" s="0"/>
      <c r="UIX104" s="0"/>
      <c r="UIY104" s="0"/>
      <c r="UIZ104" s="0"/>
      <c r="UJA104" s="0"/>
      <c r="UJB104" s="0"/>
      <c r="UJC104" s="0"/>
      <c r="UJD104" s="0"/>
      <c r="UJE104" s="0"/>
      <c r="UJF104" s="0"/>
      <c r="UJG104" s="0"/>
      <c r="UJH104" s="0"/>
      <c r="UJI104" s="0"/>
      <c r="UJJ104" s="0"/>
      <c r="UJK104" s="0"/>
      <c r="UJL104" s="0"/>
      <c r="UJM104" s="0"/>
      <c r="UJN104" s="0"/>
      <c r="UJO104" s="0"/>
      <c r="UJP104" s="0"/>
      <c r="UJQ104" s="0"/>
      <c r="UJR104" s="0"/>
      <c r="UJS104" s="0"/>
      <c r="UJT104" s="0"/>
      <c r="UJU104" s="0"/>
      <c r="UJV104" s="0"/>
      <c r="UJW104" s="0"/>
      <c r="UJX104" s="0"/>
      <c r="UJY104" s="0"/>
      <c r="UJZ104" s="0"/>
      <c r="UKA104" s="0"/>
      <c r="UKB104" s="0"/>
      <c r="UKC104" s="0"/>
      <c r="UKD104" s="0"/>
      <c r="UKE104" s="0"/>
      <c r="UKF104" s="0"/>
      <c r="UKG104" s="0"/>
      <c r="UKH104" s="0"/>
      <c r="UKI104" s="0"/>
      <c r="UKJ104" s="0"/>
      <c r="UKK104" s="0"/>
      <c r="UKL104" s="0"/>
      <c r="UKM104" s="0"/>
      <c r="UKN104" s="0"/>
      <c r="UKO104" s="0"/>
      <c r="UKP104" s="0"/>
      <c r="UKQ104" s="0"/>
      <c r="UKR104" s="0"/>
      <c r="UKS104" s="0"/>
      <c r="UKT104" s="0"/>
      <c r="UKU104" s="0"/>
      <c r="UKV104" s="0"/>
      <c r="UKW104" s="0"/>
      <c r="UKX104" s="0"/>
      <c r="UKY104" s="0"/>
      <c r="UKZ104" s="0"/>
      <c r="ULA104" s="0"/>
      <c r="ULB104" s="0"/>
      <c r="ULC104" s="0"/>
      <c r="ULD104" s="0"/>
      <c r="ULE104" s="0"/>
      <c r="ULF104" s="0"/>
      <c r="ULG104" s="0"/>
      <c r="ULH104" s="0"/>
      <c r="ULI104" s="0"/>
      <c r="ULJ104" s="0"/>
      <c r="ULK104" s="0"/>
      <c r="ULL104" s="0"/>
      <c r="ULM104" s="0"/>
      <c r="ULN104" s="0"/>
      <c r="ULO104" s="0"/>
      <c r="ULP104" s="0"/>
      <c r="ULQ104" s="0"/>
      <c r="ULR104" s="0"/>
      <c r="ULS104" s="0"/>
      <c r="ULT104" s="0"/>
      <c r="ULU104" s="0"/>
      <c r="ULV104" s="0"/>
      <c r="ULW104" s="0"/>
      <c r="ULX104" s="0"/>
      <c r="ULY104" s="0"/>
      <c r="ULZ104" s="0"/>
      <c r="UMA104" s="0"/>
      <c r="UMB104" s="0"/>
      <c r="UMC104" s="0"/>
      <c r="UMD104" s="0"/>
      <c r="UME104" s="0"/>
      <c r="UMF104" s="0"/>
      <c r="UMG104" s="0"/>
      <c r="UMH104" s="0"/>
      <c r="UMI104" s="0"/>
      <c r="UMJ104" s="0"/>
      <c r="UMK104" s="0"/>
      <c r="UML104" s="0"/>
      <c r="UMM104" s="0"/>
      <c r="UMN104" s="0"/>
      <c r="UMO104" s="0"/>
      <c r="UMP104" s="0"/>
      <c r="UMQ104" s="0"/>
      <c r="UMR104" s="0"/>
      <c r="UMS104" s="0"/>
      <c r="UMT104" s="0"/>
      <c r="UMU104" s="0"/>
      <c r="UMV104" s="0"/>
      <c r="UMW104" s="0"/>
      <c r="UMX104" s="0"/>
      <c r="UMY104" s="0"/>
      <c r="UMZ104" s="0"/>
      <c r="UNA104" s="0"/>
      <c r="UNB104" s="0"/>
      <c r="UNC104" s="0"/>
      <c r="UND104" s="0"/>
      <c r="UNE104" s="0"/>
      <c r="UNF104" s="0"/>
      <c r="UNG104" s="0"/>
      <c r="UNH104" s="0"/>
      <c r="UNI104" s="0"/>
      <c r="UNJ104" s="0"/>
      <c r="UNK104" s="0"/>
      <c r="UNL104" s="0"/>
      <c r="UNM104" s="0"/>
      <c r="UNN104" s="0"/>
      <c r="UNO104" s="0"/>
      <c r="UNP104" s="0"/>
      <c r="UNQ104" s="0"/>
      <c r="UNR104" s="0"/>
      <c r="UNS104" s="0"/>
      <c r="UNT104" s="0"/>
      <c r="UNU104" s="0"/>
      <c r="UNV104" s="0"/>
      <c r="UNW104" s="0"/>
      <c r="UNX104" s="0"/>
      <c r="UNY104" s="0"/>
      <c r="UNZ104" s="0"/>
      <c r="UOA104" s="0"/>
      <c r="UOB104" s="0"/>
      <c r="UOC104" s="0"/>
      <c r="UOD104" s="0"/>
      <c r="UOE104" s="0"/>
      <c r="UOF104" s="0"/>
      <c r="UOG104" s="0"/>
      <c r="UOH104" s="0"/>
      <c r="UOI104" s="0"/>
      <c r="UOJ104" s="0"/>
      <c r="UOK104" s="0"/>
      <c r="UOL104" s="0"/>
      <c r="UOM104" s="0"/>
      <c r="UON104" s="0"/>
      <c r="UOO104" s="0"/>
      <c r="UOP104" s="0"/>
      <c r="UOQ104" s="0"/>
      <c r="UOR104" s="0"/>
      <c r="UOS104" s="0"/>
      <c r="UOT104" s="0"/>
      <c r="UOU104" s="0"/>
      <c r="UOV104" s="0"/>
      <c r="UOW104" s="0"/>
      <c r="UOX104" s="0"/>
      <c r="UOY104" s="0"/>
      <c r="UOZ104" s="0"/>
      <c r="UPA104" s="0"/>
      <c r="UPB104" s="0"/>
      <c r="UPC104" s="0"/>
      <c r="UPD104" s="0"/>
      <c r="UPE104" s="0"/>
      <c r="UPF104" s="0"/>
      <c r="UPG104" s="0"/>
      <c r="UPH104" s="0"/>
      <c r="UPI104" s="0"/>
      <c r="UPJ104" s="0"/>
      <c r="UPK104" s="0"/>
      <c r="UPL104" s="0"/>
      <c r="UPM104" s="0"/>
      <c r="UPN104" s="0"/>
      <c r="UPO104" s="0"/>
      <c r="UPP104" s="0"/>
      <c r="UPQ104" s="0"/>
      <c r="UPR104" s="0"/>
      <c r="UPS104" s="0"/>
      <c r="UPT104" s="0"/>
      <c r="UPU104" s="0"/>
      <c r="UPV104" s="0"/>
      <c r="UPW104" s="0"/>
      <c r="UPX104" s="0"/>
      <c r="UPY104" s="0"/>
      <c r="UPZ104" s="0"/>
      <c r="UQA104" s="0"/>
      <c r="UQB104" s="0"/>
      <c r="UQC104" s="0"/>
      <c r="UQD104" s="0"/>
      <c r="UQE104" s="0"/>
      <c r="UQF104" s="0"/>
      <c r="UQG104" s="0"/>
      <c r="UQH104" s="0"/>
      <c r="UQI104" s="0"/>
      <c r="UQJ104" s="0"/>
      <c r="UQK104" s="0"/>
      <c r="UQL104" s="0"/>
      <c r="UQM104" s="0"/>
      <c r="UQN104" s="0"/>
      <c r="UQO104" s="0"/>
      <c r="UQP104" s="0"/>
      <c r="UQQ104" s="0"/>
      <c r="UQR104" s="0"/>
      <c r="UQS104" s="0"/>
      <c r="UQT104" s="0"/>
      <c r="UQU104" s="0"/>
      <c r="UQV104" s="0"/>
      <c r="UQW104" s="0"/>
      <c r="UQX104" s="0"/>
      <c r="UQY104" s="0"/>
      <c r="UQZ104" s="0"/>
      <c r="URA104" s="0"/>
      <c r="URB104" s="0"/>
      <c r="URC104" s="0"/>
      <c r="URD104" s="0"/>
      <c r="URE104" s="0"/>
      <c r="URF104" s="0"/>
      <c r="URG104" s="0"/>
      <c r="URH104" s="0"/>
      <c r="URI104" s="0"/>
      <c r="URJ104" s="0"/>
      <c r="URK104" s="0"/>
      <c r="URL104" s="0"/>
      <c r="URM104" s="0"/>
      <c r="URN104" s="0"/>
      <c r="URO104" s="0"/>
      <c r="URP104" s="0"/>
      <c r="URQ104" s="0"/>
      <c r="URR104" s="0"/>
      <c r="URS104" s="0"/>
      <c r="URT104" s="0"/>
      <c r="URU104" s="0"/>
      <c r="URV104" s="0"/>
      <c r="URW104" s="0"/>
      <c r="URX104" s="0"/>
      <c r="URY104" s="0"/>
      <c r="URZ104" s="0"/>
      <c r="USA104" s="0"/>
      <c r="USB104" s="0"/>
      <c r="USC104" s="0"/>
      <c r="USD104" s="0"/>
      <c r="USE104" s="0"/>
      <c r="USF104" s="0"/>
      <c r="USG104" s="0"/>
      <c r="USH104" s="0"/>
      <c r="USI104" s="0"/>
      <c r="USJ104" s="0"/>
      <c r="USK104" s="0"/>
      <c r="USL104" s="0"/>
      <c r="USM104" s="0"/>
      <c r="USN104" s="0"/>
      <c r="USO104" s="0"/>
      <c r="USP104" s="0"/>
      <c r="USQ104" s="0"/>
      <c r="USR104" s="0"/>
      <c r="USS104" s="0"/>
      <c r="UST104" s="0"/>
      <c r="USU104" s="0"/>
      <c r="USV104" s="0"/>
      <c r="USW104" s="0"/>
      <c r="USX104" s="0"/>
      <c r="USY104" s="0"/>
      <c r="USZ104" s="0"/>
      <c r="UTA104" s="0"/>
      <c r="UTB104" s="0"/>
      <c r="UTC104" s="0"/>
      <c r="UTD104" s="0"/>
      <c r="UTE104" s="0"/>
      <c r="UTF104" s="0"/>
      <c r="UTG104" s="0"/>
      <c r="UTH104" s="0"/>
      <c r="UTI104" s="0"/>
      <c r="UTJ104" s="0"/>
      <c r="UTK104" s="0"/>
      <c r="UTL104" s="0"/>
      <c r="UTM104" s="0"/>
      <c r="UTN104" s="0"/>
      <c r="UTO104" s="0"/>
      <c r="UTP104" s="0"/>
      <c r="UTQ104" s="0"/>
      <c r="UTR104" s="0"/>
      <c r="UTS104" s="0"/>
      <c r="UTT104" s="0"/>
      <c r="UTU104" s="0"/>
      <c r="UTV104" s="0"/>
      <c r="UTW104" s="0"/>
      <c r="UTX104" s="0"/>
      <c r="UTY104" s="0"/>
      <c r="UTZ104" s="0"/>
      <c r="UUA104" s="0"/>
      <c r="UUB104" s="0"/>
      <c r="UUC104" s="0"/>
      <c r="UUD104" s="0"/>
      <c r="UUE104" s="0"/>
      <c r="UUF104" s="0"/>
      <c r="UUG104" s="0"/>
      <c r="UUH104" s="0"/>
      <c r="UUI104" s="0"/>
      <c r="UUJ104" s="0"/>
      <c r="UUK104" s="0"/>
      <c r="UUL104" s="0"/>
      <c r="UUM104" s="0"/>
      <c r="UUN104" s="0"/>
      <c r="UUO104" s="0"/>
      <c r="UUP104" s="0"/>
      <c r="UUQ104" s="0"/>
      <c r="UUR104" s="0"/>
      <c r="UUS104" s="0"/>
      <c r="UUT104" s="0"/>
      <c r="UUU104" s="0"/>
      <c r="UUV104" s="0"/>
      <c r="UUW104" s="0"/>
      <c r="UUX104" s="0"/>
      <c r="UUY104" s="0"/>
      <c r="UUZ104" s="0"/>
      <c r="UVA104" s="0"/>
      <c r="UVB104" s="0"/>
      <c r="UVC104" s="0"/>
      <c r="UVD104" s="0"/>
      <c r="UVE104" s="0"/>
      <c r="UVF104" s="0"/>
      <c r="UVG104" s="0"/>
      <c r="UVH104" s="0"/>
      <c r="UVI104" s="0"/>
      <c r="UVJ104" s="0"/>
      <c r="UVK104" s="0"/>
      <c r="UVL104" s="0"/>
      <c r="UVM104" s="0"/>
      <c r="UVN104" s="0"/>
      <c r="UVO104" s="0"/>
      <c r="UVP104" s="0"/>
      <c r="UVQ104" s="0"/>
      <c r="UVR104" s="0"/>
      <c r="UVS104" s="0"/>
      <c r="UVT104" s="0"/>
      <c r="UVU104" s="0"/>
      <c r="UVV104" s="0"/>
      <c r="UVW104" s="0"/>
      <c r="UVX104" s="0"/>
      <c r="UVY104" s="0"/>
      <c r="UVZ104" s="0"/>
      <c r="UWA104" s="0"/>
      <c r="UWB104" s="0"/>
      <c r="UWC104" s="0"/>
      <c r="UWD104" s="0"/>
      <c r="UWE104" s="0"/>
      <c r="UWF104" s="0"/>
      <c r="UWG104" s="0"/>
      <c r="UWH104" s="0"/>
      <c r="UWI104" s="0"/>
      <c r="UWJ104" s="0"/>
      <c r="UWK104" s="0"/>
      <c r="UWL104" s="0"/>
      <c r="UWM104" s="0"/>
      <c r="UWN104" s="0"/>
      <c r="UWO104" s="0"/>
      <c r="UWP104" s="0"/>
      <c r="UWQ104" s="0"/>
      <c r="UWR104" s="0"/>
      <c r="UWS104" s="0"/>
      <c r="UWT104" s="0"/>
      <c r="UWU104" s="0"/>
      <c r="UWV104" s="0"/>
      <c r="UWW104" s="0"/>
      <c r="UWX104" s="0"/>
      <c r="UWY104" s="0"/>
      <c r="UWZ104" s="0"/>
      <c r="UXA104" s="0"/>
      <c r="UXB104" s="0"/>
      <c r="UXC104" s="0"/>
      <c r="UXD104" s="0"/>
      <c r="UXE104" s="0"/>
      <c r="UXF104" s="0"/>
      <c r="UXG104" s="0"/>
      <c r="UXH104" s="0"/>
      <c r="UXI104" s="0"/>
      <c r="UXJ104" s="0"/>
      <c r="UXK104" s="0"/>
      <c r="UXL104" s="0"/>
      <c r="UXM104" s="0"/>
      <c r="UXN104" s="0"/>
      <c r="UXO104" s="0"/>
      <c r="UXP104" s="0"/>
      <c r="UXQ104" s="0"/>
      <c r="UXR104" s="0"/>
      <c r="UXS104" s="0"/>
      <c r="UXT104" s="0"/>
      <c r="UXU104" s="0"/>
      <c r="UXV104" s="0"/>
      <c r="UXW104" s="0"/>
      <c r="UXX104" s="0"/>
      <c r="UXY104" s="0"/>
      <c r="UXZ104" s="0"/>
      <c r="UYA104" s="0"/>
      <c r="UYB104" s="0"/>
      <c r="UYC104" s="0"/>
      <c r="UYD104" s="0"/>
      <c r="UYE104" s="0"/>
      <c r="UYF104" s="0"/>
      <c r="UYG104" s="0"/>
      <c r="UYH104" s="0"/>
      <c r="UYI104" s="0"/>
      <c r="UYJ104" s="0"/>
      <c r="UYK104" s="0"/>
      <c r="UYL104" s="0"/>
      <c r="UYM104" s="0"/>
      <c r="UYN104" s="0"/>
      <c r="UYO104" s="0"/>
      <c r="UYP104" s="0"/>
      <c r="UYQ104" s="0"/>
      <c r="UYR104" s="0"/>
      <c r="UYS104" s="0"/>
      <c r="UYT104" s="0"/>
      <c r="UYU104" s="0"/>
      <c r="UYV104" s="0"/>
      <c r="UYW104" s="0"/>
      <c r="UYX104" s="0"/>
      <c r="UYY104" s="0"/>
      <c r="UYZ104" s="0"/>
      <c r="UZA104" s="0"/>
      <c r="UZB104" s="0"/>
      <c r="UZC104" s="0"/>
      <c r="UZD104" s="0"/>
      <c r="UZE104" s="0"/>
      <c r="UZF104" s="0"/>
      <c r="UZG104" s="0"/>
      <c r="UZH104" s="0"/>
      <c r="UZI104" s="0"/>
      <c r="UZJ104" s="0"/>
      <c r="UZK104" s="0"/>
      <c r="UZL104" s="0"/>
      <c r="UZM104" s="0"/>
      <c r="UZN104" s="0"/>
      <c r="UZO104" s="0"/>
      <c r="UZP104" s="0"/>
      <c r="UZQ104" s="0"/>
      <c r="UZR104" s="0"/>
      <c r="UZS104" s="0"/>
      <c r="UZT104" s="0"/>
      <c r="UZU104" s="0"/>
      <c r="UZV104" s="0"/>
      <c r="UZW104" s="0"/>
      <c r="UZX104" s="0"/>
      <c r="UZY104" s="0"/>
      <c r="UZZ104" s="0"/>
      <c r="VAA104" s="0"/>
      <c r="VAB104" s="0"/>
      <c r="VAC104" s="0"/>
      <c r="VAD104" s="0"/>
      <c r="VAE104" s="0"/>
      <c r="VAF104" s="0"/>
      <c r="VAG104" s="0"/>
      <c r="VAH104" s="0"/>
      <c r="VAI104" s="0"/>
      <c r="VAJ104" s="0"/>
      <c r="VAK104" s="0"/>
      <c r="VAL104" s="0"/>
      <c r="VAM104" s="0"/>
      <c r="VAN104" s="0"/>
      <c r="VAO104" s="0"/>
      <c r="VAP104" s="0"/>
      <c r="VAQ104" s="0"/>
      <c r="VAR104" s="0"/>
      <c r="VAS104" s="0"/>
      <c r="VAT104" s="0"/>
      <c r="VAU104" s="0"/>
      <c r="VAV104" s="0"/>
      <c r="VAW104" s="0"/>
      <c r="VAX104" s="0"/>
      <c r="VAY104" s="0"/>
      <c r="VAZ104" s="0"/>
      <c r="VBA104" s="0"/>
      <c r="VBB104" s="0"/>
      <c r="VBC104" s="0"/>
      <c r="VBD104" s="0"/>
      <c r="VBE104" s="0"/>
      <c r="VBF104" s="0"/>
      <c r="VBG104" s="0"/>
      <c r="VBH104" s="0"/>
      <c r="VBI104" s="0"/>
      <c r="VBJ104" s="0"/>
      <c r="VBK104" s="0"/>
      <c r="VBL104" s="0"/>
      <c r="VBM104" s="0"/>
      <c r="VBN104" s="0"/>
      <c r="VBO104" s="0"/>
      <c r="VBP104" s="0"/>
      <c r="VBQ104" s="0"/>
      <c r="VBR104" s="0"/>
      <c r="VBS104" s="0"/>
      <c r="VBT104" s="0"/>
      <c r="VBU104" s="0"/>
      <c r="VBV104" s="0"/>
      <c r="VBW104" s="0"/>
      <c r="VBX104" s="0"/>
      <c r="VBY104" s="0"/>
      <c r="VBZ104" s="0"/>
      <c r="VCA104" s="0"/>
      <c r="VCB104" s="0"/>
      <c r="VCC104" s="0"/>
      <c r="VCD104" s="0"/>
      <c r="VCE104" s="0"/>
      <c r="VCF104" s="0"/>
      <c r="VCG104" s="0"/>
      <c r="VCH104" s="0"/>
      <c r="VCI104" s="0"/>
      <c r="VCJ104" s="0"/>
      <c r="VCK104" s="0"/>
      <c r="VCL104" s="0"/>
      <c r="VCM104" s="0"/>
      <c r="VCN104" s="0"/>
      <c r="VCO104" s="0"/>
      <c r="VCP104" s="0"/>
      <c r="VCQ104" s="0"/>
      <c r="VCR104" s="0"/>
      <c r="VCS104" s="0"/>
      <c r="VCT104" s="0"/>
      <c r="VCU104" s="0"/>
      <c r="VCV104" s="0"/>
      <c r="VCW104" s="0"/>
      <c r="VCX104" s="0"/>
      <c r="VCY104" s="0"/>
      <c r="VCZ104" s="0"/>
      <c r="VDA104" s="0"/>
      <c r="VDB104" s="0"/>
      <c r="VDC104" s="0"/>
      <c r="VDD104" s="0"/>
      <c r="VDE104" s="0"/>
      <c r="VDF104" s="0"/>
      <c r="VDG104" s="0"/>
      <c r="VDH104" s="0"/>
      <c r="VDI104" s="0"/>
      <c r="VDJ104" s="0"/>
      <c r="VDK104" s="0"/>
      <c r="VDL104" s="0"/>
      <c r="VDM104" s="0"/>
      <c r="VDN104" s="0"/>
      <c r="VDO104" s="0"/>
      <c r="VDP104" s="0"/>
      <c r="VDQ104" s="0"/>
      <c r="VDR104" s="0"/>
      <c r="VDS104" s="0"/>
      <c r="VDT104" s="0"/>
      <c r="VDU104" s="0"/>
      <c r="VDV104" s="0"/>
      <c r="VDW104" s="0"/>
      <c r="VDX104" s="0"/>
      <c r="VDY104" s="0"/>
      <c r="VDZ104" s="0"/>
      <c r="VEA104" s="0"/>
      <c r="VEB104" s="0"/>
      <c r="VEC104" s="0"/>
      <c r="VED104" s="0"/>
      <c r="VEE104" s="0"/>
      <c r="VEF104" s="0"/>
      <c r="VEG104" s="0"/>
      <c r="VEH104" s="0"/>
      <c r="VEI104" s="0"/>
      <c r="VEJ104" s="0"/>
      <c r="VEK104" s="0"/>
      <c r="VEL104" s="0"/>
      <c r="VEM104" s="0"/>
      <c r="VEN104" s="0"/>
      <c r="VEO104" s="0"/>
      <c r="VEP104" s="0"/>
      <c r="VEQ104" s="0"/>
      <c r="VER104" s="0"/>
      <c r="VES104" s="0"/>
      <c r="VET104" s="0"/>
      <c r="VEU104" s="0"/>
      <c r="VEV104" s="0"/>
      <c r="VEW104" s="0"/>
      <c r="VEX104" s="0"/>
      <c r="VEY104" s="0"/>
      <c r="VEZ104" s="0"/>
      <c r="VFA104" s="0"/>
      <c r="VFB104" s="0"/>
      <c r="VFC104" s="0"/>
      <c r="VFD104" s="0"/>
      <c r="VFE104" s="0"/>
      <c r="VFF104" s="0"/>
      <c r="VFG104" s="0"/>
      <c r="VFH104" s="0"/>
      <c r="VFI104" s="0"/>
      <c r="VFJ104" s="0"/>
      <c r="VFK104" s="0"/>
      <c r="VFL104" s="0"/>
      <c r="VFM104" s="0"/>
      <c r="VFN104" s="0"/>
      <c r="VFO104" s="0"/>
      <c r="VFP104" s="0"/>
      <c r="VFQ104" s="0"/>
      <c r="VFR104" s="0"/>
      <c r="VFS104" s="0"/>
      <c r="VFT104" s="0"/>
      <c r="VFU104" s="0"/>
      <c r="VFV104" s="0"/>
      <c r="VFW104" s="0"/>
      <c r="VFX104" s="0"/>
      <c r="VFY104" s="0"/>
      <c r="VFZ104" s="0"/>
      <c r="VGA104" s="0"/>
      <c r="VGB104" s="0"/>
      <c r="VGC104" s="0"/>
      <c r="VGD104" s="0"/>
      <c r="VGE104" s="0"/>
      <c r="VGF104" s="0"/>
      <c r="VGG104" s="0"/>
      <c r="VGH104" s="0"/>
      <c r="VGI104" s="0"/>
      <c r="VGJ104" s="0"/>
      <c r="VGK104" s="0"/>
      <c r="VGL104" s="0"/>
      <c r="VGM104" s="0"/>
      <c r="VGN104" s="0"/>
      <c r="VGO104" s="0"/>
      <c r="VGP104" s="0"/>
      <c r="VGQ104" s="0"/>
      <c r="VGR104" s="0"/>
      <c r="VGS104" s="0"/>
      <c r="VGT104" s="0"/>
      <c r="VGU104" s="0"/>
      <c r="VGV104" s="0"/>
      <c r="VGW104" s="0"/>
      <c r="VGX104" s="0"/>
      <c r="VGY104" s="0"/>
      <c r="VGZ104" s="0"/>
      <c r="VHA104" s="0"/>
      <c r="VHB104" s="0"/>
      <c r="VHC104" s="0"/>
      <c r="VHD104" s="0"/>
      <c r="VHE104" s="0"/>
      <c r="VHF104" s="0"/>
      <c r="VHG104" s="0"/>
      <c r="VHH104" s="0"/>
      <c r="VHI104" s="0"/>
      <c r="VHJ104" s="0"/>
      <c r="VHK104" s="0"/>
      <c r="VHL104" s="0"/>
      <c r="VHM104" s="0"/>
      <c r="VHN104" s="0"/>
      <c r="VHO104" s="0"/>
      <c r="VHP104" s="0"/>
      <c r="VHQ104" s="0"/>
      <c r="VHR104" s="0"/>
      <c r="VHS104" s="0"/>
      <c r="VHT104" s="0"/>
      <c r="VHU104" s="0"/>
      <c r="VHV104" s="0"/>
      <c r="VHW104" s="0"/>
      <c r="VHX104" s="0"/>
      <c r="VHY104" s="0"/>
      <c r="VHZ104" s="0"/>
      <c r="VIA104" s="0"/>
      <c r="VIB104" s="0"/>
      <c r="VIC104" s="0"/>
      <c r="VID104" s="0"/>
      <c r="VIE104" s="0"/>
      <c r="VIF104" s="0"/>
      <c r="VIG104" s="0"/>
      <c r="VIH104" s="0"/>
      <c r="VII104" s="0"/>
      <c r="VIJ104" s="0"/>
      <c r="VIK104" s="0"/>
      <c r="VIL104" s="0"/>
      <c r="VIM104" s="0"/>
      <c r="VIN104" s="0"/>
      <c r="VIO104" s="0"/>
      <c r="VIP104" s="0"/>
      <c r="VIQ104" s="0"/>
      <c r="VIR104" s="0"/>
      <c r="VIS104" s="0"/>
      <c r="VIT104" s="0"/>
      <c r="VIU104" s="0"/>
      <c r="VIV104" s="0"/>
      <c r="VIW104" s="0"/>
      <c r="VIX104" s="0"/>
      <c r="VIY104" s="0"/>
      <c r="VIZ104" s="0"/>
      <c r="VJA104" s="0"/>
      <c r="VJB104" s="0"/>
      <c r="VJC104" s="0"/>
      <c r="VJD104" s="0"/>
      <c r="VJE104" s="0"/>
      <c r="VJF104" s="0"/>
      <c r="VJG104" s="0"/>
      <c r="VJH104" s="0"/>
      <c r="VJI104" s="0"/>
      <c r="VJJ104" s="0"/>
      <c r="VJK104" s="0"/>
      <c r="VJL104" s="0"/>
      <c r="VJM104" s="0"/>
      <c r="VJN104" s="0"/>
      <c r="VJO104" s="0"/>
      <c r="VJP104" s="0"/>
      <c r="VJQ104" s="0"/>
      <c r="VJR104" s="0"/>
      <c r="VJS104" s="0"/>
      <c r="VJT104" s="0"/>
      <c r="VJU104" s="0"/>
      <c r="VJV104" s="0"/>
      <c r="VJW104" s="0"/>
      <c r="VJX104" s="0"/>
      <c r="VJY104" s="0"/>
      <c r="VJZ104" s="0"/>
      <c r="VKA104" s="0"/>
      <c r="VKB104" s="0"/>
      <c r="VKC104" s="0"/>
      <c r="VKD104" s="0"/>
      <c r="VKE104" s="0"/>
      <c r="VKF104" s="0"/>
      <c r="VKG104" s="0"/>
      <c r="VKH104" s="0"/>
      <c r="VKI104" s="0"/>
      <c r="VKJ104" s="0"/>
      <c r="VKK104" s="0"/>
      <c r="VKL104" s="0"/>
      <c r="VKM104" s="0"/>
      <c r="VKN104" s="0"/>
      <c r="VKO104" s="0"/>
      <c r="VKP104" s="0"/>
      <c r="VKQ104" s="0"/>
      <c r="VKR104" s="0"/>
      <c r="VKS104" s="0"/>
      <c r="VKT104" s="0"/>
      <c r="VKU104" s="0"/>
      <c r="VKV104" s="0"/>
      <c r="VKW104" s="0"/>
      <c r="VKX104" s="0"/>
      <c r="VKY104" s="0"/>
      <c r="VKZ104" s="0"/>
      <c r="VLA104" s="0"/>
      <c r="VLB104" s="0"/>
      <c r="VLC104" s="0"/>
      <c r="VLD104" s="0"/>
      <c r="VLE104" s="0"/>
      <c r="VLF104" s="0"/>
      <c r="VLG104" s="0"/>
      <c r="VLH104" s="0"/>
      <c r="VLI104" s="0"/>
      <c r="VLJ104" s="0"/>
      <c r="VLK104" s="0"/>
      <c r="VLL104" s="0"/>
      <c r="VLM104" s="0"/>
      <c r="VLN104" s="0"/>
      <c r="VLO104" s="0"/>
      <c r="VLP104" s="0"/>
      <c r="VLQ104" s="0"/>
      <c r="VLR104" s="0"/>
      <c r="VLS104" s="0"/>
      <c r="VLT104" s="0"/>
      <c r="VLU104" s="0"/>
      <c r="VLV104" s="0"/>
      <c r="VLW104" s="0"/>
      <c r="VLX104" s="0"/>
      <c r="VLY104" s="0"/>
      <c r="VLZ104" s="0"/>
      <c r="VMA104" s="0"/>
      <c r="VMB104" s="0"/>
      <c r="VMC104" s="0"/>
      <c r="VMD104" s="0"/>
      <c r="VME104" s="0"/>
      <c r="VMF104" s="0"/>
      <c r="VMG104" s="0"/>
      <c r="VMH104" s="0"/>
      <c r="VMI104" s="0"/>
      <c r="VMJ104" s="0"/>
      <c r="VMK104" s="0"/>
      <c r="VML104" s="0"/>
      <c r="VMM104" s="0"/>
      <c r="VMN104" s="0"/>
      <c r="VMO104" s="0"/>
      <c r="VMP104" s="0"/>
      <c r="VMQ104" s="0"/>
      <c r="VMR104" s="0"/>
      <c r="VMS104" s="0"/>
      <c r="VMT104" s="0"/>
      <c r="VMU104" s="0"/>
      <c r="VMV104" s="0"/>
      <c r="VMW104" s="0"/>
      <c r="VMX104" s="0"/>
      <c r="VMY104" s="0"/>
      <c r="VMZ104" s="0"/>
      <c r="VNA104" s="0"/>
      <c r="VNB104" s="0"/>
      <c r="VNC104" s="0"/>
      <c r="VND104" s="0"/>
      <c r="VNE104" s="0"/>
      <c r="VNF104" s="0"/>
      <c r="VNG104" s="0"/>
      <c r="VNH104" s="0"/>
      <c r="VNI104" s="0"/>
      <c r="VNJ104" s="0"/>
      <c r="VNK104" s="0"/>
      <c r="VNL104" s="0"/>
      <c r="VNM104" s="0"/>
      <c r="VNN104" s="0"/>
      <c r="VNO104" s="0"/>
      <c r="VNP104" s="0"/>
      <c r="VNQ104" s="0"/>
      <c r="VNR104" s="0"/>
      <c r="VNS104" s="0"/>
      <c r="VNT104" s="0"/>
      <c r="VNU104" s="0"/>
      <c r="VNV104" s="0"/>
      <c r="VNW104" s="0"/>
      <c r="VNX104" s="0"/>
      <c r="VNY104" s="0"/>
      <c r="VNZ104" s="0"/>
      <c r="VOA104" s="0"/>
      <c r="VOB104" s="0"/>
      <c r="VOC104" s="0"/>
      <c r="VOD104" s="0"/>
      <c r="VOE104" s="0"/>
      <c r="VOF104" s="0"/>
      <c r="VOG104" s="0"/>
      <c r="VOH104" s="0"/>
      <c r="VOI104" s="0"/>
      <c r="VOJ104" s="0"/>
      <c r="VOK104" s="0"/>
      <c r="VOL104" s="0"/>
      <c r="VOM104" s="0"/>
      <c r="VON104" s="0"/>
      <c r="VOO104" s="0"/>
      <c r="VOP104" s="0"/>
      <c r="VOQ104" s="0"/>
      <c r="VOR104" s="0"/>
      <c r="VOS104" s="0"/>
      <c r="VOT104" s="0"/>
      <c r="VOU104" s="0"/>
      <c r="VOV104" s="0"/>
      <c r="VOW104" s="0"/>
      <c r="VOX104" s="0"/>
      <c r="VOY104" s="0"/>
      <c r="VOZ104" s="0"/>
      <c r="VPA104" s="0"/>
      <c r="VPB104" s="0"/>
      <c r="VPC104" s="0"/>
      <c r="VPD104" s="0"/>
      <c r="VPE104" s="0"/>
      <c r="VPF104" s="0"/>
      <c r="VPG104" s="0"/>
      <c r="VPH104" s="0"/>
      <c r="VPI104" s="0"/>
      <c r="VPJ104" s="0"/>
      <c r="VPK104" s="0"/>
      <c r="VPL104" s="0"/>
      <c r="VPM104" s="0"/>
      <c r="VPN104" s="0"/>
      <c r="VPO104" s="0"/>
      <c r="VPP104" s="0"/>
      <c r="VPQ104" s="0"/>
      <c r="VPR104" s="0"/>
      <c r="VPS104" s="0"/>
      <c r="VPT104" s="0"/>
      <c r="VPU104" s="0"/>
      <c r="VPV104" s="0"/>
      <c r="VPW104" s="0"/>
      <c r="VPX104" s="0"/>
      <c r="VPY104" s="0"/>
      <c r="VPZ104" s="0"/>
      <c r="VQA104" s="0"/>
      <c r="VQB104" s="0"/>
      <c r="VQC104" s="0"/>
      <c r="VQD104" s="0"/>
      <c r="VQE104" s="0"/>
      <c r="VQF104" s="0"/>
      <c r="VQG104" s="0"/>
      <c r="VQH104" s="0"/>
      <c r="VQI104" s="0"/>
      <c r="VQJ104" s="0"/>
      <c r="VQK104" s="0"/>
      <c r="VQL104" s="0"/>
      <c r="VQM104" s="0"/>
      <c r="VQN104" s="0"/>
      <c r="VQO104" s="0"/>
      <c r="VQP104" s="0"/>
      <c r="VQQ104" s="0"/>
      <c r="VQR104" s="0"/>
      <c r="VQS104" s="0"/>
      <c r="VQT104" s="0"/>
      <c r="VQU104" s="0"/>
      <c r="VQV104" s="0"/>
      <c r="VQW104" s="0"/>
      <c r="VQX104" s="0"/>
      <c r="VQY104" s="0"/>
      <c r="VQZ104" s="0"/>
      <c r="VRA104" s="0"/>
      <c r="VRB104" s="0"/>
      <c r="VRC104" s="0"/>
      <c r="VRD104" s="0"/>
      <c r="VRE104" s="0"/>
      <c r="VRF104" s="0"/>
      <c r="VRG104" s="0"/>
      <c r="VRH104" s="0"/>
      <c r="VRI104" s="0"/>
      <c r="VRJ104" s="0"/>
      <c r="VRK104" s="0"/>
      <c r="VRL104" s="0"/>
      <c r="VRM104" s="0"/>
      <c r="VRN104" s="0"/>
      <c r="VRO104" s="0"/>
      <c r="VRP104" s="0"/>
      <c r="VRQ104" s="0"/>
      <c r="VRR104" s="0"/>
      <c r="VRS104" s="0"/>
      <c r="VRT104" s="0"/>
      <c r="VRU104" s="0"/>
      <c r="VRV104" s="0"/>
      <c r="VRW104" s="0"/>
      <c r="VRX104" s="0"/>
      <c r="VRY104" s="0"/>
      <c r="VRZ104" s="0"/>
      <c r="VSA104" s="0"/>
      <c r="VSB104" s="0"/>
      <c r="VSC104" s="0"/>
      <c r="VSD104" s="0"/>
      <c r="VSE104" s="0"/>
      <c r="VSF104" s="0"/>
      <c r="VSG104" s="0"/>
      <c r="VSH104" s="0"/>
      <c r="VSI104" s="0"/>
      <c r="VSJ104" s="0"/>
      <c r="VSK104" s="0"/>
      <c r="VSL104" s="0"/>
      <c r="VSM104" s="0"/>
      <c r="VSN104" s="0"/>
      <c r="VSO104" s="0"/>
      <c r="VSP104" s="0"/>
      <c r="VSQ104" s="0"/>
      <c r="VSR104" s="0"/>
      <c r="VSS104" s="0"/>
      <c r="VST104" s="0"/>
      <c r="VSU104" s="0"/>
      <c r="VSV104" s="0"/>
      <c r="VSW104" s="0"/>
      <c r="VSX104" s="0"/>
      <c r="VSY104" s="0"/>
      <c r="VSZ104" s="0"/>
      <c r="VTA104" s="0"/>
      <c r="VTB104" s="0"/>
      <c r="VTC104" s="0"/>
      <c r="VTD104" s="0"/>
      <c r="VTE104" s="0"/>
      <c r="VTF104" s="0"/>
      <c r="VTG104" s="0"/>
      <c r="VTH104" s="0"/>
      <c r="VTI104" s="0"/>
      <c r="VTJ104" s="0"/>
      <c r="VTK104" s="0"/>
      <c r="VTL104" s="0"/>
      <c r="VTM104" s="0"/>
      <c r="VTN104" s="0"/>
      <c r="VTO104" s="0"/>
      <c r="VTP104" s="0"/>
      <c r="VTQ104" s="0"/>
      <c r="VTR104" s="0"/>
      <c r="VTS104" s="0"/>
      <c r="VTT104" s="0"/>
      <c r="VTU104" s="0"/>
      <c r="VTV104" s="0"/>
      <c r="VTW104" s="0"/>
      <c r="VTX104" s="0"/>
      <c r="VTY104" s="0"/>
      <c r="VTZ104" s="0"/>
      <c r="VUA104" s="0"/>
      <c r="VUB104" s="0"/>
      <c r="VUC104" s="0"/>
      <c r="VUD104" s="0"/>
      <c r="VUE104" s="0"/>
      <c r="VUF104" s="0"/>
      <c r="VUG104" s="0"/>
      <c r="VUH104" s="0"/>
      <c r="VUI104" s="0"/>
      <c r="VUJ104" s="0"/>
      <c r="VUK104" s="0"/>
      <c r="VUL104" s="0"/>
      <c r="VUM104" s="0"/>
      <c r="VUN104" s="0"/>
      <c r="VUO104" s="0"/>
      <c r="VUP104" s="0"/>
      <c r="VUQ104" s="0"/>
      <c r="VUR104" s="0"/>
      <c r="VUS104" s="0"/>
      <c r="VUT104" s="0"/>
      <c r="VUU104" s="0"/>
      <c r="VUV104" s="0"/>
      <c r="VUW104" s="0"/>
      <c r="VUX104" s="0"/>
      <c r="VUY104" s="0"/>
      <c r="VUZ104" s="0"/>
      <c r="VVA104" s="0"/>
      <c r="VVB104" s="0"/>
      <c r="VVC104" s="0"/>
      <c r="VVD104" s="0"/>
      <c r="VVE104" s="0"/>
      <c r="VVF104" s="0"/>
      <c r="VVG104" s="0"/>
      <c r="VVH104" s="0"/>
      <c r="VVI104" s="0"/>
      <c r="VVJ104" s="0"/>
      <c r="VVK104" s="0"/>
      <c r="VVL104" s="0"/>
      <c r="VVM104" s="0"/>
      <c r="VVN104" s="0"/>
      <c r="VVO104" s="0"/>
      <c r="VVP104" s="0"/>
      <c r="VVQ104" s="0"/>
      <c r="VVR104" s="0"/>
      <c r="VVS104" s="0"/>
      <c r="VVT104" s="0"/>
      <c r="VVU104" s="0"/>
      <c r="VVV104" s="0"/>
      <c r="VVW104" s="0"/>
      <c r="VVX104" s="0"/>
      <c r="VVY104" s="0"/>
      <c r="VVZ104" s="0"/>
      <c r="VWA104" s="0"/>
      <c r="VWB104" s="0"/>
      <c r="VWC104" s="0"/>
      <c r="VWD104" s="0"/>
      <c r="VWE104" s="0"/>
      <c r="VWF104" s="0"/>
      <c r="VWG104" s="0"/>
      <c r="VWH104" s="0"/>
      <c r="VWI104" s="0"/>
      <c r="VWJ104" s="0"/>
      <c r="VWK104" s="0"/>
      <c r="VWL104" s="0"/>
      <c r="VWM104" s="0"/>
      <c r="VWN104" s="0"/>
      <c r="VWO104" s="0"/>
      <c r="VWP104" s="0"/>
      <c r="VWQ104" s="0"/>
      <c r="VWR104" s="0"/>
      <c r="VWS104" s="0"/>
      <c r="VWT104" s="0"/>
      <c r="VWU104" s="0"/>
      <c r="VWV104" s="0"/>
      <c r="VWW104" s="0"/>
      <c r="VWX104" s="0"/>
      <c r="VWY104" s="0"/>
      <c r="VWZ104" s="0"/>
      <c r="VXA104" s="0"/>
      <c r="VXB104" s="0"/>
      <c r="VXC104" s="0"/>
      <c r="VXD104" s="0"/>
      <c r="VXE104" s="0"/>
      <c r="VXF104" s="0"/>
      <c r="VXG104" s="0"/>
      <c r="VXH104" s="0"/>
      <c r="VXI104" s="0"/>
      <c r="VXJ104" s="0"/>
      <c r="VXK104" s="0"/>
      <c r="VXL104" s="0"/>
      <c r="VXM104" s="0"/>
      <c r="VXN104" s="0"/>
      <c r="VXO104" s="0"/>
      <c r="VXP104" s="0"/>
      <c r="VXQ104" s="0"/>
      <c r="VXR104" s="0"/>
      <c r="VXS104" s="0"/>
      <c r="VXT104" s="0"/>
      <c r="VXU104" s="0"/>
      <c r="VXV104" s="0"/>
      <c r="VXW104" s="0"/>
      <c r="VXX104" s="0"/>
      <c r="VXY104" s="0"/>
      <c r="VXZ104" s="0"/>
      <c r="VYA104" s="0"/>
      <c r="VYB104" s="0"/>
      <c r="VYC104" s="0"/>
      <c r="VYD104" s="0"/>
      <c r="VYE104" s="0"/>
      <c r="VYF104" s="0"/>
      <c r="VYG104" s="0"/>
      <c r="VYH104" s="0"/>
      <c r="VYI104" s="0"/>
      <c r="VYJ104" s="0"/>
      <c r="VYK104" s="0"/>
      <c r="VYL104" s="0"/>
      <c r="VYM104" s="0"/>
      <c r="VYN104" s="0"/>
      <c r="VYO104" s="0"/>
      <c r="VYP104" s="0"/>
      <c r="VYQ104" s="0"/>
      <c r="VYR104" s="0"/>
      <c r="VYS104" s="0"/>
      <c r="VYT104" s="0"/>
      <c r="VYU104" s="0"/>
      <c r="VYV104" s="0"/>
      <c r="VYW104" s="0"/>
      <c r="VYX104" s="0"/>
      <c r="VYY104" s="0"/>
      <c r="VYZ104" s="0"/>
      <c r="VZA104" s="0"/>
      <c r="VZB104" s="0"/>
      <c r="VZC104" s="0"/>
      <c r="VZD104" s="0"/>
      <c r="VZE104" s="0"/>
      <c r="VZF104" s="0"/>
      <c r="VZG104" s="0"/>
      <c r="VZH104" s="0"/>
      <c r="VZI104" s="0"/>
      <c r="VZJ104" s="0"/>
      <c r="VZK104" s="0"/>
      <c r="VZL104" s="0"/>
      <c r="VZM104" s="0"/>
      <c r="VZN104" s="0"/>
      <c r="VZO104" s="0"/>
      <c r="VZP104" s="0"/>
      <c r="VZQ104" s="0"/>
      <c r="VZR104" s="0"/>
      <c r="VZS104" s="0"/>
      <c r="VZT104" s="0"/>
      <c r="VZU104" s="0"/>
      <c r="VZV104" s="0"/>
      <c r="VZW104" s="0"/>
      <c r="VZX104" s="0"/>
      <c r="VZY104" s="0"/>
      <c r="VZZ104" s="0"/>
      <c r="WAA104" s="0"/>
      <c r="WAB104" s="0"/>
      <c r="WAC104" s="0"/>
      <c r="WAD104" s="0"/>
      <c r="WAE104" s="0"/>
      <c r="WAF104" s="0"/>
      <c r="WAG104" s="0"/>
      <c r="WAH104" s="0"/>
      <c r="WAI104" s="0"/>
      <c r="WAJ104" s="0"/>
      <c r="WAK104" s="0"/>
      <c r="WAL104" s="0"/>
      <c r="WAM104" s="0"/>
      <c r="WAN104" s="0"/>
      <c r="WAO104" s="0"/>
      <c r="WAP104" s="0"/>
      <c r="WAQ104" s="0"/>
      <c r="WAR104" s="0"/>
      <c r="WAS104" s="0"/>
      <c r="WAT104" s="0"/>
      <c r="WAU104" s="0"/>
      <c r="WAV104" s="0"/>
      <c r="WAW104" s="0"/>
      <c r="WAX104" s="0"/>
      <c r="WAY104" s="0"/>
      <c r="WAZ104" s="0"/>
      <c r="WBA104" s="0"/>
      <c r="WBB104" s="0"/>
      <c r="WBC104" s="0"/>
      <c r="WBD104" s="0"/>
      <c r="WBE104" s="0"/>
      <c r="WBF104" s="0"/>
      <c r="WBG104" s="0"/>
      <c r="WBH104" s="0"/>
      <c r="WBI104" s="0"/>
      <c r="WBJ104" s="0"/>
      <c r="WBK104" s="0"/>
      <c r="WBL104" s="0"/>
      <c r="WBM104" s="0"/>
      <c r="WBN104" s="0"/>
      <c r="WBO104" s="0"/>
      <c r="WBP104" s="0"/>
      <c r="WBQ104" s="0"/>
      <c r="WBR104" s="0"/>
      <c r="WBS104" s="0"/>
      <c r="WBT104" s="0"/>
      <c r="WBU104" s="0"/>
      <c r="WBV104" s="0"/>
      <c r="WBW104" s="0"/>
      <c r="WBX104" s="0"/>
      <c r="WBY104" s="0"/>
      <c r="WBZ104" s="0"/>
      <c r="WCA104" s="0"/>
      <c r="WCB104" s="0"/>
      <c r="WCC104" s="0"/>
      <c r="WCD104" s="0"/>
      <c r="WCE104" s="0"/>
      <c r="WCF104" s="0"/>
      <c r="WCG104" s="0"/>
      <c r="WCH104" s="0"/>
      <c r="WCI104" s="0"/>
      <c r="WCJ104" s="0"/>
      <c r="WCK104" s="0"/>
      <c r="WCL104" s="0"/>
      <c r="WCM104" s="0"/>
      <c r="WCN104" s="0"/>
      <c r="WCO104" s="0"/>
      <c r="WCP104" s="0"/>
      <c r="WCQ104" s="0"/>
      <c r="WCR104" s="0"/>
      <c r="WCS104" s="0"/>
      <c r="WCT104" s="0"/>
      <c r="WCU104" s="0"/>
      <c r="WCV104" s="0"/>
      <c r="WCW104" s="0"/>
      <c r="WCX104" s="0"/>
      <c r="WCY104" s="0"/>
      <c r="WCZ104" s="0"/>
      <c r="WDA104" s="0"/>
      <c r="WDB104" s="0"/>
      <c r="WDC104" s="0"/>
      <c r="WDD104" s="0"/>
      <c r="WDE104" s="0"/>
      <c r="WDF104" s="0"/>
      <c r="WDG104" s="0"/>
      <c r="WDH104" s="0"/>
      <c r="WDI104" s="0"/>
      <c r="WDJ104" s="0"/>
      <c r="WDK104" s="0"/>
      <c r="WDL104" s="0"/>
      <c r="WDM104" s="0"/>
      <c r="WDN104" s="0"/>
      <c r="WDO104" s="0"/>
      <c r="WDP104" s="0"/>
      <c r="WDQ104" s="0"/>
      <c r="WDR104" s="0"/>
      <c r="WDS104" s="0"/>
      <c r="WDT104" s="0"/>
      <c r="WDU104" s="0"/>
      <c r="WDV104" s="0"/>
      <c r="WDW104" s="0"/>
      <c r="WDX104" s="0"/>
      <c r="WDY104" s="0"/>
      <c r="WDZ104" s="0"/>
      <c r="WEA104" s="0"/>
      <c r="WEB104" s="0"/>
      <c r="WEC104" s="0"/>
      <c r="WED104" s="0"/>
      <c r="WEE104" s="0"/>
      <c r="WEF104" s="0"/>
      <c r="WEG104" s="0"/>
      <c r="WEH104" s="0"/>
      <c r="WEI104" s="0"/>
      <c r="WEJ104" s="0"/>
      <c r="WEK104" s="0"/>
      <c r="WEL104" s="0"/>
      <c r="WEM104" s="0"/>
      <c r="WEN104" s="0"/>
      <c r="WEO104" s="0"/>
      <c r="WEP104" s="0"/>
      <c r="WEQ104" s="0"/>
      <c r="WER104" s="0"/>
      <c r="WES104" s="0"/>
      <c r="WET104" s="0"/>
      <c r="WEU104" s="0"/>
      <c r="WEV104" s="0"/>
      <c r="WEW104" s="0"/>
      <c r="WEX104" s="0"/>
      <c r="WEY104" s="0"/>
      <c r="WEZ104" s="0"/>
      <c r="WFA104" s="0"/>
      <c r="WFB104" s="0"/>
      <c r="WFC104" s="0"/>
      <c r="WFD104" s="0"/>
      <c r="WFE104" s="0"/>
      <c r="WFF104" s="0"/>
      <c r="WFG104" s="0"/>
      <c r="WFH104" s="0"/>
      <c r="WFI104" s="0"/>
      <c r="WFJ104" s="0"/>
      <c r="WFK104" s="0"/>
      <c r="WFL104" s="0"/>
      <c r="WFM104" s="0"/>
      <c r="WFN104" s="0"/>
      <c r="WFO104" s="0"/>
      <c r="WFP104" s="0"/>
      <c r="WFQ104" s="0"/>
      <c r="WFR104" s="0"/>
      <c r="WFS104" s="0"/>
      <c r="WFT104" s="0"/>
      <c r="WFU104" s="0"/>
      <c r="WFV104" s="0"/>
      <c r="WFW104" s="0"/>
      <c r="WFX104" s="0"/>
      <c r="WFY104" s="0"/>
      <c r="WFZ104" s="0"/>
      <c r="WGA104" s="0"/>
      <c r="WGB104" s="0"/>
      <c r="WGC104" s="0"/>
      <c r="WGD104" s="0"/>
      <c r="WGE104" s="0"/>
      <c r="WGF104" s="0"/>
      <c r="WGG104" s="0"/>
      <c r="WGH104" s="0"/>
      <c r="WGI104" s="0"/>
      <c r="WGJ104" s="0"/>
      <c r="WGK104" s="0"/>
      <c r="WGL104" s="0"/>
      <c r="WGM104" s="0"/>
      <c r="WGN104" s="0"/>
      <c r="WGO104" s="0"/>
      <c r="WGP104" s="0"/>
      <c r="WGQ104" s="0"/>
      <c r="WGR104" s="0"/>
      <c r="WGS104" s="0"/>
      <c r="WGT104" s="0"/>
      <c r="WGU104" s="0"/>
      <c r="WGV104" s="0"/>
      <c r="WGW104" s="0"/>
      <c r="WGX104" s="0"/>
      <c r="WGY104" s="0"/>
      <c r="WGZ104" s="0"/>
      <c r="WHA104" s="0"/>
      <c r="WHB104" s="0"/>
      <c r="WHC104" s="0"/>
      <c r="WHD104" s="0"/>
      <c r="WHE104" s="0"/>
      <c r="WHF104" s="0"/>
      <c r="WHG104" s="0"/>
      <c r="WHH104" s="0"/>
      <c r="WHI104" s="0"/>
      <c r="WHJ104" s="0"/>
      <c r="WHK104" s="0"/>
      <c r="WHL104" s="0"/>
      <c r="WHM104" s="0"/>
      <c r="WHN104" s="0"/>
      <c r="WHO104" s="0"/>
      <c r="WHP104" s="0"/>
      <c r="WHQ104" s="0"/>
      <c r="WHR104" s="0"/>
      <c r="WHS104" s="0"/>
      <c r="WHT104" s="0"/>
      <c r="WHU104" s="0"/>
      <c r="WHV104" s="0"/>
      <c r="WHW104" s="0"/>
      <c r="WHX104" s="0"/>
      <c r="WHY104" s="0"/>
      <c r="WHZ104" s="0"/>
      <c r="WIA104" s="0"/>
      <c r="WIB104" s="0"/>
      <c r="WIC104" s="0"/>
      <c r="WID104" s="0"/>
      <c r="WIE104" s="0"/>
      <c r="WIF104" s="0"/>
      <c r="WIG104" s="0"/>
      <c r="WIH104" s="0"/>
      <c r="WII104" s="0"/>
      <c r="WIJ104" s="0"/>
      <c r="WIK104" s="0"/>
      <c r="WIL104" s="0"/>
      <c r="WIM104" s="0"/>
      <c r="WIN104" s="0"/>
      <c r="WIO104" s="0"/>
      <c r="WIP104" s="0"/>
      <c r="WIQ104" s="0"/>
      <c r="WIR104" s="0"/>
      <c r="WIS104" s="0"/>
      <c r="WIT104" s="0"/>
      <c r="WIU104" s="0"/>
      <c r="WIV104" s="0"/>
      <c r="WIW104" s="0"/>
      <c r="WIX104" s="0"/>
      <c r="WIY104" s="0"/>
      <c r="WIZ104" s="0"/>
      <c r="WJA104" s="0"/>
      <c r="WJB104" s="0"/>
      <c r="WJC104" s="0"/>
      <c r="WJD104" s="0"/>
      <c r="WJE104" s="0"/>
      <c r="WJF104" s="0"/>
      <c r="WJG104" s="0"/>
      <c r="WJH104" s="0"/>
      <c r="WJI104" s="0"/>
      <c r="WJJ104" s="0"/>
      <c r="WJK104" s="0"/>
      <c r="WJL104" s="0"/>
      <c r="WJM104" s="0"/>
      <c r="WJN104" s="0"/>
      <c r="WJO104" s="0"/>
      <c r="WJP104" s="0"/>
      <c r="WJQ104" s="0"/>
      <c r="WJR104" s="0"/>
      <c r="WJS104" s="0"/>
      <c r="WJT104" s="0"/>
      <c r="WJU104" s="0"/>
      <c r="WJV104" s="0"/>
      <c r="WJW104" s="0"/>
      <c r="WJX104" s="0"/>
      <c r="WJY104" s="0"/>
      <c r="WJZ104" s="0"/>
      <c r="WKA104" s="0"/>
      <c r="WKB104" s="0"/>
      <c r="WKC104" s="0"/>
      <c r="WKD104" s="0"/>
      <c r="WKE104" s="0"/>
      <c r="WKF104" s="0"/>
      <c r="WKG104" s="0"/>
      <c r="WKH104" s="0"/>
      <c r="WKI104" s="0"/>
      <c r="WKJ104" s="0"/>
      <c r="WKK104" s="0"/>
      <c r="WKL104" s="0"/>
      <c r="WKM104" s="0"/>
      <c r="WKN104" s="0"/>
      <c r="WKO104" s="0"/>
      <c r="WKP104" s="0"/>
      <c r="WKQ104" s="0"/>
      <c r="WKR104" s="0"/>
      <c r="WKS104" s="0"/>
      <c r="WKT104" s="0"/>
      <c r="WKU104" s="0"/>
      <c r="WKV104" s="0"/>
      <c r="WKW104" s="0"/>
      <c r="WKX104" s="0"/>
      <c r="WKY104" s="0"/>
      <c r="WKZ104" s="0"/>
      <c r="WLA104" s="0"/>
      <c r="WLB104" s="0"/>
      <c r="WLC104" s="0"/>
      <c r="WLD104" s="0"/>
      <c r="WLE104" s="0"/>
      <c r="WLF104" s="0"/>
      <c r="WLG104" s="0"/>
      <c r="WLH104" s="0"/>
      <c r="WLI104" s="0"/>
      <c r="WLJ104" s="0"/>
      <c r="WLK104" s="0"/>
      <c r="WLL104" s="0"/>
      <c r="WLM104" s="0"/>
      <c r="WLN104" s="0"/>
      <c r="WLO104" s="0"/>
      <c r="WLP104" s="0"/>
      <c r="WLQ104" s="0"/>
      <c r="WLR104" s="0"/>
      <c r="WLS104" s="0"/>
      <c r="WLT104" s="0"/>
      <c r="WLU104" s="0"/>
      <c r="WLV104" s="0"/>
      <c r="WLW104" s="0"/>
      <c r="WLX104" s="0"/>
      <c r="WLY104" s="0"/>
      <c r="WLZ104" s="0"/>
      <c r="WMA104" s="0"/>
      <c r="WMB104" s="0"/>
      <c r="WMC104" s="0"/>
      <c r="WMD104" s="0"/>
      <c r="WME104" s="0"/>
      <c r="WMF104" s="0"/>
      <c r="WMG104" s="0"/>
      <c r="WMH104" s="0"/>
      <c r="WMI104" s="0"/>
      <c r="WMJ104" s="0"/>
      <c r="WMK104" s="0"/>
      <c r="WML104" s="0"/>
      <c r="WMM104" s="0"/>
      <c r="WMN104" s="0"/>
      <c r="WMO104" s="0"/>
      <c r="WMP104" s="0"/>
      <c r="WMQ104" s="0"/>
      <c r="WMR104" s="0"/>
      <c r="WMS104" s="0"/>
      <c r="WMT104" s="0"/>
      <c r="WMU104" s="0"/>
      <c r="WMV104" s="0"/>
      <c r="WMW104" s="0"/>
      <c r="WMX104" s="0"/>
      <c r="WMY104" s="0"/>
      <c r="WMZ104" s="0"/>
      <c r="WNA104" s="0"/>
      <c r="WNB104" s="0"/>
      <c r="WNC104" s="0"/>
      <c r="WND104" s="0"/>
      <c r="WNE104" s="0"/>
      <c r="WNF104" s="0"/>
      <c r="WNG104" s="0"/>
      <c r="WNH104" s="0"/>
      <c r="WNI104" s="0"/>
      <c r="WNJ104" s="0"/>
      <c r="WNK104" s="0"/>
      <c r="WNL104" s="0"/>
      <c r="WNM104" s="0"/>
      <c r="WNN104" s="0"/>
      <c r="WNO104" s="0"/>
      <c r="WNP104" s="0"/>
      <c r="WNQ104" s="0"/>
      <c r="WNR104" s="0"/>
      <c r="WNS104" s="0"/>
      <c r="WNT104" s="0"/>
      <c r="WNU104" s="0"/>
      <c r="WNV104" s="0"/>
      <c r="WNW104" s="0"/>
      <c r="WNX104" s="0"/>
      <c r="WNY104" s="0"/>
      <c r="WNZ104" s="0"/>
      <c r="WOA104" s="0"/>
      <c r="WOB104" s="0"/>
      <c r="WOC104" s="0"/>
      <c r="WOD104" s="0"/>
      <c r="WOE104" s="0"/>
      <c r="WOF104" s="0"/>
      <c r="WOG104" s="0"/>
      <c r="WOH104" s="0"/>
      <c r="WOI104" s="0"/>
      <c r="WOJ104" s="0"/>
      <c r="WOK104" s="0"/>
      <c r="WOL104" s="0"/>
      <c r="WOM104" s="0"/>
      <c r="WON104" s="0"/>
      <c r="WOO104" s="0"/>
      <c r="WOP104" s="0"/>
      <c r="WOQ104" s="0"/>
      <c r="WOR104" s="0"/>
      <c r="WOS104" s="0"/>
      <c r="WOT104" s="0"/>
      <c r="WOU104" s="0"/>
      <c r="WOV104" s="0"/>
      <c r="WOW104" s="0"/>
      <c r="WOX104" s="0"/>
      <c r="WOY104" s="0"/>
      <c r="WOZ104" s="0"/>
      <c r="WPA104" s="0"/>
      <c r="WPB104" s="0"/>
      <c r="WPC104" s="0"/>
      <c r="WPD104" s="0"/>
      <c r="WPE104" s="0"/>
      <c r="WPF104" s="0"/>
      <c r="WPG104" s="0"/>
      <c r="WPH104" s="0"/>
      <c r="WPI104" s="0"/>
      <c r="WPJ104" s="0"/>
      <c r="WPK104" s="0"/>
      <c r="WPL104" s="0"/>
      <c r="WPM104" s="0"/>
      <c r="WPN104" s="0"/>
      <c r="WPO104" s="0"/>
      <c r="WPP104" s="0"/>
      <c r="WPQ104" s="0"/>
      <c r="WPR104" s="0"/>
      <c r="WPS104" s="0"/>
      <c r="WPT104" s="0"/>
      <c r="WPU104" s="0"/>
      <c r="WPV104" s="0"/>
      <c r="WPW104" s="0"/>
      <c r="WPX104" s="0"/>
      <c r="WPY104" s="0"/>
      <c r="WPZ104" s="0"/>
      <c r="WQA104" s="0"/>
      <c r="WQB104" s="0"/>
      <c r="WQC104" s="0"/>
      <c r="WQD104" s="0"/>
      <c r="WQE104" s="0"/>
      <c r="WQF104" s="0"/>
      <c r="WQG104" s="0"/>
      <c r="WQH104" s="0"/>
      <c r="WQI104" s="0"/>
      <c r="WQJ104" s="0"/>
      <c r="WQK104" s="0"/>
      <c r="WQL104" s="0"/>
      <c r="WQM104" s="0"/>
      <c r="WQN104" s="0"/>
      <c r="WQO104" s="0"/>
      <c r="WQP104" s="0"/>
      <c r="WQQ104" s="0"/>
      <c r="WQR104" s="0"/>
      <c r="WQS104" s="0"/>
      <c r="WQT104" s="0"/>
      <c r="WQU104" s="0"/>
      <c r="WQV104" s="0"/>
      <c r="WQW104" s="0"/>
      <c r="WQX104" s="0"/>
      <c r="WQY104" s="0"/>
      <c r="WQZ104" s="0"/>
      <c r="WRA104" s="0"/>
      <c r="WRB104" s="0"/>
      <c r="WRC104" s="0"/>
      <c r="WRD104" s="0"/>
      <c r="WRE104" s="0"/>
      <c r="WRF104" s="0"/>
      <c r="WRG104" s="0"/>
      <c r="WRH104" s="0"/>
      <c r="WRI104" s="0"/>
      <c r="WRJ104" s="0"/>
      <c r="WRK104" s="0"/>
      <c r="WRL104" s="0"/>
      <c r="WRM104" s="0"/>
      <c r="WRN104" s="0"/>
      <c r="WRO104" s="0"/>
      <c r="WRP104" s="0"/>
      <c r="WRQ104" s="0"/>
      <c r="WRR104" s="0"/>
      <c r="WRS104" s="0"/>
      <c r="WRT104" s="0"/>
      <c r="WRU104" s="0"/>
      <c r="WRV104" s="0"/>
      <c r="WRW104" s="0"/>
      <c r="WRX104" s="0"/>
      <c r="WRY104" s="0"/>
      <c r="WRZ104" s="0"/>
      <c r="WSA104" s="0"/>
      <c r="WSB104" s="0"/>
      <c r="WSC104" s="0"/>
      <c r="WSD104" s="0"/>
      <c r="WSE104" s="0"/>
      <c r="WSF104" s="0"/>
      <c r="WSG104" s="0"/>
      <c r="WSH104" s="0"/>
      <c r="WSI104" s="0"/>
      <c r="WSJ104" s="0"/>
      <c r="WSK104" s="0"/>
      <c r="WSL104" s="0"/>
      <c r="WSM104" s="0"/>
      <c r="WSN104" s="0"/>
      <c r="WSO104" s="0"/>
      <c r="WSP104" s="0"/>
      <c r="WSQ104" s="0"/>
      <c r="WSR104" s="0"/>
      <c r="WSS104" s="0"/>
      <c r="WST104" s="0"/>
      <c r="WSU104" s="0"/>
      <c r="WSV104" s="0"/>
      <c r="WSW104" s="0"/>
      <c r="WSX104" s="0"/>
      <c r="WSY104" s="0"/>
      <c r="WSZ104" s="0"/>
      <c r="WTA104" s="0"/>
      <c r="WTB104" s="0"/>
      <c r="WTC104" s="0"/>
      <c r="WTD104" s="0"/>
      <c r="WTE104" s="0"/>
      <c r="WTF104" s="0"/>
      <c r="WTG104" s="0"/>
      <c r="WTH104" s="0"/>
      <c r="WTI104" s="0"/>
      <c r="WTJ104" s="0"/>
      <c r="WTK104" s="0"/>
      <c r="WTL104" s="0"/>
      <c r="WTM104" s="0"/>
      <c r="WTN104" s="0"/>
      <c r="WTO104" s="0"/>
      <c r="WTP104" s="0"/>
      <c r="WTQ104" s="0"/>
      <c r="WTR104" s="0"/>
      <c r="WTS104" s="0"/>
      <c r="WTT104" s="0"/>
      <c r="WTU104" s="0"/>
      <c r="WTV104" s="0"/>
      <c r="WTW104" s="0"/>
      <c r="WTX104" s="0"/>
      <c r="WTY104" s="0"/>
      <c r="WTZ104" s="0"/>
      <c r="WUA104" s="0"/>
      <c r="WUB104" s="0"/>
      <c r="WUC104" s="0"/>
      <c r="WUD104" s="0"/>
      <c r="WUE104" s="0"/>
      <c r="WUF104" s="0"/>
      <c r="WUG104" s="0"/>
      <c r="WUH104" s="0"/>
      <c r="WUI104" s="0"/>
      <c r="WUJ104" s="0"/>
      <c r="WUK104" s="0"/>
      <c r="WUL104" s="0"/>
      <c r="WUM104" s="0"/>
      <c r="WUN104" s="0"/>
      <c r="WUO104" s="0"/>
      <c r="WUP104" s="0"/>
      <c r="WUQ104" s="0"/>
      <c r="WUR104" s="0"/>
      <c r="WUS104" s="0"/>
      <c r="WUT104" s="0"/>
      <c r="WUU104" s="0"/>
      <c r="WUV104" s="0"/>
      <c r="WUW104" s="0"/>
      <c r="WUX104" s="0"/>
      <c r="WUY104" s="0"/>
      <c r="WUZ104" s="0"/>
      <c r="WVA104" s="0"/>
      <c r="WVB104" s="0"/>
      <c r="WVC104" s="0"/>
      <c r="WVD104" s="0"/>
      <c r="WVE104" s="0"/>
      <c r="WVF104" s="0"/>
      <c r="WVG104" s="0"/>
      <c r="WVH104" s="0"/>
      <c r="WVI104" s="0"/>
      <c r="WVJ104" s="0"/>
      <c r="WVK104" s="0"/>
      <c r="WVL104" s="0"/>
      <c r="WVM104" s="0"/>
      <c r="WVN104" s="0"/>
      <c r="WVO104" s="0"/>
      <c r="WVP104" s="0"/>
      <c r="WVQ104" s="0"/>
      <c r="WVR104" s="0"/>
      <c r="WVS104" s="0"/>
      <c r="WVT104" s="0"/>
      <c r="WVU104" s="0"/>
      <c r="WVV104" s="0"/>
      <c r="WVW104" s="0"/>
      <c r="WVX104" s="0"/>
      <c r="WVY104" s="0"/>
      <c r="WVZ104" s="0"/>
      <c r="WWA104" s="0"/>
      <c r="WWB104" s="0"/>
      <c r="WWC104" s="0"/>
      <c r="WWD104" s="0"/>
      <c r="WWE104" s="0"/>
      <c r="WWF104" s="0"/>
      <c r="WWG104" s="0"/>
      <c r="WWH104" s="0"/>
      <c r="WWI104" s="0"/>
      <c r="WWJ104" s="0"/>
      <c r="WWK104" s="0"/>
      <c r="WWL104" s="0"/>
      <c r="WWM104" s="0"/>
      <c r="WWN104" s="0"/>
      <c r="WWO104" s="0"/>
      <c r="WWP104" s="0"/>
      <c r="WWQ104" s="0"/>
      <c r="WWR104" s="0"/>
      <c r="WWS104" s="0"/>
      <c r="WWT104" s="0"/>
      <c r="WWU104" s="0"/>
      <c r="WWV104" s="0"/>
      <c r="WWW104" s="0"/>
      <c r="WWX104" s="0"/>
      <c r="WWY104" s="0"/>
      <c r="WWZ104" s="0"/>
      <c r="WXA104" s="0"/>
      <c r="WXB104" s="0"/>
      <c r="WXC104" s="0"/>
      <c r="WXD104" s="0"/>
      <c r="WXE104" s="0"/>
      <c r="WXF104" s="0"/>
      <c r="WXG104" s="0"/>
      <c r="WXH104" s="0"/>
      <c r="WXI104" s="0"/>
      <c r="WXJ104" s="0"/>
      <c r="WXK104" s="0"/>
      <c r="WXL104" s="0"/>
      <c r="WXM104" s="0"/>
      <c r="WXN104" s="0"/>
      <c r="WXO104" s="0"/>
      <c r="WXP104" s="0"/>
      <c r="WXQ104" s="0"/>
      <c r="WXR104" s="0"/>
      <c r="WXS104" s="0"/>
      <c r="WXT104" s="0"/>
      <c r="WXU104" s="0"/>
      <c r="WXV104" s="0"/>
      <c r="WXW104" s="0"/>
      <c r="WXX104" s="0"/>
      <c r="WXY104" s="0"/>
      <c r="WXZ104" s="0"/>
      <c r="WYA104" s="0"/>
      <c r="WYB104" s="0"/>
      <c r="WYC104" s="0"/>
      <c r="WYD104" s="0"/>
      <c r="WYE104" s="0"/>
      <c r="WYF104" s="0"/>
      <c r="WYG104" s="0"/>
      <c r="WYH104" s="0"/>
      <c r="WYI104" s="0"/>
      <c r="WYJ104" s="0"/>
      <c r="WYK104" s="0"/>
      <c r="WYL104" s="0"/>
      <c r="WYM104" s="0"/>
      <c r="WYN104" s="0"/>
      <c r="WYO104" s="0"/>
      <c r="WYP104" s="0"/>
      <c r="WYQ104" s="0"/>
      <c r="WYR104" s="0"/>
      <c r="WYS104" s="0"/>
      <c r="WYT104" s="0"/>
      <c r="WYU104" s="0"/>
      <c r="WYV104" s="0"/>
      <c r="WYW104" s="0"/>
      <c r="WYX104" s="0"/>
      <c r="WYY104" s="0"/>
      <c r="WYZ104" s="0"/>
      <c r="WZA104" s="0"/>
      <c r="WZB104" s="0"/>
      <c r="WZC104" s="0"/>
      <c r="WZD104" s="0"/>
      <c r="WZE104" s="0"/>
      <c r="WZF104" s="0"/>
      <c r="WZG104" s="0"/>
      <c r="WZH104" s="0"/>
      <c r="WZI104" s="0"/>
      <c r="WZJ104" s="0"/>
      <c r="WZK104" s="0"/>
      <c r="WZL104" s="0"/>
      <c r="WZM104" s="0"/>
      <c r="WZN104" s="0"/>
      <c r="WZO104" s="0"/>
      <c r="WZP104" s="0"/>
      <c r="WZQ104" s="0"/>
      <c r="WZR104" s="0"/>
      <c r="WZS104" s="0"/>
      <c r="WZT104" s="0"/>
      <c r="WZU104" s="0"/>
      <c r="WZV104" s="0"/>
      <c r="WZW104" s="0"/>
      <c r="WZX104" s="0"/>
      <c r="WZY104" s="0"/>
      <c r="WZZ104" s="0"/>
      <c r="XAA104" s="0"/>
      <c r="XAB104" s="0"/>
      <c r="XAC104" s="0"/>
      <c r="XAD104" s="0"/>
      <c r="XAE104" s="0"/>
      <c r="XAF104" s="0"/>
      <c r="XAG104" s="0"/>
      <c r="XAH104" s="0"/>
      <c r="XAI104" s="0"/>
      <c r="XAJ104" s="0"/>
      <c r="XAK104" s="0"/>
      <c r="XAL104" s="0"/>
      <c r="XAM104" s="0"/>
      <c r="XAN104" s="0"/>
      <c r="XAO104" s="0"/>
      <c r="XAP104" s="0"/>
      <c r="XAQ104" s="0"/>
      <c r="XAR104" s="0"/>
      <c r="XAS104" s="0"/>
      <c r="XAT104" s="0"/>
      <c r="XAU104" s="0"/>
      <c r="XAV104" s="0"/>
      <c r="XAW104" s="0"/>
      <c r="XAX104" s="0"/>
      <c r="XAY104" s="0"/>
      <c r="XAZ104" s="0"/>
      <c r="XBA104" s="0"/>
      <c r="XBB104" s="0"/>
      <c r="XBC104" s="0"/>
      <c r="XBD104" s="0"/>
      <c r="XBE104" s="0"/>
      <c r="XBF104" s="0"/>
      <c r="XBG104" s="0"/>
      <c r="XBH104" s="0"/>
      <c r="XBI104" s="0"/>
      <c r="XBJ104" s="0"/>
      <c r="XBK104" s="0"/>
      <c r="XBL104" s="0"/>
      <c r="XBM104" s="0"/>
      <c r="XBN104" s="0"/>
      <c r="XBO104" s="0"/>
      <c r="XBP104" s="0"/>
      <c r="XBQ104" s="0"/>
      <c r="XBR104" s="0"/>
      <c r="XBS104" s="0"/>
      <c r="XBT104" s="0"/>
      <c r="XBU104" s="0"/>
      <c r="XBV104" s="0"/>
      <c r="XBW104" s="0"/>
      <c r="XBX104" s="0"/>
      <c r="XBY104" s="0"/>
      <c r="XBZ104" s="0"/>
      <c r="XCA104" s="0"/>
      <c r="XCB104" s="0"/>
      <c r="XCC104" s="0"/>
      <c r="XCD104" s="0"/>
      <c r="XCE104" s="0"/>
      <c r="XCF104" s="0"/>
      <c r="XCG104" s="0"/>
      <c r="XCH104" s="0"/>
      <c r="XCI104" s="0"/>
      <c r="XCJ104" s="0"/>
      <c r="XCK104" s="0"/>
      <c r="XCL104" s="0"/>
      <c r="XCM104" s="0"/>
      <c r="XCN104" s="0"/>
      <c r="XCO104" s="0"/>
      <c r="XCP104" s="0"/>
      <c r="XCQ104" s="0"/>
      <c r="XCR104" s="0"/>
      <c r="XCS104" s="0"/>
      <c r="XCT104" s="0"/>
      <c r="XCU104" s="0"/>
      <c r="XCV104" s="0"/>
      <c r="XCW104" s="0"/>
      <c r="XCX104" s="0"/>
      <c r="XCY104" s="0"/>
      <c r="XCZ104" s="0"/>
      <c r="XDA104" s="0"/>
      <c r="XDB104" s="0"/>
      <c r="XDC104" s="0"/>
      <c r="XDD104" s="0"/>
      <c r="XDE104" s="0"/>
      <c r="XDF104" s="0"/>
      <c r="XDG104" s="0"/>
      <c r="XDH104" s="0"/>
      <c r="XDI104" s="0"/>
      <c r="XDJ104" s="0"/>
      <c r="XDK104" s="0"/>
      <c r="XDL104" s="0"/>
      <c r="XDM104" s="0"/>
      <c r="XDN104" s="0"/>
      <c r="XDO104" s="0"/>
      <c r="XDP104" s="0"/>
      <c r="XDQ104" s="0"/>
      <c r="XDR104" s="0"/>
      <c r="XDS104" s="0"/>
      <c r="XDT104" s="0"/>
      <c r="XDU104" s="0"/>
      <c r="XDV104" s="0"/>
      <c r="XDW104" s="0"/>
      <c r="XDX104" s="0"/>
      <c r="XDY104" s="0"/>
      <c r="XDZ104" s="0"/>
      <c r="XEA104" s="0"/>
      <c r="XEB104" s="0"/>
      <c r="XEC104" s="0"/>
      <c r="XED104" s="0"/>
      <c r="XEE104" s="0"/>
      <c r="XEF104" s="0"/>
      <c r="XEG104" s="0"/>
      <c r="XEH104" s="0"/>
      <c r="XEI104" s="0"/>
      <c r="XEJ104" s="0"/>
      <c r="XEK104" s="0"/>
      <c r="XEL104" s="0"/>
      <c r="XEM104" s="0"/>
      <c r="XEN104" s="0"/>
      <c r="XEO104" s="0"/>
      <c r="XEP104" s="0"/>
      <c r="XEQ104" s="0"/>
      <c r="XER104" s="0"/>
      <c r="XES104" s="0"/>
      <c r="XET104" s="0"/>
      <c r="XEU104" s="0"/>
      <c r="XEV104" s="0"/>
      <c r="XEW104" s="0"/>
      <c r="XEX104" s="0"/>
      <c r="XEY104" s="0"/>
      <c r="XEZ104" s="0"/>
      <c r="XFA104" s="0"/>
      <c r="XFB104" s="0"/>
      <c r="XFC104" s="0"/>
      <c r="XFD104" s="0"/>
    </row>
    <row r="105" customFormat="false" ht="23.25" hidden="false" customHeight="true" outlineLevel="0" collapsed="false">
      <c r="A105" s="31" t="s">
        <v>24</v>
      </c>
      <c r="B105" s="27" t="s">
        <v>205</v>
      </c>
      <c r="C105" s="27"/>
      <c r="D105" s="27" t="s">
        <v>209</v>
      </c>
      <c r="E105" s="27"/>
      <c r="F105" s="27" t="s">
        <v>211</v>
      </c>
      <c r="G105" s="27"/>
      <c r="H105" s="27" t="s">
        <v>211</v>
      </c>
      <c r="I105" s="27"/>
      <c r="J105" s="27"/>
      <c r="K105" s="27"/>
      <c r="L105" s="4"/>
      <c r="M105" s="31" t="s">
        <v>24</v>
      </c>
      <c r="N105" s="32" t="s">
        <v>31</v>
      </c>
      <c r="O105" s="32"/>
      <c r="P105" s="91"/>
      <c r="Q105" s="91"/>
      <c r="R105" s="143"/>
      <c r="S105" s="143"/>
      <c r="T105" s="143"/>
      <c r="U105" s="143"/>
      <c r="V105" s="239"/>
      <c r="W105" s="239"/>
    </row>
    <row r="106" customFormat="false" ht="23.25" hidden="false" customHeight="true" outlineLevel="0" collapsed="false">
      <c r="A106" s="31" t="s">
        <v>26</v>
      </c>
      <c r="B106" s="27" t="s">
        <v>220</v>
      </c>
      <c r="C106" s="27"/>
      <c r="D106" s="27" t="s">
        <v>215</v>
      </c>
      <c r="E106" s="27"/>
      <c r="F106" s="27" t="s">
        <v>223</v>
      </c>
      <c r="G106" s="27"/>
      <c r="H106" s="27" t="s">
        <v>211</v>
      </c>
      <c r="I106" s="27"/>
      <c r="J106" s="27" t="s">
        <v>221</v>
      </c>
      <c r="K106" s="27"/>
      <c r="L106" s="4"/>
      <c r="M106" s="31" t="s">
        <v>26</v>
      </c>
      <c r="N106" s="32"/>
      <c r="O106" s="32"/>
      <c r="P106" s="41"/>
      <c r="Q106" s="41"/>
      <c r="R106" s="41"/>
      <c r="S106" s="41"/>
      <c r="T106" s="41"/>
      <c r="U106" s="41"/>
      <c r="V106" s="41"/>
      <c r="W106" s="41"/>
    </row>
    <row r="107" customFormat="false" ht="23.25" hidden="false" customHeight="true" outlineLevel="0" collapsed="false">
      <c r="A107" s="31" t="s">
        <v>27</v>
      </c>
      <c r="B107" s="27" t="s">
        <v>213</v>
      </c>
      <c r="C107" s="27"/>
      <c r="D107" s="27" t="s">
        <v>217</v>
      </c>
      <c r="E107" s="27"/>
      <c r="F107" s="27" t="s">
        <v>223</v>
      </c>
      <c r="G107" s="27"/>
      <c r="H107" s="27" t="s">
        <v>219</v>
      </c>
      <c r="I107" s="27"/>
      <c r="J107" s="27" t="s">
        <v>209</v>
      </c>
      <c r="K107" s="27"/>
      <c r="L107" s="4"/>
      <c r="M107" s="31" t="s">
        <v>27</v>
      </c>
      <c r="N107" s="32"/>
      <c r="O107" s="32"/>
      <c r="P107" s="41"/>
      <c r="Q107" s="41"/>
      <c r="T107" s="41"/>
      <c r="U107" s="41"/>
      <c r="V107" s="41"/>
      <c r="W107" s="41"/>
    </row>
    <row r="108" customFormat="false" ht="23.25" hidden="false" customHeight="true" outlineLevel="0" collapsed="false">
      <c r="A108" s="31" t="s">
        <v>28</v>
      </c>
      <c r="B108" s="27" t="s">
        <v>218</v>
      </c>
      <c r="C108" s="27"/>
      <c r="D108" s="27" t="s">
        <v>217</v>
      </c>
      <c r="E108" s="27"/>
      <c r="F108" s="27" t="s">
        <v>223</v>
      </c>
      <c r="G108" s="27"/>
      <c r="H108" s="27" t="s">
        <v>219</v>
      </c>
      <c r="I108" s="27"/>
      <c r="J108" s="35"/>
      <c r="K108" s="35"/>
      <c r="L108" s="4"/>
      <c r="M108" s="31" t="s">
        <v>28</v>
      </c>
      <c r="N108" s="32"/>
      <c r="O108" s="32"/>
      <c r="P108" s="41"/>
      <c r="Q108" s="41"/>
      <c r="T108" s="41"/>
      <c r="U108" s="41"/>
      <c r="V108" s="41"/>
      <c r="W108" s="41"/>
    </row>
    <row r="109" customFormat="false" ht="23.25" hidden="false" customHeight="true" outlineLevel="0" collapsed="false">
      <c r="A109" s="31" t="s">
        <v>29</v>
      </c>
      <c r="B109" s="41"/>
      <c r="C109" s="41"/>
      <c r="D109" s="143"/>
      <c r="E109" s="143"/>
      <c r="F109" s="239"/>
      <c r="G109" s="239"/>
      <c r="H109" s="32" t="s">
        <v>192</v>
      </c>
      <c r="I109" s="32"/>
      <c r="J109" s="38"/>
      <c r="K109" s="38"/>
      <c r="L109" s="4"/>
      <c r="M109" s="31" t="s">
        <v>29</v>
      </c>
      <c r="N109" s="32"/>
      <c r="O109" s="32"/>
      <c r="P109" s="41"/>
      <c r="Q109" s="41"/>
      <c r="R109" s="41"/>
      <c r="S109" s="41"/>
      <c r="T109" s="41"/>
      <c r="U109" s="41"/>
      <c r="V109" s="41"/>
      <c r="W109" s="41"/>
    </row>
    <row r="110" customFormat="false" ht="23.25" hidden="false" customHeight="true" outlineLevel="0" collapsed="false">
      <c r="A110" s="31" t="s">
        <v>30</v>
      </c>
      <c r="D110" s="41"/>
      <c r="E110" s="41"/>
      <c r="F110" s="41"/>
      <c r="G110" s="41"/>
      <c r="H110" s="32"/>
      <c r="I110" s="32"/>
      <c r="J110" s="38"/>
      <c r="K110" s="38"/>
      <c r="L110" s="4"/>
      <c r="M110" s="31" t="s">
        <v>30</v>
      </c>
      <c r="N110" s="32"/>
      <c r="O110" s="32"/>
      <c r="P110" s="41"/>
      <c r="Q110" s="41"/>
      <c r="R110" s="41"/>
      <c r="S110" s="41"/>
      <c r="T110" s="41"/>
      <c r="U110" s="41"/>
      <c r="V110" s="41"/>
      <c r="W110" s="41"/>
    </row>
    <row r="111" customFormat="false" ht="23.25" hidden="false" customHeight="true" outlineLevel="0" collapsed="false">
      <c r="A111" s="31" t="s">
        <v>32</v>
      </c>
      <c r="D111" s="41"/>
      <c r="E111" s="41"/>
      <c r="F111" s="41"/>
      <c r="G111" s="41"/>
      <c r="H111" s="41"/>
      <c r="I111" s="41"/>
      <c r="J111" s="82"/>
      <c r="K111" s="82"/>
      <c r="L111" s="4"/>
      <c r="M111" s="31" t="s">
        <v>32</v>
      </c>
      <c r="N111" s="32"/>
      <c r="O111" s="32"/>
      <c r="P111" s="41"/>
      <c r="Q111" s="41"/>
      <c r="R111" s="41"/>
      <c r="S111" s="41"/>
      <c r="T111" s="41"/>
      <c r="U111" s="41"/>
      <c r="V111" s="41"/>
      <c r="W111" s="41"/>
    </row>
    <row r="112" customFormat="false" ht="23.25" hidden="false" customHeight="true" outlineLevel="0" collapsed="false">
      <c r="A112" s="31" t="s">
        <v>33</v>
      </c>
      <c r="B112" s="41"/>
      <c r="C112" s="41"/>
      <c r="D112" s="41"/>
      <c r="E112" s="41"/>
      <c r="F112" s="41"/>
      <c r="G112" s="41"/>
      <c r="H112" s="41"/>
      <c r="I112" s="41"/>
      <c r="J112" s="82"/>
      <c r="K112" s="82"/>
      <c r="L112" s="4"/>
      <c r="M112" s="31" t="s">
        <v>33</v>
      </c>
      <c r="N112" s="32"/>
      <c r="O112" s="32"/>
      <c r="P112" s="41"/>
      <c r="Q112" s="41"/>
      <c r="R112" s="41"/>
      <c r="S112" s="41"/>
      <c r="T112" s="41"/>
      <c r="U112" s="41"/>
      <c r="V112" s="41"/>
      <c r="W112" s="41"/>
    </row>
    <row r="113" customFormat="false" ht="23.25" hidden="false" customHeight="true" outlineLevel="0" collapsed="false">
      <c r="A113" s="31" t="s">
        <v>34</v>
      </c>
      <c r="B113" s="41"/>
      <c r="C113" s="41"/>
      <c r="D113" s="41"/>
      <c r="E113" s="41"/>
      <c r="F113" s="41"/>
      <c r="G113" s="41"/>
      <c r="H113" s="41"/>
      <c r="I113" s="41"/>
      <c r="J113" s="82"/>
      <c r="K113" s="82"/>
      <c r="L113" s="4"/>
      <c r="M113" s="31" t="s">
        <v>34</v>
      </c>
      <c r="N113" s="32"/>
      <c r="O113" s="32"/>
      <c r="P113" s="41"/>
      <c r="Q113" s="41"/>
      <c r="R113" s="41"/>
      <c r="S113" s="41"/>
      <c r="T113" s="41"/>
      <c r="U113" s="41"/>
      <c r="V113" s="41"/>
      <c r="W113" s="41"/>
    </row>
    <row r="114" customFormat="false" ht="23.25" hidden="false" customHeight="true" outlineLevel="0" collapsed="false">
      <c r="A114" s="31" t="s">
        <v>35</v>
      </c>
      <c r="B114" s="41"/>
      <c r="C114" s="41"/>
      <c r="D114" s="41"/>
      <c r="E114" s="41"/>
      <c r="F114" s="41"/>
      <c r="G114" s="41"/>
      <c r="H114" s="41"/>
      <c r="I114" s="41"/>
      <c r="J114" s="82"/>
      <c r="K114" s="82"/>
      <c r="L114" s="4"/>
      <c r="M114" s="31" t="s">
        <v>35</v>
      </c>
      <c r="N114" s="32"/>
      <c r="O114" s="32"/>
      <c r="P114" s="41"/>
      <c r="Q114" s="41"/>
      <c r="R114" s="41"/>
      <c r="S114" s="41"/>
      <c r="T114" s="41"/>
      <c r="U114" s="41"/>
      <c r="V114" s="41"/>
      <c r="W114" s="41"/>
    </row>
    <row r="115" customFormat="false" ht="23.25" hidden="false" customHeight="true" outlineLevel="0" collapsed="false">
      <c r="A115" s="31" t="s">
        <v>36</v>
      </c>
      <c r="B115" s="123"/>
      <c r="C115" s="123"/>
      <c r="D115" s="45"/>
      <c r="E115" s="45"/>
      <c r="F115" s="45"/>
      <c r="G115" s="45"/>
      <c r="H115" s="45"/>
      <c r="I115" s="45"/>
      <c r="J115" s="152"/>
      <c r="K115" s="152"/>
      <c r="L115" s="4"/>
      <c r="M115" s="31" t="s">
        <v>36</v>
      </c>
      <c r="N115" s="32"/>
      <c r="O115" s="32"/>
      <c r="P115" s="123"/>
      <c r="Q115" s="123"/>
      <c r="R115" s="45"/>
      <c r="S115" s="45"/>
      <c r="T115" s="45"/>
      <c r="U115" s="45"/>
      <c r="V115" s="152"/>
      <c r="W115" s="152"/>
    </row>
    <row r="116" customFormat="false" ht="23.25" hidden="false" customHeight="true" outlineLevel="0" collapsed="false">
      <c r="B116" s="240"/>
      <c r="C116" s="240"/>
      <c r="D116" s="240"/>
      <c r="E116" s="240"/>
      <c r="F116" s="240"/>
      <c r="G116" s="240"/>
      <c r="H116" s="240"/>
      <c r="I116" s="240"/>
      <c r="J116" s="240"/>
      <c r="K116" s="240"/>
      <c r="L116" s="240"/>
      <c r="M116" s="240"/>
      <c r="N116" s="240"/>
      <c r="O116" s="240"/>
      <c r="P116" s="240"/>
      <c r="Q116" s="240"/>
      <c r="R116" s="240"/>
      <c r="S116" s="240"/>
      <c r="T116" s="240"/>
      <c r="U116" s="240"/>
      <c r="V116" s="240"/>
      <c r="W116" s="240"/>
    </row>
    <row r="117" customFormat="false" ht="23.25" hidden="false" customHeight="true" outlineLevel="0" collapsed="false">
      <c r="A117" s="27"/>
      <c r="B117" s="30" t="n">
        <f aca="false">V104+3</f>
        <v>46531</v>
      </c>
      <c r="C117" s="30"/>
      <c r="D117" s="30" t="n">
        <f aca="false">B117+1</f>
        <v>46532</v>
      </c>
      <c r="E117" s="30"/>
      <c r="F117" s="30" t="n">
        <f aca="false">D117+1</f>
        <v>46533</v>
      </c>
      <c r="G117" s="30"/>
      <c r="H117" s="30" t="n">
        <f aca="false">F117+1</f>
        <v>46534</v>
      </c>
      <c r="I117" s="30"/>
      <c r="J117" s="30" t="n">
        <f aca="false">H117+1</f>
        <v>46535</v>
      </c>
      <c r="K117" s="30"/>
      <c r="L117" s="29"/>
      <c r="M117" s="27"/>
      <c r="N117" s="63" t="n">
        <f aca="false">B117+7</f>
        <v>46538</v>
      </c>
      <c r="O117" s="63"/>
      <c r="P117" s="28" t="n">
        <f aca="false">N117+1</f>
        <v>46539</v>
      </c>
      <c r="Q117" s="28"/>
      <c r="R117" s="28" t="n">
        <f aca="false">P117+1</f>
        <v>46540</v>
      </c>
      <c r="S117" s="28"/>
      <c r="T117" s="28" t="n">
        <f aca="false">R117+1</f>
        <v>46541</v>
      </c>
      <c r="U117" s="28"/>
      <c r="V117" s="63" t="n">
        <f aca="false">T117+1</f>
        <v>46542</v>
      </c>
      <c r="W117" s="63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  <c r="IW117" s="0"/>
      <c r="IX117" s="0"/>
      <c r="IY117" s="0"/>
      <c r="IZ117" s="0"/>
      <c r="JA117" s="0"/>
      <c r="JB117" s="0"/>
      <c r="JC117" s="0"/>
      <c r="JD117" s="0"/>
      <c r="JE117" s="0"/>
      <c r="JF117" s="0"/>
      <c r="JG117" s="0"/>
      <c r="JH117" s="0"/>
      <c r="JI117" s="0"/>
      <c r="JJ117" s="0"/>
      <c r="JK117" s="0"/>
      <c r="JL117" s="0"/>
      <c r="JM117" s="0"/>
      <c r="JN117" s="0"/>
      <c r="JO117" s="0"/>
      <c r="JP117" s="0"/>
      <c r="JQ117" s="0"/>
      <c r="JR117" s="0"/>
      <c r="JS117" s="0"/>
      <c r="JT117" s="0"/>
      <c r="JU117" s="0"/>
      <c r="JV117" s="0"/>
      <c r="JW117" s="0"/>
      <c r="JX117" s="0"/>
      <c r="JY117" s="0"/>
      <c r="JZ117" s="0"/>
      <c r="KA117" s="0"/>
      <c r="KB117" s="0"/>
      <c r="KC117" s="0"/>
      <c r="KD117" s="0"/>
      <c r="KE117" s="0"/>
      <c r="KF117" s="0"/>
      <c r="KG117" s="0"/>
      <c r="KH117" s="0"/>
      <c r="KI117" s="0"/>
      <c r="KJ117" s="0"/>
      <c r="KK117" s="0"/>
      <c r="KL117" s="0"/>
      <c r="KM117" s="0"/>
      <c r="KN117" s="0"/>
      <c r="KO117" s="0"/>
      <c r="KP117" s="0"/>
      <c r="KQ117" s="0"/>
      <c r="KR117" s="0"/>
      <c r="KS117" s="0"/>
      <c r="KT117" s="0"/>
      <c r="KU117" s="0"/>
      <c r="KV117" s="0"/>
      <c r="KW117" s="0"/>
      <c r="KX117" s="0"/>
      <c r="KY117" s="0"/>
      <c r="KZ117" s="0"/>
      <c r="LA117" s="0"/>
      <c r="LB117" s="0"/>
      <c r="LC117" s="0"/>
      <c r="LD117" s="0"/>
      <c r="LE117" s="0"/>
      <c r="LF117" s="0"/>
      <c r="LG117" s="0"/>
      <c r="LH117" s="0"/>
      <c r="LI117" s="0"/>
      <c r="LJ117" s="0"/>
      <c r="LK117" s="0"/>
      <c r="LL117" s="0"/>
      <c r="LM117" s="0"/>
      <c r="LN117" s="0"/>
      <c r="LO117" s="0"/>
      <c r="LP117" s="0"/>
      <c r="LQ117" s="0"/>
      <c r="LR117" s="0"/>
      <c r="LS117" s="0"/>
      <c r="LT117" s="0"/>
      <c r="LU117" s="0"/>
      <c r="LV117" s="0"/>
      <c r="LW117" s="0"/>
      <c r="LX117" s="0"/>
      <c r="LY117" s="0"/>
      <c r="LZ117" s="0"/>
      <c r="MA117" s="0"/>
      <c r="MB117" s="0"/>
      <c r="MC117" s="0"/>
      <c r="MD117" s="0"/>
      <c r="ME117" s="0"/>
      <c r="MF117" s="0"/>
      <c r="MG117" s="0"/>
      <c r="MH117" s="0"/>
      <c r="MI117" s="0"/>
      <c r="MJ117" s="0"/>
      <c r="MK117" s="0"/>
      <c r="ML117" s="0"/>
      <c r="MM117" s="0"/>
      <c r="MN117" s="0"/>
      <c r="MO117" s="0"/>
      <c r="MP117" s="0"/>
      <c r="MQ117" s="0"/>
      <c r="MR117" s="0"/>
      <c r="MS117" s="0"/>
      <c r="MT117" s="0"/>
      <c r="MU117" s="0"/>
      <c r="MV117" s="0"/>
      <c r="MW117" s="0"/>
      <c r="MX117" s="0"/>
      <c r="MY117" s="0"/>
      <c r="MZ117" s="0"/>
      <c r="NA117" s="0"/>
      <c r="NB117" s="0"/>
      <c r="NC117" s="0"/>
      <c r="ND117" s="0"/>
      <c r="NE117" s="0"/>
      <c r="NF117" s="0"/>
      <c r="NG117" s="0"/>
      <c r="NH117" s="0"/>
      <c r="NI117" s="0"/>
      <c r="NJ117" s="0"/>
      <c r="NK117" s="0"/>
      <c r="NL117" s="0"/>
      <c r="NM117" s="0"/>
      <c r="NN117" s="0"/>
      <c r="NO117" s="0"/>
      <c r="NP117" s="0"/>
      <c r="NQ117" s="0"/>
      <c r="NR117" s="0"/>
      <c r="NS117" s="0"/>
      <c r="NT117" s="0"/>
      <c r="NU117" s="0"/>
      <c r="NV117" s="0"/>
      <c r="NW117" s="0"/>
      <c r="NX117" s="0"/>
      <c r="NY117" s="0"/>
      <c r="NZ117" s="0"/>
      <c r="OA117" s="0"/>
      <c r="OB117" s="0"/>
      <c r="OC117" s="0"/>
      <c r="OD117" s="0"/>
      <c r="OE117" s="0"/>
      <c r="OF117" s="0"/>
      <c r="OG117" s="0"/>
      <c r="OH117" s="0"/>
      <c r="OI117" s="0"/>
      <c r="OJ117" s="0"/>
      <c r="OK117" s="0"/>
      <c r="OL117" s="0"/>
      <c r="OM117" s="0"/>
      <c r="ON117" s="0"/>
      <c r="OO117" s="0"/>
      <c r="OP117" s="0"/>
      <c r="OQ117" s="0"/>
      <c r="OR117" s="0"/>
      <c r="OS117" s="0"/>
      <c r="OT117" s="0"/>
      <c r="OU117" s="0"/>
      <c r="OV117" s="0"/>
      <c r="OW117" s="0"/>
      <c r="OX117" s="0"/>
      <c r="OY117" s="0"/>
      <c r="OZ117" s="0"/>
      <c r="PA117" s="0"/>
      <c r="PB117" s="0"/>
      <c r="PC117" s="0"/>
      <c r="PD117" s="0"/>
      <c r="PE117" s="0"/>
      <c r="PF117" s="0"/>
      <c r="PG117" s="0"/>
      <c r="PH117" s="0"/>
      <c r="PI117" s="0"/>
      <c r="PJ117" s="0"/>
      <c r="PK117" s="0"/>
      <c r="PL117" s="0"/>
      <c r="PM117" s="0"/>
      <c r="PN117" s="0"/>
      <c r="PO117" s="0"/>
      <c r="PP117" s="0"/>
      <c r="PQ117" s="0"/>
      <c r="PR117" s="0"/>
      <c r="PS117" s="0"/>
      <c r="PT117" s="0"/>
      <c r="PU117" s="0"/>
      <c r="PV117" s="0"/>
      <c r="PW117" s="0"/>
      <c r="PX117" s="0"/>
      <c r="PY117" s="0"/>
      <c r="PZ117" s="0"/>
      <c r="QA117" s="0"/>
      <c r="QB117" s="0"/>
      <c r="QC117" s="0"/>
      <c r="QD117" s="0"/>
      <c r="QE117" s="0"/>
      <c r="QF117" s="0"/>
      <c r="QG117" s="0"/>
      <c r="QH117" s="0"/>
      <c r="QI117" s="0"/>
      <c r="QJ117" s="0"/>
      <c r="QK117" s="0"/>
      <c r="QL117" s="0"/>
      <c r="QM117" s="0"/>
      <c r="QN117" s="0"/>
      <c r="QO117" s="0"/>
      <c r="QP117" s="0"/>
      <c r="QQ117" s="0"/>
      <c r="QR117" s="0"/>
      <c r="QS117" s="0"/>
      <c r="QT117" s="0"/>
      <c r="QU117" s="0"/>
      <c r="QV117" s="0"/>
      <c r="QW117" s="0"/>
      <c r="QX117" s="0"/>
      <c r="QY117" s="0"/>
      <c r="QZ117" s="0"/>
      <c r="RA117" s="0"/>
      <c r="RB117" s="0"/>
      <c r="RC117" s="0"/>
      <c r="RD117" s="0"/>
      <c r="RE117" s="0"/>
      <c r="RF117" s="0"/>
      <c r="RG117" s="0"/>
      <c r="RH117" s="0"/>
      <c r="RI117" s="0"/>
      <c r="RJ117" s="0"/>
      <c r="RK117" s="0"/>
      <c r="RL117" s="0"/>
      <c r="RM117" s="0"/>
      <c r="RN117" s="0"/>
      <c r="RO117" s="0"/>
      <c r="RP117" s="0"/>
      <c r="RQ117" s="0"/>
      <c r="RR117" s="0"/>
      <c r="RS117" s="0"/>
      <c r="RT117" s="0"/>
      <c r="RU117" s="0"/>
      <c r="RV117" s="0"/>
      <c r="RW117" s="0"/>
      <c r="RX117" s="0"/>
      <c r="RY117" s="0"/>
      <c r="RZ117" s="0"/>
      <c r="SA117" s="0"/>
      <c r="SB117" s="0"/>
      <c r="SC117" s="0"/>
      <c r="SD117" s="0"/>
      <c r="SE117" s="0"/>
      <c r="SF117" s="0"/>
      <c r="SG117" s="0"/>
      <c r="SH117" s="0"/>
      <c r="SI117" s="0"/>
      <c r="SJ117" s="0"/>
      <c r="SK117" s="0"/>
      <c r="SL117" s="0"/>
      <c r="SM117" s="0"/>
      <c r="SN117" s="0"/>
      <c r="SO117" s="0"/>
      <c r="SP117" s="0"/>
      <c r="SQ117" s="0"/>
      <c r="SR117" s="0"/>
      <c r="SS117" s="0"/>
      <c r="ST117" s="0"/>
      <c r="SU117" s="0"/>
      <c r="SV117" s="0"/>
      <c r="SW117" s="0"/>
      <c r="SX117" s="0"/>
      <c r="SY117" s="0"/>
      <c r="SZ117" s="0"/>
      <c r="TA117" s="0"/>
      <c r="TB117" s="0"/>
      <c r="TC117" s="0"/>
      <c r="TD117" s="0"/>
      <c r="TE117" s="0"/>
      <c r="TF117" s="0"/>
      <c r="TG117" s="0"/>
      <c r="TH117" s="0"/>
      <c r="TI117" s="0"/>
      <c r="TJ117" s="0"/>
      <c r="TK117" s="0"/>
      <c r="TL117" s="0"/>
      <c r="TM117" s="0"/>
      <c r="TN117" s="0"/>
      <c r="TO117" s="0"/>
      <c r="TP117" s="0"/>
      <c r="TQ117" s="0"/>
      <c r="TR117" s="0"/>
      <c r="TS117" s="0"/>
      <c r="TT117" s="0"/>
      <c r="TU117" s="0"/>
      <c r="TV117" s="0"/>
      <c r="TW117" s="0"/>
      <c r="TX117" s="0"/>
      <c r="TY117" s="0"/>
      <c r="TZ117" s="0"/>
      <c r="UA117" s="0"/>
      <c r="UB117" s="0"/>
      <c r="UC117" s="0"/>
      <c r="UD117" s="0"/>
      <c r="UE117" s="0"/>
      <c r="UF117" s="0"/>
      <c r="UG117" s="0"/>
      <c r="UH117" s="0"/>
      <c r="UI117" s="0"/>
      <c r="UJ117" s="0"/>
      <c r="UK117" s="0"/>
      <c r="UL117" s="0"/>
      <c r="UM117" s="0"/>
      <c r="UN117" s="0"/>
      <c r="UO117" s="0"/>
      <c r="UP117" s="0"/>
      <c r="UQ117" s="0"/>
      <c r="UR117" s="0"/>
      <c r="US117" s="0"/>
      <c r="UT117" s="0"/>
      <c r="UU117" s="0"/>
      <c r="UV117" s="0"/>
      <c r="UW117" s="0"/>
      <c r="UX117" s="0"/>
      <c r="UY117" s="0"/>
      <c r="UZ117" s="0"/>
      <c r="VA117" s="0"/>
      <c r="VB117" s="0"/>
      <c r="VC117" s="0"/>
      <c r="VD117" s="0"/>
      <c r="VE117" s="0"/>
      <c r="VF117" s="0"/>
      <c r="VG117" s="0"/>
      <c r="VH117" s="0"/>
      <c r="VI117" s="0"/>
      <c r="VJ117" s="0"/>
      <c r="VK117" s="0"/>
      <c r="VL117" s="0"/>
      <c r="VM117" s="0"/>
      <c r="VN117" s="0"/>
      <c r="VO117" s="0"/>
      <c r="VP117" s="0"/>
      <c r="VQ117" s="0"/>
      <c r="VR117" s="0"/>
      <c r="VS117" s="0"/>
      <c r="VT117" s="0"/>
      <c r="VU117" s="0"/>
      <c r="VV117" s="0"/>
      <c r="VW117" s="0"/>
      <c r="VX117" s="0"/>
      <c r="VY117" s="0"/>
      <c r="VZ117" s="0"/>
      <c r="WA117" s="0"/>
      <c r="WB117" s="0"/>
      <c r="WC117" s="0"/>
      <c r="WD117" s="0"/>
      <c r="WE117" s="0"/>
      <c r="WF117" s="0"/>
      <c r="WG117" s="0"/>
      <c r="WH117" s="0"/>
      <c r="WI117" s="0"/>
      <c r="WJ117" s="0"/>
      <c r="WK117" s="0"/>
      <c r="WL117" s="0"/>
      <c r="WM117" s="0"/>
      <c r="WN117" s="0"/>
      <c r="WO117" s="0"/>
      <c r="WP117" s="0"/>
      <c r="WQ117" s="0"/>
      <c r="WR117" s="0"/>
      <c r="WS117" s="0"/>
      <c r="WT117" s="0"/>
      <c r="WU117" s="0"/>
      <c r="WV117" s="0"/>
      <c r="WW117" s="0"/>
      <c r="WX117" s="0"/>
      <c r="WY117" s="0"/>
      <c r="WZ117" s="0"/>
      <c r="XA117" s="0"/>
      <c r="XB117" s="0"/>
      <c r="XC117" s="0"/>
      <c r="XD117" s="0"/>
      <c r="XE117" s="0"/>
      <c r="XF117" s="0"/>
      <c r="XG117" s="0"/>
      <c r="XH117" s="0"/>
      <c r="XI117" s="0"/>
      <c r="XJ117" s="0"/>
      <c r="XK117" s="0"/>
      <c r="XL117" s="0"/>
      <c r="XM117" s="0"/>
      <c r="XN117" s="0"/>
      <c r="XO117" s="0"/>
      <c r="XP117" s="0"/>
      <c r="XQ117" s="0"/>
      <c r="XR117" s="0"/>
      <c r="XS117" s="0"/>
      <c r="XT117" s="0"/>
      <c r="XU117" s="0"/>
      <c r="XV117" s="0"/>
      <c r="XW117" s="0"/>
      <c r="XX117" s="0"/>
      <c r="XY117" s="0"/>
      <c r="XZ117" s="0"/>
      <c r="YA117" s="0"/>
      <c r="YB117" s="0"/>
      <c r="YC117" s="0"/>
      <c r="YD117" s="0"/>
      <c r="YE117" s="0"/>
      <c r="YF117" s="0"/>
      <c r="YG117" s="0"/>
      <c r="YH117" s="0"/>
      <c r="YI117" s="0"/>
      <c r="YJ117" s="0"/>
      <c r="YK117" s="0"/>
      <c r="YL117" s="0"/>
      <c r="YM117" s="0"/>
      <c r="YN117" s="0"/>
      <c r="YO117" s="0"/>
      <c r="YP117" s="0"/>
      <c r="YQ117" s="0"/>
      <c r="YR117" s="0"/>
      <c r="YS117" s="0"/>
      <c r="YT117" s="0"/>
      <c r="YU117" s="0"/>
      <c r="YV117" s="0"/>
      <c r="YW117" s="0"/>
      <c r="YX117" s="0"/>
      <c r="YY117" s="0"/>
      <c r="YZ117" s="0"/>
      <c r="ZA117" s="0"/>
      <c r="ZB117" s="0"/>
      <c r="ZC117" s="0"/>
      <c r="ZD117" s="0"/>
      <c r="ZE117" s="0"/>
      <c r="ZF117" s="0"/>
      <c r="ZG117" s="0"/>
      <c r="ZH117" s="0"/>
      <c r="ZI117" s="0"/>
      <c r="ZJ117" s="0"/>
      <c r="ZK117" s="0"/>
      <c r="ZL117" s="0"/>
      <c r="ZM117" s="0"/>
      <c r="ZN117" s="0"/>
      <c r="ZO117" s="0"/>
      <c r="ZP117" s="0"/>
      <c r="ZQ117" s="0"/>
      <c r="ZR117" s="0"/>
      <c r="ZS117" s="0"/>
      <c r="ZT117" s="0"/>
      <c r="ZU117" s="0"/>
      <c r="ZV117" s="0"/>
      <c r="ZW117" s="0"/>
      <c r="ZX117" s="0"/>
      <c r="ZY117" s="0"/>
      <c r="ZZ117" s="0"/>
      <c r="AAA117" s="0"/>
      <c r="AAB117" s="0"/>
      <c r="AAC117" s="0"/>
      <c r="AAD117" s="0"/>
      <c r="AAE117" s="0"/>
      <c r="AAF117" s="0"/>
      <c r="AAG117" s="0"/>
      <c r="AAH117" s="0"/>
      <c r="AAI117" s="0"/>
      <c r="AAJ117" s="0"/>
      <c r="AAK117" s="0"/>
      <c r="AAL117" s="0"/>
      <c r="AAM117" s="0"/>
      <c r="AAN117" s="0"/>
      <c r="AAO117" s="0"/>
      <c r="AAP117" s="0"/>
      <c r="AAQ117" s="0"/>
      <c r="AAR117" s="0"/>
      <c r="AAS117" s="0"/>
      <c r="AAT117" s="0"/>
      <c r="AAU117" s="0"/>
      <c r="AAV117" s="0"/>
      <c r="AAW117" s="0"/>
      <c r="AAX117" s="0"/>
      <c r="AAY117" s="0"/>
      <c r="AAZ117" s="0"/>
      <c r="ABA117" s="0"/>
      <c r="ABB117" s="0"/>
      <c r="ABC117" s="0"/>
      <c r="ABD117" s="0"/>
      <c r="ABE117" s="0"/>
      <c r="ABF117" s="0"/>
      <c r="ABG117" s="0"/>
      <c r="ABH117" s="0"/>
      <c r="ABI117" s="0"/>
      <c r="ABJ117" s="0"/>
      <c r="ABK117" s="0"/>
      <c r="ABL117" s="0"/>
      <c r="ABM117" s="0"/>
      <c r="ABN117" s="0"/>
      <c r="ABO117" s="0"/>
      <c r="ABP117" s="0"/>
      <c r="ABQ117" s="0"/>
      <c r="ABR117" s="0"/>
      <c r="ABS117" s="0"/>
      <c r="ABT117" s="0"/>
      <c r="ABU117" s="0"/>
      <c r="ABV117" s="0"/>
      <c r="ABW117" s="0"/>
      <c r="ABX117" s="0"/>
      <c r="ABY117" s="0"/>
      <c r="ABZ117" s="0"/>
      <c r="ACA117" s="0"/>
      <c r="ACB117" s="0"/>
      <c r="ACC117" s="0"/>
      <c r="ACD117" s="0"/>
      <c r="ACE117" s="0"/>
      <c r="ACF117" s="0"/>
      <c r="ACG117" s="0"/>
      <c r="ACH117" s="0"/>
      <c r="ACI117" s="0"/>
      <c r="ACJ117" s="0"/>
      <c r="ACK117" s="0"/>
      <c r="ACL117" s="0"/>
      <c r="ACM117" s="0"/>
      <c r="ACN117" s="0"/>
      <c r="ACO117" s="0"/>
      <c r="ACP117" s="0"/>
      <c r="ACQ117" s="0"/>
      <c r="ACR117" s="0"/>
      <c r="ACS117" s="0"/>
      <c r="ACT117" s="0"/>
      <c r="ACU117" s="0"/>
      <c r="ACV117" s="0"/>
      <c r="ACW117" s="0"/>
      <c r="ACX117" s="0"/>
      <c r="ACY117" s="0"/>
      <c r="ACZ117" s="0"/>
      <c r="ADA117" s="0"/>
      <c r="ADB117" s="0"/>
      <c r="ADC117" s="0"/>
      <c r="ADD117" s="0"/>
      <c r="ADE117" s="0"/>
      <c r="ADF117" s="0"/>
      <c r="ADG117" s="0"/>
      <c r="ADH117" s="0"/>
      <c r="ADI117" s="0"/>
      <c r="ADJ117" s="0"/>
      <c r="ADK117" s="0"/>
      <c r="ADL117" s="0"/>
      <c r="ADM117" s="0"/>
      <c r="ADN117" s="0"/>
      <c r="ADO117" s="0"/>
      <c r="ADP117" s="0"/>
      <c r="ADQ117" s="0"/>
      <c r="ADR117" s="0"/>
      <c r="ADS117" s="0"/>
      <c r="ADT117" s="0"/>
      <c r="ADU117" s="0"/>
      <c r="ADV117" s="0"/>
      <c r="ADW117" s="0"/>
      <c r="ADX117" s="0"/>
      <c r="ADY117" s="0"/>
      <c r="ADZ117" s="0"/>
      <c r="AEA117" s="0"/>
      <c r="AEB117" s="0"/>
      <c r="AEC117" s="0"/>
      <c r="AED117" s="0"/>
      <c r="AEE117" s="0"/>
      <c r="AEF117" s="0"/>
      <c r="AEG117" s="0"/>
      <c r="AEH117" s="0"/>
      <c r="AEI117" s="0"/>
      <c r="AEJ117" s="0"/>
      <c r="AEK117" s="0"/>
      <c r="AEL117" s="0"/>
      <c r="AEM117" s="0"/>
      <c r="AEN117" s="0"/>
      <c r="AEO117" s="0"/>
      <c r="AEP117" s="0"/>
      <c r="AEQ117" s="0"/>
      <c r="AER117" s="0"/>
      <c r="AES117" s="0"/>
      <c r="AET117" s="0"/>
      <c r="AEU117" s="0"/>
      <c r="AEV117" s="0"/>
      <c r="AEW117" s="0"/>
      <c r="AEX117" s="0"/>
      <c r="AEY117" s="0"/>
      <c r="AEZ117" s="0"/>
      <c r="AFA117" s="0"/>
      <c r="AFB117" s="0"/>
      <c r="AFC117" s="0"/>
      <c r="AFD117" s="0"/>
      <c r="AFE117" s="0"/>
      <c r="AFF117" s="0"/>
      <c r="AFG117" s="0"/>
      <c r="AFH117" s="0"/>
      <c r="AFI117" s="0"/>
      <c r="AFJ117" s="0"/>
      <c r="AFK117" s="0"/>
      <c r="AFL117" s="0"/>
      <c r="AFM117" s="0"/>
      <c r="AFN117" s="0"/>
      <c r="AFO117" s="0"/>
      <c r="AFP117" s="0"/>
      <c r="AFQ117" s="0"/>
      <c r="AFR117" s="0"/>
      <c r="AFS117" s="0"/>
      <c r="AFT117" s="0"/>
      <c r="AFU117" s="0"/>
      <c r="AFV117" s="0"/>
      <c r="AFW117" s="0"/>
      <c r="AFX117" s="0"/>
      <c r="AFY117" s="0"/>
      <c r="AFZ117" s="0"/>
      <c r="AGA117" s="0"/>
      <c r="AGB117" s="0"/>
      <c r="AGC117" s="0"/>
      <c r="AGD117" s="0"/>
      <c r="AGE117" s="0"/>
      <c r="AGF117" s="0"/>
      <c r="AGG117" s="0"/>
      <c r="AGH117" s="0"/>
      <c r="AGI117" s="0"/>
      <c r="AGJ117" s="0"/>
      <c r="AGK117" s="0"/>
      <c r="AGL117" s="0"/>
      <c r="AGM117" s="0"/>
      <c r="AGN117" s="0"/>
      <c r="AGO117" s="0"/>
      <c r="AGP117" s="0"/>
      <c r="AGQ117" s="0"/>
      <c r="AGR117" s="0"/>
      <c r="AGS117" s="0"/>
      <c r="AGT117" s="0"/>
      <c r="AGU117" s="0"/>
      <c r="AGV117" s="0"/>
      <c r="AGW117" s="0"/>
      <c r="AGX117" s="0"/>
      <c r="AGY117" s="0"/>
      <c r="AGZ117" s="0"/>
      <c r="AHA117" s="0"/>
      <c r="AHB117" s="0"/>
      <c r="AHC117" s="0"/>
      <c r="AHD117" s="0"/>
      <c r="AHE117" s="0"/>
      <c r="AHF117" s="0"/>
      <c r="AHG117" s="0"/>
      <c r="AHH117" s="0"/>
      <c r="AHI117" s="0"/>
      <c r="AHJ117" s="0"/>
      <c r="AHK117" s="0"/>
      <c r="AHL117" s="0"/>
      <c r="AHM117" s="0"/>
      <c r="AHN117" s="0"/>
      <c r="AHO117" s="0"/>
      <c r="AHP117" s="0"/>
      <c r="AHQ117" s="0"/>
      <c r="AHR117" s="0"/>
      <c r="AHS117" s="0"/>
      <c r="AHT117" s="0"/>
      <c r="AHU117" s="0"/>
      <c r="AHV117" s="0"/>
      <c r="AHW117" s="0"/>
      <c r="AHX117" s="0"/>
      <c r="AHY117" s="0"/>
      <c r="AHZ117" s="0"/>
      <c r="AIA117" s="0"/>
      <c r="AIB117" s="0"/>
      <c r="AIC117" s="0"/>
      <c r="AID117" s="0"/>
      <c r="AIE117" s="0"/>
      <c r="AIF117" s="0"/>
      <c r="AIG117" s="0"/>
      <c r="AIH117" s="0"/>
      <c r="AII117" s="0"/>
      <c r="AIJ117" s="0"/>
      <c r="AIK117" s="0"/>
      <c r="AIL117" s="0"/>
      <c r="AIM117" s="0"/>
      <c r="AIN117" s="0"/>
      <c r="AIO117" s="0"/>
      <c r="AIP117" s="0"/>
      <c r="AIQ117" s="0"/>
      <c r="AIR117" s="0"/>
      <c r="AIS117" s="0"/>
      <c r="AIT117" s="0"/>
      <c r="AIU117" s="0"/>
      <c r="AIV117" s="0"/>
      <c r="AIW117" s="0"/>
      <c r="AIX117" s="0"/>
      <c r="AIY117" s="0"/>
      <c r="AIZ117" s="0"/>
      <c r="AJA117" s="0"/>
      <c r="AJB117" s="0"/>
      <c r="AJC117" s="0"/>
      <c r="AJD117" s="0"/>
      <c r="AJE117" s="0"/>
      <c r="AJF117" s="0"/>
      <c r="AJG117" s="0"/>
      <c r="AJH117" s="0"/>
      <c r="AJI117" s="0"/>
      <c r="AJJ117" s="0"/>
      <c r="AJK117" s="0"/>
      <c r="AJL117" s="0"/>
      <c r="AJM117" s="0"/>
      <c r="AJN117" s="0"/>
      <c r="AJO117" s="0"/>
      <c r="AJP117" s="0"/>
      <c r="AJQ117" s="0"/>
      <c r="AJR117" s="0"/>
      <c r="AJS117" s="0"/>
      <c r="AJT117" s="0"/>
      <c r="AJU117" s="0"/>
      <c r="AJV117" s="0"/>
      <c r="AJW117" s="0"/>
      <c r="AJX117" s="0"/>
      <c r="AJY117" s="0"/>
      <c r="AJZ117" s="0"/>
      <c r="AKA117" s="0"/>
      <c r="AKB117" s="0"/>
      <c r="AKC117" s="0"/>
      <c r="AKD117" s="0"/>
      <c r="AKE117" s="0"/>
      <c r="AKF117" s="0"/>
      <c r="AKG117" s="0"/>
      <c r="AKH117" s="0"/>
      <c r="AKI117" s="0"/>
      <c r="AKJ117" s="0"/>
      <c r="AKK117" s="0"/>
      <c r="AKL117" s="0"/>
      <c r="AKM117" s="0"/>
      <c r="AKN117" s="0"/>
      <c r="AKO117" s="0"/>
      <c r="AKP117" s="0"/>
      <c r="AKQ117" s="0"/>
      <c r="AKR117" s="0"/>
      <c r="AKS117" s="0"/>
      <c r="AKT117" s="0"/>
      <c r="AKU117" s="0"/>
      <c r="AKV117" s="0"/>
      <c r="AKW117" s="0"/>
      <c r="AKX117" s="0"/>
      <c r="AKY117" s="0"/>
      <c r="AKZ117" s="0"/>
      <c r="ALA117" s="0"/>
      <c r="ALB117" s="0"/>
      <c r="ALC117" s="0"/>
      <c r="ALD117" s="0"/>
      <c r="ALE117" s="0"/>
      <c r="ALF117" s="0"/>
      <c r="ALG117" s="0"/>
      <c r="ALH117" s="0"/>
      <c r="ALI117" s="0"/>
      <c r="ALJ117" s="0"/>
      <c r="ALK117" s="0"/>
      <c r="ALL117" s="0"/>
      <c r="ALM117" s="0"/>
      <c r="ALN117" s="0"/>
      <c r="ALO117" s="0"/>
      <c r="ALP117" s="0"/>
      <c r="ALQ117" s="0"/>
      <c r="ALR117" s="0"/>
      <c r="ALS117" s="0"/>
      <c r="ALT117" s="0"/>
      <c r="ALU117" s="0"/>
      <c r="ALV117" s="0"/>
      <c r="ALW117" s="0"/>
      <c r="ALX117" s="0"/>
      <c r="ALY117" s="0"/>
      <c r="ALZ117" s="0"/>
      <c r="AMA117" s="0"/>
      <c r="AMB117" s="0"/>
      <c r="AMC117" s="0"/>
      <c r="AMD117" s="0"/>
      <c r="AME117" s="0"/>
      <c r="AMF117" s="0"/>
      <c r="AMG117" s="0"/>
      <c r="AMH117" s="0"/>
      <c r="AMI117" s="0"/>
      <c r="AMJ117" s="0"/>
      <c r="AMK117" s="0"/>
      <c r="AML117" s="0"/>
      <c r="AMM117" s="0"/>
      <c r="AMN117" s="0"/>
      <c r="AMO117" s="0"/>
      <c r="AMP117" s="0"/>
      <c r="AMQ117" s="0"/>
      <c r="AMR117" s="0"/>
      <c r="AMS117" s="0"/>
      <c r="AMT117" s="0"/>
      <c r="AMU117" s="0"/>
      <c r="AMV117" s="0"/>
      <c r="AMW117" s="0"/>
      <c r="AMX117" s="0"/>
      <c r="AMY117" s="0"/>
      <c r="AMZ117" s="0"/>
      <c r="ANA117" s="0"/>
      <c r="ANB117" s="0"/>
      <c r="ANC117" s="0"/>
      <c r="AND117" s="0"/>
      <c r="ANE117" s="0"/>
      <c r="ANF117" s="0"/>
      <c r="ANG117" s="0"/>
      <c r="ANH117" s="0"/>
      <c r="ANI117" s="0"/>
      <c r="ANJ117" s="0"/>
      <c r="ANK117" s="0"/>
      <c r="ANL117" s="0"/>
      <c r="ANM117" s="0"/>
      <c r="ANN117" s="0"/>
      <c r="ANO117" s="0"/>
      <c r="ANP117" s="0"/>
      <c r="ANQ117" s="0"/>
      <c r="ANR117" s="0"/>
      <c r="ANS117" s="0"/>
      <c r="ANT117" s="0"/>
      <c r="ANU117" s="0"/>
      <c r="ANV117" s="0"/>
      <c r="ANW117" s="0"/>
      <c r="ANX117" s="0"/>
      <c r="ANY117" s="0"/>
      <c r="ANZ117" s="0"/>
      <c r="AOA117" s="0"/>
      <c r="AOB117" s="0"/>
      <c r="AOC117" s="0"/>
      <c r="AOD117" s="0"/>
      <c r="AOE117" s="0"/>
      <c r="AOF117" s="0"/>
      <c r="AOG117" s="0"/>
      <c r="AOH117" s="0"/>
      <c r="AOI117" s="0"/>
      <c r="AOJ117" s="0"/>
      <c r="AOK117" s="0"/>
      <c r="AOL117" s="0"/>
      <c r="AOM117" s="0"/>
      <c r="AON117" s="0"/>
      <c r="AOO117" s="0"/>
      <c r="AOP117" s="0"/>
      <c r="AOQ117" s="0"/>
      <c r="AOR117" s="0"/>
      <c r="AOS117" s="0"/>
      <c r="AOT117" s="0"/>
      <c r="AOU117" s="0"/>
      <c r="AOV117" s="0"/>
      <c r="AOW117" s="0"/>
      <c r="AOX117" s="0"/>
      <c r="AOY117" s="0"/>
      <c r="AOZ117" s="0"/>
      <c r="APA117" s="0"/>
      <c r="APB117" s="0"/>
      <c r="APC117" s="0"/>
      <c r="APD117" s="0"/>
      <c r="APE117" s="0"/>
      <c r="APF117" s="0"/>
      <c r="APG117" s="0"/>
      <c r="APH117" s="0"/>
      <c r="API117" s="0"/>
      <c r="APJ117" s="0"/>
      <c r="APK117" s="0"/>
      <c r="APL117" s="0"/>
      <c r="APM117" s="0"/>
      <c r="APN117" s="0"/>
      <c r="APO117" s="0"/>
      <c r="APP117" s="0"/>
      <c r="APQ117" s="0"/>
      <c r="APR117" s="0"/>
      <c r="APS117" s="0"/>
      <c r="APT117" s="0"/>
      <c r="APU117" s="0"/>
      <c r="APV117" s="0"/>
      <c r="APW117" s="0"/>
      <c r="APX117" s="0"/>
      <c r="APY117" s="0"/>
      <c r="APZ117" s="0"/>
      <c r="AQA117" s="0"/>
      <c r="AQB117" s="0"/>
      <c r="AQC117" s="0"/>
      <c r="AQD117" s="0"/>
      <c r="AQE117" s="0"/>
      <c r="AQF117" s="0"/>
      <c r="AQG117" s="0"/>
      <c r="AQH117" s="0"/>
      <c r="AQI117" s="0"/>
      <c r="AQJ117" s="0"/>
      <c r="AQK117" s="0"/>
      <c r="AQL117" s="0"/>
      <c r="AQM117" s="0"/>
      <c r="AQN117" s="0"/>
      <c r="AQO117" s="0"/>
      <c r="AQP117" s="0"/>
      <c r="AQQ117" s="0"/>
      <c r="AQR117" s="0"/>
      <c r="AQS117" s="0"/>
      <c r="AQT117" s="0"/>
      <c r="AQU117" s="0"/>
      <c r="AQV117" s="0"/>
      <c r="AQW117" s="0"/>
      <c r="AQX117" s="0"/>
      <c r="AQY117" s="0"/>
      <c r="AQZ117" s="0"/>
      <c r="ARA117" s="0"/>
      <c r="ARB117" s="0"/>
      <c r="ARC117" s="0"/>
      <c r="ARD117" s="0"/>
      <c r="ARE117" s="0"/>
      <c r="ARF117" s="0"/>
      <c r="ARG117" s="0"/>
      <c r="ARH117" s="0"/>
      <c r="ARI117" s="0"/>
      <c r="ARJ117" s="0"/>
      <c r="ARK117" s="0"/>
      <c r="ARL117" s="0"/>
      <c r="ARM117" s="0"/>
      <c r="ARN117" s="0"/>
      <c r="ARO117" s="0"/>
      <c r="ARP117" s="0"/>
      <c r="ARQ117" s="0"/>
      <c r="ARR117" s="0"/>
      <c r="ARS117" s="0"/>
      <c r="ART117" s="0"/>
      <c r="ARU117" s="0"/>
      <c r="ARV117" s="0"/>
      <c r="ARW117" s="0"/>
      <c r="ARX117" s="0"/>
      <c r="ARY117" s="0"/>
      <c r="ARZ117" s="0"/>
      <c r="ASA117" s="0"/>
      <c r="ASB117" s="0"/>
      <c r="ASC117" s="0"/>
      <c r="ASD117" s="0"/>
      <c r="ASE117" s="0"/>
      <c r="ASF117" s="0"/>
      <c r="ASG117" s="0"/>
      <c r="ASH117" s="0"/>
      <c r="ASI117" s="0"/>
      <c r="ASJ117" s="0"/>
      <c r="ASK117" s="0"/>
      <c r="ASL117" s="0"/>
      <c r="ASM117" s="0"/>
      <c r="ASN117" s="0"/>
      <c r="ASO117" s="0"/>
      <c r="ASP117" s="0"/>
      <c r="ASQ117" s="0"/>
      <c r="ASR117" s="0"/>
      <c r="ASS117" s="0"/>
      <c r="AST117" s="0"/>
      <c r="ASU117" s="0"/>
      <c r="ASV117" s="0"/>
      <c r="ASW117" s="0"/>
      <c r="ASX117" s="0"/>
      <c r="ASY117" s="0"/>
      <c r="ASZ117" s="0"/>
      <c r="ATA117" s="0"/>
      <c r="ATB117" s="0"/>
      <c r="ATC117" s="0"/>
      <c r="ATD117" s="0"/>
      <c r="ATE117" s="0"/>
      <c r="ATF117" s="0"/>
      <c r="ATG117" s="0"/>
      <c r="ATH117" s="0"/>
      <c r="ATI117" s="0"/>
      <c r="ATJ117" s="0"/>
      <c r="ATK117" s="0"/>
      <c r="ATL117" s="0"/>
      <c r="ATM117" s="0"/>
      <c r="ATN117" s="0"/>
      <c r="ATO117" s="0"/>
      <c r="ATP117" s="0"/>
      <c r="ATQ117" s="0"/>
      <c r="ATR117" s="0"/>
      <c r="ATS117" s="0"/>
      <c r="ATT117" s="0"/>
      <c r="ATU117" s="0"/>
      <c r="ATV117" s="0"/>
      <c r="ATW117" s="0"/>
      <c r="ATX117" s="0"/>
      <c r="ATY117" s="0"/>
      <c r="ATZ117" s="0"/>
      <c r="AUA117" s="0"/>
      <c r="AUB117" s="0"/>
      <c r="AUC117" s="0"/>
      <c r="AUD117" s="0"/>
      <c r="AUE117" s="0"/>
      <c r="AUF117" s="0"/>
      <c r="AUG117" s="0"/>
      <c r="AUH117" s="0"/>
      <c r="AUI117" s="0"/>
      <c r="AUJ117" s="0"/>
      <c r="AUK117" s="0"/>
      <c r="AUL117" s="0"/>
      <c r="AUM117" s="0"/>
      <c r="AUN117" s="0"/>
      <c r="AUO117" s="0"/>
      <c r="AUP117" s="0"/>
      <c r="AUQ117" s="0"/>
      <c r="AUR117" s="0"/>
      <c r="AUS117" s="0"/>
      <c r="AUT117" s="0"/>
      <c r="AUU117" s="0"/>
      <c r="AUV117" s="0"/>
      <c r="AUW117" s="0"/>
      <c r="AUX117" s="0"/>
      <c r="AUY117" s="0"/>
      <c r="AUZ117" s="0"/>
      <c r="AVA117" s="0"/>
      <c r="AVB117" s="0"/>
      <c r="AVC117" s="0"/>
      <c r="AVD117" s="0"/>
      <c r="AVE117" s="0"/>
      <c r="AVF117" s="0"/>
      <c r="AVG117" s="0"/>
      <c r="AVH117" s="0"/>
      <c r="AVI117" s="0"/>
      <c r="AVJ117" s="0"/>
      <c r="AVK117" s="0"/>
      <c r="AVL117" s="0"/>
      <c r="AVM117" s="0"/>
      <c r="AVN117" s="0"/>
      <c r="AVO117" s="0"/>
      <c r="AVP117" s="0"/>
      <c r="AVQ117" s="0"/>
      <c r="AVR117" s="0"/>
      <c r="AVS117" s="0"/>
      <c r="AVT117" s="0"/>
      <c r="AVU117" s="0"/>
      <c r="AVV117" s="0"/>
      <c r="AVW117" s="0"/>
      <c r="AVX117" s="0"/>
      <c r="AVY117" s="0"/>
      <c r="AVZ117" s="0"/>
      <c r="AWA117" s="0"/>
      <c r="AWB117" s="0"/>
      <c r="AWC117" s="0"/>
      <c r="AWD117" s="0"/>
      <c r="AWE117" s="0"/>
      <c r="AWF117" s="0"/>
      <c r="AWG117" s="0"/>
      <c r="AWH117" s="0"/>
      <c r="AWI117" s="0"/>
      <c r="AWJ117" s="0"/>
      <c r="AWK117" s="0"/>
      <c r="AWL117" s="0"/>
      <c r="AWM117" s="0"/>
      <c r="AWN117" s="0"/>
      <c r="AWO117" s="0"/>
      <c r="AWP117" s="0"/>
      <c r="AWQ117" s="0"/>
      <c r="AWR117" s="0"/>
      <c r="AWS117" s="0"/>
      <c r="AWT117" s="0"/>
      <c r="AWU117" s="0"/>
      <c r="AWV117" s="0"/>
      <c r="AWW117" s="0"/>
      <c r="AWX117" s="0"/>
      <c r="AWY117" s="0"/>
      <c r="AWZ117" s="0"/>
      <c r="AXA117" s="0"/>
      <c r="AXB117" s="0"/>
      <c r="AXC117" s="0"/>
      <c r="AXD117" s="0"/>
      <c r="AXE117" s="0"/>
      <c r="AXF117" s="0"/>
      <c r="AXG117" s="0"/>
      <c r="AXH117" s="0"/>
      <c r="AXI117" s="0"/>
      <c r="AXJ117" s="0"/>
      <c r="AXK117" s="0"/>
      <c r="AXL117" s="0"/>
      <c r="AXM117" s="0"/>
      <c r="AXN117" s="0"/>
      <c r="AXO117" s="0"/>
      <c r="AXP117" s="0"/>
      <c r="AXQ117" s="0"/>
      <c r="AXR117" s="0"/>
      <c r="AXS117" s="0"/>
      <c r="AXT117" s="0"/>
      <c r="AXU117" s="0"/>
      <c r="AXV117" s="0"/>
      <c r="AXW117" s="0"/>
      <c r="AXX117" s="0"/>
      <c r="AXY117" s="0"/>
      <c r="AXZ117" s="0"/>
      <c r="AYA117" s="0"/>
      <c r="AYB117" s="0"/>
      <c r="AYC117" s="0"/>
      <c r="AYD117" s="0"/>
      <c r="AYE117" s="0"/>
      <c r="AYF117" s="0"/>
      <c r="AYG117" s="0"/>
      <c r="AYH117" s="0"/>
      <c r="AYI117" s="0"/>
      <c r="AYJ117" s="0"/>
      <c r="AYK117" s="0"/>
      <c r="AYL117" s="0"/>
      <c r="AYM117" s="0"/>
      <c r="AYN117" s="0"/>
      <c r="AYO117" s="0"/>
      <c r="AYP117" s="0"/>
      <c r="AYQ117" s="0"/>
      <c r="AYR117" s="0"/>
      <c r="AYS117" s="0"/>
      <c r="AYT117" s="0"/>
      <c r="AYU117" s="0"/>
      <c r="AYV117" s="0"/>
      <c r="AYW117" s="0"/>
      <c r="AYX117" s="0"/>
      <c r="AYY117" s="0"/>
      <c r="AYZ117" s="0"/>
      <c r="AZA117" s="0"/>
      <c r="AZB117" s="0"/>
      <c r="AZC117" s="0"/>
      <c r="AZD117" s="0"/>
      <c r="AZE117" s="0"/>
      <c r="AZF117" s="0"/>
      <c r="AZG117" s="0"/>
      <c r="AZH117" s="0"/>
      <c r="AZI117" s="0"/>
      <c r="AZJ117" s="0"/>
      <c r="AZK117" s="0"/>
      <c r="AZL117" s="0"/>
      <c r="AZM117" s="0"/>
      <c r="AZN117" s="0"/>
      <c r="AZO117" s="0"/>
      <c r="AZP117" s="0"/>
      <c r="AZQ117" s="0"/>
      <c r="AZR117" s="0"/>
      <c r="AZS117" s="0"/>
      <c r="AZT117" s="0"/>
      <c r="AZU117" s="0"/>
      <c r="AZV117" s="0"/>
      <c r="AZW117" s="0"/>
      <c r="AZX117" s="0"/>
      <c r="AZY117" s="0"/>
      <c r="AZZ117" s="0"/>
      <c r="BAA117" s="0"/>
      <c r="BAB117" s="0"/>
      <c r="BAC117" s="0"/>
      <c r="BAD117" s="0"/>
      <c r="BAE117" s="0"/>
      <c r="BAF117" s="0"/>
      <c r="BAG117" s="0"/>
      <c r="BAH117" s="0"/>
      <c r="BAI117" s="0"/>
      <c r="BAJ117" s="0"/>
      <c r="BAK117" s="0"/>
      <c r="BAL117" s="0"/>
      <c r="BAM117" s="0"/>
      <c r="BAN117" s="0"/>
      <c r="BAO117" s="0"/>
      <c r="BAP117" s="0"/>
      <c r="BAQ117" s="0"/>
      <c r="BAR117" s="0"/>
      <c r="BAS117" s="0"/>
      <c r="BAT117" s="0"/>
      <c r="BAU117" s="0"/>
      <c r="BAV117" s="0"/>
      <c r="BAW117" s="0"/>
      <c r="BAX117" s="0"/>
      <c r="BAY117" s="0"/>
      <c r="BAZ117" s="0"/>
      <c r="BBA117" s="0"/>
      <c r="BBB117" s="0"/>
      <c r="BBC117" s="0"/>
      <c r="BBD117" s="0"/>
      <c r="BBE117" s="0"/>
      <c r="BBF117" s="0"/>
      <c r="BBG117" s="0"/>
      <c r="BBH117" s="0"/>
      <c r="BBI117" s="0"/>
      <c r="BBJ117" s="0"/>
      <c r="BBK117" s="0"/>
      <c r="BBL117" s="0"/>
      <c r="BBM117" s="0"/>
      <c r="BBN117" s="0"/>
      <c r="BBO117" s="0"/>
      <c r="BBP117" s="0"/>
      <c r="BBQ117" s="0"/>
      <c r="BBR117" s="0"/>
      <c r="BBS117" s="0"/>
      <c r="BBT117" s="0"/>
      <c r="BBU117" s="0"/>
      <c r="BBV117" s="0"/>
      <c r="BBW117" s="0"/>
      <c r="BBX117" s="0"/>
      <c r="BBY117" s="0"/>
      <c r="BBZ117" s="0"/>
      <c r="BCA117" s="0"/>
      <c r="BCB117" s="0"/>
      <c r="BCC117" s="0"/>
      <c r="BCD117" s="0"/>
      <c r="BCE117" s="0"/>
      <c r="BCF117" s="0"/>
      <c r="BCG117" s="0"/>
      <c r="BCH117" s="0"/>
      <c r="BCI117" s="0"/>
      <c r="BCJ117" s="0"/>
      <c r="BCK117" s="0"/>
      <c r="BCL117" s="0"/>
      <c r="BCM117" s="0"/>
      <c r="BCN117" s="0"/>
      <c r="BCO117" s="0"/>
      <c r="BCP117" s="0"/>
      <c r="BCQ117" s="0"/>
      <c r="BCR117" s="0"/>
      <c r="BCS117" s="0"/>
      <c r="BCT117" s="0"/>
      <c r="BCU117" s="0"/>
      <c r="BCV117" s="0"/>
      <c r="BCW117" s="0"/>
      <c r="BCX117" s="0"/>
      <c r="BCY117" s="0"/>
      <c r="BCZ117" s="0"/>
      <c r="BDA117" s="0"/>
      <c r="BDB117" s="0"/>
      <c r="BDC117" s="0"/>
      <c r="BDD117" s="0"/>
      <c r="BDE117" s="0"/>
      <c r="BDF117" s="0"/>
      <c r="BDG117" s="0"/>
      <c r="BDH117" s="0"/>
      <c r="BDI117" s="0"/>
      <c r="BDJ117" s="0"/>
      <c r="BDK117" s="0"/>
      <c r="BDL117" s="0"/>
      <c r="BDM117" s="0"/>
      <c r="BDN117" s="0"/>
      <c r="BDO117" s="0"/>
      <c r="BDP117" s="0"/>
      <c r="BDQ117" s="0"/>
      <c r="BDR117" s="0"/>
      <c r="BDS117" s="0"/>
      <c r="BDT117" s="0"/>
      <c r="BDU117" s="0"/>
      <c r="BDV117" s="0"/>
      <c r="BDW117" s="0"/>
      <c r="BDX117" s="0"/>
      <c r="BDY117" s="0"/>
      <c r="BDZ117" s="0"/>
      <c r="BEA117" s="0"/>
      <c r="BEB117" s="0"/>
      <c r="BEC117" s="0"/>
      <c r="BED117" s="0"/>
      <c r="BEE117" s="0"/>
      <c r="BEF117" s="0"/>
      <c r="BEG117" s="0"/>
      <c r="BEH117" s="0"/>
      <c r="BEI117" s="0"/>
      <c r="BEJ117" s="0"/>
      <c r="BEK117" s="0"/>
      <c r="BEL117" s="0"/>
      <c r="BEM117" s="0"/>
      <c r="BEN117" s="0"/>
      <c r="BEO117" s="0"/>
      <c r="BEP117" s="0"/>
      <c r="BEQ117" s="0"/>
      <c r="BER117" s="0"/>
      <c r="BES117" s="0"/>
      <c r="BET117" s="0"/>
      <c r="BEU117" s="0"/>
      <c r="BEV117" s="0"/>
      <c r="BEW117" s="0"/>
      <c r="BEX117" s="0"/>
      <c r="BEY117" s="0"/>
      <c r="BEZ117" s="0"/>
      <c r="BFA117" s="0"/>
      <c r="BFB117" s="0"/>
      <c r="BFC117" s="0"/>
      <c r="BFD117" s="0"/>
      <c r="BFE117" s="0"/>
      <c r="BFF117" s="0"/>
      <c r="BFG117" s="0"/>
      <c r="BFH117" s="0"/>
      <c r="BFI117" s="0"/>
      <c r="BFJ117" s="0"/>
      <c r="BFK117" s="0"/>
      <c r="BFL117" s="0"/>
      <c r="BFM117" s="0"/>
      <c r="BFN117" s="0"/>
      <c r="BFO117" s="0"/>
      <c r="BFP117" s="0"/>
      <c r="BFQ117" s="0"/>
      <c r="BFR117" s="0"/>
      <c r="BFS117" s="0"/>
      <c r="BFT117" s="0"/>
      <c r="BFU117" s="0"/>
      <c r="BFV117" s="0"/>
      <c r="BFW117" s="0"/>
      <c r="BFX117" s="0"/>
      <c r="BFY117" s="0"/>
      <c r="BFZ117" s="0"/>
      <c r="BGA117" s="0"/>
      <c r="BGB117" s="0"/>
      <c r="BGC117" s="0"/>
      <c r="BGD117" s="0"/>
      <c r="BGE117" s="0"/>
      <c r="BGF117" s="0"/>
      <c r="BGG117" s="0"/>
      <c r="BGH117" s="0"/>
      <c r="BGI117" s="0"/>
      <c r="BGJ117" s="0"/>
      <c r="BGK117" s="0"/>
      <c r="BGL117" s="0"/>
      <c r="BGM117" s="0"/>
      <c r="BGN117" s="0"/>
      <c r="BGO117" s="0"/>
      <c r="BGP117" s="0"/>
      <c r="BGQ117" s="0"/>
      <c r="BGR117" s="0"/>
      <c r="BGS117" s="0"/>
      <c r="BGT117" s="0"/>
      <c r="BGU117" s="0"/>
      <c r="BGV117" s="0"/>
      <c r="BGW117" s="0"/>
      <c r="BGX117" s="0"/>
      <c r="BGY117" s="0"/>
      <c r="BGZ117" s="0"/>
      <c r="BHA117" s="0"/>
      <c r="BHB117" s="0"/>
      <c r="BHC117" s="0"/>
      <c r="BHD117" s="0"/>
      <c r="BHE117" s="0"/>
      <c r="BHF117" s="0"/>
      <c r="BHG117" s="0"/>
      <c r="BHH117" s="0"/>
      <c r="BHI117" s="0"/>
      <c r="BHJ117" s="0"/>
      <c r="BHK117" s="0"/>
      <c r="BHL117" s="0"/>
      <c r="BHM117" s="0"/>
      <c r="BHN117" s="0"/>
      <c r="BHO117" s="0"/>
      <c r="BHP117" s="0"/>
      <c r="BHQ117" s="0"/>
      <c r="BHR117" s="0"/>
      <c r="BHS117" s="0"/>
      <c r="BHT117" s="0"/>
      <c r="BHU117" s="0"/>
      <c r="BHV117" s="0"/>
      <c r="BHW117" s="0"/>
      <c r="BHX117" s="0"/>
      <c r="BHY117" s="0"/>
      <c r="BHZ117" s="0"/>
      <c r="BIA117" s="0"/>
      <c r="BIB117" s="0"/>
      <c r="BIC117" s="0"/>
      <c r="BID117" s="0"/>
      <c r="BIE117" s="0"/>
      <c r="BIF117" s="0"/>
      <c r="BIG117" s="0"/>
      <c r="BIH117" s="0"/>
      <c r="BII117" s="0"/>
      <c r="BIJ117" s="0"/>
      <c r="BIK117" s="0"/>
      <c r="BIL117" s="0"/>
      <c r="BIM117" s="0"/>
      <c r="BIN117" s="0"/>
      <c r="BIO117" s="0"/>
      <c r="BIP117" s="0"/>
      <c r="BIQ117" s="0"/>
      <c r="BIR117" s="0"/>
      <c r="BIS117" s="0"/>
      <c r="BIT117" s="0"/>
      <c r="BIU117" s="0"/>
      <c r="BIV117" s="0"/>
      <c r="BIW117" s="0"/>
      <c r="BIX117" s="0"/>
      <c r="BIY117" s="0"/>
      <c r="BIZ117" s="0"/>
      <c r="BJA117" s="0"/>
      <c r="BJB117" s="0"/>
      <c r="BJC117" s="0"/>
      <c r="BJD117" s="0"/>
      <c r="BJE117" s="0"/>
      <c r="BJF117" s="0"/>
      <c r="BJG117" s="0"/>
      <c r="BJH117" s="0"/>
      <c r="BJI117" s="0"/>
      <c r="BJJ117" s="0"/>
      <c r="BJK117" s="0"/>
      <c r="BJL117" s="0"/>
      <c r="BJM117" s="0"/>
      <c r="BJN117" s="0"/>
      <c r="BJO117" s="0"/>
      <c r="BJP117" s="0"/>
      <c r="BJQ117" s="0"/>
      <c r="BJR117" s="0"/>
      <c r="BJS117" s="0"/>
      <c r="BJT117" s="0"/>
      <c r="BJU117" s="0"/>
      <c r="BJV117" s="0"/>
      <c r="BJW117" s="0"/>
      <c r="BJX117" s="0"/>
      <c r="BJY117" s="0"/>
      <c r="BJZ117" s="0"/>
      <c r="BKA117" s="0"/>
      <c r="BKB117" s="0"/>
      <c r="BKC117" s="0"/>
      <c r="BKD117" s="0"/>
      <c r="BKE117" s="0"/>
      <c r="BKF117" s="0"/>
      <c r="BKG117" s="0"/>
      <c r="BKH117" s="0"/>
      <c r="BKI117" s="0"/>
      <c r="BKJ117" s="0"/>
      <c r="BKK117" s="0"/>
      <c r="BKL117" s="0"/>
      <c r="BKM117" s="0"/>
      <c r="BKN117" s="0"/>
      <c r="BKO117" s="0"/>
      <c r="BKP117" s="0"/>
      <c r="BKQ117" s="0"/>
      <c r="BKR117" s="0"/>
      <c r="BKS117" s="0"/>
      <c r="BKT117" s="0"/>
      <c r="BKU117" s="0"/>
      <c r="BKV117" s="0"/>
      <c r="BKW117" s="0"/>
      <c r="BKX117" s="0"/>
      <c r="BKY117" s="0"/>
      <c r="BKZ117" s="0"/>
      <c r="BLA117" s="0"/>
      <c r="BLB117" s="0"/>
      <c r="BLC117" s="0"/>
      <c r="BLD117" s="0"/>
      <c r="BLE117" s="0"/>
      <c r="BLF117" s="0"/>
      <c r="BLG117" s="0"/>
      <c r="BLH117" s="0"/>
      <c r="BLI117" s="0"/>
      <c r="BLJ117" s="0"/>
      <c r="BLK117" s="0"/>
      <c r="BLL117" s="0"/>
      <c r="BLM117" s="0"/>
      <c r="BLN117" s="0"/>
      <c r="BLO117" s="0"/>
      <c r="BLP117" s="0"/>
      <c r="BLQ117" s="0"/>
      <c r="BLR117" s="0"/>
      <c r="BLS117" s="0"/>
      <c r="BLT117" s="0"/>
      <c r="BLU117" s="0"/>
      <c r="BLV117" s="0"/>
      <c r="BLW117" s="0"/>
      <c r="BLX117" s="0"/>
      <c r="BLY117" s="0"/>
      <c r="BLZ117" s="0"/>
      <c r="BMA117" s="0"/>
      <c r="BMB117" s="0"/>
      <c r="BMC117" s="0"/>
      <c r="BMD117" s="0"/>
      <c r="BME117" s="0"/>
      <c r="BMF117" s="0"/>
      <c r="BMG117" s="0"/>
      <c r="BMH117" s="0"/>
      <c r="BMI117" s="0"/>
      <c r="BMJ117" s="0"/>
      <c r="BMK117" s="0"/>
      <c r="BML117" s="0"/>
      <c r="BMM117" s="0"/>
      <c r="BMN117" s="0"/>
      <c r="BMO117" s="0"/>
      <c r="BMP117" s="0"/>
      <c r="BMQ117" s="0"/>
      <c r="BMR117" s="0"/>
      <c r="BMS117" s="0"/>
      <c r="BMT117" s="0"/>
      <c r="BMU117" s="0"/>
      <c r="BMV117" s="0"/>
      <c r="BMW117" s="0"/>
      <c r="BMX117" s="0"/>
      <c r="BMY117" s="0"/>
      <c r="BMZ117" s="0"/>
      <c r="BNA117" s="0"/>
      <c r="BNB117" s="0"/>
      <c r="BNC117" s="0"/>
      <c r="BND117" s="0"/>
      <c r="BNE117" s="0"/>
      <c r="BNF117" s="0"/>
      <c r="BNG117" s="0"/>
      <c r="BNH117" s="0"/>
      <c r="BNI117" s="0"/>
      <c r="BNJ117" s="0"/>
      <c r="BNK117" s="0"/>
      <c r="BNL117" s="0"/>
      <c r="BNM117" s="0"/>
      <c r="BNN117" s="0"/>
      <c r="BNO117" s="0"/>
      <c r="BNP117" s="0"/>
      <c r="BNQ117" s="0"/>
      <c r="BNR117" s="0"/>
      <c r="BNS117" s="0"/>
      <c r="BNT117" s="0"/>
      <c r="BNU117" s="0"/>
      <c r="BNV117" s="0"/>
      <c r="BNW117" s="0"/>
      <c r="BNX117" s="0"/>
      <c r="BNY117" s="0"/>
      <c r="BNZ117" s="0"/>
      <c r="BOA117" s="0"/>
      <c r="BOB117" s="0"/>
      <c r="BOC117" s="0"/>
      <c r="BOD117" s="0"/>
      <c r="BOE117" s="0"/>
      <c r="BOF117" s="0"/>
      <c r="BOG117" s="0"/>
      <c r="BOH117" s="0"/>
      <c r="BOI117" s="0"/>
      <c r="BOJ117" s="0"/>
      <c r="BOK117" s="0"/>
      <c r="BOL117" s="0"/>
      <c r="BOM117" s="0"/>
      <c r="BON117" s="0"/>
      <c r="BOO117" s="0"/>
      <c r="BOP117" s="0"/>
      <c r="BOQ117" s="0"/>
      <c r="BOR117" s="0"/>
      <c r="BOS117" s="0"/>
      <c r="BOT117" s="0"/>
      <c r="BOU117" s="0"/>
      <c r="BOV117" s="0"/>
      <c r="BOW117" s="0"/>
      <c r="BOX117" s="0"/>
      <c r="BOY117" s="0"/>
      <c r="BOZ117" s="0"/>
      <c r="BPA117" s="0"/>
      <c r="BPB117" s="0"/>
      <c r="BPC117" s="0"/>
      <c r="BPD117" s="0"/>
      <c r="BPE117" s="0"/>
      <c r="BPF117" s="0"/>
      <c r="BPG117" s="0"/>
      <c r="BPH117" s="0"/>
      <c r="BPI117" s="0"/>
      <c r="BPJ117" s="0"/>
      <c r="BPK117" s="0"/>
      <c r="BPL117" s="0"/>
      <c r="BPM117" s="0"/>
      <c r="BPN117" s="0"/>
      <c r="BPO117" s="0"/>
      <c r="BPP117" s="0"/>
      <c r="BPQ117" s="0"/>
      <c r="BPR117" s="0"/>
      <c r="BPS117" s="0"/>
      <c r="BPT117" s="0"/>
      <c r="BPU117" s="0"/>
      <c r="BPV117" s="0"/>
      <c r="BPW117" s="0"/>
      <c r="BPX117" s="0"/>
      <c r="BPY117" s="0"/>
      <c r="BPZ117" s="0"/>
      <c r="BQA117" s="0"/>
      <c r="BQB117" s="0"/>
      <c r="BQC117" s="0"/>
      <c r="BQD117" s="0"/>
      <c r="BQE117" s="0"/>
      <c r="BQF117" s="0"/>
      <c r="BQG117" s="0"/>
      <c r="BQH117" s="0"/>
      <c r="BQI117" s="0"/>
      <c r="BQJ117" s="0"/>
      <c r="BQK117" s="0"/>
      <c r="BQL117" s="0"/>
      <c r="BQM117" s="0"/>
      <c r="BQN117" s="0"/>
      <c r="BQO117" s="0"/>
      <c r="BQP117" s="0"/>
      <c r="BQQ117" s="0"/>
      <c r="BQR117" s="0"/>
      <c r="BQS117" s="0"/>
      <c r="BQT117" s="0"/>
      <c r="BQU117" s="0"/>
      <c r="BQV117" s="0"/>
      <c r="BQW117" s="0"/>
      <c r="BQX117" s="0"/>
      <c r="BQY117" s="0"/>
      <c r="BQZ117" s="0"/>
      <c r="BRA117" s="0"/>
      <c r="BRB117" s="0"/>
      <c r="BRC117" s="0"/>
      <c r="BRD117" s="0"/>
      <c r="BRE117" s="0"/>
      <c r="BRF117" s="0"/>
      <c r="BRG117" s="0"/>
      <c r="BRH117" s="0"/>
      <c r="BRI117" s="0"/>
      <c r="BRJ117" s="0"/>
      <c r="BRK117" s="0"/>
      <c r="BRL117" s="0"/>
      <c r="BRM117" s="0"/>
      <c r="BRN117" s="0"/>
      <c r="BRO117" s="0"/>
      <c r="BRP117" s="0"/>
      <c r="BRQ117" s="0"/>
      <c r="BRR117" s="0"/>
      <c r="BRS117" s="0"/>
      <c r="BRT117" s="0"/>
      <c r="BRU117" s="0"/>
      <c r="BRV117" s="0"/>
      <c r="BRW117" s="0"/>
      <c r="BRX117" s="0"/>
      <c r="BRY117" s="0"/>
      <c r="BRZ117" s="0"/>
      <c r="BSA117" s="0"/>
      <c r="BSB117" s="0"/>
      <c r="BSC117" s="0"/>
      <c r="BSD117" s="0"/>
      <c r="BSE117" s="0"/>
      <c r="BSF117" s="0"/>
      <c r="BSG117" s="0"/>
      <c r="BSH117" s="0"/>
      <c r="BSI117" s="0"/>
      <c r="BSJ117" s="0"/>
      <c r="BSK117" s="0"/>
      <c r="BSL117" s="0"/>
      <c r="BSM117" s="0"/>
      <c r="BSN117" s="0"/>
      <c r="BSO117" s="0"/>
      <c r="BSP117" s="0"/>
      <c r="BSQ117" s="0"/>
      <c r="BSR117" s="0"/>
      <c r="BSS117" s="0"/>
      <c r="BST117" s="0"/>
      <c r="BSU117" s="0"/>
      <c r="BSV117" s="0"/>
      <c r="BSW117" s="0"/>
      <c r="BSX117" s="0"/>
      <c r="BSY117" s="0"/>
      <c r="BSZ117" s="0"/>
      <c r="BTA117" s="0"/>
      <c r="BTB117" s="0"/>
      <c r="BTC117" s="0"/>
      <c r="BTD117" s="0"/>
      <c r="BTE117" s="0"/>
      <c r="BTF117" s="0"/>
      <c r="BTG117" s="0"/>
      <c r="BTH117" s="0"/>
      <c r="BTI117" s="0"/>
      <c r="BTJ117" s="0"/>
      <c r="BTK117" s="0"/>
      <c r="BTL117" s="0"/>
      <c r="BTM117" s="0"/>
      <c r="BTN117" s="0"/>
      <c r="BTO117" s="0"/>
      <c r="BTP117" s="0"/>
      <c r="BTQ117" s="0"/>
      <c r="BTR117" s="0"/>
      <c r="BTS117" s="0"/>
      <c r="BTT117" s="0"/>
      <c r="BTU117" s="0"/>
      <c r="BTV117" s="0"/>
      <c r="BTW117" s="0"/>
      <c r="BTX117" s="0"/>
      <c r="BTY117" s="0"/>
      <c r="BTZ117" s="0"/>
      <c r="BUA117" s="0"/>
      <c r="BUB117" s="0"/>
      <c r="BUC117" s="0"/>
      <c r="BUD117" s="0"/>
      <c r="BUE117" s="0"/>
      <c r="BUF117" s="0"/>
      <c r="BUG117" s="0"/>
      <c r="BUH117" s="0"/>
      <c r="BUI117" s="0"/>
      <c r="BUJ117" s="0"/>
      <c r="BUK117" s="0"/>
      <c r="BUL117" s="0"/>
      <c r="BUM117" s="0"/>
      <c r="BUN117" s="0"/>
      <c r="BUO117" s="0"/>
      <c r="BUP117" s="0"/>
      <c r="BUQ117" s="0"/>
      <c r="BUR117" s="0"/>
      <c r="BUS117" s="0"/>
      <c r="BUT117" s="0"/>
      <c r="BUU117" s="0"/>
      <c r="BUV117" s="0"/>
      <c r="BUW117" s="0"/>
      <c r="BUX117" s="0"/>
      <c r="BUY117" s="0"/>
      <c r="BUZ117" s="0"/>
      <c r="BVA117" s="0"/>
      <c r="BVB117" s="0"/>
      <c r="BVC117" s="0"/>
      <c r="BVD117" s="0"/>
      <c r="BVE117" s="0"/>
      <c r="BVF117" s="0"/>
      <c r="BVG117" s="0"/>
      <c r="BVH117" s="0"/>
      <c r="BVI117" s="0"/>
      <c r="BVJ117" s="0"/>
      <c r="BVK117" s="0"/>
      <c r="BVL117" s="0"/>
      <c r="BVM117" s="0"/>
      <c r="BVN117" s="0"/>
      <c r="BVO117" s="0"/>
      <c r="BVP117" s="0"/>
      <c r="BVQ117" s="0"/>
      <c r="BVR117" s="0"/>
      <c r="BVS117" s="0"/>
      <c r="BVT117" s="0"/>
      <c r="BVU117" s="0"/>
      <c r="BVV117" s="0"/>
      <c r="BVW117" s="0"/>
      <c r="BVX117" s="0"/>
      <c r="BVY117" s="0"/>
      <c r="BVZ117" s="0"/>
      <c r="BWA117" s="0"/>
      <c r="BWB117" s="0"/>
      <c r="BWC117" s="0"/>
      <c r="BWD117" s="0"/>
      <c r="BWE117" s="0"/>
      <c r="BWF117" s="0"/>
      <c r="BWG117" s="0"/>
      <c r="BWH117" s="0"/>
      <c r="BWI117" s="0"/>
      <c r="BWJ117" s="0"/>
      <c r="BWK117" s="0"/>
      <c r="BWL117" s="0"/>
      <c r="BWM117" s="0"/>
      <c r="BWN117" s="0"/>
      <c r="BWO117" s="0"/>
      <c r="BWP117" s="0"/>
      <c r="BWQ117" s="0"/>
      <c r="BWR117" s="0"/>
      <c r="BWS117" s="0"/>
      <c r="BWT117" s="0"/>
      <c r="BWU117" s="0"/>
      <c r="BWV117" s="0"/>
      <c r="BWW117" s="0"/>
      <c r="BWX117" s="0"/>
      <c r="BWY117" s="0"/>
      <c r="BWZ117" s="0"/>
      <c r="BXA117" s="0"/>
      <c r="BXB117" s="0"/>
      <c r="BXC117" s="0"/>
      <c r="BXD117" s="0"/>
      <c r="BXE117" s="0"/>
      <c r="BXF117" s="0"/>
      <c r="BXG117" s="0"/>
      <c r="BXH117" s="0"/>
      <c r="BXI117" s="0"/>
      <c r="BXJ117" s="0"/>
      <c r="BXK117" s="0"/>
      <c r="BXL117" s="0"/>
      <c r="BXM117" s="0"/>
      <c r="BXN117" s="0"/>
      <c r="BXO117" s="0"/>
      <c r="BXP117" s="0"/>
      <c r="BXQ117" s="0"/>
      <c r="BXR117" s="0"/>
      <c r="BXS117" s="0"/>
      <c r="BXT117" s="0"/>
      <c r="BXU117" s="0"/>
      <c r="BXV117" s="0"/>
      <c r="BXW117" s="0"/>
      <c r="BXX117" s="0"/>
      <c r="BXY117" s="0"/>
      <c r="BXZ117" s="0"/>
      <c r="BYA117" s="0"/>
      <c r="BYB117" s="0"/>
      <c r="BYC117" s="0"/>
      <c r="BYD117" s="0"/>
      <c r="BYE117" s="0"/>
      <c r="BYF117" s="0"/>
      <c r="BYG117" s="0"/>
      <c r="BYH117" s="0"/>
      <c r="BYI117" s="0"/>
      <c r="BYJ117" s="0"/>
      <c r="BYK117" s="0"/>
      <c r="BYL117" s="0"/>
      <c r="BYM117" s="0"/>
      <c r="BYN117" s="0"/>
      <c r="BYO117" s="0"/>
      <c r="BYP117" s="0"/>
      <c r="BYQ117" s="0"/>
      <c r="BYR117" s="0"/>
      <c r="BYS117" s="0"/>
      <c r="BYT117" s="0"/>
      <c r="BYU117" s="0"/>
      <c r="BYV117" s="0"/>
      <c r="BYW117" s="0"/>
      <c r="BYX117" s="0"/>
      <c r="BYY117" s="0"/>
      <c r="BYZ117" s="0"/>
      <c r="BZA117" s="0"/>
      <c r="BZB117" s="0"/>
      <c r="BZC117" s="0"/>
      <c r="BZD117" s="0"/>
      <c r="BZE117" s="0"/>
      <c r="BZF117" s="0"/>
      <c r="BZG117" s="0"/>
      <c r="BZH117" s="0"/>
      <c r="BZI117" s="0"/>
      <c r="BZJ117" s="0"/>
      <c r="BZK117" s="0"/>
      <c r="BZL117" s="0"/>
      <c r="BZM117" s="0"/>
      <c r="BZN117" s="0"/>
      <c r="BZO117" s="0"/>
      <c r="BZP117" s="0"/>
      <c r="BZQ117" s="0"/>
      <c r="BZR117" s="0"/>
      <c r="BZS117" s="0"/>
      <c r="BZT117" s="0"/>
      <c r="BZU117" s="0"/>
      <c r="BZV117" s="0"/>
      <c r="BZW117" s="0"/>
      <c r="BZX117" s="0"/>
      <c r="BZY117" s="0"/>
      <c r="BZZ117" s="0"/>
      <c r="CAA117" s="0"/>
      <c r="CAB117" s="0"/>
      <c r="CAC117" s="0"/>
      <c r="CAD117" s="0"/>
      <c r="CAE117" s="0"/>
      <c r="CAF117" s="0"/>
      <c r="CAG117" s="0"/>
      <c r="CAH117" s="0"/>
      <c r="CAI117" s="0"/>
      <c r="CAJ117" s="0"/>
      <c r="CAK117" s="0"/>
      <c r="CAL117" s="0"/>
      <c r="CAM117" s="0"/>
      <c r="CAN117" s="0"/>
      <c r="CAO117" s="0"/>
      <c r="CAP117" s="0"/>
      <c r="CAQ117" s="0"/>
      <c r="CAR117" s="0"/>
      <c r="CAS117" s="0"/>
      <c r="CAT117" s="0"/>
      <c r="CAU117" s="0"/>
      <c r="CAV117" s="0"/>
      <c r="CAW117" s="0"/>
      <c r="CAX117" s="0"/>
      <c r="CAY117" s="0"/>
      <c r="CAZ117" s="0"/>
      <c r="CBA117" s="0"/>
      <c r="CBB117" s="0"/>
      <c r="CBC117" s="0"/>
      <c r="CBD117" s="0"/>
      <c r="CBE117" s="0"/>
      <c r="CBF117" s="0"/>
      <c r="CBG117" s="0"/>
      <c r="CBH117" s="0"/>
      <c r="CBI117" s="0"/>
      <c r="CBJ117" s="0"/>
      <c r="CBK117" s="0"/>
      <c r="CBL117" s="0"/>
      <c r="CBM117" s="0"/>
      <c r="CBN117" s="0"/>
      <c r="CBO117" s="0"/>
      <c r="CBP117" s="0"/>
      <c r="CBQ117" s="0"/>
      <c r="CBR117" s="0"/>
      <c r="CBS117" s="0"/>
      <c r="CBT117" s="0"/>
      <c r="CBU117" s="0"/>
      <c r="CBV117" s="0"/>
      <c r="CBW117" s="0"/>
      <c r="CBX117" s="0"/>
      <c r="CBY117" s="0"/>
      <c r="CBZ117" s="0"/>
      <c r="CCA117" s="0"/>
      <c r="CCB117" s="0"/>
      <c r="CCC117" s="0"/>
      <c r="CCD117" s="0"/>
      <c r="CCE117" s="0"/>
      <c r="CCF117" s="0"/>
      <c r="CCG117" s="0"/>
      <c r="CCH117" s="0"/>
      <c r="CCI117" s="0"/>
      <c r="CCJ117" s="0"/>
      <c r="CCK117" s="0"/>
      <c r="CCL117" s="0"/>
      <c r="CCM117" s="0"/>
      <c r="CCN117" s="0"/>
      <c r="CCO117" s="0"/>
      <c r="CCP117" s="0"/>
      <c r="CCQ117" s="0"/>
      <c r="CCR117" s="0"/>
      <c r="CCS117" s="0"/>
      <c r="CCT117" s="0"/>
      <c r="CCU117" s="0"/>
      <c r="CCV117" s="0"/>
      <c r="CCW117" s="0"/>
      <c r="CCX117" s="0"/>
      <c r="CCY117" s="0"/>
      <c r="CCZ117" s="0"/>
      <c r="CDA117" s="0"/>
      <c r="CDB117" s="0"/>
      <c r="CDC117" s="0"/>
      <c r="CDD117" s="0"/>
      <c r="CDE117" s="0"/>
      <c r="CDF117" s="0"/>
      <c r="CDG117" s="0"/>
      <c r="CDH117" s="0"/>
      <c r="CDI117" s="0"/>
      <c r="CDJ117" s="0"/>
      <c r="CDK117" s="0"/>
      <c r="CDL117" s="0"/>
      <c r="CDM117" s="0"/>
      <c r="CDN117" s="0"/>
      <c r="CDO117" s="0"/>
      <c r="CDP117" s="0"/>
      <c r="CDQ117" s="0"/>
      <c r="CDR117" s="0"/>
      <c r="CDS117" s="0"/>
      <c r="CDT117" s="0"/>
      <c r="CDU117" s="0"/>
      <c r="CDV117" s="0"/>
      <c r="CDW117" s="0"/>
      <c r="CDX117" s="0"/>
      <c r="CDY117" s="0"/>
      <c r="CDZ117" s="0"/>
      <c r="CEA117" s="0"/>
      <c r="CEB117" s="0"/>
      <c r="CEC117" s="0"/>
      <c r="CED117" s="0"/>
      <c r="CEE117" s="0"/>
      <c r="CEF117" s="0"/>
      <c r="CEG117" s="0"/>
      <c r="CEH117" s="0"/>
      <c r="CEI117" s="0"/>
      <c r="CEJ117" s="0"/>
      <c r="CEK117" s="0"/>
      <c r="CEL117" s="0"/>
      <c r="CEM117" s="0"/>
      <c r="CEN117" s="0"/>
      <c r="CEO117" s="0"/>
      <c r="CEP117" s="0"/>
      <c r="CEQ117" s="0"/>
      <c r="CER117" s="0"/>
      <c r="CES117" s="0"/>
      <c r="CET117" s="0"/>
      <c r="CEU117" s="0"/>
      <c r="CEV117" s="0"/>
      <c r="CEW117" s="0"/>
      <c r="CEX117" s="0"/>
      <c r="CEY117" s="0"/>
      <c r="CEZ117" s="0"/>
      <c r="CFA117" s="0"/>
      <c r="CFB117" s="0"/>
      <c r="CFC117" s="0"/>
      <c r="CFD117" s="0"/>
      <c r="CFE117" s="0"/>
      <c r="CFF117" s="0"/>
      <c r="CFG117" s="0"/>
      <c r="CFH117" s="0"/>
      <c r="CFI117" s="0"/>
      <c r="CFJ117" s="0"/>
      <c r="CFK117" s="0"/>
      <c r="CFL117" s="0"/>
      <c r="CFM117" s="0"/>
      <c r="CFN117" s="0"/>
      <c r="CFO117" s="0"/>
      <c r="CFP117" s="0"/>
      <c r="CFQ117" s="0"/>
      <c r="CFR117" s="0"/>
      <c r="CFS117" s="0"/>
      <c r="CFT117" s="0"/>
      <c r="CFU117" s="0"/>
      <c r="CFV117" s="0"/>
      <c r="CFW117" s="0"/>
      <c r="CFX117" s="0"/>
      <c r="CFY117" s="0"/>
      <c r="CFZ117" s="0"/>
      <c r="CGA117" s="0"/>
      <c r="CGB117" s="0"/>
      <c r="CGC117" s="0"/>
      <c r="CGD117" s="0"/>
      <c r="CGE117" s="0"/>
      <c r="CGF117" s="0"/>
      <c r="CGG117" s="0"/>
      <c r="CGH117" s="0"/>
      <c r="CGI117" s="0"/>
      <c r="CGJ117" s="0"/>
      <c r="CGK117" s="0"/>
      <c r="CGL117" s="0"/>
      <c r="CGM117" s="0"/>
      <c r="CGN117" s="0"/>
      <c r="CGO117" s="0"/>
      <c r="CGP117" s="0"/>
      <c r="CGQ117" s="0"/>
      <c r="CGR117" s="0"/>
      <c r="CGS117" s="0"/>
      <c r="CGT117" s="0"/>
      <c r="CGU117" s="0"/>
      <c r="CGV117" s="0"/>
      <c r="CGW117" s="0"/>
      <c r="CGX117" s="0"/>
      <c r="CGY117" s="0"/>
      <c r="CGZ117" s="0"/>
      <c r="CHA117" s="0"/>
      <c r="CHB117" s="0"/>
      <c r="CHC117" s="0"/>
      <c r="CHD117" s="0"/>
      <c r="CHE117" s="0"/>
      <c r="CHF117" s="0"/>
      <c r="CHG117" s="0"/>
      <c r="CHH117" s="0"/>
      <c r="CHI117" s="0"/>
      <c r="CHJ117" s="0"/>
      <c r="CHK117" s="0"/>
      <c r="CHL117" s="0"/>
      <c r="CHM117" s="0"/>
      <c r="CHN117" s="0"/>
      <c r="CHO117" s="0"/>
      <c r="CHP117" s="0"/>
      <c r="CHQ117" s="0"/>
      <c r="CHR117" s="0"/>
      <c r="CHS117" s="0"/>
      <c r="CHT117" s="0"/>
      <c r="CHU117" s="0"/>
      <c r="CHV117" s="0"/>
      <c r="CHW117" s="0"/>
      <c r="CHX117" s="0"/>
      <c r="CHY117" s="0"/>
      <c r="CHZ117" s="0"/>
      <c r="CIA117" s="0"/>
      <c r="CIB117" s="0"/>
      <c r="CIC117" s="0"/>
      <c r="CID117" s="0"/>
      <c r="CIE117" s="0"/>
      <c r="CIF117" s="0"/>
      <c r="CIG117" s="0"/>
      <c r="CIH117" s="0"/>
      <c r="CII117" s="0"/>
      <c r="CIJ117" s="0"/>
      <c r="CIK117" s="0"/>
      <c r="CIL117" s="0"/>
      <c r="CIM117" s="0"/>
      <c r="CIN117" s="0"/>
      <c r="CIO117" s="0"/>
      <c r="CIP117" s="0"/>
      <c r="CIQ117" s="0"/>
      <c r="CIR117" s="0"/>
      <c r="CIS117" s="0"/>
      <c r="CIT117" s="0"/>
      <c r="CIU117" s="0"/>
      <c r="CIV117" s="0"/>
      <c r="CIW117" s="0"/>
      <c r="CIX117" s="0"/>
      <c r="CIY117" s="0"/>
      <c r="CIZ117" s="0"/>
      <c r="CJA117" s="0"/>
      <c r="CJB117" s="0"/>
      <c r="CJC117" s="0"/>
      <c r="CJD117" s="0"/>
      <c r="CJE117" s="0"/>
      <c r="CJF117" s="0"/>
      <c r="CJG117" s="0"/>
      <c r="CJH117" s="0"/>
      <c r="CJI117" s="0"/>
      <c r="CJJ117" s="0"/>
      <c r="CJK117" s="0"/>
      <c r="CJL117" s="0"/>
      <c r="CJM117" s="0"/>
      <c r="CJN117" s="0"/>
      <c r="CJO117" s="0"/>
      <c r="CJP117" s="0"/>
      <c r="CJQ117" s="0"/>
      <c r="CJR117" s="0"/>
      <c r="CJS117" s="0"/>
      <c r="CJT117" s="0"/>
      <c r="CJU117" s="0"/>
      <c r="CJV117" s="0"/>
      <c r="CJW117" s="0"/>
      <c r="CJX117" s="0"/>
      <c r="CJY117" s="0"/>
      <c r="CJZ117" s="0"/>
      <c r="CKA117" s="0"/>
      <c r="CKB117" s="0"/>
      <c r="CKC117" s="0"/>
      <c r="CKD117" s="0"/>
      <c r="CKE117" s="0"/>
      <c r="CKF117" s="0"/>
      <c r="CKG117" s="0"/>
      <c r="CKH117" s="0"/>
      <c r="CKI117" s="0"/>
      <c r="CKJ117" s="0"/>
      <c r="CKK117" s="0"/>
      <c r="CKL117" s="0"/>
      <c r="CKM117" s="0"/>
      <c r="CKN117" s="0"/>
      <c r="CKO117" s="0"/>
      <c r="CKP117" s="0"/>
      <c r="CKQ117" s="0"/>
      <c r="CKR117" s="0"/>
      <c r="CKS117" s="0"/>
      <c r="CKT117" s="0"/>
      <c r="CKU117" s="0"/>
      <c r="CKV117" s="0"/>
      <c r="CKW117" s="0"/>
      <c r="CKX117" s="0"/>
      <c r="CKY117" s="0"/>
      <c r="CKZ117" s="0"/>
      <c r="CLA117" s="0"/>
      <c r="CLB117" s="0"/>
      <c r="CLC117" s="0"/>
      <c r="CLD117" s="0"/>
      <c r="CLE117" s="0"/>
      <c r="CLF117" s="0"/>
      <c r="CLG117" s="0"/>
      <c r="CLH117" s="0"/>
      <c r="CLI117" s="0"/>
      <c r="CLJ117" s="0"/>
      <c r="CLK117" s="0"/>
      <c r="CLL117" s="0"/>
      <c r="CLM117" s="0"/>
      <c r="CLN117" s="0"/>
      <c r="CLO117" s="0"/>
      <c r="CLP117" s="0"/>
      <c r="CLQ117" s="0"/>
      <c r="CLR117" s="0"/>
      <c r="CLS117" s="0"/>
      <c r="CLT117" s="0"/>
      <c r="CLU117" s="0"/>
      <c r="CLV117" s="0"/>
      <c r="CLW117" s="0"/>
      <c r="CLX117" s="0"/>
      <c r="CLY117" s="0"/>
      <c r="CLZ117" s="0"/>
      <c r="CMA117" s="0"/>
      <c r="CMB117" s="0"/>
      <c r="CMC117" s="0"/>
      <c r="CMD117" s="0"/>
      <c r="CME117" s="0"/>
      <c r="CMF117" s="0"/>
      <c r="CMG117" s="0"/>
      <c r="CMH117" s="0"/>
      <c r="CMI117" s="0"/>
      <c r="CMJ117" s="0"/>
      <c r="CMK117" s="0"/>
      <c r="CML117" s="0"/>
      <c r="CMM117" s="0"/>
      <c r="CMN117" s="0"/>
      <c r="CMO117" s="0"/>
      <c r="CMP117" s="0"/>
      <c r="CMQ117" s="0"/>
      <c r="CMR117" s="0"/>
      <c r="CMS117" s="0"/>
      <c r="CMT117" s="0"/>
      <c r="CMU117" s="0"/>
      <c r="CMV117" s="0"/>
      <c r="CMW117" s="0"/>
      <c r="CMX117" s="0"/>
      <c r="CMY117" s="0"/>
      <c r="CMZ117" s="0"/>
      <c r="CNA117" s="0"/>
      <c r="CNB117" s="0"/>
      <c r="CNC117" s="0"/>
      <c r="CND117" s="0"/>
      <c r="CNE117" s="0"/>
      <c r="CNF117" s="0"/>
      <c r="CNG117" s="0"/>
      <c r="CNH117" s="0"/>
      <c r="CNI117" s="0"/>
      <c r="CNJ117" s="0"/>
      <c r="CNK117" s="0"/>
      <c r="CNL117" s="0"/>
      <c r="CNM117" s="0"/>
      <c r="CNN117" s="0"/>
      <c r="CNO117" s="0"/>
      <c r="CNP117" s="0"/>
      <c r="CNQ117" s="0"/>
      <c r="CNR117" s="0"/>
      <c r="CNS117" s="0"/>
      <c r="CNT117" s="0"/>
      <c r="CNU117" s="0"/>
      <c r="CNV117" s="0"/>
      <c r="CNW117" s="0"/>
      <c r="CNX117" s="0"/>
      <c r="CNY117" s="0"/>
      <c r="CNZ117" s="0"/>
      <c r="COA117" s="0"/>
      <c r="COB117" s="0"/>
      <c r="COC117" s="0"/>
      <c r="COD117" s="0"/>
      <c r="COE117" s="0"/>
      <c r="COF117" s="0"/>
      <c r="COG117" s="0"/>
      <c r="COH117" s="0"/>
      <c r="COI117" s="0"/>
      <c r="COJ117" s="0"/>
      <c r="COK117" s="0"/>
      <c r="COL117" s="0"/>
      <c r="COM117" s="0"/>
      <c r="CON117" s="0"/>
      <c r="COO117" s="0"/>
      <c r="COP117" s="0"/>
      <c r="COQ117" s="0"/>
      <c r="COR117" s="0"/>
      <c r="COS117" s="0"/>
      <c r="COT117" s="0"/>
      <c r="COU117" s="0"/>
      <c r="COV117" s="0"/>
      <c r="COW117" s="0"/>
      <c r="COX117" s="0"/>
      <c r="COY117" s="0"/>
      <c r="COZ117" s="0"/>
      <c r="CPA117" s="0"/>
      <c r="CPB117" s="0"/>
      <c r="CPC117" s="0"/>
      <c r="CPD117" s="0"/>
      <c r="CPE117" s="0"/>
      <c r="CPF117" s="0"/>
      <c r="CPG117" s="0"/>
      <c r="CPH117" s="0"/>
      <c r="CPI117" s="0"/>
      <c r="CPJ117" s="0"/>
      <c r="CPK117" s="0"/>
      <c r="CPL117" s="0"/>
      <c r="CPM117" s="0"/>
      <c r="CPN117" s="0"/>
      <c r="CPO117" s="0"/>
      <c r="CPP117" s="0"/>
      <c r="CPQ117" s="0"/>
      <c r="CPR117" s="0"/>
      <c r="CPS117" s="0"/>
      <c r="CPT117" s="0"/>
      <c r="CPU117" s="0"/>
      <c r="CPV117" s="0"/>
      <c r="CPW117" s="0"/>
      <c r="CPX117" s="0"/>
      <c r="CPY117" s="0"/>
      <c r="CPZ117" s="0"/>
      <c r="CQA117" s="0"/>
      <c r="CQB117" s="0"/>
      <c r="CQC117" s="0"/>
      <c r="CQD117" s="0"/>
      <c r="CQE117" s="0"/>
      <c r="CQF117" s="0"/>
      <c r="CQG117" s="0"/>
      <c r="CQH117" s="0"/>
      <c r="CQI117" s="0"/>
      <c r="CQJ117" s="0"/>
      <c r="CQK117" s="0"/>
      <c r="CQL117" s="0"/>
      <c r="CQM117" s="0"/>
      <c r="CQN117" s="0"/>
      <c r="CQO117" s="0"/>
      <c r="CQP117" s="0"/>
      <c r="CQQ117" s="0"/>
      <c r="CQR117" s="0"/>
      <c r="CQS117" s="0"/>
      <c r="CQT117" s="0"/>
      <c r="CQU117" s="0"/>
      <c r="CQV117" s="0"/>
      <c r="CQW117" s="0"/>
      <c r="CQX117" s="0"/>
      <c r="CQY117" s="0"/>
      <c r="CQZ117" s="0"/>
      <c r="CRA117" s="0"/>
      <c r="CRB117" s="0"/>
      <c r="CRC117" s="0"/>
      <c r="CRD117" s="0"/>
      <c r="CRE117" s="0"/>
      <c r="CRF117" s="0"/>
      <c r="CRG117" s="0"/>
      <c r="CRH117" s="0"/>
      <c r="CRI117" s="0"/>
      <c r="CRJ117" s="0"/>
      <c r="CRK117" s="0"/>
      <c r="CRL117" s="0"/>
      <c r="CRM117" s="0"/>
      <c r="CRN117" s="0"/>
      <c r="CRO117" s="0"/>
      <c r="CRP117" s="0"/>
      <c r="CRQ117" s="0"/>
      <c r="CRR117" s="0"/>
      <c r="CRS117" s="0"/>
      <c r="CRT117" s="0"/>
      <c r="CRU117" s="0"/>
      <c r="CRV117" s="0"/>
      <c r="CRW117" s="0"/>
      <c r="CRX117" s="0"/>
      <c r="CRY117" s="0"/>
      <c r="CRZ117" s="0"/>
      <c r="CSA117" s="0"/>
      <c r="CSB117" s="0"/>
      <c r="CSC117" s="0"/>
      <c r="CSD117" s="0"/>
      <c r="CSE117" s="0"/>
      <c r="CSF117" s="0"/>
      <c r="CSG117" s="0"/>
      <c r="CSH117" s="0"/>
      <c r="CSI117" s="0"/>
      <c r="CSJ117" s="0"/>
      <c r="CSK117" s="0"/>
      <c r="CSL117" s="0"/>
      <c r="CSM117" s="0"/>
      <c r="CSN117" s="0"/>
      <c r="CSO117" s="0"/>
      <c r="CSP117" s="0"/>
      <c r="CSQ117" s="0"/>
      <c r="CSR117" s="0"/>
      <c r="CSS117" s="0"/>
      <c r="CST117" s="0"/>
      <c r="CSU117" s="0"/>
      <c r="CSV117" s="0"/>
      <c r="CSW117" s="0"/>
      <c r="CSX117" s="0"/>
      <c r="CSY117" s="0"/>
      <c r="CSZ117" s="0"/>
      <c r="CTA117" s="0"/>
      <c r="CTB117" s="0"/>
      <c r="CTC117" s="0"/>
      <c r="CTD117" s="0"/>
      <c r="CTE117" s="0"/>
      <c r="CTF117" s="0"/>
      <c r="CTG117" s="0"/>
      <c r="CTH117" s="0"/>
      <c r="CTI117" s="0"/>
      <c r="CTJ117" s="0"/>
      <c r="CTK117" s="0"/>
      <c r="CTL117" s="0"/>
      <c r="CTM117" s="0"/>
      <c r="CTN117" s="0"/>
      <c r="CTO117" s="0"/>
      <c r="CTP117" s="0"/>
      <c r="CTQ117" s="0"/>
      <c r="CTR117" s="0"/>
      <c r="CTS117" s="0"/>
      <c r="CTT117" s="0"/>
      <c r="CTU117" s="0"/>
      <c r="CTV117" s="0"/>
      <c r="CTW117" s="0"/>
      <c r="CTX117" s="0"/>
      <c r="CTY117" s="0"/>
      <c r="CTZ117" s="0"/>
      <c r="CUA117" s="0"/>
      <c r="CUB117" s="0"/>
      <c r="CUC117" s="0"/>
      <c r="CUD117" s="0"/>
      <c r="CUE117" s="0"/>
      <c r="CUF117" s="0"/>
      <c r="CUG117" s="0"/>
      <c r="CUH117" s="0"/>
      <c r="CUI117" s="0"/>
      <c r="CUJ117" s="0"/>
      <c r="CUK117" s="0"/>
      <c r="CUL117" s="0"/>
      <c r="CUM117" s="0"/>
      <c r="CUN117" s="0"/>
      <c r="CUO117" s="0"/>
      <c r="CUP117" s="0"/>
      <c r="CUQ117" s="0"/>
      <c r="CUR117" s="0"/>
      <c r="CUS117" s="0"/>
      <c r="CUT117" s="0"/>
      <c r="CUU117" s="0"/>
      <c r="CUV117" s="0"/>
      <c r="CUW117" s="0"/>
      <c r="CUX117" s="0"/>
      <c r="CUY117" s="0"/>
      <c r="CUZ117" s="0"/>
      <c r="CVA117" s="0"/>
      <c r="CVB117" s="0"/>
      <c r="CVC117" s="0"/>
      <c r="CVD117" s="0"/>
      <c r="CVE117" s="0"/>
      <c r="CVF117" s="0"/>
      <c r="CVG117" s="0"/>
      <c r="CVH117" s="0"/>
      <c r="CVI117" s="0"/>
      <c r="CVJ117" s="0"/>
      <c r="CVK117" s="0"/>
      <c r="CVL117" s="0"/>
      <c r="CVM117" s="0"/>
      <c r="CVN117" s="0"/>
      <c r="CVO117" s="0"/>
      <c r="CVP117" s="0"/>
      <c r="CVQ117" s="0"/>
      <c r="CVR117" s="0"/>
      <c r="CVS117" s="0"/>
      <c r="CVT117" s="0"/>
      <c r="CVU117" s="0"/>
      <c r="CVV117" s="0"/>
      <c r="CVW117" s="0"/>
      <c r="CVX117" s="0"/>
      <c r="CVY117" s="0"/>
      <c r="CVZ117" s="0"/>
      <c r="CWA117" s="0"/>
      <c r="CWB117" s="0"/>
      <c r="CWC117" s="0"/>
      <c r="CWD117" s="0"/>
      <c r="CWE117" s="0"/>
      <c r="CWF117" s="0"/>
      <c r="CWG117" s="0"/>
      <c r="CWH117" s="0"/>
      <c r="CWI117" s="0"/>
      <c r="CWJ117" s="0"/>
      <c r="CWK117" s="0"/>
      <c r="CWL117" s="0"/>
      <c r="CWM117" s="0"/>
      <c r="CWN117" s="0"/>
      <c r="CWO117" s="0"/>
      <c r="CWP117" s="0"/>
      <c r="CWQ117" s="0"/>
      <c r="CWR117" s="0"/>
      <c r="CWS117" s="0"/>
      <c r="CWT117" s="0"/>
      <c r="CWU117" s="0"/>
      <c r="CWV117" s="0"/>
      <c r="CWW117" s="0"/>
      <c r="CWX117" s="0"/>
      <c r="CWY117" s="0"/>
      <c r="CWZ117" s="0"/>
      <c r="CXA117" s="0"/>
      <c r="CXB117" s="0"/>
      <c r="CXC117" s="0"/>
      <c r="CXD117" s="0"/>
      <c r="CXE117" s="0"/>
      <c r="CXF117" s="0"/>
      <c r="CXG117" s="0"/>
      <c r="CXH117" s="0"/>
      <c r="CXI117" s="0"/>
      <c r="CXJ117" s="0"/>
      <c r="CXK117" s="0"/>
      <c r="CXL117" s="0"/>
      <c r="CXM117" s="0"/>
      <c r="CXN117" s="0"/>
      <c r="CXO117" s="0"/>
      <c r="CXP117" s="0"/>
      <c r="CXQ117" s="0"/>
      <c r="CXR117" s="0"/>
      <c r="CXS117" s="0"/>
      <c r="CXT117" s="0"/>
      <c r="CXU117" s="0"/>
      <c r="CXV117" s="0"/>
      <c r="CXW117" s="0"/>
      <c r="CXX117" s="0"/>
      <c r="CXY117" s="0"/>
      <c r="CXZ117" s="0"/>
      <c r="CYA117" s="0"/>
      <c r="CYB117" s="0"/>
      <c r="CYC117" s="0"/>
      <c r="CYD117" s="0"/>
      <c r="CYE117" s="0"/>
      <c r="CYF117" s="0"/>
      <c r="CYG117" s="0"/>
      <c r="CYH117" s="0"/>
      <c r="CYI117" s="0"/>
      <c r="CYJ117" s="0"/>
      <c r="CYK117" s="0"/>
      <c r="CYL117" s="0"/>
      <c r="CYM117" s="0"/>
      <c r="CYN117" s="0"/>
      <c r="CYO117" s="0"/>
      <c r="CYP117" s="0"/>
      <c r="CYQ117" s="0"/>
      <c r="CYR117" s="0"/>
      <c r="CYS117" s="0"/>
      <c r="CYT117" s="0"/>
      <c r="CYU117" s="0"/>
      <c r="CYV117" s="0"/>
      <c r="CYW117" s="0"/>
      <c r="CYX117" s="0"/>
      <c r="CYY117" s="0"/>
      <c r="CYZ117" s="0"/>
      <c r="CZA117" s="0"/>
      <c r="CZB117" s="0"/>
      <c r="CZC117" s="0"/>
      <c r="CZD117" s="0"/>
      <c r="CZE117" s="0"/>
      <c r="CZF117" s="0"/>
      <c r="CZG117" s="0"/>
      <c r="CZH117" s="0"/>
      <c r="CZI117" s="0"/>
      <c r="CZJ117" s="0"/>
      <c r="CZK117" s="0"/>
      <c r="CZL117" s="0"/>
      <c r="CZM117" s="0"/>
      <c r="CZN117" s="0"/>
      <c r="CZO117" s="0"/>
      <c r="CZP117" s="0"/>
      <c r="CZQ117" s="0"/>
      <c r="CZR117" s="0"/>
      <c r="CZS117" s="0"/>
      <c r="CZT117" s="0"/>
      <c r="CZU117" s="0"/>
      <c r="CZV117" s="0"/>
      <c r="CZW117" s="0"/>
      <c r="CZX117" s="0"/>
      <c r="CZY117" s="0"/>
      <c r="CZZ117" s="0"/>
      <c r="DAA117" s="0"/>
      <c r="DAB117" s="0"/>
      <c r="DAC117" s="0"/>
      <c r="DAD117" s="0"/>
      <c r="DAE117" s="0"/>
      <c r="DAF117" s="0"/>
      <c r="DAG117" s="0"/>
      <c r="DAH117" s="0"/>
      <c r="DAI117" s="0"/>
      <c r="DAJ117" s="0"/>
      <c r="DAK117" s="0"/>
      <c r="DAL117" s="0"/>
      <c r="DAM117" s="0"/>
      <c r="DAN117" s="0"/>
      <c r="DAO117" s="0"/>
      <c r="DAP117" s="0"/>
      <c r="DAQ117" s="0"/>
      <c r="DAR117" s="0"/>
      <c r="DAS117" s="0"/>
      <c r="DAT117" s="0"/>
      <c r="DAU117" s="0"/>
      <c r="DAV117" s="0"/>
      <c r="DAW117" s="0"/>
      <c r="DAX117" s="0"/>
      <c r="DAY117" s="0"/>
      <c r="DAZ117" s="0"/>
      <c r="DBA117" s="0"/>
      <c r="DBB117" s="0"/>
      <c r="DBC117" s="0"/>
      <c r="DBD117" s="0"/>
      <c r="DBE117" s="0"/>
      <c r="DBF117" s="0"/>
      <c r="DBG117" s="0"/>
      <c r="DBH117" s="0"/>
      <c r="DBI117" s="0"/>
      <c r="DBJ117" s="0"/>
      <c r="DBK117" s="0"/>
      <c r="DBL117" s="0"/>
      <c r="DBM117" s="0"/>
      <c r="DBN117" s="0"/>
      <c r="DBO117" s="0"/>
      <c r="DBP117" s="0"/>
      <c r="DBQ117" s="0"/>
      <c r="DBR117" s="0"/>
      <c r="DBS117" s="0"/>
      <c r="DBT117" s="0"/>
      <c r="DBU117" s="0"/>
      <c r="DBV117" s="0"/>
      <c r="DBW117" s="0"/>
      <c r="DBX117" s="0"/>
      <c r="DBY117" s="0"/>
      <c r="DBZ117" s="0"/>
      <c r="DCA117" s="0"/>
      <c r="DCB117" s="0"/>
      <c r="DCC117" s="0"/>
      <c r="DCD117" s="0"/>
      <c r="DCE117" s="0"/>
      <c r="DCF117" s="0"/>
      <c r="DCG117" s="0"/>
      <c r="DCH117" s="0"/>
      <c r="DCI117" s="0"/>
      <c r="DCJ117" s="0"/>
      <c r="DCK117" s="0"/>
      <c r="DCL117" s="0"/>
      <c r="DCM117" s="0"/>
      <c r="DCN117" s="0"/>
      <c r="DCO117" s="0"/>
      <c r="DCP117" s="0"/>
      <c r="DCQ117" s="0"/>
      <c r="DCR117" s="0"/>
      <c r="DCS117" s="0"/>
      <c r="DCT117" s="0"/>
      <c r="DCU117" s="0"/>
      <c r="DCV117" s="0"/>
      <c r="DCW117" s="0"/>
      <c r="DCX117" s="0"/>
      <c r="DCY117" s="0"/>
      <c r="DCZ117" s="0"/>
      <c r="DDA117" s="0"/>
      <c r="DDB117" s="0"/>
      <c r="DDC117" s="0"/>
      <c r="DDD117" s="0"/>
      <c r="DDE117" s="0"/>
      <c r="DDF117" s="0"/>
      <c r="DDG117" s="0"/>
      <c r="DDH117" s="0"/>
      <c r="DDI117" s="0"/>
      <c r="DDJ117" s="0"/>
      <c r="DDK117" s="0"/>
      <c r="DDL117" s="0"/>
      <c r="DDM117" s="0"/>
      <c r="DDN117" s="0"/>
      <c r="DDO117" s="0"/>
      <c r="DDP117" s="0"/>
      <c r="DDQ117" s="0"/>
      <c r="DDR117" s="0"/>
      <c r="DDS117" s="0"/>
      <c r="DDT117" s="0"/>
      <c r="DDU117" s="0"/>
      <c r="DDV117" s="0"/>
      <c r="DDW117" s="0"/>
      <c r="DDX117" s="0"/>
      <c r="DDY117" s="0"/>
      <c r="DDZ117" s="0"/>
      <c r="DEA117" s="0"/>
      <c r="DEB117" s="0"/>
      <c r="DEC117" s="0"/>
      <c r="DED117" s="0"/>
      <c r="DEE117" s="0"/>
      <c r="DEF117" s="0"/>
      <c r="DEG117" s="0"/>
      <c r="DEH117" s="0"/>
      <c r="DEI117" s="0"/>
      <c r="DEJ117" s="0"/>
      <c r="DEK117" s="0"/>
      <c r="DEL117" s="0"/>
      <c r="DEM117" s="0"/>
      <c r="DEN117" s="0"/>
      <c r="DEO117" s="0"/>
      <c r="DEP117" s="0"/>
      <c r="DEQ117" s="0"/>
      <c r="DER117" s="0"/>
      <c r="DES117" s="0"/>
      <c r="DET117" s="0"/>
      <c r="DEU117" s="0"/>
      <c r="DEV117" s="0"/>
      <c r="DEW117" s="0"/>
      <c r="DEX117" s="0"/>
      <c r="DEY117" s="0"/>
      <c r="DEZ117" s="0"/>
      <c r="DFA117" s="0"/>
      <c r="DFB117" s="0"/>
      <c r="DFC117" s="0"/>
      <c r="DFD117" s="0"/>
      <c r="DFE117" s="0"/>
      <c r="DFF117" s="0"/>
      <c r="DFG117" s="0"/>
      <c r="DFH117" s="0"/>
      <c r="DFI117" s="0"/>
      <c r="DFJ117" s="0"/>
      <c r="DFK117" s="0"/>
      <c r="DFL117" s="0"/>
      <c r="DFM117" s="0"/>
      <c r="DFN117" s="0"/>
      <c r="DFO117" s="0"/>
      <c r="DFP117" s="0"/>
      <c r="DFQ117" s="0"/>
      <c r="DFR117" s="0"/>
      <c r="DFS117" s="0"/>
      <c r="DFT117" s="0"/>
      <c r="DFU117" s="0"/>
      <c r="DFV117" s="0"/>
      <c r="DFW117" s="0"/>
      <c r="DFX117" s="0"/>
      <c r="DFY117" s="0"/>
      <c r="DFZ117" s="0"/>
      <c r="DGA117" s="0"/>
      <c r="DGB117" s="0"/>
      <c r="DGC117" s="0"/>
      <c r="DGD117" s="0"/>
      <c r="DGE117" s="0"/>
      <c r="DGF117" s="0"/>
      <c r="DGG117" s="0"/>
      <c r="DGH117" s="0"/>
      <c r="DGI117" s="0"/>
      <c r="DGJ117" s="0"/>
      <c r="DGK117" s="0"/>
      <c r="DGL117" s="0"/>
      <c r="DGM117" s="0"/>
      <c r="DGN117" s="0"/>
      <c r="DGO117" s="0"/>
      <c r="DGP117" s="0"/>
      <c r="DGQ117" s="0"/>
      <c r="DGR117" s="0"/>
      <c r="DGS117" s="0"/>
      <c r="DGT117" s="0"/>
      <c r="DGU117" s="0"/>
      <c r="DGV117" s="0"/>
      <c r="DGW117" s="0"/>
      <c r="DGX117" s="0"/>
      <c r="DGY117" s="0"/>
      <c r="DGZ117" s="0"/>
      <c r="DHA117" s="0"/>
      <c r="DHB117" s="0"/>
      <c r="DHC117" s="0"/>
      <c r="DHD117" s="0"/>
      <c r="DHE117" s="0"/>
      <c r="DHF117" s="0"/>
      <c r="DHG117" s="0"/>
      <c r="DHH117" s="0"/>
      <c r="DHI117" s="0"/>
      <c r="DHJ117" s="0"/>
      <c r="DHK117" s="0"/>
      <c r="DHL117" s="0"/>
      <c r="DHM117" s="0"/>
      <c r="DHN117" s="0"/>
      <c r="DHO117" s="0"/>
      <c r="DHP117" s="0"/>
      <c r="DHQ117" s="0"/>
      <c r="DHR117" s="0"/>
      <c r="DHS117" s="0"/>
      <c r="DHT117" s="0"/>
      <c r="DHU117" s="0"/>
      <c r="DHV117" s="0"/>
      <c r="DHW117" s="0"/>
      <c r="DHX117" s="0"/>
      <c r="DHY117" s="0"/>
      <c r="DHZ117" s="0"/>
      <c r="DIA117" s="0"/>
      <c r="DIB117" s="0"/>
      <c r="DIC117" s="0"/>
      <c r="DID117" s="0"/>
      <c r="DIE117" s="0"/>
      <c r="DIF117" s="0"/>
      <c r="DIG117" s="0"/>
      <c r="DIH117" s="0"/>
      <c r="DII117" s="0"/>
      <c r="DIJ117" s="0"/>
      <c r="DIK117" s="0"/>
      <c r="DIL117" s="0"/>
      <c r="DIM117" s="0"/>
      <c r="DIN117" s="0"/>
      <c r="DIO117" s="0"/>
      <c r="DIP117" s="0"/>
      <c r="DIQ117" s="0"/>
      <c r="DIR117" s="0"/>
      <c r="DIS117" s="0"/>
      <c r="DIT117" s="0"/>
      <c r="DIU117" s="0"/>
      <c r="DIV117" s="0"/>
      <c r="DIW117" s="0"/>
      <c r="DIX117" s="0"/>
      <c r="DIY117" s="0"/>
      <c r="DIZ117" s="0"/>
      <c r="DJA117" s="0"/>
      <c r="DJB117" s="0"/>
      <c r="DJC117" s="0"/>
      <c r="DJD117" s="0"/>
      <c r="DJE117" s="0"/>
      <c r="DJF117" s="0"/>
      <c r="DJG117" s="0"/>
      <c r="DJH117" s="0"/>
      <c r="DJI117" s="0"/>
      <c r="DJJ117" s="0"/>
      <c r="DJK117" s="0"/>
      <c r="DJL117" s="0"/>
      <c r="DJM117" s="0"/>
      <c r="DJN117" s="0"/>
      <c r="DJO117" s="0"/>
      <c r="DJP117" s="0"/>
      <c r="DJQ117" s="0"/>
      <c r="DJR117" s="0"/>
      <c r="DJS117" s="0"/>
      <c r="DJT117" s="0"/>
      <c r="DJU117" s="0"/>
      <c r="DJV117" s="0"/>
      <c r="DJW117" s="0"/>
      <c r="DJX117" s="0"/>
      <c r="DJY117" s="0"/>
      <c r="DJZ117" s="0"/>
      <c r="DKA117" s="0"/>
      <c r="DKB117" s="0"/>
      <c r="DKC117" s="0"/>
      <c r="DKD117" s="0"/>
      <c r="DKE117" s="0"/>
      <c r="DKF117" s="0"/>
      <c r="DKG117" s="0"/>
      <c r="DKH117" s="0"/>
      <c r="DKI117" s="0"/>
      <c r="DKJ117" s="0"/>
      <c r="DKK117" s="0"/>
      <c r="DKL117" s="0"/>
      <c r="DKM117" s="0"/>
      <c r="DKN117" s="0"/>
      <c r="DKO117" s="0"/>
      <c r="DKP117" s="0"/>
      <c r="DKQ117" s="0"/>
      <c r="DKR117" s="0"/>
      <c r="DKS117" s="0"/>
      <c r="DKT117" s="0"/>
      <c r="DKU117" s="0"/>
      <c r="DKV117" s="0"/>
      <c r="DKW117" s="0"/>
      <c r="DKX117" s="0"/>
      <c r="DKY117" s="0"/>
      <c r="DKZ117" s="0"/>
      <c r="DLA117" s="0"/>
      <c r="DLB117" s="0"/>
      <c r="DLC117" s="0"/>
      <c r="DLD117" s="0"/>
      <c r="DLE117" s="0"/>
      <c r="DLF117" s="0"/>
      <c r="DLG117" s="0"/>
      <c r="DLH117" s="0"/>
      <c r="DLI117" s="0"/>
      <c r="DLJ117" s="0"/>
      <c r="DLK117" s="0"/>
      <c r="DLL117" s="0"/>
      <c r="DLM117" s="0"/>
      <c r="DLN117" s="0"/>
      <c r="DLO117" s="0"/>
      <c r="DLP117" s="0"/>
      <c r="DLQ117" s="0"/>
      <c r="DLR117" s="0"/>
      <c r="DLS117" s="0"/>
      <c r="DLT117" s="0"/>
      <c r="DLU117" s="0"/>
      <c r="DLV117" s="0"/>
      <c r="DLW117" s="0"/>
      <c r="DLX117" s="0"/>
      <c r="DLY117" s="0"/>
      <c r="DLZ117" s="0"/>
      <c r="DMA117" s="0"/>
      <c r="DMB117" s="0"/>
      <c r="DMC117" s="0"/>
      <c r="DMD117" s="0"/>
      <c r="DME117" s="0"/>
      <c r="DMF117" s="0"/>
      <c r="DMG117" s="0"/>
      <c r="DMH117" s="0"/>
      <c r="DMI117" s="0"/>
      <c r="DMJ117" s="0"/>
      <c r="DMK117" s="0"/>
      <c r="DML117" s="0"/>
      <c r="DMM117" s="0"/>
      <c r="DMN117" s="0"/>
      <c r="DMO117" s="0"/>
      <c r="DMP117" s="0"/>
      <c r="DMQ117" s="0"/>
      <c r="DMR117" s="0"/>
      <c r="DMS117" s="0"/>
      <c r="DMT117" s="0"/>
      <c r="DMU117" s="0"/>
      <c r="DMV117" s="0"/>
      <c r="DMW117" s="0"/>
      <c r="DMX117" s="0"/>
      <c r="DMY117" s="0"/>
      <c r="DMZ117" s="0"/>
      <c r="DNA117" s="0"/>
      <c r="DNB117" s="0"/>
      <c r="DNC117" s="0"/>
      <c r="DND117" s="0"/>
      <c r="DNE117" s="0"/>
      <c r="DNF117" s="0"/>
      <c r="DNG117" s="0"/>
      <c r="DNH117" s="0"/>
      <c r="DNI117" s="0"/>
      <c r="DNJ117" s="0"/>
      <c r="DNK117" s="0"/>
      <c r="DNL117" s="0"/>
      <c r="DNM117" s="0"/>
      <c r="DNN117" s="0"/>
      <c r="DNO117" s="0"/>
      <c r="DNP117" s="0"/>
      <c r="DNQ117" s="0"/>
      <c r="DNR117" s="0"/>
      <c r="DNS117" s="0"/>
      <c r="DNT117" s="0"/>
      <c r="DNU117" s="0"/>
      <c r="DNV117" s="0"/>
      <c r="DNW117" s="0"/>
      <c r="DNX117" s="0"/>
      <c r="DNY117" s="0"/>
      <c r="DNZ117" s="0"/>
      <c r="DOA117" s="0"/>
      <c r="DOB117" s="0"/>
      <c r="DOC117" s="0"/>
      <c r="DOD117" s="0"/>
      <c r="DOE117" s="0"/>
      <c r="DOF117" s="0"/>
      <c r="DOG117" s="0"/>
      <c r="DOH117" s="0"/>
      <c r="DOI117" s="0"/>
      <c r="DOJ117" s="0"/>
      <c r="DOK117" s="0"/>
      <c r="DOL117" s="0"/>
      <c r="DOM117" s="0"/>
      <c r="DON117" s="0"/>
      <c r="DOO117" s="0"/>
      <c r="DOP117" s="0"/>
      <c r="DOQ117" s="0"/>
      <c r="DOR117" s="0"/>
      <c r="DOS117" s="0"/>
      <c r="DOT117" s="0"/>
      <c r="DOU117" s="0"/>
      <c r="DOV117" s="0"/>
      <c r="DOW117" s="0"/>
      <c r="DOX117" s="0"/>
      <c r="DOY117" s="0"/>
      <c r="DOZ117" s="0"/>
      <c r="DPA117" s="0"/>
      <c r="DPB117" s="0"/>
      <c r="DPC117" s="0"/>
      <c r="DPD117" s="0"/>
      <c r="DPE117" s="0"/>
      <c r="DPF117" s="0"/>
      <c r="DPG117" s="0"/>
      <c r="DPH117" s="0"/>
      <c r="DPI117" s="0"/>
      <c r="DPJ117" s="0"/>
      <c r="DPK117" s="0"/>
      <c r="DPL117" s="0"/>
      <c r="DPM117" s="0"/>
      <c r="DPN117" s="0"/>
      <c r="DPO117" s="0"/>
      <c r="DPP117" s="0"/>
      <c r="DPQ117" s="0"/>
      <c r="DPR117" s="0"/>
      <c r="DPS117" s="0"/>
      <c r="DPT117" s="0"/>
      <c r="DPU117" s="0"/>
      <c r="DPV117" s="0"/>
      <c r="DPW117" s="0"/>
      <c r="DPX117" s="0"/>
      <c r="DPY117" s="0"/>
      <c r="DPZ117" s="0"/>
      <c r="DQA117" s="0"/>
      <c r="DQB117" s="0"/>
      <c r="DQC117" s="0"/>
      <c r="DQD117" s="0"/>
      <c r="DQE117" s="0"/>
      <c r="DQF117" s="0"/>
      <c r="DQG117" s="0"/>
      <c r="DQH117" s="0"/>
      <c r="DQI117" s="0"/>
      <c r="DQJ117" s="0"/>
      <c r="DQK117" s="0"/>
      <c r="DQL117" s="0"/>
      <c r="DQM117" s="0"/>
      <c r="DQN117" s="0"/>
      <c r="DQO117" s="0"/>
      <c r="DQP117" s="0"/>
      <c r="DQQ117" s="0"/>
      <c r="DQR117" s="0"/>
      <c r="DQS117" s="0"/>
      <c r="DQT117" s="0"/>
      <c r="DQU117" s="0"/>
      <c r="DQV117" s="0"/>
      <c r="DQW117" s="0"/>
      <c r="DQX117" s="0"/>
      <c r="DQY117" s="0"/>
      <c r="DQZ117" s="0"/>
      <c r="DRA117" s="0"/>
      <c r="DRB117" s="0"/>
      <c r="DRC117" s="0"/>
      <c r="DRD117" s="0"/>
      <c r="DRE117" s="0"/>
      <c r="DRF117" s="0"/>
      <c r="DRG117" s="0"/>
      <c r="DRH117" s="0"/>
      <c r="DRI117" s="0"/>
      <c r="DRJ117" s="0"/>
      <c r="DRK117" s="0"/>
      <c r="DRL117" s="0"/>
      <c r="DRM117" s="0"/>
      <c r="DRN117" s="0"/>
      <c r="DRO117" s="0"/>
      <c r="DRP117" s="0"/>
      <c r="DRQ117" s="0"/>
      <c r="DRR117" s="0"/>
      <c r="DRS117" s="0"/>
      <c r="DRT117" s="0"/>
      <c r="DRU117" s="0"/>
      <c r="DRV117" s="0"/>
      <c r="DRW117" s="0"/>
      <c r="DRX117" s="0"/>
      <c r="DRY117" s="0"/>
      <c r="DRZ117" s="0"/>
      <c r="DSA117" s="0"/>
      <c r="DSB117" s="0"/>
      <c r="DSC117" s="0"/>
      <c r="DSD117" s="0"/>
      <c r="DSE117" s="0"/>
      <c r="DSF117" s="0"/>
      <c r="DSG117" s="0"/>
      <c r="DSH117" s="0"/>
      <c r="DSI117" s="0"/>
      <c r="DSJ117" s="0"/>
      <c r="DSK117" s="0"/>
      <c r="DSL117" s="0"/>
      <c r="DSM117" s="0"/>
      <c r="DSN117" s="0"/>
      <c r="DSO117" s="0"/>
      <c r="DSP117" s="0"/>
      <c r="DSQ117" s="0"/>
      <c r="DSR117" s="0"/>
      <c r="DSS117" s="0"/>
      <c r="DST117" s="0"/>
      <c r="DSU117" s="0"/>
      <c r="DSV117" s="0"/>
      <c r="DSW117" s="0"/>
      <c r="DSX117" s="0"/>
      <c r="DSY117" s="0"/>
      <c r="DSZ117" s="0"/>
      <c r="DTA117" s="0"/>
      <c r="DTB117" s="0"/>
      <c r="DTC117" s="0"/>
      <c r="DTD117" s="0"/>
      <c r="DTE117" s="0"/>
      <c r="DTF117" s="0"/>
      <c r="DTG117" s="0"/>
      <c r="DTH117" s="0"/>
      <c r="DTI117" s="0"/>
      <c r="DTJ117" s="0"/>
      <c r="DTK117" s="0"/>
      <c r="DTL117" s="0"/>
      <c r="DTM117" s="0"/>
      <c r="DTN117" s="0"/>
      <c r="DTO117" s="0"/>
      <c r="DTP117" s="0"/>
      <c r="DTQ117" s="0"/>
      <c r="DTR117" s="0"/>
      <c r="DTS117" s="0"/>
      <c r="DTT117" s="0"/>
      <c r="DTU117" s="0"/>
      <c r="DTV117" s="0"/>
      <c r="DTW117" s="0"/>
      <c r="DTX117" s="0"/>
      <c r="DTY117" s="0"/>
      <c r="DTZ117" s="0"/>
      <c r="DUA117" s="0"/>
      <c r="DUB117" s="0"/>
      <c r="DUC117" s="0"/>
      <c r="DUD117" s="0"/>
      <c r="DUE117" s="0"/>
      <c r="DUF117" s="0"/>
      <c r="DUG117" s="0"/>
      <c r="DUH117" s="0"/>
      <c r="DUI117" s="0"/>
      <c r="DUJ117" s="0"/>
      <c r="DUK117" s="0"/>
      <c r="DUL117" s="0"/>
      <c r="DUM117" s="0"/>
      <c r="DUN117" s="0"/>
      <c r="DUO117" s="0"/>
      <c r="DUP117" s="0"/>
      <c r="DUQ117" s="0"/>
      <c r="DUR117" s="0"/>
      <c r="DUS117" s="0"/>
      <c r="DUT117" s="0"/>
      <c r="DUU117" s="0"/>
      <c r="DUV117" s="0"/>
      <c r="DUW117" s="0"/>
      <c r="DUX117" s="0"/>
      <c r="DUY117" s="0"/>
      <c r="DUZ117" s="0"/>
      <c r="DVA117" s="0"/>
      <c r="DVB117" s="0"/>
      <c r="DVC117" s="0"/>
      <c r="DVD117" s="0"/>
      <c r="DVE117" s="0"/>
      <c r="DVF117" s="0"/>
      <c r="DVG117" s="0"/>
      <c r="DVH117" s="0"/>
      <c r="DVI117" s="0"/>
      <c r="DVJ117" s="0"/>
      <c r="DVK117" s="0"/>
      <c r="DVL117" s="0"/>
      <c r="DVM117" s="0"/>
      <c r="DVN117" s="0"/>
      <c r="DVO117" s="0"/>
      <c r="DVP117" s="0"/>
      <c r="DVQ117" s="0"/>
      <c r="DVR117" s="0"/>
      <c r="DVS117" s="0"/>
      <c r="DVT117" s="0"/>
      <c r="DVU117" s="0"/>
      <c r="DVV117" s="0"/>
      <c r="DVW117" s="0"/>
      <c r="DVX117" s="0"/>
      <c r="DVY117" s="0"/>
      <c r="DVZ117" s="0"/>
      <c r="DWA117" s="0"/>
      <c r="DWB117" s="0"/>
      <c r="DWC117" s="0"/>
      <c r="DWD117" s="0"/>
      <c r="DWE117" s="0"/>
      <c r="DWF117" s="0"/>
      <c r="DWG117" s="0"/>
      <c r="DWH117" s="0"/>
      <c r="DWI117" s="0"/>
      <c r="DWJ117" s="0"/>
      <c r="DWK117" s="0"/>
      <c r="DWL117" s="0"/>
      <c r="DWM117" s="0"/>
      <c r="DWN117" s="0"/>
      <c r="DWO117" s="0"/>
      <c r="DWP117" s="0"/>
      <c r="DWQ117" s="0"/>
      <c r="DWR117" s="0"/>
      <c r="DWS117" s="0"/>
      <c r="DWT117" s="0"/>
      <c r="DWU117" s="0"/>
      <c r="DWV117" s="0"/>
      <c r="DWW117" s="0"/>
      <c r="DWX117" s="0"/>
      <c r="DWY117" s="0"/>
      <c r="DWZ117" s="0"/>
      <c r="DXA117" s="0"/>
      <c r="DXB117" s="0"/>
      <c r="DXC117" s="0"/>
      <c r="DXD117" s="0"/>
      <c r="DXE117" s="0"/>
      <c r="DXF117" s="0"/>
      <c r="DXG117" s="0"/>
      <c r="DXH117" s="0"/>
      <c r="DXI117" s="0"/>
      <c r="DXJ117" s="0"/>
      <c r="DXK117" s="0"/>
      <c r="DXL117" s="0"/>
      <c r="DXM117" s="0"/>
      <c r="DXN117" s="0"/>
      <c r="DXO117" s="0"/>
      <c r="DXP117" s="0"/>
      <c r="DXQ117" s="0"/>
      <c r="DXR117" s="0"/>
      <c r="DXS117" s="0"/>
      <c r="DXT117" s="0"/>
      <c r="DXU117" s="0"/>
      <c r="DXV117" s="0"/>
      <c r="DXW117" s="0"/>
      <c r="DXX117" s="0"/>
      <c r="DXY117" s="0"/>
      <c r="DXZ117" s="0"/>
      <c r="DYA117" s="0"/>
      <c r="DYB117" s="0"/>
      <c r="DYC117" s="0"/>
      <c r="DYD117" s="0"/>
      <c r="DYE117" s="0"/>
      <c r="DYF117" s="0"/>
      <c r="DYG117" s="0"/>
      <c r="DYH117" s="0"/>
      <c r="DYI117" s="0"/>
      <c r="DYJ117" s="0"/>
      <c r="DYK117" s="0"/>
      <c r="DYL117" s="0"/>
      <c r="DYM117" s="0"/>
      <c r="DYN117" s="0"/>
      <c r="DYO117" s="0"/>
      <c r="DYP117" s="0"/>
      <c r="DYQ117" s="0"/>
      <c r="DYR117" s="0"/>
      <c r="DYS117" s="0"/>
      <c r="DYT117" s="0"/>
      <c r="DYU117" s="0"/>
      <c r="DYV117" s="0"/>
      <c r="DYW117" s="0"/>
      <c r="DYX117" s="0"/>
      <c r="DYY117" s="0"/>
      <c r="DYZ117" s="0"/>
      <c r="DZA117" s="0"/>
      <c r="DZB117" s="0"/>
      <c r="DZC117" s="0"/>
      <c r="DZD117" s="0"/>
      <c r="DZE117" s="0"/>
      <c r="DZF117" s="0"/>
      <c r="DZG117" s="0"/>
      <c r="DZH117" s="0"/>
      <c r="DZI117" s="0"/>
      <c r="DZJ117" s="0"/>
      <c r="DZK117" s="0"/>
      <c r="DZL117" s="0"/>
      <c r="DZM117" s="0"/>
      <c r="DZN117" s="0"/>
      <c r="DZO117" s="0"/>
      <c r="DZP117" s="0"/>
      <c r="DZQ117" s="0"/>
      <c r="DZR117" s="0"/>
      <c r="DZS117" s="0"/>
      <c r="DZT117" s="0"/>
      <c r="DZU117" s="0"/>
      <c r="DZV117" s="0"/>
      <c r="DZW117" s="0"/>
      <c r="DZX117" s="0"/>
      <c r="DZY117" s="0"/>
      <c r="DZZ117" s="0"/>
      <c r="EAA117" s="0"/>
      <c r="EAB117" s="0"/>
      <c r="EAC117" s="0"/>
      <c r="EAD117" s="0"/>
      <c r="EAE117" s="0"/>
      <c r="EAF117" s="0"/>
      <c r="EAG117" s="0"/>
      <c r="EAH117" s="0"/>
      <c r="EAI117" s="0"/>
      <c r="EAJ117" s="0"/>
      <c r="EAK117" s="0"/>
      <c r="EAL117" s="0"/>
      <c r="EAM117" s="0"/>
      <c r="EAN117" s="0"/>
      <c r="EAO117" s="0"/>
      <c r="EAP117" s="0"/>
      <c r="EAQ117" s="0"/>
      <c r="EAR117" s="0"/>
      <c r="EAS117" s="0"/>
      <c r="EAT117" s="0"/>
      <c r="EAU117" s="0"/>
      <c r="EAV117" s="0"/>
      <c r="EAW117" s="0"/>
      <c r="EAX117" s="0"/>
      <c r="EAY117" s="0"/>
      <c r="EAZ117" s="0"/>
      <c r="EBA117" s="0"/>
      <c r="EBB117" s="0"/>
      <c r="EBC117" s="0"/>
      <c r="EBD117" s="0"/>
      <c r="EBE117" s="0"/>
      <c r="EBF117" s="0"/>
      <c r="EBG117" s="0"/>
      <c r="EBH117" s="0"/>
      <c r="EBI117" s="0"/>
      <c r="EBJ117" s="0"/>
      <c r="EBK117" s="0"/>
      <c r="EBL117" s="0"/>
      <c r="EBM117" s="0"/>
      <c r="EBN117" s="0"/>
      <c r="EBO117" s="0"/>
      <c r="EBP117" s="0"/>
      <c r="EBQ117" s="0"/>
      <c r="EBR117" s="0"/>
      <c r="EBS117" s="0"/>
      <c r="EBT117" s="0"/>
      <c r="EBU117" s="0"/>
      <c r="EBV117" s="0"/>
      <c r="EBW117" s="0"/>
      <c r="EBX117" s="0"/>
      <c r="EBY117" s="0"/>
      <c r="EBZ117" s="0"/>
      <c r="ECA117" s="0"/>
      <c r="ECB117" s="0"/>
      <c r="ECC117" s="0"/>
      <c r="ECD117" s="0"/>
      <c r="ECE117" s="0"/>
      <c r="ECF117" s="0"/>
      <c r="ECG117" s="0"/>
      <c r="ECH117" s="0"/>
      <c r="ECI117" s="0"/>
      <c r="ECJ117" s="0"/>
      <c r="ECK117" s="0"/>
      <c r="ECL117" s="0"/>
      <c r="ECM117" s="0"/>
      <c r="ECN117" s="0"/>
      <c r="ECO117" s="0"/>
      <c r="ECP117" s="0"/>
      <c r="ECQ117" s="0"/>
      <c r="ECR117" s="0"/>
      <c r="ECS117" s="0"/>
      <c r="ECT117" s="0"/>
      <c r="ECU117" s="0"/>
      <c r="ECV117" s="0"/>
      <c r="ECW117" s="0"/>
      <c r="ECX117" s="0"/>
      <c r="ECY117" s="0"/>
      <c r="ECZ117" s="0"/>
      <c r="EDA117" s="0"/>
      <c r="EDB117" s="0"/>
      <c r="EDC117" s="0"/>
      <c r="EDD117" s="0"/>
      <c r="EDE117" s="0"/>
      <c r="EDF117" s="0"/>
      <c r="EDG117" s="0"/>
      <c r="EDH117" s="0"/>
      <c r="EDI117" s="0"/>
      <c r="EDJ117" s="0"/>
      <c r="EDK117" s="0"/>
      <c r="EDL117" s="0"/>
      <c r="EDM117" s="0"/>
      <c r="EDN117" s="0"/>
      <c r="EDO117" s="0"/>
      <c r="EDP117" s="0"/>
      <c r="EDQ117" s="0"/>
      <c r="EDR117" s="0"/>
      <c r="EDS117" s="0"/>
      <c r="EDT117" s="0"/>
      <c r="EDU117" s="0"/>
      <c r="EDV117" s="0"/>
      <c r="EDW117" s="0"/>
      <c r="EDX117" s="0"/>
      <c r="EDY117" s="0"/>
      <c r="EDZ117" s="0"/>
      <c r="EEA117" s="0"/>
      <c r="EEB117" s="0"/>
      <c r="EEC117" s="0"/>
      <c r="EED117" s="0"/>
      <c r="EEE117" s="0"/>
      <c r="EEF117" s="0"/>
      <c r="EEG117" s="0"/>
      <c r="EEH117" s="0"/>
      <c r="EEI117" s="0"/>
      <c r="EEJ117" s="0"/>
      <c r="EEK117" s="0"/>
      <c r="EEL117" s="0"/>
      <c r="EEM117" s="0"/>
      <c r="EEN117" s="0"/>
      <c r="EEO117" s="0"/>
      <c r="EEP117" s="0"/>
      <c r="EEQ117" s="0"/>
      <c r="EER117" s="0"/>
      <c r="EES117" s="0"/>
      <c r="EET117" s="0"/>
      <c r="EEU117" s="0"/>
      <c r="EEV117" s="0"/>
      <c r="EEW117" s="0"/>
      <c r="EEX117" s="0"/>
      <c r="EEY117" s="0"/>
      <c r="EEZ117" s="0"/>
      <c r="EFA117" s="0"/>
      <c r="EFB117" s="0"/>
      <c r="EFC117" s="0"/>
      <c r="EFD117" s="0"/>
      <c r="EFE117" s="0"/>
      <c r="EFF117" s="0"/>
      <c r="EFG117" s="0"/>
      <c r="EFH117" s="0"/>
      <c r="EFI117" s="0"/>
      <c r="EFJ117" s="0"/>
      <c r="EFK117" s="0"/>
      <c r="EFL117" s="0"/>
      <c r="EFM117" s="0"/>
      <c r="EFN117" s="0"/>
      <c r="EFO117" s="0"/>
      <c r="EFP117" s="0"/>
      <c r="EFQ117" s="0"/>
      <c r="EFR117" s="0"/>
      <c r="EFS117" s="0"/>
      <c r="EFT117" s="0"/>
      <c r="EFU117" s="0"/>
      <c r="EFV117" s="0"/>
      <c r="EFW117" s="0"/>
      <c r="EFX117" s="0"/>
      <c r="EFY117" s="0"/>
      <c r="EFZ117" s="0"/>
      <c r="EGA117" s="0"/>
      <c r="EGB117" s="0"/>
      <c r="EGC117" s="0"/>
      <c r="EGD117" s="0"/>
      <c r="EGE117" s="0"/>
      <c r="EGF117" s="0"/>
      <c r="EGG117" s="0"/>
      <c r="EGH117" s="0"/>
      <c r="EGI117" s="0"/>
      <c r="EGJ117" s="0"/>
      <c r="EGK117" s="0"/>
      <c r="EGL117" s="0"/>
      <c r="EGM117" s="0"/>
      <c r="EGN117" s="0"/>
      <c r="EGO117" s="0"/>
      <c r="EGP117" s="0"/>
      <c r="EGQ117" s="0"/>
      <c r="EGR117" s="0"/>
      <c r="EGS117" s="0"/>
      <c r="EGT117" s="0"/>
      <c r="EGU117" s="0"/>
      <c r="EGV117" s="0"/>
      <c r="EGW117" s="0"/>
      <c r="EGX117" s="0"/>
      <c r="EGY117" s="0"/>
      <c r="EGZ117" s="0"/>
      <c r="EHA117" s="0"/>
      <c r="EHB117" s="0"/>
      <c r="EHC117" s="0"/>
      <c r="EHD117" s="0"/>
      <c r="EHE117" s="0"/>
      <c r="EHF117" s="0"/>
      <c r="EHG117" s="0"/>
      <c r="EHH117" s="0"/>
      <c r="EHI117" s="0"/>
      <c r="EHJ117" s="0"/>
      <c r="EHK117" s="0"/>
      <c r="EHL117" s="0"/>
      <c r="EHM117" s="0"/>
      <c r="EHN117" s="0"/>
      <c r="EHO117" s="0"/>
      <c r="EHP117" s="0"/>
      <c r="EHQ117" s="0"/>
      <c r="EHR117" s="0"/>
      <c r="EHS117" s="0"/>
      <c r="EHT117" s="0"/>
      <c r="EHU117" s="0"/>
      <c r="EHV117" s="0"/>
      <c r="EHW117" s="0"/>
      <c r="EHX117" s="0"/>
      <c r="EHY117" s="0"/>
      <c r="EHZ117" s="0"/>
      <c r="EIA117" s="0"/>
      <c r="EIB117" s="0"/>
      <c r="EIC117" s="0"/>
      <c r="EID117" s="0"/>
      <c r="EIE117" s="0"/>
      <c r="EIF117" s="0"/>
      <c r="EIG117" s="0"/>
      <c r="EIH117" s="0"/>
      <c r="EII117" s="0"/>
      <c r="EIJ117" s="0"/>
      <c r="EIK117" s="0"/>
      <c r="EIL117" s="0"/>
      <c r="EIM117" s="0"/>
      <c r="EIN117" s="0"/>
      <c r="EIO117" s="0"/>
      <c r="EIP117" s="0"/>
      <c r="EIQ117" s="0"/>
      <c r="EIR117" s="0"/>
      <c r="EIS117" s="0"/>
      <c r="EIT117" s="0"/>
      <c r="EIU117" s="0"/>
      <c r="EIV117" s="0"/>
      <c r="EIW117" s="0"/>
      <c r="EIX117" s="0"/>
      <c r="EIY117" s="0"/>
      <c r="EIZ117" s="0"/>
      <c r="EJA117" s="0"/>
      <c r="EJB117" s="0"/>
      <c r="EJC117" s="0"/>
      <c r="EJD117" s="0"/>
      <c r="EJE117" s="0"/>
      <c r="EJF117" s="0"/>
      <c r="EJG117" s="0"/>
      <c r="EJH117" s="0"/>
      <c r="EJI117" s="0"/>
      <c r="EJJ117" s="0"/>
      <c r="EJK117" s="0"/>
      <c r="EJL117" s="0"/>
      <c r="EJM117" s="0"/>
      <c r="EJN117" s="0"/>
      <c r="EJO117" s="0"/>
      <c r="EJP117" s="0"/>
      <c r="EJQ117" s="0"/>
      <c r="EJR117" s="0"/>
      <c r="EJS117" s="0"/>
      <c r="EJT117" s="0"/>
      <c r="EJU117" s="0"/>
      <c r="EJV117" s="0"/>
      <c r="EJW117" s="0"/>
      <c r="EJX117" s="0"/>
      <c r="EJY117" s="0"/>
      <c r="EJZ117" s="0"/>
      <c r="EKA117" s="0"/>
      <c r="EKB117" s="0"/>
      <c r="EKC117" s="0"/>
      <c r="EKD117" s="0"/>
      <c r="EKE117" s="0"/>
      <c r="EKF117" s="0"/>
      <c r="EKG117" s="0"/>
      <c r="EKH117" s="0"/>
      <c r="EKI117" s="0"/>
      <c r="EKJ117" s="0"/>
      <c r="EKK117" s="0"/>
      <c r="EKL117" s="0"/>
      <c r="EKM117" s="0"/>
      <c r="EKN117" s="0"/>
      <c r="EKO117" s="0"/>
      <c r="EKP117" s="0"/>
      <c r="EKQ117" s="0"/>
      <c r="EKR117" s="0"/>
      <c r="EKS117" s="0"/>
      <c r="EKT117" s="0"/>
      <c r="EKU117" s="0"/>
      <c r="EKV117" s="0"/>
      <c r="EKW117" s="0"/>
      <c r="EKX117" s="0"/>
      <c r="EKY117" s="0"/>
      <c r="EKZ117" s="0"/>
      <c r="ELA117" s="0"/>
      <c r="ELB117" s="0"/>
      <c r="ELC117" s="0"/>
      <c r="ELD117" s="0"/>
      <c r="ELE117" s="0"/>
      <c r="ELF117" s="0"/>
      <c r="ELG117" s="0"/>
      <c r="ELH117" s="0"/>
      <c r="ELI117" s="0"/>
      <c r="ELJ117" s="0"/>
      <c r="ELK117" s="0"/>
      <c r="ELL117" s="0"/>
      <c r="ELM117" s="0"/>
      <c r="ELN117" s="0"/>
      <c r="ELO117" s="0"/>
      <c r="ELP117" s="0"/>
      <c r="ELQ117" s="0"/>
      <c r="ELR117" s="0"/>
      <c r="ELS117" s="0"/>
      <c r="ELT117" s="0"/>
      <c r="ELU117" s="0"/>
      <c r="ELV117" s="0"/>
      <c r="ELW117" s="0"/>
      <c r="ELX117" s="0"/>
      <c r="ELY117" s="0"/>
      <c r="ELZ117" s="0"/>
      <c r="EMA117" s="0"/>
      <c r="EMB117" s="0"/>
      <c r="EMC117" s="0"/>
      <c r="EMD117" s="0"/>
      <c r="EME117" s="0"/>
      <c r="EMF117" s="0"/>
      <c r="EMG117" s="0"/>
      <c r="EMH117" s="0"/>
      <c r="EMI117" s="0"/>
      <c r="EMJ117" s="0"/>
      <c r="EMK117" s="0"/>
      <c r="EML117" s="0"/>
      <c r="EMM117" s="0"/>
      <c r="EMN117" s="0"/>
      <c r="EMO117" s="0"/>
      <c r="EMP117" s="0"/>
      <c r="EMQ117" s="0"/>
      <c r="EMR117" s="0"/>
      <c r="EMS117" s="0"/>
      <c r="EMT117" s="0"/>
      <c r="EMU117" s="0"/>
      <c r="EMV117" s="0"/>
      <c r="EMW117" s="0"/>
      <c r="EMX117" s="0"/>
      <c r="EMY117" s="0"/>
      <c r="EMZ117" s="0"/>
      <c r="ENA117" s="0"/>
      <c r="ENB117" s="0"/>
      <c r="ENC117" s="0"/>
      <c r="END117" s="0"/>
      <c r="ENE117" s="0"/>
      <c r="ENF117" s="0"/>
      <c r="ENG117" s="0"/>
      <c r="ENH117" s="0"/>
      <c r="ENI117" s="0"/>
      <c r="ENJ117" s="0"/>
      <c r="ENK117" s="0"/>
      <c r="ENL117" s="0"/>
      <c r="ENM117" s="0"/>
      <c r="ENN117" s="0"/>
      <c r="ENO117" s="0"/>
      <c r="ENP117" s="0"/>
      <c r="ENQ117" s="0"/>
      <c r="ENR117" s="0"/>
      <c r="ENS117" s="0"/>
      <c r="ENT117" s="0"/>
      <c r="ENU117" s="0"/>
      <c r="ENV117" s="0"/>
      <c r="ENW117" s="0"/>
      <c r="ENX117" s="0"/>
      <c r="ENY117" s="0"/>
      <c r="ENZ117" s="0"/>
      <c r="EOA117" s="0"/>
      <c r="EOB117" s="0"/>
      <c r="EOC117" s="0"/>
      <c r="EOD117" s="0"/>
      <c r="EOE117" s="0"/>
      <c r="EOF117" s="0"/>
      <c r="EOG117" s="0"/>
      <c r="EOH117" s="0"/>
      <c r="EOI117" s="0"/>
      <c r="EOJ117" s="0"/>
      <c r="EOK117" s="0"/>
      <c r="EOL117" s="0"/>
      <c r="EOM117" s="0"/>
      <c r="EON117" s="0"/>
      <c r="EOO117" s="0"/>
      <c r="EOP117" s="0"/>
      <c r="EOQ117" s="0"/>
      <c r="EOR117" s="0"/>
      <c r="EOS117" s="0"/>
      <c r="EOT117" s="0"/>
      <c r="EOU117" s="0"/>
      <c r="EOV117" s="0"/>
      <c r="EOW117" s="0"/>
      <c r="EOX117" s="0"/>
      <c r="EOY117" s="0"/>
      <c r="EOZ117" s="0"/>
      <c r="EPA117" s="0"/>
      <c r="EPB117" s="0"/>
      <c r="EPC117" s="0"/>
      <c r="EPD117" s="0"/>
      <c r="EPE117" s="0"/>
      <c r="EPF117" s="0"/>
      <c r="EPG117" s="0"/>
      <c r="EPH117" s="0"/>
      <c r="EPI117" s="0"/>
      <c r="EPJ117" s="0"/>
      <c r="EPK117" s="0"/>
      <c r="EPL117" s="0"/>
      <c r="EPM117" s="0"/>
      <c r="EPN117" s="0"/>
      <c r="EPO117" s="0"/>
      <c r="EPP117" s="0"/>
      <c r="EPQ117" s="0"/>
      <c r="EPR117" s="0"/>
      <c r="EPS117" s="0"/>
      <c r="EPT117" s="0"/>
      <c r="EPU117" s="0"/>
      <c r="EPV117" s="0"/>
      <c r="EPW117" s="0"/>
      <c r="EPX117" s="0"/>
      <c r="EPY117" s="0"/>
      <c r="EPZ117" s="0"/>
      <c r="EQA117" s="0"/>
      <c r="EQB117" s="0"/>
      <c r="EQC117" s="0"/>
      <c r="EQD117" s="0"/>
      <c r="EQE117" s="0"/>
      <c r="EQF117" s="0"/>
      <c r="EQG117" s="0"/>
      <c r="EQH117" s="0"/>
      <c r="EQI117" s="0"/>
      <c r="EQJ117" s="0"/>
      <c r="EQK117" s="0"/>
      <c r="EQL117" s="0"/>
      <c r="EQM117" s="0"/>
      <c r="EQN117" s="0"/>
      <c r="EQO117" s="0"/>
      <c r="EQP117" s="0"/>
      <c r="EQQ117" s="0"/>
      <c r="EQR117" s="0"/>
      <c r="EQS117" s="0"/>
      <c r="EQT117" s="0"/>
      <c r="EQU117" s="0"/>
      <c r="EQV117" s="0"/>
      <c r="EQW117" s="0"/>
      <c r="EQX117" s="0"/>
      <c r="EQY117" s="0"/>
      <c r="EQZ117" s="0"/>
      <c r="ERA117" s="0"/>
      <c r="ERB117" s="0"/>
      <c r="ERC117" s="0"/>
      <c r="ERD117" s="0"/>
      <c r="ERE117" s="0"/>
      <c r="ERF117" s="0"/>
      <c r="ERG117" s="0"/>
      <c r="ERH117" s="0"/>
      <c r="ERI117" s="0"/>
      <c r="ERJ117" s="0"/>
      <c r="ERK117" s="0"/>
      <c r="ERL117" s="0"/>
      <c r="ERM117" s="0"/>
      <c r="ERN117" s="0"/>
      <c r="ERO117" s="0"/>
      <c r="ERP117" s="0"/>
      <c r="ERQ117" s="0"/>
      <c r="ERR117" s="0"/>
      <c r="ERS117" s="0"/>
      <c r="ERT117" s="0"/>
      <c r="ERU117" s="0"/>
      <c r="ERV117" s="0"/>
      <c r="ERW117" s="0"/>
      <c r="ERX117" s="0"/>
      <c r="ERY117" s="0"/>
      <c r="ERZ117" s="0"/>
      <c r="ESA117" s="0"/>
      <c r="ESB117" s="0"/>
      <c r="ESC117" s="0"/>
      <c r="ESD117" s="0"/>
      <c r="ESE117" s="0"/>
      <c r="ESF117" s="0"/>
      <c r="ESG117" s="0"/>
      <c r="ESH117" s="0"/>
      <c r="ESI117" s="0"/>
      <c r="ESJ117" s="0"/>
      <c r="ESK117" s="0"/>
      <c r="ESL117" s="0"/>
      <c r="ESM117" s="0"/>
      <c r="ESN117" s="0"/>
      <c r="ESO117" s="0"/>
      <c r="ESP117" s="0"/>
      <c r="ESQ117" s="0"/>
      <c r="ESR117" s="0"/>
      <c r="ESS117" s="0"/>
      <c r="EST117" s="0"/>
      <c r="ESU117" s="0"/>
      <c r="ESV117" s="0"/>
      <c r="ESW117" s="0"/>
      <c r="ESX117" s="0"/>
      <c r="ESY117" s="0"/>
      <c r="ESZ117" s="0"/>
      <c r="ETA117" s="0"/>
      <c r="ETB117" s="0"/>
      <c r="ETC117" s="0"/>
      <c r="ETD117" s="0"/>
      <c r="ETE117" s="0"/>
      <c r="ETF117" s="0"/>
      <c r="ETG117" s="0"/>
      <c r="ETH117" s="0"/>
      <c r="ETI117" s="0"/>
      <c r="ETJ117" s="0"/>
      <c r="ETK117" s="0"/>
      <c r="ETL117" s="0"/>
      <c r="ETM117" s="0"/>
      <c r="ETN117" s="0"/>
      <c r="ETO117" s="0"/>
      <c r="ETP117" s="0"/>
      <c r="ETQ117" s="0"/>
      <c r="ETR117" s="0"/>
      <c r="ETS117" s="0"/>
      <c r="ETT117" s="0"/>
      <c r="ETU117" s="0"/>
      <c r="ETV117" s="0"/>
      <c r="ETW117" s="0"/>
      <c r="ETX117" s="0"/>
      <c r="ETY117" s="0"/>
      <c r="ETZ117" s="0"/>
      <c r="EUA117" s="0"/>
      <c r="EUB117" s="0"/>
      <c r="EUC117" s="0"/>
      <c r="EUD117" s="0"/>
      <c r="EUE117" s="0"/>
      <c r="EUF117" s="0"/>
      <c r="EUG117" s="0"/>
      <c r="EUH117" s="0"/>
      <c r="EUI117" s="0"/>
      <c r="EUJ117" s="0"/>
      <c r="EUK117" s="0"/>
      <c r="EUL117" s="0"/>
      <c r="EUM117" s="0"/>
      <c r="EUN117" s="0"/>
      <c r="EUO117" s="0"/>
      <c r="EUP117" s="0"/>
      <c r="EUQ117" s="0"/>
      <c r="EUR117" s="0"/>
      <c r="EUS117" s="0"/>
      <c r="EUT117" s="0"/>
      <c r="EUU117" s="0"/>
      <c r="EUV117" s="0"/>
      <c r="EUW117" s="0"/>
      <c r="EUX117" s="0"/>
      <c r="EUY117" s="0"/>
      <c r="EUZ117" s="0"/>
      <c r="EVA117" s="0"/>
      <c r="EVB117" s="0"/>
      <c r="EVC117" s="0"/>
      <c r="EVD117" s="0"/>
      <c r="EVE117" s="0"/>
      <c r="EVF117" s="0"/>
      <c r="EVG117" s="0"/>
      <c r="EVH117" s="0"/>
      <c r="EVI117" s="0"/>
      <c r="EVJ117" s="0"/>
      <c r="EVK117" s="0"/>
      <c r="EVL117" s="0"/>
      <c r="EVM117" s="0"/>
      <c r="EVN117" s="0"/>
      <c r="EVO117" s="0"/>
      <c r="EVP117" s="0"/>
      <c r="EVQ117" s="0"/>
      <c r="EVR117" s="0"/>
      <c r="EVS117" s="0"/>
      <c r="EVT117" s="0"/>
      <c r="EVU117" s="0"/>
      <c r="EVV117" s="0"/>
      <c r="EVW117" s="0"/>
      <c r="EVX117" s="0"/>
      <c r="EVY117" s="0"/>
      <c r="EVZ117" s="0"/>
      <c r="EWA117" s="0"/>
      <c r="EWB117" s="0"/>
      <c r="EWC117" s="0"/>
      <c r="EWD117" s="0"/>
      <c r="EWE117" s="0"/>
      <c r="EWF117" s="0"/>
      <c r="EWG117" s="0"/>
      <c r="EWH117" s="0"/>
      <c r="EWI117" s="0"/>
      <c r="EWJ117" s="0"/>
      <c r="EWK117" s="0"/>
      <c r="EWL117" s="0"/>
      <c r="EWM117" s="0"/>
      <c r="EWN117" s="0"/>
      <c r="EWO117" s="0"/>
      <c r="EWP117" s="0"/>
      <c r="EWQ117" s="0"/>
      <c r="EWR117" s="0"/>
      <c r="EWS117" s="0"/>
      <c r="EWT117" s="0"/>
      <c r="EWU117" s="0"/>
      <c r="EWV117" s="0"/>
      <c r="EWW117" s="0"/>
      <c r="EWX117" s="0"/>
      <c r="EWY117" s="0"/>
      <c r="EWZ117" s="0"/>
      <c r="EXA117" s="0"/>
      <c r="EXB117" s="0"/>
      <c r="EXC117" s="0"/>
      <c r="EXD117" s="0"/>
      <c r="EXE117" s="0"/>
      <c r="EXF117" s="0"/>
      <c r="EXG117" s="0"/>
      <c r="EXH117" s="0"/>
      <c r="EXI117" s="0"/>
      <c r="EXJ117" s="0"/>
      <c r="EXK117" s="0"/>
      <c r="EXL117" s="0"/>
      <c r="EXM117" s="0"/>
      <c r="EXN117" s="0"/>
      <c r="EXO117" s="0"/>
      <c r="EXP117" s="0"/>
      <c r="EXQ117" s="0"/>
      <c r="EXR117" s="0"/>
      <c r="EXS117" s="0"/>
      <c r="EXT117" s="0"/>
      <c r="EXU117" s="0"/>
      <c r="EXV117" s="0"/>
      <c r="EXW117" s="0"/>
      <c r="EXX117" s="0"/>
      <c r="EXY117" s="0"/>
      <c r="EXZ117" s="0"/>
      <c r="EYA117" s="0"/>
      <c r="EYB117" s="0"/>
      <c r="EYC117" s="0"/>
      <c r="EYD117" s="0"/>
      <c r="EYE117" s="0"/>
      <c r="EYF117" s="0"/>
      <c r="EYG117" s="0"/>
      <c r="EYH117" s="0"/>
      <c r="EYI117" s="0"/>
      <c r="EYJ117" s="0"/>
      <c r="EYK117" s="0"/>
      <c r="EYL117" s="0"/>
      <c r="EYM117" s="0"/>
      <c r="EYN117" s="0"/>
      <c r="EYO117" s="0"/>
      <c r="EYP117" s="0"/>
      <c r="EYQ117" s="0"/>
      <c r="EYR117" s="0"/>
      <c r="EYS117" s="0"/>
      <c r="EYT117" s="0"/>
      <c r="EYU117" s="0"/>
      <c r="EYV117" s="0"/>
      <c r="EYW117" s="0"/>
      <c r="EYX117" s="0"/>
      <c r="EYY117" s="0"/>
      <c r="EYZ117" s="0"/>
      <c r="EZA117" s="0"/>
      <c r="EZB117" s="0"/>
      <c r="EZC117" s="0"/>
      <c r="EZD117" s="0"/>
      <c r="EZE117" s="0"/>
      <c r="EZF117" s="0"/>
      <c r="EZG117" s="0"/>
      <c r="EZH117" s="0"/>
      <c r="EZI117" s="0"/>
      <c r="EZJ117" s="0"/>
      <c r="EZK117" s="0"/>
      <c r="EZL117" s="0"/>
      <c r="EZM117" s="0"/>
      <c r="EZN117" s="0"/>
      <c r="EZO117" s="0"/>
      <c r="EZP117" s="0"/>
      <c r="EZQ117" s="0"/>
      <c r="EZR117" s="0"/>
      <c r="EZS117" s="0"/>
      <c r="EZT117" s="0"/>
      <c r="EZU117" s="0"/>
      <c r="EZV117" s="0"/>
      <c r="EZW117" s="0"/>
      <c r="EZX117" s="0"/>
      <c r="EZY117" s="0"/>
      <c r="EZZ117" s="0"/>
      <c r="FAA117" s="0"/>
      <c r="FAB117" s="0"/>
      <c r="FAC117" s="0"/>
      <c r="FAD117" s="0"/>
      <c r="FAE117" s="0"/>
      <c r="FAF117" s="0"/>
      <c r="FAG117" s="0"/>
      <c r="FAH117" s="0"/>
      <c r="FAI117" s="0"/>
      <c r="FAJ117" s="0"/>
      <c r="FAK117" s="0"/>
      <c r="FAL117" s="0"/>
      <c r="FAM117" s="0"/>
      <c r="FAN117" s="0"/>
      <c r="FAO117" s="0"/>
      <c r="FAP117" s="0"/>
      <c r="FAQ117" s="0"/>
      <c r="FAR117" s="0"/>
      <c r="FAS117" s="0"/>
      <c r="FAT117" s="0"/>
      <c r="FAU117" s="0"/>
      <c r="FAV117" s="0"/>
      <c r="FAW117" s="0"/>
      <c r="FAX117" s="0"/>
      <c r="FAY117" s="0"/>
      <c r="FAZ117" s="0"/>
      <c r="FBA117" s="0"/>
      <c r="FBB117" s="0"/>
      <c r="FBC117" s="0"/>
      <c r="FBD117" s="0"/>
      <c r="FBE117" s="0"/>
      <c r="FBF117" s="0"/>
      <c r="FBG117" s="0"/>
      <c r="FBH117" s="0"/>
      <c r="FBI117" s="0"/>
      <c r="FBJ117" s="0"/>
      <c r="FBK117" s="0"/>
      <c r="FBL117" s="0"/>
      <c r="FBM117" s="0"/>
      <c r="FBN117" s="0"/>
      <c r="FBO117" s="0"/>
      <c r="FBP117" s="0"/>
      <c r="FBQ117" s="0"/>
      <c r="FBR117" s="0"/>
      <c r="FBS117" s="0"/>
      <c r="FBT117" s="0"/>
      <c r="FBU117" s="0"/>
      <c r="FBV117" s="0"/>
      <c r="FBW117" s="0"/>
      <c r="FBX117" s="0"/>
      <c r="FBY117" s="0"/>
      <c r="FBZ117" s="0"/>
      <c r="FCA117" s="0"/>
      <c r="FCB117" s="0"/>
      <c r="FCC117" s="0"/>
      <c r="FCD117" s="0"/>
      <c r="FCE117" s="0"/>
      <c r="FCF117" s="0"/>
      <c r="FCG117" s="0"/>
      <c r="FCH117" s="0"/>
      <c r="FCI117" s="0"/>
      <c r="FCJ117" s="0"/>
      <c r="FCK117" s="0"/>
      <c r="FCL117" s="0"/>
      <c r="FCM117" s="0"/>
      <c r="FCN117" s="0"/>
      <c r="FCO117" s="0"/>
      <c r="FCP117" s="0"/>
      <c r="FCQ117" s="0"/>
      <c r="FCR117" s="0"/>
      <c r="FCS117" s="0"/>
      <c r="FCT117" s="0"/>
      <c r="FCU117" s="0"/>
      <c r="FCV117" s="0"/>
      <c r="FCW117" s="0"/>
      <c r="FCX117" s="0"/>
      <c r="FCY117" s="0"/>
      <c r="FCZ117" s="0"/>
      <c r="FDA117" s="0"/>
      <c r="FDB117" s="0"/>
      <c r="FDC117" s="0"/>
      <c r="FDD117" s="0"/>
      <c r="FDE117" s="0"/>
      <c r="FDF117" s="0"/>
      <c r="FDG117" s="0"/>
      <c r="FDH117" s="0"/>
      <c r="FDI117" s="0"/>
      <c r="FDJ117" s="0"/>
      <c r="FDK117" s="0"/>
      <c r="FDL117" s="0"/>
      <c r="FDM117" s="0"/>
      <c r="FDN117" s="0"/>
      <c r="FDO117" s="0"/>
      <c r="FDP117" s="0"/>
      <c r="FDQ117" s="0"/>
      <c r="FDR117" s="0"/>
      <c r="FDS117" s="0"/>
      <c r="FDT117" s="0"/>
      <c r="FDU117" s="0"/>
      <c r="FDV117" s="0"/>
      <c r="FDW117" s="0"/>
      <c r="FDX117" s="0"/>
      <c r="FDY117" s="0"/>
      <c r="FDZ117" s="0"/>
      <c r="FEA117" s="0"/>
      <c r="FEB117" s="0"/>
      <c r="FEC117" s="0"/>
      <c r="FED117" s="0"/>
      <c r="FEE117" s="0"/>
      <c r="FEF117" s="0"/>
      <c r="FEG117" s="0"/>
      <c r="FEH117" s="0"/>
      <c r="FEI117" s="0"/>
      <c r="FEJ117" s="0"/>
      <c r="FEK117" s="0"/>
      <c r="FEL117" s="0"/>
      <c r="FEM117" s="0"/>
      <c r="FEN117" s="0"/>
      <c r="FEO117" s="0"/>
      <c r="FEP117" s="0"/>
      <c r="FEQ117" s="0"/>
      <c r="FER117" s="0"/>
      <c r="FES117" s="0"/>
      <c r="FET117" s="0"/>
      <c r="FEU117" s="0"/>
      <c r="FEV117" s="0"/>
      <c r="FEW117" s="0"/>
      <c r="FEX117" s="0"/>
      <c r="FEY117" s="0"/>
      <c r="FEZ117" s="0"/>
      <c r="FFA117" s="0"/>
      <c r="FFB117" s="0"/>
      <c r="FFC117" s="0"/>
      <c r="FFD117" s="0"/>
      <c r="FFE117" s="0"/>
      <c r="FFF117" s="0"/>
      <c r="FFG117" s="0"/>
      <c r="FFH117" s="0"/>
      <c r="FFI117" s="0"/>
      <c r="FFJ117" s="0"/>
      <c r="FFK117" s="0"/>
      <c r="FFL117" s="0"/>
      <c r="FFM117" s="0"/>
      <c r="FFN117" s="0"/>
      <c r="FFO117" s="0"/>
      <c r="FFP117" s="0"/>
      <c r="FFQ117" s="0"/>
      <c r="FFR117" s="0"/>
      <c r="FFS117" s="0"/>
      <c r="FFT117" s="0"/>
      <c r="FFU117" s="0"/>
      <c r="FFV117" s="0"/>
      <c r="FFW117" s="0"/>
      <c r="FFX117" s="0"/>
      <c r="FFY117" s="0"/>
      <c r="FFZ117" s="0"/>
      <c r="FGA117" s="0"/>
      <c r="FGB117" s="0"/>
      <c r="FGC117" s="0"/>
      <c r="FGD117" s="0"/>
      <c r="FGE117" s="0"/>
      <c r="FGF117" s="0"/>
      <c r="FGG117" s="0"/>
      <c r="FGH117" s="0"/>
      <c r="FGI117" s="0"/>
      <c r="FGJ117" s="0"/>
      <c r="FGK117" s="0"/>
      <c r="FGL117" s="0"/>
      <c r="FGM117" s="0"/>
      <c r="FGN117" s="0"/>
      <c r="FGO117" s="0"/>
      <c r="FGP117" s="0"/>
      <c r="FGQ117" s="0"/>
      <c r="FGR117" s="0"/>
      <c r="FGS117" s="0"/>
      <c r="FGT117" s="0"/>
      <c r="FGU117" s="0"/>
      <c r="FGV117" s="0"/>
      <c r="FGW117" s="0"/>
      <c r="FGX117" s="0"/>
      <c r="FGY117" s="0"/>
      <c r="FGZ117" s="0"/>
      <c r="FHA117" s="0"/>
      <c r="FHB117" s="0"/>
      <c r="FHC117" s="0"/>
      <c r="FHD117" s="0"/>
      <c r="FHE117" s="0"/>
      <c r="FHF117" s="0"/>
      <c r="FHG117" s="0"/>
      <c r="FHH117" s="0"/>
      <c r="FHI117" s="0"/>
      <c r="FHJ117" s="0"/>
      <c r="FHK117" s="0"/>
      <c r="FHL117" s="0"/>
      <c r="FHM117" s="0"/>
      <c r="FHN117" s="0"/>
      <c r="FHO117" s="0"/>
      <c r="FHP117" s="0"/>
      <c r="FHQ117" s="0"/>
      <c r="FHR117" s="0"/>
      <c r="FHS117" s="0"/>
      <c r="FHT117" s="0"/>
      <c r="FHU117" s="0"/>
      <c r="FHV117" s="0"/>
      <c r="FHW117" s="0"/>
      <c r="FHX117" s="0"/>
      <c r="FHY117" s="0"/>
      <c r="FHZ117" s="0"/>
      <c r="FIA117" s="0"/>
      <c r="FIB117" s="0"/>
      <c r="FIC117" s="0"/>
      <c r="FID117" s="0"/>
      <c r="FIE117" s="0"/>
      <c r="FIF117" s="0"/>
      <c r="FIG117" s="0"/>
      <c r="FIH117" s="0"/>
      <c r="FII117" s="0"/>
      <c r="FIJ117" s="0"/>
      <c r="FIK117" s="0"/>
      <c r="FIL117" s="0"/>
      <c r="FIM117" s="0"/>
      <c r="FIN117" s="0"/>
      <c r="FIO117" s="0"/>
      <c r="FIP117" s="0"/>
      <c r="FIQ117" s="0"/>
      <c r="FIR117" s="0"/>
      <c r="FIS117" s="0"/>
      <c r="FIT117" s="0"/>
      <c r="FIU117" s="0"/>
      <c r="FIV117" s="0"/>
      <c r="FIW117" s="0"/>
      <c r="FIX117" s="0"/>
      <c r="FIY117" s="0"/>
      <c r="FIZ117" s="0"/>
      <c r="FJA117" s="0"/>
      <c r="FJB117" s="0"/>
      <c r="FJC117" s="0"/>
      <c r="FJD117" s="0"/>
      <c r="FJE117" s="0"/>
      <c r="FJF117" s="0"/>
      <c r="FJG117" s="0"/>
      <c r="FJH117" s="0"/>
      <c r="FJI117" s="0"/>
      <c r="FJJ117" s="0"/>
      <c r="FJK117" s="0"/>
      <c r="FJL117" s="0"/>
      <c r="FJM117" s="0"/>
      <c r="FJN117" s="0"/>
      <c r="FJO117" s="0"/>
      <c r="FJP117" s="0"/>
      <c r="FJQ117" s="0"/>
      <c r="FJR117" s="0"/>
      <c r="FJS117" s="0"/>
      <c r="FJT117" s="0"/>
      <c r="FJU117" s="0"/>
      <c r="FJV117" s="0"/>
      <c r="FJW117" s="0"/>
      <c r="FJX117" s="0"/>
      <c r="FJY117" s="0"/>
      <c r="FJZ117" s="0"/>
      <c r="FKA117" s="0"/>
      <c r="FKB117" s="0"/>
      <c r="FKC117" s="0"/>
      <c r="FKD117" s="0"/>
      <c r="FKE117" s="0"/>
      <c r="FKF117" s="0"/>
      <c r="FKG117" s="0"/>
      <c r="FKH117" s="0"/>
      <c r="FKI117" s="0"/>
      <c r="FKJ117" s="0"/>
      <c r="FKK117" s="0"/>
      <c r="FKL117" s="0"/>
      <c r="FKM117" s="0"/>
      <c r="FKN117" s="0"/>
      <c r="FKO117" s="0"/>
      <c r="FKP117" s="0"/>
      <c r="FKQ117" s="0"/>
      <c r="FKR117" s="0"/>
      <c r="FKS117" s="0"/>
      <c r="FKT117" s="0"/>
      <c r="FKU117" s="0"/>
      <c r="FKV117" s="0"/>
      <c r="FKW117" s="0"/>
      <c r="FKX117" s="0"/>
      <c r="FKY117" s="0"/>
      <c r="FKZ117" s="0"/>
      <c r="FLA117" s="0"/>
      <c r="FLB117" s="0"/>
      <c r="FLC117" s="0"/>
      <c r="FLD117" s="0"/>
      <c r="FLE117" s="0"/>
      <c r="FLF117" s="0"/>
      <c r="FLG117" s="0"/>
      <c r="FLH117" s="0"/>
      <c r="FLI117" s="0"/>
      <c r="FLJ117" s="0"/>
      <c r="FLK117" s="0"/>
      <c r="FLL117" s="0"/>
      <c r="FLM117" s="0"/>
      <c r="FLN117" s="0"/>
      <c r="FLO117" s="0"/>
      <c r="FLP117" s="0"/>
      <c r="FLQ117" s="0"/>
      <c r="FLR117" s="0"/>
      <c r="FLS117" s="0"/>
      <c r="FLT117" s="0"/>
      <c r="FLU117" s="0"/>
      <c r="FLV117" s="0"/>
      <c r="FLW117" s="0"/>
      <c r="FLX117" s="0"/>
      <c r="FLY117" s="0"/>
      <c r="FLZ117" s="0"/>
      <c r="FMA117" s="0"/>
      <c r="FMB117" s="0"/>
      <c r="FMC117" s="0"/>
      <c r="FMD117" s="0"/>
      <c r="FME117" s="0"/>
      <c r="FMF117" s="0"/>
      <c r="FMG117" s="0"/>
      <c r="FMH117" s="0"/>
      <c r="FMI117" s="0"/>
      <c r="FMJ117" s="0"/>
      <c r="FMK117" s="0"/>
      <c r="FML117" s="0"/>
      <c r="FMM117" s="0"/>
      <c r="FMN117" s="0"/>
      <c r="FMO117" s="0"/>
      <c r="FMP117" s="0"/>
      <c r="FMQ117" s="0"/>
      <c r="FMR117" s="0"/>
      <c r="FMS117" s="0"/>
      <c r="FMT117" s="0"/>
      <c r="FMU117" s="0"/>
      <c r="FMV117" s="0"/>
      <c r="FMW117" s="0"/>
      <c r="FMX117" s="0"/>
      <c r="FMY117" s="0"/>
      <c r="FMZ117" s="0"/>
      <c r="FNA117" s="0"/>
      <c r="FNB117" s="0"/>
      <c r="FNC117" s="0"/>
      <c r="FND117" s="0"/>
      <c r="FNE117" s="0"/>
      <c r="FNF117" s="0"/>
      <c r="FNG117" s="0"/>
      <c r="FNH117" s="0"/>
      <c r="FNI117" s="0"/>
      <c r="FNJ117" s="0"/>
      <c r="FNK117" s="0"/>
      <c r="FNL117" s="0"/>
      <c r="FNM117" s="0"/>
      <c r="FNN117" s="0"/>
      <c r="FNO117" s="0"/>
      <c r="FNP117" s="0"/>
      <c r="FNQ117" s="0"/>
      <c r="FNR117" s="0"/>
      <c r="FNS117" s="0"/>
      <c r="FNT117" s="0"/>
      <c r="FNU117" s="0"/>
      <c r="FNV117" s="0"/>
      <c r="FNW117" s="0"/>
      <c r="FNX117" s="0"/>
      <c r="FNY117" s="0"/>
      <c r="FNZ117" s="0"/>
      <c r="FOA117" s="0"/>
      <c r="FOB117" s="0"/>
      <c r="FOC117" s="0"/>
      <c r="FOD117" s="0"/>
      <c r="FOE117" s="0"/>
      <c r="FOF117" s="0"/>
      <c r="FOG117" s="0"/>
      <c r="FOH117" s="0"/>
      <c r="FOI117" s="0"/>
      <c r="FOJ117" s="0"/>
      <c r="FOK117" s="0"/>
      <c r="FOL117" s="0"/>
      <c r="FOM117" s="0"/>
      <c r="FON117" s="0"/>
      <c r="FOO117" s="0"/>
      <c r="FOP117" s="0"/>
      <c r="FOQ117" s="0"/>
      <c r="FOR117" s="0"/>
      <c r="FOS117" s="0"/>
      <c r="FOT117" s="0"/>
      <c r="FOU117" s="0"/>
      <c r="FOV117" s="0"/>
      <c r="FOW117" s="0"/>
      <c r="FOX117" s="0"/>
      <c r="FOY117" s="0"/>
      <c r="FOZ117" s="0"/>
      <c r="FPA117" s="0"/>
      <c r="FPB117" s="0"/>
      <c r="FPC117" s="0"/>
      <c r="FPD117" s="0"/>
      <c r="FPE117" s="0"/>
      <c r="FPF117" s="0"/>
      <c r="FPG117" s="0"/>
      <c r="FPH117" s="0"/>
      <c r="FPI117" s="0"/>
      <c r="FPJ117" s="0"/>
      <c r="FPK117" s="0"/>
      <c r="FPL117" s="0"/>
      <c r="FPM117" s="0"/>
      <c r="FPN117" s="0"/>
      <c r="FPO117" s="0"/>
      <c r="FPP117" s="0"/>
      <c r="FPQ117" s="0"/>
      <c r="FPR117" s="0"/>
      <c r="FPS117" s="0"/>
      <c r="FPT117" s="0"/>
      <c r="FPU117" s="0"/>
      <c r="FPV117" s="0"/>
      <c r="FPW117" s="0"/>
      <c r="FPX117" s="0"/>
      <c r="FPY117" s="0"/>
      <c r="FPZ117" s="0"/>
      <c r="FQA117" s="0"/>
      <c r="FQB117" s="0"/>
      <c r="FQC117" s="0"/>
      <c r="FQD117" s="0"/>
      <c r="FQE117" s="0"/>
      <c r="FQF117" s="0"/>
      <c r="FQG117" s="0"/>
      <c r="FQH117" s="0"/>
      <c r="FQI117" s="0"/>
      <c r="FQJ117" s="0"/>
      <c r="FQK117" s="0"/>
      <c r="FQL117" s="0"/>
      <c r="FQM117" s="0"/>
      <c r="FQN117" s="0"/>
      <c r="FQO117" s="0"/>
      <c r="FQP117" s="0"/>
      <c r="FQQ117" s="0"/>
      <c r="FQR117" s="0"/>
      <c r="FQS117" s="0"/>
      <c r="FQT117" s="0"/>
      <c r="FQU117" s="0"/>
      <c r="FQV117" s="0"/>
      <c r="FQW117" s="0"/>
      <c r="FQX117" s="0"/>
      <c r="FQY117" s="0"/>
      <c r="FQZ117" s="0"/>
      <c r="FRA117" s="0"/>
      <c r="FRB117" s="0"/>
      <c r="FRC117" s="0"/>
      <c r="FRD117" s="0"/>
      <c r="FRE117" s="0"/>
      <c r="FRF117" s="0"/>
      <c r="FRG117" s="0"/>
      <c r="FRH117" s="0"/>
      <c r="FRI117" s="0"/>
      <c r="FRJ117" s="0"/>
      <c r="FRK117" s="0"/>
      <c r="FRL117" s="0"/>
      <c r="FRM117" s="0"/>
      <c r="FRN117" s="0"/>
      <c r="FRO117" s="0"/>
      <c r="FRP117" s="0"/>
      <c r="FRQ117" s="0"/>
      <c r="FRR117" s="0"/>
      <c r="FRS117" s="0"/>
      <c r="FRT117" s="0"/>
      <c r="FRU117" s="0"/>
      <c r="FRV117" s="0"/>
      <c r="FRW117" s="0"/>
      <c r="FRX117" s="0"/>
      <c r="FRY117" s="0"/>
      <c r="FRZ117" s="0"/>
      <c r="FSA117" s="0"/>
      <c r="FSB117" s="0"/>
      <c r="FSC117" s="0"/>
      <c r="FSD117" s="0"/>
      <c r="FSE117" s="0"/>
      <c r="FSF117" s="0"/>
      <c r="FSG117" s="0"/>
      <c r="FSH117" s="0"/>
      <c r="FSI117" s="0"/>
      <c r="FSJ117" s="0"/>
      <c r="FSK117" s="0"/>
      <c r="FSL117" s="0"/>
      <c r="FSM117" s="0"/>
      <c r="FSN117" s="0"/>
      <c r="FSO117" s="0"/>
      <c r="FSP117" s="0"/>
      <c r="FSQ117" s="0"/>
      <c r="FSR117" s="0"/>
      <c r="FSS117" s="0"/>
      <c r="FST117" s="0"/>
      <c r="FSU117" s="0"/>
      <c r="FSV117" s="0"/>
      <c r="FSW117" s="0"/>
      <c r="FSX117" s="0"/>
      <c r="FSY117" s="0"/>
      <c r="FSZ117" s="0"/>
      <c r="FTA117" s="0"/>
      <c r="FTB117" s="0"/>
      <c r="FTC117" s="0"/>
      <c r="FTD117" s="0"/>
      <c r="FTE117" s="0"/>
      <c r="FTF117" s="0"/>
      <c r="FTG117" s="0"/>
      <c r="FTH117" s="0"/>
      <c r="FTI117" s="0"/>
      <c r="FTJ117" s="0"/>
      <c r="FTK117" s="0"/>
      <c r="FTL117" s="0"/>
      <c r="FTM117" s="0"/>
      <c r="FTN117" s="0"/>
      <c r="FTO117" s="0"/>
      <c r="FTP117" s="0"/>
      <c r="FTQ117" s="0"/>
      <c r="FTR117" s="0"/>
      <c r="FTS117" s="0"/>
      <c r="FTT117" s="0"/>
      <c r="FTU117" s="0"/>
      <c r="FTV117" s="0"/>
      <c r="FTW117" s="0"/>
      <c r="FTX117" s="0"/>
      <c r="FTY117" s="0"/>
      <c r="FTZ117" s="0"/>
      <c r="FUA117" s="0"/>
      <c r="FUB117" s="0"/>
      <c r="FUC117" s="0"/>
      <c r="FUD117" s="0"/>
      <c r="FUE117" s="0"/>
      <c r="FUF117" s="0"/>
      <c r="FUG117" s="0"/>
      <c r="FUH117" s="0"/>
      <c r="FUI117" s="0"/>
      <c r="FUJ117" s="0"/>
      <c r="FUK117" s="0"/>
      <c r="FUL117" s="0"/>
      <c r="FUM117" s="0"/>
      <c r="FUN117" s="0"/>
      <c r="FUO117" s="0"/>
      <c r="FUP117" s="0"/>
      <c r="FUQ117" s="0"/>
      <c r="FUR117" s="0"/>
      <c r="FUS117" s="0"/>
      <c r="FUT117" s="0"/>
      <c r="FUU117" s="0"/>
      <c r="FUV117" s="0"/>
      <c r="FUW117" s="0"/>
      <c r="FUX117" s="0"/>
      <c r="FUY117" s="0"/>
      <c r="FUZ117" s="0"/>
      <c r="FVA117" s="0"/>
      <c r="FVB117" s="0"/>
      <c r="FVC117" s="0"/>
      <c r="FVD117" s="0"/>
      <c r="FVE117" s="0"/>
      <c r="FVF117" s="0"/>
      <c r="FVG117" s="0"/>
      <c r="FVH117" s="0"/>
      <c r="FVI117" s="0"/>
      <c r="FVJ117" s="0"/>
      <c r="FVK117" s="0"/>
      <c r="FVL117" s="0"/>
      <c r="FVM117" s="0"/>
      <c r="FVN117" s="0"/>
      <c r="FVO117" s="0"/>
      <c r="FVP117" s="0"/>
      <c r="FVQ117" s="0"/>
      <c r="FVR117" s="0"/>
      <c r="FVS117" s="0"/>
      <c r="FVT117" s="0"/>
      <c r="FVU117" s="0"/>
      <c r="FVV117" s="0"/>
      <c r="FVW117" s="0"/>
      <c r="FVX117" s="0"/>
      <c r="FVY117" s="0"/>
      <c r="FVZ117" s="0"/>
      <c r="FWA117" s="0"/>
      <c r="FWB117" s="0"/>
      <c r="FWC117" s="0"/>
      <c r="FWD117" s="0"/>
      <c r="FWE117" s="0"/>
      <c r="FWF117" s="0"/>
      <c r="FWG117" s="0"/>
      <c r="FWH117" s="0"/>
      <c r="FWI117" s="0"/>
      <c r="FWJ117" s="0"/>
      <c r="FWK117" s="0"/>
      <c r="FWL117" s="0"/>
      <c r="FWM117" s="0"/>
      <c r="FWN117" s="0"/>
      <c r="FWO117" s="0"/>
      <c r="FWP117" s="0"/>
      <c r="FWQ117" s="0"/>
      <c r="FWR117" s="0"/>
      <c r="FWS117" s="0"/>
      <c r="FWT117" s="0"/>
      <c r="FWU117" s="0"/>
      <c r="FWV117" s="0"/>
      <c r="FWW117" s="0"/>
      <c r="FWX117" s="0"/>
      <c r="FWY117" s="0"/>
      <c r="FWZ117" s="0"/>
      <c r="FXA117" s="0"/>
      <c r="FXB117" s="0"/>
      <c r="FXC117" s="0"/>
      <c r="FXD117" s="0"/>
      <c r="FXE117" s="0"/>
      <c r="FXF117" s="0"/>
      <c r="FXG117" s="0"/>
      <c r="FXH117" s="0"/>
      <c r="FXI117" s="0"/>
      <c r="FXJ117" s="0"/>
      <c r="FXK117" s="0"/>
      <c r="FXL117" s="0"/>
      <c r="FXM117" s="0"/>
      <c r="FXN117" s="0"/>
      <c r="FXO117" s="0"/>
      <c r="FXP117" s="0"/>
      <c r="FXQ117" s="0"/>
      <c r="FXR117" s="0"/>
      <c r="FXS117" s="0"/>
      <c r="FXT117" s="0"/>
      <c r="FXU117" s="0"/>
      <c r="FXV117" s="0"/>
      <c r="FXW117" s="0"/>
      <c r="FXX117" s="0"/>
      <c r="FXY117" s="0"/>
      <c r="FXZ117" s="0"/>
      <c r="FYA117" s="0"/>
      <c r="FYB117" s="0"/>
      <c r="FYC117" s="0"/>
      <c r="FYD117" s="0"/>
      <c r="FYE117" s="0"/>
      <c r="FYF117" s="0"/>
      <c r="FYG117" s="0"/>
      <c r="FYH117" s="0"/>
      <c r="FYI117" s="0"/>
      <c r="FYJ117" s="0"/>
      <c r="FYK117" s="0"/>
      <c r="FYL117" s="0"/>
      <c r="FYM117" s="0"/>
      <c r="FYN117" s="0"/>
      <c r="FYO117" s="0"/>
      <c r="FYP117" s="0"/>
      <c r="FYQ117" s="0"/>
      <c r="FYR117" s="0"/>
      <c r="FYS117" s="0"/>
      <c r="FYT117" s="0"/>
      <c r="FYU117" s="0"/>
      <c r="FYV117" s="0"/>
      <c r="FYW117" s="0"/>
      <c r="FYX117" s="0"/>
      <c r="FYY117" s="0"/>
      <c r="FYZ117" s="0"/>
      <c r="FZA117" s="0"/>
      <c r="FZB117" s="0"/>
      <c r="FZC117" s="0"/>
      <c r="FZD117" s="0"/>
      <c r="FZE117" s="0"/>
      <c r="FZF117" s="0"/>
      <c r="FZG117" s="0"/>
      <c r="FZH117" s="0"/>
      <c r="FZI117" s="0"/>
      <c r="FZJ117" s="0"/>
      <c r="FZK117" s="0"/>
      <c r="FZL117" s="0"/>
      <c r="FZM117" s="0"/>
      <c r="FZN117" s="0"/>
      <c r="FZO117" s="0"/>
      <c r="FZP117" s="0"/>
      <c r="FZQ117" s="0"/>
      <c r="FZR117" s="0"/>
      <c r="FZS117" s="0"/>
      <c r="FZT117" s="0"/>
      <c r="FZU117" s="0"/>
      <c r="FZV117" s="0"/>
      <c r="FZW117" s="0"/>
      <c r="FZX117" s="0"/>
      <c r="FZY117" s="0"/>
      <c r="FZZ117" s="0"/>
      <c r="GAA117" s="0"/>
      <c r="GAB117" s="0"/>
      <c r="GAC117" s="0"/>
      <c r="GAD117" s="0"/>
      <c r="GAE117" s="0"/>
      <c r="GAF117" s="0"/>
      <c r="GAG117" s="0"/>
      <c r="GAH117" s="0"/>
      <c r="GAI117" s="0"/>
      <c r="GAJ117" s="0"/>
      <c r="GAK117" s="0"/>
      <c r="GAL117" s="0"/>
      <c r="GAM117" s="0"/>
      <c r="GAN117" s="0"/>
      <c r="GAO117" s="0"/>
      <c r="GAP117" s="0"/>
      <c r="GAQ117" s="0"/>
      <c r="GAR117" s="0"/>
      <c r="GAS117" s="0"/>
      <c r="GAT117" s="0"/>
      <c r="GAU117" s="0"/>
      <c r="GAV117" s="0"/>
      <c r="GAW117" s="0"/>
      <c r="GAX117" s="0"/>
      <c r="GAY117" s="0"/>
      <c r="GAZ117" s="0"/>
      <c r="GBA117" s="0"/>
      <c r="GBB117" s="0"/>
      <c r="GBC117" s="0"/>
      <c r="GBD117" s="0"/>
      <c r="GBE117" s="0"/>
      <c r="GBF117" s="0"/>
      <c r="GBG117" s="0"/>
      <c r="GBH117" s="0"/>
      <c r="GBI117" s="0"/>
      <c r="GBJ117" s="0"/>
      <c r="GBK117" s="0"/>
      <c r="GBL117" s="0"/>
      <c r="GBM117" s="0"/>
      <c r="GBN117" s="0"/>
      <c r="GBO117" s="0"/>
      <c r="GBP117" s="0"/>
      <c r="GBQ117" s="0"/>
      <c r="GBR117" s="0"/>
      <c r="GBS117" s="0"/>
      <c r="GBT117" s="0"/>
      <c r="GBU117" s="0"/>
      <c r="GBV117" s="0"/>
      <c r="GBW117" s="0"/>
      <c r="GBX117" s="0"/>
      <c r="GBY117" s="0"/>
      <c r="GBZ117" s="0"/>
      <c r="GCA117" s="0"/>
      <c r="GCB117" s="0"/>
      <c r="GCC117" s="0"/>
      <c r="GCD117" s="0"/>
      <c r="GCE117" s="0"/>
      <c r="GCF117" s="0"/>
      <c r="GCG117" s="0"/>
      <c r="GCH117" s="0"/>
      <c r="GCI117" s="0"/>
      <c r="GCJ117" s="0"/>
      <c r="GCK117" s="0"/>
      <c r="GCL117" s="0"/>
      <c r="GCM117" s="0"/>
      <c r="GCN117" s="0"/>
      <c r="GCO117" s="0"/>
      <c r="GCP117" s="0"/>
      <c r="GCQ117" s="0"/>
      <c r="GCR117" s="0"/>
      <c r="GCS117" s="0"/>
      <c r="GCT117" s="0"/>
      <c r="GCU117" s="0"/>
      <c r="GCV117" s="0"/>
      <c r="GCW117" s="0"/>
      <c r="GCX117" s="0"/>
      <c r="GCY117" s="0"/>
      <c r="GCZ117" s="0"/>
      <c r="GDA117" s="0"/>
      <c r="GDB117" s="0"/>
      <c r="GDC117" s="0"/>
      <c r="GDD117" s="0"/>
      <c r="GDE117" s="0"/>
      <c r="GDF117" s="0"/>
      <c r="GDG117" s="0"/>
      <c r="GDH117" s="0"/>
      <c r="GDI117" s="0"/>
      <c r="GDJ117" s="0"/>
      <c r="GDK117" s="0"/>
      <c r="GDL117" s="0"/>
      <c r="GDM117" s="0"/>
      <c r="GDN117" s="0"/>
      <c r="GDO117" s="0"/>
      <c r="GDP117" s="0"/>
      <c r="GDQ117" s="0"/>
      <c r="GDR117" s="0"/>
      <c r="GDS117" s="0"/>
      <c r="GDT117" s="0"/>
      <c r="GDU117" s="0"/>
      <c r="GDV117" s="0"/>
      <c r="GDW117" s="0"/>
      <c r="GDX117" s="0"/>
      <c r="GDY117" s="0"/>
      <c r="GDZ117" s="0"/>
      <c r="GEA117" s="0"/>
      <c r="GEB117" s="0"/>
      <c r="GEC117" s="0"/>
      <c r="GED117" s="0"/>
      <c r="GEE117" s="0"/>
      <c r="GEF117" s="0"/>
      <c r="GEG117" s="0"/>
      <c r="GEH117" s="0"/>
      <c r="GEI117" s="0"/>
      <c r="GEJ117" s="0"/>
      <c r="GEK117" s="0"/>
      <c r="GEL117" s="0"/>
      <c r="GEM117" s="0"/>
      <c r="GEN117" s="0"/>
      <c r="GEO117" s="0"/>
      <c r="GEP117" s="0"/>
      <c r="GEQ117" s="0"/>
      <c r="GER117" s="0"/>
      <c r="GES117" s="0"/>
      <c r="GET117" s="0"/>
      <c r="GEU117" s="0"/>
      <c r="GEV117" s="0"/>
      <c r="GEW117" s="0"/>
      <c r="GEX117" s="0"/>
      <c r="GEY117" s="0"/>
      <c r="GEZ117" s="0"/>
      <c r="GFA117" s="0"/>
      <c r="GFB117" s="0"/>
      <c r="GFC117" s="0"/>
      <c r="GFD117" s="0"/>
      <c r="GFE117" s="0"/>
      <c r="GFF117" s="0"/>
      <c r="GFG117" s="0"/>
      <c r="GFH117" s="0"/>
      <c r="GFI117" s="0"/>
      <c r="GFJ117" s="0"/>
      <c r="GFK117" s="0"/>
      <c r="GFL117" s="0"/>
      <c r="GFM117" s="0"/>
      <c r="GFN117" s="0"/>
      <c r="GFO117" s="0"/>
      <c r="GFP117" s="0"/>
      <c r="GFQ117" s="0"/>
      <c r="GFR117" s="0"/>
      <c r="GFS117" s="0"/>
      <c r="GFT117" s="0"/>
      <c r="GFU117" s="0"/>
      <c r="GFV117" s="0"/>
      <c r="GFW117" s="0"/>
      <c r="GFX117" s="0"/>
      <c r="GFY117" s="0"/>
      <c r="GFZ117" s="0"/>
      <c r="GGA117" s="0"/>
      <c r="GGB117" s="0"/>
      <c r="GGC117" s="0"/>
      <c r="GGD117" s="0"/>
      <c r="GGE117" s="0"/>
      <c r="GGF117" s="0"/>
      <c r="GGG117" s="0"/>
      <c r="GGH117" s="0"/>
      <c r="GGI117" s="0"/>
      <c r="GGJ117" s="0"/>
      <c r="GGK117" s="0"/>
      <c r="GGL117" s="0"/>
      <c r="GGM117" s="0"/>
      <c r="GGN117" s="0"/>
      <c r="GGO117" s="0"/>
      <c r="GGP117" s="0"/>
      <c r="GGQ117" s="0"/>
      <c r="GGR117" s="0"/>
      <c r="GGS117" s="0"/>
      <c r="GGT117" s="0"/>
      <c r="GGU117" s="0"/>
      <c r="GGV117" s="0"/>
      <c r="GGW117" s="0"/>
      <c r="GGX117" s="0"/>
      <c r="GGY117" s="0"/>
      <c r="GGZ117" s="0"/>
      <c r="GHA117" s="0"/>
      <c r="GHB117" s="0"/>
      <c r="GHC117" s="0"/>
      <c r="GHD117" s="0"/>
      <c r="GHE117" s="0"/>
      <c r="GHF117" s="0"/>
      <c r="GHG117" s="0"/>
      <c r="GHH117" s="0"/>
      <c r="GHI117" s="0"/>
      <c r="GHJ117" s="0"/>
      <c r="GHK117" s="0"/>
      <c r="GHL117" s="0"/>
      <c r="GHM117" s="0"/>
      <c r="GHN117" s="0"/>
      <c r="GHO117" s="0"/>
      <c r="GHP117" s="0"/>
      <c r="GHQ117" s="0"/>
      <c r="GHR117" s="0"/>
      <c r="GHS117" s="0"/>
      <c r="GHT117" s="0"/>
      <c r="GHU117" s="0"/>
      <c r="GHV117" s="0"/>
      <c r="GHW117" s="0"/>
      <c r="GHX117" s="0"/>
      <c r="GHY117" s="0"/>
      <c r="GHZ117" s="0"/>
      <c r="GIA117" s="0"/>
      <c r="GIB117" s="0"/>
      <c r="GIC117" s="0"/>
      <c r="GID117" s="0"/>
      <c r="GIE117" s="0"/>
      <c r="GIF117" s="0"/>
      <c r="GIG117" s="0"/>
      <c r="GIH117" s="0"/>
      <c r="GII117" s="0"/>
      <c r="GIJ117" s="0"/>
      <c r="GIK117" s="0"/>
      <c r="GIL117" s="0"/>
      <c r="GIM117" s="0"/>
      <c r="GIN117" s="0"/>
      <c r="GIO117" s="0"/>
      <c r="GIP117" s="0"/>
      <c r="GIQ117" s="0"/>
      <c r="GIR117" s="0"/>
      <c r="GIS117" s="0"/>
      <c r="GIT117" s="0"/>
      <c r="GIU117" s="0"/>
      <c r="GIV117" s="0"/>
      <c r="GIW117" s="0"/>
      <c r="GIX117" s="0"/>
      <c r="GIY117" s="0"/>
      <c r="GIZ117" s="0"/>
      <c r="GJA117" s="0"/>
      <c r="GJB117" s="0"/>
      <c r="GJC117" s="0"/>
      <c r="GJD117" s="0"/>
      <c r="GJE117" s="0"/>
      <c r="GJF117" s="0"/>
      <c r="GJG117" s="0"/>
      <c r="GJH117" s="0"/>
      <c r="GJI117" s="0"/>
      <c r="GJJ117" s="0"/>
      <c r="GJK117" s="0"/>
      <c r="GJL117" s="0"/>
      <c r="GJM117" s="0"/>
      <c r="GJN117" s="0"/>
      <c r="GJO117" s="0"/>
      <c r="GJP117" s="0"/>
      <c r="GJQ117" s="0"/>
      <c r="GJR117" s="0"/>
      <c r="GJS117" s="0"/>
      <c r="GJT117" s="0"/>
      <c r="GJU117" s="0"/>
      <c r="GJV117" s="0"/>
      <c r="GJW117" s="0"/>
      <c r="GJX117" s="0"/>
      <c r="GJY117" s="0"/>
      <c r="GJZ117" s="0"/>
      <c r="GKA117" s="0"/>
      <c r="GKB117" s="0"/>
      <c r="GKC117" s="0"/>
      <c r="GKD117" s="0"/>
      <c r="GKE117" s="0"/>
      <c r="GKF117" s="0"/>
      <c r="GKG117" s="0"/>
      <c r="GKH117" s="0"/>
      <c r="GKI117" s="0"/>
      <c r="GKJ117" s="0"/>
      <c r="GKK117" s="0"/>
      <c r="GKL117" s="0"/>
      <c r="GKM117" s="0"/>
      <c r="GKN117" s="0"/>
      <c r="GKO117" s="0"/>
      <c r="GKP117" s="0"/>
      <c r="GKQ117" s="0"/>
      <c r="GKR117" s="0"/>
      <c r="GKS117" s="0"/>
      <c r="GKT117" s="0"/>
      <c r="GKU117" s="0"/>
      <c r="GKV117" s="0"/>
      <c r="GKW117" s="0"/>
      <c r="GKX117" s="0"/>
      <c r="GKY117" s="0"/>
      <c r="GKZ117" s="0"/>
      <c r="GLA117" s="0"/>
      <c r="GLB117" s="0"/>
      <c r="GLC117" s="0"/>
      <c r="GLD117" s="0"/>
      <c r="GLE117" s="0"/>
      <c r="GLF117" s="0"/>
      <c r="GLG117" s="0"/>
      <c r="GLH117" s="0"/>
      <c r="GLI117" s="0"/>
      <c r="GLJ117" s="0"/>
      <c r="GLK117" s="0"/>
      <c r="GLL117" s="0"/>
      <c r="GLM117" s="0"/>
      <c r="GLN117" s="0"/>
      <c r="GLO117" s="0"/>
      <c r="GLP117" s="0"/>
      <c r="GLQ117" s="0"/>
      <c r="GLR117" s="0"/>
      <c r="GLS117" s="0"/>
      <c r="GLT117" s="0"/>
      <c r="GLU117" s="0"/>
      <c r="GLV117" s="0"/>
      <c r="GLW117" s="0"/>
      <c r="GLX117" s="0"/>
      <c r="GLY117" s="0"/>
      <c r="GLZ117" s="0"/>
      <c r="GMA117" s="0"/>
      <c r="GMB117" s="0"/>
      <c r="GMC117" s="0"/>
      <c r="GMD117" s="0"/>
      <c r="GME117" s="0"/>
      <c r="GMF117" s="0"/>
      <c r="GMG117" s="0"/>
      <c r="GMH117" s="0"/>
      <c r="GMI117" s="0"/>
      <c r="GMJ117" s="0"/>
      <c r="GMK117" s="0"/>
      <c r="GML117" s="0"/>
      <c r="GMM117" s="0"/>
      <c r="GMN117" s="0"/>
      <c r="GMO117" s="0"/>
      <c r="GMP117" s="0"/>
      <c r="GMQ117" s="0"/>
      <c r="GMR117" s="0"/>
      <c r="GMS117" s="0"/>
      <c r="GMT117" s="0"/>
      <c r="GMU117" s="0"/>
      <c r="GMV117" s="0"/>
      <c r="GMW117" s="0"/>
      <c r="GMX117" s="0"/>
      <c r="GMY117" s="0"/>
      <c r="GMZ117" s="0"/>
      <c r="GNA117" s="0"/>
      <c r="GNB117" s="0"/>
      <c r="GNC117" s="0"/>
      <c r="GND117" s="0"/>
      <c r="GNE117" s="0"/>
      <c r="GNF117" s="0"/>
      <c r="GNG117" s="0"/>
      <c r="GNH117" s="0"/>
      <c r="GNI117" s="0"/>
      <c r="GNJ117" s="0"/>
      <c r="GNK117" s="0"/>
      <c r="GNL117" s="0"/>
      <c r="GNM117" s="0"/>
      <c r="GNN117" s="0"/>
      <c r="GNO117" s="0"/>
      <c r="GNP117" s="0"/>
      <c r="GNQ117" s="0"/>
      <c r="GNR117" s="0"/>
      <c r="GNS117" s="0"/>
      <c r="GNT117" s="0"/>
      <c r="GNU117" s="0"/>
      <c r="GNV117" s="0"/>
      <c r="GNW117" s="0"/>
      <c r="GNX117" s="0"/>
      <c r="GNY117" s="0"/>
      <c r="GNZ117" s="0"/>
      <c r="GOA117" s="0"/>
      <c r="GOB117" s="0"/>
      <c r="GOC117" s="0"/>
      <c r="GOD117" s="0"/>
      <c r="GOE117" s="0"/>
      <c r="GOF117" s="0"/>
      <c r="GOG117" s="0"/>
      <c r="GOH117" s="0"/>
      <c r="GOI117" s="0"/>
      <c r="GOJ117" s="0"/>
      <c r="GOK117" s="0"/>
      <c r="GOL117" s="0"/>
      <c r="GOM117" s="0"/>
      <c r="GON117" s="0"/>
      <c r="GOO117" s="0"/>
      <c r="GOP117" s="0"/>
      <c r="GOQ117" s="0"/>
      <c r="GOR117" s="0"/>
      <c r="GOS117" s="0"/>
      <c r="GOT117" s="0"/>
      <c r="GOU117" s="0"/>
      <c r="GOV117" s="0"/>
      <c r="GOW117" s="0"/>
      <c r="GOX117" s="0"/>
      <c r="GOY117" s="0"/>
      <c r="GOZ117" s="0"/>
      <c r="GPA117" s="0"/>
      <c r="GPB117" s="0"/>
      <c r="GPC117" s="0"/>
      <c r="GPD117" s="0"/>
      <c r="GPE117" s="0"/>
      <c r="GPF117" s="0"/>
      <c r="GPG117" s="0"/>
      <c r="GPH117" s="0"/>
      <c r="GPI117" s="0"/>
      <c r="GPJ117" s="0"/>
      <c r="GPK117" s="0"/>
      <c r="GPL117" s="0"/>
      <c r="GPM117" s="0"/>
      <c r="GPN117" s="0"/>
      <c r="GPO117" s="0"/>
      <c r="GPP117" s="0"/>
      <c r="GPQ117" s="0"/>
      <c r="GPR117" s="0"/>
      <c r="GPS117" s="0"/>
      <c r="GPT117" s="0"/>
      <c r="GPU117" s="0"/>
      <c r="GPV117" s="0"/>
      <c r="GPW117" s="0"/>
      <c r="GPX117" s="0"/>
      <c r="GPY117" s="0"/>
      <c r="GPZ117" s="0"/>
      <c r="GQA117" s="0"/>
      <c r="GQB117" s="0"/>
      <c r="GQC117" s="0"/>
      <c r="GQD117" s="0"/>
      <c r="GQE117" s="0"/>
      <c r="GQF117" s="0"/>
      <c r="GQG117" s="0"/>
      <c r="GQH117" s="0"/>
      <c r="GQI117" s="0"/>
      <c r="GQJ117" s="0"/>
      <c r="GQK117" s="0"/>
      <c r="GQL117" s="0"/>
      <c r="GQM117" s="0"/>
      <c r="GQN117" s="0"/>
      <c r="GQO117" s="0"/>
      <c r="GQP117" s="0"/>
      <c r="GQQ117" s="0"/>
      <c r="GQR117" s="0"/>
      <c r="GQS117" s="0"/>
      <c r="GQT117" s="0"/>
      <c r="GQU117" s="0"/>
      <c r="GQV117" s="0"/>
      <c r="GQW117" s="0"/>
      <c r="GQX117" s="0"/>
      <c r="GQY117" s="0"/>
      <c r="GQZ117" s="0"/>
      <c r="GRA117" s="0"/>
      <c r="GRB117" s="0"/>
      <c r="GRC117" s="0"/>
      <c r="GRD117" s="0"/>
      <c r="GRE117" s="0"/>
      <c r="GRF117" s="0"/>
      <c r="GRG117" s="0"/>
      <c r="GRH117" s="0"/>
      <c r="GRI117" s="0"/>
      <c r="GRJ117" s="0"/>
      <c r="GRK117" s="0"/>
      <c r="GRL117" s="0"/>
      <c r="GRM117" s="0"/>
      <c r="GRN117" s="0"/>
      <c r="GRO117" s="0"/>
      <c r="GRP117" s="0"/>
      <c r="GRQ117" s="0"/>
      <c r="GRR117" s="0"/>
      <c r="GRS117" s="0"/>
      <c r="GRT117" s="0"/>
      <c r="GRU117" s="0"/>
      <c r="GRV117" s="0"/>
      <c r="GRW117" s="0"/>
      <c r="GRX117" s="0"/>
      <c r="GRY117" s="0"/>
      <c r="GRZ117" s="0"/>
      <c r="GSA117" s="0"/>
      <c r="GSB117" s="0"/>
      <c r="GSC117" s="0"/>
      <c r="GSD117" s="0"/>
      <c r="GSE117" s="0"/>
      <c r="GSF117" s="0"/>
      <c r="GSG117" s="0"/>
      <c r="GSH117" s="0"/>
      <c r="GSI117" s="0"/>
      <c r="GSJ117" s="0"/>
      <c r="GSK117" s="0"/>
      <c r="GSL117" s="0"/>
      <c r="GSM117" s="0"/>
      <c r="GSN117" s="0"/>
      <c r="GSO117" s="0"/>
      <c r="GSP117" s="0"/>
      <c r="GSQ117" s="0"/>
      <c r="GSR117" s="0"/>
      <c r="GSS117" s="0"/>
      <c r="GST117" s="0"/>
      <c r="GSU117" s="0"/>
      <c r="GSV117" s="0"/>
      <c r="GSW117" s="0"/>
      <c r="GSX117" s="0"/>
      <c r="GSY117" s="0"/>
      <c r="GSZ117" s="0"/>
      <c r="GTA117" s="0"/>
      <c r="GTB117" s="0"/>
      <c r="GTC117" s="0"/>
      <c r="GTD117" s="0"/>
      <c r="GTE117" s="0"/>
      <c r="GTF117" s="0"/>
      <c r="GTG117" s="0"/>
      <c r="GTH117" s="0"/>
      <c r="GTI117" s="0"/>
      <c r="GTJ117" s="0"/>
      <c r="GTK117" s="0"/>
      <c r="GTL117" s="0"/>
      <c r="GTM117" s="0"/>
      <c r="GTN117" s="0"/>
      <c r="GTO117" s="0"/>
      <c r="GTP117" s="0"/>
      <c r="GTQ117" s="0"/>
      <c r="GTR117" s="0"/>
      <c r="GTS117" s="0"/>
      <c r="GTT117" s="0"/>
      <c r="GTU117" s="0"/>
      <c r="GTV117" s="0"/>
      <c r="GTW117" s="0"/>
      <c r="GTX117" s="0"/>
      <c r="GTY117" s="0"/>
      <c r="GTZ117" s="0"/>
      <c r="GUA117" s="0"/>
      <c r="GUB117" s="0"/>
      <c r="GUC117" s="0"/>
      <c r="GUD117" s="0"/>
      <c r="GUE117" s="0"/>
      <c r="GUF117" s="0"/>
      <c r="GUG117" s="0"/>
      <c r="GUH117" s="0"/>
      <c r="GUI117" s="0"/>
      <c r="GUJ117" s="0"/>
      <c r="GUK117" s="0"/>
      <c r="GUL117" s="0"/>
      <c r="GUM117" s="0"/>
      <c r="GUN117" s="0"/>
      <c r="GUO117" s="0"/>
      <c r="GUP117" s="0"/>
      <c r="GUQ117" s="0"/>
      <c r="GUR117" s="0"/>
      <c r="GUS117" s="0"/>
      <c r="GUT117" s="0"/>
      <c r="GUU117" s="0"/>
      <c r="GUV117" s="0"/>
      <c r="GUW117" s="0"/>
      <c r="GUX117" s="0"/>
      <c r="GUY117" s="0"/>
      <c r="GUZ117" s="0"/>
      <c r="GVA117" s="0"/>
      <c r="GVB117" s="0"/>
      <c r="GVC117" s="0"/>
      <c r="GVD117" s="0"/>
      <c r="GVE117" s="0"/>
      <c r="GVF117" s="0"/>
      <c r="GVG117" s="0"/>
      <c r="GVH117" s="0"/>
      <c r="GVI117" s="0"/>
      <c r="GVJ117" s="0"/>
      <c r="GVK117" s="0"/>
      <c r="GVL117" s="0"/>
      <c r="GVM117" s="0"/>
      <c r="GVN117" s="0"/>
      <c r="GVO117" s="0"/>
      <c r="GVP117" s="0"/>
      <c r="GVQ117" s="0"/>
      <c r="GVR117" s="0"/>
      <c r="GVS117" s="0"/>
      <c r="GVT117" s="0"/>
      <c r="GVU117" s="0"/>
      <c r="GVV117" s="0"/>
      <c r="GVW117" s="0"/>
      <c r="GVX117" s="0"/>
      <c r="GVY117" s="0"/>
      <c r="GVZ117" s="0"/>
      <c r="GWA117" s="0"/>
      <c r="GWB117" s="0"/>
      <c r="GWC117" s="0"/>
      <c r="GWD117" s="0"/>
      <c r="GWE117" s="0"/>
      <c r="GWF117" s="0"/>
      <c r="GWG117" s="0"/>
      <c r="GWH117" s="0"/>
      <c r="GWI117" s="0"/>
      <c r="GWJ117" s="0"/>
      <c r="GWK117" s="0"/>
      <c r="GWL117" s="0"/>
      <c r="GWM117" s="0"/>
      <c r="GWN117" s="0"/>
      <c r="GWO117" s="0"/>
      <c r="GWP117" s="0"/>
      <c r="GWQ117" s="0"/>
      <c r="GWR117" s="0"/>
      <c r="GWS117" s="0"/>
      <c r="GWT117" s="0"/>
      <c r="GWU117" s="0"/>
      <c r="GWV117" s="0"/>
      <c r="GWW117" s="0"/>
      <c r="GWX117" s="0"/>
      <c r="GWY117" s="0"/>
      <c r="GWZ117" s="0"/>
      <c r="GXA117" s="0"/>
      <c r="GXB117" s="0"/>
      <c r="GXC117" s="0"/>
      <c r="GXD117" s="0"/>
      <c r="GXE117" s="0"/>
      <c r="GXF117" s="0"/>
      <c r="GXG117" s="0"/>
      <c r="GXH117" s="0"/>
      <c r="GXI117" s="0"/>
      <c r="GXJ117" s="0"/>
      <c r="GXK117" s="0"/>
      <c r="GXL117" s="0"/>
      <c r="GXM117" s="0"/>
      <c r="GXN117" s="0"/>
      <c r="GXO117" s="0"/>
      <c r="GXP117" s="0"/>
      <c r="GXQ117" s="0"/>
      <c r="GXR117" s="0"/>
      <c r="GXS117" s="0"/>
      <c r="GXT117" s="0"/>
      <c r="GXU117" s="0"/>
      <c r="GXV117" s="0"/>
      <c r="GXW117" s="0"/>
      <c r="GXX117" s="0"/>
      <c r="GXY117" s="0"/>
      <c r="GXZ117" s="0"/>
      <c r="GYA117" s="0"/>
      <c r="GYB117" s="0"/>
      <c r="GYC117" s="0"/>
      <c r="GYD117" s="0"/>
      <c r="GYE117" s="0"/>
      <c r="GYF117" s="0"/>
      <c r="GYG117" s="0"/>
      <c r="GYH117" s="0"/>
      <c r="GYI117" s="0"/>
      <c r="GYJ117" s="0"/>
      <c r="GYK117" s="0"/>
      <c r="GYL117" s="0"/>
      <c r="GYM117" s="0"/>
      <c r="GYN117" s="0"/>
      <c r="GYO117" s="0"/>
      <c r="GYP117" s="0"/>
      <c r="GYQ117" s="0"/>
      <c r="GYR117" s="0"/>
      <c r="GYS117" s="0"/>
      <c r="GYT117" s="0"/>
      <c r="GYU117" s="0"/>
      <c r="GYV117" s="0"/>
      <c r="GYW117" s="0"/>
      <c r="GYX117" s="0"/>
      <c r="GYY117" s="0"/>
      <c r="GYZ117" s="0"/>
      <c r="GZA117" s="0"/>
      <c r="GZB117" s="0"/>
      <c r="GZC117" s="0"/>
      <c r="GZD117" s="0"/>
      <c r="GZE117" s="0"/>
      <c r="GZF117" s="0"/>
      <c r="GZG117" s="0"/>
      <c r="GZH117" s="0"/>
      <c r="GZI117" s="0"/>
      <c r="GZJ117" s="0"/>
      <c r="GZK117" s="0"/>
      <c r="GZL117" s="0"/>
      <c r="GZM117" s="0"/>
      <c r="GZN117" s="0"/>
      <c r="GZO117" s="0"/>
      <c r="GZP117" s="0"/>
      <c r="GZQ117" s="0"/>
      <c r="GZR117" s="0"/>
      <c r="GZS117" s="0"/>
      <c r="GZT117" s="0"/>
      <c r="GZU117" s="0"/>
      <c r="GZV117" s="0"/>
      <c r="GZW117" s="0"/>
      <c r="GZX117" s="0"/>
      <c r="GZY117" s="0"/>
      <c r="GZZ117" s="0"/>
      <c r="HAA117" s="0"/>
      <c r="HAB117" s="0"/>
      <c r="HAC117" s="0"/>
      <c r="HAD117" s="0"/>
      <c r="HAE117" s="0"/>
      <c r="HAF117" s="0"/>
      <c r="HAG117" s="0"/>
      <c r="HAH117" s="0"/>
      <c r="HAI117" s="0"/>
      <c r="HAJ117" s="0"/>
      <c r="HAK117" s="0"/>
      <c r="HAL117" s="0"/>
      <c r="HAM117" s="0"/>
      <c r="HAN117" s="0"/>
      <c r="HAO117" s="0"/>
      <c r="HAP117" s="0"/>
      <c r="HAQ117" s="0"/>
      <c r="HAR117" s="0"/>
      <c r="HAS117" s="0"/>
      <c r="HAT117" s="0"/>
      <c r="HAU117" s="0"/>
      <c r="HAV117" s="0"/>
      <c r="HAW117" s="0"/>
      <c r="HAX117" s="0"/>
      <c r="HAY117" s="0"/>
      <c r="HAZ117" s="0"/>
      <c r="HBA117" s="0"/>
      <c r="HBB117" s="0"/>
      <c r="HBC117" s="0"/>
      <c r="HBD117" s="0"/>
      <c r="HBE117" s="0"/>
      <c r="HBF117" s="0"/>
      <c r="HBG117" s="0"/>
      <c r="HBH117" s="0"/>
      <c r="HBI117" s="0"/>
      <c r="HBJ117" s="0"/>
      <c r="HBK117" s="0"/>
      <c r="HBL117" s="0"/>
      <c r="HBM117" s="0"/>
      <c r="HBN117" s="0"/>
      <c r="HBO117" s="0"/>
      <c r="HBP117" s="0"/>
      <c r="HBQ117" s="0"/>
      <c r="HBR117" s="0"/>
      <c r="HBS117" s="0"/>
      <c r="HBT117" s="0"/>
      <c r="HBU117" s="0"/>
      <c r="HBV117" s="0"/>
      <c r="HBW117" s="0"/>
      <c r="HBX117" s="0"/>
      <c r="HBY117" s="0"/>
      <c r="HBZ117" s="0"/>
      <c r="HCA117" s="0"/>
      <c r="HCB117" s="0"/>
      <c r="HCC117" s="0"/>
      <c r="HCD117" s="0"/>
      <c r="HCE117" s="0"/>
      <c r="HCF117" s="0"/>
      <c r="HCG117" s="0"/>
      <c r="HCH117" s="0"/>
      <c r="HCI117" s="0"/>
      <c r="HCJ117" s="0"/>
      <c r="HCK117" s="0"/>
      <c r="HCL117" s="0"/>
      <c r="HCM117" s="0"/>
      <c r="HCN117" s="0"/>
      <c r="HCO117" s="0"/>
      <c r="HCP117" s="0"/>
      <c r="HCQ117" s="0"/>
      <c r="HCR117" s="0"/>
      <c r="HCS117" s="0"/>
      <c r="HCT117" s="0"/>
      <c r="HCU117" s="0"/>
      <c r="HCV117" s="0"/>
      <c r="HCW117" s="0"/>
      <c r="HCX117" s="0"/>
      <c r="HCY117" s="0"/>
      <c r="HCZ117" s="0"/>
      <c r="HDA117" s="0"/>
      <c r="HDB117" s="0"/>
      <c r="HDC117" s="0"/>
      <c r="HDD117" s="0"/>
      <c r="HDE117" s="0"/>
      <c r="HDF117" s="0"/>
      <c r="HDG117" s="0"/>
      <c r="HDH117" s="0"/>
      <c r="HDI117" s="0"/>
      <c r="HDJ117" s="0"/>
      <c r="HDK117" s="0"/>
      <c r="HDL117" s="0"/>
      <c r="HDM117" s="0"/>
      <c r="HDN117" s="0"/>
      <c r="HDO117" s="0"/>
      <c r="HDP117" s="0"/>
      <c r="HDQ117" s="0"/>
      <c r="HDR117" s="0"/>
      <c r="HDS117" s="0"/>
      <c r="HDT117" s="0"/>
      <c r="HDU117" s="0"/>
      <c r="HDV117" s="0"/>
      <c r="HDW117" s="0"/>
      <c r="HDX117" s="0"/>
      <c r="HDY117" s="0"/>
      <c r="HDZ117" s="0"/>
      <c r="HEA117" s="0"/>
      <c r="HEB117" s="0"/>
      <c r="HEC117" s="0"/>
      <c r="HED117" s="0"/>
      <c r="HEE117" s="0"/>
      <c r="HEF117" s="0"/>
      <c r="HEG117" s="0"/>
      <c r="HEH117" s="0"/>
      <c r="HEI117" s="0"/>
      <c r="HEJ117" s="0"/>
      <c r="HEK117" s="0"/>
      <c r="HEL117" s="0"/>
      <c r="HEM117" s="0"/>
      <c r="HEN117" s="0"/>
      <c r="HEO117" s="0"/>
      <c r="HEP117" s="0"/>
      <c r="HEQ117" s="0"/>
      <c r="HER117" s="0"/>
      <c r="HES117" s="0"/>
      <c r="HET117" s="0"/>
      <c r="HEU117" s="0"/>
      <c r="HEV117" s="0"/>
      <c r="HEW117" s="0"/>
      <c r="HEX117" s="0"/>
      <c r="HEY117" s="0"/>
      <c r="HEZ117" s="0"/>
      <c r="HFA117" s="0"/>
      <c r="HFB117" s="0"/>
      <c r="HFC117" s="0"/>
      <c r="HFD117" s="0"/>
      <c r="HFE117" s="0"/>
      <c r="HFF117" s="0"/>
      <c r="HFG117" s="0"/>
      <c r="HFH117" s="0"/>
      <c r="HFI117" s="0"/>
      <c r="HFJ117" s="0"/>
      <c r="HFK117" s="0"/>
      <c r="HFL117" s="0"/>
      <c r="HFM117" s="0"/>
      <c r="HFN117" s="0"/>
      <c r="HFO117" s="0"/>
      <c r="HFP117" s="0"/>
      <c r="HFQ117" s="0"/>
      <c r="HFR117" s="0"/>
      <c r="HFS117" s="0"/>
      <c r="HFT117" s="0"/>
      <c r="HFU117" s="0"/>
      <c r="HFV117" s="0"/>
      <c r="HFW117" s="0"/>
      <c r="HFX117" s="0"/>
      <c r="HFY117" s="0"/>
      <c r="HFZ117" s="0"/>
      <c r="HGA117" s="0"/>
      <c r="HGB117" s="0"/>
      <c r="HGC117" s="0"/>
      <c r="HGD117" s="0"/>
      <c r="HGE117" s="0"/>
      <c r="HGF117" s="0"/>
      <c r="HGG117" s="0"/>
      <c r="HGH117" s="0"/>
      <c r="HGI117" s="0"/>
      <c r="HGJ117" s="0"/>
      <c r="HGK117" s="0"/>
      <c r="HGL117" s="0"/>
      <c r="HGM117" s="0"/>
      <c r="HGN117" s="0"/>
      <c r="HGO117" s="0"/>
      <c r="HGP117" s="0"/>
      <c r="HGQ117" s="0"/>
      <c r="HGR117" s="0"/>
      <c r="HGS117" s="0"/>
      <c r="HGT117" s="0"/>
      <c r="HGU117" s="0"/>
      <c r="HGV117" s="0"/>
      <c r="HGW117" s="0"/>
      <c r="HGX117" s="0"/>
      <c r="HGY117" s="0"/>
      <c r="HGZ117" s="0"/>
      <c r="HHA117" s="0"/>
      <c r="HHB117" s="0"/>
      <c r="HHC117" s="0"/>
      <c r="HHD117" s="0"/>
      <c r="HHE117" s="0"/>
      <c r="HHF117" s="0"/>
      <c r="HHG117" s="0"/>
      <c r="HHH117" s="0"/>
      <c r="HHI117" s="0"/>
      <c r="HHJ117" s="0"/>
      <c r="HHK117" s="0"/>
      <c r="HHL117" s="0"/>
      <c r="HHM117" s="0"/>
      <c r="HHN117" s="0"/>
      <c r="HHO117" s="0"/>
      <c r="HHP117" s="0"/>
      <c r="HHQ117" s="0"/>
      <c r="HHR117" s="0"/>
      <c r="HHS117" s="0"/>
      <c r="HHT117" s="0"/>
      <c r="HHU117" s="0"/>
      <c r="HHV117" s="0"/>
      <c r="HHW117" s="0"/>
      <c r="HHX117" s="0"/>
      <c r="HHY117" s="0"/>
      <c r="HHZ117" s="0"/>
      <c r="HIA117" s="0"/>
      <c r="HIB117" s="0"/>
      <c r="HIC117" s="0"/>
      <c r="HID117" s="0"/>
      <c r="HIE117" s="0"/>
      <c r="HIF117" s="0"/>
      <c r="HIG117" s="0"/>
      <c r="HIH117" s="0"/>
      <c r="HII117" s="0"/>
      <c r="HIJ117" s="0"/>
      <c r="HIK117" s="0"/>
      <c r="HIL117" s="0"/>
      <c r="HIM117" s="0"/>
      <c r="HIN117" s="0"/>
      <c r="HIO117" s="0"/>
      <c r="HIP117" s="0"/>
      <c r="HIQ117" s="0"/>
      <c r="HIR117" s="0"/>
      <c r="HIS117" s="0"/>
      <c r="HIT117" s="0"/>
      <c r="HIU117" s="0"/>
      <c r="HIV117" s="0"/>
      <c r="HIW117" s="0"/>
      <c r="HIX117" s="0"/>
      <c r="HIY117" s="0"/>
      <c r="HIZ117" s="0"/>
      <c r="HJA117" s="0"/>
      <c r="HJB117" s="0"/>
      <c r="HJC117" s="0"/>
      <c r="HJD117" s="0"/>
      <c r="HJE117" s="0"/>
      <c r="HJF117" s="0"/>
      <c r="HJG117" s="0"/>
      <c r="HJH117" s="0"/>
      <c r="HJI117" s="0"/>
      <c r="HJJ117" s="0"/>
      <c r="HJK117" s="0"/>
      <c r="HJL117" s="0"/>
      <c r="HJM117" s="0"/>
      <c r="HJN117" s="0"/>
      <c r="HJO117" s="0"/>
      <c r="HJP117" s="0"/>
      <c r="HJQ117" s="0"/>
      <c r="HJR117" s="0"/>
      <c r="HJS117" s="0"/>
      <c r="HJT117" s="0"/>
      <c r="HJU117" s="0"/>
      <c r="HJV117" s="0"/>
      <c r="HJW117" s="0"/>
      <c r="HJX117" s="0"/>
      <c r="HJY117" s="0"/>
      <c r="HJZ117" s="0"/>
      <c r="HKA117" s="0"/>
      <c r="HKB117" s="0"/>
      <c r="HKC117" s="0"/>
      <c r="HKD117" s="0"/>
      <c r="HKE117" s="0"/>
      <c r="HKF117" s="0"/>
      <c r="HKG117" s="0"/>
      <c r="HKH117" s="0"/>
      <c r="HKI117" s="0"/>
      <c r="HKJ117" s="0"/>
      <c r="HKK117" s="0"/>
      <c r="HKL117" s="0"/>
      <c r="HKM117" s="0"/>
      <c r="HKN117" s="0"/>
      <c r="HKO117" s="0"/>
      <c r="HKP117" s="0"/>
      <c r="HKQ117" s="0"/>
      <c r="HKR117" s="0"/>
      <c r="HKS117" s="0"/>
      <c r="HKT117" s="0"/>
      <c r="HKU117" s="0"/>
      <c r="HKV117" s="0"/>
      <c r="HKW117" s="0"/>
      <c r="HKX117" s="0"/>
      <c r="HKY117" s="0"/>
      <c r="HKZ117" s="0"/>
      <c r="HLA117" s="0"/>
      <c r="HLB117" s="0"/>
      <c r="HLC117" s="0"/>
      <c r="HLD117" s="0"/>
      <c r="HLE117" s="0"/>
      <c r="HLF117" s="0"/>
      <c r="HLG117" s="0"/>
      <c r="HLH117" s="0"/>
      <c r="HLI117" s="0"/>
      <c r="HLJ117" s="0"/>
      <c r="HLK117" s="0"/>
      <c r="HLL117" s="0"/>
      <c r="HLM117" s="0"/>
      <c r="HLN117" s="0"/>
      <c r="HLO117" s="0"/>
      <c r="HLP117" s="0"/>
      <c r="HLQ117" s="0"/>
      <c r="HLR117" s="0"/>
      <c r="HLS117" s="0"/>
      <c r="HLT117" s="0"/>
      <c r="HLU117" s="0"/>
      <c r="HLV117" s="0"/>
      <c r="HLW117" s="0"/>
      <c r="HLX117" s="0"/>
      <c r="HLY117" s="0"/>
      <c r="HLZ117" s="0"/>
      <c r="HMA117" s="0"/>
      <c r="HMB117" s="0"/>
      <c r="HMC117" s="0"/>
      <c r="HMD117" s="0"/>
      <c r="HME117" s="0"/>
      <c r="HMF117" s="0"/>
      <c r="HMG117" s="0"/>
      <c r="HMH117" s="0"/>
      <c r="HMI117" s="0"/>
      <c r="HMJ117" s="0"/>
      <c r="HMK117" s="0"/>
      <c r="HML117" s="0"/>
      <c r="HMM117" s="0"/>
      <c r="HMN117" s="0"/>
      <c r="HMO117" s="0"/>
      <c r="HMP117" s="0"/>
      <c r="HMQ117" s="0"/>
      <c r="HMR117" s="0"/>
      <c r="HMS117" s="0"/>
      <c r="HMT117" s="0"/>
      <c r="HMU117" s="0"/>
      <c r="HMV117" s="0"/>
      <c r="HMW117" s="0"/>
      <c r="HMX117" s="0"/>
      <c r="HMY117" s="0"/>
      <c r="HMZ117" s="0"/>
      <c r="HNA117" s="0"/>
      <c r="HNB117" s="0"/>
      <c r="HNC117" s="0"/>
      <c r="HND117" s="0"/>
      <c r="HNE117" s="0"/>
      <c r="HNF117" s="0"/>
      <c r="HNG117" s="0"/>
      <c r="HNH117" s="0"/>
      <c r="HNI117" s="0"/>
      <c r="HNJ117" s="0"/>
      <c r="HNK117" s="0"/>
      <c r="HNL117" s="0"/>
      <c r="HNM117" s="0"/>
      <c r="HNN117" s="0"/>
      <c r="HNO117" s="0"/>
      <c r="HNP117" s="0"/>
      <c r="HNQ117" s="0"/>
      <c r="HNR117" s="0"/>
      <c r="HNS117" s="0"/>
      <c r="HNT117" s="0"/>
      <c r="HNU117" s="0"/>
      <c r="HNV117" s="0"/>
      <c r="HNW117" s="0"/>
      <c r="HNX117" s="0"/>
      <c r="HNY117" s="0"/>
      <c r="HNZ117" s="0"/>
      <c r="HOA117" s="0"/>
      <c r="HOB117" s="0"/>
      <c r="HOC117" s="0"/>
      <c r="HOD117" s="0"/>
      <c r="HOE117" s="0"/>
      <c r="HOF117" s="0"/>
      <c r="HOG117" s="0"/>
      <c r="HOH117" s="0"/>
      <c r="HOI117" s="0"/>
      <c r="HOJ117" s="0"/>
      <c r="HOK117" s="0"/>
      <c r="HOL117" s="0"/>
      <c r="HOM117" s="0"/>
      <c r="HON117" s="0"/>
      <c r="HOO117" s="0"/>
      <c r="HOP117" s="0"/>
      <c r="HOQ117" s="0"/>
      <c r="HOR117" s="0"/>
      <c r="HOS117" s="0"/>
      <c r="HOT117" s="0"/>
      <c r="HOU117" s="0"/>
      <c r="HOV117" s="0"/>
      <c r="HOW117" s="0"/>
      <c r="HOX117" s="0"/>
      <c r="HOY117" s="0"/>
      <c r="HOZ117" s="0"/>
      <c r="HPA117" s="0"/>
      <c r="HPB117" s="0"/>
      <c r="HPC117" s="0"/>
      <c r="HPD117" s="0"/>
      <c r="HPE117" s="0"/>
      <c r="HPF117" s="0"/>
      <c r="HPG117" s="0"/>
      <c r="HPH117" s="0"/>
      <c r="HPI117" s="0"/>
      <c r="HPJ117" s="0"/>
      <c r="HPK117" s="0"/>
      <c r="HPL117" s="0"/>
      <c r="HPM117" s="0"/>
      <c r="HPN117" s="0"/>
      <c r="HPO117" s="0"/>
      <c r="HPP117" s="0"/>
      <c r="HPQ117" s="0"/>
      <c r="HPR117" s="0"/>
      <c r="HPS117" s="0"/>
      <c r="HPT117" s="0"/>
      <c r="HPU117" s="0"/>
      <c r="HPV117" s="0"/>
      <c r="HPW117" s="0"/>
      <c r="HPX117" s="0"/>
      <c r="HPY117" s="0"/>
      <c r="HPZ117" s="0"/>
      <c r="HQA117" s="0"/>
      <c r="HQB117" s="0"/>
      <c r="HQC117" s="0"/>
      <c r="HQD117" s="0"/>
      <c r="HQE117" s="0"/>
      <c r="HQF117" s="0"/>
      <c r="HQG117" s="0"/>
      <c r="HQH117" s="0"/>
      <c r="HQI117" s="0"/>
      <c r="HQJ117" s="0"/>
      <c r="HQK117" s="0"/>
      <c r="HQL117" s="0"/>
      <c r="HQM117" s="0"/>
      <c r="HQN117" s="0"/>
      <c r="HQO117" s="0"/>
      <c r="HQP117" s="0"/>
      <c r="HQQ117" s="0"/>
      <c r="HQR117" s="0"/>
      <c r="HQS117" s="0"/>
      <c r="HQT117" s="0"/>
      <c r="HQU117" s="0"/>
      <c r="HQV117" s="0"/>
      <c r="HQW117" s="0"/>
      <c r="HQX117" s="0"/>
      <c r="HQY117" s="0"/>
      <c r="HQZ117" s="0"/>
      <c r="HRA117" s="0"/>
      <c r="HRB117" s="0"/>
      <c r="HRC117" s="0"/>
      <c r="HRD117" s="0"/>
      <c r="HRE117" s="0"/>
      <c r="HRF117" s="0"/>
      <c r="HRG117" s="0"/>
      <c r="HRH117" s="0"/>
      <c r="HRI117" s="0"/>
      <c r="HRJ117" s="0"/>
      <c r="HRK117" s="0"/>
      <c r="HRL117" s="0"/>
      <c r="HRM117" s="0"/>
      <c r="HRN117" s="0"/>
      <c r="HRO117" s="0"/>
      <c r="HRP117" s="0"/>
      <c r="HRQ117" s="0"/>
      <c r="HRR117" s="0"/>
      <c r="HRS117" s="0"/>
      <c r="HRT117" s="0"/>
      <c r="HRU117" s="0"/>
      <c r="HRV117" s="0"/>
      <c r="HRW117" s="0"/>
      <c r="HRX117" s="0"/>
      <c r="HRY117" s="0"/>
      <c r="HRZ117" s="0"/>
      <c r="HSA117" s="0"/>
      <c r="HSB117" s="0"/>
      <c r="HSC117" s="0"/>
      <c r="HSD117" s="0"/>
      <c r="HSE117" s="0"/>
      <c r="HSF117" s="0"/>
      <c r="HSG117" s="0"/>
      <c r="HSH117" s="0"/>
      <c r="HSI117" s="0"/>
      <c r="HSJ117" s="0"/>
      <c r="HSK117" s="0"/>
      <c r="HSL117" s="0"/>
      <c r="HSM117" s="0"/>
      <c r="HSN117" s="0"/>
      <c r="HSO117" s="0"/>
      <c r="HSP117" s="0"/>
      <c r="HSQ117" s="0"/>
      <c r="HSR117" s="0"/>
      <c r="HSS117" s="0"/>
      <c r="HST117" s="0"/>
      <c r="HSU117" s="0"/>
      <c r="HSV117" s="0"/>
      <c r="HSW117" s="0"/>
      <c r="HSX117" s="0"/>
      <c r="HSY117" s="0"/>
      <c r="HSZ117" s="0"/>
      <c r="HTA117" s="0"/>
      <c r="HTB117" s="0"/>
      <c r="HTC117" s="0"/>
      <c r="HTD117" s="0"/>
      <c r="HTE117" s="0"/>
      <c r="HTF117" s="0"/>
      <c r="HTG117" s="0"/>
      <c r="HTH117" s="0"/>
      <c r="HTI117" s="0"/>
      <c r="HTJ117" s="0"/>
      <c r="HTK117" s="0"/>
      <c r="HTL117" s="0"/>
      <c r="HTM117" s="0"/>
      <c r="HTN117" s="0"/>
      <c r="HTO117" s="0"/>
      <c r="HTP117" s="0"/>
      <c r="HTQ117" s="0"/>
      <c r="HTR117" s="0"/>
      <c r="HTS117" s="0"/>
      <c r="HTT117" s="0"/>
      <c r="HTU117" s="0"/>
      <c r="HTV117" s="0"/>
      <c r="HTW117" s="0"/>
      <c r="HTX117" s="0"/>
      <c r="HTY117" s="0"/>
      <c r="HTZ117" s="0"/>
      <c r="HUA117" s="0"/>
      <c r="HUB117" s="0"/>
      <c r="HUC117" s="0"/>
      <c r="HUD117" s="0"/>
      <c r="HUE117" s="0"/>
      <c r="HUF117" s="0"/>
      <c r="HUG117" s="0"/>
      <c r="HUH117" s="0"/>
      <c r="HUI117" s="0"/>
      <c r="HUJ117" s="0"/>
      <c r="HUK117" s="0"/>
      <c r="HUL117" s="0"/>
      <c r="HUM117" s="0"/>
      <c r="HUN117" s="0"/>
      <c r="HUO117" s="0"/>
      <c r="HUP117" s="0"/>
      <c r="HUQ117" s="0"/>
      <c r="HUR117" s="0"/>
      <c r="HUS117" s="0"/>
      <c r="HUT117" s="0"/>
      <c r="HUU117" s="0"/>
      <c r="HUV117" s="0"/>
      <c r="HUW117" s="0"/>
      <c r="HUX117" s="0"/>
      <c r="HUY117" s="0"/>
      <c r="HUZ117" s="0"/>
      <c r="HVA117" s="0"/>
      <c r="HVB117" s="0"/>
      <c r="HVC117" s="0"/>
      <c r="HVD117" s="0"/>
      <c r="HVE117" s="0"/>
      <c r="HVF117" s="0"/>
      <c r="HVG117" s="0"/>
      <c r="HVH117" s="0"/>
      <c r="HVI117" s="0"/>
      <c r="HVJ117" s="0"/>
      <c r="HVK117" s="0"/>
      <c r="HVL117" s="0"/>
      <c r="HVM117" s="0"/>
      <c r="HVN117" s="0"/>
      <c r="HVO117" s="0"/>
      <c r="HVP117" s="0"/>
      <c r="HVQ117" s="0"/>
      <c r="HVR117" s="0"/>
      <c r="HVS117" s="0"/>
      <c r="HVT117" s="0"/>
      <c r="HVU117" s="0"/>
      <c r="HVV117" s="0"/>
      <c r="HVW117" s="0"/>
      <c r="HVX117" s="0"/>
      <c r="HVY117" s="0"/>
      <c r="HVZ117" s="0"/>
      <c r="HWA117" s="0"/>
      <c r="HWB117" s="0"/>
      <c r="HWC117" s="0"/>
      <c r="HWD117" s="0"/>
      <c r="HWE117" s="0"/>
      <c r="HWF117" s="0"/>
      <c r="HWG117" s="0"/>
      <c r="HWH117" s="0"/>
      <c r="HWI117" s="0"/>
      <c r="HWJ117" s="0"/>
      <c r="HWK117" s="0"/>
      <c r="HWL117" s="0"/>
      <c r="HWM117" s="0"/>
      <c r="HWN117" s="0"/>
      <c r="HWO117" s="0"/>
      <c r="HWP117" s="0"/>
      <c r="HWQ117" s="0"/>
      <c r="HWR117" s="0"/>
      <c r="HWS117" s="0"/>
      <c r="HWT117" s="0"/>
      <c r="HWU117" s="0"/>
      <c r="HWV117" s="0"/>
      <c r="HWW117" s="0"/>
      <c r="HWX117" s="0"/>
      <c r="HWY117" s="0"/>
      <c r="HWZ117" s="0"/>
      <c r="HXA117" s="0"/>
      <c r="HXB117" s="0"/>
      <c r="HXC117" s="0"/>
      <c r="HXD117" s="0"/>
      <c r="HXE117" s="0"/>
      <c r="HXF117" s="0"/>
      <c r="HXG117" s="0"/>
      <c r="HXH117" s="0"/>
      <c r="HXI117" s="0"/>
      <c r="HXJ117" s="0"/>
      <c r="HXK117" s="0"/>
      <c r="HXL117" s="0"/>
      <c r="HXM117" s="0"/>
      <c r="HXN117" s="0"/>
      <c r="HXO117" s="0"/>
      <c r="HXP117" s="0"/>
      <c r="HXQ117" s="0"/>
      <c r="HXR117" s="0"/>
      <c r="HXS117" s="0"/>
      <c r="HXT117" s="0"/>
      <c r="HXU117" s="0"/>
      <c r="HXV117" s="0"/>
      <c r="HXW117" s="0"/>
      <c r="HXX117" s="0"/>
      <c r="HXY117" s="0"/>
      <c r="HXZ117" s="0"/>
      <c r="HYA117" s="0"/>
      <c r="HYB117" s="0"/>
      <c r="HYC117" s="0"/>
      <c r="HYD117" s="0"/>
      <c r="HYE117" s="0"/>
      <c r="HYF117" s="0"/>
      <c r="HYG117" s="0"/>
      <c r="HYH117" s="0"/>
      <c r="HYI117" s="0"/>
      <c r="HYJ117" s="0"/>
      <c r="HYK117" s="0"/>
      <c r="HYL117" s="0"/>
      <c r="HYM117" s="0"/>
      <c r="HYN117" s="0"/>
      <c r="HYO117" s="0"/>
      <c r="HYP117" s="0"/>
      <c r="HYQ117" s="0"/>
      <c r="HYR117" s="0"/>
      <c r="HYS117" s="0"/>
      <c r="HYT117" s="0"/>
      <c r="HYU117" s="0"/>
      <c r="HYV117" s="0"/>
      <c r="HYW117" s="0"/>
      <c r="HYX117" s="0"/>
      <c r="HYY117" s="0"/>
      <c r="HYZ117" s="0"/>
      <c r="HZA117" s="0"/>
      <c r="HZB117" s="0"/>
      <c r="HZC117" s="0"/>
      <c r="HZD117" s="0"/>
      <c r="HZE117" s="0"/>
      <c r="HZF117" s="0"/>
      <c r="HZG117" s="0"/>
      <c r="HZH117" s="0"/>
      <c r="HZI117" s="0"/>
      <c r="HZJ117" s="0"/>
      <c r="HZK117" s="0"/>
      <c r="HZL117" s="0"/>
      <c r="HZM117" s="0"/>
      <c r="HZN117" s="0"/>
      <c r="HZO117" s="0"/>
      <c r="HZP117" s="0"/>
      <c r="HZQ117" s="0"/>
      <c r="HZR117" s="0"/>
      <c r="HZS117" s="0"/>
      <c r="HZT117" s="0"/>
      <c r="HZU117" s="0"/>
      <c r="HZV117" s="0"/>
      <c r="HZW117" s="0"/>
      <c r="HZX117" s="0"/>
      <c r="HZY117" s="0"/>
      <c r="HZZ117" s="0"/>
      <c r="IAA117" s="0"/>
      <c r="IAB117" s="0"/>
      <c r="IAC117" s="0"/>
      <c r="IAD117" s="0"/>
      <c r="IAE117" s="0"/>
      <c r="IAF117" s="0"/>
      <c r="IAG117" s="0"/>
      <c r="IAH117" s="0"/>
      <c r="IAI117" s="0"/>
      <c r="IAJ117" s="0"/>
      <c r="IAK117" s="0"/>
      <c r="IAL117" s="0"/>
      <c r="IAM117" s="0"/>
      <c r="IAN117" s="0"/>
      <c r="IAO117" s="0"/>
      <c r="IAP117" s="0"/>
      <c r="IAQ117" s="0"/>
      <c r="IAR117" s="0"/>
      <c r="IAS117" s="0"/>
      <c r="IAT117" s="0"/>
      <c r="IAU117" s="0"/>
      <c r="IAV117" s="0"/>
      <c r="IAW117" s="0"/>
      <c r="IAX117" s="0"/>
      <c r="IAY117" s="0"/>
      <c r="IAZ117" s="0"/>
      <c r="IBA117" s="0"/>
      <c r="IBB117" s="0"/>
      <c r="IBC117" s="0"/>
      <c r="IBD117" s="0"/>
      <c r="IBE117" s="0"/>
      <c r="IBF117" s="0"/>
      <c r="IBG117" s="0"/>
      <c r="IBH117" s="0"/>
      <c r="IBI117" s="0"/>
      <c r="IBJ117" s="0"/>
      <c r="IBK117" s="0"/>
      <c r="IBL117" s="0"/>
      <c r="IBM117" s="0"/>
      <c r="IBN117" s="0"/>
      <c r="IBO117" s="0"/>
      <c r="IBP117" s="0"/>
      <c r="IBQ117" s="0"/>
      <c r="IBR117" s="0"/>
      <c r="IBS117" s="0"/>
      <c r="IBT117" s="0"/>
      <c r="IBU117" s="0"/>
      <c r="IBV117" s="0"/>
      <c r="IBW117" s="0"/>
      <c r="IBX117" s="0"/>
      <c r="IBY117" s="0"/>
      <c r="IBZ117" s="0"/>
      <c r="ICA117" s="0"/>
      <c r="ICB117" s="0"/>
      <c r="ICC117" s="0"/>
      <c r="ICD117" s="0"/>
      <c r="ICE117" s="0"/>
      <c r="ICF117" s="0"/>
      <c r="ICG117" s="0"/>
      <c r="ICH117" s="0"/>
      <c r="ICI117" s="0"/>
      <c r="ICJ117" s="0"/>
      <c r="ICK117" s="0"/>
      <c r="ICL117" s="0"/>
      <c r="ICM117" s="0"/>
      <c r="ICN117" s="0"/>
      <c r="ICO117" s="0"/>
      <c r="ICP117" s="0"/>
      <c r="ICQ117" s="0"/>
      <c r="ICR117" s="0"/>
      <c r="ICS117" s="0"/>
      <c r="ICT117" s="0"/>
      <c r="ICU117" s="0"/>
      <c r="ICV117" s="0"/>
      <c r="ICW117" s="0"/>
      <c r="ICX117" s="0"/>
      <c r="ICY117" s="0"/>
      <c r="ICZ117" s="0"/>
      <c r="IDA117" s="0"/>
      <c r="IDB117" s="0"/>
      <c r="IDC117" s="0"/>
      <c r="IDD117" s="0"/>
      <c r="IDE117" s="0"/>
      <c r="IDF117" s="0"/>
      <c r="IDG117" s="0"/>
      <c r="IDH117" s="0"/>
      <c r="IDI117" s="0"/>
      <c r="IDJ117" s="0"/>
      <c r="IDK117" s="0"/>
      <c r="IDL117" s="0"/>
      <c r="IDM117" s="0"/>
      <c r="IDN117" s="0"/>
      <c r="IDO117" s="0"/>
      <c r="IDP117" s="0"/>
      <c r="IDQ117" s="0"/>
      <c r="IDR117" s="0"/>
      <c r="IDS117" s="0"/>
      <c r="IDT117" s="0"/>
      <c r="IDU117" s="0"/>
      <c r="IDV117" s="0"/>
      <c r="IDW117" s="0"/>
      <c r="IDX117" s="0"/>
      <c r="IDY117" s="0"/>
      <c r="IDZ117" s="0"/>
      <c r="IEA117" s="0"/>
      <c r="IEB117" s="0"/>
      <c r="IEC117" s="0"/>
      <c r="IED117" s="0"/>
      <c r="IEE117" s="0"/>
      <c r="IEF117" s="0"/>
      <c r="IEG117" s="0"/>
      <c r="IEH117" s="0"/>
      <c r="IEI117" s="0"/>
      <c r="IEJ117" s="0"/>
      <c r="IEK117" s="0"/>
      <c r="IEL117" s="0"/>
      <c r="IEM117" s="0"/>
      <c r="IEN117" s="0"/>
      <c r="IEO117" s="0"/>
      <c r="IEP117" s="0"/>
      <c r="IEQ117" s="0"/>
      <c r="IER117" s="0"/>
      <c r="IES117" s="0"/>
      <c r="IET117" s="0"/>
      <c r="IEU117" s="0"/>
      <c r="IEV117" s="0"/>
      <c r="IEW117" s="0"/>
      <c r="IEX117" s="0"/>
      <c r="IEY117" s="0"/>
      <c r="IEZ117" s="0"/>
      <c r="IFA117" s="0"/>
      <c r="IFB117" s="0"/>
      <c r="IFC117" s="0"/>
      <c r="IFD117" s="0"/>
      <c r="IFE117" s="0"/>
      <c r="IFF117" s="0"/>
      <c r="IFG117" s="0"/>
      <c r="IFH117" s="0"/>
      <c r="IFI117" s="0"/>
      <c r="IFJ117" s="0"/>
      <c r="IFK117" s="0"/>
      <c r="IFL117" s="0"/>
      <c r="IFM117" s="0"/>
      <c r="IFN117" s="0"/>
      <c r="IFO117" s="0"/>
      <c r="IFP117" s="0"/>
      <c r="IFQ117" s="0"/>
      <c r="IFR117" s="0"/>
      <c r="IFS117" s="0"/>
      <c r="IFT117" s="0"/>
      <c r="IFU117" s="0"/>
      <c r="IFV117" s="0"/>
      <c r="IFW117" s="0"/>
      <c r="IFX117" s="0"/>
      <c r="IFY117" s="0"/>
      <c r="IFZ117" s="0"/>
      <c r="IGA117" s="0"/>
      <c r="IGB117" s="0"/>
      <c r="IGC117" s="0"/>
      <c r="IGD117" s="0"/>
      <c r="IGE117" s="0"/>
      <c r="IGF117" s="0"/>
      <c r="IGG117" s="0"/>
      <c r="IGH117" s="0"/>
      <c r="IGI117" s="0"/>
      <c r="IGJ117" s="0"/>
      <c r="IGK117" s="0"/>
      <c r="IGL117" s="0"/>
      <c r="IGM117" s="0"/>
      <c r="IGN117" s="0"/>
      <c r="IGO117" s="0"/>
      <c r="IGP117" s="0"/>
      <c r="IGQ117" s="0"/>
      <c r="IGR117" s="0"/>
      <c r="IGS117" s="0"/>
      <c r="IGT117" s="0"/>
      <c r="IGU117" s="0"/>
      <c r="IGV117" s="0"/>
      <c r="IGW117" s="0"/>
      <c r="IGX117" s="0"/>
      <c r="IGY117" s="0"/>
      <c r="IGZ117" s="0"/>
      <c r="IHA117" s="0"/>
      <c r="IHB117" s="0"/>
      <c r="IHC117" s="0"/>
      <c r="IHD117" s="0"/>
      <c r="IHE117" s="0"/>
      <c r="IHF117" s="0"/>
      <c r="IHG117" s="0"/>
      <c r="IHH117" s="0"/>
      <c r="IHI117" s="0"/>
      <c r="IHJ117" s="0"/>
      <c r="IHK117" s="0"/>
      <c r="IHL117" s="0"/>
      <c r="IHM117" s="0"/>
      <c r="IHN117" s="0"/>
      <c r="IHO117" s="0"/>
      <c r="IHP117" s="0"/>
      <c r="IHQ117" s="0"/>
      <c r="IHR117" s="0"/>
      <c r="IHS117" s="0"/>
      <c r="IHT117" s="0"/>
      <c r="IHU117" s="0"/>
      <c r="IHV117" s="0"/>
      <c r="IHW117" s="0"/>
      <c r="IHX117" s="0"/>
      <c r="IHY117" s="0"/>
      <c r="IHZ117" s="0"/>
      <c r="IIA117" s="0"/>
      <c r="IIB117" s="0"/>
      <c r="IIC117" s="0"/>
      <c r="IID117" s="0"/>
      <c r="IIE117" s="0"/>
      <c r="IIF117" s="0"/>
      <c r="IIG117" s="0"/>
      <c r="IIH117" s="0"/>
      <c r="III117" s="0"/>
      <c r="IIJ117" s="0"/>
      <c r="IIK117" s="0"/>
      <c r="IIL117" s="0"/>
      <c r="IIM117" s="0"/>
      <c r="IIN117" s="0"/>
      <c r="IIO117" s="0"/>
      <c r="IIP117" s="0"/>
      <c r="IIQ117" s="0"/>
      <c r="IIR117" s="0"/>
      <c r="IIS117" s="0"/>
      <c r="IIT117" s="0"/>
      <c r="IIU117" s="0"/>
      <c r="IIV117" s="0"/>
      <c r="IIW117" s="0"/>
      <c r="IIX117" s="0"/>
      <c r="IIY117" s="0"/>
      <c r="IIZ117" s="0"/>
      <c r="IJA117" s="0"/>
      <c r="IJB117" s="0"/>
      <c r="IJC117" s="0"/>
      <c r="IJD117" s="0"/>
      <c r="IJE117" s="0"/>
      <c r="IJF117" s="0"/>
      <c r="IJG117" s="0"/>
      <c r="IJH117" s="0"/>
      <c r="IJI117" s="0"/>
      <c r="IJJ117" s="0"/>
      <c r="IJK117" s="0"/>
      <c r="IJL117" s="0"/>
      <c r="IJM117" s="0"/>
      <c r="IJN117" s="0"/>
      <c r="IJO117" s="0"/>
      <c r="IJP117" s="0"/>
      <c r="IJQ117" s="0"/>
      <c r="IJR117" s="0"/>
      <c r="IJS117" s="0"/>
      <c r="IJT117" s="0"/>
      <c r="IJU117" s="0"/>
      <c r="IJV117" s="0"/>
      <c r="IJW117" s="0"/>
      <c r="IJX117" s="0"/>
      <c r="IJY117" s="0"/>
      <c r="IJZ117" s="0"/>
      <c r="IKA117" s="0"/>
      <c r="IKB117" s="0"/>
      <c r="IKC117" s="0"/>
      <c r="IKD117" s="0"/>
      <c r="IKE117" s="0"/>
      <c r="IKF117" s="0"/>
      <c r="IKG117" s="0"/>
      <c r="IKH117" s="0"/>
      <c r="IKI117" s="0"/>
      <c r="IKJ117" s="0"/>
      <c r="IKK117" s="0"/>
      <c r="IKL117" s="0"/>
      <c r="IKM117" s="0"/>
      <c r="IKN117" s="0"/>
      <c r="IKO117" s="0"/>
      <c r="IKP117" s="0"/>
      <c r="IKQ117" s="0"/>
      <c r="IKR117" s="0"/>
      <c r="IKS117" s="0"/>
      <c r="IKT117" s="0"/>
      <c r="IKU117" s="0"/>
      <c r="IKV117" s="0"/>
      <c r="IKW117" s="0"/>
      <c r="IKX117" s="0"/>
      <c r="IKY117" s="0"/>
      <c r="IKZ117" s="0"/>
      <c r="ILA117" s="0"/>
      <c r="ILB117" s="0"/>
      <c r="ILC117" s="0"/>
      <c r="ILD117" s="0"/>
      <c r="ILE117" s="0"/>
      <c r="ILF117" s="0"/>
      <c r="ILG117" s="0"/>
      <c r="ILH117" s="0"/>
      <c r="ILI117" s="0"/>
      <c r="ILJ117" s="0"/>
      <c r="ILK117" s="0"/>
      <c r="ILL117" s="0"/>
      <c r="ILM117" s="0"/>
      <c r="ILN117" s="0"/>
      <c r="ILO117" s="0"/>
      <c r="ILP117" s="0"/>
      <c r="ILQ117" s="0"/>
      <c r="ILR117" s="0"/>
      <c r="ILS117" s="0"/>
      <c r="ILT117" s="0"/>
      <c r="ILU117" s="0"/>
      <c r="ILV117" s="0"/>
      <c r="ILW117" s="0"/>
      <c r="ILX117" s="0"/>
      <c r="ILY117" s="0"/>
      <c r="ILZ117" s="0"/>
      <c r="IMA117" s="0"/>
      <c r="IMB117" s="0"/>
      <c r="IMC117" s="0"/>
      <c r="IMD117" s="0"/>
      <c r="IME117" s="0"/>
      <c r="IMF117" s="0"/>
      <c r="IMG117" s="0"/>
      <c r="IMH117" s="0"/>
      <c r="IMI117" s="0"/>
      <c r="IMJ117" s="0"/>
      <c r="IMK117" s="0"/>
      <c r="IML117" s="0"/>
      <c r="IMM117" s="0"/>
      <c r="IMN117" s="0"/>
      <c r="IMO117" s="0"/>
      <c r="IMP117" s="0"/>
      <c r="IMQ117" s="0"/>
      <c r="IMR117" s="0"/>
      <c r="IMS117" s="0"/>
      <c r="IMT117" s="0"/>
      <c r="IMU117" s="0"/>
      <c r="IMV117" s="0"/>
      <c r="IMW117" s="0"/>
      <c r="IMX117" s="0"/>
      <c r="IMY117" s="0"/>
      <c r="IMZ117" s="0"/>
      <c r="INA117" s="0"/>
      <c r="INB117" s="0"/>
      <c r="INC117" s="0"/>
      <c r="IND117" s="0"/>
      <c r="INE117" s="0"/>
      <c r="INF117" s="0"/>
      <c r="ING117" s="0"/>
      <c r="INH117" s="0"/>
      <c r="INI117" s="0"/>
      <c r="INJ117" s="0"/>
      <c r="INK117" s="0"/>
      <c r="INL117" s="0"/>
      <c r="INM117" s="0"/>
      <c r="INN117" s="0"/>
      <c r="INO117" s="0"/>
      <c r="INP117" s="0"/>
      <c r="INQ117" s="0"/>
      <c r="INR117" s="0"/>
      <c r="INS117" s="0"/>
      <c r="INT117" s="0"/>
      <c r="INU117" s="0"/>
      <c r="INV117" s="0"/>
      <c r="INW117" s="0"/>
      <c r="INX117" s="0"/>
      <c r="INY117" s="0"/>
      <c r="INZ117" s="0"/>
      <c r="IOA117" s="0"/>
      <c r="IOB117" s="0"/>
      <c r="IOC117" s="0"/>
      <c r="IOD117" s="0"/>
      <c r="IOE117" s="0"/>
      <c r="IOF117" s="0"/>
      <c r="IOG117" s="0"/>
      <c r="IOH117" s="0"/>
      <c r="IOI117" s="0"/>
      <c r="IOJ117" s="0"/>
      <c r="IOK117" s="0"/>
      <c r="IOL117" s="0"/>
      <c r="IOM117" s="0"/>
      <c r="ION117" s="0"/>
      <c r="IOO117" s="0"/>
      <c r="IOP117" s="0"/>
      <c r="IOQ117" s="0"/>
      <c r="IOR117" s="0"/>
      <c r="IOS117" s="0"/>
      <c r="IOT117" s="0"/>
      <c r="IOU117" s="0"/>
      <c r="IOV117" s="0"/>
      <c r="IOW117" s="0"/>
      <c r="IOX117" s="0"/>
      <c r="IOY117" s="0"/>
      <c r="IOZ117" s="0"/>
      <c r="IPA117" s="0"/>
      <c r="IPB117" s="0"/>
      <c r="IPC117" s="0"/>
      <c r="IPD117" s="0"/>
      <c r="IPE117" s="0"/>
      <c r="IPF117" s="0"/>
      <c r="IPG117" s="0"/>
      <c r="IPH117" s="0"/>
      <c r="IPI117" s="0"/>
      <c r="IPJ117" s="0"/>
      <c r="IPK117" s="0"/>
      <c r="IPL117" s="0"/>
      <c r="IPM117" s="0"/>
      <c r="IPN117" s="0"/>
      <c r="IPO117" s="0"/>
      <c r="IPP117" s="0"/>
      <c r="IPQ117" s="0"/>
      <c r="IPR117" s="0"/>
      <c r="IPS117" s="0"/>
      <c r="IPT117" s="0"/>
      <c r="IPU117" s="0"/>
      <c r="IPV117" s="0"/>
      <c r="IPW117" s="0"/>
      <c r="IPX117" s="0"/>
      <c r="IPY117" s="0"/>
      <c r="IPZ117" s="0"/>
      <c r="IQA117" s="0"/>
      <c r="IQB117" s="0"/>
      <c r="IQC117" s="0"/>
      <c r="IQD117" s="0"/>
      <c r="IQE117" s="0"/>
      <c r="IQF117" s="0"/>
      <c r="IQG117" s="0"/>
      <c r="IQH117" s="0"/>
      <c r="IQI117" s="0"/>
      <c r="IQJ117" s="0"/>
      <c r="IQK117" s="0"/>
      <c r="IQL117" s="0"/>
      <c r="IQM117" s="0"/>
      <c r="IQN117" s="0"/>
      <c r="IQO117" s="0"/>
      <c r="IQP117" s="0"/>
      <c r="IQQ117" s="0"/>
      <c r="IQR117" s="0"/>
      <c r="IQS117" s="0"/>
      <c r="IQT117" s="0"/>
      <c r="IQU117" s="0"/>
      <c r="IQV117" s="0"/>
      <c r="IQW117" s="0"/>
      <c r="IQX117" s="0"/>
      <c r="IQY117" s="0"/>
      <c r="IQZ117" s="0"/>
      <c r="IRA117" s="0"/>
      <c r="IRB117" s="0"/>
      <c r="IRC117" s="0"/>
      <c r="IRD117" s="0"/>
      <c r="IRE117" s="0"/>
      <c r="IRF117" s="0"/>
      <c r="IRG117" s="0"/>
      <c r="IRH117" s="0"/>
      <c r="IRI117" s="0"/>
      <c r="IRJ117" s="0"/>
      <c r="IRK117" s="0"/>
      <c r="IRL117" s="0"/>
      <c r="IRM117" s="0"/>
      <c r="IRN117" s="0"/>
      <c r="IRO117" s="0"/>
      <c r="IRP117" s="0"/>
      <c r="IRQ117" s="0"/>
      <c r="IRR117" s="0"/>
      <c r="IRS117" s="0"/>
      <c r="IRT117" s="0"/>
      <c r="IRU117" s="0"/>
      <c r="IRV117" s="0"/>
      <c r="IRW117" s="0"/>
      <c r="IRX117" s="0"/>
      <c r="IRY117" s="0"/>
      <c r="IRZ117" s="0"/>
      <c r="ISA117" s="0"/>
      <c r="ISB117" s="0"/>
      <c r="ISC117" s="0"/>
      <c r="ISD117" s="0"/>
      <c r="ISE117" s="0"/>
      <c r="ISF117" s="0"/>
      <c r="ISG117" s="0"/>
      <c r="ISH117" s="0"/>
      <c r="ISI117" s="0"/>
      <c r="ISJ117" s="0"/>
      <c r="ISK117" s="0"/>
      <c r="ISL117" s="0"/>
      <c r="ISM117" s="0"/>
      <c r="ISN117" s="0"/>
      <c r="ISO117" s="0"/>
      <c r="ISP117" s="0"/>
      <c r="ISQ117" s="0"/>
      <c r="ISR117" s="0"/>
      <c r="ISS117" s="0"/>
      <c r="IST117" s="0"/>
      <c r="ISU117" s="0"/>
      <c r="ISV117" s="0"/>
      <c r="ISW117" s="0"/>
      <c r="ISX117" s="0"/>
      <c r="ISY117" s="0"/>
      <c r="ISZ117" s="0"/>
      <c r="ITA117" s="0"/>
      <c r="ITB117" s="0"/>
      <c r="ITC117" s="0"/>
      <c r="ITD117" s="0"/>
      <c r="ITE117" s="0"/>
      <c r="ITF117" s="0"/>
      <c r="ITG117" s="0"/>
      <c r="ITH117" s="0"/>
      <c r="ITI117" s="0"/>
      <c r="ITJ117" s="0"/>
      <c r="ITK117" s="0"/>
      <c r="ITL117" s="0"/>
      <c r="ITM117" s="0"/>
      <c r="ITN117" s="0"/>
      <c r="ITO117" s="0"/>
      <c r="ITP117" s="0"/>
      <c r="ITQ117" s="0"/>
      <c r="ITR117" s="0"/>
      <c r="ITS117" s="0"/>
      <c r="ITT117" s="0"/>
      <c r="ITU117" s="0"/>
      <c r="ITV117" s="0"/>
      <c r="ITW117" s="0"/>
      <c r="ITX117" s="0"/>
      <c r="ITY117" s="0"/>
      <c r="ITZ117" s="0"/>
      <c r="IUA117" s="0"/>
      <c r="IUB117" s="0"/>
      <c r="IUC117" s="0"/>
      <c r="IUD117" s="0"/>
      <c r="IUE117" s="0"/>
      <c r="IUF117" s="0"/>
      <c r="IUG117" s="0"/>
      <c r="IUH117" s="0"/>
      <c r="IUI117" s="0"/>
      <c r="IUJ117" s="0"/>
      <c r="IUK117" s="0"/>
      <c r="IUL117" s="0"/>
      <c r="IUM117" s="0"/>
      <c r="IUN117" s="0"/>
      <c r="IUO117" s="0"/>
      <c r="IUP117" s="0"/>
      <c r="IUQ117" s="0"/>
      <c r="IUR117" s="0"/>
      <c r="IUS117" s="0"/>
      <c r="IUT117" s="0"/>
      <c r="IUU117" s="0"/>
      <c r="IUV117" s="0"/>
      <c r="IUW117" s="0"/>
      <c r="IUX117" s="0"/>
      <c r="IUY117" s="0"/>
      <c r="IUZ117" s="0"/>
      <c r="IVA117" s="0"/>
      <c r="IVB117" s="0"/>
      <c r="IVC117" s="0"/>
      <c r="IVD117" s="0"/>
      <c r="IVE117" s="0"/>
      <c r="IVF117" s="0"/>
      <c r="IVG117" s="0"/>
      <c r="IVH117" s="0"/>
      <c r="IVI117" s="0"/>
      <c r="IVJ117" s="0"/>
      <c r="IVK117" s="0"/>
      <c r="IVL117" s="0"/>
      <c r="IVM117" s="0"/>
      <c r="IVN117" s="0"/>
      <c r="IVO117" s="0"/>
      <c r="IVP117" s="0"/>
      <c r="IVQ117" s="0"/>
      <c r="IVR117" s="0"/>
      <c r="IVS117" s="0"/>
      <c r="IVT117" s="0"/>
      <c r="IVU117" s="0"/>
      <c r="IVV117" s="0"/>
      <c r="IVW117" s="0"/>
      <c r="IVX117" s="0"/>
      <c r="IVY117" s="0"/>
      <c r="IVZ117" s="0"/>
      <c r="IWA117" s="0"/>
      <c r="IWB117" s="0"/>
      <c r="IWC117" s="0"/>
      <c r="IWD117" s="0"/>
      <c r="IWE117" s="0"/>
      <c r="IWF117" s="0"/>
      <c r="IWG117" s="0"/>
      <c r="IWH117" s="0"/>
      <c r="IWI117" s="0"/>
      <c r="IWJ117" s="0"/>
      <c r="IWK117" s="0"/>
      <c r="IWL117" s="0"/>
      <c r="IWM117" s="0"/>
      <c r="IWN117" s="0"/>
      <c r="IWO117" s="0"/>
      <c r="IWP117" s="0"/>
      <c r="IWQ117" s="0"/>
      <c r="IWR117" s="0"/>
      <c r="IWS117" s="0"/>
      <c r="IWT117" s="0"/>
      <c r="IWU117" s="0"/>
      <c r="IWV117" s="0"/>
      <c r="IWW117" s="0"/>
      <c r="IWX117" s="0"/>
      <c r="IWY117" s="0"/>
      <c r="IWZ117" s="0"/>
      <c r="IXA117" s="0"/>
      <c r="IXB117" s="0"/>
      <c r="IXC117" s="0"/>
      <c r="IXD117" s="0"/>
      <c r="IXE117" s="0"/>
      <c r="IXF117" s="0"/>
      <c r="IXG117" s="0"/>
      <c r="IXH117" s="0"/>
      <c r="IXI117" s="0"/>
      <c r="IXJ117" s="0"/>
      <c r="IXK117" s="0"/>
      <c r="IXL117" s="0"/>
      <c r="IXM117" s="0"/>
      <c r="IXN117" s="0"/>
      <c r="IXO117" s="0"/>
      <c r="IXP117" s="0"/>
      <c r="IXQ117" s="0"/>
      <c r="IXR117" s="0"/>
      <c r="IXS117" s="0"/>
      <c r="IXT117" s="0"/>
      <c r="IXU117" s="0"/>
      <c r="IXV117" s="0"/>
      <c r="IXW117" s="0"/>
      <c r="IXX117" s="0"/>
      <c r="IXY117" s="0"/>
      <c r="IXZ117" s="0"/>
      <c r="IYA117" s="0"/>
      <c r="IYB117" s="0"/>
      <c r="IYC117" s="0"/>
      <c r="IYD117" s="0"/>
      <c r="IYE117" s="0"/>
      <c r="IYF117" s="0"/>
      <c r="IYG117" s="0"/>
      <c r="IYH117" s="0"/>
      <c r="IYI117" s="0"/>
      <c r="IYJ117" s="0"/>
      <c r="IYK117" s="0"/>
      <c r="IYL117" s="0"/>
      <c r="IYM117" s="0"/>
      <c r="IYN117" s="0"/>
      <c r="IYO117" s="0"/>
      <c r="IYP117" s="0"/>
      <c r="IYQ117" s="0"/>
      <c r="IYR117" s="0"/>
      <c r="IYS117" s="0"/>
      <c r="IYT117" s="0"/>
      <c r="IYU117" s="0"/>
      <c r="IYV117" s="0"/>
      <c r="IYW117" s="0"/>
      <c r="IYX117" s="0"/>
      <c r="IYY117" s="0"/>
      <c r="IYZ117" s="0"/>
      <c r="IZA117" s="0"/>
      <c r="IZB117" s="0"/>
      <c r="IZC117" s="0"/>
      <c r="IZD117" s="0"/>
      <c r="IZE117" s="0"/>
      <c r="IZF117" s="0"/>
      <c r="IZG117" s="0"/>
      <c r="IZH117" s="0"/>
      <c r="IZI117" s="0"/>
      <c r="IZJ117" s="0"/>
      <c r="IZK117" s="0"/>
      <c r="IZL117" s="0"/>
      <c r="IZM117" s="0"/>
      <c r="IZN117" s="0"/>
      <c r="IZO117" s="0"/>
      <c r="IZP117" s="0"/>
      <c r="IZQ117" s="0"/>
      <c r="IZR117" s="0"/>
      <c r="IZS117" s="0"/>
      <c r="IZT117" s="0"/>
      <c r="IZU117" s="0"/>
      <c r="IZV117" s="0"/>
      <c r="IZW117" s="0"/>
      <c r="IZX117" s="0"/>
      <c r="IZY117" s="0"/>
      <c r="IZZ117" s="0"/>
      <c r="JAA117" s="0"/>
      <c r="JAB117" s="0"/>
      <c r="JAC117" s="0"/>
      <c r="JAD117" s="0"/>
      <c r="JAE117" s="0"/>
      <c r="JAF117" s="0"/>
      <c r="JAG117" s="0"/>
      <c r="JAH117" s="0"/>
      <c r="JAI117" s="0"/>
      <c r="JAJ117" s="0"/>
      <c r="JAK117" s="0"/>
      <c r="JAL117" s="0"/>
      <c r="JAM117" s="0"/>
      <c r="JAN117" s="0"/>
      <c r="JAO117" s="0"/>
      <c r="JAP117" s="0"/>
      <c r="JAQ117" s="0"/>
      <c r="JAR117" s="0"/>
      <c r="JAS117" s="0"/>
      <c r="JAT117" s="0"/>
      <c r="JAU117" s="0"/>
      <c r="JAV117" s="0"/>
      <c r="JAW117" s="0"/>
      <c r="JAX117" s="0"/>
      <c r="JAY117" s="0"/>
      <c r="JAZ117" s="0"/>
      <c r="JBA117" s="0"/>
      <c r="JBB117" s="0"/>
      <c r="JBC117" s="0"/>
      <c r="JBD117" s="0"/>
      <c r="JBE117" s="0"/>
      <c r="JBF117" s="0"/>
      <c r="JBG117" s="0"/>
      <c r="JBH117" s="0"/>
      <c r="JBI117" s="0"/>
      <c r="JBJ117" s="0"/>
      <c r="JBK117" s="0"/>
      <c r="JBL117" s="0"/>
      <c r="JBM117" s="0"/>
      <c r="JBN117" s="0"/>
      <c r="JBO117" s="0"/>
      <c r="JBP117" s="0"/>
      <c r="JBQ117" s="0"/>
      <c r="JBR117" s="0"/>
      <c r="JBS117" s="0"/>
      <c r="JBT117" s="0"/>
      <c r="JBU117" s="0"/>
      <c r="JBV117" s="0"/>
      <c r="JBW117" s="0"/>
      <c r="JBX117" s="0"/>
      <c r="JBY117" s="0"/>
      <c r="JBZ117" s="0"/>
      <c r="JCA117" s="0"/>
      <c r="JCB117" s="0"/>
      <c r="JCC117" s="0"/>
      <c r="JCD117" s="0"/>
      <c r="JCE117" s="0"/>
      <c r="JCF117" s="0"/>
      <c r="JCG117" s="0"/>
      <c r="JCH117" s="0"/>
      <c r="JCI117" s="0"/>
      <c r="JCJ117" s="0"/>
      <c r="JCK117" s="0"/>
      <c r="JCL117" s="0"/>
      <c r="JCM117" s="0"/>
      <c r="JCN117" s="0"/>
      <c r="JCO117" s="0"/>
      <c r="JCP117" s="0"/>
      <c r="JCQ117" s="0"/>
      <c r="JCR117" s="0"/>
      <c r="JCS117" s="0"/>
      <c r="JCT117" s="0"/>
      <c r="JCU117" s="0"/>
      <c r="JCV117" s="0"/>
      <c r="JCW117" s="0"/>
      <c r="JCX117" s="0"/>
      <c r="JCY117" s="0"/>
      <c r="JCZ117" s="0"/>
      <c r="JDA117" s="0"/>
      <c r="JDB117" s="0"/>
      <c r="JDC117" s="0"/>
      <c r="JDD117" s="0"/>
      <c r="JDE117" s="0"/>
      <c r="JDF117" s="0"/>
      <c r="JDG117" s="0"/>
      <c r="JDH117" s="0"/>
      <c r="JDI117" s="0"/>
      <c r="JDJ117" s="0"/>
      <c r="JDK117" s="0"/>
      <c r="JDL117" s="0"/>
      <c r="JDM117" s="0"/>
      <c r="JDN117" s="0"/>
      <c r="JDO117" s="0"/>
      <c r="JDP117" s="0"/>
      <c r="JDQ117" s="0"/>
      <c r="JDR117" s="0"/>
      <c r="JDS117" s="0"/>
      <c r="JDT117" s="0"/>
      <c r="JDU117" s="0"/>
      <c r="JDV117" s="0"/>
      <c r="JDW117" s="0"/>
      <c r="JDX117" s="0"/>
      <c r="JDY117" s="0"/>
      <c r="JDZ117" s="0"/>
      <c r="JEA117" s="0"/>
      <c r="JEB117" s="0"/>
      <c r="JEC117" s="0"/>
      <c r="JED117" s="0"/>
      <c r="JEE117" s="0"/>
      <c r="JEF117" s="0"/>
      <c r="JEG117" s="0"/>
      <c r="JEH117" s="0"/>
      <c r="JEI117" s="0"/>
      <c r="JEJ117" s="0"/>
      <c r="JEK117" s="0"/>
      <c r="JEL117" s="0"/>
      <c r="JEM117" s="0"/>
      <c r="JEN117" s="0"/>
      <c r="JEO117" s="0"/>
      <c r="JEP117" s="0"/>
      <c r="JEQ117" s="0"/>
      <c r="JER117" s="0"/>
      <c r="JES117" s="0"/>
      <c r="JET117" s="0"/>
      <c r="JEU117" s="0"/>
      <c r="JEV117" s="0"/>
      <c r="JEW117" s="0"/>
      <c r="JEX117" s="0"/>
      <c r="JEY117" s="0"/>
      <c r="JEZ117" s="0"/>
      <c r="JFA117" s="0"/>
      <c r="JFB117" s="0"/>
      <c r="JFC117" s="0"/>
      <c r="JFD117" s="0"/>
      <c r="JFE117" s="0"/>
      <c r="JFF117" s="0"/>
      <c r="JFG117" s="0"/>
      <c r="JFH117" s="0"/>
      <c r="JFI117" s="0"/>
      <c r="JFJ117" s="0"/>
      <c r="JFK117" s="0"/>
      <c r="JFL117" s="0"/>
      <c r="JFM117" s="0"/>
      <c r="JFN117" s="0"/>
      <c r="JFO117" s="0"/>
      <c r="JFP117" s="0"/>
      <c r="JFQ117" s="0"/>
      <c r="JFR117" s="0"/>
      <c r="JFS117" s="0"/>
      <c r="JFT117" s="0"/>
      <c r="JFU117" s="0"/>
      <c r="JFV117" s="0"/>
      <c r="JFW117" s="0"/>
      <c r="JFX117" s="0"/>
      <c r="JFY117" s="0"/>
      <c r="JFZ117" s="0"/>
      <c r="JGA117" s="0"/>
      <c r="JGB117" s="0"/>
      <c r="JGC117" s="0"/>
      <c r="JGD117" s="0"/>
      <c r="JGE117" s="0"/>
      <c r="JGF117" s="0"/>
      <c r="JGG117" s="0"/>
      <c r="JGH117" s="0"/>
      <c r="JGI117" s="0"/>
      <c r="JGJ117" s="0"/>
      <c r="JGK117" s="0"/>
      <c r="JGL117" s="0"/>
      <c r="JGM117" s="0"/>
      <c r="JGN117" s="0"/>
      <c r="JGO117" s="0"/>
      <c r="JGP117" s="0"/>
      <c r="JGQ117" s="0"/>
      <c r="JGR117" s="0"/>
      <c r="JGS117" s="0"/>
      <c r="JGT117" s="0"/>
      <c r="JGU117" s="0"/>
      <c r="JGV117" s="0"/>
      <c r="JGW117" s="0"/>
      <c r="JGX117" s="0"/>
      <c r="JGY117" s="0"/>
      <c r="JGZ117" s="0"/>
      <c r="JHA117" s="0"/>
      <c r="JHB117" s="0"/>
      <c r="JHC117" s="0"/>
      <c r="JHD117" s="0"/>
      <c r="JHE117" s="0"/>
      <c r="JHF117" s="0"/>
      <c r="JHG117" s="0"/>
      <c r="JHH117" s="0"/>
      <c r="JHI117" s="0"/>
      <c r="JHJ117" s="0"/>
      <c r="JHK117" s="0"/>
      <c r="JHL117" s="0"/>
      <c r="JHM117" s="0"/>
      <c r="JHN117" s="0"/>
      <c r="JHO117" s="0"/>
      <c r="JHP117" s="0"/>
      <c r="JHQ117" s="0"/>
      <c r="JHR117" s="0"/>
      <c r="JHS117" s="0"/>
      <c r="JHT117" s="0"/>
      <c r="JHU117" s="0"/>
      <c r="JHV117" s="0"/>
      <c r="JHW117" s="0"/>
      <c r="JHX117" s="0"/>
      <c r="JHY117" s="0"/>
      <c r="JHZ117" s="0"/>
      <c r="JIA117" s="0"/>
      <c r="JIB117" s="0"/>
      <c r="JIC117" s="0"/>
      <c r="JID117" s="0"/>
      <c r="JIE117" s="0"/>
      <c r="JIF117" s="0"/>
      <c r="JIG117" s="0"/>
      <c r="JIH117" s="0"/>
      <c r="JII117" s="0"/>
      <c r="JIJ117" s="0"/>
      <c r="JIK117" s="0"/>
      <c r="JIL117" s="0"/>
      <c r="JIM117" s="0"/>
      <c r="JIN117" s="0"/>
      <c r="JIO117" s="0"/>
      <c r="JIP117" s="0"/>
      <c r="JIQ117" s="0"/>
      <c r="JIR117" s="0"/>
      <c r="JIS117" s="0"/>
      <c r="JIT117" s="0"/>
      <c r="JIU117" s="0"/>
      <c r="JIV117" s="0"/>
      <c r="JIW117" s="0"/>
      <c r="JIX117" s="0"/>
      <c r="JIY117" s="0"/>
      <c r="JIZ117" s="0"/>
      <c r="JJA117" s="0"/>
      <c r="JJB117" s="0"/>
      <c r="JJC117" s="0"/>
      <c r="JJD117" s="0"/>
      <c r="JJE117" s="0"/>
      <c r="JJF117" s="0"/>
      <c r="JJG117" s="0"/>
      <c r="JJH117" s="0"/>
      <c r="JJI117" s="0"/>
      <c r="JJJ117" s="0"/>
      <c r="JJK117" s="0"/>
      <c r="JJL117" s="0"/>
      <c r="JJM117" s="0"/>
      <c r="JJN117" s="0"/>
      <c r="JJO117" s="0"/>
      <c r="JJP117" s="0"/>
      <c r="JJQ117" s="0"/>
      <c r="JJR117" s="0"/>
      <c r="JJS117" s="0"/>
      <c r="JJT117" s="0"/>
      <c r="JJU117" s="0"/>
      <c r="JJV117" s="0"/>
      <c r="JJW117" s="0"/>
      <c r="JJX117" s="0"/>
      <c r="JJY117" s="0"/>
      <c r="JJZ117" s="0"/>
      <c r="JKA117" s="0"/>
      <c r="JKB117" s="0"/>
      <c r="JKC117" s="0"/>
      <c r="JKD117" s="0"/>
      <c r="JKE117" s="0"/>
      <c r="JKF117" s="0"/>
      <c r="JKG117" s="0"/>
      <c r="JKH117" s="0"/>
      <c r="JKI117" s="0"/>
      <c r="JKJ117" s="0"/>
      <c r="JKK117" s="0"/>
      <c r="JKL117" s="0"/>
      <c r="JKM117" s="0"/>
      <c r="JKN117" s="0"/>
      <c r="JKO117" s="0"/>
      <c r="JKP117" s="0"/>
      <c r="JKQ117" s="0"/>
      <c r="JKR117" s="0"/>
      <c r="JKS117" s="0"/>
      <c r="JKT117" s="0"/>
      <c r="JKU117" s="0"/>
      <c r="JKV117" s="0"/>
      <c r="JKW117" s="0"/>
      <c r="JKX117" s="0"/>
      <c r="JKY117" s="0"/>
      <c r="JKZ117" s="0"/>
      <c r="JLA117" s="0"/>
      <c r="JLB117" s="0"/>
      <c r="JLC117" s="0"/>
      <c r="JLD117" s="0"/>
      <c r="JLE117" s="0"/>
      <c r="JLF117" s="0"/>
      <c r="JLG117" s="0"/>
      <c r="JLH117" s="0"/>
      <c r="JLI117" s="0"/>
      <c r="JLJ117" s="0"/>
      <c r="JLK117" s="0"/>
      <c r="JLL117" s="0"/>
      <c r="JLM117" s="0"/>
      <c r="JLN117" s="0"/>
      <c r="JLO117" s="0"/>
      <c r="JLP117" s="0"/>
      <c r="JLQ117" s="0"/>
      <c r="JLR117" s="0"/>
      <c r="JLS117" s="0"/>
      <c r="JLT117" s="0"/>
      <c r="JLU117" s="0"/>
      <c r="JLV117" s="0"/>
      <c r="JLW117" s="0"/>
      <c r="JLX117" s="0"/>
      <c r="JLY117" s="0"/>
      <c r="JLZ117" s="0"/>
      <c r="JMA117" s="0"/>
      <c r="JMB117" s="0"/>
      <c r="JMC117" s="0"/>
      <c r="JMD117" s="0"/>
      <c r="JME117" s="0"/>
      <c r="JMF117" s="0"/>
      <c r="JMG117" s="0"/>
      <c r="JMH117" s="0"/>
      <c r="JMI117" s="0"/>
      <c r="JMJ117" s="0"/>
      <c r="JMK117" s="0"/>
      <c r="JML117" s="0"/>
      <c r="JMM117" s="0"/>
      <c r="JMN117" s="0"/>
      <c r="JMO117" s="0"/>
      <c r="JMP117" s="0"/>
      <c r="JMQ117" s="0"/>
      <c r="JMR117" s="0"/>
      <c r="JMS117" s="0"/>
      <c r="JMT117" s="0"/>
      <c r="JMU117" s="0"/>
      <c r="JMV117" s="0"/>
      <c r="JMW117" s="0"/>
      <c r="JMX117" s="0"/>
      <c r="JMY117" s="0"/>
      <c r="JMZ117" s="0"/>
      <c r="JNA117" s="0"/>
      <c r="JNB117" s="0"/>
      <c r="JNC117" s="0"/>
      <c r="JND117" s="0"/>
      <c r="JNE117" s="0"/>
      <c r="JNF117" s="0"/>
      <c r="JNG117" s="0"/>
      <c r="JNH117" s="0"/>
      <c r="JNI117" s="0"/>
      <c r="JNJ117" s="0"/>
      <c r="JNK117" s="0"/>
      <c r="JNL117" s="0"/>
      <c r="JNM117" s="0"/>
      <c r="JNN117" s="0"/>
      <c r="JNO117" s="0"/>
      <c r="JNP117" s="0"/>
      <c r="JNQ117" s="0"/>
      <c r="JNR117" s="0"/>
      <c r="JNS117" s="0"/>
      <c r="JNT117" s="0"/>
      <c r="JNU117" s="0"/>
      <c r="JNV117" s="0"/>
      <c r="JNW117" s="0"/>
      <c r="JNX117" s="0"/>
      <c r="JNY117" s="0"/>
      <c r="JNZ117" s="0"/>
      <c r="JOA117" s="0"/>
      <c r="JOB117" s="0"/>
      <c r="JOC117" s="0"/>
      <c r="JOD117" s="0"/>
      <c r="JOE117" s="0"/>
      <c r="JOF117" s="0"/>
      <c r="JOG117" s="0"/>
      <c r="JOH117" s="0"/>
      <c r="JOI117" s="0"/>
      <c r="JOJ117" s="0"/>
      <c r="JOK117" s="0"/>
      <c r="JOL117" s="0"/>
      <c r="JOM117" s="0"/>
      <c r="JON117" s="0"/>
      <c r="JOO117" s="0"/>
      <c r="JOP117" s="0"/>
      <c r="JOQ117" s="0"/>
      <c r="JOR117" s="0"/>
      <c r="JOS117" s="0"/>
      <c r="JOT117" s="0"/>
      <c r="JOU117" s="0"/>
      <c r="JOV117" s="0"/>
      <c r="JOW117" s="0"/>
      <c r="JOX117" s="0"/>
      <c r="JOY117" s="0"/>
      <c r="JOZ117" s="0"/>
      <c r="JPA117" s="0"/>
      <c r="JPB117" s="0"/>
      <c r="JPC117" s="0"/>
      <c r="JPD117" s="0"/>
      <c r="JPE117" s="0"/>
      <c r="JPF117" s="0"/>
      <c r="JPG117" s="0"/>
      <c r="JPH117" s="0"/>
      <c r="JPI117" s="0"/>
      <c r="JPJ117" s="0"/>
      <c r="JPK117" s="0"/>
      <c r="JPL117" s="0"/>
      <c r="JPM117" s="0"/>
      <c r="JPN117" s="0"/>
      <c r="JPO117" s="0"/>
      <c r="JPP117" s="0"/>
      <c r="JPQ117" s="0"/>
      <c r="JPR117" s="0"/>
      <c r="JPS117" s="0"/>
      <c r="JPT117" s="0"/>
      <c r="JPU117" s="0"/>
      <c r="JPV117" s="0"/>
      <c r="JPW117" s="0"/>
      <c r="JPX117" s="0"/>
      <c r="JPY117" s="0"/>
      <c r="JPZ117" s="0"/>
      <c r="JQA117" s="0"/>
      <c r="JQB117" s="0"/>
      <c r="JQC117" s="0"/>
      <c r="JQD117" s="0"/>
      <c r="JQE117" s="0"/>
      <c r="JQF117" s="0"/>
      <c r="JQG117" s="0"/>
      <c r="JQH117" s="0"/>
      <c r="JQI117" s="0"/>
      <c r="JQJ117" s="0"/>
      <c r="JQK117" s="0"/>
      <c r="JQL117" s="0"/>
      <c r="JQM117" s="0"/>
      <c r="JQN117" s="0"/>
      <c r="JQO117" s="0"/>
      <c r="JQP117" s="0"/>
      <c r="JQQ117" s="0"/>
      <c r="JQR117" s="0"/>
      <c r="JQS117" s="0"/>
      <c r="JQT117" s="0"/>
      <c r="JQU117" s="0"/>
      <c r="JQV117" s="0"/>
      <c r="JQW117" s="0"/>
      <c r="JQX117" s="0"/>
      <c r="JQY117" s="0"/>
      <c r="JQZ117" s="0"/>
      <c r="JRA117" s="0"/>
      <c r="JRB117" s="0"/>
      <c r="JRC117" s="0"/>
      <c r="JRD117" s="0"/>
      <c r="JRE117" s="0"/>
      <c r="JRF117" s="0"/>
      <c r="JRG117" s="0"/>
      <c r="JRH117" s="0"/>
      <c r="JRI117" s="0"/>
      <c r="JRJ117" s="0"/>
      <c r="JRK117" s="0"/>
      <c r="JRL117" s="0"/>
      <c r="JRM117" s="0"/>
      <c r="JRN117" s="0"/>
      <c r="JRO117" s="0"/>
      <c r="JRP117" s="0"/>
      <c r="JRQ117" s="0"/>
      <c r="JRR117" s="0"/>
      <c r="JRS117" s="0"/>
      <c r="JRT117" s="0"/>
      <c r="JRU117" s="0"/>
      <c r="JRV117" s="0"/>
      <c r="JRW117" s="0"/>
      <c r="JRX117" s="0"/>
      <c r="JRY117" s="0"/>
      <c r="JRZ117" s="0"/>
      <c r="JSA117" s="0"/>
      <c r="JSB117" s="0"/>
      <c r="JSC117" s="0"/>
      <c r="JSD117" s="0"/>
      <c r="JSE117" s="0"/>
      <c r="JSF117" s="0"/>
      <c r="JSG117" s="0"/>
      <c r="JSH117" s="0"/>
      <c r="JSI117" s="0"/>
      <c r="JSJ117" s="0"/>
      <c r="JSK117" s="0"/>
      <c r="JSL117" s="0"/>
      <c r="JSM117" s="0"/>
      <c r="JSN117" s="0"/>
      <c r="JSO117" s="0"/>
      <c r="JSP117" s="0"/>
      <c r="JSQ117" s="0"/>
      <c r="JSR117" s="0"/>
      <c r="JSS117" s="0"/>
      <c r="JST117" s="0"/>
      <c r="JSU117" s="0"/>
      <c r="JSV117" s="0"/>
      <c r="JSW117" s="0"/>
      <c r="JSX117" s="0"/>
      <c r="JSY117" s="0"/>
      <c r="JSZ117" s="0"/>
      <c r="JTA117" s="0"/>
      <c r="JTB117" s="0"/>
      <c r="JTC117" s="0"/>
      <c r="JTD117" s="0"/>
      <c r="JTE117" s="0"/>
      <c r="JTF117" s="0"/>
      <c r="JTG117" s="0"/>
      <c r="JTH117" s="0"/>
      <c r="JTI117" s="0"/>
      <c r="JTJ117" s="0"/>
      <c r="JTK117" s="0"/>
      <c r="JTL117" s="0"/>
      <c r="JTM117" s="0"/>
      <c r="JTN117" s="0"/>
      <c r="JTO117" s="0"/>
      <c r="JTP117" s="0"/>
      <c r="JTQ117" s="0"/>
      <c r="JTR117" s="0"/>
      <c r="JTS117" s="0"/>
      <c r="JTT117" s="0"/>
      <c r="JTU117" s="0"/>
      <c r="JTV117" s="0"/>
      <c r="JTW117" s="0"/>
      <c r="JTX117" s="0"/>
      <c r="JTY117" s="0"/>
      <c r="JTZ117" s="0"/>
      <c r="JUA117" s="0"/>
      <c r="JUB117" s="0"/>
      <c r="JUC117" s="0"/>
      <c r="JUD117" s="0"/>
      <c r="JUE117" s="0"/>
      <c r="JUF117" s="0"/>
      <c r="JUG117" s="0"/>
      <c r="JUH117" s="0"/>
      <c r="JUI117" s="0"/>
      <c r="JUJ117" s="0"/>
      <c r="JUK117" s="0"/>
      <c r="JUL117" s="0"/>
      <c r="JUM117" s="0"/>
      <c r="JUN117" s="0"/>
      <c r="JUO117" s="0"/>
      <c r="JUP117" s="0"/>
      <c r="JUQ117" s="0"/>
      <c r="JUR117" s="0"/>
      <c r="JUS117" s="0"/>
      <c r="JUT117" s="0"/>
      <c r="JUU117" s="0"/>
      <c r="JUV117" s="0"/>
      <c r="JUW117" s="0"/>
      <c r="JUX117" s="0"/>
      <c r="JUY117" s="0"/>
      <c r="JUZ117" s="0"/>
      <c r="JVA117" s="0"/>
      <c r="JVB117" s="0"/>
      <c r="JVC117" s="0"/>
      <c r="JVD117" s="0"/>
      <c r="JVE117" s="0"/>
      <c r="JVF117" s="0"/>
      <c r="JVG117" s="0"/>
      <c r="JVH117" s="0"/>
      <c r="JVI117" s="0"/>
      <c r="JVJ117" s="0"/>
      <c r="JVK117" s="0"/>
      <c r="JVL117" s="0"/>
      <c r="JVM117" s="0"/>
      <c r="JVN117" s="0"/>
      <c r="JVO117" s="0"/>
      <c r="JVP117" s="0"/>
      <c r="JVQ117" s="0"/>
      <c r="JVR117" s="0"/>
      <c r="JVS117" s="0"/>
      <c r="JVT117" s="0"/>
      <c r="JVU117" s="0"/>
      <c r="JVV117" s="0"/>
      <c r="JVW117" s="0"/>
      <c r="JVX117" s="0"/>
      <c r="JVY117" s="0"/>
      <c r="JVZ117" s="0"/>
      <c r="JWA117" s="0"/>
      <c r="JWB117" s="0"/>
      <c r="JWC117" s="0"/>
      <c r="JWD117" s="0"/>
      <c r="JWE117" s="0"/>
      <c r="JWF117" s="0"/>
      <c r="JWG117" s="0"/>
      <c r="JWH117" s="0"/>
      <c r="JWI117" s="0"/>
      <c r="JWJ117" s="0"/>
      <c r="JWK117" s="0"/>
      <c r="JWL117" s="0"/>
      <c r="JWM117" s="0"/>
      <c r="JWN117" s="0"/>
      <c r="JWO117" s="0"/>
      <c r="JWP117" s="0"/>
      <c r="JWQ117" s="0"/>
      <c r="JWR117" s="0"/>
      <c r="JWS117" s="0"/>
      <c r="JWT117" s="0"/>
      <c r="JWU117" s="0"/>
      <c r="JWV117" s="0"/>
      <c r="JWW117" s="0"/>
      <c r="JWX117" s="0"/>
      <c r="JWY117" s="0"/>
      <c r="JWZ117" s="0"/>
      <c r="JXA117" s="0"/>
      <c r="JXB117" s="0"/>
      <c r="JXC117" s="0"/>
      <c r="JXD117" s="0"/>
      <c r="JXE117" s="0"/>
      <c r="JXF117" s="0"/>
      <c r="JXG117" s="0"/>
      <c r="JXH117" s="0"/>
      <c r="JXI117" s="0"/>
      <c r="JXJ117" s="0"/>
      <c r="JXK117" s="0"/>
      <c r="JXL117" s="0"/>
      <c r="JXM117" s="0"/>
      <c r="JXN117" s="0"/>
      <c r="JXO117" s="0"/>
      <c r="JXP117" s="0"/>
      <c r="JXQ117" s="0"/>
      <c r="JXR117" s="0"/>
      <c r="JXS117" s="0"/>
      <c r="JXT117" s="0"/>
      <c r="JXU117" s="0"/>
      <c r="JXV117" s="0"/>
      <c r="JXW117" s="0"/>
      <c r="JXX117" s="0"/>
      <c r="JXY117" s="0"/>
      <c r="JXZ117" s="0"/>
      <c r="JYA117" s="0"/>
      <c r="JYB117" s="0"/>
      <c r="JYC117" s="0"/>
      <c r="JYD117" s="0"/>
      <c r="JYE117" s="0"/>
      <c r="JYF117" s="0"/>
      <c r="JYG117" s="0"/>
      <c r="JYH117" s="0"/>
      <c r="JYI117" s="0"/>
      <c r="JYJ117" s="0"/>
      <c r="JYK117" s="0"/>
      <c r="JYL117" s="0"/>
      <c r="JYM117" s="0"/>
      <c r="JYN117" s="0"/>
      <c r="JYO117" s="0"/>
      <c r="JYP117" s="0"/>
      <c r="JYQ117" s="0"/>
      <c r="JYR117" s="0"/>
      <c r="JYS117" s="0"/>
      <c r="JYT117" s="0"/>
      <c r="JYU117" s="0"/>
      <c r="JYV117" s="0"/>
      <c r="JYW117" s="0"/>
      <c r="JYX117" s="0"/>
      <c r="JYY117" s="0"/>
      <c r="JYZ117" s="0"/>
      <c r="JZA117" s="0"/>
      <c r="JZB117" s="0"/>
      <c r="JZC117" s="0"/>
      <c r="JZD117" s="0"/>
      <c r="JZE117" s="0"/>
      <c r="JZF117" s="0"/>
      <c r="JZG117" s="0"/>
      <c r="JZH117" s="0"/>
      <c r="JZI117" s="0"/>
      <c r="JZJ117" s="0"/>
      <c r="JZK117" s="0"/>
      <c r="JZL117" s="0"/>
      <c r="JZM117" s="0"/>
      <c r="JZN117" s="0"/>
      <c r="JZO117" s="0"/>
      <c r="JZP117" s="0"/>
      <c r="JZQ117" s="0"/>
      <c r="JZR117" s="0"/>
      <c r="JZS117" s="0"/>
      <c r="JZT117" s="0"/>
      <c r="JZU117" s="0"/>
      <c r="JZV117" s="0"/>
      <c r="JZW117" s="0"/>
      <c r="JZX117" s="0"/>
      <c r="JZY117" s="0"/>
      <c r="JZZ117" s="0"/>
      <c r="KAA117" s="0"/>
      <c r="KAB117" s="0"/>
      <c r="KAC117" s="0"/>
      <c r="KAD117" s="0"/>
      <c r="KAE117" s="0"/>
      <c r="KAF117" s="0"/>
      <c r="KAG117" s="0"/>
      <c r="KAH117" s="0"/>
      <c r="KAI117" s="0"/>
      <c r="KAJ117" s="0"/>
      <c r="KAK117" s="0"/>
      <c r="KAL117" s="0"/>
      <c r="KAM117" s="0"/>
      <c r="KAN117" s="0"/>
      <c r="KAO117" s="0"/>
      <c r="KAP117" s="0"/>
      <c r="KAQ117" s="0"/>
      <c r="KAR117" s="0"/>
      <c r="KAS117" s="0"/>
      <c r="KAT117" s="0"/>
      <c r="KAU117" s="0"/>
      <c r="KAV117" s="0"/>
      <c r="KAW117" s="0"/>
      <c r="KAX117" s="0"/>
      <c r="KAY117" s="0"/>
      <c r="KAZ117" s="0"/>
      <c r="KBA117" s="0"/>
      <c r="KBB117" s="0"/>
      <c r="KBC117" s="0"/>
      <c r="KBD117" s="0"/>
      <c r="KBE117" s="0"/>
      <c r="KBF117" s="0"/>
      <c r="KBG117" s="0"/>
      <c r="KBH117" s="0"/>
      <c r="KBI117" s="0"/>
      <c r="KBJ117" s="0"/>
      <c r="KBK117" s="0"/>
      <c r="KBL117" s="0"/>
      <c r="KBM117" s="0"/>
      <c r="KBN117" s="0"/>
      <c r="KBO117" s="0"/>
      <c r="KBP117" s="0"/>
      <c r="KBQ117" s="0"/>
      <c r="KBR117" s="0"/>
      <c r="KBS117" s="0"/>
      <c r="KBT117" s="0"/>
      <c r="KBU117" s="0"/>
      <c r="KBV117" s="0"/>
      <c r="KBW117" s="0"/>
      <c r="KBX117" s="0"/>
      <c r="KBY117" s="0"/>
      <c r="KBZ117" s="0"/>
      <c r="KCA117" s="0"/>
      <c r="KCB117" s="0"/>
      <c r="KCC117" s="0"/>
      <c r="KCD117" s="0"/>
      <c r="KCE117" s="0"/>
      <c r="KCF117" s="0"/>
      <c r="KCG117" s="0"/>
      <c r="KCH117" s="0"/>
      <c r="KCI117" s="0"/>
      <c r="KCJ117" s="0"/>
      <c r="KCK117" s="0"/>
      <c r="KCL117" s="0"/>
      <c r="KCM117" s="0"/>
      <c r="KCN117" s="0"/>
      <c r="KCO117" s="0"/>
      <c r="KCP117" s="0"/>
      <c r="KCQ117" s="0"/>
      <c r="KCR117" s="0"/>
      <c r="KCS117" s="0"/>
      <c r="KCT117" s="0"/>
      <c r="KCU117" s="0"/>
      <c r="KCV117" s="0"/>
      <c r="KCW117" s="0"/>
      <c r="KCX117" s="0"/>
      <c r="KCY117" s="0"/>
      <c r="KCZ117" s="0"/>
      <c r="KDA117" s="0"/>
      <c r="KDB117" s="0"/>
      <c r="KDC117" s="0"/>
      <c r="KDD117" s="0"/>
      <c r="KDE117" s="0"/>
      <c r="KDF117" s="0"/>
      <c r="KDG117" s="0"/>
      <c r="KDH117" s="0"/>
      <c r="KDI117" s="0"/>
      <c r="KDJ117" s="0"/>
      <c r="KDK117" s="0"/>
      <c r="KDL117" s="0"/>
      <c r="KDM117" s="0"/>
      <c r="KDN117" s="0"/>
      <c r="KDO117" s="0"/>
      <c r="KDP117" s="0"/>
      <c r="KDQ117" s="0"/>
      <c r="KDR117" s="0"/>
      <c r="KDS117" s="0"/>
      <c r="KDT117" s="0"/>
      <c r="KDU117" s="0"/>
      <c r="KDV117" s="0"/>
      <c r="KDW117" s="0"/>
      <c r="KDX117" s="0"/>
      <c r="KDY117" s="0"/>
      <c r="KDZ117" s="0"/>
      <c r="KEA117" s="0"/>
      <c r="KEB117" s="0"/>
      <c r="KEC117" s="0"/>
      <c r="KED117" s="0"/>
      <c r="KEE117" s="0"/>
      <c r="KEF117" s="0"/>
      <c r="KEG117" s="0"/>
      <c r="KEH117" s="0"/>
      <c r="KEI117" s="0"/>
      <c r="KEJ117" s="0"/>
      <c r="KEK117" s="0"/>
      <c r="KEL117" s="0"/>
      <c r="KEM117" s="0"/>
      <c r="KEN117" s="0"/>
      <c r="KEO117" s="0"/>
      <c r="KEP117" s="0"/>
      <c r="KEQ117" s="0"/>
      <c r="KER117" s="0"/>
      <c r="KES117" s="0"/>
      <c r="KET117" s="0"/>
      <c r="KEU117" s="0"/>
      <c r="KEV117" s="0"/>
      <c r="KEW117" s="0"/>
      <c r="KEX117" s="0"/>
      <c r="KEY117" s="0"/>
      <c r="KEZ117" s="0"/>
      <c r="KFA117" s="0"/>
      <c r="KFB117" s="0"/>
      <c r="KFC117" s="0"/>
      <c r="KFD117" s="0"/>
      <c r="KFE117" s="0"/>
      <c r="KFF117" s="0"/>
      <c r="KFG117" s="0"/>
      <c r="KFH117" s="0"/>
      <c r="KFI117" s="0"/>
      <c r="KFJ117" s="0"/>
      <c r="KFK117" s="0"/>
      <c r="KFL117" s="0"/>
      <c r="KFM117" s="0"/>
      <c r="KFN117" s="0"/>
      <c r="KFO117" s="0"/>
      <c r="KFP117" s="0"/>
      <c r="KFQ117" s="0"/>
      <c r="KFR117" s="0"/>
      <c r="KFS117" s="0"/>
      <c r="KFT117" s="0"/>
      <c r="KFU117" s="0"/>
      <c r="KFV117" s="0"/>
      <c r="KFW117" s="0"/>
      <c r="KFX117" s="0"/>
      <c r="KFY117" s="0"/>
      <c r="KFZ117" s="0"/>
      <c r="KGA117" s="0"/>
      <c r="KGB117" s="0"/>
      <c r="KGC117" s="0"/>
      <c r="KGD117" s="0"/>
      <c r="KGE117" s="0"/>
      <c r="KGF117" s="0"/>
      <c r="KGG117" s="0"/>
      <c r="KGH117" s="0"/>
      <c r="KGI117" s="0"/>
      <c r="KGJ117" s="0"/>
      <c r="KGK117" s="0"/>
      <c r="KGL117" s="0"/>
      <c r="KGM117" s="0"/>
      <c r="KGN117" s="0"/>
      <c r="KGO117" s="0"/>
      <c r="KGP117" s="0"/>
      <c r="KGQ117" s="0"/>
      <c r="KGR117" s="0"/>
      <c r="KGS117" s="0"/>
      <c r="KGT117" s="0"/>
      <c r="KGU117" s="0"/>
      <c r="KGV117" s="0"/>
      <c r="KGW117" s="0"/>
      <c r="KGX117" s="0"/>
      <c r="KGY117" s="0"/>
      <c r="KGZ117" s="0"/>
      <c r="KHA117" s="0"/>
      <c r="KHB117" s="0"/>
      <c r="KHC117" s="0"/>
      <c r="KHD117" s="0"/>
      <c r="KHE117" s="0"/>
      <c r="KHF117" s="0"/>
      <c r="KHG117" s="0"/>
      <c r="KHH117" s="0"/>
      <c r="KHI117" s="0"/>
      <c r="KHJ117" s="0"/>
      <c r="KHK117" s="0"/>
      <c r="KHL117" s="0"/>
      <c r="KHM117" s="0"/>
      <c r="KHN117" s="0"/>
      <c r="KHO117" s="0"/>
      <c r="KHP117" s="0"/>
      <c r="KHQ117" s="0"/>
      <c r="KHR117" s="0"/>
      <c r="KHS117" s="0"/>
      <c r="KHT117" s="0"/>
      <c r="KHU117" s="0"/>
      <c r="KHV117" s="0"/>
      <c r="KHW117" s="0"/>
      <c r="KHX117" s="0"/>
      <c r="KHY117" s="0"/>
      <c r="KHZ117" s="0"/>
      <c r="KIA117" s="0"/>
      <c r="KIB117" s="0"/>
      <c r="KIC117" s="0"/>
      <c r="KID117" s="0"/>
      <c r="KIE117" s="0"/>
      <c r="KIF117" s="0"/>
      <c r="KIG117" s="0"/>
      <c r="KIH117" s="0"/>
      <c r="KII117" s="0"/>
      <c r="KIJ117" s="0"/>
      <c r="KIK117" s="0"/>
      <c r="KIL117" s="0"/>
      <c r="KIM117" s="0"/>
      <c r="KIN117" s="0"/>
      <c r="KIO117" s="0"/>
      <c r="KIP117" s="0"/>
      <c r="KIQ117" s="0"/>
      <c r="KIR117" s="0"/>
      <c r="KIS117" s="0"/>
      <c r="KIT117" s="0"/>
      <c r="KIU117" s="0"/>
      <c r="KIV117" s="0"/>
      <c r="KIW117" s="0"/>
      <c r="KIX117" s="0"/>
      <c r="KIY117" s="0"/>
      <c r="KIZ117" s="0"/>
      <c r="KJA117" s="0"/>
      <c r="KJB117" s="0"/>
      <c r="KJC117" s="0"/>
      <c r="KJD117" s="0"/>
      <c r="KJE117" s="0"/>
      <c r="KJF117" s="0"/>
      <c r="KJG117" s="0"/>
      <c r="KJH117" s="0"/>
      <c r="KJI117" s="0"/>
      <c r="KJJ117" s="0"/>
      <c r="KJK117" s="0"/>
      <c r="KJL117" s="0"/>
      <c r="KJM117" s="0"/>
      <c r="KJN117" s="0"/>
      <c r="KJO117" s="0"/>
      <c r="KJP117" s="0"/>
      <c r="KJQ117" s="0"/>
      <c r="KJR117" s="0"/>
      <c r="KJS117" s="0"/>
      <c r="KJT117" s="0"/>
      <c r="KJU117" s="0"/>
      <c r="KJV117" s="0"/>
      <c r="KJW117" s="0"/>
      <c r="KJX117" s="0"/>
      <c r="KJY117" s="0"/>
      <c r="KJZ117" s="0"/>
      <c r="KKA117" s="0"/>
      <c r="KKB117" s="0"/>
      <c r="KKC117" s="0"/>
      <c r="KKD117" s="0"/>
      <c r="KKE117" s="0"/>
      <c r="KKF117" s="0"/>
      <c r="KKG117" s="0"/>
      <c r="KKH117" s="0"/>
      <c r="KKI117" s="0"/>
      <c r="KKJ117" s="0"/>
      <c r="KKK117" s="0"/>
      <c r="KKL117" s="0"/>
      <c r="KKM117" s="0"/>
      <c r="KKN117" s="0"/>
      <c r="KKO117" s="0"/>
      <c r="KKP117" s="0"/>
      <c r="KKQ117" s="0"/>
      <c r="KKR117" s="0"/>
      <c r="KKS117" s="0"/>
      <c r="KKT117" s="0"/>
      <c r="KKU117" s="0"/>
      <c r="KKV117" s="0"/>
      <c r="KKW117" s="0"/>
      <c r="KKX117" s="0"/>
      <c r="KKY117" s="0"/>
      <c r="KKZ117" s="0"/>
      <c r="KLA117" s="0"/>
      <c r="KLB117" s="0"/>
      <c r="KLC117" s="0"/>
      <c r="KLD117" s="0"/>
      <c r="KLE117" s="0"/>
      <c r="KLF117" s="0"/>
      <c r="KLG117" s="0"/>
      <c r="KLH117" s="0"/>
      <c r="KLI117" s="0"/>
      <c r="KLJ117" s="0"/>
      <c r="KLK117" s="0"/>
      <c r="KLL117" s="0"/>
      <c r="KLM117" s="0"/>
      <c r="KLN117" s="0"/>
      <c r="KLO117" s="0"/>
      <c r="KLP117" s="0"/>
      <c r="KLQ117" s="0"/>
      <c r="KLR117" s="0"/>
      <c r="KLS117" s="0"/>
      <c r="KLT117" s="0"/>
      <c r="KLU117" s="0"/>
      <c r="KLV117" s="0"/>
      <c r="KLW117" s="0"/>
      <c r="KLX117" s="0"/>
      <c r="KLY117" s="0"/>
      <c r="KLZ117" s="0"/>
      <c r="KMA117" s="0"/>
      <c r="KMB117" s="0"/>
      <c r="KMC117" s="0"/>
      <c r="KMD117" s="0"/>
      <c r="KME117" s="0"/>
      <c r="KMF117" s="0"/>
      <c r="KMG117" s="0"/>
      <c r="KMH117" s="0"/>
      <c r="KMI117" s="0"/>
      <c r="KMJ117" s="0"/>
      <c r="KMK117" s="0"/>
      <c r="KML117" s="0"/>
      <c r="KMM117" s="0"/>
      <c r="KMN117" s="0"/>
      <c r="KMO117" s="0"/>
      <c r="KMP117" s="0"/>
      <c r="KMQ117" s="0"/>
      <c r="KMR117" s="0"/>
      <c r="KMS117" s="0"/>
      <c r="KMT117" s="0"/>
      <c r="KMU117" s="0"/>
      <c r="KMV117" s="0"/>
      <c r="KMW117" s="0"/>
      <c r="KMX117" s="0"/>
      <c r="KMY117" s="0"/>
      <c r="KMZ117" s="0"/>
      <c r="KNA117" s="0"/>
      <c r="KNB117" s="0"/>
      <c r="KNC117" s="0"/>
      <c r="KND117" s="0"/>
      <c r="KNE117" s="0"/>
      <c r="KNF117" s="0"/>
      <c r="KNG117" s="0"/>
      <c r="KNH117" s="0"/>
      <c r="KNI117" s="0"/>
      <c r="KNJ117" s="0"/>
      <c r="KNK117" s="0"/>
      <c r="KNL117" s="0"/>
      <c r="KNM117" s="0"/>
      <c r="KNN117" s="0"/>
      <c r="KNO117" s="0"/>
      <c r="KNP117" s="0"/>
      <c r="KNQ117" s="0"/>
      <c r="KNR117" s="0"/>
      <c r="KNS117" s="0"/>
      <c r="KNT117" s="0"/>
      <c r="KNU117" s="0"/>
      <c r="KNV117" s="0"/>
      <c r="KNW117" s="0"/>
      <c r="KNX117" s="0"/>
      <c r="KNY117" s="0"/>
      <c r="KNZ117" s="0"/>
      <c r="KOA117" s="0"/>
      <c r="KOB117" s="0"/>
      <c r="KOC117" s="0"/>
      <c r="KOD117" s="0"/>
      <c r="KOE117" s="0"/>
      <c r="KOF117" s="0"/>
      <c r="KOG117" s="0"/>
      <c r="KOH117" s="0"/>
      <c r="KOI117" s="0"/>
      <c r="KOJ117" s="0"/>
      <c r="KOK117" s="0"/>
      <c r="KOL117" s="0"/>
      <c r="KOM117" s="0"/>
      <c r="KON117" s="0"/>
      <c r="KOO117" s="0"/>
      <c r="KOP117" s="0"/>
      <c r="KOQ117" s="0"/>
      <c r="KOR117" s="0"/>
      <c r="KOS117" s="0"/>
      <c r="KOT117" s="0"/>
      <c r="KOU117" s="0"/>
      <c r="KOV117" s="0"/>
      <c r="KOW117" s="0"/>
      <c r="KOX117" s="0"/>
      <c r="KOY117" s="0"/>
      <c r="KOZ117" s="0"/>
      <c r="KPA117" s="0"/>
      <c r="KPB117" s="0"/>
      <c r="KPC117" s="0"/>
      <c r="KPD117" s="0"/>
      <c r="KPE117" s="0"/>
      <c r="KPF117" s="0"/>
      <c r="KPG117" s="0"/>
      <c r="KPH117" s="0"/>
      <c r="KPI117" s="0"/>
      <c r="KPJ117" s="0"/>
      <c r="KPK117" s="0"/>
      <c r="KPL117" s="0"/>
      <c r="KPM117" s="0"/>
      <c r="KPN117" s="0"/>
      <c r="KPO117" s="0"/>
      <c r="KPP117" s="0"/>
      <c r="KPQ117" s="0"/>
      <c r="KPR117" s="0"/>
      <c r="KPS117" s="0"/>
      <c r="KPT117" s="0"/>
      <c r="KPU117" s="0"/>
      <c r="KPV117" s="0"/>
      <c r="KPW117" s="0"/>
      <c r="KPX117" s="0"/>
      <c r="KPY117" s="0"/>
      <c r="KPZ117" s="0"/>
      <c r="KQA117" s="0"/>
      <c r="KQB117" s="0"/>
      <c r="KQC117" s="0"/>
      <c r="KQD117" s="0"/>
      <c r="KQE117" s="0"/>
      <c r="KQF117" s="0"/>
      <c r="KQG117" s="0"/>
      <c r="KQH117" s="0"/>
      <c r="KQI117" s="0"/>
      <c r="KQJ117" s="0"/>
      <c r="KQK117" s="0"/>
      <c r="KQL117" s="0"/>
      <c r="KQM117" s="0"/>
      <c r="KQN117" s="0"/>
      <c r="KQO117" s="0"/>
      <c r="KQP117" s="0"/>
      <c r="KQQ117" s="0"/>
      <c r="KQR117" s="0"/>
      <c r="KQS117" s="0"/>
      <c r="KQT117" s="0"/>
      <c r="KQU117" s="0"/>
      <c r="KQV117" s="0"/>
      <c r="KQW117" s="0"/>
      <c r="KQX117" s="0"/>
      <c r="KQY117" s="0"/>
      <c r="KQZ117" s="0"/>
      <c r="KRA117" s="0"/>
      <c r="KRB117" s="0"/>
      <c r="KRC117" s="0"/>
      <c r="KRD117" s="0"/>
      <c r="KRE117" s="0"/>
      <c r="KRF117" s="0"/>
      <c r="KRG117" s="0"/>
      <c r="KRH117" s="0"/>
      <c r="KRI117" s="0"/>
      <c r="KRJ117" s="0"/>
      <c r="KRK117" s="0"/>
      <c r="KRL117" s="0"/>
      <c r="KRM117" s="0"/>
      <c r="KRN117" s="0"/>
      <c r="KRO117" s="0"/>
      <c r="KRP117" s="0"/>
      <c r="KRQ117" s="0"/>
      <c r="KRR117" s="0"/>
      <c r="KRS117" s="0"/>
      <c r="KRT117" s="0"/>
      <c r="KRU117" s="0"/>
      <c r="KRV117" s="0"/>
      <c r="KRW117" s="0"/>
      <c r="KRX117" s="0"/>
      <c r="KRY117" s="0"/>
      <c r="KRZ117" s="0"/>
      <c r="KSA117" s="0"/>
      <c r="KSB117" s="0"/>
      <c r="KSC117" s="0"/>
      <c r="KSD117" s="0"/>
      <c r="KSE117" s="0"/>
      <c r="KSF117" s="0"/>
      <c r="KSG117" s="0"/>
      <c r="KSH117" s="0"/>
      <c r="KSI117" s="0"/>
      <c r="KSJ117" s="0"/>
      <c r="KSK117" s="0"/>
      <c r="KSL117" s="0"/>
      <c r="KSM117" s="0"/>
      <c r="KSN117" s="0"/>
      <c r="KSO117" s="0"/>
      <c r="KSP117" s="0"/>
      <c r="KSQ117" s="0"/>
      <c r="KSR117" s="0"/>
      <c r="KSS117" s="0"/>
      <c r="KST117" s="0"/>
      <c r="KSU117" s="0"/>
      <c r="KSV117" s="0"/>
      <c r="KSW117" s="0"/>
      <c r="KSX117" s="0"/>
      <c r="KSY117" s="0"/>
      <c r="KSZ117" s="0"/>
      <c r="KTA117" s="0"/>
      <c r="KTB117" s="0"/>
      <c r="KTC117" s="0"/>
      <c r="KTD117" s="0"/>
      <c r="KTE117" s="0"/>
      <c r="KTF117" s="0"/>
      <c r="KTG117" s="0"/>
      <c r="KTH117" s="0"/>
      <c r="KTI117" s="0"/>
      <c r="KTJ117" s="0"/>
      <c r="KTK117" s="0"/>
      <c r="KTL117" s="0"/>
      <c r="KTM117" s="0"/>
      <c r="KTN117" s="0"/>
      <c r="KTO117" s="0"/>
      <c r="KTP117" s="0"/>
      <c r="KTQ117" s="0"/>
      <c r="KTR117" s="0"/>
      <c r="KTS117" s="0"/>
      <c r="KTT117" s="0"/>
      <c r="KTU117" s="0"/>
      <c r="KTV117" s="0"/>
      <c r="KTW117" s="0"/>
      <c r="KTX117" s="0"/>
      <c r="KTY117" s="0"/>
      <c r="KTZ117" s="0"/>
      <c r="KUA117" s="0"/>
      <c r="KUB117" s="0"/>
      <c r="KUC117" s="0"/>
      <c r="KUD117" s="0"/>
      <c r="KUE117" s="0"/>
      <c r="KUF117" s="0"/>
      <c r="KUG117" s="0"/>
      <c r="KUH117" s="0"/>
      <c r="KUI117" s="0"/>
      <c r="KUJ117" s="0"/>
      <c r="KUK117" s="0"/>
      <c r="KUL117" s="0"/>
      <c r="KUM117" s="0"/>
      <c r="KUN117" s="0"/>
      <c r="KUO117" s="0"/>
      <c r="KUP117" s="0"/>
      <c r="KUQ117" s="0"/>
      <c r="KUR117" s="0"/>
      <c r="KUS117" s="0"/>
      <c r="KUT117" s="0"/>
      <c r="KUU117" s="0"/>
      <c r="KUV117" s="0"/>
      <c r="KUW117" s="0"/>
      <c r="KUX117" s="0"/>
      <c r="KUY117" s="0"/>
      <c r="KUZ117" s="0"/>
      <c r="KVA117" s="0"/>
      <c r="KVB117" s="0"/>
      <c r="KVC117" s="0"/>
      <c r="KVD117" s="0"/>
      <c r="KVE117" s="0"/>
      <c r="KVF117" s="0"/>
      <c r="KVG117" s="0"/>
      <c r="KVH117" s="0"/>
      <c r="KVI117" s="0"/>
      <c r="KVJ117" s="0"/>
      <c r="KVK117" s="0"/>
      <c r="KVL117" s="0"/>
      <c r="KVM117" s="0"/>
      <c r="KVN117" s="0"/>
      <c r="KVO117" s="0"/>
      <c r="KVP117" s="0"/>
      <c r="KVQ117" s="0"/>
      <c r="KVR117" s="0"/>
      <c r="KVS117" s="0"/>
      <c r="KVT117" s="0"/>
      <c r="KVU117" s="0"/>
      <c r="KVV117" s="0"/>
      <c r="KVW117" s="0"/>
      <c r="KVX117" s="0"/>
      <c r="KVY117" s="0"/>
      <c r="KVZ117" s="0"/>
      <c r="KWA117" s="0"/>
      <c r="KWB117" s="0"/>
      <c r="KWC117" s="0"/>
      <c r="KWD117" s="0"/>
      <c r="KWE117" s="0"/>
      <c r="KWF117" s="0"/>
      <c r="KWG117" s="0"/>
      <c r="KWH117" s="0"/>
      <c r="KWI117" s="0"/>
      <c r="KWJ117" s="0"/>
      <c r="KWK117" s="0"/>
      <c r="KWL117" s="0"/>
      <c r="KWM117" s="0"/>
      <c r="KWN117" s="0"/>
      <c r="KWO117" s="0"/>
      <c r="KWP117" s="0"/>
      <c r="KWQ117" s="0"/>
      <c r="KWR117" s="0"/>
      <c r="KWS117" s="0"/>
      <c r="KWT117" s="0"/>
      <c r="KWU117" s="0"/>
      <c r="KWV117" s="0"/>
      <c r="KWW117" s="0"/>
      <c r="KWX117" s="0"/>
      <c r="KWY117" s="0"/>
      <c r="KWZ117" s="0"/>
      <c r="KXA117" s="0"/>
      <c r="KXB117" s="0"/>
      <c r="KXC117" s="0"/>
      <c r="KXD117" s="0"/>
      <c r="KXE117" s="0"/>
      <c r="KXF117" s="0"/>
      <c r="KXG117" s="0"/>
      <c r="KXH117" s="0"/>
      <c r="KXI117" s="0"/>
      <c r="KXJ117" s="0"/>
      <c r="KXK117" s="0"/>
      <c r="KXL117" s="0"/>
      <c r="KXM117" s="0"/>
      <c r="KXN117" s="0"/>
      <c r="KXO117" s="0"/>
      <c r="KXP117" s="0"/>
      <c r="KXQ117" s="0"/>
      <c r="KXR117" s="0"/>
      <c r="KXS117" s="0"/>
      <c r="KXT117" s="0"/>
      <c r="KXU117" s="0"/>
      <c r="KXV117" s="0"/>
      <c r="KXW117" s="0"/>
      <c r="KXX117" s="0"/>
      <c r="KXY117" s="0"/>
      <c r="KXZ117" s="0"/>
      <c r="KYA117" s="0"/>
      <c r="KYB117" s="0"/>
      <c r="KYC117" s="0"/>
      <c r="KYD117" s="0"/>
      <c r="KYE117" s="0"/>
      <c r="KYF117" s="0"/>
      <c r="KYG117" s="0"/>
      <c r="KYH117" s="0"/>
      <c r="KYI117" s="0"/>
      <c r="KYJ117" s="0"/>
      <c r="KYK117" s="0"/>
      <c r="KYL117" s="0"/>
      <c r="KYM117" s="0"/>
      <c r="KYN117" s="0"/>
      <c r="KYO117" s="0"/>
      <c r="KYP117" s="0"/>
      <c r="KYQ117" s="0"/>
      <c r="KYR117" s="0"/>
      <c r="KYS117" s="0"/>
      <c r="KYT117" s="0"/>
      <c r="KYU117" s="0"/>
      <c r="KYV117" s="0"/>
      <c r="KYW117" s="0"/>
      <c r="KYX117" s="0"/>
      <c r="KYY117" s="0"/>
      <c r="KYZ117" s="0"/>
      <c r="KZA117" s="0"/>
      <c r="KZB117" s="0"/>
      <c r="KZC117" s="0"/>
      <c r="KZD117" s="0"/>
      <c r="KZE117" s="0"/>
      <c r="KZF117" s="0"/>
      <c r="KZG117" s="0"/>
      <c r="KZH117" s="0"/>
      <c r="KZI117" s="0"/>
      <c r="KZJ117" s="0"/>
      <c r="KZK117" s="0"/>
      <c r="KZL117" s="0"/>
      <c r="KZM117" s="0"/>
      <c r="KZN117" s="0"/>
      <c r="KZO117" s="0"/>
      <c r="KZP117" s="0"/>
      <c r="KZQ117" s="0"/>
      <c r="KZR117" s="0"/>
      <c r="KZS117" s="0"/>
      <c r="KZT117" s="0"/>
      <c r="KZU117" s="0"/>
      <c r="KZV117" s="0"/>
      <c r="KZW117" s="0"/>
      <c r="KZX117" s="0"/>
      <c r="KZY117" s="0"/>
      <c r="KZZ117" s="0"/>
      <c r="LAA117" s="0"/>
      <c r="LAB117" s="0"/>
      <c r="LAC117" s="0"/>
      <c r="LAD117" s="0"/>
      <c r="LAE117" s="0"/>
      <c r="LAF117" s="0"/>
      <c r="LAG117" s="0"/>
      <c r="LAH117" s="0"/>
      <c r="LAI117" s="0"/>
      <c r="LAJ117" s="0"/>
      <c r="LAK117" s="0"/>
      <c r="LAL117" s="0"/>
      <c r="LAM117" s="0"/>
      <c r="LAN117" s="0"/>
      <c r="LAO117" s="0"/>
      <c r="LAP117" s="0"/>
      <c r="LAQ117" s="0"/>
      <c r="LAR117" s="0"/>
      <c r="LAS117" s="0"/>
      <c r="LAT117" s="0"/>
      <c r="LAU117" s="0"/>
      <c r="LAV117" s="0"/>
      <c r="LAW117" s="0"/>
      <c r="LAX117" s="0"/>
      <c r="LAY117" s="0"/>
      <c r="LAZ117" s="0"/>
      <c r="LBA117" s="0"/>
      <c r="LBB117" s="0"/>
      <c r="LBC117" s="0"/>
      <c r="LBD117" s="0"/>
      <c r="LBE117" s="0"/>
      <c r="LBF117" s="0"/>
      <c r="LBG117" s="0"/>
      <c r="LBH117" s="0"/>
      <c r="LBI117" s="0"/>
      <c r="LBJ117" s="0"/>
      <c r="LBK117" s="0"/>
      <c r="LBL117" s="0"/>
      <c r="LBM117" s="0"/>
      <c r="LBN117" s="0"/>
      <c r="LBO117" s="0"/>
      <c r="LBP117" s="0"/>
      <c r="LBQ117" s="0"/>
      <c r="LBR117" s="0"/>
      <c r="LBS117" s="0"/>
      <c r="LBT117" s="0"/>
      <c r="LBU117" s="0"/>
      <c r="LBV117" s="0"/>
      <c r="LBW117" s="0"/>
      <c r="LBX117" s="0"/>
      <c r="LBY117" s="0"/>
      <c r="LBZ117" s="0"/>
      <c r="LCA117" s="0"/>
      <c r="LCB117" s="0"/>
      <c r="LCC117" s="0"/>
      <c r="LCD117" s="0"/>
      <c r="LCE117" s="0"/>
      <c r="LCF117" s="0"/>
      <c r="LCG117" s="0"/>
      <c r="LCH117" s="0"/>
      <c r="LCI117" s="0"/>
      <c r="LCJ117" s="0"/>
      <c r="LCK117" s="0"/>
      <c r="LCL117" s="0"/>
      <c r="LCM117" s="0"/>
      <c r="LCN117" s="0"/>
      <c r="LCO117" s="0"/>
      <c r="LCP117" s="0"/>
      <c r="LCQ117" s="0"/>
      <c r="LCR117" s="0"/>
      <c r="LCS117" s="0"/>
      <c r="LCT117" s="0"/>
      <c r="LCU117" s="0"/>
      <c r="LCV117" s="0"/>
      <c r="LCW117" s="0"/>
      <c r="LCX117" s="0"/>
      <c r="LCY117" s="0"/>
      <c r="LCZ117" s="0"/>
      <c r="LDA117" s="0"/>
      <c r="LDB117" s="0"/>
      <c r="LDC117" s="0"/>
      <c r="LDD117" s="0"/>
      <c r="LDE117" s="0"/>
      <c r="LDF117" s="0"/>
      <c r="LDG117" s="0"/>
      <c r="LDH117" s="0"/>
      <c r="LDI117" s="0"/>
      <c r="LDJ117" s="0"/>
      <c r="LDK117" s="0"/>
      <c r="LDL117" s="0"/>
      <c r="LDM117" s="0"/>
      <c r="LDN117" s="0"/>
      <c r="LDO117" s="0"/>
      <c r="LDP117" s="0"/>
      <c r="LDQ117" s="0"/>
      <c r="LDR117" s="0"/>
      <c r="LDS117" s="0"/>
      <c r="LDT117" s="0"/>
      <c r="LDU117" s="0"/>
      <c r="LDV117" s="0"/>
      <c r="LDW117" s="0"/>
      <c r="LDX117" s="0"/>
      <c r="LDY117" s="0"/>
      <c r="LDZ117" s="0"/>
      <c r="LEA117" s="0"/>
      <c r="LEB117" s="0"/>
      <c r="LEC117" s="0"/>
      <c r="LED117" s="0"/>
      <c r="LEE117" s="0"/>
      <c r="LEF117" s="0"/>
      <c r="LEG117" s="0"/>
      <c r="LEH117" s="0"/>
      <c r="LEI117" s="0"/>
      <c r="LEJ117" s="0"/>
      <c r="LEK117" s="0"/>
      <c r="LEL117" s="0"/>
      <c r="LEM117" s="0"/>
      <c r="LEN117" s="0"/>
      <c r="LEO117" s="0"/>
      <c r="LEP117" s="0"/>
      <c r="LEQ117" s="0"/>
      <c r="LER117" s="0"/>
      <c r="LES117" s="0"/>
      <c r="LET117" s="0"/>
      <c r="LEU117" s="0"/>
      <c r="LEV117" s="0"/>
      <c r="LEW117" s="0"/>
      <c r="LEX117" s="0"/>
      <c r="LEY117" s="0"/>
      <c r="LEZ117" s="0"/>
      <c r="LFA117" s="0"/>
      <c r="LFB117" s="0"/>
      <c r="LFC117" s="0"/>
      <c r="LFD117" s="0"/>
      <c r="LFE117" s="0"/>
      <c r="LFF117" s="0"/>
      <c r="LFG117" s="0"/>
      <c r="LFH117" s="0"/>
      <c r="LFI117" s="0"/>
      <c r="LFJ117" s="0"/>
      <c r="LFK117" s="0"/>
      <c r="LFL117" s="0"/>
      <c r="LFM117" s="0"/>
      <c r="LFN117" s="0"/>
      <c r="LFO117" s="0"/>
      <c r="LFP117" s="0"/>
      <c r="LFQ117" s="0"/>
      <c r="LFR117" s="0"/>
      <c r="LFS117" s="0"/>
      <c r="LFT117" s="0"/>
      <c r="LFU117" s="0"/>
      <c r="LFV117" s="0"/>
      <c r="LFW117" s="0"/>
      <c r="LFX117" s="0"/>
      <c r="LFY117" s="0"/>
      <c r="LFZ117" s="0"/>
      <c r="LGA117" s="0"/>
      <c r="LGB117" s="0"/>
      <c r="LGC117" s="0"/>
      <c r="LGD117" s="0"/>
      <c r="LGE117" s="0"/>
      <c r="LGF117" s="0"/>
      <c r="LGG117" s="0"/>
      <c r="LGH117" s="0"/>
      <c r="LGI117" s="0"/>
      <c r="LGJ117" s="0"/>
      <c r="LGK117" s="0"/>
      <c r="LGL117" s="0"/>
      <c r="LGM117" s="0"/>
      <c r="LGN117" s="0"/>
      <c r="LGO117" s="0"/>
      <c r="LGP117" s="0"/>
      <c r="LGQ117" s="0"/>
      <c r="LGR117" s="0"/>
      <c r="LGS117" s="0"/>
      <c r="LGT117" s="0"/>
      <c r="LGU117" s="0"/>
      <c r="LGV117" s="0"/>
      <c r="LGW117" s="0"/>
      <c r="LGX117" s="0"/>
      <c r="LGY117" s="0"/>
      <c r="LGZ117" s="0"/>
      <c r="LHA117" s="0"/>
      <c r="LHB117" s="0"/>
      <c r="LHC117" s="0"/>
      <c r="LHD117" s="0"/>
      <c r="LHE117" s="0"/>
      <c r="LHF117" s="0"/>
      <c r="LHG117" s="0"/>
      <c r="LHH117" s="0"/>
      <c r="LHI117" s="0"/>
      <c r="LHJ117" s="0"/>
      <c r="LHK117" s="0"/>
      <c r="LHL117" s="0"/>
      <c r="LHM117" s="0"/>
      <c r="LHN117" s="0"/>
      <c r="LHO117" s="0"/>
      <c r="LHP117" s="0"/>
      <c r="LHQ117" s="0"/>
      <c r="LHR117" s="0"/>
      <c r="LHS117" s="0"/>
      <c r="LHT117" s="0"/>
      <c r="LHU117" s="0"/>
      <c r="LHV117" s="0"/>
      <c r="LHW117" s="0"/>
      <c r="LHX117" s="0"/>
      <c r="LHY117" s="0"/>
      <c r="LHZ117" s="0"/>
      <c r="LIA117" s="0"/>
      <c r="LIB117" s="0"/>
      <c r="LIC117" s="0"/>
      <c r="LID117" s="0"/>
      <c r="LIE117" s="0"/>
      <c r="LIF117" s="0"/>
      <c r="LIG117" s="0"/>
      <c r="LIH117" s="0"/>
      <c r="LII117" s="0"/>
      <c r="LIJ117" s="0"/>
      <c r="LIK117" s="0"/>
      <c r="LIL117" s="0"/>
      <c r="LIM117" s="0"/>
      <c r="LIN117" s="0"/>
      <c r="LIO117" s="0"/>
      <c r="LIP117" s="0"/>
      <c r="LIQ117" s="0"/>
      <c r="LIR117" s="0"/>
      <c r="LIS117" s="0"/>
      <c r="LIT117" s="0"/>
      <c r="LIU117" s="0"/>
      <c r="LIV117" s="0"/>
      <c r="LIW117" s="0"/>
      <c r="LIX117" s="0"/>
      <c r="LIY117" s="0"/>
      <c r="LIZ117" s="0"/>
      <c r="LJA117" s="0"/>
      <c r="LJB117" s="0"/>
      <c r="LJC117" s="0"/>
      <c r="LJD117" s="0"/>
      <c r="LJE117" s="0"/>
      <c r="LJF117" s="0"/>
      <c r="LJG117" s="0"/>
      <c r="LJH117" s="0"/>
      <c r="LJI117" s="0"/>
      <c r="LJJ117" s="0"/>
      <c r="LJK117" s="0"/>
      <c r="LJL117" s="0"/>
      <c r="LJM117" s="0"/>
      <c r="LJN117" s="0"/>
      <c r="LJO117" s="0"/>
      <c r="LJP117" s="0"/>
      <c r="LJQ117" s="0"/>
      <c r="LJR117" s="0"/>
      <c r="LJS117" s="0"/>
      <c r="LJT117" s="0"/>
      <c r="LJU117" s="0"/>
      <c r="LJV117" s="0"/>
      <c r="LJW117" s="0"/>
      <c r="LJX117" s="0"/>
      <c r="LJY117" s="0"/>
      <c r="LJZ117" s="0"/>
      <c r="LKA117" s="0"/>
      <c r="LKB117" s="0"/>
      <c r="LKC117" s="0"/>
      <c r="LKD117" s="0"/>
      <c r="LKE117" s="0"/>
      <c r="LKF117" s="0"/>
      <c r="LKG117" s="0"/>
      <c r="LKH117" s="0"/>
      <c r="LKI117" s="0"/>
      <c r="LKJ117" s="0"/>
      <c r="LKK117" s="0"/>
      <c r="LKL117" s="0"/>
      <c r="LKM117" s="0"/>
      <c r="LKN117" s="0"/>
      <c r="LKO117" s="0"/>
      <c r="LKP117" s="0"/>
      <c r="LKQ117" s="0"/>
      <c r="LKR117" s="0"/>
      <c r="LKS117" s="0"/>
      <c r="LKT117" s="0"/>
      <c r="LKU117" s="0"/>
      <c r="LKV117" s="0"/>
      <c r="LKW117" s="0"/>
      <c r="LKX117" s="0"/>
      <c r="LKY117" s="0"/>
      <c r="LKZ117" s="0"/>
      <c r="LLA117" s="0"/>
      <c r="LLB117" s="0"/>
      <c r="LLC117" s="0"/>
      <c r="LLD117" s="0"/>
      <c r="LLE117" s="0"/>
      <c r="LLF117" s="0"/>
      <c r="LLG117" s="0"/>
      <c r="LLH117" s="0"/>
      <c r="LLI117" s="0"/>
      <c r="LLJ117" s="0"/>
      <c r="LLK117" s="0"/>
      <c r="LLL117" s="0"/>
      <c r="LLM117" s="0"/>
      <c r="LLN117" s="0"/>
      <c r="LLO117" s="0"/>
      <c r="LLP117" s="0"/>
      <c r="LLQ117" s="0"/>
      <c r="LLR117" s="0"/>
      <c r="LLS117" s="0"/>
      <c r="LLT117" s="0"/>
      <c r="LLU117" s="0"/>
      <c r="LLV117" s="0"/>
      <c r="LLW117" s="0"/>
      <c r="LLX117" s="0"/>
      <c r="LLY117" s="0"/>
      <c r="LLZ117" s="0"/>
      <c r="LMA117" s="0"/>
      <c r="LMB117" s="0"/>
      <c r="LMC117" s="0"/>
      <c r="LMD117" s="0"/>
      <c r="LME117" s="0"/>
      <c r="LMF117" s="0"/>
      <c r="LMG117" s="0"/>
      <c r="LMH117" s="0"/>
      <c r="LMI117" s="0"/>
      <c r="LMJ117" s="0"/>
      <c r="LMK117" s="0"/>
      <c r="LML117" s="0"/>
      <c r="LMM117" s="0"/>
      <c r="LMN117" s="0"/>
      <c r="LMO117" s="0"/>
      <c r="LMP117" s="0"/>
      <c r="LMQ117" s="0"/>
      <c r="LMR117" s="0"/>
      <c r="LMS117" s="0"/>
      <c r="LMT117" s="0"/>
      <c r="LMU117" s="0"/>
      <c r="LMV117" s="0"/>
      <c r="LMW117" s="0"/>
      <c r="LMX117" s="0"/>
      <c r="LMY117" s="0"/>
      <c r="LMZ117" s="0"/>
      <c r="LNA117" s="0"/>
      <c r="LNB117" s="0"/>
      <c r="LNC117" s="0"/>
      <c r="LND117" s="0"/>
      <c r="LNE117" s="0"/>
      <c r="LNF117" s="0"/>
      <c r="LNG117" s="0"/>
      <c r="LNH117" s="0"/>
      <c r="LNI117" s="0"/>
      <c r="LNJ117" s="0"/>
      <c r="LNK117" s="0"/>
      <c r="LNL117" s="0"/>
      <c r="LNM117" s="0"/>
      <c r="LNN117" s="0"/>
      <c r="LNO117" s="0"/>
      <c r="LNP117" s="0"/>
      <c r="LNQ117" s="0"/>
      <c r="LNR117" s="0"/>
      <c r="LNS117" s="0"/>
      <c r="LNT117" s="0"/>
      <c r="LNU117" s="0"/>
      <c r="LNV117" s="0"/>
      <c r="LNW117" s="0"/>
      <c r="LNX117" s="0"/>
      <c r="LNY117" s="0"/>
      <c r="LNZ117" s="0"/>
      <c r="LOA117" s="0"/>
      <c r="LOB117" s="0"/>
      <c r="LOC117" s="0"/>
      <c r="LOD117" s="0"/>
      <c r="LOE117" s="0"/>
      <c r="LOF117" s="0"/>
      <c r="LOG117" s="0"/>
      <c r="LOH117" s="0"/>
      <c r="LOI117" s="0"/>
      <c r="LOJ117" s="0"/>
      <c r="LOK117" s="0"/>
      <c r="LOL117" s="0"/>
      <c r="LOM117" s="0"/>
      <c r="LON117" s="0"/>
      <c r="LOO117" s="0"/>
      <c r="LOP117" s="0"/>
      <c r="LOQ117" s="0"/>
      <c r="LOR117" s="0"/>
      <c r="LOS117" s="0"/>
      <c r="LOT117" s="0"/>
      <c r="LOU117" s="0"/>
      <c r="LOV117" s="0"/>
      <c r="LOW117" s="0"/>
      <c r="LOX117" s="0"/>
      <c r="LOY117" s="0"/>
      <c r="LOZ117" s="0"/>
      <c r="LPA117" s="0"/>
      <c r="LPB117" s="0"/>
      <c r="LPC117" s="0"/>
      <c r="LPD117" s="0"/>
      <c r="LPE117" s="0"/>
      <c r="LPF117" s="0"/>
      <c r="LPG117" s="0"/>
      <c r="LPH117" s="0"/>
      <c r="LPI117" s="0"/>
      <c r="LPJ117" s="0"/>
      <c r="LPK117" s="0"/>
      <c r="LPL117" s="0"/>
      <c r="LPM117" s="0"/>
      <c r="LPN117" s="0"/>
      <c r="LPO117" s="0"/>
      <c r="LPP117" s="0"/>
      <c r="LPQ117" s="0"/>
      <c r="LPR117" s="0"/>
      <c r="LPS117" s="0"/>
      <c r="LPT117" s="0"/>
      <c r="LPU117" s="0"/>
      <c r="LPV117" s="0"/>
      <c r="LPW117" s="0"/>
      <c r="LPX117" s="0"/>
      <c r="LPY117" s="0"/>
      <c r="LPZ117" s="0"/>
      <c r="LQA117" s="0"/>
      <c r="LQB117" s="0"/>
      <c r="LQC117" s="0"/>
      <c r="LQD117" s="0"/>
      <c r="LQE117" s="0"/>
      <c r="LQF117" s="0"/>
      <c r="LQG117" s="0"/>
      <c r="LQH117" s="0"/>
      <c r="LQI117" s="0"/>
      <c r="LQJ117" s="0"/>
      <c r="LQK117" s="0"/>
      <c r="LQL117" s="0"/>
      <c r="LQM117" s="0"/>
      <c r="LQN117" s="0"/>
      <c r="LQO117" s="0"/>
      <c r="LQP117" s="0"/>
      <c r="LQQ117" s="0"/>
      <c r="LQR117" s="0"/>
      <c r="LQS117" s="0"/>
      <c r="LQT117" s="0"/>
      <c r="LQU117" s="0"/>
      <c r="LQV117" s="0"/>
      <c r="LQW117" s="0"/>
      <c r="LQX117" s="0"/>
      <c r="LQY117" s="0"/>
      <c r="LQZ117" s="0"/>
      <c r="LRA117" s="0"/>
      <c r="LRB117" s="0"/>
      <c r="LRC117" s="0"/>
      <c r="LRD117" s="0"/>
      <c r="LRE117" s="0"/>
      <c r="LRF117" s="0"/>
      <c r="LRG117" s="0"/>
      <c r="LRH117" s="0"/>
      <c r="LRI117" s="0"/>
      <c r="LRJ117" s="0"/>
      <c r="LRK117" s="0"/>
      <c r="LRL117" s="0"/>
      <c r="LRM117" s="0"/>
      <c r="LRN117" s="0"/>
      <c r="LRO117" s="0"/>
      <c r="LRP117" s="0"/>
      <c r="LRQ117" s="0"/>
      <c r="LRR117" s="0"/>
      <c r="LRS117" s="0"/>
      <c r="LRT117" s="0"/>
      <c r="LRU117" s="0"/>
      <c r="LRV117" s="0"/>
      <c r="LRW117" s="0"/>
      <c r="LRX117" s="0"/>
      <c r="LRY117" s="0"/>
      <c r="LRZ117" s="0"/>
      <c r="LSA117" s="0"/>
      <c r="LSB117" s="0"/>
      <c r="LSC117" s="0"/>
      <c r="LSD117" s="0"/>
      <c r="LSE117" s="0"/>
      <c r="LSF117" s="0"/>
      <c r="LSG117" s="0"/>
      <c r="LSH117" s="0"/>
      <c r="LSI117" s="0"/>
      <c r="LSJ117" s="0"/>
      <c r="LSK117" s="0"/>
      <c r="LSL117" s="0"/>
      <c r="LSM117" s="0"/>
      <c r="LSN117" s="0"/>
      <c r="LSO117" s="0"/>
      <c r="LSP117" s="0"/>
      <c r="LSQ117" s="0"/>
      <c r="LSR117" s="0"/>
      <c r="LSS117" s="0"/>
      <c r="LST117" s="0"/>
      <c r="LSU117" s="0"/>
      <c r="LSV117" s="0"/>
      <c r="LSW117" s="0"/>
      <c r="LSX117" s="0"/>
      <c r="LSY117" s="0"/>
      <c r="LSZ117" s="0"/>
      <c r="LTA117" s="0"/>
      <c r="LTB117" s="0"/>
      <c r="LTC117" s="0"/>
      <c r="LTD117" s="0"/>
      <c r="LTE117" s="0"/>
      <c r="LTF117" s="0"/>
      <c r="LTG117" s="0"/>
      <c r="LTH117" s="0"/>
      <c r="LTI117" s="0"/>
      <c r="LTJ117" s="0"/>
      <c r="LTK117" s="0"/>
      <c r="LTL117" s="0"/>
      <c r="LTM117" s="0"/>
      <c r="LTN117" s="0"/>
      <c r="LTO117" s="0"/>
      <c r="LTP117" s="0"/>
      <c r="LTQ117" s="0"/>
      <c r="LTR117" s="0"/>
      <c r="LTS117" s="0"/>
      <c r="LTT117" s="0"/>
      <c r="LTU117" s="0"/>
      <c r="LTV117" s="0"/>
      <c r="LTW117" s="0"/>
      <c r="LTX117" s="0"/>
      <c r="LTY117" s="0"/>
      <c r="LTZ117" s="0"/>
      <c r="LUA117" s="0"/>
      <c r="LUB117" s="0"/>
      <c r="LUC117" s="0"/>
      <c r="LUD117" s="0"/>
      <c r="LUE117" s="0"/>
      <c r="LUF117" s="0"/>
      <c r="LUG117" s="0"/>
      <c r="LUH117" s="0"/>
      <c r="LUI117" s="0"/>
      <c r="LUJ117" s="0"/>
      <c r="LUK117" s="0"/>
      <c r="LUL117" s="0"/>
      <c r="LUM117" s="0"/>
      <c r="LUN117" s="0"/>
      <c r="LUO117" s="0"/>
      <c r="LUP117" s="0"/>
      <c r="LUQ117" s="0"/>
      <c r="LUR117" s="0"/>
      <c r="LUS117" s="0"/>
      <c r="LUT117" s="0"/>
      <c r="LUU117" s="0"/>
      <c r="LUV117" s="0"/>
      <c r="LUW117" s="0"/>
      <c r="LUX117" s="0"/>
      <c r="LUY117" s="0"/>
      <c r="LUZ117" s="0"/>
      <c r="LVA117" s="0"/>
      <c r="LVB117" s="0"/>
      <c r="LVC117" s="0"/>
      <c r="LVD117" s="0"/>
      <c r="LVE117" s="0"/>
      <c r="LVF117" s="0"/>
      <c r="LVG117" s="0"/>
      <c r="LVH117" s="0"/>
      <c r="LVI117" s="0"/>
      <c r="LVJ117" s="0"/>
      <c r="LVK117" s="0"/>
      <c r="LVL117" s="0"/>
      <c r="LVM117" s="0"/>
      <c r="LVN117" s="0"/>
      <c r="LVO117" s="0"/>
      <c r="LVP117" s="0"/>
      <c r="LVQ117" s="0"/>
      <c r="LVR117" s="0"/>
      <c r="LVS117" s="0"/>
      <c r="LVT117" s="0"/>
      <c r="LVU117" s="0"/>
      <c r="LVV117" s="0"/>
      <c r="LVW117" s="0"/>
      <c r="LVX117" s="0"/>
      <c r="LVY117" s="0"/>
      <c r="LVZ117" s="0"/>
      <c r="LWA117" s="0"/>
      <c r="LWB117" s="0"/>
      <c r="LWC117" s="0"/>
      <c r="LWD117" s="0"/>
      <c r="LWE117" s="0"/>
      <c r="LWF117" s="0"/>
      <c r="LWG117" s="0"/>
      <c r="LWH117" s="0"/>
      <c r="LWI117" s="0"/>
      <c r="LWJ117" s="0"/>
      <c r="LWK117" s="0"/>
      <c r="LWL117" s="0"/>
      <c r="LWM117" s="0"/>
      <c r="LWN117" s="0"/>
      <c r="LWO117" s="0"/>
      <c r="LWP117" s="0"/>
      <c r="LWQ117" s="0"/>
      <c r="LWR117" s="0"/>
      <c r="LWS117" s="0"/>
      <c r="LWT117" s="0"/>
      <c r="LWU117" s="0"/>
      <c r="LWV117" s="0"/>
      <c r="LWW117" s="0"/>
      <c r="LWX117" s="0"/>
      <c r="LWY117" s="0"/>
      <c r="LWZ117" s="0"/>
      <c r="LXA117" s="0"/>
      <c r="LXB117" s="0"/>
      <c r="LXC117" s="0"/>
      <c r="LXD117" s="0"/>
      <c r="LXE117" s="0"/>
      <c r="LXF117" s="0"/>
      <c r="LXG117" s="0"/>
      <c r="LXH117" s="0"/>
      <c r="LXI117" s="0"/>
      <c r="LXJ117" s="0"/>
      <c r="LXK117" s="0"/>
      <c r="LXL117" s="0"/>
      <c r="LXM117" s="0"/>
      <c r="LXN117" s="0"/>
      <c r="LXO117" s="0"/>
      <c r="LXP117" s="0"/>
      <c r="LXQ117" s="0"/>
      <c r="LXR117" s="0"/>
      <c r="LXS117" s="0"/>
      <c r="LXT117" s="0"/>
      <c r="LXU117" s="0"/>
      <c r="LXV117" s="0"/>
      <c r="LXW117" s="0"/>
      <c r="LXX117" s="0"/>
      <c r="LXY117" s="0"/>
      <c r="LXZ117" s="0"/>
      <c r="LYA117" s="0"/>
      <c r="LYB117" s="0"/>
      <c r="LYC117" s="0"/>
      <c r="LYD117" s="0"/>
      <c r="LYE117" s="0"/>
      <c r="LYF117" s="0"/>
      <c r="LYG117" s="0"/>
      <c r="LYH117" s="0"/>
      <c r="LYI117" s="0"/>
      <c r="LYJ117" s="0"/>
      <c r="LYK117" s="0"/>
      <c r="LYL117" s="0"/>
      <c r="LYM117" s="0"/>
      <c r="LYN117" s="0"/>
      <c r="LYO117" s="0"/>
      <c r="LYP117" s="0"/>
      <c r="LYQ117" s="0"/>
      <c r="LYR117" s="0"/>
      <c r="LYS117" s="0"/>
      <c r="LYT117" s="0"/>
      <c r="LYU117" s="0"/>
      <c r="LYV117" s="0"/>
      <c r="LYW117" s="0"/>
      <c r="LYX117" s="0"/>
      <c r="LYY117" s="0"/>
      <c r="LYZ117" s="0"/>
      <c r="LZA117" s="0"/>
      <c r="LZB117" s="0"/>
      <c r="LZC117" s="0"/>
      <c r="LZD117" s="0"/>
      <c r="LZE117" s="0"/>
      <c r="LZF117" s="0"/>
      <c r="LZG117" s="0"/>
      <c r="LZH117" s="0"/>
      <c r="LZI117" s="0"/>
      <c r="LZJ117" s="0"/>
      <c r="LZK117" s="0"/>
      <c r="LZL117" s="0"/>
      <c r="LZM117" s="0"/>
      <c r="LZN117" s="0"/>
      <c r="LZO117" s="0"/>
      <c r="LZP117" s="0"/>
      <c r="LZQ117" s="0"/>
      <c r="LZR117" s="0"/>
      <c r="LZS117" s="0"/>
      <c r="LZT117" s="0"/>
      <c r="LZU117" s="0"/>
      <c r="LZV117" s="0"/>
      <c r="LZW117" s="0"/>
      <c r="LZX117" s="0"/>
      <c r="LZY117" s="0"/>
      <c r="LZZ117" s="0"/>
      <c r="MAA117" s="0"/>
      <c r="MAB117" s="0"/>
      <c r="MAC117" s="0"/>
      <c r="MAD117" s="0"/>
      <c r="MAE117" s="0"/>
      <c r="MAF117" s="0"/>
      <c r="MAG117" s="0"/>
      <c r="MAH117" s="0"/>
      <c r="MAI117" s="0"/>
      <c r="MAJ117" s="0"/>
      <c r="MAK117" s="0"/>
      <c r="MAL117" s="0"/>
      <c r="MAM117" s="0"/>
      <c r="MAN117" s="0"/>
      <c r="MAO117" s="0"/>
      <c r="MAP117" s="0"/>
      <c r="MAQ117" s="0"/>
      <c r="MAR117" s="0"/>
      <c r="MAS117" s="0"/>
      <c r="MAT117" s="0"/>
      <c r="MAU117" s="0"/>
      <c r="MAV117" s="0"/>
      <c r="MAW117" s="0"/>
      <c r="MAX117" s="0"/>
      <c r="MAY117" s="0"/>
      <c r="MAZ117" s="0"/>
      <c r="MBA117" s="0"/>
      <c r="MBB117" s="0"/>
      <c r="MBC117" s="0"/>
      <c r="MBD117" s="0"/>
      <c r="MBE117" s="0"/>
      <c r="MBF117" s="0"/>
      <c r="MBG117" s="0"/>
      <c r="MBH117" s="0"/>
      <c r="MBI117" s="0"/>
      <c r="MBJ117" s="0"/>
      <c r="MBK117" s="0"/>
      <c r="MBL117" s="0"/>
      <c r="MBM117" s="0"/>
      <c r="MBN117" s="0"/>
      <c r="MBO117" s="0"/>
      <c r="MBP117" s="0"/>
      <c r="MBQ117" s="0"/>
      <c r="MBR117" s="0"/>
      <c r="MBS117" s="0"/>
      <c r="MBT117" s="0"/>
      <c r="MBU117" s="0"/>
      <c r="MBV117" s="0"/>
      <c r="MBW117" s="0"/>
      <c r="MBX117" s="0"/>
      <c r="MBY117" s="0"/>
      <c r="MBZ117" s="0"/>
      <c r="MCA117" s="0"/>
      <c r="MCB117" s="0"/>
      <c r="MCC117" s="0"/>
      <c r="MCD117" s="0"/>
      <c r="MCE117" s="0"/>
      <c r="MCF117" s="0"/>
      <c r="MCG117" s="0"/>
      <c r="MCH117" s="0"/>
      <c r="MCI117" s="0"/>
      <c r="MCJ117" s="0"/>
      <c r="MCK117" s="0"/>
      <c r="MCL117" s="0"/>
      <c r="MCM117" s="0"/>
      <c r="MCN117" s="0"/>
      <c r="MCO117" s="0"/>
      <c r="MCP117" s="0"/>
      <c r="MCQ117" s="0"/>
      <c r="MCR117" s="0"/>
      <c r="MCS117" s="0"/>
      <c r="MCT117" s="0"/>
      <c r="MCU117" s="0"/>
      <c r="MCV117" s="0"/>
      <c r="MCW117" s="0"/>
      <c r="MCX117" s="0"/>
      <c r="MCY117" s="0"/>
      <c r="MCZ117" s="0"/>
      <c r="MDA117" s="0"/>
      <c r="MDB117" s="0"/>
      <c r="MDC117" s="0"/>
      <c r="MDD117" s="0"/>
      <c r="MDE117" s="0"/>
      <c r="MDF117" s="0"/>
      <c r="MDG117" s="0"/>
      <c r="MDH117" s="0"/>
      <c r="MDI117" s="0"/>
      <c r="MDJ117" s="0"/>
      <c r="MDK117" s="0"/>
      <c r="MDL117" s="0"/>
      <c r="MDM117" s="0"/>
      <c r="MDN117" s="0"/>
      <c r="MDO117" s="0"/>
      <c r="MDP117" s="0"/>
      <c r="MDQ117" s="0"/>
      <c r="MDR117" s="0"/>
      <c r="MDS117" s="0"/>
      <c r="MDT117" s="0"/>
      <c r="MDU117" s="0"/>
      <c r="MDV117" s="0"/>
      <c r="MDW117" s="0"/>
      <c r="MDX117" s="0"/>
      <c r="MDY117" s="0"/>
      <c r="MDZ117" s="0"/>
      <c r="MEA117" s="0"/>
      <c r="MEB117" s="0"/>
      <c r="MEC117" s="0"/>
      <c r="MED117" s="0"/>
      <c r="MEE117" s="0"/>
      <c r="MEF117" s="0"/>
      <c r="MEG117" s="0"/>
      <c r="MEH117" s="0"/>
      <c r="MEI117" s="0"/>
      <c r="MEJ117" s="0"/>
      <c r="MEK117" s="0"/>
      <c r="MEL117" s="0"/>
      <c r="MEM117" s="0"/>
      <c r="MEN117" s="0"/>
      <c r="MEO117" s="0"/>
      <c r="MEP117" s="0"/>
      <c r="MEQ117" s="0"/>
      <c r="MER117" s="0"/>
      <c r="MES117" s="0"/>
      <c r="MET117" s="0"/>
      <c r="MEU117" s="0"/>
      <c r="MEV117" s="0"/>
      <c r="MEW117" s="0"/>
      <c r="MEX117" s="0"/>
      <c r="MEY117" s="0"/>
      <c r="MEZ117" s="0"/>
      <c r="MFA117" s="0"/>
      <c r="MFB117" s="0"/>
      <c r="MFC117" s="0"/>
      <c r="MFD117" s="0"/>
      <c r="MFE117" s="0"/>
      <c r="MFF117" s="0"/>
      <c r="MFG117" s="0"/>
      <c r="MFH117" s="0"/>
      <c r="MFI117" s="0"/>
      <c r="MFJ117" s="0"/>
      <c r="MFK117" s="0"/>
      <c r="MFL117" s="0"/>
      <c r="MFM117" s="0"/>
      <c r="MFN117" s="0"/>
      <c r="MFO117" s="0"/>
      <c r="MFP117" s="0"/>
      <c r="MFQ117" s="0"/>
      <c r="MFR117" s="0"/>
      <c r="MFS117" s="0"/>
      <c r="MFT117" s="0"/>
      <c r="MFU117" s="0"/>
      <c r="MFV117" s="0"/>
      <c r="MFW117" s="0"/>
      <c r="MFX117" s="0"/>
      <c r="MFY117" s="0"/>
      <c r="MFZ117" s="0"/>
      <c r="MGA117" s="0"/>
      <c r="MGB117" s="0"/>
      <c r="MGC117" s="0"/>
      <c r="MGD117" s="0"/>
      <c r="MGE117" s="0"/>
      <c r="MGF117" s="0"/>
      <c r="MGG117" s="0"/>
      <c r="MGH117" s="0"/>
      <c r="MGI117" s="0"/>
      <c r="MGJ117" s="0"/>
      <c r="MGK117" s="0"/>
      <c r="MGL117" s="0"/>
      <c r="MGM117" s="0"/>
      <c r="MGN117" s="0"/>
      <c r="MGO117" s="0"/>
      <c r="MGP117" s="0"/>
      <c r="MGQ117" s="0"/>
      <c r="MGR117" s="0"/>
      <c r="MGS117" s="0"/>
      <c r="MGT117" s="0"/>
      <c r="MGU117" s="0"/>
      <c r="MGV117" s="0"/>
      <c r="MGW117" s="0"/>
      <c r="MGX117" s="0"/>
      <c r="MGY117" s="0"/>
      <c r="MGZ117" s="0"/>
      <c r="MHA117" s="0"/>
      <c r="MHB117" s="0"/>
      <c r="MHC117" s="0"/>
      <c r="MHD117" s="0"/>
      <c r="MHE117" s="0"/>
      <c r="MHF117" s="0"/>
      <c r="MHG117" s="0"/>
      <c r="MHH117" s="0"/>
      <c r="MHI117" s="0"/>
      <c r="MHJ117" s="0"/>
      <c r="MHK117" s="0"/>
      <c r="MHL117" s="0"/>
      <c r="MHM117" s="0"/>
      <c r="MHN117" s="0"/>
      <c r="MHO117" s="0"/>
      <c r="MHP117" s="0"/>
      <c r="MHQ117" s="0"/>
      <c r="MHR117" s="0"/>
      <c r="MHS117" s="0"/>
      <c r="MHT117" s="0"/>
      <c r="MHU117" s="0"/>
      <c r="MHV117" s="0"/>
      <c r="MHW117" s="0"/>
      <c r="MHX117" s="0"/>
      <c r="MHY117" s="0"/>
      <c r="MHZ117" s="0"/>
      <c r="MIA117" s="0"/>
      <c r="MIB117" s="0"/>
      <c r="MIC117" s="0"/>
      <c r="MID117" s="0"/>
      <c r="MIE117" s="0"/>
      <c r="MIF117" s="0"/>
      <c r="MIG117" s="0"/>
      <c r="MIH117" s="0"/>
      <c r="MII117" s="0"/>
      <c r="MIJ117" s="0"/>
      <c r="MIK117" s="0"/>
      <c r="MIL117" s="0"/>
      <c r="MIM117" s="0"/>
      <c r="MIN117" s="0"/>
      <c r="MIO117" s="0"/>
      <c r="MIP117" s="0"/>
      <c r="MIQ117" s="0"/>
      <c r="MIR117" s="0"/>
      <c r="MIS117" s="0"/>
      <c r="MIT117" s="0"/>
      <c r="MIU117" s="0"/>
      <c r="MIV117" s="0"/>
      <c r="MIW117" s="0"/>
      <c r="MIX117" s="0"/>
      <c r="MIY117" s="0"/>
      <c r="MIZ117" s="0"/>
      <c r="MJA117" s="0"/>
      <c r="MJB117" s="0"/>
      <c r="MJC117" s="0"/>
      <c r="MJD117" s="0"/>
      <c r="MJE117" s="0"/>
      <c r="MJF117" s="0"/>
      <c r="MJG117" s="0"/>
      <c r="MJH117" s="0"/>
      <c r="MJI117" s="0"/>
      <c r="MJJ117" s="0"/>
      <c r="MJK117" s="0"/>
      <c r="MJL117" s="0"/>
      <c r="MJM117" s="0"/>
      <c r="MJN117" s="0"/>
      <c r="MJO117" s="0"/>
      <c r="MJP117" s="0"/>
      <c r="MJQ117" s="0"/>
      <c r="MJR117" s="0"/>
      <c r="MJS117" s="0"/>
      <c r="MJT117" s="0"/>
      <c r="MJU117" s="0"/>
      <c r="MJV117" s="0"/>
      <c r="MJW117" s="0"/>
      <c r="MJX117" s="0"/>
      <c r="MJY117" s="0"/>
      <c r="MJZ117" s="0"/>
      <c r="MKA117" s="0"/>
      <c r="MKB117" s="0"/>
      <c r="MKC117" s="0"/>
      <c r="MKD117" s="0"/>
      <c r="MKE117" s="0"/>
      <c r="MKF117" s="0"/>
      <c r="MKG117" s="0"/>
      <c r="MKH117" s="0"/>
      <c r="MKI117" s="0"/>
      <c r="MKJ117" s="0"/>
      <c r="MKK117" s="0"/>
      <c r="MKL117" s="0"/>
      <c r="MKM117" s="0"/>
      <c r="MKN117" s="0"/>
      <c r="MKO117" s="0"/>
      <c r="MKP117" s="0"/>
      <c r="MKQ117" s="0"/>
      <c r="MKR117" s="0"/>
      <c r="MKS117" s="0"/>
      <c r="MKT117" s="0"/>
      <c r="MKU117" s="0"/>
      <c r="MKV117" s="0"/>
      <c r="MKW117" s="0"/>
      <c r="MKX117" s="0"/>
      <c r="MKY117" s="0"/>
      <c r="MKZ117" s="0"/>
      <c r="MLA117" s="0"/>
      <c r="MLB117" s="0"/>
      <c r="MLC117" s="0"/>
      <c r="MLD117" s="0"/>
      <c r="MLE117" s="0"/>
      <c r="MLF117" s="0"/>
      <c r="MLG117" s="0"/>
      <c r="MLH117" s="0"/>
      <c r="MLI117" s="0"/>
      <c r="MLJ117" s="0"/>
      <c r="MLK117" s="0"/>
      <c r="MLL117" s="0"/>
      <c r="MLM117" s="0"/>
      <c r="MLN117" s="0"/>
      <c r="MLO117" s="0"/>
      <c r="MLP117" s="0"/>
      <c r="MLQ117" s="0"/>
      <c r="MLR117" s="0"/>
      <c r="MLS117" s="0"/>
      <c r="MLT117" s="0"/>
      <c r="MLU117" s="0"/>
      <c r="MLV117" s="0"/>
      <c r="MLW117" s="0"/>
      <c r="MLX117" s="0"/>
      <c r="MLY117" s="0"/>
      <c r="MLZ117" s="0"/>
      <c r="MMA117" s="0"/>
      <c r="MMB117" s="0"/>
      <c r="MMC117" s="0"/>
      <c r="MMD117" s="0"/>
      <c r="MME117" s="0"/>
      <c r="MMF117" s="0"/>
      <c r="MMG117" s="0"/>
      <c r="MMH117" s="0"/>
      <c r="MMI117" s="0"/>
      <c r="MMJ117" s="0"/>
      <c r="MMK117" s="0"/>
      <c r="MML117" s="0"/>
      <c r="MMM117" s="0"/>
      <c r="MMN117" s="0"/>
      <c r="MMO117" s="0"/>
      <c r="MMP117" s="0"/>
      <c r="MMQ117" s="0"/>
      <c r="MMR117" s="0"/>
      <c r="MMS117" s="0"/>
      <c r="MMT117" s="0"/>
      <c r="MMU117" s="0"/>
      <c r="MMV117" s="0"/>
      <c r="MMW117" s="0"/>
      <c r="MMX117" s="0"/>
      <c r="MMY117" s="0"/>
      <c r="MMZ117" s="0"/>
      <c r="MNA117" s="0"/>
      <c r="MNB117" s="0"/>
      <c r="MNC117" s="0"/>
      <c r="MND117" s="0"/>
      <c r="MNE117" s="0"/>
      <c r="MNF117" s="0"/>
      <c r="MNG117" s="0"/>
      <c r="MNH117" s="0"/>
      <c r="MNI117" s="0"/>
      <c r="MNJ117" s="0"/>
      <c r="MNK117" s="0"/>
      <c r="MNL117" s="0"/>
      <c r="MNM117" s="0"/>
      <c r="MNN117" s="0"/>
      <c r="MNO117" s="0"/>
      <c r="MNP117" s="0"/>
      <c r="MNQ117" s="0"/>
      <c r="MNR117" s="0"/>
      <c r="MNS117" s="0"/>
      <c r="MNT117" s="0"/>
      <c r="MNU117" s="0"/>
      <c r="MNV117" s="0"/>
      <c r="MNW117" s="0"/>
      <c r="MNX117" s="0"/>
      <c r="MNY117" s="0"/>
      <c r="MNZ117" s="0"/>
      <c r="MOA117" s="0"/>
      <c r="MOB117" s="0"/>
      <c r="MOC117" s="0"/>
      <c r="MOD117" s="0"/>
      <c r="MOE117" s="0"/>
      <c r="MOF117" s="0"/>
      <c r="MOG117" s="0"/>
      <c r="MOH117" s="0"/>
      <c r="MOI117" s="0"/>
      <c r="MOJ117" s="0"/>
      <c r="MOK117" s="0"/>
      <c r="MOL117" s="0"/>
      <c r="MOM117" s="0"/>
      <c r="MON117" s="0"/>
      <c r="MOO117" s="0"/>
      <c r="MOP117" s="0"/>
      <c r="MOQ117" s="0"/>
      <c r="MOR117" s="0"/>
      <c r="MOS117" s="0"/>
      <c r="MOT117" s="0"/>
      <c r="MOU117" s="0"/>
      <c r="MOV117" s="0"/>
      <c r="MOW117" s="0"/>
      <c r="MOX117" s="0"/>
      <c r="MOY117" s="0"/>
      <c r="MOZ117" s="0"/>
      <c r="MPA117" s="0"/>
      <c r="MPB117" s="0"/>
      <c r="MPC117" s="0"/>
      <c r="MPD117" s="0"/>
      <c r="MPE117" s="0"/>
      <c r="MPF117" s="0"/>
      <c r="MPG117" s="0"/>
      <c r="MPH117" s="0"/>
      <c r="MPI117" s="0"/>
      <c r="MPJ117" s="0"/>
      <c r="MPK117" s="0"/>
      <c r="MPL117" s="0"/>
      <c r="MPM117" s="0"/>
      <c r="MPN117" s="0"/>
      <c r="MPO117" s="0"/>
      <c r="MPP117" s="0"/>
      <c r="MPQ117" s="0"/>
      <c r="MPR117" s="0"/>
      <c r="MPS117" s="0"/>
      <c r="MPT117" s="0"/>
      <c r="MPU117" s="0"/>
      <c r="MPV117" s="0"/>
      <c r="MPW117" s="0"/>
      <c r="MPX117" s="0"/>
      <c r="MPY117" s="0"/>
      <c r="MPZ117" s="0"/>
      <c r="MQA117" s="0"/>
      <c r="MQB117" s="0"/>
      <c r="MQC117" s="0"/>
      <c r="MQD117" s="0"/>
      <c r="MQE117" s="0"/>
      <c r="MQF117" s="0"/>
      <c r="MQG117" s="0"/>
      <c r="MQH117" s="0"/>
      <c r="MQI117" s="0"/>
      <c r="MQJ117" s="0"/>
      <c r="MQK117" s="0"/>
      <c r="MQL117" s="0"/>
      <c r="MQM117" s="0"/>
      <c r="MQN117" s="0"/>
      <c r="MQO117" s="0"/>
      <c r="MQP117" s="0"/>
      <c r="MQQ117" s="0"/>
      <c r="MQR117" s="0"/>
      <c r="MQS117" s="0"/>
      <c r="MQT117" s="0"/>
      <c r="MQU117" s="0"/>
      <c r="MQV117" s="0"/>
      <c r="MQW117" s="0"/>
      <c r="MQX117" s="0"/>
      <c r="MQY117" s="0"/>
      <c r="MQZ117" s="0"/>
      <c r="MRA117" s="0"/>
      <c r="MRB117" s="0"/>
      <c r="MRC117" s="0"/>
      <c r="MRD117" s="0"/>
      <c r="MRE117" s="0"/>
      <c r="MRF117" s="0"/>
      <c r="MRG117" s="0"/>
      <c r="MRH117" s="0"/>
      <c r="MRI117" s="0"/>
      <c r="MRJ117" s="0"/>
      <c r="MRK117" s="0"/>
      <c r="MRL117" s="0"/>
      <c r="MRM117" s="0"/>
      <c r="MRN117" s="0"/>
      <c r="MRO117" s="0"/>
      <c r="MRP117" s="0"/>
      <c r="MRQ117" s="0"/>
      <c r="MRR117" s="0"/>
      <c r="MRS117" s="0"/>
      <c r="MRT117" s="0"/>
      <c r="MRU117" s="0"/>
      <c r="MRV117" s="0"/>
      <c r="MRW117" s="0"/>
      <c r="MRX117" s="0"/>
      <c r="MRY117" s="0"/>
      <c r="MRZ117" s="0"/>
      <c r="MSA117" s="0"/>
      <c r="MSB117" s="0"/>
      <c r="MSC117" s="0"/>
      <c r="MSD117" s="0"/>
      <c r="MSE117" s="0"/>
      <c r="MSF117" s="0"/>
      <c r="MSG117" s="0"/>
      <c r="MSH117" s="0"/>
      <c r="MSI117" s="0"/>
      <c r="MSJ117" s="0"/>
      <c r="MSK117" s="0"/>
      <c r="MSL117" s="0"/>
      <c r="MSM117" s="0"/>
      <c r="MSN117" s="0"/>
      <c r="MSO117" s="0"/>
      <c r="MSP117" s="0"/>
      <c r="MSQ117" s="0"/>
      <c r="MSR117" s="0"/>
      <c r="MSS117" s="0"/>
      <c r="MST117" s="0"/>
      <c r="MSU117" s="0"/>
      <c r="MSV117" s="0"/>
      <c r="MSW117" s="0"/>
      <c r="MSX117" s="0"/>
      <c r="MSY117" s="0"/>
      <c r="MSZ117" s="0"/>
      <c r="MTA117" s="0"/>
      <c r="MTB117" s="0"/>
      <c r="MTC117" s="0"/>
      <c r="MTD117" s="0"/>
      <c r="MTE117" s="0"/>
      <c r="MTF117" s="0"/>
      <c r="MTG117" s="0"/>
      <c r="MTH117" s="0"/>
      <c r="MTI117" s="0"/>
      <c r="MTJ117" s="0"/>
      <c r="MTK117" s="0"/>
      <c r="MTL117" s="0"/>
      <c r="MTM117" s="0"/>
      <c r="MTN117" s="0"/>
      <c r="MTO117" s="0"/>
      <c r="MTP117" s="0"/>
      <c r="MTQ117" s="0"/>
      <c r="MTR117" s="0"/>
      <c r="MTS117" s="0"/>
      <c r="MTT117" s="0"/>
      <c r="MTU117" s="0"/>
      <c r="MTV117" s="0"/>
      <c r="MTW117" s="0"/>
      <c r="MTX117" s="0"/>
      <c r="MTY117" s="0"/>
      <c r="MTZ117" s="0"/>
      <c r="MUA117" s="0"/>
      <c r="MUB117" s="0"/>
      <c r="MUC117" s="0"/>
      <c r="MUD117" s="0"/>
      <c r="MUE117" s="0"/>
      <c r="MUF117" s="0"/>
      <c r="MUG117" s="0"/>
      <c r="MUH117" s="0"/>
      <c r="MUI117" s="0"/>
      <c r="MUJ117" s="0"/>
      <c r="MUK117" s="0"/>
      <c r="MUL117" s="0"/>
      <c r="MUM117" s="0"/>
      <c r="MUN117" s="0"/>
      <c r="MUO117" s="0"/>
      <c r="MUP117" s="0"/>
      <c r="MUQ117" s="0"/>
      <c r="MUR117" s="0"/>
      <c r="MUS117" s="0"/>
      <c r="MUT117" s="0"/>
      <c r="MUU117" s="0"/>
      <c r="MUV117" s="0"/>
      <c r="MUW117" s="0"/>
      <c r="MUX117" s="0"/>
      <c r="MUY117" s="0"/>
      <c r="MUZ117" s="0"/>
      <c r="MVA117" s="0"/>
      <c r="MVB117" s="0"/>
      <c r="MVC117" s="0"/>
      <c r="MVD117" s="0"/>
      <c r="MVE117" s="0"/>
      <c r="MVF117" s="0"/>
      <c r="MVG117" s="0"/>
      <c r="MVH117" s="0"/>
      <c r="MVI117" s="0"/>
      <c r="MVJ117" s="0"/>
      <c r="MVK117" s="0"/>
      <c r="MVL117" s="0"/>
      <c r="MVM117" s="0"/>
      <c r="MVN117" s="0"/>
      <c r="MVO117" s="0"/>
      <c r="MVP117" s="0"/>
      <c r="MVQ117" s="0"/>
      <c r="MVR117" s="0"/>
      <c r="MVS117" s="0"/>
      <c r="MVT117" s="0"/>
      <c r="MVU117" s="0"/>
      <c r="MVV117" s="0"/>
      <c r="MVW117" s="0"/>
      <c r="MVX117" s="0"/>
      <c r="MVY117" s="0"/>
      <c r="MVZ117" s="0"/>
      <c r="MWA117" s="0"/>
      <c r="MWB117" s="0"/>
      <c r="MWC117" s="0"/>
      <c r="MWD117" s="0"/>
      <c r="MWE117" s="0"/>
      <c r="MWF117" s="0"/>
      <c r="MWG117" s="0"/>
      <c r="MWH117" s="0"/>
      <c r="MWI117" s="0"/>
      <c r="MWJ117" s="0"/>
      <c r="MWK117" s="0"/>
      <c r="MWL117" s="0"/>
      <c r="MWM117" s="0"/>
      <c r="MWN117" s="0"/>
      <c r="MWO117" s="0"/>
      <c r="MWP117" s="0"/>
      <c r="MWQ117" s="0"/>
      <c r="MWR117" s="0"/>
      <c r="MWS117" s="0"/>
      <c r="MWT117" s="0"/>
      <c r="MWU117" s="0"/>
      <c r="MWV117" s="0"/>
      <c r="MWW117" s="0"/>
      <c r="MWX117" s="0"/>
      <c r="MWY117" s="0"/>
      <c r="MWZ117" s="0"/>
      <c r="MXA117" s="0"/>
      <c r="MXB117" s="0"/>
      <c r="MXC117" s="0"/>
      <c r="MXD117" s="0"/>
      <c r="MXE117" s="0"/>
      <c r="MXF117" s="0"/>
      <c r="MXG117" s="0"/>
      <c r="MXH117" s="0"/>
      <c r="MXI117" s="0"/>
      <c r="MXJ117" s="0"/>
      <c r="MXK117" s="0"/>
      <c r="MXL117" s="0"/>
      <c r="MXM117" s="0"/>
      <c r="MXN117" s="0"/>
      <c r="MXO117" s="0"/>
      <c r="MXP117" s="0"/>
      <c r="MXQ117" s="0"/>
      <c r="MXR117" s="0"/>
      <c r="MXS117" s="0"/>
      <c r="MXT117" s="0"/>
      <c r="MXU117" s="0"/>
      <c r="MXV117" s="0"/>
      <c r="MXW117" s="0"/>
      <c r="MXX117" s="0"/>
      <c r="MXY117" s="0"/>
      <c r="MXZ117" s="0"/>
      <c r="MYA117" s="0"/>
      <c r="MYB117" s="0"/>
      <c r="MYC117" s="0"/>
      <c r="MYD117" s="0"/>
      <c r="MYE117" s="0"/>
      <c r="MYF117" s="0"/>
      <c r="MYG117" s="0"/>
      <c r="MYH117" s="0"/>
      <c r="MYI117" s="0"/>
      <c r="MYJ117" s="0"/>
      <c r="MYK117" s="0"/>
      <c r="MYL117" s="0"/>
      <c r="MYM117" s="0"/>
      <c r="MYN117" s="0"/>
      <c r="MYO117" s="0"/>
      <c r="MYP117" s="0"/>
      <c r="MYQ117" s="0"/>
      <c r="MYR117" s="0"/>
      <c r="MYS117" s="0"/>
      <c r="MYT117" s="0"/>
      <c r="MYU117" s="0"/>
      <c r="MYV117" s="0"/>
      <c r="MYW117" s="0"/>
      <c r="MYX117" s="0"/>
      <c r="MYY117" s="0"/>
      <c r="MYZ117" s="0"/>
      <c r="MZA117" s="0"/>
      <c r="MZB117" s="0"/>
      <c r="MZC117" s="0"/>
      <c r="MZD117" s="0"/>
      <c r="MZE117" s="0"/>
      <c r="MZF117" s="0"/>
      <c r="MZG117" s="0"/>
      <c r="MZH117" s="0"/>
      <c r="MZI117" s="0"/>
      <c r="MZJ117" s="0"/>
      <c r="MZK117" s="0"/>
      <c r="MZL117" s="0"/>
      <c r="MZM117" s="0"/>
      <c r="MZN117" s="0"/>
      <c r="MZO117" s="0"/>
      <c r="MZP117" s="0"/>
      <c r="MZQ117" s="0"/>
      <c r="MZR117" s="0"/>
      <c r="MZS117" s="0"/>
      <c r="MZT117" s="0"/>
      <c r="MZU117" s="0"/>
      <c r="MZV117" s="0"/>
      <c r="MZW117" s="0"/>
      <c r="MZX117" s="0"/>
      <c r="MZY117" s="0"/>
      <c r="MZZ117" s="0"/>
      <c r="NAA117" s="0"/>
      <c r="NAB117" s="0"/>
      <c r="NAC117" s="0"/>
      <c r="NAD117" s="0"/>
      <c r="NAE117" s="0"/>
      <c r="NAF117" s="0"/>
      <c r="NAG117" s="0"/>
      <c r="NAH117" s="0"/>
      <c r="NAI117" s="0"/>
      <c r="NAJ117" s="0"/>
      <c r="NAK117" s="0"/>
      <c r="NAL117" s="0"/>
      <c r="NAM117" s="0"/>
      <c r="NAN117" s="0"/>
      <c r="NAO117" s="0"/>
      <c r="NAP117" s="0"/>
      <c r="NAQ117" s="0"/>
      <c r="NAR117" s="0"/>
      <c r="NAS117" s="0"/>
      <c r="NAT117" s="0"/>
      <c r="NAU117" s="0"/>
      <c r="NAV117" s="0"/>
      <c r="NAW117" s="0"/>
      <c r="NAX117" s="0"/>
      <c r="NAY117" s="0"/>
      <c r="NAZ117" s="0"/>
      <c r="NBA117" s="0"/>
      <c r="NBB117" s="0"/>
      <c r="NBC117" s="0"/>
      <c r="NBD117" s="0"/>
      <c r="NBE117" s="0"/>
      <c r="NBF117" s="0"/>
      <c r="NBG117" s="0"/>
      <c r="NBH117" s="0"/>
      <c r="NBI117" s="0"/>
      <c r="NBJ117" s="0"/>
      <c r="NBK117" s="0"/>
      <c r="NBL117" s="0"/>
      <c r="NBM117" s="0"/>
      <c r="NBN117" s="0"/>
      <c r="NBO117" s="0"/>
      <c r="NBP117" s="0"/>
      <c r="NBQ117" s="0"/>
      <c r="NBR117" s="0"/>
      <c r="NBS117" s="0"/>
      <c r="NBT117" s="0"/>
      <c r="NBU117" s="0"/>
      <c r="NBV117" s="0"/>
      <c r="NBW117" s="0"/>
      <c r="NBX117" s="0"/>
      <c r="NBY117" s="0"/>
      <c r="NBZ117" s="0"/>
      <c r="NCA117" s="0"/>
      <c r="NCB117" s="0"/>
      <c r="NCC117" s="0"/>
      <c r="NCD117" s="0"/>
      <c r="NCE117" s="0"/>
      <c r="NCF117" s="0"/>
      <c r="NCG117" s="0"/>
      <c r="NCH117" s="0"/>
      <c r="NCI117" s="0"/>
      <c r="NCJ117" s="0"/>
      <c r="NCK117" s="0"/>
      <c r="NCL117" s="0"/>
      <c r="NCM117" s="0"/>
      <c r="NCN117" s="0"/>
      <c r="NCO117" s="0"/>
      <c r="NCP117" s="0"/>
      <c r="NCQ117" s="0"/>
      <c r="NCR117" s="0"/>
      <c r="NCS117" s="0"/>
      <c r="NCT117" s="0"/>
      <c r="NCU117" s="0"/>
      <c r="NCV117" s="0"/>
      <c r="NCW117" s="0"/>
      <c r="NCX117" s="0"/>
      <c r="NCY117" s="0"/>
      <c r="NCZ117" s="0"/>
      <c r="NDA117" s="0"/>
      <c r="NDB117" s="0"/>
      <c r="NDC117" s="0"/>
      <c r="NDD117" s="0"/>
      <c r="NDE117" s="0"/>
      <c r="NDF117" s="0"/>
      <c r="NDG117" s="0"/>
      <c r="NDH117" s="0"/>
      <c r="NDI117" s="0"/>
      <c r="NDJ117" s="0"/>
      <c r="NDK117" s="0"/>
      <c r="NDL117" s="0"/>
      <c r="NDM117" s="0"/>
      <c r="NDN117" s="0"/>
      <c r="NDO117" s="0"/>
      <c r="NDP117" s="0"/>
      <c r="NDQ117" s="0"/>
      <c r="NDR117" s="0"/>
      <c r="NDS117" s="0"/>
      <c r="NDT117" s="0"/>
      <c r="NDU117" s="0"/>
      <c r="NDV117" s="0"/>
      <c r="NDW117" s="0"/>
      <c r="NDX117" s="0"/>
      <c r="NDY117" s="0"/>
      <c r="NDZ117" s="0"/>
      <c r="NEA117" s="0"/>
      <c r="NEB117" s="0"/>
      <c r="NEC117" s="0"/>
      <c r="NED117" s="0"/>
      <c r="NEE117" s="0"/>
      <c r="NEF117" s="0"/>
      <c r="NEG117" s="0"/>
      <c r="NEH117" s="0"/>
      <c r="NEI117" s="0"/>
      <c r="NEJ117" s="0"/>
      <c r="NEK117" s="0"/>
      <c r="NEL117" s="0"/>
      <c r="NEM117" s="0"/>
      <c r="NEN117" s="0"/>
      <c r="NEO117" s="0"/>
      <c r="NEP117" s="0"/>
      <c r="NEQ117" s="0"/>
      <c r="NER117" s="0"/>
      <c r="NES117" s="0"/>
      <c r="NET117" s="0"/>
      <c r="NEU117" s="0"/>
      <c r="NEV117" s="0"/>
      <c r="NEW117" s="0"/>
      <c r="NEX117" s="0"/>
      <c r="NEY117" s="0"/>
      <c r="NEZ117" s="0"/>
      <c r="NFA117" s="0"/>
      <c r="NFB117" s="0"/>
      <c r="NFC117" s="0"/>
      <c r="NFD117" s="0"/>
      <c r="NFE117" s="0"/>
      <c r="NFF117" s="0"/>
      <c r="NFG117" s="0"/>
      <c r="NFH117" s="0"/>
      <c r="NFI117" s="0"/>
      <c r="NFJ117" s="0"/>
      <c r="NFK117" s="0"/>
      <c r="NFL117" s="0"/>
      <c r="NFM117" s="0"/>
      <c r="NFN117" s="0"/>
      <c r="NFO117" s="0"/>
      <c r="NFP117" s="0"/>
      <c r="NFQ117" s="0"/>
      <c r="NFR117" s="0"/>
      <c r="NFS117" s="0"/>
      <c r="NFT117" s="0"/>
      <c r="NFU117" s="0"/>
      <c r="NFV117" s="0"/>
      <c r="NFW117" s="0"/>
      <c r="NFX117" s="0"/>
      <c r="NFY117" s="0"/>
      <c r="NFZ117" s="0"/>
      <c r="NGA117" s="0"/>
      <c r="NGB117" s="0"/>
      <c r="NGC117" s="0"/>
      <c r="NGD117" s="0"/>
      <c r="NGE117" s="0"/>
      <c r="NGF117" s="0"/>
      <c r="NGG117" s="0"/>
      <c r="NGH117" s="0"/>
      <c r="NGI117" s="0"/>
      <c r="NGJ117" s="0"/>
      <c r="NGK117" s="0"/>
      <c r="NGL117" s="0"/>
      <c r="NGM117" s="0"/>
      <c r="NGN117" s="0"/>
      <c r="NGO117" s="0"/>
      <c r="NGP117" s="0"/>
      <c r="NGQ117" s="0"/>
      <c r="NGR117" s="0"/>
      <c r="NGS117" s="0"/>
      <c r="NGT117" s="0"/>
      <c r="NGU117" s="0"/>
      <c r="NGV117" s="0"/>
      <c r="NGW117" s="0"/>
      <c r="NGX117" s="0"/>
      <c r="NGY117" s="0"/>
      <c r="NGZ117" s="0"/>
      <c r="NHA117" s="0"/>
      <c r="NHB117" s="0"/>
      <c r="NHC117" s="0"/>
      <c r="NHD117" s="0"/>
      <c r="NHE117" s="0"/>
      <c r="NHF117" s="0"/>
      <c r="NHG117" s="0"/>
      <c r="NHH117" s="0"/>
      <c r="NHI117" s="0"/>
      <c r="NHJ117" s="0"/>
      <c r="NHK117" s="0"/>
      <c r="NHL117" s="0"/>
      <c r="NHM117" s="0"/>
      <c r="NHN117" s="0"/>
      <c r="NHO117" s="0"/>
      <c r="NHP117" s="0"/>
      <c r="NHQ117" s="0"/>
      <c r="NHR117" s="0"/>
      <c r="NHS117" s="0"/>
      <c r="NHT117" s="0"/>
      <c r="NHU117" s="0"/>
      <c r="NHV117" s="0"/>
      <c r="NHW117" s="0"/>
      <c r="NHX117" s="0"/>
      <c r="NHY117" s="0"/>
      <c r="NHZ117" s="0"/>
      <c r="NIA117" s="0"/>
      <c r="NIB117" s="0"/>
      <c r="NIC117" s="0"/>
      <c r="NID117" s="0"/>
      <c r="NIE117" s="0"/>
      <c r="NIF117" s="0"/>
      <c r="NIG117" s="0"/>
      <c r="NIH117" s="0"/>
      <c r="NII117" s="0"/>
      <c r="NIJ117" s="0"/>
      <c r="NIK117" s="0"/>
      <c r="NIL117" s="0"/>
      <c r="NIM117" s="0"/>
      <c r="NIN117" s="0"/>
      <c r="NIO117" s="0"/>
      <c r="NIP117" s="0"/>
      <c r="NIQ117" s="0"/>
      <c r="NIR117" s="0"/>
      <c r="NIS117" s="0"/>
      <c r="NIT117" s="0"/>
      <c r="NIU117" s="0"/>
      <c r="NIV117" s="0"/>
      <c r="NIW117" s="0"/>
      <c r="NIX117" s="0"/>
      <c r="NIY117" s="0"/>
      <c r="NIZ117" s="0"/>
      <c r="NJA117" s="0"/>
      <c r="NJB117" s="0"/>
      <c r="NJC117" s="0"/>
      <c r="NJD117" s="0"/>
      <c r="NJE117" s="0"/>
      <c r="NJF117" s="0"/>
      <c r="NJG117" s="0"/>
      <c r="NJH117" s="0"/>
      <c r="NJI117" s="0"/>
      <c r="NJJ117" s="0"/>
      <c r="NJK117" s="0"/>
      <c r="NJL117" s="0"/>
      <c r="NJM117" s="0"/>
      <c r="NJN117" s="0"/>
      <c r="NJO117" s="0"/>
      <c r="NJP117" s="0"/>
      <c r="NJQ117" s="0"/>
      <c r="NJR117" s="0"/>
      <c r="NJS117" s="0"/>
      <c r="NJT117" s="0"/>
      <c r="NJU117" s="0"/>
      <c r="NJV117" s="0"/>
      <c r="NJW117" s="0"/>
      <c r="NJX117" s="0"/>
      <c r="NJY117" s="0"/>
      <c r="NJZ117" s="0"/>
      <c r="NKA117" s="0"/>
      <c r="NKB117" s="0"/>
      <c r="NKC117" s="0"/>
      <c r="NKD117" s="0"/>
      <c r="NKE117" s="0"/>
      <c r="NKF117" s="0"/>
      <c r="NKG117" s="0"/>
      <c r="NKH117" s="0"/>
      <c r="NKI117" s="0"/>
      <c r="NKJ117" s="0"/>
      <c r="NKK117" s="0"/>
      <c r="NKL117" s="0"/>
      <c r="NKM117" s="0"/>
      <c r="NKN117" s="0"/>
      <c r="NKO117" s="0"/>
      <c r="NKP117" s="0"/>
      <c r="NKQ117" s="0"/>
      <c r="NKR117" s="0"/>
      <c r="NKS117" s="0"/>
      <c r="NKT117" s="0"/>
      <c r="NKU117" s="0"/>
      <c r="NKV117" s="0"/>
      <c r="NKW117" s="0"/>
      <c r="NKX117" s="0"/>
      <c r="NKY117" s="0"/>
      <c r="NKZ117" s="0"/>
      <c r="NLA117" s="0"/>
      <c r="NLB117" s="0"/>
      <c r="NLC117" s="0"/>
      <c r="NLD117" s="0"/>
      <c r="NLE117" s="0"/>
      <c r="NLF117" s="0"/>
      <c r="NLG117" s="0"/>
      <c r="NLH117" s="0"/>
      <c r="NLI117" s="0"/>
      <c r="NLJ117" s="0"/>
      <c r="NLK117" s="0"/>
      <c r="NLL117" s="0"/>
      <c r="NLM117" s="0"/>
      <c r="NLN117" s="0"/>
      <c r="NLO117" s="0"/>
      <c r="NLP117" s="0"/>
      <c r="NLQ117" s="0"/>
      <c r="NLR117" s="0"/>
      <c r="NLS117" s="0"/>
      <c r="NLT117" s="0"/>
      <c r="NLU117" s="0"/>
      <c r="NLV117" s="0"/>
      <c r="NLW117" s="0"/>
      <c r="NLX117" s="0"/>
      <c r="NLY117" s="0"/>
      <c r="NLZ117" s="0"/>
      <c r="NMA117" s="0"/>
      <c r="NMB117" s="0"/>
      <c r="NMC117" s="0"/>
      <c r="NMD117" s="0"/>
      <c r="NME117" s="0"/>
      <c r="NMF117" s="0"/>
      <c r="NMG117" s="0"/>
      <c r="NMH117" s="0"/>
      <c r="NMI117" s="0"/>
      <c r="NMJ117" s="0"/>
      <c r="NMK117" s="0"/>
      <c r="NML117" s="0"/>
      <c r="NMM117" s="0"/>
      <c r="NMN117" s="0"/>
      <c r="NMO117" s="0"/>
      <c r="NMP117" s="0"/>
      <c r="NMQ117" s="0"/>
      <c r="NMR117" s="0"/>
      <c r="NMS117" s="0"/>
      <c r="NMT117" s="0"/>
      <c r="NMU117" s="0"/>
      <c r="NMV117" s="0"/>
      <c r="NMW117" s="0"/>
      <c r="NMX117" s="0"/>
      <c r="NMY117" s="0"/>
      <c r="NMZ117" s="0"/>
      <c r="NNA117" s="0"/>
      <c r="NNB117" s="0"/>
      <c r="NNC117" s="0"/>
      <c r="NND117" s="0"/>
      <c r="NNE117" s="0"/>
      <c r="NNF117" s="0"/>
      <c r="NNG117" s="0"/>
      <c r="NNH117" s="0"/>
      <c r="NNI117" s="0"/>
      <c r="NNJ117" s="0"/>
      <c r="NNK117" s="0"/>
      <c r="NNL117" s="0"/>
      <c r="NNM117" s="0"/>
      <c r="NNN117" s="0"/>
      <c r="NNO117" s="0"/>
      <c r="NNP117" s="0"/>
      <c r="NNQ117" s="0"/>
      <c r="NNR117" s="0"/>
      <c r="NNS117" s="0"/>
      <c r="NNT117" s="0"/>
      <c r="NNU117" s="0"/>
      <c r="NNV117" s="0"/>
      <c r="NNW117" s="0"/>
      <c r="NNX117" s="0"/>
      <c r="NNY117" s="0"/>
      <c r="NNZ117" s="0"/>
      <c r="NOA117" s="0"/>
      <c r="NOB117" s="0"/>
      <c r="NOC117" s="0"/>
      <c r="NOD117" s="0"/>
      <c r="NOE117" s="0"/>
      <c r="NOF117" s="0"/>
      <c r="NOG117" s="0"/>
      <c r="NOH117" s="0"/>
      <c r="NOI117" s="0"/>
      <c r="NOJ117" s="0"/>
      <c r="NOK117" s="0"/>
      <c r="NOL117" s="0"/>
      <c r="NOM117" s="0"/>
      <c r="NON117" s="0"/>
      <c r="NOO117" s="0"/>
      <c r="NOP117" s="0"/>
      <c r="NOQ117" s="0"/>
      <c r="NOR117" s="0"/>
      <c r="NOS117" s="0"/>
      <c r="NOT117" s="0"/>
      <c r="NOU117" s="0"/>
      <c r="NOV117" s="0"/>
      <c r="NOW117" s="0"/>
      <c r="NOX117" s="0"/>
      <c r="NOY117" s="0"/>
      <c r="NOZ117" s="0"/>
      <c r="NPA117" s="0"/>
      <c r="NPB117" s="0"/>
      <c r="NPC117" s="0"/>
      <c r="NPD117" s="0"/>
      <c r="NPE117" s="0"/>
      <c r="NPF117" s="0"/>
      <c r="NPG117" s="0"/>
      <c r="NPH117" s="0"/>
      <c r="NPI117" s="0"/>
      <c r="NPJ117" s="0"/>
      <c r="NPK117" s="0"/>
      <c r="NPL117" s="0"/>
      <c r="NPM117" s="0"/>
      <c r="NPN117" s="0"/>
      <c r="NPO117" s="0"/>
      <c r="NPP117" s="0"/>
      <c r="NPQ117" s="0"/>
      <c r="NPR117" s="0"/>
      <c r="NPS117" s="0"/>
      <c r="NPT117" s="0"/>
      <c r="NPU117" s="0"/>
      <c r="NPV117" s="0"/>
      <c r="NPW117" s="0"/>
      <c r="NPX117" s="0"/>
      <c r="NPY117" s="0"/>
      <c r="NPZ117" s="0"/>
      <c r="NQA117" s="0"/>
      <c r="NQB117" s="0"/>
      <c r="NQC117" s="0"/>
      <c r="NQD117" s="0"/>
      <c r="NQE117" s="0"/>
      <c r="NQF117" s="0"/>
      <c r="NQG117" s="0"/>
      <c r="NQH117" s="0"/>
      <c r="NQI117" s="0"/>
      <c r="NQJ117" s="0"/>
      <c r="NQK117" s="0"/>
      <c r="NQL117" s="0"/>
      <c r="NQM117" s="0"/>
      <c r="NQN117" s="0"/>
      <c r="NQO117" s="0"/>
      <c r="NQP117" s="0"/>
      <c r="NQQ117" s="0"/>
      <c r="NQR117" s="0"/>
      <c r="NQS117" s="0"/>
      <c r="NQT117" s="0"/>
      <c r="NQU117" s="0"/>
      <c r="NQV117" s="0"/>
      <c r="NQW117" s="0"/>
      <c r="NQX117" s="0"/>
      <c r="NQY117" s="0"/>
      <c r="NQZ117" s="0"/>
      <c r="NRA117" s="0"/>
      <c r="NRB117" s="0"/>
      <c r="NRC117" s="0"/>
      <c r="NRD117" s="0"/>
      <c r="NRE117" s="0"/>
      <c r="NRF117" s="0"/>
      <c r="NRG117" s="0"/>
      <c r="NRH117" s="0"/>
      <c r="NRI117" s="0"/>
      <c r="NRJ117" s="0"/>
      <c r="NRK117" s="0"/>
      <c r="NRL117" s="0"/>
      <c r="NRM117" s="0"/>
      <c r="NRN117" s="0"/>
      <c r="NRO117" s="0"/>
      <c r="NRP117" s="0"/>
      <c r="NRQ117" s="0"/>
      <c r="NRR117" s="0"/>
      <c r="NRS117" s="0"/>
      <c r="NRT117" s="0"/>
      <c r="NRU117" s="0"/>
      <c r="NRV117" s="0"/>
      <c r="NRW117" s="0"/>
      <c r="NRX117" s="0"/>
      <c r="NRY117" s="0"/>
      <c r="NRZ117" s="0"/>
      <c r="NSA117" s="0"/>
      <c r="NSB117" s="0"/>
      <c r="NSC117" s="0"/>
      <c r="NSD117" s="0"/>
      <c r="NSE117" s="0"/>
      <c r="NSF117" s="0"/>
      <c r="NSG117" s="0"/>
      <c r="NSH117" s="0"/>
      <c r="NSI117" s="0"/>
      <c r="NSJ117" s="0"/>
      <c r="NSK117" s="0"/>
      <c r="NSL117" s="0"/>
      <c r="NSM117" s="0"/>
      <c r="NSN117" s="0"/>
      <c r="NSO117" s="0"/>
      <c r="NSP117" s="0"/>
      <c r="NSQ117" s="0"/>
      <c r="NSR117" s="0"/>
      <c r="NSS117" s="0"/>
      <c r="NST117" s="0"/>
      <c r="NSU117" s="0"/>
      <c r="NSV117" s="0"/>
      <c r="NSW117" s="0"/>
      <c r="NSX117" s="0"/>
      <c r="NSY117" s="0"/>
      <c r="NSZ117" s="0"/>
      <c r="NTA117" s="0"/>
      <c r="NTB117" s="0"/>
      <c r="NTC117" s="0"/>
      <c r="NTD117" s="0"/>
      <c r="NTE117" s="0"/>
      <c r="NTF117" s="0"/>
      <c r="NTG117" s="0"/>
      <c r="NTH117" s="0"/>
      <c r="NTI117" s="0"/>
      <c r="NTJ117" s="0"/>
      <c r="NTK117" s="0"/>
      <c r="NTL117" s="0"/>
      <c r="NTM117" s="0"/>
      <c r="NTN117" s="0"/>
      <c r="NTO117" s="0"/>
      <c r="NTP117" s="0"/>
      <c r="NTQ117" s="0"/>
      <c r="NTR117" s="0"/>
      <c r="NTS117" s="0"/>
      <c r="NTT117" s="0"/>
      <c r="NTU117" s="0"/>
      <c r="NTV117" s="0"/>
      <c r="NTW117" s="0"/>
      <c r="NTX117" s="0"/>
      <c r="NTY117" s="0"/>
      <c r="NTZ117" s="0"/>
      <c r="NUA117" s="0"/>
      <c r="NUB117" s="0"/>
      <c r="NUC117" s="0"/>
      <c r="NUD117" s="0"/>
      <c r="NUE117" s="0"/>
      <c r="NUF117" s="0"/>
      <c r="NUG117" s="0"/>
      <c r="NUH117" s="0"/>
      <c r="NUI117" s="0"/>
      <c r="NUJ117" s="0"/>
      <c r="NUK117" s="0"/>
      <c r="NUL117" s="0"/>
      <c r="NUM117" s="0"/>
      <c r="NUN117" s="0"/>
      <c r="NUO117" s="0"/>
      <c r="NUP117" s="0"/>
      <c r="NUQ117" s="0"/>
      <c r="NUR117" s="0"/>
      <c r="NUS117" s="0"/>
      <c r="NUT117" s="0"/>
      <c r="NUU117" s="0"/>
      <c r="NUV117" s="0"/>
      <c r="NUW117" s="0"/>
      <c r="NUX117" s="0"/>
      <c r="NUY117" s="0"/>
      <c r="NUZ117" s="0"/>
      <c r="NVA117" s="0"/>
      <c r="NVB117" s="0"/>
      <c r="NVC117" s="0"/>
      <c r="NVD117" s="0"/>
      <c r="NVE117" s="0"/>
      <c r="NVF117" s="0"/>
      <c r="NVG117" s="0"/>
      <c r="NVH117" s="0"/>
      <c r="NVI117" s="0"/>
      <c r="NVJ117" s="0"/>
      <c r="NVK117" s="0"/>
      <c r="NVL117" s="0"/>
      <c r="NVM117" s="0"/>
      <c r="NVN117" s="0"/>
      <c r="NVO117" s="0"/>
      <c r="NVP117" s="0"/>
      <c r="NVQ117" s="0"/>
      <c r="NVR117" s="0"/>
      <c r="NVS117" s="0"/>
      <c r="NVT117" s="0"/>
      <c r="NVU117" s="0"/>
      <c r="NVV117" s="0"/>
      <c r="NVW117" s="0"/>
      <c r="NVX117" s="0"/>
      <c r="NVY117" s="0"/>
      <c r="NVZ117" s="0"/>
      <c r="NWA117" s="0"/>
      <c r="NWB117" s="0"/>
      <c r="NWC117" s="0"/>
      <c r="NWD117" s="0"/>
      <c r="NWE117" s="0"/>
      <c r="NWF117" s="0"/>
      <c r="NWG117" s="0"/>
      <c r="NWH117" s="0"/>
      <c r="NWI117" s="0"/>
      <c r="NWJ117" s="0"/>
      <c r="NWK117" s="0"/>
      <c r="NWL117" s="0"/>
      <c r="NWM117" s="0"/>
      <c r="NWN117" s="0"/>
      <c r="NWO117" s="0"/>
      <c r="NWP117" s="0"/>
      <c r="NWQ117" s="0"/>
      <c r="NWR117" s="0"/>
      <c r="NWS117" s="0"/>
      <c r="NWT117" s="0"/>
      <c r="NWU117" s="0"/>
      <c r="NWV117" s="0"/>
      <c r="NWW117" s="0"/>
      <c r="NWX117" s="0"/>
      <c r="NWY117" s="0"/>
      <c r="NWZ117" s="0"/>
      <c r="NXA117" s="0"/>
      <c r="NXB117" s="0"/>
      <c r="NXC117" s="0"/>
      <c r="NXD117" s="0"/>
      <c r="NXE117" s="0"/>
      <c r="NXF117" s="0"/>
      <c r="NXG117" s="0"/>
      <c r="NXH117" s="0"/>
      <c r="NXI117" s="0"/>
      <c r="NXJ117" s="0"/>
      <c r="NXK117" s="0"/>
      <c r="NXL117" s="0"/>
      <c r="NXM117" s="0"/>
      <c r="NXN117" s="0"/>
      <c r="NXO117" s="0"/>
      <c r="NXP117" s="0"/>
      <c r="NXQ117" s="0"/>
      <c r="NXR117" s="0"/>
      <c r="NXS117" s="0"/>
      <c r="NXT117" s="0"/>
      <c r="NXU117" s="0"/>
      <c r="NXV117" s="0"/>
      <c r="NXW117" s="0"/>
      <c r="NXX117" s="0"/>
      <c r="NXY117" s="0"/>
      <c r="NXZ117" s="0"/>
      <c r="NYA117" s="0"/>
      <c r="NYB117" s="0"/>
      <c r="NYC117" s="0"/>
      <c r="NYD117" s="0"/>
      <c r="NYE117" s="0"/>
      <c r="NYF117" s="0"/>
      <c r="NYG117" s="0"/>
      <c r="NYH117" s="0"/>
      <c r="NYI117" s="0"/>
      <c r="NYJ117" s="0"/>
      <c r="NYK117" s="0"/>
      <c r="NYL117" s="0"/>
      <c r="NYM117" s="0"/>
      <c r="NYN117" s="0"/>
      <c r="NYO117" s="0"/>
      <c r="NYP117" s="0"/>
      <c r="NYQ117" s="0"/>
      <c r="NYR117" s="0"/>
      <c r="NYS117" s="0"/>
      <c r="NYT117" s="0"/>
      <c r="NYU117" s="0"/>
      <c r="NYV117" s="0"/>
      <c r="NYW117" s="0"/>
      <c r="NYX117" s="0"/>
      <c r="NYY117" s="0"/>
      <c r="NYZ117" s="0"/>
      <c r="NZA117" s="0"/>
      <c r="NZB117" s="0"/>
      <c r="NZC117" s="0"/>
      <c r="NZD117" s="0"/>
      <c r="NZE117" s="0"/>
      <c r="NZF117" s="0"/>
      <c r="NZG117" s="0"/>
      <c r="NZH117" s="0"/>
      <c r="NZI117" s="0"/>
      <c r="NZJ117" s="0"/>
      <c r="NZK117" s="0"/>
      <c r="NZL117" s="0"/>
      <c r="NZM117" s="0"/>
      <c r="NZN117" s="0"/>
      <c r="NZO117" s="0"/>
      <c r="NZP117" s="0"/>
      <c r="NZQ117" s="0"/>
      <c r="NZR117" s="0"/>
      <c r="NZS117" s="0"/>
      <c r="NZT117" s="0"/>
      <c r="NZU117" s="0"/>
      <c r="NZV117" s="0"/>
      <c r="NZW117" s="0"/>
      <c r="NZX117" s="0"/>
      <c r="NZY117" s="0"/>
      <c r="NZZ117" s="0"/>
      <c r="OAA117" s="0"/>
      <c r="OAB117" s="0"/>
      <c r="OAC117" s="0"/>
      <c r="OAD117" s="0"/>
      <c r="OAE117" s="0"/>
      <c r="OAF117" s="0"/>
      <c r="OAG117" s="0"/>
      <c r="OAH117" s="0"/>
      <c r="OAI117" s="0"/>
      <c r="OAJ117" s="0"/>
      <c r="OAK117" s="0"/>
      <c r="OAL117" s="0"/>
      <c r="OAM117" s="0"/>
      <c r="OAN117" s="0"/>
      <c r="OAO117" s="0"/>
      <c r="OAP117" s="0"/>
      <c r="OAQ117" s="0"/>
      <c r="OAR117" s="0"/>
      <c r="OAS117" s="0"/>
      <c r="OAT117" s="0"/>
      <c r="OAU117" s="0"/>
      <c r="OAV117" s="0"/>
      <c r="OAW117" s="0"/>
      <c r="OAX117" s="0"/>
      <c r="OAY117" s="0"/>
      <c r="OAZ117" s="0"/>
      <c r="OBA117" s="0"/>
      <c r="OBB117" s="0"/>
      <c r="OBC117" s="0"/>
      <c r="OBD117" s="0"/>
      <c r="OBE117" s="0"/>
      <c r="OBF117" s="0"/>
      <c r="OBG117" s="0"/>
      <c r="OBH117" s="0"/>
      <c r="OBI117" s="0"/>
      <c r="OBJ117" s="0"/>
      <c r="OBK117" s="0"/>
      <c r="OBL117" s="0"/>
      <c r="OBM117" s="0"/>
      <c r="OBN117" s="0"/>
      <c r="OBO117" s="0"/>
      <c r="OBP117" s="0"/>
      <c r="OBQ117" s="0"/>
      <c r="OBR117" s="0"/>
      <c r="OBS117" s="0"/>
      <c r="OBT117" s="0"/>
      <c r="OBU117" s="0"/>
      <c r="OBV117" s="0"/>
      <c r="OBW117" s="0"/>
      <c r="OBX117" s="0"/>
      <c r="OBY117" s="0"/>
      <c r="OBZ117" s="0"/>
      <c r="OCA117" s="0"/>
      <c r="OCB117" s="0"/>
      <c r="OCC117" s="0"/>
      <c r="OCD117" s="0"/>
      <c r="OCE117" s="0"/>
      <c r="OCF117" s="0"/>
      <c r="OCG117" s="0"/>
      <c r="OCH117" s="0"/>
      <c r="OCI117" s="0"/>
      <c r="OCJ117" s="0"/>
      <c r="OCK117" s="0"/>
      <c r="OCL117" s="0"/>
      <c r="OCM117" s="0"/>
      <c r="OCN117" s="0"/>
      <c r="OCO117" s="0"/>
      <c r="OCP117" s="0"/>
      <c r="OCQ117" s="0"/>
      <c r="OCR117" s="0"/>
      <c r="OCS117" s="0"/>
      <c r="OCT117" s="0"/>
      <c r="OCU117" s="0"/>
      <c r="OCV117" s="0"/>
      <c r="OCW117" s="0"/>
      <c r="OCX117" s="0"/>
      <c r="OCY117" s="0"/>
      <c r="OCZ117" s="0"/>
      <c r="ODA117" s="0"/>
      <c r="ODB117" s="0"/>
      <c r="ODC117" s="0"/>
      <c r="ODD117" s="0"/>
      <c r="ODE117" s="0"/>
      <c r="ODF117" s="0"/>
      <c r="ODG117" s="0"/>
      <c r="ODH117" s="0"/>
      <c r="ODI117" s="0"/>
      <c r="ODJ117" s="0"/>
      <c r="ODK117" s="0"/>
      <c r="ODL117" s="0"/>
      <c r="ODM117" s="0"/>
      <c r="ODN117" s="0"/>
      <c r="ODO117" s="0"/>
      <c r="ODP117" s="0"/>
      <c r="ODQ117" s="0"/>
      <c r="ODR117" s="0"/>
      <c r="ODS117" s="0"/>
      <c r="ODT117" s="0"/>
      <c r="ODU117" s="0"/>
      <c r="ODV117" s="0"/>
      <c r="ODW117" s="0"/>
      <c r="ODX117" s="0"/>
      <c r="ODY117" s="0"/>
      <c r="ODZ117" s="0"/>
      <c r="OEA117" s="0"/>
      <c r="OEB117" s="0"/>
      <c r="OEC117" s="0"/>
      <c r="OED117" s="0"/>
      <c r="OEE117" s="0"/>
      <c r="OEF117" s="0"/>
      <c r="OEG117" s="0"/>
      <c r="OEH117" s="0"/>
      <c r="OEI117" s="0"/>
      <c r="OEJ117" s="0"/>
      <c r="OEK117" s="0"/>
      <c r="OEL117" s="0"/>
      <c r="OEM117" s="0"/>
      <c r="OEN117" s="0"/>
      <c r="OEO117" s="0"/>
      <c r="OEP117" s="0"/>
      <c r="OEQ117" s="0"/>
      <c r="OER117" s="0"/>
      <c r="OES117" s="0"/>
      <c r="OET117" s="0"/>
      <c r="OEU117" s="0"/>
      <c r="OEV117" s="0"/>
      <c r="OEW117" s="0"/>
      <c r="OEX117" s="0"/>
      <c r="OEY117" s="0"/>
      <c r="OEZ117" s="0"/>
      <c r="OFA117" s="0"/>
      <c r="OFB117" s="0"/>
      <c r="OFC117" s="0"/>
      <c r="OFD117" s="0"/>
      <c r="OFE117" s="0"/>
      <c r="OFF117" s="0"/>
      <c r="OFG117" s="0"/>
      <c r="OFH117" s="0"/>
      <c r="OFI117" s="0"/>
      <c r="OFJ117" s="0"/>
      <c r="OFK117" s="0"/>
      <c r="OFL117" s="0"/>
      <c r="OFM117" s="0"/>
      <c r="OFN117" s="0"/>
      <c r="OFO117" s="0"/>
      <c r="OFP117" s="0"/>
      <c r="OFQ117" s="0"/>
      <c r="OFR117" s="0"/>
      <c r="OFS117" s="0"/>
      <c r="OFT117" s="0"/>
      <c r="OFU117" s="0"/>
      <c r="OFV117" s="0"/>
      <c r="OFW117" s="0"/>
      <c r="OFX117" s="0"/>
      <c r="OFY117" s="0"/>
      <c r="OFZ117" s="0"/>
      <c r="OGA117" s="0"/>
      <c r="OGB117" s="0"/>
      <c r="OGC117" s="0"/>
      <c r="OGD117" s="0"/>
      <c r="OGE117" s="0"/>
      <c r="OGF117" s="0"/>
      <c r="OGG117" s="0"/>
      <c r="OGH117" s="0"/>
      <c r="OGI117" s="0"/>
      <c r="OGJ117" s="0"/>
      <c r="OGK117" s="0"/>
      <c r="OGL117" s="0"/>
      <c r="OGM117" s="0"/>
      <c r="OGN117" s="0"/>
      <c r="OGO117" s="0"/>
      <c r="OGP117" s="0"/>
      <c r="OGQ117" s="0"/>
      <c r="OGR117" s="0"/>
      <c r="OGS117" s="0"/>
      <c r="OGT117" s="0"/>
      <c r="OGU117" s="0"/>
      <c r="OGV117" s="0"/>
      <c r="OGW117" s="0"/>
      <c r="OGX117" s="0"/>
      <c r="OGY117" s="0"/>
      <c r="OGZ117" s="0"/>
      <c r="OHA117" s="0"/>
      <c r="OHB117" s="0"/>
      <c r="OHC117" s="0"/>
      <c r="OHD117" s="0"/>
      <c r="OHE117" s="0"/>
      <c r="OHF117" s="0"/>
      <c r="OHG117" s="0"/>
      <c r="OHH117" s="0"/>
      <c r="OHI117" s="0"/>
      <c r="OHJ117" s="0"/>
      <c r="OHK117" s="0"/>
      <c r="OHL117" s="0"/>
      <c r="OHM117" s="0"/>
      <c r="OHN117" s="0"/>
      <c r="OHO117" s="0"/>
      <c r="OHP117" s="0"/>
      <c r="OHQ117" s="0"/>
      <c r="OHR117" s="0"/>
      <c r="OHS117" s="0"/>
      <c r="OHT117" s="0"/>
      <c r="OHU117" s="0"/>
      <c r="OHV117" s="0"/>
      <c r="OHW117" s="0"/>
      <c r="OHX117" s="0"/>
      <c r="OHY117" s="0"/>
      <c r="OHZ117" s="0"/>
      <c r="OIA117" s="0"/>
      <c r="OIB117" s="0"/>
      <c r="OIC117" s="0"/>
      <c r="OID117" s="0"/>
      <c r="OIE117" s="0"/>
      <c r="OIF117" s="0"/>
      <c r="OIG117" s="0"/>
      <c r="OIH117" s="0"/>
      <c r="OII117" s="0"/>
      <c r="OIJ117" s="0"/>
      <c r="OIK117" s="0"/>
      <c r="OIL117" s="0"/>
      <c r="OIM117" s="0"/>
      <c r="OIN117" s="0"/>
      <c r="OIO117" s="0"/>
      <c r="OIP117" s="0"/>
      <c r="OIQ117" s="0"/>
      <c r="OIR117" s="0"/>
      <c r="OIS117" s="0"/>
      <c r="OIT117" s="0"/>
      <c r="OIU117" s="0"/>
      <c r="OIV117" s="0"/>
      <c r="OIW117" s="0"/>
      <c r="OIX117" s="0"/>
      <c r="OIY117" s="0"/>
      <c r="OIZ117" s="0"/>
      <c r="OJA117" s="0"/>
      <c r="OJB117" s="0"/>
      <c r="OJC117" s="0"/>
      <c r="OJD117" s="0"/>
      <c r="OJE117" s="0"/>
      <c r="OJF117" s="0"/>
      <c r="OJG117" s="0"/>
      <c r="OJH117" s="0"/>
      <c r="OJI117" s="0"/>
      <c r="OJJ117" s="0"/>
      <c r="OJK117" s="0"/>
      <c r="OJL117" s="0"/>
      <c r="OJM117" s="0"/>
      <c r="OJN117" s="0"/>
      <c r="OJO117" s="0"/>
      <c r="OJP117" s="0"/>
      <c r="OJQ117" s="0"/>
      <c r="OJR117" s="0"/>
      <c r="OJS117" s="0"/>
      <c r="OJT117" s="0"/>
      <c r="OJU117" s="0"/>
      <c r="OJV117" s="0"/>
      <c r="OJW117" s="0"/>
      <c r="OJX117" s="0"/>
      <c r="OJY117" s="0"/>
      <c r="OJZ117" s="0"/>
      <c r="OKA117" s="0"/>
      <c r="OKB117" s="0"/>
      <c r="OKC117" s="0"/>
      <c r="OKD117" s="0"/>
      <c r="OKE117" s="0"/>
      <c r="OKF117" s="0"/>
      <c r="OKG117" s="0"/>
      <c r="OKH117" s="0"/>
      <c r="OKI117" s="0"/>
      <c r="OKJ117" s="0"/>
      <c r="OKK117" s="0"/>
      <c r="OKL117" s="0"/>
      <c r="OKM117" s="0"/>
      <c r="OKN117" s="0"/>
      <c r="OKO117" s="0"/>
      <c r="OKP117" s="0"/>
      <c r="OKQ117" s="0"/>
      <c r="OKR117" s="0"/>
      <c r="OKS117" s="0"/>
      <c r="OKT117" s="0"/>
      <c r="OKU117" s="0"/>
      <c r="OKV117" s="0"/>
      <c r="OKW117" s="0"/>
      <c r="OKX117" s="0"/>
      <c r="OKY117" s="0"/>
      <c r="OKZ117" s="0"/>
      <c r="OLA117" s="0"/>
      <c r="OLB117" s="0"/>
      <c r="OLC117" s="0"/>
      <c r="OLD117" s="0"/>
      <c r="OLE117" s="0"/>
      <c r="OLF117" s="0"/>
      <c r="OLG117" s="0"/>
      <c r="OLH117" s="0"/>
      <c r="OLI117" s="0"/>
      <c r="OLJ117" s="0"/>
      <c r="OLK117" s="0"/>
      <c r="OLL117" s="0"/>
      <c r="OLM117" s="0"/>
      <c r="OLN117" s="0"/>
      <c r="OLO117" s="0"/>
      <c r="OLP117" s="0"/>
      <c r="OLQ117" s="0"/>
      <c r="OLR117" s="0"/>
      <c r="OLS117" s="0"/>
      <c r="OLT117" s="0"/>
      <c r="OLU117" s="0"/>
      <c r="OLV117" s="0"/>
      <c r="OLW117" s="0"/>
      <c r="OLX117" s="0"/>
      <c r="OLY117" s="0"/>
      <c r="OLZ117" s="0"/>
      <c r="OMA117" s="0"/>
      <c r="OMB117" s="0"/>
      <c r="OMC117" s="0"/>
      <c r="OMD117" s="0"/>
      <c r="OME117" s="0"/>
      <c r="OMF117" s="0"/>
      <c r="OMG117" s="0"/>
      <c r="OMH117" s="0"/>
      <c r="OMI117" s="0"/>
      <c r="OMJ117" s="0"/>
      <c r="OMK117" s="0"/>
      <c r="OML117" s="0"/>
      <c r="OMM117" s="0"/>
      <c r="OMN117" s="0"/>
      <c r="OMO117" s="0"/>
      <c r="OMP117" s="0"/>
      <c r="OMQ117" s="0"/>
      <c r="OMR117" s="0"/>
      <c r="OMS117" s="0"/>
      <c r="OMT117" s="0"/>
      <c r="OMU117" s="0"/>
      <c r="OMV117" s="0"/>
      <c r="OMW117" s="0"/>
      <c r="OMX117" s="0"/>
      <c r="OMY117" s="0"/>
      <c r="OMZ117" s="0"/>
      <c r="ONA117" s="0"/>
      <c r="ONB117" s="0"/>
      <c r="ONC117" s="0"/>
      <c r="OND117" s="0"/>
      <c r="ONE117" s="0"/>
      <c r="ONF117" s="0"/>
      <c r="ONG117" s="0"/>
      <c r="ONH117" s="0"/>
      <c r="ONI117" s="0"/>
      <c r="ONJ117" s="0"/>
      <c r="ONK117" s="0"/>
      <c r="ONL117" s="0"/>
      <c r="ONM117" s="0"/>
      <c r="ONN117" s="0"/>
      <c r="ONO117" s="0"/>
      <c r="ONP117" s="0"/>
      <c r="ONQ117" s="0"/>
      <c r="ONR117" s="0"/>
      <c r="ONS117" s="0"/>
      <c r="ONT117" s="0"/>
      <c r="ONU117" s="0"/>
      <c r="ONV117" s="0"/>
      <c r="ONW117" s="0"/>
      <c r="ONX117" s="0"/>
      <c r="ONY117" s="0"/>
      <c r="ONZ117" s="0"/>
      <c r="OOA117" s="0"/>
      <c r="OOB117" s="0"/>
      <c r="OOC117" s="0"/>
      <c r="OOD117" s="0"/>
      <c r="OOE117" s="0"/>
      <c r="OOF117" s="0"/>
      <c r="OOG117" s="0"/>
      <c r="OOH117" s="0"/>
      <c r="OOI117" s="0"/>
      <c r="OOJ117" s="0"/>
      <c r="OOK117" s="0"/>
      <c r="OOL117" s="0"/>
      <c r="OOM117" s="0"/>
      <c r="OON117" s="0"/>
      <c r="OOO117" s="0"/>
      <c r="OOP117" s="0"/>
      <c r="OOQ117" s="0"/>
      <c r="OOR117" s="0"/>
      <c r="OOS117" s="0"/>
      <c r="OOT117" s="0"/>
      <c r="OOU117" s="0"/>
      <c r="OOV117" s="0"/>
      <c r="OOW117" s="0"/>
      <c r="OOX117" s="0"/>
      <c r="OOY117" s="0"/>
      <c r="OOZ117" s="0"/>
      <c r="OPA117" s="0"/>
      <c r="OPB117" s="0"/>
      <c r="OPC117" s="0"/>
      <c r="OPD117" s="0"/>
      <c r="OPE117" s="0"/>
      <c r="OPF117" s="0"/>
      <c r="OPG117" s="0"/>
      <c r="OPH117" s="0"/>
      <c r="OPI117" s="0"/>
      <c r="OPJ117" s="0"/>
      <c r="OPK117" s="0"/>
      <c r="OPL117" s="0"/>
      <c r="OPM117" s="0"/>
      <c r="OPN117" s="0"/>
      <c r="OPO117" s="0"/>
      <c r="OPP117" s="0"/>
      <c r="OPQ117" s="0"/>
      <c r="OPR117" s="0"/>
      <c r="OPS117" s="0"/>
      <c r="OPT117" s="0"/>
      <c r="OPU117" s="0"/>
      <c r="OPV117" s="0"/>
      <c r="OPW117" s="0"/>
      <c r="OPX117" s="0"/>
      <c r="OPY117" s="0"/>
      <c r="OPZ117" s="0"/>
      <c r="OQA117" s="0"/>
      <c r="OQB117" s="0"/>
      <c r="OQC117" s="0"/>
      <c r="OQD117" s="0"/>
      <c r="OQE117" s="0"/>
      <c r="OQF117" s="0"/>
      <c r="OQG117" s="0"/>
      <c r="OQH117" s="0"/>
      <c r="OQI117" s="0"/>
      <c r="OQJ117" s="0"/>
      <c r="OQK117" s="0"/>
      <c r="OQL117" s="0"/>
      <c r="OQM117" s="0"/>
      <c r="OQN117" s="0"/>
      <c r="OQO117" s="0"/>
      <c r="OQP117" s="0"/>
      <c r="OQQ117" s="0"/>
      <c r="OQR117" s="0"/>
      <c r="OQS117" s="0"/>
      <c r="OQT117" s="0"/>
      <c r="OQU117" s="0"/>
      <c r="OQV117" s="0"/>
      <c r="OQW117" s="0"/>
      <c r="OQX117" s="0"/>
      <c r="OQY117" s="0"/>
      <c r="OQZ117" s="0"/>
      <c r="ORA117" s="0"/>
      <c r="ORB117" s="0"/>
      <c r="ORC117" s="0"/>
      <c r="ORD117" s="0"/>
      <c r="ORE117" s="0"/>
      <c r="ORF117" s="0"/>
      <c r="ORG117" s="0"/>
      <c r="ORH117" s="0"/>
      <c r="ORI117" s="0"/>
      <c r="ORJ117" s="0"/>
      <c r="ORK117" s="0"/>
      <c r="ORL117" s="0"/>
      <c r="ORM117" s="0"/>
      <c r="ORN117" s="0"/>
      <c r="ORO117" s="0"/>
      <c r="ORP117" s="0"/>
      <c r="ORQ117" s="0"/>
      <c r="ORR117" s="0"/>
      <c r="ORS117" s="0"/>
      <c r="ORT117" s="0"/>
      <c r="ORU117" s="0"/>
      <c r="ORV117" s="0"/>
      <c r="ORW117" s="0"/>
      <c r="ORX117" s="0"/>
      <c r="ORY117" s="0"/>
      <c r="ORZ117" s="0"/>
      <c r="OSA117" s="0"/>
      <c r="OSB117" s="0"/>
      <c r="OSC117" s="0"/>
      <c r="OSD117" s="0"/>
      <c r="OSE117" s="0"/>
      <c r="OSF117" s="0"/>
      <c r="OSG117" s="0"/>
      <c r="OSH117" s="0"/>
      <c r="OSI117" s="0"/>
      <c r="OSJ117" s="0"/>
      <c r="OSK117" s="0"/>
      <c r="OSL117" s="0"/>
      <c r="OSM117" s="0"/>
      <c r="OSN117" s="0"/>
      <c r="OSO117" s="0"/>
      <c r="OSP117" s="0"/>
      <c r="OSQ117" s="0"/>
      <c r="OSR117" s="0"/>
      <c r="OSS117" s="0"/>
      <c r="OST117" s="0"/>
      <c r="OSU117" s="0"/>
      <c r="OSV117" s="0"/>
      <c r="OSW117" s="0"/>
      <c r="OSX117" s="0"/>
      <c r="OSY117" s="0"/>
      <c r="OSZ117" s="0"/>
      <c r="OTA117" s="0"/>
      <c r="OTB117" s="0"/>
      <c r="OTC117" s="0"/>
      <c r="OTD117" s="0"/>
      <c r="OTE117" s="0"/>
      <c r="OTF117" s="0"/>
      <c r="OTG117" s="0"/>
      <c r="OTH117" s="0"/>
      <c r="OTI117" s="0"/>
      <c r="OTJ117" s="0"/>
      <c r="OTK117" s="0"/>
      <c r="OTL117" s="0"/>
      <c r="OTM117" s="0"/>
      <c r="OTN117" s="0"/>
      <c r="OTO117" s="0"/>
      <c r="OTP117" s="0"/>
      <c r="OTQ117" s="0"/>
      <c r="OTR117" s="0"/>
      <c r="OTS117" s="0"/>
      <c r="OTT117" s="0"/>
      <c r="OTU117" s="0"/>
      <c r="OTV117" s="0"/>
      <c r="OTW117" s="0"/>
      <c r="OTX117" s="0"/>
      <c r="OTY117" s="0"/>
      <c r="OTZ117" s="0"/>
      <c r="OUA117" s="0"/>
      <c r="OUB117" s="0"/>
      <c r="OUC117" s="0"/>
      <c r="OUD117" s="0"/>
      <c r="OUE117" s="0"/>
      <c r="OUF117" s="0"/>
      <c r="OUG117" s="0"/>
      <c r="OUH117" s="0"/>
      <c r="OUI117" s="0"/>
      <c r="OUJ117" s="0"/>
      <c r="OUK117" s="0"/>
      <c r="OUL117" s="0"/>
      <c r="OUM117" s="0"/>
      <c r="OUN117" s="0"/>
      <c r="OUO117" s="0"/>
      <c r="OUP117" s="0"/>
      <c r="OUQ117" s="0"/>
      <c r="OUR117" s="0"/>
      <c r="OUS117" s="0"/>
      <c r="OUT117" s="0"/>
      <c r="OUU117" s="0"/>
      <c r="OUV117" s="0"/>
      <c r="OUW117" s="0"/>
      <c r="OUX117" s="0"/>
      <c r="OUY117" s="0"/>
      <c r="OUZ117" s="0"/>
      <c r="OVA117" s="0"/>
      <c r="OVB117" s="0"/>
      <c r="OVC117" s="0"/>
      <c r="OVD117" s="0"/>
      <c r="OVE117" s="0"/>
      <c r="OVF117" s="0"/>
      <c r="OVG117" s="0"/>
      <c r="OVH117" s="0"/>
      <c r="OVI117" s="0"/>
      <c r="OVJ117" s="0"/>
      <c r="OVK117" s="0"/>
      <c r="OVL117" s="0"/>
      <c r="OVM117" s="0"/>
      <c r="OVN117" s="0"/>
      <c r="OVO117" s="0"/>
      <c r="OVP117" s="0"/>
      <c r="OVQ117" s="0"/>
      <c r="OVR117" s="0"/>
      <c r="OVS117" s="0"/>
      <c r="OVT117" s="0"/>
      <c r="OVU117" s="0"/>
      <c r="OVV117" s="0"/>
      <c r="OVW117" s="0"/>
      <c r="OVX117" s="0"/>
      <c r="OVY117" s="0"/>
      <c r="OVZ117" s="0"/>
      <c r="OWA117" s="0"/>
      <c r="OWB117" s="0"/>
      <c r="OWC117" s="0"/>
      <c r="OWD117" s="0"/>
      <c r="OWE117" s="0"/>
      <c r="OWF117" s="0"/>
      <c r="OWG117" s="0"/>
      <c r="OWH117" s="0"/>
      <c r="OWI117" s="0"/>
      <c r="OWJ117" s="0"/>
      <c r="OWK117" s="0"/>
      <c r="OWL117" s="0"/>
      <c r="OWM117" s="0"/>
      <c r="OWN117" s="0"/>
      <c r="OWO117" s="0"/>
      <c r="OWP117" s="0"/>
      <c r="OWQ117" s="0"/>
      <c r="OWR117" s="0"/>
      <c r="OWS117" s="0"/>
      <c r="OWT117" s="0"/>
      <c r="OWU117" s="0"/>
      <c r="OWV117" s="0"/>
      <c r="OWW117" s="0"/>
      <c r="OWX117" s="0"/>
      <c r="OWY117" s="0"/>
      <c r="OWZ117" s="0"/>
      <c r="OXA117" s="0"/>
      <c r="OXB117" s="0"/>
      <c r="OXC117" s="0"/>
      <c r="OXD117" s="0"/>
      <c r="OXE117" s="0"/>
      <c r="OXF117" s="0"/>
      <c r="OXG117" s="0"/>
      <c r="OXH117" s="0"/>
      <c r="OXI117" s="0"/>
      <c r="OXJ117" s="0"/>
      <c r="OXK117" s="0"/>
      <c r="OXL117" s="0"/>
      <c r="OXM117" s="0"/>
      <c r="OXN117" s="0"/>
      <c r="OXO117" s="0"/>
      <c r="OXP117" s="0"/>
      <c r="OXQ117" s="0"/>
      <c r="OXR117" s="0"/>
      <c r="OXS117" s="0"/>
      <c r="OXT117" s="0"/>
      <c r="OXU117" s="0"/>
      <c r="OXV117" s="0"/>
      <c r="OXW117" s="0"/>
      <c r="OXX117" s="0"/>
      <c r="OXY117" s="0"/>
      <c r="OXZ117" s="0"/>
      <c r="OYA117" s="0"/>
      <c r="OYB117" s="0"/>
      <c r="OYC117" s="0"/>
      <c r="OYD117" s="0"/>
      <c r="OYE117" s="0"/>
      <c r="OYF117" s="0"/>
      <c r="OYG117" s="0"/>
      <c r="OYH117" s="0"/>
      <c r="OYI117" s="0"/>
      <c r="OYJ117" s="0"/>
      <c r="OYK117" s="0"/>
      <c r="OYL117" s="0"/>
      <c r="OYM117" s="0"/>
      <c r="OYN117" s="0"/>
      <c r="OYO117" s="0"/>
      <c r="OYP117" s="0"/>
      <c r="OYQ117" s="0"/>
      <c r="OYR117" s="0"/>
      <c r="OYS117" s="0"/>
      <c r="OYT117" s="0"/>
      <c r="OYU117" s="0"/>
      <c r="OYV117" s="0"/>
      <c r="OYW117" s="0"/>
      <c r="OYX117" s="0"/>
      <c r="OYY117" s="0"/>
      <c r="OYZ117" s="0"/>
      <c r="OZA117" s="0"/>
      <c r="OZB117" s="0"/>
      <c r="OZC117" s="0"/>
      <c r="OZD117" s="0"/>
      <c r="OZE117" s="0"/>
      <c r="OZF117" s="0"/>
      <c r="OZG117" s="0"/>
      <c r="OZH117" s="0"/>
      <c r="OZI117" s="0"/>
      <c r="OZJ117" s="0"/>
      <c r="OZK117" s="0"/>
      <c r="OZL117" s="0"/>
      <c r="OZM117" s="0"/>
      <c r="OZN117" s="0"/>
      <c r="OZO117" s="0"/>
      <c r="OZP117" s="0"/>
      <c r="OZQ117" s="0"/>
      <c r="OZR117" s="0"/>
      <c r="OZS117" s="0"/>
      <c r="OZT117" s="0"/>
      <c r="OZU117" s="0"/>
      <c r="OZV117" s="0"/>
      <c r="OZW117" s="0"/>
      <c r="OZX117" s="0"/>
      <c r="OZY117" s="0"/>
      <c r="OZZ117" s="0"/>
      <c r="PAA117" s="0"/>
      <c r="PAB117" s="0"/>
      <c r="PAC117" s="0"/>
      <c r="PAD117" s="0"/>
      <c r="PAE117" s="0"/>
      <c r="PAF117" s="0"/>
      <c r="PAG117" s="0"/>
      <c r="PAH117" s="0"/>
      <c r="PAI117" s="0"/>
      <c r="PAJ117" s="0"/>
      <c r="PAK117" s="0"/>
      <c r="PAL117" s="0"/>
      <c r="PAM117" s="0"/>
      <c r="PAN117" s="0"/>
      <c r="PAO117" s="0"/>
      <c r="PAP117" s="0"/>
      <c r="PAQ117" s="0"/>
      <c r="PAR117" s="0"/>
      <c r="PAS117" s="0"/>
      <c r="PAT117" s="0"/>
      <c r="PAU117" s="0"/>
      <c r="PAV117" s="0"/>
      <c r="PAW117" s="0"/>
      <c r="PAX117" s="0"/>
      <c r="PAY117" s="0"/>
      <c r="PAZ117" s="0"/>
      <c r="PBA117" s="0"/>
      <c r="PBB117" s="0"/>
      <c r="PBC117" s="0"/>
      <c r="PBD117" s="0"/>
      <c r="PBE117" s="0"/>
      <c r="PBF117" s="0"/>
      <c r="PBG117" s="0"/>
      <c r="PBH117" s="0"/>
      <c r="PBI117" s="0"/>
      <c r="PBJ117" s="0"/>
      <c r="PBK117" s="0"/>
      <c r="PBL117" s="0"/>
      <c r="PBM117" s="0"/>
      <c r="PBN117" s="0"/>
      <c r="PBO117" s="0"/>
      <c r="PBP117" s="0"/>
      <c r="PBQ117" s="0"/>
      <c r="PBR117" s="0"/>
      <c r="PBS117" s="0"/>
      <c r="PBT117" s="0"/>
      <c r="PBU117" s="0"/>
      <c r="PBV117" s="0"/>
      <c r="PBW117" s="0"/>
      <c r="PBX117" s="0"/>
      <c r="PBY117" s="0"/>
      <c r="PBZ117" s="0"/>
      <c r="PCA117" s="0"/>
      <c r="PCB117" s="0"/>
      <c r="PCC117" s="0"/>
      <c r="PCD117" s="0"/>
      <c r="PCE117" s="0"/>
      <c r="PCF117" s="0"/>
      <c r="PCG117" s="0"/>
      <c r="PCH117" s="0"/>
      <c r="PCI117" s="0"/>
      <c r="PCJ117" s="0"/>
      <c r="PCK117" s="0"/>
      <c r="PCL117" s="0"/>
      <c r="PCM117" s="0"/>
      <c r="PCN117" s="0"/>
      <c r="PCO117" s="0"/>
      <c r="PCP117" s="0"/>
      <c r="PCQ117" s="0"/>
      <c r="PCR117" s="0"/>
      <c r="PCS117" s="0"/>
      <c r="PCT117" s="0"/>
      <c r="PCU117" s="0"/>
      <c r="PCV117" s="0"/>
      <c r="PCW117" s="0"/>
      <c r="PCX117" s="0"/>
      <c r="PCY117" s="0"/>
      <c r="PCZ117" s="0"/>
      <c r="PDA117" s="0"/>
      <c r="PDB117" s="0"/>
      <c r="PDC117" s="0"/>
      <c r="PDD117" s="0"/>
      <c r="PDE117" s="0"/>
      <c r="PDF117" s="0"/>
      <c r="PDG117" s="0"/>
      <c r="PDH117" s="0"/>
      <c r="PDI117" s="0"/>
      <c r="PDJ117" s="0"/>
      <c r="PDK117" s="0"/>
      <c r="PDL117" s="0"/>
      <c r="PDM117" s="0"/>
      <c r="PDN117" s="0"/>
      <c r="PDO117" s="0"/>
      <c r="PDP117" s="0"/>
      <c r="PDQ117" s="0"/>
      <c r="PDR117" s="0"/>
      <c r="PDS117" s="0"/>
      <c r="PDT117" s="0"/>
      <c r="PDU117" s="0"/>
      <c r="PDV117" s="0"/>
      <c r="PDW117" s="0"/>
      <c r="PDX117" s="0"/>
      <c r="PDY117" s="0"/>
      <c r="PDZ117" s="0"/>
      <c r="PEA117" s="0"/>
      <c r="PEB117" s="0"/>
      <c r="PEC117" s="0"/>
      <c r="PED117" s="0"/>
      <c r="PEE117" s="0"/>
      <c r="PEF117" s="0"/>
      <c r="PEG117" s="0"/>
      <c r="PEH117" s="0"/>
      <c r="PEI117" s="0"/>
      <c r="PEJ117" s="0"/>
      <c r="PEK117" s="0"/>
      <c r="PEL117" s="0"/>
      <c r="PEM117" s="0"/>
      <c r="PEN117" s="0"/>
      <c r="PEO117" s="0"/>
      <c r="PEP117" s="0"/>
      <c r="PEQ117" s="0"/>
      <c r="PER117" s="0"/>
      <c r="PES117" s="0"/>
      <c r="PET117" s="0"/>
      <c r="PEU117" s="0"/>
      <c r="PEV117" s="0"/>
      <c r="PEW117" s="0"/>
      <c r="PEX117" s="0"/>
      <c r="PEY117" s="0"/>
      <c r="PEZ117" s="0"/>
      <c r="PFA117" s="0"/>
      <c r="PFB117" s="0"/>
      <c r="PFC117" s="0"/>
      <c r="PFD117" s="0"/>
      <c r="PFE117" s="0"/>
      <c r="PFF117" s="0"/>
      <c r="PFG117" s="0"/>
      <c r="PFH117" s="0"/>
      <c r="PFI117" s="0"/>
      <c r="PFJ117" s="0"/>
      <c r="PFK117" s="0"/>
      <c r="PFL117" s="0"/>
      <c r="PFM117" s="0"/>
      <c r="PFN117" s="0"/>
      <c r="PFO117" s="0"/>
      <c r="PFP117" s="0"/>
      <c r="PFQ117" s="0"/>
      <c r="PFR117" s="0"/>
      <c r="PFS117" s="0"/>
      <c r="PFT117" s="0"/>
      <c r="PFU117" s="0"/>
      <c r="PFV117" s="0"/>
      <c r="PFW117" s="0"/>
      <c r="PFX117" s="0"/>
      <c r="PFY117" s="0"/>
      <c r="PFZ117" s="0"/>
      <c r="PGA117" s="0"/>
      <c r="PGB117" s="0"/>
      <c r="PGC117" s="0"/>
      <c r="PGD117" s="0"/>
      <c r="PGE117" s="0"/>
      <c r="PGF117" s="0"/>
      <c r="PGG117" s="0"/>
      <c r="PGH117" s="0"/>
      <c r="PGI117" s="0"/>
      <c r="PGJ117" s="0"/>
      <c r="PGK117" s="0"/>
      <c r="PGL117" s="0"/>
      <c r="PGM117" s="0"/>
      <c r="PGN117" s="0"/>
      <c r="PGO117" s="0"/>
      <c r="PGP117" s="0"/>
      <c r="PGQ117" s="0"/>
      <c r="PGR117" s="0"/>
      <c r="PGS117" s="0"/>
      <c r="PGT117" s="0"/>
      <c r="PGU117" s="0"/>
      <c r="PGV117" s="0"/>
      <c r="PGW117" s="0"/>
      <c r="PGX117" s="0"/>
      <c r="PGY117" s="0"/>
      <c r="PGZ117" s="0"/>
      <c r="PHA117" s="0"/>
      <c r="PHB117" s="0"/>
      <c r="PHC117" s="0"/>
      <c r="PHD117" s="0"/>
      <c r="PHE117" s="0"/>
      <c r="PHF117" s="0"/>
      <c r="PHG117" s="0"/>
      <c r="PHH117" s="0"/>
      <c r="PHI117" s="0"/>
      <c r="PHJ117" s="0"/>
      <c r="PHK117" s="0"/>
      <c r="PHL117" s="0"/>
      <c r="PHM117" s="0"/>
      <c r="PHN117" s="0"/>
      <c r="PHO117" s="0"/>
      <c r="PHP117" s="0"/>
      <c r="PHQ117" s="0"/>
      <c r="PHR117" s="0"/>
      <c r="PHS117" s="0"/>
      <c r="PHT117" s="0"/>
      <c r="PHU117" s="0"/>
      <c r="PHV117" s="0"/>
      <c r="PHW117" s="0"/>
      <c r="PHX117" s="0"/>
      <c r="PHY117" s="0"/>
      <c r="PHZ117" s="0"/>
      <c r="PIA117" s="0"/>
      <c r="PIB117" s="0"/>
      <c r="PIC117" s="0"/>
      <c r="PID117" s="0"/>
      <c r="PIE117" s="0"/>
      <c r="PIF117" s="0"/>
      <c r="PIG117" s="0"/>
      <c r="PIH117" s="0"/>
      <c r="PII117" s="0"/>
      <c r="PIJ117" s="0"/>
      <c r="PIK117" s="0"/>
      <c r="PIL117" s="0"/>
      <c r="PIM117" s="0"/>
      <c r="PIN117" s="0"/>
      <c r="PIO117" s="0"/>
      <c r="PIP117" s="0"/>
      <c r="PIQ117" s="0"/>
      <c r="PIR117" s="0"/>
      <c r="PIS117" s="0"/>
      <c r="PIT117" s="0"/>
      <c r="PIU117" s="0"/>
      <c r="PIV117" s="0"/>
      <c r="PIW117" s="0"/>
      <c r="PIX117" s="0"/>
      <c r="PIY117" s="0"/>
      <c r="PIZ117" s="0"/>
      <c r="PJA117" s="0"/>
      <c r="PJB117" s="0"/>
      <c r="PJC117" s="0"/>
      <c r="PJD117" s="0"/>
      <c r="PJE117" s="0"/>
      <c r="PJF117" s="0"/>
      <c r="PJG117" s="0"/>
      <c r="PJH117" s="0"/>
      <c r="PJI117" s="0"/>
      <c r="PJJ117" s="0"/>
      <c r="PJK117" s="0"/>
      <c r="PJL117" s="0"/>
      <c r="PJM117" s="0"/>
      <c r="PJN117" s="0"/>
      <c r="PJO117" s="0"/>
      <c r="PJP117" s="0"/>
      <c r="PJQ117" s="0"/>
      <c r="PJR117" s="0"/>
      <c r="PJS117" s="0"/>
      <c r="PJT117" s="0"/>
      <c r="PJU117" s="0"/>
      <c r="PJV117" s="0"/>
      <c r="PJW117" s="0"/>
      <c r="PJX117" s="0"/>
      <c r="PJY117" s="0"/>
      <c r="PJZ117" s="0"/>
      <c r="PKA117" s="0"/>
      <c r="PKB117" s="0"/>
      <c r="PKC117" s="0"/>
      <c r="PKD117" s="0"/>
      <c r="PKE117" s="0"/>
      <c r="PKF117" s="0"/>
      <c r="PKG117" s="0"/>
      <c r="PKH117" s="0"/>
      <c r="PKI117" s="0"/>
      <c r="PKJ117" s="0"/>
      <c r="PKK117" s="0"/>
      <c r="PKL117" s="0"/>
      <c r="PKM117" s="0"/>
      <c r="PKN117" s="0"/>
      <c r="PKO117" s="0"/>
      <c r="PKP117" s="0"/>
      <c r="PKQ117" s="0"/>
      <c r="PKR117" s="0"/>
      <c r="PKS117" s="0"/>
      <c r="PKT117" s="0"/>
      <c r="PKU117" s="0"/>
      <c r="PKV117" s="0"/>
      <c r="PKW117" s="0"/>
      <c r="PKX117" s="0"/>
      <c r="PKY117" s="0"/>
      <c r="PKZ117" s="0"/>
      <c r="PLA117" s="0"/>
      <c r="PLB117" s="0"/>
      <c r="PLC117" s="0"/>
      <c r="PLD117" s="0"/>
      <c r="PLE117" s="0"/>
      <c r="PLF117" s="0"/>
      <c r="PLG117" s="0"/>
      <c r="PLH117" s="0"/>
      <c r="PLI117" s="0"/>
      <c r="PLJ117" s="0"/>
      <c r="PLK117" s="0"/>
      <c r="PLL117" s="0"/>
      <c r="PLM117" s="0"/>
      <c r="PLN117" s="0"/>
      <c r="PLO117" s="0"/>
      <c r="PLP117" s="0"/>
      <c r="PLQ117" s="0"/>
      <c r="PLR117" s="0"/>
      <c r="PLS117" s="0"/>
      <c r="PLT117" s="0"/>
      <c r="PLU117" s="0"/>
      <c r="PLV117" s="0"/>
      <c r="PLW117" s="0"/>
      <c r="PLX117" s="0"/>
      <c r="PLY117" s="0"/>
      <c r="PLZ117" s="0"/>
      <c r="PMA117" s="0"/>
      <c r="PMB117" s="0"/>
      <c r="PMC117" s="0"/>
      <c r="PMD117" s="0"/>
      <c r="PME117" s="0"/>
      <c r="PMF117" s="0"/>
      <c r="PMG117" s="0"/>
      <c r="PMH117" s="0"/>
      <c r="PMI117" s="0"/>
      <c r="PMJ117" s="0"/>
      <c r="PMK117" s="0"/>
      <c r="PML117" s="0"/>
      <c r="PMM117" s="0"/>
      <c r="PMN117" s="0"/>
      <c r="PMO117" s="0"/>
      <c r="PMP117" s="0"/>
      <c r="PMQ117" s="0"/>
      <c r="PMR117" s="0"/>
      <c r="PMS117" s="0"/>
      <c r="PMT117" s="0"/>
      <c r="PMU117" s="0"/>
      <c r="PMV117" s="0"/>
      <c r="PMW117" s="0"/>
      <c r="PMX117" s="0"/>
      <c r="PMY117" s="0"/>
      <c r="PMZ117" s="0"/>
      <c r="PNA117" s="0"/>
      <c r="PNB117" s="0"/>
      <c r="PNC117" s="0"/>
      <c r="PND117" s="0"/>
      <c r="PNE117" s="0"/>
      <c r="PNF117" s="0"/>
      <c r="PNG117" s="0"/>
      <c r="PNH117" s="0"/>
      <c r="PNI117" s="0"/>
      <c r="PNJ117" s="0"/>
      <c r="PNK117" s="0"/>
      <c r="PNL117" s="0"/>
      <c r="PNM117" s="0"/>
      <c r="PNN117" s="0"/>
      <c r="PNO117" s="0"/>
      <c r="PNP117" s="0"/>
      <c r="PNQ117" s="0"/>
      <c r="PNR117" s="0"/>
      <c r="PNS117" s="0"/>
      <c r="PNT117" s="0"/>
      <c r="PNU117" s="0"/>
      <c r="PNV117" s="0"/>
      <c r="PNW117" s="0"/>
      <c r="PNX117" s="0"/>
      <c r="PNY117" s="0"/>
      <c r="PNZ117" s="0"/>
      <c r="POA117" s="0"/>
      <c r="POB117" s="0"/>
      <c r="POC117" s="0"/>
      <c r="POD117" s="0"/>
      <c r="POE117" s="0"/>
      <c r="POF117" s="0"/>
      <c r="POG117" s="0"/>
      <c r="POH117" s="0"/>
      <c r="POI117" s="0"/>
      <c r="POJ117" s="0"/>
      <c r="POK117" s="0"/>
      <c r="POL117" s="0"/>
      <c r="POM117" s="0"/>
      <c r="PON117" s="0"/>
      <c r="POO117" s="0"/>
      <c r="POP117" s="0"/>
      <c r="POQ117" s="0"/>
      <c r="POR117" s="0"/>
      <c r="POS117" s="0"/>
      <c r="POT117" s="0"/>
      <c r="POU117" s="0"/>
      <c r="POV117" s="0"/>
      <c r="POW117" s="0"/>
      <c r="POX117" s="0"/>
      <c r="POY117" s="0"/>
      <c r="POZ117" s="0"/>
      <c r="PPA117" s="0"/>
      <c r="PPB117" s="0"/>
      <c r="PPC117" s="0"/>
      <c r="PPD117" s="0"/>
      <c r="PPE117" s="0"/>
      <c r="PPF117" s="0"/>
      <c r="PPG117" s="0"/>
      <c r="PPH117" s="0"/>
      <c r="PPI117" s="0"/>
      <c r="PPJ117" s="0"/>
      <c r="PPK117" s="0"/>
      <c r="PPL117" s="0"/>
      <c r="PPM117" s="0"/>
      <c r="PPN117" s="0"/>
      <c r="PPO117" s="0"/>
      <c r="PPP117" s="0"/>
      <c r="PPQ117" s="0"/>
      <c r="PPR117" s="0"/>
      <c r="PPS117" s="0"/>
      <c r="PPT117" s="0"/>
      <c r="PPU117" s="0"/>
      <c r="PPV117" s="0"/>
      <c r="PPW117" s="0"/>
      <c r="PPX117" s="0"/>
      <c r="PPY117" s="0"/>
      <c r="PPZ117" s="0"/>
      <c r="PQA117" s="0"/>
      <c r="PQB117" s="0"/>
      <c r="PQC117" s="0"/>
      <c r="PQD117" s="0"/>
      <c r="PQE117" s="0"/>
      <c r="PQF117" s="0"/>
      <c r="PQG117" s="0"/>
      <c r="PQH117" s="0"/>
      <c r="PQI117" s="0"/>
      <c r="PQJ117" s="0"/>
      <c r="PQK117" s="0"/>
      <c r="PQL117" s="0"/>
      <c r="PQM117" s="0"/>
      <c r="PQN117" s="0"/>
      <c r="PQO117" s="0"/>
      <c r="PQP117" s="0"/>
      <c r="PQQ117" s="0"/>
      <c r="PQR117" s="0"/>
      <c r="PQS117" s="0"/>
      <c r="PQT117" s="0"/>
      <c r="PQU117" s="0"/>
      <c r="PQV117" s="0"/>
      <c r="PQW117" s="0"/>
      <c r="PQX117" s="0"/>
      <c r="PQY117" s="0"/>
      <c r="PQZ117" s="0"/>
      <c r="PRA117" s="0"/>
      <c r="PRB117" s="0"/>
      <c r="PRC117" s="0"/>
      <c r="PRD117" s="0"/>
      <c r="PRE117" s="0"/>
      <c r="PRF117" s="0"/>
      <c r="PRG117" s="0"/>
      <c r="PRH117" s="0"/>
      <c r="PRI117" s="0"/>
      <c r="PRJ117" s="0"/>
      <c r="PRK117" s="0"/>
      <c r="PRL117" s="0"/>
      <c r="PRM117" s="0"/>
      <c r="PRN117" s="0"/>
      <c r="PRO117" s="0"/>
      <c r="PRP117" s="0"/>
      <c r="PRQ117" s="0"/>
      <c r="PRR117" s="0"/>
      <c r="PRS117" s="0"/>
      <c r="PRT117" s="0"/>
      <c r="PRU117" s="0"/>
      <c r="PRV117" s="0"/>
      <c r="PRW117" s="0"/>
      <c r="PRX117" s="0"/>
      <c r="PRY117" s="0"/>
      <c r="PRZ117" s="0"/>
      <c r="PSA117" s="0"/>
      <c r="PSB117" s="0"/>
      <c r="PSC117" s="0"/>
      <c r="PSD117" s="0"/>
      <c r="PSE117" s="0"/>
      <c r="PSF117" s="0"/>
      <c r="PSG117" s="0"/>
      <c r="PSH117" s="0"/>
      <c r="PSI117" s="0"/>
      <c r="PSJ117" s="0"/>
      <c r="PSK117" s="0"/>
      <c r="PSL117" s="0"/>
      <c r="PSM117" s="0"/>
      <c r="PSN117" s="0"/>
      <c r="PSO117" s="0"/>
      <c r="PSP117" s="0"/>
      <c r="PSQ117" s="0"/>
      <c r="PSR117" s="0"/>
      <c r="PSS117" s="0"/>
      <c r="PST117" s="0"/>
      <c r="PSU117" s="0"/>
      <c r="PSV117" s="0"/>
      <c r="PSW117" s="0"/>
      <c r="PSX117" s="0"/>
      <c r="PSY117" s="0"/>
      <c r="PSZ117" s="0"/>
      <c r="PTA117" s="0"/>
      <c r="PTB117" s="0"/>
      <c r="PTC117" s="0"/>
      <c r="PTD117" s="0"/>
      <c r="PTE117" s="0"/>
      <c r="PTF117" s="0"/>
      <c r="PTG117" s="0"/>
      <c r="PTH117" s="0"/>
      <c r="PTI117" s="0"/>
      <c r="PTJ117" s="0"/>
      <c r="PTK117" s="0"/>
      <c r="PTL117" s="0"/>
      <c r="PTM117" s="0"/>
      <c r="PTN117" s="0"/>
      <c r="PTO117" s="0"/>
      <c r="PTP117" s="0"/>
      <c r="PTQ117" s="0"/>
      <c r="PTR117" s="0"/>
      <c r="PTS117" s="0"/>
      <c r="PTT117" s="0"/>
      <c r="PTU117" s="0"/>
      <c r="PTV117" s="0"/>
      <c r="PTW117" s="0"/>
      <c r="PTX117" s="0"/>
      <c r="PTY117" s="0"/>
      <c r="PTZ117" s="0"/>
      <c r="PUA117" s="0"/>
      <c r="PUB117" s="0"/>
      <c r="PUC117" s="0"/>
      <c r="PUD117" s="0"/>
      <c r="PUE117" s="0"/>
      <c r="PUF117" s="0"/>
      <c r="PUG117" s="0"/>
      <c r="PUH117" s="0"/>
      <c r="PUI117" s="0"/>
      <c r="PUJ117" s="0"/>
      <c r="PUK117" s="0"/>
      <c r="PUL117" s="0"/>
      <c r="PUM117" s="0"/>
      <c r="PUN117" s="0"/>
      <c r="PUO117" s="0"/>
      <c r="PUP117" s="0"/>
      <c r="PUQ117" s="0"/>
      <c r="PUR117" s="0"/>
      <c r="PUS117" s="0"/>
      <c r="PUT117" s="0"/>
      <c r="PUU117" s="0"/>
      <c r="PUV117" s="0"/>
      <c r="PUW117" s="0"/>
      <c r="PUX117" s="0"/>
      <c r="PUY117" s="0"/>
      <c r="PUZ117" s="0"/>
      <c r="PVA117" s="0"/>
      <c r="PVB117" s="0"/>
      <c r="PVC117" s="0"/>
      <c r="PVD117" s="0"/>
      <c r="PVE117" s="0"/>
      <c r="PVF117" s="0"/>
      <c r="PVG117" s="0"/>
      <c r="PVH117" s="0"/>
      <c r="PVI117" s="0"/>
      <c r="PVJ117" s="0"/>
      <c r="PVK117" s="0"/>
      <c r="PVL117" s="0"/>
      <c r="PVM117" s="0"/>
      <c r="PVN117" s="0"/>
      <c r="PVO117" s="0"/>
      <c r="PVP117" s="0"/>
      <c r="PVQ117" s="0"/>
      <c r="PVR117" s="0"/>
      <c r="PVS117" s="0"/>
      <c r="PVT117" s="0"/>
      <c r="PVU117" s="0"/>
      <c r="PVV117" s="0"/>
      <c r="PVW117" s="0"/>
      <c r="PVX117" s="0"/>
      <c r="PVY117" s="0"/>
      <c r="PVZ117" s="0"/>
      <c r="PWA117" s="0"/>
      <c r="PWB117" s="0"/>
      <c r="PWC117" s="0"/>
      <c r="PWD117" s="0"/>
      <c r="PWE117" s="0"/>
      <c r="PWF117" s="0"/>
      <c r="PWG117" s="0"/>
      <c r="PWH117" s="0"/>
      <c r="PWI117" s="0"/>
      <c r="PWJ117" s="0"/>
      <c r="PWK117" s="0"/>
      <c r="PWL117" s="0"/>
      <c r="PWM117" s="0"/>
      <c r="PWN117" s="0"/>
      <c r="PWO117" s="0"/>
      <c r="PWP117" s="0"/>
      <c r="PWQ117" s="0"/>
      <c r="PWR117" s="0"/>
      <c r="PWS117" s="0"/>
      <c r="PWT117" s="0"/>
      <c r="PWU117" s="0"/>
      <c r="PWV117" s="0"/>
      <c r="PWW117" s="0"/>
      <c r="PWX117" s="0"/>
      <c r="PWY117" s="0"/>
      <c r="PWZ117" s="0"/>
      <c r="PXA117" s="0"/>
      <c r="PXB117" s="0"/>
      <c r="PXC117" s="0"/>
      <c r="PXD117" s="0"/>
      <c r="PXE117" s="0"/>
      <c r="PXF117" s="0"/>
      <c r="PXG117" s="0"/>
      <c r="PXH117" s="0"/>
      <c r="PXI117" s="0"/>
      <c r="PXJ117" s="0"/>
      <c r="PXK117" s="0"/>
      <c r="PXL117" s="0"/>
      <c r="PXM117" s="0"/>
      <c r="PXN117" s="0"/>
      <c r="PXO117" s="0"/>
      <c r="PXP117" s="0"/>
      <c r="PXQ117" s="0"/>
      <c r="PXR117" s="0"/>
      <c r="PXS117" s="0"/>
      <c r="PXT117" s="0"/>
      <c r="PXU117" s="0"/>
      <c r="PXV117" s="0"/>
      <c r="PXW117" s="0"/>
      <c r="PXX117" s="0"/>
      <c r="PXY117" s="0"/>
      <c r="PXZ117" s="0"/>
      <c r="PYA117" s="0"/>
      <c r="PYB117" s="0"/>
      <c r="PYC117" s="0"/>
      <c r="PYD117" s="0"/>
      <c r="PYE117" s="0"/>
      <c r="PYF117" s="0"/>
      <c r="PYG117" s="0"/>
      <c r="PYH117" s="0"/>
      <c r="PYI117" s="0"/>
      <c r="PYJ117" s="0"/>
      <c r="PYK117" s="0"/>
      <c r="PYL117" s="0"/>
      <c r="PYM117" s="0"/>
      <c r="PYN117" s="0"/>
      <c r="PYO117" s="0"/>
      <c r="PYP117" s="0"/>
      <c r="PYQ117" s="0"/>
      <c r="PYR117" s="0"/>
      <c r="PYS117" s="0"/>
      <c r="PYT117" s="0"/>
      <c r="PYU117" s="0"/>
      <c r="PYV117" s="0"/>
      <c r="PYW117" s="0"/>
      <c r="PYX117" s="0"/>
      <c r="PYY117" s="0"/>
      <c r="PYZ117" s="0"/>
      <c r="PZA117" s="0"/>
      <c r="PZB117" s="0"/>
      <c r="PZC117" s="0"/>
      <c r="PZD117" s="0"/>
      <c r="PZE117" s="0"/>
      <c r="PZF117" s="0"/>
      <c r="PZG117" s="0"/>
      <c r="PZH117" s="0"/>
      <c r="PZI117" s="0"/>
      <c r="PZJ117" s="0"/>
      <c r="PZK117" s="0"/>
      <c r="PZL117" s="0"/>
      <c r="PZM117" s="0"/>
      <c r="PZN117" s="0"/>
      <c r="PZO117" s="0"/>
      <c r="PZP117" s="0"/>
      <c r="PZQ117" s="0"/>
      <c r="PZR117" s="0"/>
      <c r="PZS117" s="0"/>
      <c r="PZT117" s="0"/>
      <c r="PZU117" s="0"/>
      <c r="PZV117" s="0"/>
      <c r="PZW117" s="0"/>
      <c r="PZX117" s="0"/>
      <c r="PZY117" s="0"/>
      <c r="PZZ117" s="0"/>
      <c r="QAA117" s="0"/>
      <c r="QAB117" s="0"/>
      <c r="QAC117" s="0"/>
      <c r="QAD117" s="0"/>
      <c r="QAE117" s="0"/>
      <c r="QAF117" s="0"/>
      <c r="QAG117" s="0"/>
      <c r="QAH117" s="0"/>
      <c r="QAI117" s="0"/>
      <c r="QAJ117" s="0"/>
      <c r="QAK117" s="0"/>
      <c r="QAL117" s="0"/>
      <c r="QAM117" s="0"/>
      <c r="QAN117" s="0"/>
      <c r="QAO117" s="0"/>
      <c r="QAP117" s="0"/>
      <c r="QAQ117" s="0"/>
      <c r="QAR117" s="0"/>
      <c r="QAS117" s="0"/>
      <c r="QAT117" s="0"/>
      <c r="QAU117" s="0"/>
      <c r="QAV117" s="0"/>
      <c r="QAW117" s="0"/>
      <c r="QAX117" s="0"/>
      <c r="QAY117" s="0"/>
      <c r="QAZ117" s="0"/>
      <c r="QBA117" s="0"/>
      <c r="QBB117" s="0"/>
      <c r="QBC117" s="0"/>
      <c r="QBD117" s="0"/>
      <c r="QBE117" s="0"/>
      <c r="QBF117" s="0"/>
      <c r="QBG117" s="0"/>
      <c r="QBH117" s="0"/>
      <c r="QBI117" s="0"/>
      <c r="QBJ117" s="0"/>
      <c r="QBK117" s="0"/>
      <c r="QBL117" s="0"/>
      <c r="QBM117" s="0"/>
      <c r="QBN117" s="0"/>
      <c r="QBO117" s="0"/>
      <c r="QBP117" s="0"/>
      <c r="QBQ117" s="0"/>
      <c r="QBR117" s="0"/>
      <c r="QBS117" s="0"/>
      <c r="QBT117" s="0"/>
      <c r="QBU117" s="0"/>
      <c r="QBV117" s="0"/>
      <c r="QBW117" s="0"/>
      <c r="QBX117" s="0"/>
      <c r="QBY117" s="0"/>
      <c r="QBZ117" s="0"/>
      <c r="QCA117" s="0"/>
      <c r="QCB117" s="0"/>
      <c r="QCC117" s="0"/>
      <c r="QCD117" s="0"/>
      <c r="QCE117" s="0"/>
      <c r="QCF117" s="0"/>
      <c r="QCG117" s="0"/>
      <c r="QCH117" s="0"/>
      <c r="QCI117" s="0"/>
      <c r="QCJ117" s="0"/>
      <c r="QCK117" s="0"/>
      <c r="QCL117" s="0"/>
      <c r="QCM117" s="0"/>
      <c r="QCN117" s="0"/>
      <c r="QCO117" s="0"/>
      <c r="QCP117" s="0"/>
      <c r="QCQ117" s="0"/>
      <c r="QCR117" s="0"/>
      <c r="QCS117" s="0"/>
      <c r="QCT117" s="0"/>
      <c r="QCU117" s="0"/>
      <c r="QCV117" s="0"/>
      <c r="QCW117" s="0"/>
      <c r="QCX117" s="0"/>
      <c r="QCY117" s="0"/>
      <c r="QCZ117" s="0"/>
      <c r="QDA117" s="0"/>
      <c r="QDB117" s="0"/>
      <c r="QDC117" s="0"/>
      <c r="QDD117" s="0"/>
      <c r="QDE117" s="0"/>
      <c r="QDF117" s="0"/>
      <c r="QDG117" s="0"/>
      <c r="QDH117" s="0"/>
      <c r="QDI117" s="0"/>
      <c r="QDJ117" s="0"/>
      <c r="QDK117" s="0"/>
      <c r="QDL117" s="0"/>
      <c r="QDM117" s="0"/>
      <c r="QDN117" s="0"/>
      <c r="QDO117" s="0"/>
      <c r="QDP117" s="0"/>
      <c r="QDQ117" s="0"/>
      <c r="QDR117" s="0"/>
      <c r="QDS117" s="0"/>
      <c r="QDT117" s="0"/>
      <c r="QDU117" s="0"/>
      <c r="QDV117" s="0"/>
      <c r="QDW117" s="0"/>
      <c r="QDX117" s="0"/>
      <c r="QDY117" s="0"/>
      <c r="QDZ117" s="0"/>
      <c r="QEA117" s="0"/>
      <c r="QEB117" s="0"/>
      <c r="QEC117" s="0"/>
      <c r="QED117" s="0"/>
      <c r="QEE117" s="0"/>
      <c r="QEF117" s="0"/>
      <c r="QEG117" s="0"/>
      <c r="QEH117" s="0"/>
      <c r="QEI117" s="0"/>
      <c r="QEJ117" s="0"/>
      <c r="QEK117" s="0"/>
      <c r="QEL117" s="0"/>
      <c r="QEM117" s="0"/>
      <c r="QEN117" s="0"/>
      <c r="QEO117" s="0"/>
      <c r="QEP117" s="0"/>
      <c r="QEQ117" s="0"/>
      <c r="QER117" s="0"/>
      <c r="QES117" s="0"/>
      <c r="QET117" s="0"/>
      <c r="QEU117" s="0"/>
      <c r="QEV117" s="0"/>
      <c r="QEW117" s="0"/>
      <c r="QEX117" s="0"/>
      <c r="QEY117" s="0"/>
      <c r="QEZ117" s="0"/>
      <c r="QFA117" s="0"/>
      <c r="QFB117" s="0"/>
      <c r="QFC117" s="0"/>
      <c r="QFD117" s="0"/>
      <c r="QFE117" s="0"/>
      <c r="QFF117" s="0"/>
      <c r="QFG117" s="0"/>
      <c r="QFH117" s="0"/>
      <c r="QFI117" s="0"/>
      <c r="QFJ117" s="0"/>
      <c r="QFK117" s="0"/>
      <c r="QFL117" s="0"/>
      <c r="QFM117" s="0"/>
      <c r="QFN117" s="0"/>
      <c r="QFO117" s="0"/>
      <c r="QFP117" s="0"/>
      <c r="QFQ117" s="0"/>
      <c r="QFR117" s="0"/>
      <c r="QFS117" s="0"/>
      <c r="QFT117" s="0"/>
      <c r="QFU117" s="0"/>
      <c r="QFV117" s="0"/>
      <c r="QFW117" s="0"/>
      <c r="QFX117" s="0"/>
      <c r="QFY117" s="0"/>
      <c r="QFZ117" s="0"/>
      <c r="QGA117" s="0"/>
      <c r="QGB117" s="0"/>
      <c r="QGC117" s="0"/>
      <c r="QGD117" s="0"/>
      <c r="QGE117" s="0"/>
      <c r="QGF117" s="0"/>
      <c r="QGG117" s="0"/>
      <c r="QGH117" s="0"/>
      <c r="QGI117" s="0"/>
      <c r="QGJ117" s="0"/>
      <c r="QGK117" s="0"/>
      <c r="QGL117" s="0"/>
      <c r="QGM117" s="0"/>
      <c r="QGN117" s="0"/>
      <c r="QGO117" s="0"/>
      <c r="QGP117" s="0"/>
      <c r="QGQ117" s="0"/>
      <c r="QGR117" s="0"/>
      <c r="QGS117" s="0"/>
      <c r="QGT117" s="0"/>
      <c r="QGU117" s="0"/>
      <c r="QGV117" s="0"/>
      <c r="QGW117" s="0"/>
      <c r="QGX117" s="0"/>
      <c r="QGY117" s="0"/>
      <c r="QGZ117" s="0"/>
      <c r="QHA117" s="0"/>
      <c r="QHB117" s="0"/>
      <c r="QHC117" s="0"/>
      <c r="QHD117" s="0"/>
      <c r="QHE117" s="0"/>
      <c r="QHF117" s="0"/>
      <c r="QHG117" s="0"/>
      <c r="QHH117" s="0"/>
      <c r="QHI117" s="0"/>
      <c r="QHJ117" s="0"/>
      <c r="QHK117" s="0"/>
      <c r="QHL117" s="0"/>
      <c r="QHM117" s="0"/>
      <c r="QHN117" s="0"/>
      <c r="QHO117" s="0"/>
      <c r="QHP117" s="0"/>
      <c r="QHQ117" s="0"/>
      <c r="QHR117" s="0"/>
      <c r="QHS117" s="0"/>
      <c r="QHT117" s="0"/>
      <c r="QHU117" s="0"/>
      <c r="QHV117" s="0"/>
      <c r="QHW117" s="0"/>
      <c r="QHX117" s="0"/>
      <c r="QHY117" s="0"/>
      <c r="QHZ117" s="0"/>
      <c r="QIA117" s="0"/>
      <c r="QIB117" s="0"/>
      <c r="QIC117" s="0"/>
      <c r="QID117" s="0"/>
      <c r="QIE117" s="0"/>
      <c r="QIF117" s="0"/>
      <c r="QIG117" s="0"/>
      <c r="QIH117" s="0"/>
      <c r="QII117" s="0"/>
      <c r="QIJ117" s="0"/>
      <c r="QIK117" s="0"/>
      <c r="QIL117" s="0"/>
      <c r="QIM117" s="0"/>
      <c r="QIN117" s="0"/>
      <c r="QIO117" s="0"/>
      <c r="QIP117" s="0"/>
      <c r="QIQ117" s="0"/>
      <c r="QIR117" s="0"/>
      <c r="QIS117" s="0"/>
      <c r="QIT117" s="0"/>
      <c r="QIU117" s="0"/>
      <c r="QIV117" s="0"/>
      <c r="QIW117" s="0"/>
      <c r="QIX117" s="0"/>
      <c r="QIY117" s="0"/>
      <c r="QIZ117" s="0"/>
      <c r="QJA117" s="0"/>
      <c r="QJB117" s="0"/>
      <c r="QJC117" s="0"/>
      <c r="QJD117" s="0"/>
      <c r="QJE117" s="0"/>
      <c r="QJF117" s="0"/>
      <c r="QJG117" s="0"/>
      <c r="QJH117" s="0"/>
      <c r="QJI117" s="0"/>
      <c r="QJJ117" s="0"/>
      <c r="QJK117" s="0"/>
      <c r="QJL117" s="0"/>
      <c r="QJM117" s="0"/>
      <c r="QJN117" s="0"/>
      <c r="QJO117" s="0"/>
      <c r="QJP117" s="0"/>
      <c r="QJQ117" s="0"/>
      <c r="QJR117" s="0"/>
      <c r="QJS117" s="0"/>
      <c r="QJT117" s="0"/>
      <c r="QJU117" s="0"/>
      <c r="QJV117" s="0"/>
      <c r="QJW117" s="0"/>
      <c r="QJX117" s="0"/>
      <c r="QJY117" s="0"/>
      <c r="QJZ117" s="0"/>
      <c r="QKA117" s="0"/>
      <c r="QKB117" s="0"/>
      <c r="QKC117" s="0"/>
      <c r="QKD117" s="0"/>
      <c r="QKE117" s="0"/>
      <c r="QKF117" s="0"/>
      <c r="QKG117" s="0"/>
      <c r="QKH117" s="0"/>
      <c r="QKI117" s="0"/>
      <c r="QKJ117" s="0"/>
      <c r="QKK117" s="0"/>
      <c r="QKL117" s="0"/>
      <c r="QKM117" s="0"/>
      <c r="QKN117" s="0"/>
      <c r="QKO117" s="0"/>
      <c r="QKP117" s="0"/>
      <c r="QKQ117" s="0"/>
      <c r="QKR117" s="0"/>
      <c r="QKS117" s="0"/>
      <c r="QKT117" s="0"/>
      <c r="QKU117" s="0"/>
      <c r="QKV117" s="0"/>
      <c r="QKW117" s="0"/>
      <c r="QKX117" s="0"/>
      <c r="QKY117" s="0"/>
      <c r="QKZ117" s="0"/>
      <c r="QLA117" s="0"/>
      <c r="QLB117" s="0"/>
      <c r="QLC117" s="0"/>
      <c r="QLD117" s="0"/>
      <c r="QLE117" s="0"/>
      <c r="QLF117" s="0"/>
      <c r="QLG117" s="0"/>
      <c r="QLH117" s="0"/>
      <c r="QLI117" s="0"/>
      <c r="QLJ117" s="0"/>
      <c r="QLK117" s="0"/>
      <c r="QLL117" s="0"/>
      <c r="QLM117" s="0"/>
      <c r="QLN117" s="0"/>
      <c r="QLO117" s="0"/>
      <c r="QLP117" s="0"/>
      <c r="QLQ117" s="0"/>
      <c r="QLR117" s="0"/>
      <c r="QLS117" s="0"/>
      <c r="QLT117" s="0"/>
      <c r="QLU117" s="0"/>
      <c r="QLV117" s="0"/>
      <c r="QLW117" s="0"/>
      <c r="QLX117" s="0"/>
      <c r="QLY117" s="0"/>
      <c r="QLZ117" s="0"/>
      <c r="QMA117" s="0"/>
      <c r="QMB117" s="0"/>
      <c r="QMC117" s="0"/>
      <c r="QMD117" s="0"/>
      <c r="QME117" s="0"/>
      <c r="QMF117" s="0"/>
      <c r="QMG117" s="0"/>
      <c r="QMH117" s="0"/>
      <c r="QMI117" s="0"/>
      <c r="QMJ117" s="0"/>
      <c r="QMK117" s="0"/>
      <c r="QML117" s="0"/>
      <c r="QMM117" s="0"/>
      <c r="QMN117" s="0"/>
      <c r="QMO117" s="0"/>
      <c r="QMP117" s="0"/>
      <c r="QMQ117" s="0"/>
      <c r="QMR117" s="0"/>
      <c r="QMS117" s="0"/>
      <c r="QMT117" s="0"/>
      <c r="QMU117" s="0"/>
      <c r="QMV117" s="0"/>
      <c r="QMW117" s="0"/>
      <c r="QMX117" s="0"/>
      <c r="QMY117" s="0"/>
      <c r="QMZ117" s="0"/>
      <c r="QNA117" s="0"/>
      <c r="QNB117" s="0"/>
      <c r="QNC117" s="0"/>
      <c r="QND117" s="0"/>
      <c r="QNE117" s="0"/>
      <c r="QNF117" s="0"/>
      <c r="QNG117" s="0"/>
      <c r="QNH117" s="0"/>
      <c r="QNI117" s="0"/>
      <c r="QNJ117" s="0"/>
      <c r="QNK117" s="0"/>
      <c r="QNL117" s="0"/>
      <c r="QNM117" s="0"/>
      <c r="QNN117" s="0"/>
      <c r="QNO117" s="0"/>
      <c r="QNP117" s="0"/>
      <c r="QNQ117" s="0"/>
      <c r="QNR117" s="0"/>
      <c r="QNS117" s="0"/>
      <c r="QNT117" s="0"/>
      <c r="QNU117" s="0"/>
      <c r="QNV117" s="0"/>
      <c r="QNW117" s="0"/>
      <c r="QNX117" s="0"/>
      <c r="QNY117" s="0"/>
      <c r="QNZ117" s="0"/>
      <c r="QOA117" s="0"/>
      <c r="QOB117" s="0"/>
      <c r="QOC117" s="0"/>
      <c r="QOD117" s="0"/>
      <c r="QOE117" s="0"/>
      <c r="QOF117" s="0"/>
      <c r="QOG117" s="0"/>
      <c r="QOH117" s="0"/>
      <c r="QOI117" s="0"/>
      <c r="QOJ117" s="0"/>
      <c r="QOK117" s="0"/>
      <c r="QOL117" s="0"/>
      <c r="QOM117" s="0"/>
      <c r="QON117" s="0"/>
      <c r="QOO117" s="0"/>
      <c r="QOP117" s="0"/>
      <c r="QOQ117" s="0"/>
      <c r="QOR117" s="0"/>
      <c r="QOS117" s="0"/>
      <c r="QOT117" s="0"/>
      <c r="QOU117" s="0"/>
      <c r="QOV117" s="0"/>
      <c r="QOW117" s="0"/>
      <c r="QOX117" s="0"/>
      <c r="QOY117" s="0"/>
      <c r="QOZ117" s="0"/>
      <c r="QPA117" s="0"/>
      <c r="QPB117" s="0"/>
      <c r="QPC117" s="0"/>
      <c r="QPD117" s="0"/>
      <c r="QPE117" s="0"/>
      <c r="QPF117" s="0"/>
      <c r="QPG117" s="0"/>
      <c r="QPH117" s="0"/>
      <c r="QPI117" s="0"/>
      <c r="QPJ117" s="0"/>
      <c r="QPK117" s="0"/>
      <c r="QPL117" s="0"/>
      <c r="QPM117" s="0"/>
      <c r="QPN117" s="0"/>
      <c r="QPO117" s="0"/>
      <c r="QPP117" s="0"/>
      <c r="QPQ117" s="0"/>
      <c r="QPR117" s="0"/>
      <c r="QPS117" s="0"/>
      <c r="QPT117" s="0"/>
      <c r="QPU117" s="0"/>
      <c r="QPV117" s="0"/>
      <c r="QPW117" s="0"/>
      <c r="QPX117" s="0"/>
      <c r="QPY117" s="0"/>
      <c r="QPZ117" s="0"/>
      <c r="QQA117" s="0"/>
      <c r="QQB117" s="0"/>
      <c r="QQC117" s="0"/>
      <c r="QQD117" s="0"/>
      <c r="QQE117" s="0"/>
      <c r="QQF117" s="0"/>
      <c r="QQG117" s="0"/>
      <c r="QQH117" s="0"/>
      <c r="QQI117" s="0"/>
      <c r="QQJ117" s="0"/>
      <c r="QQK117" s="0"/>
      <c r="QQL117" s="0"/>
      <c r="QQM117" s="0"/>
      <c r="QQN117" s="0"/>
      <c r="QQO117" s="0"/>
      <c r="QQP117" s="0"/>
      <c r="QQQ117" s="0"/>
      <c r="QQR117" s="0"/>
      <c r="QQS117" s="0"/>
      <c r="QQT117" s="0"/>
      <c r="QQU117" s="0"/>
      <c r="QQV117" s="0"/>
      <c r="QQW117" s="0"/>
      <c r="QQX117" s="0"/>
      <c r="QQY117" s="0"/>
      <c r="QQZ117" s="0"/>
      <c r="QRA117" s="0"/>
      <c r="QRB117" s="0"/>
      <c r="QRC117" s="0"/>
      <c r="QRD117" s="0"/>
      <c r="QRE117" s="0"/>
      <c r="QRF117" s="0"/>
      <c r="QRG117" s="0"/>
      <c r="QRH117" s="0"/>
      <c r="QRI117" s="0"/>
      <c r="QRJ117" s="0"/>
      <c r="QRK117" s="0"/>
      <c r="QRL117" s="0"/>
      <c r="QRM117" s="0"/>
      <c r="QRN117" s="0"/>
      <c r="QRO117" s="0"/>
      <c r="QRP117" s="0"/>
      <c r="QRQ117" s="0"/>
      <c r="QRR117" s="0"/>
      <c r="QRS117" s="0"/>
      <c r="QRT117" s="0"/>
      <c r="QRU117" s="0"/>
      <c r="QRV117" s="0"/>
      <c r="QRW117" s="0"/>
      <c r="QRX117" s="0"/>
      <c r="QRY117" s="0"/>
      <c r="QRZ117" s="0"/>
      <c r="QSA117" s="0"/>
      <c r="QSB117" s="0"/>
      <c r="QSC117" s="0"/>
      <c r="QSD117" s="0"/>
      <c r="QSE117" s="0"/>
      <c r="QSF117" s="0"/>
      <c r="QSG117" s="0"/>
      <c r="QSH117" s="0"/>
      <c r="QSI117" s="0"/>
      <c r="QSJ117" s="0"/>
      <c r="QSK117" s="0"/>
      <c r="QSL117" s="0"/>
      <c r="QSM117" s="0"/>
      <c r="QSN117" s="0"/>
      <c r="QSO117" s="0"/>
      <c r="QSP117" s="0"/>
      <c r="QSQ117" s="0"/>
      <c r="QSR117" s="0"/>
      <c r="QSS117" s="0"/>
      <c r="QST117" s="0"/>
      <c r="QSU117" s="0"/>
      <c r="QSV117" s="0"/>
      <c r="QSW117" s="0"/>
      <c r="QSX117" s="0"/>
      <c r="QSY117" s="0"/>
      <c r="QSZ117" s="0"/>
      <c r="QTA117" s="0"/>
      <c r="QTB117" s="0"/>
      <c r="QTC117" s="0"/>
      <c r="QTD117" s="0"/>
      <c r="QTE117" s="0"/>
      <c r="QTF117" s="0"/>
      <c r="QTG117" s="0"/>
      <c r="QTH117" s="0"/>
      <c r="QTI117" s="0"/>
      <c r="QTJ117" s="0"/>
      <c r="QTK117" s="0"/>
      <c r="QTL117" s="0"/>
      <c r="QTM117" s="0"/>
      <c r="QTN117" s="0"/>
      <c r="QTO117" s="0"/>
      <c r="QTP117" s="0"/>
      <c r="QTQ117" s="0"/>
      <c r="QTR117" s="0"/>
      <c r="QTS117" s="0"/>
      <c r="QTT117" s="0"/>
      <c r="QTU117" s="0"/>
      <c r="QTV117" s="0"/>
      <c r="QTW117" s="0"/>
      <c r="QTX117" s="0"/>
      <c r="QTY117" s="0"/>
      <c r="QTZ117" s="0"/>
      <c r="QUA117" s="0"/>
      <c r="QUB117" s="0"/>
      <c r="QUC117" s="0"/>
      <c r="QUD117" s="0"/>
      <c r="QUE117" s="0"/>
      <c r="QUF117" s="0"/>
      <c r="QUG117" s="0"/>
      <c r="QUH117" s="0"/>
      <c r="QUI117" s="0"/>
      <c r="QUJ117" s="0"/>
      <c r="QUK117" s="0"/>
      <c r="QUL117" s="0"/>
      <c r="QUM117" s="0"/>
      <c r="QUN117" s="0"/>
      <c r="QUO117" s="0"/>
      <c r="QUP117" s="0"/>
      <c r="QUQ117" s="0"/>
      <c r="QUR117" s="0"/>
      <c r="QUS117" s="0"/>
      <c r="QUT117" s="0"/>
      <c r="QUU117" s="0"/>
      <c r="QUV117" s="0"/>
      <c r="QUW117" s="0"/>
      <c r="QUX117" s="0"/>
      <c r="QUY117" s="0"/>
      <c r="QUZ117" s="0"/>
      <c r="QVA117" s="0"/>
      <c r="QVB117" s="0"/>
      <c r="QVC117" s="0"/>
      <c r="QVD117" s="0"/>
      <c r="QVE117" s="0"/>
      <c r="QVF117" s="0"/>
      <c r="QVG117" s="0"/>
      <c r="QVH117" s="0"/>
      <c r="QVI117" s="0"/>
      <c r="QVJ117" s="0"/>
      <c r="QVK117" s="0"/>
      <c r="QVL117" s="0"/>
      <c r="QVM117" s="0"/>
      <c r="QVN117" s="0"/>
      <c r="QVO117" s="0"/>
      <c r="QVP117" s="0"/>
      <c r="QVQ117" s="0"/>
      <c r="QVR117" s="0"/>
      <c r="QVS117" s="0"/>
      <c r="QVT117" s="0"/>
      <c r="QVU117" s="0"/>
      <c r="QVV117" s="0"/>
      <c r="QVW117" s="0"/>
      <c r="QVX117" s="0"/>
      <c r="QVY117" s="0"/>
      <c r="QVZ117" s="0"/>
      <c r="QWA117" s="0"/>
      <c r="QWB117" s="0"/>
      <c r="QWC117" s="0"/>
      <c r="QWD117" s="0"/>
      <c r="QWE117" s="0"/>
      <c r="QWF117" s="0"/>
      <c r="QWG117" s="0"/>
      <c r="QWH117" s="0"/>
      <c r="QWI117" s="0"/>
      <c r="QWJ117" s="0"/>
      <c r="QWK117" s="0"/>
      <c r="QWL117" s="0"/>
      <c r="QWM117" s="0"/>
      <c r="QWN117" s="0"/>
      <c r="QWO117" s="0"/>
      <c r="QWP117" s="0"/>
      <c r="QWQ117" s="0"/>
      <c r="QWR117" s="0"/>
      <c r="QWS117" s="0"/>
      <c r="QWT117" s="0"/>
      <c r="QWU117" s="0"/>
      <c r="QWV117" s="0"/>
      <c r="QWW117" s="0"/>
      <c r="QWX117" s="0"/>
      <c r="QWY117" s="0"/>
      <c r="QWZ117" s="0"/>
      <c r="QXA117" s="0"/>
      <c r="QXB117" s="0"/>
      <c r="QXC117" s="0"/>
      <c r="QXD117" s="0"/>
      <c r="QXE117" s="0"/>
      <c r="QXF117" s="0"/>
      <c r="QXG117" s="0"/>
      <c r="QXH117" s="0"/>
      <c r="QXI117" s="0"/>
      <c r="QXJ117" s="0"/>
      <c r="QXK117" s="0"/>
      <c r="QXL117" s="0"/>
      <c r="QXM117" s="0"/>
      <c r="QXN117" s="0"/>
      <c r="QXO117" s="0"/>
      <c r="QXP117" s="0"/>
      <c r="QXQ117" s="0"/>
      <c r="QXR117" s="0"/>
      <c r="QXS117" s="0"/>
      <c r="QXT117" s="0"/>
      <c r="QXU117" s="0"/>
      <c r="QXV117" s="0"/>
      <c r="QXW117" s="0"/>
      <c r="QXX117" s="0"/>
      <c r="QXY117" s="0"/>
      <c r="QXZ117" s="0"/>
      <c r="QYA117" s="0"/>
      <c r="QYB117" s="0"/>
      <c r="QYC117" s="0"/>
      <c r="QYD117" s="0"/>
      <c r="QYE117" s="0"/>
      <c r="QYF117" s="0"/>
      <c r="QYG117" s="0"/>
      <c r="QYH117" s="0"/>
      <c r="QYI117" s="0"/>
      <c r="QYJ117" s="0"/>
      <c r="QYK117" s="0"/>
      <c r="QYL117" s="0"/>
      <c r="QYM117" s="0"/>
      <c r="QYN117" s="0"/>
      <c r="QYO117" s="0"/>
      <c r="QYP117" s="0"/>
      <c r="QYQ117" s="0"/>
      <c r="QYR117" s="0"/>
      <c r="QYS117" s="0"/>
      <c r="QYT117" s="0"/>
      <c r="QYU117" s="0"/>
      <c r="QYV117" s="0"/>
      <c r="QYW117" s="0"/>
      <c r="QYX117" s="0"/>
      <c r="QYY117" s="0"/>
      <c r="QYZ117" s="0"/>
      <c r="QZA117" s="0"/>
      <c r="QZB117" s="0"/>
      <c r="QZC117" s="0"/>
      <c r="QZD117" s="0"/>
      <c r="QZE117" s="0"/>
      <c r="QZF117" s="0"/>
      <c r="QZG117" s="0"/>
      <c r="QZH117" s="0"/>
      <c r="QZI117" s="0"/>
      <c r="QZJ117" s="0"/>
      <c r="QZK117" s="0"/>
      <c r="QZL117" s="0"/>
      <c r="QZM117" s="0"/>
      <c r="QZN117" s="0"/>
      <c r="QZO117" s="0"/>
      <c r="QZP117" s="0"/>
      <c r="QZQ117" s="0"/>
      <c r="QZR117" s="0"/>
      <c r="QZS117" s="0"/>
      <c r="QZT117" s="0"/>
      <c r="QZU117" s="0"/>
      <c r="QZV117" s="0"/>
      <c r="QZW117" s="0"/>
      <c r="QZX117" s="0"/>
      <c r="QZY117" s="0"/>
      <c r="QZZ117" s="0"/>
      <c r="RAA117" s="0"/>
      <c r="RAB117" s="0"/>
      <c r="RAC117" s="0"/>
      <c r="RAD117" s="0"/>
      <c r="RAE117" s="0"/>
      <c r="RAF117" s="0"/>
      <c r="RAG117" s="0"/>
      <c r="RAH117" s="0"/>
      <c r="RAI117" s="0"/>
      <c r="RAJ117" s="0"/>
      <c r="RAK117" s="0"/>
      <c r="RAL117" s="0"/>
      <c r="RAM117" s="0"/>
      <c r="RAN117" s="0"/>
      <c r="RAO117" s="0"/>
      <c r="RAP117" s="0"/>
      <c r="RAQ117" s="0"/>
      <c r="RAR117" s="0"/>
      <c r="RAS117" s="0"/>
      <c r="RAT117" s="0"/>
      <c r="RAU117" s="0"/>
      <c r="RAV117" s="0"/>
      <c r="RAW117" s="0"/>
      <c r="RAX117" s="0"/>
      <c r="RAY117" s="0"/>
      <c r="RAZ117" s="0"/>
      <c r="RBA117" s="0"/>
      <c r="RBB117" s="0"/>
      <c r="RBC117" s="0"/>
      <c r="RBD117" s="0"/>
      <c r="RBE117" s="0"/>
      <c r="RBF117" s="0"/>
      <c r="RBG117" s="0"/>
      <c r="RBH117" s="0"/>
      <c r="RBI117" s="0"/>
      <c r="RBJ117" s="0"/>
      <c r="RBK117" s="0"/>
      <c r="RBL117" s="0"/>
      <c r="RBM117" s="0"/>
      <c r="RBN117" s="0"/>
      <c r="RBO117" s="0"/>
      <c r="RBP117" s="0"/>
      <c r="RBQ117" s="0"/>
      <c r="RBR117" s="0"/>
      <c r="RBS117" s="0"/>
      <c r="RBT117" s="0"/>
      <c r="RBU117" s="0"/>
      <c r="RBV117" s="0"/>
      <c r="RBW117" s="0"/>
      <c r="RBX117" s="0"/>
      <c r="RBY117" s="0"/>
      <c r="RBZ117" s="0"/>
      <c r="RCA117" s="0"/>
      <c r="RCB117" s="0"/>
      <c r="RCC117" s="0"/>
      <c r="RCD117" s="0"/>
      <c r="RCE117" s="0"/>
      <c r="RCF117" s="0"/>
      <c r="RCG117" s="0"/>
      <c r="RCH117" s="0"/>
      <c r="RCI117" s="0"/>
      <c r="RCJ117" s="0"/>
      <c r="RCK117" s="0"/>
      <c r="RCL117" s="0"/>
      <c r="RCM117" s="0"/>
      <c r="RCN117" s="0"/>
      <c r="RCO117" s="0"/>
      <c r="RCP117" s="0"/>
      <c r="RCQ117" s="0"/>
      <c r="RCR117" s="0"/>
      <c r="RCS117" s="0"/>
      <c r="RCT117" s="0"/>
      <c r="RCU117" s="0"/>
      <c r="RCV117" s="0"/>
      <c r="RCW117" s="0"/>
      <c r="RCX117" s="0"/>
      <c r="RCY117" s="0"/>
      <c r="RCZ117" s="0"/>
      <c r="RDA117" s="0"/>
      <c r="RDB117" s="0"/>
      <c r="RDC117" s="0"/>
      <c r="RDD117" s="0"/>
      <c r="RDE117" s="0"/>
      <c r="RDF117" s="0"/>
      <c r="RDG117" s="0"/>
      <c r="RDH117" s="0"/>
      <c r="RDI117" s="0"/>
      <c r="RDJ117" s="0"/>
      <c r="RDK117" s="0"/>
      <c r="RDL117" s="0"/>
      <c r="RDM117" s="0"/>
      <c r="RDN117" s="0"/>
      <c r="RDO117" s="0"/>
      <c r="RDP117" s="0"/>
      <c r="RDQ117" s="0"/>
      <c r="RDR117" s="0"/>
      <c r="RDS117" s="0"/>
      <c r="RDT117" s="0"/>
      <c r="RDU117" s="0"/>
      <c r="RDV117" s="0"/>
      <c r="RDW117" s="0"/>
      <c r="RDX117" s="0"/>
      <c r="RDY117" s="0"/>
      <c r="RDZ117" s="0"/>
      <c r="REA117" s="0"/>
      <c r="REB117" s="0"/>
      <c r="REC117" s="0"/>
      <c r="RED117" s="0"/>
      <c r="REE117" s="0"/>
      <c r="REF117" s="0"/>
      <c r="REG117" s="0"/>
      <c r="REH117" s="0"/>
      <c r="REI117" s="0"/>
      <c r="REJ117" s="0"/>
      <c r="REK117" s="0"/>
      <c r="REL117" s="0"/>
      <c r="REM117" s="0"/>
      <c r="REN117" s="0"/>
      <c r="REO117" s="0"/>
      <c r="REP117" s="0"/>
      <c r="REQ117" s="0"/>
      <c r="RER117" s="0"/>
      <c r="RES117" s="0"/>
      <c r="RET117" s="0"/>
      <c r="REU117" s="0"/>
      <c r="REV117" s="0"/>
      <c r="REW117" s="0"/>
      <c r="REX117" s="0"/>
      <c r="REY117" s="0"/>
      <c r="REZ117" s="0"/>
      <c r="RFA117" s="0"/>
      <c r="RFB117" s="0"/>
      <c r="RFC117" s="0"/>
      <c r="RFD117" s="0"/>
      <c r="RFE117" s="0"/>
      <c r="RFF117" s="0"/>
      <c r="RFG117" s="0"/>
      <c r="RFH117" s="0"/>
      <c r="RFI117" s="0"/>
      <c r="RFJ117" s="0"/>
      <c r="RFK117" s="0"/>
      <c r="RFL117" s="0"/>
      <c r="RFM117" s="0"/>
      <c r="RFN117" s="0"/>
      <c r="RFO117" s="0"/>
      <c r="RFP117" s="0"/>
      <c r="RFQ117" s="0"/>
      <c r="RFR117" s="0"/>
      <c r="RFS117" s="0"/>
      <c r="RFT117" s="0"/>
      <c r="RFU117" s="0"/>
      <c r="RFV117" s="0"/>
      <c r="RFW117" s="0"/>
      <c r="RFX117" s="0"/>
      <c r="RFY117" s="0"/>
      <c r="RFZ117" s="0"/>
      <c r="RGA117" s="0"/>
      <c r="RGB117" s="0"/>
      <c r="RGC117" s="0"/>
      <c r="RGD117" s="0"/>
      <c r="RGE117" s="0"/>
      <c r="RGF117" s="0"/>
      <c r="RGG117" s="0"/>
      <c r="RGH117" s="0"/>
      <c r="RGI117" s="0"/>
      <c r="RGJ117" s="0"/>
      <c r="RGK117" s="0"/>
      <c r="RGL117" s="0"/>
      <c r="RGM117" s="0"/>
      <c r="RGN117" s="0"/>
      <c r="RGO117" s="0"/>
      <c r="RGP117" s="0"/>
      <c r="RGQ117" s="0"/>
      <c r="RGR117" s="0"/>
      <c r="RGS117" s="0"/>
      <c r="RGT117" s="0"/>
      <c r="RGU117" s="0"/>
      <c r="RGV117" s="0"/>
      <c r="RGW117" s="0"/>
      <c r="RGX117" s="0"/>
      <c r="RGY117" s="0"/>
      <c r="RGZ117" s="0"/>
      <c r="RHA117" s="0"/>
      <c r="RHB117" s="0"/>
      <c r="RHC117" s="0"/>
      <c r="RHD117" s="0"/>
      <c r="RHE117" s="0"/>
      <c r="RHF117" s="0"/>
      <c r="RHG117" s="0"/>
      <c r="RHH117" s="0"/>
      <c r="RHI117" s="0"/>
      <c r="RHJ117" s="0"/>
      <c r="RHK117" s="0"/>
      <c r="RHL117" s="0"/>
      <c r="RHM117" s="0"/>
      <c r="RHN117" s="0"/>
      <c r="RHO117" s="0"/>
      <c r="RHP117" s="0"/>
      <c r="RHQ117" s="0"/>
      <c r="RHR117" s="0"/>
      <c r="RHS117" s="0"/>
      <c r="RHT117" s="0"/>
      <c r="RHU117" s="0"/>
      <c r="RHV117" s="0"/>
      <c r="RHW117" s="0"/>
      <c r="RHX117" s="0"/>
      <c r="RHY117" s="0"/>
      <c r="RHZ117" s="0"/>
      <c r="RIA117" s="0"/>
      <c r="RIB117" s="0"/>
      <c r="RIC117" s="0"/>
      <c r="RID117" s="0"/>
      <c r="RIE117" s="0"/>
      <c r="RIF117" s="0"/>
      <c r="RIG117" s="0"/>
      <c r="RIH117" s="0"/>
      <c r="RII117" s="0"/>
      <c r="RIJ117" s="0"/>
      <c r="RIK117" s="0"/>
      <c r="RIL117" s="0"/>
      <c r="RIM117" s="0"/>
      <c r="RIN117" s="0"/>
      <c r="RIO117" s="0"/>
      <c r="RIP117" s="0"/>
      <c r="RIQ117" s="0"/>
      <c r="RIR117" s="0"/>
      <c r="RIS117" s="0"/>
      <c r="RIT117" s="0"/>
      <c r="RIU117" s="0"/>
      <c r="RIV117" s="0"/>
      <c r="RIW117" s="0"/>
      <c r="RIX117" s="0"/>
      <c r="RIY117" s="0"/>
      <c r="RIZ117" s="0"/>
      <c r="RJA117" s="0"/>
      <c r="RJB117" s="0"/>
      <c r="RJC117" s="0"/>
      <c r="RJD117" s="0"/>
      <c r="RJE117" s="0"/>
      <c r="RJF117" s="0"/>
      <c r="RJG117" s="0"/>
      <c r="RJH117" s="0"/>
      <c r="RJI117" s="0"/>
      <c r="RJJ117" s="0"/>
      <c r="RJK117" s="0"/>
      <c r="RJL117" s="0"/>
      <c r="RJM117" s="0"/>
      <c r="RJN117" s="0"/>
      <c r="RJO117" s="0"/>
      <c r="RJP117" s="0"/>
      <c r="RJQ117" s="0"/>
      <c r="RJR117" s="0"/>
      <c r="RJS117" s="0"/>
      <c r="RJT117" s="0"/>
      <c r="RJU117" s="0"/>
      <c r="RJV117" s="0"/>
      <c r="RJW117" s="0"/>
      <c r="RJX117" s="0"/>
      <c r="RJY117" s="0"/>
      <c r="RJZ117" s="0"/>
      <c r="RKA117" s="0"/>
      <c r="RKB117" s="0"/>
      <c r="RKC117" s="0"/>
      <c r="RKD117" s="0"/>
      <c r="RKE117" s="0"/>
      <c r="RKF117" s="0"/>
      <c r="RKG117" s="0"/>
      <c r="RKH117" s="0"/>
      <c r="RKI117" s="0"/>
      <c r="RKJ117" s="0"/>
      <c r="RKK117" s="0"/>
      <c r="RKL117" s="0"/>
      <c r="RKM117" s="0"/>
      <c r="RKN117" s="0"/>
      <c r="RKO117" s="0"/>
      <c r="RKP117" s="0"/>
      <c r="RKQ117" s="0"/>
      <c r="RKR117" s="0"/>
      <c r="RKS117" s="0"/>
      <c r="RKT117" s="0"/>
      <c r="RKU117" s="0"/>
      <c r="RKV117" s="0"/>
      <c r="RKW117" s="0"/>
      <c r="RKX117" s="0"/>
      <c r="RKY117" s="0"/>
      <c r="RKZ117" s="0"/>
      <c r="RLA117" s="0"/>
      <c r="RLB117" s="0"/>
      <c r="RLC117" s="0"/>
      <c r="RLD117" s="0"/>
      <c r="RLE117" s="0"/>
      <c r="RLF117" s="0"/>
      <c r="RLG117" s="0"/>
      <c r="RLH117" s="0"/>
      <c r="RLI117" s="0"/>
      <c r="RLJ117" s="0"/>
      <c r="RLK117" s="0"/>
      <c r="RLL117" s="0"/>
      <c r="RLM117" s="0"/>
      <c r="RLN117" s="0"/>
      <c r="RLO117" s="0"/>
      <c r="RLP117" s="0"/>
      <c r="RLQ117" s="0"/>
      <c r="RLR117" s="0"/>
      <c r="RLS117" s="0"/>
      <c r="RLT117" s="0"/>
      <c r="RLU117" s="0"/>
      <c r="RLV117" s="0"/>
      <c r="RLW117" s="0"/>
      <c r="RLX117" s="0"/>
      <c r="RLY117" s="0"/>
      <c r="RLZ117" s="0"/>
      <c r="RMA117" s="0"/>
      <c r="RMB117" s="0"/>
      <c r="RMC117" s="0"/>
      <c r="RMD117" s="0"/>
      <c r="RME117" s="0"/>
      <c r="RMF117" s="0"/>
      <c r="RMG117" s="0"/>
      <c r="RMH117" s="0"/>
      <c r="RMI117" s="0"/>
      <c r="RMJ117" s="0"/>
      <c r="RMK117" s="0"/>
      <c r="RML117" s="0"/>
      <c r="RMM117" s="0"/>
      <c r="RMN117" s="0"/>
      <c r="RMO117" s="0"/>
      <c r="RMP117" s="0"/>
      <c r="RMQ117" s="0"/>
      <c r="RMR117" s="0"/>
      <c r="RMS117" s="0"/>
      <c r="RMT117" s="0"/>
      <c r="RMU117" s="0"/>
      <c r="RMV117" s="0"/>
      <c r="RMW117" s="0"/>
      <c r="RMX117" s="0"/>
      <c r="RMY117" s="0"/>
      <c r="RMZ117" s="0"/>
      <c r="RNA117" s="0"/>
      <c r="RNB117" s="0"/>
      <c r="RNC117" s="0"/>
      <c r="RND117" s="0"/>
      <c r="RNE117" s="0"/>
      <c r="RNF117" s="0"/>
      <c r="RNG117" s="0"/>
      <c r="RNH117" s="0"/>
      <c r="RNI117" s="0"/>
      <c r="RNJ117" s="0"/>
      <c r="RNK117" s="0"/>
      <c r="RNL117" s="0"/>
      <c r="RNM117" s="0"/>
      <c r="RNN117" s="0"/>
      <c r="RNO117" s="0"/>
      <c r="RNP117" s="0"/>
      <c r="RNQ117" s="0"/>
      <c r="RNR117" s="0"/>
      <c r="RNS117" s="0"/>
      <c r="RNT117" s="0"/>
      <c r="RNU117" s="0"/>
      <c r="RNV117" s="0"/>
      <c r="RNW117" s="0"/>
      <c r="RNX117" s="0"/>
      <c r="RNY117" s="0"/>
      <c r="RNZ117" s="0"/>
      <c r="ROA117" s="0"/>
      <c r="ROB117" s="0"/>
      <c r="ROC117" s="0"/>
      <c r="ROD117" s="0"/>
      <c r="ROE117" s="0"/>
      <c r="ROF117" s="0"/>
      <c r="ROG117" s="0"/>
      <c r="ROH117" s="0"/>
      <c r="ROI117" s="0"/>
      <c r="ROJ117" s="0"/>
      <c r="ROK117" s="0"/>
      <c r="ROL117" s="0"/>
      <c r="ROM117" s="0"/>
      <c r="RON117" s="0"/>
      <c r="ROO117" s="0"/>
      <c r="ROP117" s="0"/>
      <c r="ROQ117" s="0"/>
      <c r="ROR117" s="0"/>
      <c r="ROS117" s="0"/>
      <c r="ROT117" s="0"/>
      <c r="ROU117" s="0"/>
      <c r="ROV117" s="0"/>
      <c r="ROW117" s="0"/>
      <c r="ROX117" s="0"/>
      <c r="ROY117" s="0"/>
      <c r="ROZ117" s="0"/>
      <c r="RPA117" s="0"/>
      <c r="RPB117" s="0"/>
      <c r="RPC117" s="0"/>
      <c r="RPD117" s="0"/>
      <c r="RPE117" s="0"/>
      <c r="RPF117" s="0"/>
      <c r="RPG117" s="0"/>
      <c r="RPH117" s="0"/>
      <c r="RPI117" s="0"/>
      <c r="RPJ117" s="0"/>
      <c r="RPK117" s="0"/>
      <c r="RPL117" s="0"/>
      <c r="RPM117" s="0"/>
      <c r="RPN117" s="0"/>
      <c r="RPO117" s="0"/>
      <c r="RPP117" s="0"/>
      <c r="RPQ117" s="0"/>
      <c r="RPR117" s="0"/>
      <c r="RPS117" s="0"/>
      <c r="RPT117" s="0"/>
      <c r="RPU117" s="0"/>
      <c r="RPV117" s="0"/>
      <c r="RPW117" s="0"/>
      <c r="RPX117" s="0"/>
      <c r="RPY117" s="0"/>
      <c r="RPZ117" s="0"/>
      <c r="RQA117" s="0"/>
      <c r="RQB117" s="0"/>
      <c r="RQC117" s="0"/>
      <c r="RQD117" s="0"/>
      <c r="RQE117" s="0"/>
      <c r="RQF117" s="0"/>
      <c r="RQG117" s="0"/>
      <c r="RQH117" s="0"/>
      <c r="RQI117" s="0"/>
      <c r="RQJ117" s="0"/>
      <c r="RQK117" s="0"/>
      <c r="RQL117" s="0"/>
      <c r="RQM117" s="0"/>
      <c r="RQN117" s="0"/>
      <c r="RQO117" s="0"/>
      <c r="RQP117" s="0"/>
      <c r="RQQ117" s="0"/>
      <c r="RQR117" s="0"/>
      <c r="RQS117" s="0"/>
      <c r="RQT117" s="0"/>
      <c r="RQU117" s="0"/>
      <c r="RQV117" s="0"/>
      <c r="RQW117" s="0"/>
      <c r="RQX117" s="0"/>
      <c r="RQY117" s="0"/>
      <c r="RQZ117" s="0"/>
      <c r="RRA117" s="0"/>
      <c r="RRB117" s="0"/>
      <c r="RRC117" s="0"/>
      <c r="RRD117" s="0"/>
      <c r="RRE117" s="0"/>
      <c r="RRF117" s="0"/>
      <c r="RRG117" s="0"/>
      <c r="RRH117" s="0"/>
      <c r="RRI117" s="0"/>
      <c r="RRJ117" s="0"/>
      <c r="RRK117" s="0"/>
      <c r="RRL117" s="0"/>
      <c r="RRM117" s="0"/>
      <c r="RRN117" s="0"/>
      <c r="RRO117" s="0"/>
      <c r="RRP117" s="0"/>
      <c r="RRQ117" s="0"/>
      <c r="RRR117" s="0"/>
      <c r="RRS117" s="0"/>
      <c r="RRT117" s="0"/>
      <c r="RRU117" s="0"/>
      <c r="RRV117" s="0"/>
      <c r="RRW117" s="0"/>
      <c r="RRX117" s="0"/>
      <c r="RRY117" s="0"/>
      <c r="RRZ117" s="0"/>
      <c r="RSA117" s="0"/>
      <c r="RSB117" s="0"/>
      <c r="RSC117" s="0"/>
      <c r="RSD117" s="0"/>
      <c r="RSE117" s="0"/>
      <c r="RSF117" s="0"/>
      <c r="RSG117" s="0"/>
      <c r="RSH117" s="0"/>
      <c r="RSI117" s="0"/>
      <c r="RSJ117" s="0"/>
      <c r="RSK117" s="0"/>
      <c r="RSL117" s="0"/>
      <c r="RSM117" s="0"/>
      <c r="RSN117" s="0"/>
      <c r="RSO117" s="0"/>
      <c r="RSP117" s="0"/>
      <c r="RSQ117" s="0"/>
      <c r="RSR117" s="0"/>
      <c r="RSS117" s="0"/>
      <c r="RST117" s="0"/>
      <c r="RSU117" s="0"/>
      <c r="RSV117" s="0"/>
      <c r="RSW117" s="0"/>
      <c r="RSX117" s="0"/>
      <c r="RSY117" s="0"/>
      <c r="RSZ117" s="0"/>
      <c r="RTA117" s="0"/>
      <c r="RTB117" s="0"/>
      <c r="RTC117" s="0"/>
      <c r="RTD117" s="0"/>
      <c r="RTE117" s="0"/>
      <c r="RTF117" s="0"/>
      <c r="RTG117" s="0"/>
      <c r="RTH117" s="0"/>
      <c r="RTI117" s="0"/>
      <c r="RTJ117" s="0"/>
      <c r="RTK117" s="0"/>
      <c r="RTL117" s="0"/>
      <c r="RTM117" s="0"/>
      <c r="RTN117" s="0"/>
      <c r="RTO117" s="0"/>
      <c r="RTP117" s="0"/>
      <c r="RTQ117" s="0"/>
      <c r="RTR117" s="0"/>
      <c r="RTS117" s="0"/>
      <c r="RTT117" s="0"/>
      <c r="RTU117" s="0"/>
      <c r="RTV117" s="0"/>
      <c r="RTW117" s="0"/>
      <c r="RTX117" s="0"/>
      <c r="RTY117" s="0"/>
      <c r="RTZ117" s="0"/>
      <c r="RUA117" s="0"/>
      <c r="RUB117" s="0"/>
      <c r="RUC117" s="0"/>
      <c r="RUD117" s="0"/>
      <c r="RUE117" s="0"/>
      <c r="RUF117" s="0"/>
      <c r="RUG117" s="0"/>
      <c r="RUH117" s="0"/>
      <c r="RUI117" s="0"/>
      <c r="RUJ117" s="0"/>
      <c r="RUK117" s="0"/>
      <c r="RUL117" s="0"/>
      <c r="RUM117" s="0"/>
      <c r="RUN117" s="0"/>
      <c r="RUO117" s="0"/>
      <c r="RUP117" s="0"/>
      <c r="RUQ117" s="0"/>
      <c r="RUR117" s="0"/>
      <c r="RUS117" s="0"/>
      <c r="RUT117" s="0"/>
      <c r="RUU117" s="0"/>
      <c r="RUV117" s="0"/>
      <c r="RUW117" s="0"/>
      <c r="RUX117" s="0"/>
      <c r="RUY117" s="0"/>
      <c r="RUZ117" s="0"/>
      <c r="RVA117" s="0"/>
      <c r="RVB117" s="0"/>
      <c r="RVC117" s="0"/>
      <c r="RVD117" s="0"/>
      <c r="RVE117" s="0"/>
      <c r="RVF117" s="0"/>
      <c r="RVG117" s="0"/>
      <c r="RVH117" s="0"/>
      <c r="RVI117" s="0"/>
      <c r="RVJ117" s="0"/>
      <c r="RVK117" s="0"/>
      <c r="RVL117" s="0"/>
      <c r="RVM117" s="0"/>
      <c r="RVN117" s="0"/>
      <c r="RVO117" s="0"/>
      <c r="RVP117" s="0"/>
      <c r="RVQ117" s="0"/>
      <c r="RVR117" s="0"/>
      <c r="RVS117" s="0"/>
      <c r="RVT117" s="0"/>
      <c r="RVU117" s="0"/>
      <c r="RVV117" s="0"/>
      <c r="RVW117" s="0"/>
      <c r="RVX117" s="0"/>
      <c r="RVY117" s="0"/>
      <c r="RVZ117" s="0"/>
      <c r="RWA117" s="0"/>
      <c r="RWB117" s="0"/>
      <c r="RWC117" s="0"/>
      <c r="RWD117" s="0"/>
      <c r="RWE117" s="0"/>
      <c r="RWF117" s="0"/>
      <c r="RWG117" s="0"/>
      <c r="RWH117" s="0"/>
      <c r="RWI117" s="0"/>
      <c r="RWJ117" s="0"/>
      <c r="RWK117" s="0"/>
      <c r="RWL117" s="0"/>
      <c r="RWM117" s="0"/>
      <c r="RWN117" s="0"/>
      <c r="RWO117" s="0"/>
      <c r="RWP117" s="0"/>
      <c r="RWQ117" s="0"/>
      <c r="RWR117" s="0"/>
      <c r="RWS117" s="0"/>
      <c r="RWT117" s="0"/>
      <c r="RWU117" s="0"/>
      <c r="RWV117" s="0"/>
      <c r="RWW117" s="0"/>
      <c r="RWX117" s="0"/>
      <c r="RWY117" s="0"/>
      <c r="RWZ117" s="0"/>
      <c r="RXA117" s="0"/>
      <c r="RXB117" s="0"/>
      <c r="RXC117" s="0"/>
      <c r="RXD117" s="0"/>
      <c r="RXE117" s="0"/>
      <c r="RXF117" s="0"/>
      <c r="RXG117" s="0"/>
      <c r="RXH117" s="0"/>
      <c r="RXI117" s="0"/>
      <c r="RXJ117" s="0"/>
      <c r="RXK117" s="0"/>
      <c r="RXL117" s="0"/>
      <c r="RXM117" s="0"/>
      <c r="RXN117" s="0"/>
      <c r="RXO117" s="0"/>
      <c r="RXP117" s="0"/>
      <c r="RXQ117" s="0"/>
      <c r="RXR117" s="0"/>
      <c r="RXS117" s="0"/>
      <c r="RXT117" s="0"/>
      <c r="RXU117" s="0"/>
      <c r="RXV117" s="0"/>
      <c r="RXW117" s="0"/>
      <c r="RXX117" s="0"/>
      <c r="RXY117" s="0"/>
      <c r="RXZ117" s="0"/>
      <c r="RYA117" s="0"/>
      <c r="RYB117" s="0"/>
      <c r="RYC117" s="0"/>
      <c r="RYD117" s="0"/>
      <c r="RYE117" s="0"/>
      <c r="RYF117" s="0"/>
      <c r="RYG117" s="0"/>
      <c r="RYH117" s="0"/>
      <c r="RYI117" s="0"/>
      <c r="RYJ117" s="0"/>
      <c r="RYK117" s="0"/>
      <c r="RYL117" s="0"/>
      <c r="RYM117" s="0"/>
      <c r="RYN117" s="0"/>
      <c r="RYO117" s="0"/>
      <c r="RYP117" s="0"/>
      <c r="RYQ117" s="0"/>
      <c r="RYR117" s="0"/>
      <c r="RYS117" s="0"/>
      <c r="RYT117" s="0"/>
      <c r="RYU117" s="0"/>
      <c r="RYV117" s="0"/>
      <c r="RYW117" s="0"/>
      <c r="RYX117" s="0"/>
      <c r="RYY117" s="0"/>
      <c r="RYZ117" s="0"/>
      <c r="RZA117" s="0"/>
      <c r="RZB117" s="0"/>
      <c r="RZC117" s="0"/>
      <c r="RZD117" s="0"/>
      <c r="RZE117" s="0"/>
      <c r="RZF117" s="0"/>
      <c r="RZG117" s="0"/>
      <c r="RZH117" s="0"/>
      <c r="RZI117" s="0"/>
      <c r="RZJ117" s="0"/>
      <c r="RZK117" s="0"/>
      <c r="RZL117" s="0"/>
      <c r="RZM117" s="0"/>
      <c r="RZN117" s="0"/>
      <c r="RZO117" s="0"/>
      <c r="RZP117" s="0"/>
      <c r="RZQ117" s="0"/>
      <c r="RZR117" s="0"/>
      <c r="RZS117" s="0"/>
      <c r="RZT117" s="0"/>
      <c r="RZU117" s="0"/>
      <c r="RZV117" s="0"/>
      <c r="RZW117" s="0"/>
      <c r="RZX117" s="0"/>
      <c r="RZY117" s="0"/>
      <c r="RZZ117" s="0"/>
      <c r="SAA117" s="0"/>
      <c r="SAB117" s="0"/>
      <c r="SAC117" s="0"/>
      <c r="SAD117" s="0"/>
      <c r="SAE117" s="0"/>
      <c r="SAF117" s="0"/>
      <c r="SAG117" s="0"/>
      <c r="SAH117" s="0"/>
      <c r="SAI117" s="0"/>
      <c r="SAJ117" s="0"/>
      <c r="SAK117" s="0"/>
      <c r="SAL117" s="0"/>
      <c r="SAM117" s="0"/>
      <c r="SAN117" s="0"/>
      <c r="SAO117" s="0"/>
      <c r="SAP117" s="0"/>
      <c r="SAQ117" s="0"/>
      <c r="SAR117" s="0"/>
      <c r="SAS117" s="0"/>
      <c r="SAT117" s="0"/>
      <c r="SAU117" s="0"/>
      <c r="SAV117" s="0"/>
      <c r="SAW117" s="0"/>
      <c r="SAX117" s="0"/>
      <c r="SAY117" s="0"/>
      <c r="SAZ117" s="0"/>
      <c r="SBA117" s="0"/>
      <c r="SBB117" s="0"/>
      <c r="SBC117" s="0"/>
      <c r="SBD117" s="0"/>
      <c r="SBE117" s="0"/>
      <c r="SBF117" s="0"/>
      <c r="SBG117" s="0"/>
      <c r="SBH117" s="0"/>
      <c r="SBI117" s="0"/>
      <c r="SBJ117" s="0"/>
      <c r="SBK117" s="0"/>
      <c r="SBL117" s="0"/>
      <c r="SBM117" s="0"/>
      <c r="SBN117" s="0"/>
      <c r="SBO117" s="0"/>
      <c r="SBP117" s="0"/>
      <c r="SBQ117" s="0"/>
      <c r="SBR117" s="0"/>
      <c r="SBS117" s="0"/>
      <c r="SBT117" s="0"/>
      <c r="SBU117" s="0"/>
      <c r="SBV117" s="0"/>
      <c r="SBW117" s="0"/>
      <c r="SBX117" s="0"/>
      <c r="SBY117" s="0"/>
      <c r="SBZ117" s="0"/>
      <c r="SCA117" s="0"/>
      <c r="SCB117" s="0"/>
      <c r="SCC117" s="0"/>
      <c r="SCD117" s="0"/>
      <c r="SCE117" s="0"/>
      <c r="SCF117" s="0"/>
      <c r="SCG117" s="0"/>
      <c r="SCH117" s="0"/>
      <c r="SCI117" s="0"/>
      <c r="SCJ117" s="0"/>
      <c r="SCK117" s="0"/>
      <c r="SCL117" s="0"/>
      <c r="SCM117" s="0"/>
      <c r="SCN117" s="0"/>
      <c r="SCO117" s="0"/>
      <c r="SCP117" s="0"/>
      <c r="SCQ117" s="0"/>
      <c r="SCR117" s="0"/>
      <c r="SCS117" s="0"/>
      <c r="SCT117" s="0"/>
      <c r="SCU117" s="0"/>
      <c r="SCV117" s="0"/>
      <c r="SCW117" s="0"/>
      <c r="SCX117" s="0"/>
      <c r="SCY117" s="0"/>
      <c r="SCZ117" s="0"/>
      <c r="SDA117" s="0"/>
      <c r="SDB117" s="0"/>
      <c r="SDC117" s="0"/>
      <c r="SDD117" s="0"/>
      <c r="SDE117" s="0"/>
      <c r="SDF117" s="0"/>
      <c r="SDG117" s="0"/>
      <c r="SDH117" s="0"/>
      <c r="SDI117" s="0"/>
      <c r="SDJ117" s="0"/>
      <c r="SDK117" s="0"/>
      <c r="SDL117" s="0"/>
      <c r="SDM117" s="0"/>
      <c r="SDN117" s="0"/>
      <c r="SDO117" s="0"/>
      <c r="SDP117" s="0"/>
      <c r="SDQ117" s="0"/>
      <c r="SDR117" s="0"/>
      <c r="SDS117" s="0"/>
      <c r="SDT117" s="0"/>
      <c r="SDU117" s="0"/>
      <c r="SDV117" s="0"/>
      <c r="SDW117" s="0"/>
      <c r="SDX117" s="0"/>
      <c r="SDY117" s="0"/>
      <c r="SDZ117" s="0"/>
      <c r="SEA117" s="0"/>
      <c r="SEB117" s="0"/>
      <c r="SEC117" s="0"/>
      <c r="SED117" s="0"/>
      <c r="SEE117" s="0"/>
      <c r="SEF117" s="0"/>
      <c r="SEG117" s="0"/>
      <c r="SEH117" s="0"/>
      <c r="SEI117" s="0"/>
      <c r="SEJ117" s="0"/>
      <c r="SEK117" s="0"/>
      <c r="SEL117" s="0"/>
      <c r="SEM117" s="0"/>
      <c r="SEN117" s="0"/>
      <c r="SEO117" s="0"/>
      <c r="SEP117" s="0"/>
      <c r="SEQ117" s="0"/>
      <c r="SER117" s="0"/>
      <c r="SES117" s="0"/>
      <c r="SET117" s="0"/>
      <c r="SEU117" s="0"/>
      <c r="SEV117" s="0"/>
      <c r="SEW117" s="0"/>
      <c r="SEX117" s="0"/>
      <c r="SEY117" s="0"/>
      <c r="SEZ117" s="0"/>
      <c r="SFA117" s="0"/>
      <c r="SFB117" s="0"/>
      <c r="SFC117" s="0"/>
      <c r="SFD117" s="0"/>
      <c r="SFE117" s="0"/>
      <c r="SFF117" s="0"/>
      <c r="SFG117" s="0"/>
      <c r="SFH117" s="0"/>
      <c r="SFI117" s="0"/>
      <c r="SFJ117" s="0"/>
      <c r="SFK117" s="0"/>
      <c r="SFL117" s="0"/>
      <c r="SFM117" s="0"/>
      <c r="SFN117" s="0"/>
      <c r="SFO117" s="0"/>
      <c r="SFP117" s="0"/>
      <c r="SFQ117" s="0"/>
      <c r="SFR117" s="0"/>
      <c r="SFS117" s="0"/>
      <c r="SFT117" s="0"/>
      <c r="SFU117" s="0"/>
      <c r="SFV117" s="0"/>
      <c r="SFW117" s="0"/>
      <c r="SFX117" s="0"/>
      <c r="SFY117" s="0"/>
      <c r="SFZ117" s="0"/>
      <c r="SGA117" s="0"/>
      <c r="SGB117" s="0"/>
      <c r="SGC117" s="0"/>
      <c r="SGD117" s="0"/>
      <c r="SGE117" s="0"/>
      <c r="SGF117" s="0"/>
      <c r="SGG117" s="0"/>
      <c r="SGH117" s="0"/>
      <c r="SGI117" s="0"/>
      <c r="SGJ117" s="0"/>
      <c r="SGK117" s="0"/>
      <c r="SGL117" s="0"/>
      <c r="SGM117" s="0"/>
      <c r="SGN117" s="0"/>
      <c r="SGO117" s="0"/>
      <c r="SGP117" s="0"/>
      <c r="SGQ117" s="0"/>
      <c r="SGR117" s="0"/>
      <c r="SGS117" s="0"/>
      <c r="SGT117" s="0"/>
      <c r="SGU117" s="0"/>
      <c r="SGV117" s="0"/>
      <c r="SGW117" s="0"/>
      <c r="SGX117" s="0"/>
      <c r="SGY117" s="0"/>
      <c r="SGZ117" s="0"/>
      <c r="SHA117" s="0"/>
      <c r="SHB117" s="0"/>
      <c r="SHC117" s="0"/>
      <c r="SHD117" s="0"/>
      <c r="SHE117" s="0"/>
      <c r="SHF117" s="0"/>
      <c r="SHG117" s="0"/>
      <c r="SHH117" s="0"/>
      <c r="SHI117" s="0"/>
      <c r="SHJ117" s="0"/>
      <c r="SHK117" s="0"/>
      <c r="SHL117" s="0"/>
      <c r="SHM117" s="0"/>
      <c r="SHN117" s="0"/>
      <c r="SHO117" s="0"/>
      <c r="SHP117" s="0"/>
      <c r="SHQ117" s="0"/>
      <c r="SHR117" s="0"/>
      <c r="SHS117" s="0"/>
      <c r="SHT117" s="0"/>
      <c r="SHU117" s="0"/>
      <c r="SHV117" s="0"/>
      <c r="SHW117" s="0"/>
      <c r="SHX117" s="0"/>
      <c r="SHY117" s="0"/>
      <c r="SHZ117" s="0"/>
      <c r="SIA117" s="0"/>
      <c r="SIB117" s="0"/>
      <c r="SIC117" s="0"/>
      <c r="SID117" s="0"/>
      <c r="SIE117" s="0"/>
      <c r="SIF117" s="0"/>
      <c r="SIG117" s="0"/>
      <c r="SIH117" s="0"/>
      <c r="SII117" s="0"/>
      <c r="SIJ117" s="0"/>
      <c r="SIK117" s="0"/>
      <c r="SIL117" s="0"/>
      <c r="SIM117" s="0"/>
      <c r="SIN117" s="0"/>
      <c r="SIO117" s="0"/>
      <c r="SIP117" s="0"/>
      <c r="SIQ117" s="0"/>
      <c r="SIR117" s="0"/>
      <c r="SIS117" s="0"/>
      <c r="SIT117" s="0"/>
      <c r="SIU117" s="0"/>
      <c r="SIV117" s="0"/>
      <c r="SIW117" s="0"/>
      <c r="SIX117" s="0"/>
      <c r="SIY117" s="0"/>
      <c r="SIZ117" s="0"/>
      <c r="SJA117" s="0"/>
      <c r="SJB117" s="0"/>
      <c r="SJC117" s="0"/>
      <c r="SJD117" s="0"/>
      <c r="SJE117" s="0"/>
      <c r="SJF117" s="0"/>
      <c r="SJG117" s="0"/>
      <c r="SJH117" s="0"/>
      <c r="SJI117" s="0"/>
      <c r="SJJ117" s="0"/>
      <c r="SJK117" s="0"/>
      <c r="SJL117" s="0"/>
      <c r="SJM117" s="0"/>
      <c r="SJN117" s="0"/>
      <c r="SJO117" s="0"/>
      <c r="SJP117" s="0"/>
      <c r="SJQ117" s="0"/>
      <c r="SJR117" s="0"/>
      <c r="SJS117" s="0"/>
      <c r="SJT117" s="0"/>
      <c r="SJU117" s="0"/>
      <c r="SJV117" s="0"/>
      <c r="SJW117" s="0"/>
      <c r="SJX117" s="0"/>
      <c r="SJY117" s="0"/>
      <c r="SJZ117" s="0"/>
      <c r="SKA117" s="0"/>
      <c r="SKB117" s="0"/>
      <c r="SKC117" s="0"/>
      <c r="SKD117" s="0"/>
      <c r="SKE117" s="0"/>
      <c r="SKF117" s="0"/>
      <c r="SKG117" s="0"/>
      <c r="SKH117" s="0"/>
      <c r="SKI117" s="0"/>
      <c r="SKJ117" s="0"/>
      <c r="SKK117" s="0"/>
      <c r="SKL117" s="0"/>
      <c r="SKM117" s="0"/>
      <c r="SKN117" s="0"/>
      <c r="SKO117" s="0"/>
      <c r="SKP117" s="0"/>
      <c r="SKQ117" s="0"/>
      <c r="SKR117" s="0"/>
      <c r="SKS117" s="0"/>
      <c r="SKT117" s="0"/>
      <c r="SKU117" s="0"/>
      <c r="SKV117" s="0"/>
      <c r="SKW117" s="0"/>
      <c r="SKX117" s="0"/>
      <c r="SKY117" s="0"/>
      <c r="SKZ117" s="0"/>
      <c r="SLA117" s="0"/>
      <c r="SLB117" s="0"/>
      <c r="SLC117" s="0"/>
      <c r="SLD117" s="0"/>
      <c r="SLE117" s="0"/>
      <c r="SLF117" s="0"/>
      <c r="SLG117" s="0"/>
      <c r="SLH117" s="0"/>
      <c r="SLI117" s="0"/>
      <c r="SLJ117" s="0"/>
      <c r="SLK117" s="0"/>
      <c r="SLL117" s="0"/>
      <c r="SLM117" s="0"/>
      <c r="SLN117" s="0"/>
      <c r="SLO117" s="0"/>
      <c r="SLP117" s="0"/>
      <c r="SLQ117" s="0"/>
      <c r="SLR117" s="0"/>
      <c r="SLS117" s="0"/>
      <c r="SLT117" s="0"/>
      <c r="SLU117" s="0"/>
      <c r="SLV117" s="0"/>
      <c r="SLW117" s="0"/>
      <c r="SLX117" s="0"/>
      <c r="SLY117" s="0"/>
      <c r="SLZ117" s="0"/>
      <c r="SMA117" s="0"/>
      <c r="SMB117" s="0"/>
      <c r="SMC117" s="0"/>
      <c r="SMD117" s="0"/>
      <c r="SME117" s="0"/>
      <c r="SMF117" s="0"/>
      <c r="SMG117" s="0"/>
      <c r="SMH117" s="0"/>
      <c r="SMI117" s="0"/>
      <c r="SMJ117" s="0"/>
      <c r="SMK117" s="0"/>
      <c r="SML117" s="0"/>
      <c r="SMM117" s="0"/>
      <c r="SMN117" s="0"/>
      <c r="SMO117" s="0"/>
      <c r="SMP117" s="0"/>
      <c r="SMQ117" s="0"/>
      <c r="SMR117" s="0"/>
      <c r="SMS117" s="0"/>
      <c r="SMT117" s="0"/>
      <c r="SMU117" s="0"/>
      <c r="SMV117" s="0"/>
      <c r="SMW117" s="0"/>
      <c r="SMX117" s="0"/>
      <c r="SMY117" s="0"/>
      <c r="SMZ117" s="0"/>
      <c r="SNA117" s="0"/>
      <c r="SNB117" s="0"/>
      <c r="SNC117" s="0"/>
      <c r="SND117" s="0"/>
      <c r="SNE117" s="0"/>
      <c r="SNF117" s="0"/>
      <c r="SNG117" s="0"/>
      <c r="SNH117" s="0"/>
      <c r="SNI117" s="0"/>
      <c r="SNJ117" s="0"/>
      <c r="SNK117" s="0"/>
      <c r="SNL117" s="0"/>
      <c r="SNM117" s="0"/>
      <c r="SNN117" s="0"/>
      <c r="SNO117" s="0"/>
      <c r="SNP117" s="0"/>
      <c r="SNQ117" s="0"/>
      <c r="SNR117" s="0"/>
      <c r="SNS117" s="0"/>
      <c r="SNT117" s="0"/>
      <c r="SNU117" s="0"/>
      <c r="SNV117" s="0"/>
      <c r="SNW117" s="0"/>
      <c r="SNX117" s="0"/>
      <c r="SNY117" s="0"/>
      <c r="SNZ117" s="0"/>
      <c r="SOA117" s="0"/>
      <c r="SOB117" s="0"/>
      <c r="SOC117" s="0"/>
      <c r="SOD117" s="0"/>
      <c r="SOE117" s="0"/>
      <c r="SOF117" s="0"/>
      <c r="SOG117" s="0"/>
      <c r="SOH117" s="0"/>
      <c r="SOI117" s="0"/>
      <c r="SOJ117" s="0"/>
      <c r="SOK117" s="0"/>
      <c r="SOL117" s="0"/>
      <c r="SOM117" s="0"/>
      <c r="SON117" s="0"/>
      <c r="SOO117" s="0"/>
      <c r="SOP117" s="0"/>
      <c r="SOQ117" s="0"/>
      <c r="SOR117" s="0"/>
      <c r="SOS117" s="0"/>
      <c r="SOT117" s="0"/>
      <c r="SOU117" s="0"/>
      <c r="SOV117" s="0"/>
      <c r="SOW117" s="0"/>
      <c r="SOX117" s="0"/>
      <c r="SOY117" s="0"/>
      <c r="SOZ117" s="0"/>
      <c r="SPA117" s="0"/>
      <c r="SPB117" s="0"/>
      <c r="SPC117" s="0"/>
      <c r="SPD117" s="0"/>
      <c r="SPE117" s="0"/>
      <c r="SPF117" s="0"/>
      <c r="SPG117" s="0"/>
      <c r="SPH117" s="0"/>
      <c r="SPI117" s="0"/>
      <c r="SPJ117" s="0"/>
      <c r="SPK117" s="0"/>
      <c r="SPL117" s="0"/>
      <c r="SPM117" s="0"/>
      <c r="SPN117" s="0"/>
      <c r="SPO117" s="0"/>
      <c r="SPP117" s="0"/>
      <c r="SPQ117" s="0"/>
      <c r="SPR117" s="0"/>
      <c r="SPS117" s="0"/>
      <c r="SPT117" s="0"/>
      <c r="SPU117" s="0"/>
      <c r="SPV117" s="0"/>
      <c r="SPW117" s="0"/>
      <c r="SPX117" s="0"/>
      <c r="SPY117" s="0"/>
      <c r="SPZ117" s="0"/>
      <c r="SQA117" s="0"/>
      <c r="SQB117" s="0"/>
      <c r="SQC117" s="0"/>
      <c r="SQD117" s="0"/>
      <c r="SQE117" s="0"/>
      <c r="SQF117" s="0"/>
      <c r="SQG117" s="0"/>
      <c r="SQH117" s="0"/>
      <c r="SQI117" s="0"/>
      <c r="SQJ117" s="0"/>
      <c r="SQK117" s="0"/>
      <c r="SQL117" s="0"/>
      <c r="SQM117" s="0"/>
      <c r="SQN117" s="0"/>
      <c r="SQO117" s="0"/>
      <c r="SQP117" s="0"/>
      <c r="SQQ117" s="0"/>
      <c r="SQR117" s="0"/>
      <c r="SQS117" s="0"/>
      <c r="SQT117" s="0"/>
      <c r="SQU117" s="0"/>
      <c r="SQV117" s="0"/>
      <c r="SQW117" s="0"/>
      <c r="SQX117" s="0"/>
      <c r="SQY117" s="0"/>
      <c r="SQZ117" s="0"/>
      <c r="SRA117" s="0"/>
      <c r="SRB117" s="0"/>
      <c r="SRC117" s="0"/>
      <c r="SRD117" s="0"/>
      <c r="SRE117" s="0"/>
      <c r="SRF117" s="0"/>
      <c r="SRG117" s="0"/>
      <c r="SRH117" s="0"/>
      <c r="SRI117" s="0"/>
      <c r="SRJ117" s="0"/>
      <c r="SRK117" s="0"/>
      <c r="SRL117" s="0"/>
      <c r="SRM117" s="0"/>
      <c r="SRN117" s="0"/>
      <c r="SRO117" s="0"/>
      <c r="SRP117" s="0"/>
      <c r="SRQ117" s="0"/>
      <c r="SRR117" s="0"/>
      <c r="SRS117" s="0"/>
      <c r="SRT117" s="0"/>
      <c r="SRU117" s="0"/>
      <c r="SRV117" s="0"/>
      <c r="SRW117" s="0"/>
      <c r="SRX117" s="0"/>
      <c r="SRY117" s="0"/>
      <c r="SRZ117" s="0"/>
      <c r="SSA117" s="0"/>
      <c r="SSB117" s="0"/>
      <c r="SSC117" s="0"/>
      <c r="SSD117" s="0"/>
      <c r="SSE117" s="0"/>
      <c r="SSF117" s="0"/>
      <c r="SSG117" s="0"/>
      <c r="SSH117" s="0"/>
      <c r="SSI117" s="0"/>
      <c r="SSJ117" s="0"/>
      <c r="SSK117" s="0"/>
      <c r="SSL117" s="0"/>
      <c r="SSM117" s="0"/>
      <c r="SSN117" s="0"/>
      <c r="SSO117" s="0"/>
      <c r="SSP117" s="0"/>
      <c r="SSQ117" s="0"/>
      <c r="SSR117" s="0"/>
      <c r="SSS117" s="0"/>
      <c r="SST117" s="0"/>
      <c r="SSU117" s="0"/>
      <c r="SSV117" s="0"/>
      <c r="SSW117" s="0"/>
      <c r="SSX117" s="0"/>
      <c r="SSY117" s="0"/>
      <c r="SSZ117" s="0"/>
      <c r="STA117" s="0"/>
      <c r="STB117" s="0"/>
      <c r="STC117" s="0"/>
      <c r="STD117" s="0"/>
      <c r="STE117" s="0"/>
      <c r="STF117" s="0"/>
      <c r="STG117" s="0"/>
      <c r="STH117" s="0"/>
      <c r="STI117" s="0"/>
      <c r="STJ117" s="0"/>
      <c r="STK117" s="0"/>
      <c r="STL117" s="0"/>
      <c r="STM117" s="0"/>
      <c r="STN117" s="0"/>
      <c r="STO117" s="0"/>
      <c r="STP117" s="0"/>
      <c r="STQ117" s="0"/>
      <c r="STR117" s="0"/>
      <c r="STS117" s="0"/>
      <c r="STT117" s="0"/>
      <c r="STU117" s="0"/>
      <c r="STV117" s="0"/>
      <c r="STW117" s="0"/>
      <c r="STX117" s="0"/>
      <c r="STY117" s="0"/>
      <c r="STZ117" s="0"/>
      <c r="SUA117" s="0"/>
      <c r="SUB117" s="0"/>
      <c r="SUC117" s="0"/>
      <c r="SUD117" s="0"/>
      <c r="SUE117" s="0"/>
      <c r="SUF117" s="0"/>
      <c r="SUG117" s="0"/>
      <c r="SUH117" s="0"/>
      <c r="SUI117" s="0"/>
      <c r="SUJ117" s="0"/>
      <c r="SUK117" s="0"/>
      <c r="SUL117" s="0"/>
      <c r="SUM117" s="0"/>
      <c r="SUN117" s="0"/>
      <c r="SUO117" s="0"/>
      <c r="SUP117" s="0"/>
      <c r="SUQ117" s="0"/>
      <c r="SUR117" s="0"/>
      <c r="SUS117" s="0"/>
      <c r="SUT117" s="0"/>
      <c r="SUU117" s="0"/>
      <c r="SUV117" s="0"/>
      <c r="SUW117" s="0"/>
      <c r="SUX117" s="0"/>
      <c r="SUY117" s="0"/>
      <c r="SUZ117" s="0"/>
      <c r="SVA117" s="0"/>
      <c r="SVB117" s="0"/>
      <c r="SVC117" s="0"/>
      <c r="SVD117" s="0"/>
      <c r="SVE117" s="0"/>
      <c r="SVF117" s="0"/>
      <c r="SVG117" s="0"/>
      <c r="SVH117" s="0"/>
      <c r="SVI117" s="0"/>
      <c r="SVJ117" s="0"/>
      <c r="SVK117" s="0"/>
      <c r="SVL117" s="0"/>
      <c r="SVM117" s="0"/>
      <c r="SVN117" s="0"/>
      <c r="SVO117" s="0"/>
      <c r="SVP117" s="0"/>
      <c r="SVQ117" s="0"/>
      <c r="SVR117" s="0"/>
      <c r="SVS117" s="0"/>
      <c r="SVT117" s="0"/>
      <c r="SVU117" s="0"/>
      <c r="SVV117" s="0"/>
      <c r="SVW117" s="0"/>
      <c r="SVX117" s="0"/>
      <c r="SVY117" s="0"/>
      <c r="SVZ117" s="0"/>
      <c r="SWA117" s="0"/>
      <c r="SWB117" s="0"/>
      <c r="SWC117" s="0"/>
      <c r="SWD117" s="0"/>
      <c r="SWE117" s="0"/>
      <c r="SWF117" s="0"/>
      <c r="SWG117" s="0"/>
      <c r="SWH117" s="0"/>
      <c r="SWI117" s="0"/>
      <c r="SWJ117" s="0"/>
      <c r="SWK117" s="0"/>
      <c r="SWL117" s="0"/>
      <c r="SWM117" s="0"/>
      <c r="SWN117" s="0"/>
      <c r="SWO117" s="0"/>
      <c r="SWP117" s="0"/>
      <c r="SWQ117" s="0"/>
      <c r="SWR117" s="0"/>
      <c r="SWS117" s="0"/>
      <c r="SWT117" s="0"/>
      <c r="SWU117" s="0"/>
      <c r="SWV117" s="0"/>
      <c r="SWW117" s="0"/>
      <c r="SWX117" s="0"/>
      <c r="SWY117" s="0"/>
      <c r="SWZ117" s="0"/>
      <c r="SXA117" s="0"/>
      <c r="SXB117" s="0"/>
      <c r="SXC117" s="0"/>
      <c r="SXD117" s="0"/>
      <c r="SXE117" s="0"/>
      <c r="SXF117" s="0"/>
      <c r="SXG117" s="0"/>
      <c r="SXH117" s="0"/>
      <c r="SXI117" s="0"/>
      <c r="SXJ117" s="0"/>
      <c r="SXK117" s="0"/>
      <c r="SXL117" s="0"/>
      <c r="SXM117" s="0"/>
      <c r="SXN117" s="0"/>
      <c r="SXO117" s="0"/>
      <c r="SXP117" s="0"/>
      <c r="SXQ117" s="0"/>
      <c r="SXR117" s="0"/>
      <c r="SXS117" s="0"/>
      <c r="SXT117" s="0"/>
      <c r="SXU117" s="0"/>
      <c r="SXV117" s="0"/>
      <c r="SXW117" s="0"/>
      <c r="SXX117" s="0"/>
      <c r="SXY117" s="0"/>
      <c r="SXZ117" s="0"/>
      <c r="SYA117" s="0"/>
      <c r="SYB117" s="0"/>
      <c r="SYC117" s="0"/>
      <c r="SYD117" s="0"/>
      <c r="SYE117" s="0"/>
      <c r="SYF117" s="0"/>
      <c r="SYG117" s="0"/>
      <c r="SYH117" s="0"/>
      <c r="SYI117" s="0"/>
      <c r="SYJ117" s="0"/>
      <c r="SYK117" s="0"/>
      <c r="SYL117" s="0"/>
      <c r="SYM117" s="0"/>
      <c r="SYN117" s="0"/>
      <c r="SYO117" s="0"/>
      <c r="SYP117" s="0"/>
      <c r="SYQ117" s="0"/>
      <c r="SYR117" s="0"/>
      <c r="SYS117" s="0"/>
      <c r="SYT117" s="0"/>
      <c r="SYU117" s="0"/>
      <c r="SYV117" s="0"/>
      <c r="SYW117" s="0"/>
      <c r="SYX117" s="0"/>
      <c r="SYY117" s="0"/>
      <c r="SYZ117" s="0"/>
      <c r="SZA117" s="0"/>
      <c r="SZB117" s="0"/>
      <c r="SZC117" s="0"/>
      <c r="SZD117" s="0"/>
      <c r="SZE117" s="0"/>
      <c r="SZF117" s="0"/>
      <c r="SZG117" s="0"/>
      <c r="SZH117" s="0"/>
      <c r="SZI117" s="0"/>
      <c r="SZJ117" s="0"/>
      <c r="SZK117" s="0"/>
      <c r="SZL117" s="0"/>
      <c r="SZM117" s="0"/>
      <c r="SZN117" s="0"/>
      <c r="SZO117" s="0"/>
      <c r="SZP117" s="0"/>
      <c r="SZQ117" s="0"/>
      <c r="SZR117" s="0"/>
      <c r="SZS117" s="0"/>
      <c r="SZT117" s="0"/>
      <c r="SZU117" s="0"/>
      <c r="SZV117" s="0"/>
      <c r="SZW117" s="0"/>
      <c r="SZX117" s="0"/>
      <c r="SZY117" s="0"/>
      <c r="SZZ117" s="0"/>
      <c r="TAA117" s="0"/>
      <c r="TAB117" s="0"/>
      <c r="TAC117" s="0"/>
      <c r="TAD117" s="0"/>
      <c r="TAE117" s="0"/>
      <c r="TAF117" s="0"/>
      <c r="TAG117" s="0"/>
      <c r="TAH117" s="0"/>
      <c r="TAI117" s="0"/>
      <c r="TAJ117" s="0"/>
      <c r="TAK117" s="0"/>
      <c r="TAL117" s="0"/>
      <c r="TAM117" s="0"/>
      <c r="TAN117" s="0"/>
      <c r="TAO117" s="0"/>
      <c r="TAP117" s="0"/>
      <c r="TAQ117" s="0"/>
      <c r="TAR117" s="0"/>
      <c r="TAS117" s="0"/>
      <c r="TAT117" s="0"/>
      <c r="TAU117" s="0"/>
      <c r="TAV117" s="0"/>
      <c r="TAW117" s="0"/>
      <c r="TAX117" s="0"/>
      <c r="TAY117" s="0"/>
      <c r="TAZ117" s="0"/>
      <c r="TBA117" s="0"/>
      <c r="TBB117" s="0"/>
      <c r="TBC117" s="0"/>
      <c r="TBD117" s="0"/>
      <c r="TBE117" s="0"/>
      <c r="TBF117" s="0"/>
      <c r="TBG117" s="0"/>
      <c r="TBH117" s="0"/>
      <c r="TBI117" s="0"/>
      <c r="TBJ117" s="0"/>
      <c r="TBK117" s="0"/>
      <c r="TBL117" s="0"/>
      <c r="TBM117" s="0"/>
      <c r="TBN117" s="0"/>
      <c r="TBO117" s="0"/>
      <c r="TBP117" s="0"/>
      <c r="TBQ117" s="0"/>
      <c r="TBR117" s="0"/>
      <c r="TBS117" s="0"/>
      <c r="TBT117" s="0"/>
      <c r="TBU117" s="0"/>
      <c r="TBV117" s="0"/>
      <c r="TBW117" s="0"/>
      <c r="TBX117" s="0"/>
      <c r="TBY117" s="0"/>
      <c r="TBZ117" s="0"/>
      <c r="TCA117" s="0"/>
      <c r="TCB117" s="0"/>
      <c r="TCC117" s="0"/>
      <c r="TCD117" s="0"/>
      <c r="TCE117" s="0"/>
      <c r="TCF117" s="0"/>
      <c r="TCG117" s="0"/>
      <c r="TCH117" s="0"/>
      <c r="TCI117" s="0"/>
      <c r="TCJ117" s="0"/>
      <c r="TCK117" s="0"/>
      <c r="TCL117" s="0"/>
      <c r="TCM117" s="0"/>
      <c r="TCN117" s="0"/>
      <c r="TCO117" s="0"/>
      <c r="TCP117" s="0"/>
      <c r="TCQ117" s="0"/>
      <c r="TCR117" s="0"/>
      <c r="TCS117" s="0"/>
      <c r="TCT117" s="0"/>
      <c r="TCU117" s="0"/>
      <c r="TCV117" s="0"/>
      <c r="TCW117" s="0"/>
      <c r="TCX117" s="0"/>
      <c r="TCY117" s="0"/>
      <c r="TCZ117" s="0"/>
      <c r="TDA117" s="0"/>
      <c r="TDB117" s="0"/>
      <c r="TDC117" s="0"/>
      <c r="TDD117" s="0"/>
      <c r="TDE117" s="0"/>
      <c r="TDF117" s="0"/>
      <c r="TDG117" s="0"/>
      <c r="TDH117" s="0"/>
      <c r="TDI117" s="0"/>
      <c r="TDJ117" s="0"/>
      <c r="TDK117" s="0"/>
      <c r="TDL117" s="0"/>
      <c r="TDM117" s="0"/>
      <c r="TDN117" s="0"/>
      <c r="TDO117" s="0"/>
      <c r="TDP117" s="0"/>
      <c r="TDQ117" s="0"/>
      <c r="TDR117" s="0"/>
      <c r="TDS117" s="0"/>
      <c r="TDT117" s="0"/>
      <c r="TDU117" s="0"/>
      <c r="TDV117" s="0"/>
      <c r="TDW117" s="0"/>
      <c r="TDX117" s="0"/>
      <c r="TDY117" s="0"/>
      <c r="TDZ117" s="0"/>
      <c r="TEA117" s="0"/>
      <c r="TEB117" s="0"/>
      <c r="TEC117" s="0"/>
      <c r="TED117" s="0"/>
      <c r="TEE117" s="0"/>
      <c r="TEF117" s="0"/>
      <c r="TEG117" s="0"/>
      <c r="TEH117" s="0"/>
      <c r="TEI117" s="0"/>
      <c r="TEJ117" s="0"/>
      <c r="TEK117" s="0"/>
      <c r="TEL117" s="0"/>
      <c r="TEM117" s="0"/>
      <c r="TEN117" s="0"/>
      <c r="TEO117" s="0"/>
      <c r="TEP117" s="0"/>
      <c r="TEQ117" s="0"/>
      <c r="TER117" s="0"/>
      <c r="TES117" s="0"/>
      <c r="TET117" s="0"/>
      <c r="TEU117" s="0"/>
      <c r="TEV117" s="0"/>
      <c r="TEW117" s="0"/>
      <c r="TEX117" s="0"/>
      <c r="TEY117" s="0"/>
      <c r="TEZ117" s="0"/>
      <c r="TFA117" s="0"/>
      <c r="TFB117" s="0"/>
      <c r="TFC117" s="0"/>
      <c r="TFD117" s="0"/>
      <c r="TFE117" s="0"/>
      <c r="TFF117" s="0"/>
      <c r="TFG117" s="0"/>
      <c r="TFH117" s="0"/>
      <c r="TFI117" s="0"/>
      <c r="TFJ117" s="0"/>
      <c r="TFK117" s="0"/>
      <c r="TFL117" s="0"/>
      <c r="TFM117" s="0"/>
      <c r="TFN117" s="0"/>
      <c r="TFO117" s="0"/>
      <c r="TFP117" s="0"/>
      <c r="TFQ117" s="0"/>
      <c r="TFR117" s="0"/>
      <c r="TFS117" s="0"/>
      <c r="TFT117" s="0"/>
      <c r="TFU117" s="0"/>
      <c r="TFV117" s="0"/>
      <c r="TFW117" s="0"/>
      <c r="TFX117" s="0"/>
      <c r="TFY117" s="0"/>
      <c r="TFZ117" s="0"/>
      <c r="TGA117" s="0"/>
      <c r="TGB117" s="0"/>
      <c r="TGC117" s="0"/>
      <c r="TGD117" s="0"/>
      <c r="TGE117" s="0"/>
      <c r="TGF117" s="0"/>
      <c r="TGG117" s="0"/>
      <c r="TGH117" s="0"/>
      <c r="TGI117" s="0"/>
      <c r="TGJ117" s="0"/>
      <c r="TGK117" s="0"/>
      <c r="TGL117" s="0"/>
      <c r="TGM117" s="0"/>
      <c r="TGN117" s="0"/>
      <c r="TGO117" s="0"/>
      <c r="TGP117" s="0"/>
      <c r="TGQ117" s="0"/>
      <c r="TGR117" s="0"/>
      <c r="TGS117" s="0"/>
      <c r="TGT117" s="0"/>
      <c r="TGU117" s="0"/>
      <c r="TGV117" s="0"/>
      <c r="TGW117" s="0"/>
      <c r="TGX117" s="0"/>
      <c r="TGY117" s="0"/>
      <c r="TGZ117" s="0"/>
      <c r="THA117" s="0"/>
      <c r="THB117" s="0"/>
      <c r="THC117" s="0"/>
      <c r="THD117" s="0"/>
      <c r="THE117" s="0"/>
      <c r="THF117" s="0"/>
      <c r="THG117" s="0"/>
      <c r="THH117" s="0"/>
      <c r="THI117" s="0"/>
      <c r="THJ117" s="0"/>
      <c r="THK117" s="0"/>
      <c r="THL117" s="0"/>
      <c r="THM117" s="0"/>
      <c r="THN117" s="0"/>
      <c r="THO117" s="0"/>
      <c r="THP117" s="0"/>
      <c r="THQ117" s="0"/>
      <c r="THR117" s="0"/>
      <c r="THS117" s="0"/>
      <c r="THT117" s="0"/>
      <c r="THU117" s="0"/>
      <c r="THV117" s="0"/>
      <c r="THW117" s="0"/>
      <c r="THX117" s="0"/>
      <c r="THY117" s="0"/>
      <c r="THZ117" s="0"/>
      <c r="TIA117" s="0"/>
      <c r="TIB117" s="0"/>
      <c r="TIC117" s="0"/>
      <c r="TID117" s="0"/>
      <c r="TIE117" s="0"/>
      <c r="TIF117" s="0"/>
      <c r="TIG117" s="0"/>
      <c r="TIH117" s="0"/>
      <c r="TII117" s="0"/>
      <c r="TIJ117" s="0"/>
      <c r="TIK117" s="0"/>
      <c r="TIL117" s="0"/>
      <c r="TIM117" s="0"/>
      <c r="TIN117" s="0"/>
      <c r="TIO117" s="0"/>
      <c r="TIP117" s="0"/>
      <c r="TIQ117" s="0"/>
      <c r="TIR117" s="0"/>
      <c r="TIS117" s="0"/>
      <c r="TIT117" s="0"/>
      <c r="TIU117" s="0"/>
      <c r="TIV117" s="0"/>
      <c r="TIW117" s="0"/>
      <c r="TIX117" s="0"/>
      <c r="TIY117" s="0"/>
      <c r="TIZ117" s="0"/>
      <c r="TJA117" s="0"/>
      <c r="TJB117" s="0"/>
      <c r="TJC117" s="0"/>
      <c r="TJD117" s="0"/>
      <c r="TJE117" s="0"/>
      <c r="TJF117" s="0"/>
      <c r="TJG117" s="0"/>
      <c r="TJH117" s="0"/>
      <c r="TJI117" s="0"/>
      <c r="TJJ117" s="0"/>
      <c r="TJK117" s="0"/>
      <c r="TJL117" s="0"/>
      <c r="TJM117" s="0"/>
      <c r="TJN117" s="0"/>
      <c r="TJO117" s="0"/>
      <c r="TJP117" s="0"/>
      <c r="TJQ117" s="0"/>
      <c r="TJR117" s="0"/>
      <c r="TJS117" s="0"/>
      <c r="TJT117" s="0"/>
      <c r="TJU117" s="0"/>
      <c r="TJV117" s="0"/>
      <c r="TJW117" s="0"/>
      <c r="TJX117" s="0"/>
      <c r="TJY117" s="0"/>
      <c r="TJZ117" s="0"/>
      <c r="TKA117" s="0"/>
      <c r="TKB117" s="0"/>
      <c r="TKC117" s="0"/>
      <c r="TKD117" s="0"/>
      <c r="TKE117" s="0"/>
      <c r="TKF117" s="0"/>
      <c r="TKG117" s="0"/>
      <c r="TKH117" s="0"/>
      <c r="TKI117" s="0"/>
      <c r="TKJ117" s="0"/>
      <c r="TKK117" s="0"/>
      <c r="TKL117" s="0"/>
      <c r="TKM117" s="0"/>
      <c r="TKN117" s="0"/>
      <c r="TKO117" s="0"/>
      <c r="TKP117" s="0"/>
      <c r="TKQ117" s="0"/>
      <c r="TKR117" s="0"/>
      <c r="TKS117" s="0"/>
      <c r="TKT117" s="0"/>
      <c r="TKU117" s="0"/>
      <c r="TKV117" s="0"/>
      <c r="TKW117" s="0"/>
      <c r="TKX117" s="0"/>
      <c r="TKY117" s="0"/>
      <c r="TKZ117" s="0"/>
      <c r="TLA117" s="0"/>
      <c r="TLB117" s="0"/>
      <c r="TLC117" s="0"/>
      <c r="TLD117" s="0"/>
      <c r="TLE117" s="0"/>
      <c r="TLF117" s="0"/>
      <c r="TLG117" s="0"/>
      <c r="TLH117" s="0"/>
      <c r="TLI117" s="0"/>
      <c r="TLJ117" s="0"/>
      <c r="TLK117" s="0"/>
      <c r="TLL117" s="0"/>
      <c r="TLM117" s="0"/>
      <c r="TLN117" s="0"/>
      <c r="TLO117" s="0"/>
      <c r="TLP117" s="0"/>
      <c r="TLQ117" s="0"/>
      <c r="TLR117" s="0"/>
      <c r="TLS117" s="0"/>
      <c r="TLT117" s="0"/>
      <c r="TLU117" s="0"/>
      <c r="TLV117" s="0"/>
      <c r="TLW117" s="0"/>
      <c r="TLX117" s="0"/>
      <c r="TLY117" s="0"/>
      <c r="TLZ117" s="0"/>
      <c r="TMA117" s="0"/>
      <c r="TMB117" s="0"/>
      <c r="TMC117" s="0"/>
      <c r="TMD117" s="0"/>
      <c r="TME117" s="0"/>
      <c r="TMF117" s="0"/>
      <c r="TMG117" s="0"/>
      <c r="TMH117" s="0"/>
      <c r="TMI117" s="0"/>
      <c r="TMJ117" s="0"/>
      <c r="TMK117" s="0"/>
      <c r="TML117" s="0"/>
      <c r="TMM117" s="0"/>
      <c r="TMN117" s="0"/>
      <c r="TMO117" s="0"/>
      <c r="TMP117" s="0"/>
      <c r="TMQ117" s="0"/>
      <c r="TMR117" s="0"/>
      <c r="TMS117" s="0"/>
      <c r="TMT117" s="0"/>
      <c r="TMU117" s="0"/>
      <c r="TMV117" s="0"/>
      <c r="TMW117" s="0"/>
      <c r="TMX117" s="0"/>
      <c r="TMY117" s="0"/>
      <c r="TMZ117" s="0"/>
      <c r="TNA117" s="0"/>
      <c r="TNB117" s="0"/>
      <c r="TNC117" s="0"/>
      <c r="TND117" s="0"/>
      <c r="TNE117" s="0"/>
      <c r="TNF117" s="0"/>
      <c r="TNG117" s="0"/>
      <c r="TNH117" s="0"/>
      <c r="TNI117" s="0"/>
      <c r="TNJ117" s="0"/>
      <c r="TNK117" s="0"/>
      <c r="TNL117" s="0"/>
      <c r="TNM117" s="0"/>
      <c r="TNN117" s="0"/>
      <c r="TNO117" s="0"/>
      <c r="TNP117" s="0"/>
      <c r="TNQ117" s="0"/>
      <c r="TNR117" s="0"/>
      <c r="TNS117" s="0"/>
      <c r="TNT117" s="0"/>
      <c r="TNU117" s="0"/>
      <c r="TNV117" s="0"/>
      <c r="TNW117" s="0"/>
      <c r="TNX117" s="0"/>
      <c r="TNY117" s="0"/>
      <c r="TNZ117" s="0"/>
      <c r="TOA117" s="0"/>
      <c r="TOB117" s="0"/>
      <c r="TOC117" s="0"/>
      <c r="TOD117" s="0"/>
      <c r="TOE117" s="0"/>
      <c r="TOF117" s="0"/>
      <c r="TOG117" s="0"/>
      <c r="TOH117" s="0"/>
      <c r="TOI117" s="0"/>
      <c r="TOJ117" s="0"/>
      <c r="TOK117" s="0"/>
      <c r="TOL117" s="0"/>
      <c r="TOM117" s="0"/>
      <c r="TON117" s="0"/>
      <c r="TOO117" s="0"/>
      <c r="TOP117" s="0"/>
      <c r="TOQ117" s="0"/>
      <c r="TOR117" s="0"/>
      <c r="TOS117" s="0"/>
      <c r="TOT117" s="0"/>
      <c r="TOU117" s="0"/>
      <c r="TOV117" s="0"/>
      <c r="TOW117" s="0"/>
      <c r="TOX117" s="0"/>
      <c r="TOY117" s="0"/>
      <c r="TOZ117" s="0"/>
      <c r="TPA117" s="0"/>
      <c r="TPB117" s="0"/>
      <c r="TPC117" s="0"/>
      <c r="TPD117" s="0"/>
      <c r="TPE117" s="0"/>
      <c r="TPF117" s="0"/>
      <c r="TPG117" s="0"/>
      <c r="TPH117" s="0"/>
      <c r="TPI117" s="0"/>
      <c r="TPJ117" s="0"/>
      <c r="TPK117" s="0"/>
      <c r="TPL117" s="0"/>
      <c r="TPM117" s="0"/>
      <c r="TPN117" s="0"/>
      <c r="TPO117" s="0"/>
      <c r="TPP117" s="0"/>
      <c r="TPQ117" s="0"/>
      <c r="TPR117" s="0"/>
      <c r="TPS117" s="0"/>
      <c r="TPT117" s="0"/>
      <c r="TPU117" s="0"/>
      <c r="TPV117" s="0"/>
      <c r="TPW117" s="0"/>
      <c r="TPX117" s="0"/>
      <c r="TPY117" s="0"/>
      <c r="TPZ117" s="0"/>
      <c r="TQA117" s="0"/>
      <c r="TQB117" s="0"/>
      <c r="TQC117" s="0"/>
      <c r="TQD117" s="0"/>
      <c r="TQE117" s="0"/>
      <c r="TQF117" s="0"/>
      <c r="TQG117" s="0"/>
      <c r="TQH117" s="0"/>
      <c r="TQI117" s="0"/>
      <c r="TQJ117" s="0"/>
      <c r="TQK117" s="0"/>
      <c r="TQL117" s="0"/>
      <c r="TQM117" s="0"/>
      <c r="TQN117" s="0"/>
      <c r="TQO117" s="0"/>
      <c r="TQP117" s="0"/>
      <c r="TQQ117" s="0"/>
      <c r="TQR117" s="0"/>
      <c r="TQS117" s="0"/>
      <c r="TQT117" s="0"/>
      <c r="TQU117" s="0"/>
      <c r="TQV117" s="0"/>
      <c r="TQW117" s="0"/>
      <c r="TQX117" s="0"/>
      <c r="TQY117" s="0"/>
      <c r="TQZ117" s="0"/>
      <c r="TRA117" s="0"/>
      <c r="TRB117" s="0"/>
      <c r="TRC117" s="0"/>
      <c r="TRD117" s="0"/>
      <c r="TRE117" s="0"/>
      <c r="TRF117" s="0"/>
      <c r="TRG117" s="0"/>
      <c r="TRH117" s="0"/>
      <c r="TRI117" s="0"/>
      <c r="TRJ117" s="0"/>
      <c r="TRK117" s="0"/>
      <c r="TRL117" s="0"/>
      <c r="TRM117" s="0"/>
      <c r="TRN117" s="0"/>
      <c r="TRO117" s="0"/>
      <c r="TRP117" s="0"/>
      <c r="TRQ117" s="0"/>
      <c r="TRR117" s="0"/>
      <c r="TRS117" s="0"/>
      <c r="TRT117" s="0"/>
      <c r="TRU117" s="0"/>
      <c r="TRV117" s="0"/>
      <c r="TRW117" s="0"/>
      <c r="TRX117" s="0"/>
      <c r="TRY117" s="0"/>
      <c r="TRZ117" s="0"/>
      <c r="TSA117" s="0"/>
      <c r="TSB117" s="0"/>
      <c r="TSC117" s="0"/>
      <c r="TSD117" s="0"/>
      <c r="TSE117" s="0"/>
      <c r="TSF117" s="0"/>
      <c r="TSG117" s="0"/>
      <c r="TSH117" s="0"/>
      <c r="TSI117" s="0"/>
      <c r="TSJ117" s="0"/>
      <c r="TSK117" s="0"/>
      <c r="TSL117" s="0"/>
      <c r="TSM117" s="0"/>
      <c r="TSN117" s="0"/>
      <c r="TSO117" s="0"/>
      <c r="TSP117" s="0"/>
      <c r="TSQ117" s="0"/>
      <c r="TSR117" s="0"/>
      <c r="TSS117" s="0"/>
      <c r="TST117" s="0"/>
      <c r="TSU117" s="0"/>
      <c r="TSV117" s="0"/>
      <c r="TSW117" s="0"/>
      <c r="TSX117" s="0"/>
      <c r="TSY117" s="0"/>
      <c r="TSZ117" s="0"/>
      <c r="TTA117" s="0"/>
      <c r="TTB117" s="0"/>
      <c r="TTC117" s="0"/>
      <c r="TTD117" s="0"/>
      <c r="TTE117" s="0"/>
      <c r="TTF117" s="0"/>
      <c r="TTG117" s="0"/>
      <c r="TTH117" s="0"/>
      <c r="TTI117" s="0"/>
      <c r="TTJ117" s="0"/>
      <c r="TTK117" s="0"/>
      <c r="TTL117" s="0"/>
      <c r="TTM117" s="0"/>
      <c r="TTN117" s="0"/>
      <c r="TTO117" s="0"/>
      <c r="TTP117" s="0"/>
      <c r="TTQ117" s="0"/>
      <c r="TTR117" s="0"/>
      <c r="TTS117" s="0"/>
      <c r="TTT117" s="0"/>
      <c r="TTU117" s="0"/>
      <c r="TTV117" s="0"/>
      <c r="TTW117" s="0"/>
      <c r="TTX117" s="0"/>
      <c r="TTY117" s="0"/>
      <c r="TTZ117" s="0"/>
      <c r="TUA117" s="0"/>
      <c r="TUB117" s="0"/>
      <c r="TUC117" s="0"/>
      <c r="TUD117" s="0"/>
      <c r="TUE117" s="0"/>
      <c r="TUF117" s="0"/>
      <c r="TUG117" s="0"/>
      <c r="TUH117" s="0"/>
      <c r="TUI117" s="0"/>
      <c r="TUJ117" s="0"/>
      <c r="TUK117" s="0"/>
      <c r="TUL117" s="0"/>
      <c r="TUM117" s="0"/>
      <c r="TUN117" s="0"/>
      <c r="TUO117" s="0"/>
      <c r="TUP117" s="0"/>
      <c r="TUQ117" s="0"/>
      <c r="TUR117" s="0"/>
      <c r="TUS117" s="0"/>
      <c r="TUT117" s="0"/>
      <c r="TUU117" s="0"/>
      <c r="TUV117" s="0"/>
      <c r="TUW117" s="0"/>
      <c r="TUX117" s="0"/>
      <c r="TUY117" s="0"/>
      <c r="TUZ117" s="0"/>
      <c r="TVA117" s="0"/>
      <c r="TVB117" s="0"/>
      <c r="TVC117" s="0"/>
      <c r="TVD117" s="0"/>
      <c r="TVE117" s="0"/>
      <c r="TVF117" s="0"/>
      <c r="TVG117" s="0"/>
      <c r="TVH117" s="0"/>
      <c r="TVI117" s="0"/>
      <c r="TVJ117" s="0"/>
      <c r="TVK117" s="0"/>
      <c r="TVL117" s="0"/>
      <c r="TVM117" s="0"/>
      <c r="TVN117" s="0"/>
      <c r="TVO117" s="0"/>
      <c r="TVP117" s="0"/>
      <c r="TVQ117" s="0"/>
      <c r="TVR117" s="0"/>
      <c r="TVS117" s="0"/>
      <c r="TVT117" s="0"/>
      <c r="TVU117" s="0"/>
      <c r="TVV117" s="0"/>
      <c r="TVW117" s="0"/>
      <c r="TVX117" s="0"/>
      <c r="TVY117" s="0"/>
      <c r="TVZ117" s="0"/>
      <c r="TWA117" s="0"/>
      <c r="TWB117" s="0"/>
      <c r="TWC117" s="0"/>
      <c r="TWD117" s="0"/>
      <c r="TWE117" s="0"/>
      <c r="TWF117" s="0"/>
      <c r="TWG117" s="0"/>
      <c r="TWH117" s="0"/>
      <c r="TWI117" s="0"/>
      <c r="TWJ117" s="0"/>
      <c r="TWK117" s="0"/>
      <c r="TWL117" s="0"/>
      <c r="TWM117" s="0"/>
      <c r="TWN117" s="0"/>
      <c r="TWO117" s="0"/>
      <c r="TWP117" s="0"/>
      <c r="TWQ117" s="0"/>
      <c r="TWR117" s="0"/>
      <c r="TWS117" s="0"/>
      <c r="TWT117" s="0"/>
      <c r="TWU117" s="0"/>
      <c r="TWV117" s="0"/>
      <c r="TWW117" s="0"/>
      <c r="TWX117" s="0"/>
      <c r="TWY117" s="0"/>
      <c r="TWZ117" s="0"/>
      <c r="TXA117" s="0"/>
      <c r="TXB117" s="0"/>
      <c r="TXC117" s="0"/>
      <c r="TXD117" s="0"/>
      <c r="TXE117" s="0"/>
      <c r="TXF117" s="0"/>
      <c r="TXG117" s="0"/>
      <c r="TXH117" s="0"/>
      <c r="TXI117" s="0"/>
      <c r="TXJ117" s="0"/>
      <c r="TXK117" s="0"/>
      <c r="TXL117" s="0"/>
      <c r="TXM117" s="0"/>
      <c r="TXN117" s="0"/>
      <c r="TXO117" s="0"/>
      <c r="TXP117" s="0"/>
      <c r="TXQ117" s="0"/>
      <c r="TXR117" s="0"/>
      <c r="TXS117" s="0"/>
      <c r="TXT117" s="0"/>
      <c r="TXU117" s="0"/>
      <c r="TXV117" s="0"/>
      <c r="TXW117" s="0"/>
      <c r="TXX117" s="0"/>
      <c r="TXY117" s="0"/>
      <c r="TXZ117" s="0"/>
      <c r="TYA117" s="0"/>
      <c r="TYB117" s="0"/>
      <c r="TYC117" s="0"/>
      <c r="TYD117" s="0"/>
      <c r="TYE117" s="0"/>
      <c r="TYF117" s="0"/>
      <c r="TYG117" s="0"/>
      <c r="TYH117" s="0"/>
      <c r="TYI117" s="0"/>
      <c r="TYJ117" s="0"/>
      <c r="TYK117" s="0"/>
      <c r="TYL117" s="0"/>
      <c r="TYM117" s="0"/>
      <c r="TYN117" s="0"/>
      <c r="TYO117" s="0"/>
      <c r="TYP117" s="0"/>
      <c r="TYQ117" s="0"/>
      <c r="TYR117" s="0"/>
      <c r="TYS117" s="0"/>
      <c r="TYT117" s="0"/>
      <c r="TYU117" s="0"/>
      <c r="TYV117" s="0"/>
      <c r="TYW117" s="0"/>
      <c r="TYX117" s="0"/>
      <c r="TYY117" s="0"/>
      <c r="TYZ117" s="0"/>
      <c r="TZA117" s="0"/>
      <c r="TZB117" s="0"/>
      <c r="TZC117" s="0"/>
      <c r="TZD117" s="0"/>
      <c r="TZE117" s="0"/>
      <c r="TZF117" s="0"/>
      <c r="TZG117" s="0"/>
      <c r="TZH117" s="0"/>
      <c r="TZI117" s="0"/>
      <c r="TZJ117" s="0"/>
      <c r="TZK117" s="0"/>
      <c r="TZL117" s="0"/>
      <c r="TZM117" s="0"/>
      <c r="TZN117" s="0"/>
      <c r="TZO117" s="0"/>
      <c r="TZP117" s="0"/>
      <c r="TZQ117" s="0"/>
      <c r="TZR117" s="0"/>
      <c r="TZS117" s="0"/>
      <c r="TZT117" s="0"/>
      <c r="TZU117" s="0"/>
      <c r="TZV117" s="0"/>
      <c r="TZW117" s="0"/>
      <c r="TZX117" s="0"/>
      <c r="TZY117" s="0"/>
      <c r="TZZ117" s="0"/>
      <c r="UAA117" s="0"/>
      <c r="UAB117" s="0"/>
      <c r="UAC117" s="0"/>
      <c r="UAD117" s="0"/>
      <c r="UAE117" s="0"/>
      <c r="UAF117" s="0"/>
      <c r="UAG117" s="0"/>
      <c r="UAH117" s="0"/>
      <c r="UAI117" s="0"/>
      <c r="UAJ117" s="0"/>
      <c r="UAK117" s="0"/>
      <c r="UAL117" s="0"/>
      <c r="UAM117" s="0"/>
      <c r="UAN117" s="0"/>
      <c r="UAO117" s="0"/>
      <c r="UAP117" s="0"/>
      <c r="UAQ117" s="0"/>
      <c r="UAR117" s="0"/>
      <c r="UAS117" s="0"/>
      <c r="UAT117" s="0"/>
      <c r="UAU117" s="0"/>
      <c r="UAV117" s="0"/>
      <c r="UAW117" s="0"/>
      <c r="UAX117" s="0"/>
      <c r="UAY117" s="0"/>
      <c r="UAZ117" s="0"/>
      <c r="UBA117" s="0"/>
      <c r="UBB117" s="0"/>
      <c r="UBC117" s="0"/>
      <c r="UBD117" s="0"/>
      <c r="UBE117" s="0"/>
      <c r="UBF117" s="0"/>
      <c r="UBG117" s="0"/>
      <c r="UBH117" s="0"/>
      <c r="UBI117" s="0"/>
      <c r="UBJ117" s="0"/>
      <c r="UBK117" s="0"/>
      <c r="UBL117" s="0"/>
      <c r="UBM117" s="0"/>
      <c r="UBN117" s="0"/>
      <c r="UBO117" s="0"/>
      <c r="UBP117" s="0"/>
      <c r="UBQ117" s="0"/>
      <c r="UBR117" s="0"/>
      <c r="UBS117" s="0"/>
      <c r="UBT117" s="0"/>
      <c r="UBU117" s="0"/>
      <c r="UBV117" s="0"/>
      <c r="UBW117" s="0"/>
      <c r="UBX117" s="0"/>
      <c r="UBY117" s="0"/>
      <c r="UBZ117" s="0"/>
      <c r="UCA117" s="0"/>
      <c r="UCB117" s="0"/>
      <c r="UCC117" s="0"/>
      <c r="UCD117" s="0"/>
      <c r="UCE117" s="0"/>
      <c r="UCF117" s="0"/>
      <c r="UCG117" s="0"/>
      <c r="UCH117" s="0"/>
      <c r="UCI117" s="0"/>
      <c r="UCJ117" s="0"/>
      <c r="UCK117" s="0"/>
      <c r="UCL117" s="0"/>
      <c r="UCM117" s="0"/>
      <c r="UCN117" s="0"/>
      <c r="UCO117" s="0"/>
      <c r="UCP117" s="0"/>
      <c r="UCQ117" s="0"/>
      <c r="UCR117" s="0"/>
      <c r="UCS117" s="0"/>
      <c r="UCT117" s="0"/>
      <c r="UCU117" s="0"/>
      <c r="UCV117" s="0"/>
      <c r="UCW117" s="0"/>
      <c r="UCX117" s="0"/>
      <c r="UCY117" s="0"/>
      <c r="UCZ117" s="0"/>
      <c r="UDA117" s="0"/>
      <c r="UDB117" s="0"/>
      <c r="UDC117" s="0"/>
      <c r="UDD117" s="0"/>
      <c r="UDE117" s="0"/>
      <c r="UDF117" s="0"/>
      <c r="UDG117" s="0"/>
      <c r="UDH117" s="0"/>
      <c r="UDI117" s="0"/>
      <c r="UDJ117" s="0"/>
      <c r="UDK117" s="0"/>
      <c r="UDL117" s="0"/>
      <c r="UDM117" s="0"/>
      <c r="UDN117" s="0"/>
      <c r="UDO117" s="0"/>
      <c r="UDP117" s="0"/>
      <c r="UDQ117" s="0"/>
      <c r="UDR117" s="0"/>
      <c r="UDS117" s="0"/>
      <c r="UDT117" s="0"/>
      <c r="UDU117" s="0"/>
      <c r="UDV117" s="0"/>
      <c r="UDW117" s="0"/>
      <c r="UDX117" s="0"/>
      <c r="UDY117" s="0"/>
      <c r="UDZ117" s="0"/>
      <c r="UEA117" s="0"/>
      <c r="UEB117" s="0"/>
      <c r="UEC117" s="0"/>
      <c r="UED117" s="0"/>
      <c r="UEE117" s="0"/>
      <c r="UEF117" s="0"/>
      <c r="UEG117" s="0"/>
      <c r="UEH117" s="0"/>
      <c r="UEI117" s="0"/>
      <c r="UEJ117" s="0"/>
      <c r="UEK117" s="0"/>
      <c r="UEL117" s="0"/>
      <c r="UEM117" s="0"/>
      <c r="UEN117" s="0"/>
      <c r="UEO117" s="0"/>
      <c r="UEP117" s="0"/>
      <c r="UEQ117" s="0"/>
      <c r="UER117" s="0"/>
      <c r="UES117" s="0"/>
      <c r="UET117" s="0"/>
      <c r="UEU117" s="0"/>
      <c r="UEV117" s="0"/>
      <c r="UEW117" s="0"/>
      <c r="UEX117" s="0"/>
      <c r="UEY117" s="0"/>
      <c r="UEZ117" s="0"/>
      <c r="UFA117" s="0"/>
      <c r="UFB117" s="0"/>
      <c r="UFC117" s="0"/>
      <c r="UFD117" s="0"/>
      <c r="UFE117" s="0"/>
      <c r="UFF117" s="0"/>
      <c r="UFG117" s="0"/>
      <c r="UFH117" s="0"/>
      <c r="UFI117" s="0"/>
      <c r="UFJ117" s="0"/>
      <c r="UFK117" s="0"/>
      <c r="UFL117" s="0"/>
      <c r="UFM117" s="0"/>
      <c r="UFN117" s="0"/>
      <c r="UFO117" s="0"/>
      <c r="UFP117" s="0"/>
      <c r="UFQ117" s="0"/>
      <c r="UFR117" s="0"/>
      <c r="UFS117" s="0"/>
      <c r="UFT117" s="0"/>
      <c r="UFU117" s="0"/>
      <c r="UFV117" s="0"/>
      <c r="UFW117" s="0"/>
      <c r="UFX117" s="0"/>
      <c r="UFY117" s="0"/>
      <c r="UFZ117" s="0"/>
      <c r="UGA117" s="0"/>
      <c r="UGB117" s="0"/>
      <c r="UGC117" s="0"/>
      <c r="UGD117" s="0"/>
      <c r="UGE117" s="0"/>
      <c r="UGF117" s="0"/>
      <c r="UGG117" s="0"/>
      <c r="UGH117" s="0"/>
      <c r="UGI117" s="0"/>
      <c r="UGJ117" s="0"/>
      <c r="UGK117" s="0"/>
      <c r="UGL117" s="0"/>
      <c r="UGM117" s="0"/>
      <c r="UGN117" s="0"/>
      <c r="UGO117" s="0"/>
      <c r="UGP117" s="0"/>
      <c r="UGQ117" s="0"/>
      <c r="UGR117" s="0"/>
      <c r="UGS117" s="0"/>
      <c r="UGT117" s="0"/>
      <c r="UGU117" s="0"/>
      <c r="UGV117" s="0"/>
      <c r="UGW117" s="0"/>
      <c r="UGX117" s="0"/>
      <c r="UGY117" s="0"/>
      <c r="UGZ117" s="0"/>
      <c r="UHA117" s="0"/>
      <c r="UHB117" s="0"/>
      <c r="UHC117" s="0"/>
      <c r="UHD117" s="0"/>
      <c r="UHE117" s="0"/>
      <c r="UHF117" s="0"/>
      <c r="UHG117" s="0"/>
      <c r="UHH117" s="0"/>
      <c r="UHI117" s="0"/>
      <c r="UHJ117" s="0"/>
      <c r="UHK117" s="0"/>
      <c r="UHL117" s="0"/>
      <c r="UHM117" s="0"/>
      <c r="UHN117" s="0"/>
      <c r="UHO117" s="0"/>
      <c r="UHP117" s="0"/>
      <c r="UHQ117" s="0"/>
      <c r="UHR117" s="0"/>
      <c r="UHS117" s="0"/>
      <c r="UHT117" s="0"/>
      <c r="UHU117" s="0"/>
      <c r="UHV117" s="0"/>
      <c r="UHW117" s="0"/>
      <c r="UHX117" s="0"/>
      <c r="UHY117" s="0"/>
      <c r="UHZ117" s="0"/>
      <c r="UIA117" s="0"/>
      <c r="UIB117" s="0"/>
      <c r="UIC117" s="0"/>
      <c r="UID117" s="0"/>
      <c r="UIE117" s="0"/>
      <c r="UIF117" s="0"/>
      <c r="UIG117" s="0"/>
      <c r="UIH117" s="0"/>
      <c r="UII117" s="0"/>
      <c r="UIJ117" s="0"/>
      <c r="UIK117" s="0"/>
      <c r="UIL117" s="0"/>
      <c r="UIM117" s="0"/>
      <c r="UIN117" s="0"/>
      <c r="UIO117" s="0"/>
      <c r="UIP117" s="0"/>
      <c r="UIQ117" s="0"/>
      <c r="UIR117" s="0"/>
      <c r="UIS117" s="0"/>
      <c r="UIT117" s="0"/>
      <c r="UIU117" s="0"/>
      <c r="UIV117" s="0"/>
      <c r="UIW117" s="0"/>
      <c r="UIX117" s="0"/>
      <c r="UIY117" s="0"/>
      <c r="UIZ117" s="0"/>
      <c r="UJA117" s="0"/>
      <c r="UJB117" s="0"/>
      <c r="UJC117" s="0"/>
      <c r="UJD117" s="0"/>
      <c r="UJE117" s="0"/>
      <c r="UJF117" s="0"/>
      <c r="UJG117" s="0"/>
      <c r="UJH117" s="0"/>
      <c r="UJI117" s="0"/>
      <c r="UJJ117" s="0"/>
      <c r="UJK117" s="0"/>
      <c r="UJL117" s="0"/>
      <c r="UJM117" s="0"/>
      <c r="UJN117" s="0"/>
      <c r="UJO117" s="0"/>
      <c r="UJP117" s="0"/>
      <c r="UJQ117" s="0"/>
      <c r="UJR117" s="0"/>
      <c r="UJS117" s="0"/>
      <c r="UJT117" s="0"/>
      <c r="UJU117" s="0"/>
      <c r="UJV117" s="0"/>
      <c r="UJW117" s="0"/>
      <c r="UJX117" s="0"/>
      <c r="UJY117" s="0"/>
      <c r="UJZ117" s="0"/>
      <c r="UKA117" s="0"/>
      <c r="UKB117" s="0"/>
      <c r="UKC117" s="0"/>
      <c r="UKD117" s="0"/>
      <c r="UKE117" s="0"/>
      <c r="UKF117" s="0"/>
      <c r="UKG117" s="0"/>
      <c r="UKH117" s="0"/>
      <c r="UKI117" s="0"/>
      <c r="UKJ117" s="0"/>
      <c r="UKK117" s="0"/>
      <c r="UKL117" s="0"/>
      <c r="UKM117" s="0"/>
      <c r="UKN117" s="0"/>
      <c r="UKO117" s="0"/>
      <c r="UKP117" s="0"/>
      <c r="UKQ117" s="0"/>
      <c r="UKR117" s="0"/>
      <c r="UKS117" s="0"/>
      <c r="UKT117" s="0"/>
      <c r="UKU117" s="0"/>
      <c r="UKV117" s="0"/>
      <c r="UKW117" s="0"/>
      <c r="UKX117" s="0"/>
      <c r="UKY117" s="0"/>
      <c r="UKZ117" s="0"/>
      <c r="ULA117" s="0"/>
      <c r="ULB117" s="0"/>
      <c r="ULC117" s="0"/>
      <c r="ULD117" s="0"/>
      <c r="ULE117" s="0"/>
      <c r="ULF117" s="0"/>
      <c r="ULG117" s="0"/>
      <c r="ULH117" s="0"/>
      <c r="ULI117" s="0"/>
      <c r="ULJ117" s="0"/>
      <c r="ULK117" s="0"/>
      <c r="ULL117" s="0"/>
      <c r="ULM117" s="0"/>
      <c r="ULN117" s="0"/>
      <c r="ULO117" s="0"/>
      <c r="ULP117" s="0"/>
      <c r="ULQ117" s="0"/>
      <c r="ULR117" s="0"/>
      <c r="ULS117" s="0"/>
      <c r="ULT117" s="0"/>
      <c r="ULU117" s="0"/>
      <c r="ULV117" s="0"/>
      <c r="ULW117" s="0"/>
      <c r="ULX117" s="0"/>
      <c r="ULY117" s="0"/>
      <c r="ULZ117" s="0"/>
      <c r="UMA117" s="0"/>
      <c r="UMB117" s="0"/>
      <c r="UMC117" s="0"/>
      <c r="UMD117" s="0"/>
      <c r="UME117" s="0"/>
      <c r="UMF117" s="0"/>
      <c r="UMG117" s="0"/>
      <c r="UMH117" s="0"/>
      <c r="UMI117" s="0"/>
      <c r="UMJ117" s="0"/>
      <c r="UMK117" s="0"/>
      <c r="UML117" s="0"/>
      <c r="UMM117" s="0"/>
      <c r="UMN117" s="0"/>
      <c r="UMO117" s="0"/>
      <c r="UMP117" s="0"/>
      <c r="UMQ117" s="0"/>
      <c r="UMR117" s="0"/>
      <c r="UMS117" s="0"/>
      <c r="UMT117" s="0"/>
      <c r="UMU117" s="0"/>
      <c r="UMV117" s="0"/>
      <c r="UMW117" s="0"/>
      <c r="UMX117" s="0"/>
      <c r="UMY117" s="0"/>
      <c r="UMZ117" s="0"/>
      <c r="UNA117" s="0"/>
      <c r="UNB117" s="0"/>
      <c r="UNC117" s="0"/>
      <c r="UND117" s="0"/>
      <c r="UNE117" s="0"/>
      <c r="UNF117" s="0"/>
      <c r="UNG117" s="0"/>
      <c r="UNH117" s="0"/>
      <c r="UNI117" s="0"/>
      <c r="UNJ117" s="0"/>
      <c r="UNK117" s="0"/>
      <c r="UNL117" s="0"/>
      <c r="UNM117" s="0"/>
      <c r="UNN117" s="0"/>
      <c r="UNO117" s="0"/>
      <c r="UNP117" s="0"/>
      <c r="UNQ117" s="0"/>
      <c r="UNR117" s="0"/>
      <c r="UNS117" s="0"/>
      <c r="UNT117" s="0"/>
      <c r="UNU117" s="0"/>
      <c r="UNV117" s="0"/>
      <c r="UNW117" s="0"/>
      <c r="UNX117" s="0"/>
      <c r="UNY117" s="0"/>
      <c r="UNZ117" s="0"/>
      <c r="UOA117" s="0"/>
      <c r="UOB117" s="0"/>
      <c r="UOC117" s="0"/>
      <c r="UOD117" s="0"/>
      <c r="UOE117" s="0"/>
      <c r="UOF117" s="0"/>
      <c r="UOG117" s="0"/>
      <c r="UOH117" s="0"/>
      <c r="UOI117" s="0"/>
      <c r="UOJ117" s="0"/>
      <c r="UOK117" s="0"/>
      <c r="UOL117" s="0"/>
      <c r="UOM117" s="0"/>
      <c r="UON117" s="0"/>
      <c r="UOO117" s="0"/>
      <c r="UOP117" s="0"/>
      <c r="UOQ117" s="0"/>
      <c r="UOR117" s="0"/>
      <c r="UOS117" s="0"/>
      <c r="UOT117" s="0"/>
      <c r="UOU117" s="0"/>
      <c r="UOV117" s="0"/>
      <c r="UOW117" s="0"/>
      <c r="UOX117" s="0"/>
      <c r="UOY117" s="0"/>
      <c r="UOZ117" s="0"/>
      <c r="UPA117" s="0"/>
      <c r="UPB117" s="0"/>
      <c r="UPC117" s="0"/>
      <c r="UPD117" s="0"/>
      <c r="UPE117" s="0"/>
      <c r="UPF117" s="0"/>
      <c r="UPG117" s="0"/>
      <c r="UPH117" s="0"/>
      <c r="UPI117" s="0"/>
      <c r="UPJ117" s="0"/>
      <c r="UPK117" s="0"/>
      <c r="UPL117" s="0"/>
      <c r="UPM117" s="0"/>
      <c r="UPN117" s="0"/>
      <c r="UPO117" s="0"/>
      <c r="UPP117" s="0"/>
      <c r="UPQ117" s="0"/>
      <c r="UPR117" s="0"/>
      <c r="UPS117" s="0"/>
      <c r="UPT117" s="0"/>
      <c r="UPU117" s="0"/>
      <c r="UPV117" s="0"/>
      <c r="UPW117" s="0"/>
      <c r="UPX117" s="0"/>
      <c r="UPY117" s="0"/>
      <c r="UPZ117" s="0"/>
      <c r="UQA117" s="0"/>
      <c r="UQB117" s="0"/>
      <c r="UQC117" s="0"/>
      <c r="UQD117" s="0"/>
      <c r="UQE117" s="0"/>
      <c r="UQF117" s="0"/>
      <c r="UQG117" s="0"/>
      <c r="UQH117" s="0"/>
      <c r="UQI117" s="0"/>
      <c r="UQJ117" s="0"/>
      <c r="UQK117" s="0"/>
      <c r="UQL117" s="0"/>
      <c r="UQM117" s="0"/>
      <c r="UQN117" s="0"/>
      <c r="UQO117" s="0"/>
      <c r="UQP117" s="0"/>
      <c r="UQQ117" s="0"/>
      <c r="UQR117" s="0"/>
      <c r="UQS117" s="0"/>
      <c r="UQT117" s="0"/>
      <c r="UQU117" s="0"/>
      <c r="UQV117" s="0"/>
      <c r="UQW117" s="0"/>
      <c r="UQX117" s="0"/>
      <c r="UQY117" s="0"/>
      <c r="UQZ117" s="0"/>
      <c r="URA117" s="0"/>
      <c r="URB117" s="0"/>
      <c r="URC117" s="0"/>
      <c r="URD117" s="0"/>
      <c r="URE117" s="0"/>
      <c r="URF117" s="0"/>
      <c r="URG117" s="0"/>
      <c r="URH117" s="0"/>
      <c r="URI117" s="0"/>
      <c r="URJ117" s="0"/>
      <c r="URK117" s="0"/>
      <c r="URL117" s="0"/>
      <c r="URM117" s="0"/>
      <c r="URN117" s="0"/>
      <c r="URO117" s="0"/>
      <c r="URP117" s="0"/>
      <c r="URQ117" s="0"/>
      <c r="URR117" s="0"/>
      <c r="URS117" s="0"/>
      <c r="URT117" s="0"/>
      <c r="URU117" s="0"/>
      <c r="URV117" s="0"/>
      <c r="URW117" s="0"/>
      <c r="URX117" s="0"/>
      <c r="URY117" s="0"/>
      <c r="URZ117" s="0"/>
      <c r="USA117" s="0"/>
      <c r="USB117" s="0"/>
      <c r="USC117" s="0"/>
      <c r="USD117" s="0"/>
      <c r="USE117" s="0"/>
      <c r="USF117" s="0"/>
      <c r="USG117" s="0"/>
      <c r="USH117" s="0"/>
      <c r="USI117" s="0"/>
      <c r="USJ117" s="0"/>
      <c r="USK117" s="0"/>
      <c r="USL117" s="0"/>
      <c r="USM117" s="0"/>
      <c r="USN117" s="0"/>
      <c r="USO117" s="0"/>
      <c r="USP117" s="0"/>
      <c r="USQ117" s="0"/>
      <c r="USR117" s="0"/>
      <c r="USS117" s="0"/>
      <c r="UST117" s="0"/>
      <c r="USU117" s="0"/>
      <c r="USV117" s="0"/>
      <c r="USW117" s="0"/>
      <c r="USX117" s="0"/>
      <c r="USY117" s="0"/>
      <c r="USZ117" s="0"/>
      <c r="UTA117" s="0"/>
      <c r="UTB117" s="0"/>
      <c r="UTC117" s="0"/>
      <c r="UTD117" s="0"/>
      <c r="UTE117" s="0"/>
      <c r="UTF117" s="0"/>
      <c r="UTG117" s="0"/>
      <c r="UTH117" s="0"/>
      <c r="UTI117" s="0"/>
      <c r="UTJ117" s="0"/>
      <c r="UTK117" s="0"/>
      <c r="UTL117" s="0"/>
      <c r="UTM117" s="0"/>
      <c r="UTN117" s="0"/>
      <c r="UTO117" s="0"/>
      <c r="UTP117" s="0"/>
      <c r="UTQ117" s="0"/>
      <c r="UTR117" s="0"/>
      <c r="UTS117" s="0"/>
      <c r="UTT117" s="0"/>
      <c r="UTU117" s="0"/>
      <c r="UTV117" s="0"/>
      <c r="UTW117" s="0"/>
      <c r="UTX117" s="0"/>
      <c r="UTY117" s="0"/>
      <c r="UTZ117" s="0"/>
      <c r="UUA117" s="0"/>
      <c r="UUB117" s="0"/>
      <c r="UUC117" s="0"/>
      <c r="UUD117" s="0"/>
      <c r="UUE117" s="0"/>
      <c r="UUF117" s="0"/>
      <c r="UUG117" s="0"/>
      <c r="UUH117" s="0"/>
      <c r="UUI117" s="0"/>
      <c r="UUJ117" s="0"/>
      <c r="UUK117" s="0"/>
      <c r="UUL117" s="0"/>
      <c r="UUM117" s="0"/>
      <c r="UUN117" s="0"/>
      <c r="UUO117" s="0"/>
      <c r="UUP117" s="0"/>
      <c r="UUQ117" s="0"/>
      <c r="UUR117" s="0"/>
      <c r="UUS117" s="0"/>
      <c r="UUT117" s="0"/>
      <c r="UUU117" s="0"/>
      <c r="UUV117" s="0"/>
      <c r="UUW117" s="0"/>
      <c r="UUX117" s="0"/>
      <c r="UUY117" s="0"/>
      <c r="UUZ117" s="0"/>
      <c r="UVA117" s="0"/>
      <c r="UVB117" s="0"/>
      <c r="UVC117" s="0"/>
      <c r="UVD117" s="0"/>
      <c r="UVE117" s="0"/>
      <c r="UVF117" s="0"/>
      <c r="UVG117" s="0"/>
      <c r="UVH117" s="0"/>
      <c r="UVI117" s="0"/>
      <c r="UVJ117" s="0"/>
      <c r="UVK117" s="0"/>
      <c r="UVL117" s="0"/>
      <c r="UVM117" s="0"/>
      <c r="UVN117" s="0"/>
      <c r="UVO117" s="0"/>
      <c r="UVP117" s="0"/>
      <c r="UVQ117" s="0"/>
      <c r="UVR117" s="0"/>
      <c r="UVS117" s="0"/>
      <c r="UVT117" s="0"/>
      <c r="UVU117" s="0"/>
      <c r="UVV117" s="0"/>
      <c r="UVW117" s="0"/>
      <c r="UVX117" s="0"/>
      <c r="UVY117" s="0"/>
      <c r="UVZ117" s="0"/>
      <c r="UWA117" s="0"/>
      <c r="UWB117" s="0"/>
      <c r="UWC117" s="0"/>
      <c r="UWD117" s="0"/>
      <c r="UWE117" s="0"/>
      <c r="UWF117" s="0"/>
      <c r="UWG117" s="0"/>
      <c r="UWH117" s="0"/>
      <c r="UWI117" s="0"/>
      <c r="UWJ117" s="0"/>
      <c r="UWK117" s="0"/>
      <c r="UWL117" s="0"/>
      <c r="UWM117" s="0"/>
      <c r="UWN117" s="0"/>
      <c r="UWO117" s="0"/>
      <c r="UWP117" s="0"/>
      <c r="UWQ117" s="0"/>
      <c r="UWR117" s="0"/>
      <c r="UWS117" s="0"/>
      <c r="UWT117" s="0"/>
      <c r="UWU117" s="0"/>
      <c r="UWV117" s="0"/>
      <c r="UWW117" s="0"/>
      <c r="UWX117" s="0"/>
      <c r="UWY117" s="0"/>
      <c r="UWZ117" s="0"/>
      <c r="UXA117" s="0"/>
      <c r="UXB117" s="0"/>
      <c r="UXC117" s="0"/>
      <c r="UXD117" s="0"/>
      <c r="UXE117" s="0"/>
      <c r="UXF117" s="0"/>
      <c r="UXG117" s="0"/>
      <c r="UXH117" s="0"/>
      <c r="UXI117" s="0"/>
      <c r="UXJ117" s="0"/>
      <c r="UXK117" s="0"/>
      <c r="UXL117" s="0"/>
      <c r="UXM117" s="0"/>
      <c r="UXN117" s="0"/>
      <c r="UXO117" s="0"/>
      <c r="UXP117" s="0"/>
      <c r="UXQ117" s="0"/>
      <c r="UXR117" s="0"/>
      <c r="UXS117" s="0"/>
      <c r="UXT117" s="0"/>
      <c r="UXU117" s="0"/>
      <c r="UXV117" s="0"/>
      <c r="UXW117" s="0"/>
      <c r="UXX117" s="0"/>
      <c r="UXY117" s="0"/>
      <c r="UXZ117" s="0"/>
      <c r="UYA117" s="0"/>
      <c r="UYB117" s="0"/>
      <c r="UYC117" s="0"/>
      <c r="UYD117" s="0"/>
      <c r="UYE117" s="0"/>
      <c r="UYF117" s="0"/>
      <c r="UYG117" s="0"/>
      <c r="UYH117" s="0"/>
      <c r="UYI117" s="0"/>
      <c r="UYJ117" s="0"/>
      <c r="UYK117" s="0"/>
      <c r="UYL117" s="0"/>
      <c r="UYM117" s="0"/>
      <c r="UYN117" s="0"/>
      <c r="UYO117" s="0"/>
      <c r="UYP117" s="0"/>
      <c r="UYQ117" s="0"/>
      <c r="UYR117" s="0"/>
      <c r="UYS117" s="0"/>
      <c r="UYT117" s="0"/>
      <c r="UYU117" s="0"/>
      <c r="UYV117" s="0"/>
      <c r="UYW117" s="0"/>
      <c r="UYX117" s="0"/>
      <c r="UYY117" s="0"/>
      <c r="UYZ117" s="0"/>
      <c r="UZA117" s="0"/>
      <c r="UZB117" s="0"/>
      <c r="UZC117" s="0"/>
      <c r="UZD117" s="0"/>
      <c r="UZE117" s="0"/>
      <c r="UZF117" s="0"/>
      <c r="UZG117" s="0"/>
      <c r="UZH117" s="0"/>
      <c r="UZI117" s="0"/>
      <c r="UZJ117" s="0"/>
      <c r="UZK117" s="0"/>
      <c r="UZL117" s="0"/>
      <c r="UZM117" s="0"/>
      <c r="UZN117" s="0"/>
      <c r="UZO117" s="0"/>
      <c r="UZP117" s="0"/>
      <c r="UZQ117" s="0"/>
      <c r="UZR117" s="0"/>
      <c r="UZS117" s="0"/>
      <c r="UZT117" s="0"/>
      <c r="UZU117" s="0"/>
      <c r="UZV117" s="0"/>
      <c r="UZW117" s="0"/>
      <c r="UZX117" s="0"/>
      <c r="UZY117" s="0"/>
      <c r="UZZ117" s="0"/>
      <c r="VAA117" s="0"/>
      <c r="VAB117" s="0"/>
      <c r="VAC117" s="0"/>
      <c r="VAD117" s="0"/>
      <c r="VAE117" s="0"/>
      <c r="VAF117" s="0"/>
      <c r="VAG117" s="0"/>
      <c r="VAH117" s="0"/>
      <c r="VAI117" s="0"/>
      <c r="VAJ117" s="0"/>
      <c r="VAK117" s="0"/>
      <c r="VAL117" s="0"/>
      <c r="VAM117" s="0"/>
      <c r="VAN117" s="0"/>
      <c r="VAO117" s="0"/>
      <c r="VAP117" s="0"/>
      <c r="VAQ117" s="0"/>
      <c r="VAR117" s="0"/>
      <c r="VAS117" s="0"/>
      <c r="VAT117" s="0"/>
      <c r="VAU117" s="0"/>
      <c r="VAV117" s="0"/>
      <c r="VAW117" s="0"/>
      <c r="VAX117" s="0"/>
      <c r="VAY117" s="0"/>
      <c r="VAZ117" s="0"/>
      <c r="VBA117" s="0"/>
      <c r="VBB117" s="0"/>
      <c r="VBC117" s="0"/>
      <c r="VBD117" s="0"/>
      <c r="VBE117" s="0"/>
      <c r="VBF117" s="0"/>
      <c r="VBG117" s="0"/>
      <c r="VBH117" s="0"/>
      <c r="VBI117" s="0"/>
      <c r="VBJ117" s="0"/>
      <c r="VBK117" s="0"/>
      <c r="VBL117" s="0"/>
      <c r="VBM117" s="0"/>
      <c r="VBN117" s="0"/>
      <c r="VBO117" s="0"/>
      <c r="VBP117" s="0"/>
      <c r="VBQ117" s="0"/>
      <c r="VBR117" s="0"/>
      <c r="VBS117" s="0"/>
      <c r="VBT117" s="0"/>
      <c r="VBU117" s="0"/>
      <c r="VBV117" s="0"/>
      <c r="VBW117" s="0"/>
      <c r="VBX117" s="0"/>
      <c r="VBY117" s="0"/>
      <c r="VBZ117" s="0"/>
      <c r="VCA117" s="0"/>
      <c r="VCB117" s="0"/>
      <c r="VCC117" s="0"/>
      <c r="VCD117" s="0"/>
      <c r="VCE117" s="0"/>
      <c r="VCF117" s="0"/>
      <c r="VCG117" s="0"/>
      <c r="VCH117" s="0"/>
      <c r="VCI117" s="0"/>
      <c r="VCJ117" s="0"/>
      <c r="VCK117" s="0"/>
      <c r="VCL117" s="0"/>
      <c r="VCM117" s="0"/>
      <c r="VCN117" s="0"/>
      <c r="VCO117" s="0"/>
      <c r="VCP117" s="0"/>
      <c r="VCQ117" s="0"/>
      <c r="VCR117" s="0"/>
      <c r="VCS117" s="0"/>
      <c r="VCT117" s="0"/>
      <c r="VCU117" s="0"/>
      <c r="VCV117" s="0"/>
      <c r="VCW117" s="0"/>
      <c r="VCX117" s="0"/>
      <c r="VCY117" s="0"/>
      <c r="VCZ117" s="0"/>
      <c r="VDA117" s="0"/>
      <c r="VDB117" s="0"/>
      <c r="VDC117" s="0"/>
      <c r="VDD117" s="0"/>
      <c r="VDE117" s="0"/>
      <c r="VDF117" s="0"/>
      <c r="VDG117" s="0"/>
      <c r="VDH117" s="0"/>
      <c r="VDI117" s="0"/>
      <c r="VDJ117" s="0"/>
      <c r="VDK117" s="0"/>
      <c r="VDL117" s="0"/>
      <c r="VDM117" s="0"/>
      <c r="VDN117" s="0"/>
      <c r="VDO117" s="0"/>
      <c r="VDP117" s="0"/>
      <c r="VDQ117" s="0"/>
      <c r="VDR117" s="0"/>
      <c r="VDS117" s="0"/>
      <c r="VDT117" s="0"/>
      <c r="VDU117" s="0"/>
      <c r="VDV117" s="0"/>
      <c r="VDW117" s="0"/>
      <c r="VDX117" s="0"/>
      <c r="VDY117" s="0"/>
      <c r="VDZ117" s="0"/>
      <c r="VEA117" s="0"/>
      <c r="VEB117" s="0"/>
      <c r="VEC117" s="0"/>
      <c r="VED117" s="0"/>
      <c r="VEE117" s="0"/>
      <c r="VEF117" s="0"/>
      <c r="VEG117" s="0"/>
      <c r="VEH117" s="0"/>
      <c r="VEI117" s="0"/>
      <c r="VEJ117" s="0"/>
      <c r="VEK117" s="0"/>
      <c r="VEL117" s="0"/>
      <c r="VEM117" s="0"/>
      <c r="VEN117" s="0"/>
      <c r="VEO117" s="0"/>
      <c r="VEP117" s="0"/>
      <c r="VEQ117" s="0"/>
      <c r="VER117" s="0"/>
      <c r="VES117" s="0"/>
      <c r="VET117" s="0"/>
      <c r="VEU117" s="0"/>
      <c r="VEV117" s="0"/>
      <c r="VEW117" s="0"/>
      <c r="VEX117" s="0"/>
      <c r="VEY117" s="0"/>
      <c r="VEZ117" s="0"/>
      <c r="VFA117" s="0"/>
      <c r="VFB117" s="0"/>
      <c r="VFC117" s="0"/>
      <c r="VFD117" s="0"/>
      <c r="VFE117" s="0"/>
      <c r="VFF117" s="0"/>
      <c r="VFG117" s="0"/>
      <c r="VFH117" s="0"/>
      <c r="VFI117" s="0"/>
      <c r="VFJ117" s="0"/>
      <c r="VFK117" s="0"/>
      <c r="VFL117" s="0"/>
      <c r="VFM117" s="0"/>
      <c r="VFN117" s="0"/>
      <c r="VFO117" s="0"/>
      <c r="VFP117" s="0"/>
      <c r="VFQ117" s="0"/>
      <c r="VFR117" s="0"/>
      <c r="VFS117" s="0"/>
      <c r="VFT117" s="0"/>
      <c r="VFU117" s="0"/>
      <c r="VFV117" s="0"/>
      <c r="VFW117" s="0"/>
      <c r="VFX117" s="0"/>
      <c r="VFY117" s="0"/>
      <c r="VFZ117" s="0"/>
      <c r="VGA117" s="0"/>
      <c r="VGB117" s="0"/>
      <c r="VGC117" s="0"/>
      <c r="VGD117" s="0"/>
      <c r="VGE117" s="0"/>
      <c r="VGF117" s="0"/>
      <c r="VGG117" s="0"/>
      <c r="VGH117" s="0"/>
      <c r="VGI117" s="0"/>
      <c r="VGJ117" s="0"/>
      <c r="VGK117" s="0"/>
      <c r="VGL117" s="0"/>
      <c r="VGM117" s="0"/>
      <c r="VGN117" s="0"/>
      <c r="VGO117" s="0"/>
      <c r="VGP117" s="0"/>
      <c r="VGQ117" s="0"/>
      <c r="VGR117" s="0"/>
      <c r="VGS117" s="0"/>
      <c r="VGT117" s="0"/>
      <c r="VGU117" s="0"/>
      <c r="VGV117" s="0"/>
      <c r="VGW117" s="0"/>
      <c r="VGX117" s="0"/>
      <c r="VGY117" s="0"/>
      <c r="VGZ117" s="0"/>
      <c r="VHA117" s="0"/>
      <c r="VHB117" s="0"/>
      <c r="VHC117" s="0"/>
      <c r="VHD117" s="0"/>
      <c r="VHE117" s="0"/>
      <c r="VHF117" s="0"/>
      <c r="VHG117" s="0"/>
      <c r="VHH117" s="0"/>
      <c r="VHI117" s="0"/>
      <c r="VHJ117" s="0"/>
      <c r="VHK117" s="0"/>
      <c r="VHL117" s="0"/>
      <c r="VHM117" s="0"/>
      <c r="VHN117" s="0"/>
      <c r="VHO117" s="0"/>
      <c r="VHP117" s="0"/>
      <c r="VHQ117" s="0"/>
      <c r="VHR117" s="0"/>
      <c r="VHS117" s="0"/>
      <c r="VHT117" s="0"/>
      <c r="VHU117" s="0"/>
      <c r="VHV117" s="0"/>
      <c r="VHW117" s="0"/>
      <c r="VHX117" s="0"/>
      <c r="VHY117" s="0"/>
      <c r="VHZ117" s="0"/>
      <c r="VIA117" s="0"/>
      <c r="VIB117" s="0"/>
      <c r="VIC117" s="0"/>
      <c r="VID117" s="0"/>
      <c r="VIE117" s="0"/>
      <c r="VIF117" s="0"/>
      <c r="VIG117" s="0"/>
      <c r="VIH117" s="0"/>
      <c r="VII117" s="0"/>
      <c r="VIJ117" s="0"/>
      <c r="VIK117" s="0"/>
      <c r="VIL117" s="0"/>
      <c r="VIM117" s="0"/>
      <c r="VIN117" s="0"/>
      <c r="VIO117" s="0"/>
      <c r="VIP117" s="0"/>
      <c r="VIQ117" s="0"/>
      <c r="VIR117" s="0"/>
      <c r="VIS117" s="0"/>
      <c r="VIT117" s="0"/>
      <c r="VIU117" s="0"/>
      <c r="VIV117" s="0"/>
      <c r="VIW117" s="0"/>
      <c r="VIX117" s="0"/>
      <c r="VIY117" s="0"/>
      <c r="VIZ117" s="0"/>
      <c r="VJA117" s="0"/>
      <c r="VJB117" s="0"/>
      <c r="VJC117" s="0"/>
      <c r="VJD117" s="0"/>
      <c r="VJE117" s="0"/>
      <c r="VJF117" s="0"/>
      <c r="VJG117" s="0"/>
      <c r="VJH117" s="0"/>
      <c r="VJI117" s="0"/>
      <c r="VJJ117" s="0"/>
      <c r="VJK117" s="0"/>
      <c r="VJL117" s="0"/>
      <c r="VJM117" s="0"/>
      <c r="VJN117" s="0"/>
      <c r="VJO117" s="0"/>
      <c r="VJP117" s="0"/>
      <c r="VJQ117" s="0"/>
      <c r="VJR117" s="0"/>
      <c r="VJS117" s="0"/>
      <c r="VJT117" s="0"/>
      <c r="VJU117" s="0"/>
      <c r="VJV117" s="0"/>
      <c r="VJW117" s="0"/>
      <c r="VJX117" s="0"/>
      <c r="VJY117" s="0"/>
      <c r="VJZ117" s="0"/>
      <c r="VKA117" s="0"/>
      <c r="VKB117" s="0"/>
      <c r="VKC117" s="0"/>
      <c r="VKD117" s="0"/>
      <c r="VKE117" s="0"/>
      <c r="VKF117" s="0"/>
      <c r="VKG117" s="0"/>
      <c r="VKH117" s="0"/>
      <c r="VKI117" s="0"/>
      <c r="VKJ117" s="0"/>
      <c r="VKK117" s="0"/>
      <c r="VKL117" s="0"/>
      <c r="VKM117" s="0"/>
      <c r="VKN117" s="0"/>
      <c r="VKO117" s="0"/>
      <c r="VKP117" s="0"/>
      <c r="VKQ117" s="0"/>
      <c r="VKR117" s="0"/>
      <c r="VKS117" s="0"/>
      <c r="VKT117" s="0"/>
      <c r="VKU117" s="0"/>
      <c r="VKV117" s="0"/>
      <c r="VKW117" s="0"/>
      <c r="VKX117" s="0"/>
      <c r="VKY117" s="0"/>
      <c r="VKZ117" s="0"/>
      <c r="VLA117" s="0"/>
      <c r="VLB117" s="0"/>
      <c r="VLC117" s="0"/>
      <c r="VLD117" s="0"/>
      <c r="VLE117" s="0"/>
      <c r="VLF117" s="0"/>
      <c r="VLG117" s="0"/>
      <c r="VLH117" s="0"/>
      <c r="VLI117" s="0"/>
      <c r="VLJ117" s="0"/>
      <c r="VLK117" s="0"/>
      <c r="VLL117" s="0"/>
      <c r="VLM117" s="0"/>
      <c r="VLN117" s="0"/>
      <c r="VLO117" s="0"/>
      <c r="VLP117" s="0"/>
      <c r="VLQ117" s="0"/>
      <c r="VLR117" s="0"/>
      <c r="VLS117" s="0"/>
      <c r="VLT117" s="0"/>
      <c r="VLU117" s="0"/>
      <c r="VLV117" s="0"/>
      <c r="VLW117" s="0"/>
      <c r="VLX117" s="0"/>
      <c r="VLY117" s="0"/>
      <c r="VLZ117" s="0"/>
      <c r="VMA117" s="0"/>
      <c r="VMB117" s="0"/>
      <c r="VMC117" s="0"/>
      <c r="VMD117" s="0"/>
      <c r="VME117" s="0"/>
      <c r="VMF117" s="0"/>
      <c r="VMG117" s="0"/>
      <c r="VMH117" s="0"/>
      <c r="VMI117" s="0"/>
      <c r="VMJ117" s="0"/>
      <c r="VMK117" s="0"/>
      <c r="VML117" s="0"/>
      <c r="VMM117" s="0"/>
      <c r="VMN117" s="0"/>
      <c r="VMO117" s="0"/>
      <c r="VMP117" s="0"/>
      <c r="VMQ117" s="0"/>
      <c r="VMR117" s="0"/>
      <c r="VMS117" s="0"/>
      <c r="VMT117" s="0"/>
      <c r="VMU117" s="0"/>
      <c r="VMV117" s="0"/>
      <c r="VMW117" s="0"/>
      <c r="VMX117" s="0"/>
      <c r="VMY117" s="0"/>
      <c r="VMZ117" s="0"/>
      <c r="VNA117" s="0"/>
      <c r="VNB117" s="0"/>
      <c r="VNC117" s="0"/>
      <c r="VND117" s="0"/>
      <c r="VNE117" s="0"/>
      <c r="VNF117" s="0"/>
      <c r="VNG117" s="0"/>
      <c r="VNH117" s="0"/>
      <c r="VNI117" s="0"/>
      <c r="VNJ117" s="0"/>
      <c r="VNK117" s="0"/>
      <c r="VNL117" s="0"/>
      <c r="VNM117" s="0"/>
      <c r="VNN117" s="0"/>
      <c r="VNO117" s="0"/>
      <c r="VNP117" s="0"/>
      <c r="VNQ117" s="0"/>
      <c r="VNR117" s="0"/>
      <c r="VNS117" s="0"/>
      <c r="VNT117" s="0"/>
      <c r="VNU117" s="0"/>
      <c r="VNV117" s="0"/>
      <c r="VNW117" s="0"/>
      <c r="VNX117" s="0"/>
      <c r="VNY117" s="0"/>
      <c r="VNZ117" s="0"/>
      <c r="VOA117" s="0"/>
      <c r="VOB117" s="0"/>
      <c r="VOC117" s="0"/>
      <c r="VOD117" s="0"/>
      <c r="VOE117" s="0"/>
      <c r="VOF117" s="0"/>
      <c r="VOG117" s="0"/>
      <c r="VOH117" s="0"/>
      <c r="VOI117" s="0"/>
      <c r="VOJ117" s="0"/>
      <c r="VOK117" s="0"/>
      <c r="VOL117" s="0"/>
      <c r="VOM117" s="0"/>
      <c r="VON117" s="0"/>
      <c r="VOO117" s="0"/>
      <c r="VOP117" s="0"/>
      <c r="VOQ117" s="0"/>
      <c r="VOR117" s="0"/>
      <c r="VOS117" s="0"/>
      <c r="VOT117" s="0"/>
      <c r="VOU117" s="0"/>
      <c r="VOV117" s="0"/>
      <c r="VOW117" s="0"/>
      <c r="VOX117" s="0"/>
      <c r="VOY117" s="0"/>
      <c r="VOZ117" s="0"/>
      <c r="VPA117" s="0"/>
      <c r="VPB117" s="0"/>
      <c r="VPC117" s="0"/>
      <c r="VPD117" s="0"/>
      <c r="VPE117" s="0"/>
      <c r="VPF117" s="0"/>
      <c r="VPG117" s="0"/>
      <c r="VPH117" s="0"/>
      <c r="VPI117" s="0"/>
      <c r="VPJ117" s="0"/>
      <c r="VPK117" s="0"/>
      <c r="VPL117" s="0"/>
      <c r="VPM117" s="0"/>
      <c r="VPN117" s="0"/>
      <c r="VPO117" s="0"/>
      <c r="VPP117" s="0"/>
      <c r="VPQ117" s="0"/>
      <c r="VPR117" s="0"/>
      <c r="VPS117" s="0"/>
      <c r="VPT117" s="0"/>
      <c r="VPU117" s="0"/>
      <c r="VPV117" s="0"/>
      <c r="VPW117" s="0"/>
      <c r="VPX117" s="0"/>
      <c r="VPY117" s="0"/>
      <c r="VPZ117" s="0"/>
      <c r="VQA117" s="0"/>
      <c r="VQB117" s="0"/>
      <c r="VQC117" s="0"/>
      <c r="VQD117" s="0"/>
      <c r="VQE117" s="0"/>
      <c r="VQF117" s="0"/>
      <c r="VQG117" s="0"/>
      <c r="VQH117" s="0"/>
      <c r="VQI117" s="0"/>
      <c r="VQJ117" s="0"/>
      <c r="VQK117" s="0"/>
      <c r="VQL117" s="0"/>
      <c r="VQM117" s="0"/>
      <c r="VQN117" s="0"/>
      <c r="VQO117" s="0"/>
      <c r="VQP117" s="0"/>
      <c r="VQQ117" s="0"/>
      <c r="VQR117" s="0"/>
      <c r="VQS117" s="0"/>
      <c r="VQT117" s="0"/>
      <c r="VQU117" s="0"/>
      <c r="VQV117" s="0"/>
      <c r="VQW117" s="0"/>
      <c r="VQX117" s="0"/>
      <c r="VQY117" s="0"/>
      <c r="VQZ117" s="0"/>
      <c r="VRA117" s="0"/>
      <c r="VRB117" s="0"/>
      <c r="VRC117" s="0"/>
      <c r="VRD117" s="0"/>
      <c r="VRE117" s="0"/>
      <c r="VRF117" s="0"/>
      <c r="VRG117" s="0"/>
      <c r="VRH117" s="0"/>
      <c r="VRI117" s="0"/>
      <c r="VRJ117" s="0"/>
      <c r="VRK117" s="0"/>
      <c r="VRL117" s="0"/>
      <c r="VRM117" s="0"/>
      <c r="VRN117" s="0"/>
      <c r="VRO117" s="0"/>
      <c r="VRP117" s="0"/>
      <c r="VRQ117" s="0"/>
      <c r="VRR117" s="0"/>
      <c r="VRS117" s="0"/>
      <c r="VRT117" s="0"/>
      <c r="VRU117" s="0"/>
      <c r="VRV117" s="0"/>
      <c r="VRW117" s="0"/>
      <c r="VRX117" s="0"/>
      <c r="VRY117" s="0"/>
      <c r="VRZ117" s="0"/>
      <c r="VSA117" s="0"/>
      <c r="VSB117" s="0"/>
      <c r="VSC117" s="0"/>
      <c r="VSD117" s="0"/>
      <c r="VSE117" s="0"/>
      <c r="VSF117" s="0"/>
      <c r="VSG117" s="0"/>
      <c r="VSH117" s="0"/>
      <c r="VSI117" s="0"/>
      <c r="VSJ117" s="0"/>
      <c r="VSK117" s="0"/>
      <c r="VSL117" s="0"/>
      <c r="VSM117" s="0"/>
      <c r="VSN117" s="0"/>
      <c r="VSO117" s="0"/>
      <c r="VSP117" s="0"/>
      <c r="VSQ117" s="0"/>
      <c r="VSR117" s="0"/>
      <c r="VSS117" s="0"/>
      <c r="VST117" s="0"/>
      <c r="VSU117" s="0"/>
      <c r="VSV117" s="0"/>
      <c r="VSW117" s="0"/>
      <c r="VSX117" s="0"/>
      <c r="VSY117" s="0"/>
      <c r="VSZ117" s="0"/>
      <c r="VTA117" s="0"/>
      <c r="VTB117" s="0"/>
      <c r="VTC117" s="0"/>
      <c r="VTD117" s="0"/>
      <c r="VTE117" s="0"/>
      <c r="VTF117" s="0"/>
      <c r="VTG117" s="0"/>
      <c r="VTH117" s="0"/>
      <c r="VTI117" s="0"/>
      <c r="VTJ117" s="0"/>
      <c r="VTK117" s="0"/>
      <c r="VTL117" s="0"/>
      <c r="VTM117" s="0"/>
      <c r="VTN117" s="0"/>
      <c r="VTO117" s="0"/>
      <c r="VTP117" s="0"/>
      <c r="VTQ117" s="0"/>
      <c r="VTR117" s="0"/>
      <c r="VTS117" s="0"/>
      <c r="VTT117" s="0"/>
      <c r="VTU117" s="0"/>
      <c r="VTV117" s="0"/>
      <c r="VTW117" s="0"/>
      <c r="VTX117" s="0"/>
      <c r="VTY117" s="0"/>
      <c r="VTZ117" s="0"/>
      <c r="VUA117" s="0"/>
      <c r="VUB117" s="0"/>
      <c r="VUC117" s="0"/>
      <c r="VUD117" s="0"/>
      <c r="VUE117" s="0"/>
      <c r="VUF117" s="0"/>
      <c r="VUG117" s="0"/>
      <c r="VUH117" s="0"/>
      <c r="VUI117" s="0"/>
      <c r="VUJ117" s="0"/>
      <c r="VUK117" s="0"/>
      <c r="VUL117" s="0"/>
      <c r="VUM117" s="0"/>
      <c r="VUN117" s="0"/>
      <c r="VUO117" s="0"/>
      <c r="VUP117" s="0"/>
      <c r="VUQ117" s="0"/>
      <c r="VUR117" s="0"/>
      <c r="VUS117" s="0"/>
      <c r="VUT117" s="0"/>
      <c r="VUU117" s="0"/>
      <c r="VUV117" s="0"/>
      <c r="VUW117" s="0"/>
      <c r="VUX117" s="0"/>
      <c r="VUY117" s="0"/>
      <c r="VUZ117" s="0"/>
      <c r="VVA117" s="0"/>
      <c r="VVB117" s="0"/>
      <c r="VVC117" s="0"/>
      <c r="VVD117" s="0"/>
      <c r="VVE117" s="0"/>
      <c r="VVF117" s="0"/>
      <c r="VVG117" s="0"/>
      <c r="VVH117" s="0"/>
      <c r="VVI117" s="0"/>
      <c r="VVJ117" s="0"/>
      <c r="VVK117" s="0"/>
      <c r="VVL117" s="0"/>
      <c r="VVM117" s="0"/>
      <c r="VVN117" s="0"/>
      <c r="VVO117" s="0"/>
      <c r="VVP117" s="0"/>
      <c r="VVQ117" s="0"/>
      <c r="VVR117" s="0"/>
      <c r="VVS117" s="0"/>
      <c r="VVT117" s="0"/>
      <c r="VVU117" s="0"/>
      <c r="VVV117" s="0"/>
      <c r="VVW117" s="0"/>
      <c r="VVX117" s="0"/>
      <c r="VVY117" s="0"/>
      <c r="VVZ117" s="0"/>
      <c r="VWA117" s="0"/>
      <c r="VWB117" s="0"/>
      <c r="VWC117" s="0"/>
      <c r="VWD117" s="0"/>
      <c r="VWE117" s="0"/>
      <c r="VWF117" s="0"/>
      <c r="VWG117" s="0"/>
      <c r="VWH117" s="0"/>
      <c r="VWI117" s="0"/>
      <c r="VWJ117" s="0"/>
      <c r="VWK117" s="0"/>
      <c r="VWL117" s="0"/>
      <c r="VWM117" s="0"/>
      <c r="VWN117" s="0"/>
      <c r="VWO117" s="0"/>
      <c r="VWP117" s="0"/>
      <c r="VWQ117" s="0"/>
      <c r="VWR117" s="0"/>
      <c r="VWS117" s="0"/>
      <c r="VWT117" s="0"/>
      <c r="VWU117" s="0"/>
      <c r="VWV117" s="0"/>
      <c r="VWW117" s="0"/>
      <c r="VWX117" s="0"/>
      <c r="VWY117" s="0"/>
      <c r="VWZ117" s="0"/>
      <c r="VXA117" s="0"/>
      <c r="VXB117" s="0"/>
      <c r="VXC117" s="0"/>
      <c r="VXD117" s="0"/>
      <c r="VXE117" s="0"/>
      <c r="VXF117" s="0"/>
      <c r="VXG117" s="0"/>
      <c r="VXH117" s="0"/>
      <c r="VXI117" s="0"/>
      <c r="VXJ117" s="0"/>
      <c r="VXK117" s="0"/>
      <c r="VXL117" s="0"/>
      <c r="VXM117" s="0"/>
      <c r="VXN117" s="0"/>
      <c r="VXO117" s="0"/>
      <c r="VXP117" s="0"/>
      <c r="VXQ117" s="0"/>
      <c r="VXR117" s="0"/>
      <c r="VXS117" s="0"/>
      <c r="VXT117" s="0"/>
      <c r="VXU117" s="0"/>
      <c r="VXV117" s="0"/>
      <c r="VXW117" s="0"/>
      <c r="VXX117" s="0"/>
      <c r="VXY117" s="0"/>
      <c r="VXZ117" s="0"/>
      <c r="VYA117" s="0"/>
      <c r="VYB117" s="0"/>
      <c r="VYC117" s="0"/>
      <c r="VYD117" s="0"/>
      <c r="VYE117" s="0"/>
      <c r="VYF117" s="0"/>
      <c r="VYG117" s="0"/>
      <c r="VYH117" s="0"/>
      <c r="VYI117" s="0"/>
      <c r="VYJ117" s="0"/>
      <c r="VYK117" s="0"/>
      <c r="VYL117" s="0"/>
      <c r="VYM117" s="0"/>
      <c r="VYN117" s="0"/>
      <c r="VYO117" s="0"/>
      <c r="VYP117" s="0"/>
      <c r="VYQ117" s="0"/>
      <c r="VYR117" s="0"/>
      <c r="VYS117" s="0"/>
      <c r="VYT117" s="0"/>
      <c r="VYU117" s="0"/>
      <c r="VYV117" s="0"/>
      <c r="VYW117" s="0"/>
      <c r="VYX117" s="0"/>
      <c r="VYY117" s="0"/>
      <c r="VYZ117" s="0"/>
      <c r="VZA117" s="0"/>
      <c r="VZB117" s="0"/>
      <c r="VZC117" s="0"/>
      <c r="VZD117" s="0"/>
      <c r="VZE117" s="0"/>
      <c r="VZF117" s="0"/>
      <c r="VZG117" s="0"/>
      <c r="VZH117" s="0"/>
      <c r="VZI117" s="0"/>
      <c r="VZJ117" s="0"/>
      <c r="VZK117" s="0"/>
      <c r="VZL117" s="0"/>
      <c r="VZM117" s="0"/>
      <c r="VZN117" s="0"/>
      <c r="VZO117" s="0"/>
      <c r="VZP117" s="0"/>
      <c r="VZQ117" s="0"/>
      <c r="VZR117" s="0"/>
      <c r="VZS117" s="0"/>
      <c r="VZT117" s="0"/>
      <c r="VZU117" s="0"/>
      <c r="VZV117" s="0"/>
      <c r="VZW117" s="0"/>
      <c r="VZX117" s="0"/>
      <c r="VZY117" s="0"/>
      <c r="VZZ117" s="0"/>
      <c r="WAA117" s="0"/>
      <c r="WAB117" s="0"/>
      <c r="WAC117" s="0"/>
      <c r="WAD117" s="0"/>
      <c r="WAE117" s="0"/>
      <c r="WAF117" s="0"/>
      <c r="WAG117" s="0"/>
      <c r="WAH117" s="0"/>
      <c r="WAI117" s="0"/>
      <c r="WAJ117" s="0"/>
      <c r="WAK117" s="0"/>
      <c r="WAL117" s="0"/>
      <c r="WAM117" s="0"/>
      <c r="WAN117" s="0"/>
      <c r="WAO117" s="0"/>
      <c r="WAP117" s="0"/>
      <c r="WAQ117" s="0"/>
      <c r="WAR117" s="0"/>
      <c r="WAS117" s="0"/>
      <c r="WAT117" s="0"/>
      <c r="WAU117" s="0"/>
      <c r="WAV117" s="0"/>
      <c r="WAW117" s="0"/>
      <c r="WAX117" s="0"/>
      <c r="WAY117" s="0"/>
      <c r="WAZ117" s="0"/>
      <c r="WBA117" s="0"/>
      <c r="WBB117" s="0"/>
      <c r="WBC117" s="0"/>
      <c r="WBD117" s="0"/>
      <c r="WBE117" s="0"/>
      <c r="WBF117" s="0"/>
      <c r="WBG117" s="0"/>
      <c r="WBH117" s="0"/>
      <c r="WBI117" s="0"/>
      <c r="WBJ117" s="0"/>
      <c r="WBK117" s="0"/>
      <c r="WBL117" s="0"/>
      <c r="WBM117" s="0"/>
      <c r="WBN117" s="0"/>
      <c r="WBO117" s="0"/>
      <c r="WBP117" s="0"/>
      <c r="WBQ117" s="0"/>
      <c r="WBR117" s="0"/>
      <c r="WBS117" s="0"/>
      <c r="WBT117" s="0"/>
      <c r="WBU117" s="0"/>
      <c r="WBV117" s="0"/>
      <c r="WBW117" s="0"/>
      <c r="WBX117" s="0"/>
      <c r="WBY117" s="0"/>
      <c r="WBZ117" s="0"/>
      <c r="WCA117" s="0"/>
      <c r="WCB117" s="0"/>
      <c r="WCC117" s="0"/>
      <c r="WCD117" s="0"/>
      <c r="WCE117" s="0"/>
      <c r="WCF117" s="0"/>
      <c r="WCG117" s="0"/>
      <c r="WCH117" s="0"/>
      <c r="WCI117" s="0"/>
      <c r="WCJ117" s="0"/>
      <c r="WCK117" s="0"/>
      <c r="WCL117" s="0"/>
      <c r="WCM117" s="0"/>
      <c r="WCN117" s="0"/>
      <c r="WCO117" s="0"/>
      <c r="WCP117" s="0"/>
      <c r="WCQ117" s="0"/>
      <c r="WCR117" s="0"/>
      <c r="WCS117" s="0"/>
      <c r="WCT117" s="0"/>
      <c r="WCU117" s="0"/>
      <c r="WCV117" s="0"/>
      <c r="WCW117" s="0"/>
      <c r="WCX117" s="0"/>
      <c r="WCY117" s="0"/>
      <c r="WCZ117" s="0"/>
      <c r="WDA117" s="0"/>
      <c r="WDB117" s="0"/>
      <c r="WDC117" s="0"/>
      <c r="WDD117" s="0"/>
      <c r="WDE117" s="0"/>
      <c r="WDF117" s="0"/>
      <c r="WDG117" s="0"/>
      <c r="WDH117" s="0"/>
      <c r="WDI117" s="0"/>
      <c r="WDJ117" s="0"/>
      <c r="WDK117" s="0"/>
      <c r="WDL117" s="0"/>
      <c r="WDM117" s="0"/>
      <c r="WDN117" s="0"/>
      <c r="WDO117" s="0"/>
      <c r="WDP117" s="0"/>
      <c r="WDQ117" s="0"/>
      <c r="WDR117" s="0"/>
      <c r="WDS117" s="0"/>
      <c r="WDT117" s="0"/>
      <c r="WDU117" s="0"/>
      <c r="WDV117" s="0"/>
      <c r="WDW117" s="0"/>
      <c r="WDX117" s="0"/>
      <c r="WDY117" s="0"/>
      <c r="WDZ117" s="0"/>
      <c r="WEA117" s="0"/>
      <c r="WEB117" s="0"/>
      <c r="WEC117" s="0"/>
      <c r="WED117" s="0"/>
      <c r="WEE117" s="0"/>
      <c r="WEF117" s="0"/>
      <c r="WEG117" s="0"/>
      <c r="WEH117" s="0"/>
      <c r="WEI117" s="0"/>
      <c r="WEJ117" s="0"/>
      <c r="WEK117" s="0"/>
      <c r="WEL117" s="0"/>
      <c r="WEM117" s="0"/>
      <c r="WEN117" s="0"/>
      <c r="WEO117" s="0"/>
      <c r="WEP117" s="0"/>
      <c r="WEQ117" s="0"/>
      <c r="WER117" s="0"/>
      <c r="WES117" s="0"/>
      <c r="WET117" s="0"/>
      <c r="WEU117" s="0"/>
      <c r="WEV117" s="0"/>
      <c r="WEW117" s="0"/>
      <c r="WEX117" s="0"/>
      <c r="WEY117" s="0"/>
      <c r="WEZ117" s="0"/>
      <c r="WFA117" s="0"/>
      <c r="WFB117" s="0"/>
      <c r="WFC117" s="0"/>
      <c r="WFD117" s="0"/>
      <c r="WFE117" s="0"/>
      <c r="WFF117" s="0"/>
      <c r="WFG117" s="0"/>
      <c r="WFH117" s="0"/>
      <c r="WFI117" s="0"/>
      <c r="WFJ117" s="0"/>
      <c r="WFK117" s="0"/>
      <c r="WFL117" s="0"/>
      <c r="WFM117" s="0"/>
      <c r="WFN117" s="0"/>
      <c r="WFO117" s="0"/>
      <c r="WFP117" s="0"/>
      <c r="WFQ117" s="0"/>
      <c r="WFR117" s="0"/>
      <c r="WFS117" s="0"/>
      <c r="WFT117" s="0"/>
      <c r="WFU117" s="0"/>
      <c r="WFV117" s="0"/>
      <c r="WFW117" s="0"/>
      <c r="WFX117" s="0"/>
      <c r="WFY117" s="0"/>
      <c r="WFZ117" s="0"/>
      <c r="WGA117" s="0"/>
      <c r="WGB117" s="0"/>
      <c r="WGC117" s="0"/>
      <c r="WGD117" s="0"/>
      <c r="WGE117" s="0"/>
      <c r="WGF117" s="0"/>
      <c r="WGG117" s="0"/>
      <c r="WGH117" s="0"/>
      <c r="WGI117" s="0"/>
      <c r="WGJ117" s="0"/>
      <c r="WGK117" s="0"/>
      <c r="WGL117" s="0"/>
      <c r="WGM117" s="0"/>
      <c r="WGN117" s="0"/>
      <c r="WGO117" s="0"/>
      <c r="WGP117" s="0"/>
      <c r="WGQ117" s="0"/>
      <c r="WGR117" s="0"/>
      <c r="WGS117" s="0"/>
      <c r="WGT117" s="0"/>
      <c r="WGU117" s="0"/>
      <c r="WGV117" s="0"/>
      <c r="WGW117" s="0"/>
      <c r="WGX117" s="0"/>
      <c r="WGY117" s="0"/>
      <c r="WGZ117" s="0"/>
      <c r="WHA117" s="0"/>
      <c r="WHB117" s="0"/>
      <c r="WHC117" s="0"/>
      <c r="WHD117" s="0"/>
      <c r="WHE117" s="0"/>
      <c r="WHF117" s="0"/>
      <c r="WHG117" s="0"/>
      <c r="WHH117" s="0"/>
      <c r="WHI117" s="0"/>
      <c r="WHJ117" s="0"/>
      <c r="WHK117" s="0"/>
      <c r="WHL117" s="0"/>
      <c r="WHM117" s="0"/>
      <c r="WHN117" s="0"/>
      <c r="WHO117" s="0"/>
      <c r="WHP117" s="0"/>
      <c r="WHQ117" s="0"/>
      <c r="WHR117" s="0"/>
      <c r="WHS117" s="0"/>
      <c r="WHT117" s="0"/>
      <c r="WHU117" s="0"/>
      <c r="WHV117" s="0"/>
      <c r="WHW117" s="0"/>
      <c r="WHX117" s="0"/>
      <c r="WHY117" s="0"/>
      <c r="WHZ117" s="0"/>
      <c r="WIA117" s="0"/>
      <c r="WIB117" s="0"/>
      <c r="WIC117" s="0"/>
      <c r="WID117" s="0"/>
      <c r="WIE117" s="0"/>
      <c r="WIF117" s="0"/>
      <c r="WIG117" s="0"/>
      <c r="WIH117" s="0"/>
      <c r="WII117" s="0"/>
      <c r="WIJ117" s="0"/>
      <c r="WIK117" s="0"/>
      <c r="WIL117" s="0"/>
      <c r="WIM117" s="0"/>
      <c r="WIN117" s="0"/>
      <c r="WIO117" s="0"/>
      <c r="WIP117" s="0"/>
      <c r="WIQ117" s="0"/>
      <c r="WIR117" s="0"/>
      <c r="WIS117" s="0"/>
      <c r="WIT117" s="0"/>
      <c r="WIU117" s="0"/>
      <c r="WIV117" s="0"/>
      <c r="WIW117" s="0"/>
      <c r="WIX117" s="0"/>
      <c r="WIY117" s="0"/>
      <c r="WIZ117" s="0"/>
      <c r="WJA117" s="0"/>
      <c r="WJB117" s="0"/>
      <c r="WJC117" s="0"/>
      <c r="WJD117" s="0"/>
      <c r="WJE117" s="0"/>
      <c r="WJF117" s="0"/>
      <c r="WJG117" s="0"/>
      <c r="WJH117" s="0"/>
      <c r="WJI117" s="0"/>
      <c r="WJJ117" s="0"/>
      <c r="WJK117" s="0"/>
      <c r="WJL117" s="0"/>
      <c r="WJM117" s="0"/>
      <c r="WJN117" s="0"/>
      <c r="WJO117" s="0"/>
      <c r="WJP117" s="0"/>
      <c r="WJQ117" s="0"/>
      <c r="WJR117" s="0"/>
      <c r="WJS117" s="0"/>
      <c r="WJT117" s="0"/>
      <c r="WJU117" s="0"/>
      <c r="WJV117" s="0"/>
      <c r="WJW117" s="0"/>
      <c r="WJX117" s="0"/>
      <c r="WJY117" s="0"/>
      <c r="WJZ117" s="0"/>
      <c r="WKA117" s="0"/>
      <c r="WKB117" s="0"/>
      <c r="WKC117" s="0"/>
      <c r="WKD117" s="0"/>
      <c r="WKE117" s="0"/>
      <c r="WKF117" s="0"/>
      <c r="WKG117" s="0"/>
      <c r="WKH117" s="0"/>
      <c r="WKI117" s="0"/>
      <c r="WKJ117" s="0"/>
      <c r="WKK117" s="0"/>
      <c r="WKL117" s="0"/>
      <c r="WKM117" s="0"/>
      <c r="WKN117" s="0"/>
      <c r="WKO117" s="0"/>
      <c r="WKP117" s="0"/>
      <c r="WKQ117" s="0"/>
      <c r="WKR117" s="0"/>
      <c r="WKS117" s="0"/>
      <c r="WKT117" s="0"/>
      <c r="WKU117" s="0"/>
      <c r="WKV117" s="0"/>
      <c r="WKW117" s="0"/>
      <c r="WKX117" s="0"/>
      <c r="WKY117" s="0"/>
      <c r="WKZ117" s="0"/>
      <c r="WLA117" s="0"/>
      <c r="WLB117" s="0"/>
      <c r="WLC117" s="0"/>
      <c r="WLD117" s="0"/>
      <c r="WLE117" s="0"/>
      <c r="WLF117" s="0"/>
      <c r="WLG117" s="0"/>
      <c r="WLH117" s="0"/>
      <c r="WLI117" s="0"/>
      <c r="WLJ117" s="0"/>
      <c r="WLK117" s="0"/>
      <c r="WLL117" s="0"/>
      <c r="WLM117" s="0"/>
      <c r="WLN117" s="0"/>
      <c r="WLO117" s="0"/>
      <c r="WLP117" s="0"/>
      <c r="WLQ117" s="0"/>
      <c r="WLR117" s="0"/>
      <c r="WLS117" s="0"/>
      <c r="WLT117" s="0"/>
      <c r="WLU117" s="0"/>
      <c r="WLV117" s="0"/>
      <c r="WLW117" s="0"/>
      <c r="WLX117" s="0"/>
      <c r="WLY117" s="0"/>
      <c r="WLZ117" s="0"/>
      <c r="WMA117" s="0"/>
      <c r="WMB117" s="0"/>
      <c r="WMC117" s="0"/>
      <c r="WMD117" s="0"/>
      <c r="WME117" s="0"/>
      <c r="WMF117" s="0"/>
      <c r="WMG117" s="0"/>
      <c r="WMH117" s="0"/>
      <c r="WMI117" s="0"/>
      <c r="WMJ117" s="0"/>
      <c r="WMK117" s="0"/>
      <c r="WML117" s="0"/>
      <c r="WMM117" s="0"/>
      <c r="WMN117" s="0"/>
      <c r="WMO117" s="0"/>
      <c r="WMP117" s="0"/>
      <c r="WMQ117" s="0"/>
      <c r="WMR117" s="0"/>
      <c r="WMS117" s="0"/>
      <c r="WMT117" s="0"/>
      <c r="WMU117" s="0"/>
      <c r="WMV117" s="0"/>
      <c r="WMW117" s="0"/>
      <c r="WMX117" s="0"/>
      <c r="WMY117" s="0"/>
      <c r="WMZ117" s="0"/>
      <c r="WNA117" s="0"/>
      <c r="WNB117" s="0"/>
      <c r="WNC117" s="0"/>
      <c r="WND117" s="0"/>
      <c r="WNE117" s="0"/>
      <c r="WNF117" s="0"/>
      <c r="WNG117" s="0"/>
      <c r="WNH117" s="0"/>
      <c r="WNI117" s="0"/>
      <c r="WNJ117" s="0"/>
      <c r="WNK117" s="0"/>
      <c r="WNL117" s="0"/>
      <c r="WNM117" s="0"/>
      <c r="WNN117" s="0"/>
      <c r="WNO117" s="0"/>
      <c r="WNP117" s="0"/>
      <c r="WNQ117" s="0"/>
      <c r="WNR117" s="0"/>
      <c r="WNS117" s="0"/>
      <c r="WNT117" s="0"/>
      <c r="WNU117" s="0"/>
      <c r="WNV117" s="0"/>
      <c r="WNW117" s="0"/>
      <c r="WNX117" s="0"/>
      <c r="WNY117" s="0"/>
      <c r="WNZ117" s="0"/>
      <c r="WOA117" s="0"/>
      <c r="WOB117" s="0"/>
      <c r="WOC117" s="0"/>
      <c r="WOD117" s="0"/>
      <c r="WOE117" s="0"/>
      <c r="WOF117" s="0"/>
      <c r="WOG117" s="0"/>
      <c r="WOH117" s="0"/>
      <c r="WOI117" s="0"/>
      <c r="WOJ117" s="0"/>
      <c r="WOK117" s="0"/>
      <c r="WOL117" s="0"/>
      <c r="WOM117" s="0"/>
      <c r="WON117" s="0"/>
      <c r="WOO117" s="0"/>
      <c r="WOP117" s="0"/>
      <c r="WOQ117" s="0"/>
      <c r="WOR117" s="0"/>
      <c r="WOS117" s="0"/>
      <c r="WOT117" s="0"/>
      <c r="WOU117" s="0"/>
      <c r="WOV117" s="0"/>
      <c r="WOW117" s="0"/>
      <c r="WOX117" s="0"/>
      <c r="WOY117" s="0"/>
      <c r="WOZ117" s="0"/>
      <c r="WPA117" s="0"/>
      <c r="WPB117" s="0"/>
      <c r="WPC117" s="0"/>
      <c r="WPD117" s="0"/>
      <c r="WPE117" s="0"/>
      <c r="WPF117" s="0"/>
      <c r="WPG117" s="0"/>
      <c r="WPH117" s="0"/>
      <c r="WPI117" s="0"/>
      <c r="WPJ117" s="0"/>
      <c r="WPK117" s="0"/>
      <c r="WPL117" s="0"/>
      <c r="WPM117" s="0"/>
      <c r="WPN117" s="0"/>
      <c r="WPO117" s="0"/>
      <c r="WPP117" s="0"/>
      <c r="WPQ117" s="0"/>
      <c r="WPR117" s="0"/>
      <c r="WPS117" s="0"/>
      <c r="WPT117" s="0"/>
      <c r="WPU117" s="0"/>
      <c r="WPV117" s="0"/>
      <c r="WPW117" s="0"/>
      <c r="WPX117" s="0"/>
      <c r="WPY117" s="0"/>
      <c r="WPZ117" s="0"/>
      <c r="WQA117" s="0"/>
      <c r="WQB117" s="0"/>
      <c r="WQC117" s="0"/>
      <c r="WQD117" s="0"/>
      <c r="WQE117" s="0"/>
      <c r="WQF117" s="0"/>
      <c r="WQG117" s="0"/>
      <c r="WQH117" s="0"/>
      <c r="WQI117" s="0"/>
      <c r="WQJ117" s="0"/>
      <c r="WQK117" s="0"/>
      <c r="WQL117" s="0"/>
      <c r="WQM117" s="0"/>
      <c r="WQN117" s="0"/>
      <c r="WQO117" s="0"/>
      <c r="WQP117" s="0"/>
      <c r="WQQ117" s="0"/>
      <c r="WQR117" s="0"/>
      <c r="WQS117" s="0"/>
      <c r="WQT117" s="0"/>
      <c r="WQU117" s="0"/>
      <c r="WQV117" s="0"/>
      <c r="WQW117" s="0"/>
      <c r="WQX117" s="0"/>
      <c r="WQY117" s="0"/>
      <c r="WQZ117" s="0"/>
      <c r="WRA117" s="0"/>
      <c r="WRB117" s="0"/>
      <c r="WRC117" s="0"/>
      <c r="WRD117" s="0"/>
      <c r="WRE117" s="0"/>
      <c r="WRF117" s="0"/>
      <c r="WRG117" s="0"/>
      <c r="WRH117" s="0"/>
      <c r="WRI117" s="0"/>
      <c r="WRJ117" s="0"/>
      <c r="WRK117" s="0"/>
      <c r="WRL117" s="0"/>
      <c r="WRM117" s="0"/>
      <c r="WRN117" s="0"/>
      <c r="WRO117" s="0"/>
      <c r="WRP117" s="0"/>
      <c r="WRQ117" s="0"/>
      <c r="WRR117" s="0"/>
      <c r="WRS117" s="0"/>
      <c r="WRT117" s="0"/>
      <c r="WRU117" s="0"/>
      <c r="WRV117" s="0"/>
      <c r="WRW117" s="0"/>
      <c r="WRX117" s="0"/>
      <c r="WRY117" s="0"/>
      <c r="WRZ117" s="0"/>
      <c r="WSA117" s="0"/>
      <c r="WSB117" s="0"/>
      <c r="WSC117" s="0"/>
      <c r="WSD117" s="0"/>
      <c r="WSE117" s="0"/>
      <c r="WSF117" s="0"/>
      <c r="WSG117" s="0"/>
      <c r="WSH117" s="0"/>
      <c r="WSI117" s="0"/>
      <c r="WSJ117" s="0"/>
      <c r="WSK117" s="0"/>
      <c r="WSL117" s="0"/>
      <c r="WSM117" s="0"/>
      <c r="WSN117" s="0"/>
      <c r="WSO117" s="0"/>
      <c r="WSP117" s="0"/>
      <c r="WSQ117" s="0"/>
      <c r="WSR117" s="0"/>
      <c r="WSS117" s="0"/>
      <c r="WST117" s="0"/>
      <c r="WSU117" s="0"/>
      <c r="WSV117" s="0"/>
      <c r="WSW117" s="0"/>
      <c r="WSX117" s="0"/>
      <c r="WSY117" s="0"/>
      <c r="WSZ117" s="0"/>
      <c r="WTA117" s="0"/>
      <c r="WTB117" s="0"/>
      <c r="WTC117" s="0"/>
      <c r="WTD117" s="0"/>
      <c r="WTE117" s="0"/>
      <c r="WTF117" s="0"/>
      <c r="WTG117" s="0"/>
      <c r="WTH117" s="0"/>
      <c r="WTI117" s="0"/>
      <c r="WTJ117" s="0"/>
      <c r="WTK117" s="0"/>
      <c r="WTL117" s="0"/>
      <c r="WTM117" s="0"/>
      <c r="WTN117" s="0"/>
      <c r="WTO117" s="0"/>
      <c r="WTP117" s="0"/>
      <c r="WTQ117" s="0"/>
      <c r="WTR117" s="0"/>
      <c r="WTS117" s="0"/>
      <c r="WTT117" s="0"/>
      <c r="WTU117" s="0"/>
      <c r="WTV117" s="0"/>
      <c r="WTW117" s="0"/>
      <c r="WTX117" s="0"/>
      <c r="WTY117" s="0"/>
      <c r="WTZ117" s="0"/>
      <c r="WUA117" s="0"/>
      <c r="WUB117" s="0"/>
      <c r="WUC117" s="0"/>
      <c r="WUD117" s="0"/>
      <c r="WUE117" s="0"/>
      <c r="WUF117" s="0"/>
      <c r="WUG117" s="0"/>
      <c r="WUH117" s="0"/>
      <c r="WUI117" s="0"/>
      <c r="WUJ117" s="0"/>
      <c r="WUK117" s="0"/>
      <c r="WUL117" s="0"/>
      <c r="WUM117" s="0"/>
      <c r="WUN117" s="0"/>
      <c r="WUO117" s="0"/>
      <c r="WUP117" s="0"/>
      <c r="WUQ117" s="0"/>
      <c r="WUR117" s="0"/>
      <c r="WUS117" s="0"/>
      <c r="WUT117" s="0"/>
      <c r="WUU117" s="0"/>
      <c r="WUV117" s="0"/>
      <c r="WUW117" s="0"/>
      <c r="WUX117" s="0"/>
      <c r="WUY117" s="0"/>
      <c r="WUZ117" s="0"/>
      <c r="WVA117" s="0"/>
      <c r="WVB117" s="0"/>
      <c r="WVC117" s="0"/>
      <c r="WVD117" s="0"/>
      <c r="WVE117" s="0"/>
      <c r="WVF117" s="0"/>
      <c r="WVG117" s="0"/>
      <c r="WVH117" s="0"/>
      <c r="WVI117" s="0"/>
      <c r="WVJ117" s="0"/>
      <c r="WVK117" s="0"/>
      <c r="WVL117" s="0"/>
      <c r="WVM117" s="0"/>
      <c r="WVN117" s="0"/>
      <c r="WVO117" s="0"/>
      <c r="WVP117" s="0"/>
      <c r="WVQ117" s="0"/>
      <c r="WVR117" s="0"/>
      <c r="WVS117" s="0"/>
      <c r="WVT117" s="0"/>
      <c r="WVU117" s="0"/>
      <c r="WVV117" s="0"/>
      <c r="WVW117" s="0"/>
      <c r="WVX117" s="0"/>
      <c r="WVY117" s="0"/>
      <c r="WVZ117" s="0"/>
      <c r="WWA117" s="0"/>
      <c r="WWB117" s="0"/>
      <c r="WWC117" s="0"/>
      <c r="WWD117" s="0"/>
      <c r="WWE117" s="0"/>
      <c r="WWF117" s="0"/>
      <c r="WWG117" s="0"/>
      <c r="WWH117" s="0"/>
      <c r="WWI117" s="0"/>
      <c r="WWJ117" s="0"/>
      <c r="WWK117" s="0"/>
      <c r="WWL117" s="0"/>
      <c r="WWM117" s="0"/>
      <c r="WWN117" s="0"/>
      <c r="WWO117" s="0"/>
      <c r="WWP117" s="0"/>
      <c r="WWQ117" s="0"/>
      <c r="WWR117" s="0"/>
      <c r="WWS117" s="0"/>
      <c r="WWT117" s="0"/>
      <c r="WWU117" s="0"/>
      <c r="WWV117" s="0"/>
      <c r="WWW117" s="0"/>
      <c r="WWX117" s="0"/>
      <c r="WWY117" s="0"/>
      <c r="WWZ117" s="0"/>
      <c r="WXA117" s="0"/>
      <c r="WXB117" s="0"/>
      <c r="WXC117" s="0"/>
      <c r="WXD117" s="0"/>
      <c r="WXE117" s="0"/>
      <c r="WXF117" s="0"/>
      <c r="WXG117" s="0"/>
      <c r="WXH117" s="0"/>
      <c r="WXI117" s="0"/>
      <c r="WXJ117" s="0"/>
      <c r="WXK117" s="0"/>
      <c r="WXL117" s="0"/>
      <c r="WXM117" s="0"/>
      <c r="WXN117" s="0"/>
      <c r="WXO117" s="0"/>
      <c r="WXP117" s="0"/>
      <c r="WXQ117" s="0"/>
      <c r="WXR117" s="0"/>
      <c r="WXS117" s="0"/>
      <c r="WXT117" s="0"/>
      <c r="WXU117" s="0"/>
      <c r="WXV117" s="0"/>
      <c r="WXW117" s="0"/>
      <c r="WXX117" s="0"/>
      <c r="WXY117" s="0"/>
      <c r="WXZ117" s="0"/>
      <c r="WYA117" s="0"/>
      <c r="WYB117" s="0"/>
      <c r="WYC117" s="0"/>
      <c r="WYD117" s="0"/>
      <c r="WYE117" s="0"/>
      <c r="WYF117" s="0"/>
      <c r="WYG117" s="0"/>
      <c r="WYH117" s="0"/>
      <c r="WYI117" s="0"/>
      <c r="WYJ117" s="0"/>
      <c r="WYK117" s="0"/>
      <c r="WYL117" s="0"/>
      <c r="WYM117" s="0"/>
      <c r="WYN117" s="0"/>
      <c r="WYO117" s="0"/>
      <c r="WYP117" s="0"/>
      <c r="WYQ117" s="0"/>
      <c r="WYR117" s="0"/>
      <c r="WYS117" s="0"/>
      <c r="WYT117" s="0"/>
      <c r="WYU117" s="0"/>
      <c r="WYV117" s="0"/>
      <c r="WYW117" s="0"/>
      <c r="WYX117" s="0"/>
      <c r="WYY117" s="0"/>
      <c r="WYZ117" s="0"/>
      <c r="WZA117" s="0"/>
      <c r="WZB117" s="0"/>
      <c r="WZC117" s="0"/>
      <c r="WZD117" s="0"/>
      <c r="WZE117" s="0"/>
      <c r="WZF117" s="0"/>
      <c r="WZG117" s="0"/>
      <c r="WZH117" s="0"/>
      <c r="WZI117" s="0"/>
      <c r="WZJ117" s="0"/>
      <c r="WZK117" s="0"/>
      <c r="WZL117" s="0"/>
      <c r="WZM117" s="0"/>
      <c r="WZN117" s="0"/>
      <c r="WZO117" s="0"/>
      <c r="WZP117" s="0"/>
      <c r="WZQ117" s="0"/>
      <c r="WZR117" s="0"/>
      <c r="WZS117" s="0"/>
      <c r="WZT117" s="0"/>
      <c r="WZU117" s="0"/>
      <c r="WZV117" s="0"/>
      <c r="WZW117" s="0"/>
      <c r="WZX117" s="0"/>
      <c r="WZY117" s="0"/>
      <c r="WZZ117" s="0"/>
      <c r="XAA117" s="0"/>
      <c r="XAB117" s="0"/>
      <c r="XAC117" s="0"/>
      <c r="XAD117" s="0"/>
      <c r="XAE117" s="0"/>
      <c r="XAF117" s="0"/>
      <c r="XAG117" s="0"/>
      <c r="XAH117" s="0"/>
      <c r="XAI117" s="0"/>
      <c r="XAJ117" s="0"/>
      <c r="XAK117" s="0"/>
      <c r="XAL117" s="0"/>
      <c r="XAM117" s="0"/>
      <c r="XAN117" s="0"/>
      <c r="XAO117" s="0"/>
      <c r="XAP117" s="0"/>
      <c r="XAQ117" s="0"/>
      <c r="XAR117" s="0"/>
      <c r="XAS117" s="0"/>
      <c r="XAT117" s="0"/>
      <c r="XAU117" s="0"/>
      <c r="XAV117" s="0"/>
      <c r="XAW117" s="0"/>
      <c r="XAX117" s="0"/>
      <c r="XAY117" s="0"/>
      <c r="XAZ117" s="0"/>
      <c r="XBA117" s="0"/>
      <c r="XBB117" s="0"/>
      <c r="XBC117" s="0"/>
      <c r="XBD117" s="0"/>
      <c r="XBE117" s="0"/>
      <c r="XBF117" s="0"/>
      <c r="XBG117" s="0"/>
      <c r="XBH117" s="0"/>
      <c r="XBI117" s="0"/>
      <c r="XBJ117" s="0"/>
      <c r="XBK117" s="0"/>
      <c r="XBL117" s="0"/>
      <c r="XBM117" s="0"/>
      <c r="XBN117" s="0"/>
      <c r="XBO117" s="0"/>
      <c r="XBP117" s="0"/>
      <c r="XBQ117" s="0"/>
      <c r="XBR117" s="0"/>
      <c r="XBS117" s="0"/>
      <c r="XBT117" s="0"/>
      <c r="XBU117" s="0"/>
      <c r="XBV117" s="0"/>
      <c r="XBW117" s="0"/>
      <c r="XBX117" s="0"/>
      <c r="XBY117" s="0"/>
      <c r="XBZ117" s="0"/>
      <c r="XCA117" s="0"/>
      <c r="XCB117" s="0"/>
      <c r="XCC117" s="0"/>
      <c r="XCD117" s="0"/>
      <c r="XCE117" s="0"/>
      <c r="XCF117" s="0"/>
      <c r="XCG117" s="0"/>
      <c r="XCH117" s="0"/>
      <c r="XCI117" s="0"/>
      <c r="XCJ117" s="0"/>
      <c r="XCK117" s="0"/>
      <c r="XCL117" s="0"/>
      <c r="XCM117" s="0"/>
      <c r="XCN117" s="0"/>
      <c r="XCO117" s="0"/>
      <c r="XCP117" s="0"/>
      <c r="XCQ117" s="0"/>
      <c r="XCR117" s="0"/>
      <c r="XCS117" s="0"/>
      <c r="XCT117" s="0"/>
      <c r="XCU117" s="0"/>
      <c r="XCV117" s="0"/>
      <c r="XCW117" s="0"/>
      <c r="XCX117" s="0"/>
      <c r="XCY117" s="0"/>
      <c r="XCZ117" s="0"/>
      <c r="XDA117" s="0"/>
      <c r="XDB117" s="0"/>
      <c r="XDC117" s="0"/>
      <c r="XDD117" s="0"/>
      <c r="XDE117" s="0"/>
      <c r="XDF117" s="0"/>
      <c r="XDG117" s="0"/>
      <c r="XDH117" s="0"/>
      <c r="XDI117" s="0"/>
      <c r="XDJ117" s="0"/>
      <c r="XDK117" s="0"/>
      <c r="XDL117" s="0"/>
      <c r="XDM117" s="0"/>
      <c r="XDN117" s="0"/>
      <c r="XDO117" s="0"/>
      <c r="XDP117" s="0"/>
      <c r="XDQ117" s="0"/>
      <c r="XDR117" s="0"/>
      <c r="XDS117" s="0"/>
      <c r="XDT117" s="0"/>
      <c r="XDU117" s="0"/>
      <c r="XDV117" s="0"/>
      <c r="XDW117" s="0"/>
      <c r="XDX117" s="0"/>
      <c r="XDY117" s="0"/>
      <c r="XDZ117" s="0"/>
      <c r="XEA117" s="0"/>
      <c r="XEB117" s="0"/>
      <c r="XEC117" s="0"/>
      <c r="XED117" s="0"/>
      <c r="XEE117" s="0"/>
      <c r="XEF117" s="0"/>
      <c r="XEG117" s="0"/>
      <c r="XEH117" s="0"/>
      <c r="XEI117" s="0"/>
      <c r="XEJ117" s="0"/>
      <c r="XEK117" s="0"/>
      <c r="XEL117" s="0"/>
      <c r="XEM117" s="0"/>
      <c r="XEN117" s="0"/>
      <c r="XEO117" s="0"/>
      <c r="XEP117" s="0"/>
      <c r="XEQ117" s="0"/>
      <c r="XER117" s="0"/>
      <c r="XES117" s="0"/>
      <c r="XET117" s="0"/>
      <c r="XEU117" s="0"/>
      <c r="XEV117" s="0"/>
      <c r="XEW117" s="0"/>
      <c r="XEX117" s="0"/>
      <c r="XEY117" s="0"/>
      <c r="XEZ117" s="0"/>
      <c r="XFA117" s="0"/>
      <c r="XFB117" s="0"/>
      <c r="XFC117" s="0"/>
      <c r="XFD117" s="0"/>
    </row>
    <row r="118" customFormat="false" ht="23.25" hidden="false" customHeight="true" outlineLevel="0" collapsed="false">
      <c r="A118" s="31" t="s">
        <v>24</v>
      </c>
      <c r="B118" s="91"/>
      <c r="C118" s="91"/>
      <c r="D118" s="41"/>
      <c r="E118" s="41"/>
      <c r="F118" s="41"/>
      <c r="G118" s="41"/>
      <c r="H118" s="41"/>
      <c r="I118" s="41"/>
      <c r="J118" s="41"/>
      <c r="K118" s="41"/>
      <c r="L118" s="4"/>
      <c r="M118" s="31" t="s">
        <v>24</v>
      </c>
      <c r="N118" s="245"/>
      <c r="O118" s="245"/>
      <c r="P118" s="236" t="s">
        <v>194</v>
      </c>
      <c r="Q118" s="236"/>
      <c r="R118" s="236"/>
      <c r="S118" s="236"/>
      <c r="T118" s="236"/>
      <c r="U118" s="236"/>
      <c r="V118" s="66"/>
      <c r="W118" s="66"/>
    </row>
    <row r="119" customFormat="false" ht="23.25" hidden="false" customHeight="true" outlineLevel="0" collapsed="false">
      <c r="A119" s="31" t="s">
        <v>26</v>
      </c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"/>
      <c r="M119" s="31" t="s">
        <v>26</v>
      </c>
      <c r="N119" s="77"/>
      <c r="O119" s="77"/>
      <c r="P119" s="236"/>
      <c r="Q119" s="236"/>
      <c r="R119" s="236"/>
      <c r="S119" s="236"/>
      <c r="T119" s="236"/>
      <c r="U119" s="236"/>
      <c r="V119" s="65"/>
      <c r="W119" s="65"/>
    </row>
    <row r="120" customFormat="false" ht="23.25" hidden="false" customHeight="true" outlineLevel="0" collapsed="false">
      <c r="A120" s="31" t="s">
        <v>27</v>
      </c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"/>
      <c r="M120" s="31" t="s">
        <v>27</v>
      </c>
      <c r="N120" s="77"/>
      <c r="O120" s="77"/>
      <c r="P120" s="236"/>
      <c r="Q120" s="236"/>
      <c r="R120" s="236"/>
      <c r="S120" s="236"/>
      <c r="T120" s="236"/>
      <c r="U120" s="236"/>
      <c r="V120" s="65"/>
      <c r="W120" s="65"/>
    </row>
    <row r="121" customFormat="false" ht="23.25" hidden="false" customHeight="true" outlineLevel="0" collapsed="false">
      <c r="A121" s="31" t="s">
        <v>28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"/>
      <c r="M121" s="31" t="s">
        <v>28</v>
      </c>
      <c r="N121" s="65"/>
      <c r="O121" s="65"/>
      <c r="P121" s="236"/>
      <c r="Q121" s="236"/>
      <c r="R121" s="236"/>
      <c r="S121" s="236"/>
      <c r="T121" s="236"/>
      <c r="U121" s="236"/>
      <c r="V121" s="65"/>
      <c r="W121" s="65"/>
    </row>
    <row r="122" customFormat="false" ht="23.25" hidden="false" customHeight="true" outlineLevel="0" collapsed="false">
      <c r="A122" s="31" t="s">
        <v>29</v>
      </c>
      <c r="B122" s="41"/>
      <c r="C122" s="41"/>
      <c r="D122" s="41"/>
      <c r="E122" s="41"/>
      <c r="F122" s="41"/>
      <c r="G122" s="41"/>
      <c r="H122" s="67" t="s">
        <v>229</v>
      </c>
      <c r="I122" s="67"/>
      <c r="J122" s="41"/>
      <c r="K122" s="41"/>
      <c r="L122" s="4"/>
      <c r="M122" s="31" t="s">
        <v>29</v>
      </c>
      <c r="N122" s="246" t="s">
        <v>230</v>
      </c>
      <c r="O122" s="246"/>
      <c r="P122" s="236"/>
      <c r="Q122" s="236"/>
      <c r="R122" s="236"/>
      <c r="S122" s="236"/>
      <c r="T122" s="236"/>
      <c r="U122" s="236"/>
      <c r="V122" s="65"/>
      <c r="W122" s="65"/>
    </row>
    <row r="123" customFormat="false" ht="23.25" hidden="false" customHeight="true" outlineLevel="0" collapsed="false">
      <c r="A123" s="31" t="s">
        <v>30</v>
      </c>
      <c r="B123" s="41"/>
      <c r="C123" s="41"/>
      <c r="D123" s="41"/>
      <c r="E123" s="41"/>
      <c r="F123" s="41"/>
      <c r="G123" s="41"/>
      <c r="H123" s="67"/>
      <c r="I123" s="67"/>
      <c r="J123" s="41"/>
      <c r="K123" s="41"/>
      <c r="L123" s="4"/>
      <c r="M123" s="31" t="s">
        <v>30</v>
      </c>
      <c r="N123" s="246"/>
      <c r="O123" s="246"/>
      <c r="P123" s="236"/>
      <c r="Q123" s="236"/>
      <c r="R123" s="236"/>
      <c r="S123" s="236"/>
      <c r="T123" s="236"/>
      <c r="U123" s="236"/>
      <c r="V123" s="65"/>
      <c r="W123" s="65"/>
    </row>
    <row r="124" customFormat="false" ht="23.25" hidden="false" customHeight="true" outlineLevel="0" collapsed="false">
      <c r="A124" s="31" t="s">
        <v>32</v>
      </c>
      <c r="B124" s="41"/>
      <c r="C124" s="41"/>
      <c r="D124" s="41"/>
      <c r="E124" s="41"/>
      <c r="F124" s="41"/>
      <c r="G124" s="41"/>
      <c r="H124" s="67"/>
      <c r="I124" s="67"/>
      <c r="J124" s="41"/>
      <c r="K124" s="41"/>
      <c r="L124" s="4"/>
      <c r="M124" s="31" t="s">
        <v>32</v>
      </c>
      <c r="N124" s="246"/>
      <c r="O124" s="246"/>
      <c r="P124" s="236"/>
      <c r="Q124" s="236"/>
      <c r="R124" s="236"/>
      <c r="S124" s="236"/>
      <c r="T124" s="236"/>
      <c r="U124" s="236"/>
      <c r="V124" s="65"/>
      <c r="W124" s="65"/>
    </row>
    <row r="125" customFormat="false" ht="23.25" hidden="false" customHeight="true" outlineLevel="0" collapsed="false">
      <c r="A125" s="31" t="s">
        <v>33</v>
      </c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"/>
      <c r="M125" s="31" t="s">
        <v>33</v>
      </c>
      <c r="N125" s="65"/>
      <c r="O125" s="65"/>
      <c r="P125" s="236"/>
      <c r="Q125" s="236"/>
      <c r="R125" s="236"/>
      <c r="S125" s="236"/>
      <c r="T125" s="236"/>
      <c r="U125" s="236"/>
      <c r="V125" s="65"/>
      <c r="W125" s="65"/>
    </row>
    <row r="126" customFormat="false" ht="23.25" hidden="false" customHeight="true" outlineLevel="0" collapsed="false">
      <c r="A126" s="31" t="s">
        <v>34</v>
      </c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"/>
      <c r="M126" s="31" t="s">
        <v>34</v>
      </c>
      <c r="N126" s="65"/>
      <c r="O126" s="65"/>
      <c r="P126" s="236"/>
      <c r="Q126" s="236"/>
      <c r="R126" s="236"/>
      <c r="S126" s="236"/>
      <c r="T126" s="236"/>
      <c r="U126" s="236"/>
      <c r="V126" s="65"/>
      <c r="W126" s="65"/>
    </row>
    <row r="127" customFormat="false" ht="23.25" hidden="false" customHeight="true" outlineLevel="0" collapsed="false">
      <c r="A127" s="31" t="s">
        <v>35</v>
      </c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"/>
      <c r="M127" s="31" t="s">
        <v>35</v>
      </c>
      <c r="N127" s="65"/>
      <c r="O127" s="65"/>
      <c r="P127" s="236"/>
      <c r="Q127" s="236"/>
      <c r="R127" s="236"/>
      <c r="S127" s="236"/>
      <c r="T127" s="236"/>
      <c r="U127" s="236"/>
      <c r="V127" s="65"/>
      <c r="W127" s="65"/>
    </row>
    <row r="128" customFormat="false" ht="23.25" hidden="false" customHeight="true" outlineLevel="0" collapsed="false">
      <c r="A128" s="31" t="s">
        <v>36</v>
      </c>
      <c r="B128" s="123"/>
      <c r="C128" s="123"/>
      <c r="D128" s="45"/>
      <c r="E128" s="45"/>
      <c r="F128" s="45"/>
      <c r="G128" s="45"/>
      <c r="H128" s="45"/>
      <c r="I128" s="45"/>
      <c r="J128" s="152"/>
      <c r="K128" s="152"/>
      <c r="L128" s="4"/>
      <c r="M128" s="31" t="s">
        <v>36</v>
      </c>
      <c r="N128" s="79"/>
      <c r="O128" s="79"/>
      <c r="P128" s="236"/>
      <c r="Q128" s="236"/>
      <c r="R128" s="236"/>
      <c r="S128" s="236"/>
      <c r="T128" s="236"/>
      <c r="U128" s="236"/>
      <c r="V128" s="79"/>
      <c r="W128" s="79"/>
    </row>
    <row r="129" customFormat="false" ht="23.25" hidden="false" customHeight="true" outlineLevel="0" collapsed="false">
      <c r="B129" s="240"/>
      <c r="C129" s="240"/>
      <c r="D129" s="240"/>
      <c r="E129" s="240"/>
      <c r="F129" s="240"/>
      <c r="G129" s="240"/>
      <c r="H129" s="240"/>
      <c r="I129" s="240"/>
      <c r="J129" s="240"/>
      <c r="K129" s="240"/>
      <c r="L129" s="240"/>
      <c r="M129" s="240"/>
      <c r="N129" s="240"/>
      <c r="O129" s="240"/>
      <c r="P129" s="240"/>
      <c r="Q129" s="240"/>
      <c r="R129" s="240"/>
      <c r="S129" s="240"/>
      <c r="T129" s="240"/>
      <c r="U129" s="240"/>
      <c r="V129" s="240"/>
      <c r="W129" s="240"/>
    </row>
    <row r="130" customFormat="false" ht="23.25" hidden="false" customHeight="true" outlineLevel="0" collapsed="false">
      <c r="A130" s="27"/>
      <c r="B130" s="63" t="n">
        <f aca="false">V117+3</f>
        <v>46545</v>
      </c>
      <c r="C130" s="63"/>
      <c r="D130" s="63" t="n">
        <f aca="false">B130+1</f>
        <v>46546</v>
      </c>
      <c r="E130" s="63"/>
      <c r="F130" s="63" t="n">
        <f aca="false">D130+1</f>
        <v>46547</v>
      </c>
      <c r="G130" s="63"/>
      <c r="H130" s="63" t="n">
        <f aca="false">F130+1</f>
        <v>46548</v>
      </c>
      <c r="I130" s="63"/>
      <c r="J130" s="63" t="n">
        <f aca="false">H130+1</f>
        <v>46549</v>
      </c>
      <c r="K130" s="63"/>
      <c r="L130" s="29"/>
      <c r="M130" s="27"/>
      <c r="N130" s="63" t="n">
        <f aca="false">B130+7</f>
        <v>46552</v>
      </c>
      <c r="O130" s="63"/>
      <c r="P130" s="63" t="n">
        <f aca="false">N130+1</f>
        <v>46553</v>
      </c>
      <c r="Q130" s="63"/>
      <c r="R130" s="63" t="n">
        <f aca="false">P130+1</f>
        <v>46554</v>
      </c>
      <c r="S130" s="63"/>
      <c r="T130" s="63" t="n">
        <f aca="false">R130+1</f>
        <v>46555</v>
      </c>
      <c r="U130" s="63"/>
      <c r="V130" s="63" t="n">
        <f aca="false">T130+1</f>
        <v>46556</v>
      </c>
      <c r="W130" s="63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  <c r="IW130" s="0"/>
      <c r="IX130" s="0"/>
      <c r="IY130" s="0"/>
      <c r="IZ130" s="0"/>
      <c r="JA130" s="0"/>
      <c r="JB130" s="0"/>
      <c r="JC130" s="0"/>
      <c r="JD130" s="0"/>
      <c r="JE130" s="0"/>
      <c r="JF130" s="0"/>
      <c r="JG130" s="0"/>
      <c r="JH130" s="0"/>
      <c r="JI130" s="0"/>
      <c r="JJ130" s="0"/>
      <c r="JK130" s="0"/>
      <c r="JL130" s="0"/>
      <c r="JM130" s="0"/>
      <c r="JN130" s="0"/>
      <c r="JO130" s="0"/>
      <c r="JP130" s="0"/>
      <c r="JQ130" s="0"/>
      <c r="JR130" s="0"/>
      <c r="JS130" s="0"/>
      <c r="JT130" s="0"/>
      <c r="JU130" s="0"/>
      <c r="JV130" s="0"/>
      <c r="JW130" s="0"/>
      <c r="JX130" s="0"/>
      <c r="JY130" s="0"/>
      <c r="JZ130" s="0"/>
      <c r="KA130" s="0"/>
      <c r="KB130" s="0"/>
      <c r="KC130" s="0"/>
      <c r="KD130" s="0"/>
      <c r="KE130" s="0"/>
      <c r="KF130" s="0"/>
      <c r="KG130" s="0"/>
      <c r="KH130" s="0"/>
      <c r="KI130" s="0"/>
      <c r="KJ130" s="0"/>
      <c r="KK130" s="0"/>
      <c r="KL130" s="0"/>
      <c r="KM130" s="0"/>
      <c r="KN130" s="0"/>
      <c r="KO130" s="0"/>
      <c r="KP130" s="0"/>
      <c r="KQ130" s="0"/>
      <c r="KR130" s="0"/>
      <c r="KS130" s="0"/>
      <c r="KT130" s="0"/>
      <c r="KU130" s="0"/>
      <c r="KV130" s="0"/>
      <c r="KW130" s="0"/>
      <c r="KX130" s="0"/>
      <c r="KY130" s="0"/>
      <c r="KZ130" s="0"/>
      <c r="LA130" s="0"/>
      <c r="LB130" s="0"/>
      <c r="LC130" s="0"/>
      <c r="LD130" s="0"/>
      <c r="LE130" s="0"/>
      <c r="LF130" s="0"/>
      <c r="LG130" s="0"/>
      <c r="LH130" s="0"/>
      <c r="LI130" s="0"/>
      <c r="LJ130" s="0"/>
      <c r="LK130" s="0"/>
      <c r="LL130" s="0"/>
      <c r="LM130" s="0"/>
      <c r="LN130" s="0"/>
      <c r="LO130" s="0"/>
      <c r="LP130" s="0"/>
      <c r="LQ130" s="0"/>
      <c r="LR130" s="0"/>
      <c r="LS130" s="0"/>
      <c r="LT130" s="0"/>
      <c r="LU130" s="0"/>
      <c r="LV130" s="0"/>
      <c r="LW130" s="0"/>
      <c r="LX130" s="0"/>
      <c r="LY130" s="0"/>
      <c r="LZ130" s="0"/>
      <c r="MA130" s="0"/>
      <c r="MB130" s="0"/>
      <c r="MC130" s="0"/>
      <c r="MD130" s="0"/>
      <c r="ME130" s="0"/>
      <c r="MF130" s="0"/>
      <c r="MG130" s="0"/>
      <c r="MH130" s="0"/>
      <c r="MI130" s="0"/>
      <c r="MJ130" s="0"/>
      <c r="MK130" s="0"/>
      <c r="ML130" s="0"/>
      <c r="MM130" s="0"/>
      <c r="MN130" s="0"/>
      <c r="MO130" s="0"/>
      <c r="MP130" s="0"/>
      <c r="MQ130" s="0"/>
      <c r="MR130" s="0"/>
      <c r="MS130" s="0"/>
      <c r="MT130" s="0"/>
      <c r="MU130" s="0"/>
      <c r="MV130" s="0"/>
      <c r="MW130" s="0"/>
      <c r="MX130" s="0"/>
      <c r="MY130" s="0"/>
      <c r="MZ130" s="0"/>
      <c r="NA130" s="0"/>
      <c r="NB130" s="0"/>
      <c r="NC130" s="0"/>
      <c r="ND130" s="0"/>
      <c r="NE130" s="0"/>
      <c r="NF130" s="0"/>
      <c r="NG130" s="0"/>
      <c r="NH130" s="0"/>
      <c r="NI130" s="0"/>
      <c r="NJ130" s="0"/>
      <c r="NK130" s="0"/>
      <c r="NL130" s="0"/>
      <c r="NM130" s="0"/>
      <c r="NN130" s="0"/>
      <c r="NO130" s="0"/>
      <c r="NP130" s="0"/>
      <c r="NQ130" s="0"/>
      <c r="NR130" s="0"/>
      <c r="NS130" s="0"/>
      <c r="NT130" s="0"/>
      <c r="NU130" s="0"/>
      <c r="NV130" s="0"/>
      <c r="NW130" s="0"/>
      <c r="NX130" s="0"/>
      <c r="NY130" s="0"/>
      <c r="NZ130" s="0"/>
      <c r="OA130" s="0"/>
      <c r="OB130" s="0"/>
      <c r="OC130" s="0"/>
      <c r="OD130" s="0"/>
      <c r="OE130" s="0"/>
      <c r="OF130" s="0"/>
      <c r="OG130" s="0"/>
      <c r="OH130" s="0"/>
      <c r="OI130" s="0"/>
      <c r="OJ130" s="0"/>
      <c r="OK130" s="0"/>
      <c r="OL130" s="0"/>
      <c r="OM130" s="0"/>
      <c r="ON130" s="0"/>
      <c r="OO130" s="0"/>
      <c r="OP130" s="0"/>
      <c r="OQ130" s="0"/>
      <c r="OR130" s="0"/>
      <c r="OS130" s="0"/>
      <c r="OT130" s="0"/>
      <c r="OU130" s="0"/>
      <c r="OV130" s="0"/>
      <c r="OW130" s="0"/>
      <c r="OX130" s="0"/>
      <c r="OY130" s="0"/>
      <c r="OZ130" s="0"/>
      <c r="PA130" s="0"/>
      <c r="PB130" s="0"/>
      <c r="PC130" s="0"/>
      <c r="PD130" s="0"/>
      <c r="PE130" s="0"/>
      <c r="PF130" s="0"/>
      <c r="PG130" s="0"/>
      <c r="PH130" s="0"/>
      <c r="PI130" s="0"/>
      <c r="PJ130" s="0"/>
      <c r="PK130" s="0"/>
      <c r="PL130" s="0"/>
      <c r="PM130" s="0"/>
      <c r="PN130" s="0"/>
      <c r="PO130" s="0"/>
      <c r="PP130" s="0"/>
      <c r="PQ130" s="0"/>
      <c r="PR130" s="0"/>
      <c r="PS130" s="0"/>
      <c r="PT130" s="0"/>
      <c r="PU130" s="0"/>
      <c r="PV130" s="0"/>
      <c r="PW130" s="0"/>
      <c r="PX130" s="0"/>
      <c r="PY130" s="0"/>
      <c r="PZ130" s="0"/>
      <c r="QA130" s="0"/>
      <c r="QB130" s="0"/>
      <c r="QC130" s="0"/>
      <c r="QD130" s="0"/>
      <c r="QE130" s="0"/>
      <c r="QF130" s="0"/>
      <c r="QG130" s="0"/>
      <c r="QH130" s="0"/>
      <c r="QI130" s="0"/>
      <c r="QJ130" s="0"/>
      <c r="QK130" s="0"/>
      <c r="QL130" s="0"/>
      <c r="QM130" s="0"/>
      <c r="QN130" s="0"/>
      <c r="QO130" s="0"/>
      <c r="QP130" s="0"/>
      <c r="QQ130" s="0"/>
      <c r="QR130" s="0"/>
      <c r="QS130" s="0"/>
      <c r="QT130" s="0"/>
      <c r="QU130" s="0"/>
      <c r="QV130" s="0"/>
      <c r="QW130" s="0"/>
      <c r="QX130" s="0"/>
      <c r="QY130" s="0"/>
      <c r="QZ130" s="0"/>
      <c r="RA130" s="0"/>
      <c r="RB130" s="0"/>
      <c r="RC130" s="0"/>
      <c r="RD130" s="0"/>
      <c r="RE130" s="0"/>
      <c r="RF130" s="0"/>
      <c r="RG130" s="0"/>
      <c r="RH130" s="0"/>
      <c r="RI130" s="0"/>
      <c r="RJ130" s="0"/>
      <c r="RK130" s="0"/>
      <c r="RL130" s="0"/>
      <c r="RM130" s="0"/>
      <c r="RN130" s="0"/>
      <c r="RO130" s="0"/>
      <c r="RP130" s="0"/>
      <c r="RQ130" s="0"/>
      <c r="RR130" s="0"/>
      <c r="RS130" s="0"/>
      <c r="RT130" s="0"/>
      <c r="RU130" s="0"/>
      <c r="RV130" s="0"/>
      <c r="RW130" s="0"/>
      <c r="RX130" s="0"/>
      <c r="RY130" s="0"/>
      <c r="RZ130" s="0"/>
      <c r="SA130" s="0"/>
      <c r="SB130" s="0"/>
      <c r="SC130" s="0"/>
      <c r="SD130" s="0"/>
      <c r="SE130" s="0"/>
      <c r="SF130" s="0"/>
      <c r="SG130" s="0"/>
      <c r="SH130" s="0"/>
      <c r="SI130" s="0"/>
      <c r="SJ130" s="0"/>
      <c r="SK130" s="0"/>
      <c r="SL130" s="0"/>
      <c r="SM130" s="0"/>
      <c r="SN130" s="0"/>
      <c r="SO130" s="0"/>
      <c r="SP130" s="0"/>
      <c r="SQ130" s="0"/>
      <c r="SR130" s="0"/>
      <c r="SS130" s="0"/>
      <c r="ST130" s="0"/>
      <c r="SU130" s="0"/>
      <c r="SV130" s="0"/>
      <c r="SW130" s="0"/>
      <c r="SX130" s="0"/>
      <c r="SY130" s="0"/>
      <c r="SZ130" s="0"/>
      <c r="TA130" s="0"/>
      <c r="TB130" s="0"/>
      <c r="TC130" s="0"/>
      <c r="TD130" s="0"/>
      <c r="TE130" s="0"/>
      <c r="TF130" s="0"/>
      <c r="TG130" s="0"/>
      <c r="TH130" s="0"/>
      <c r="TI130" s="0"/>
      <c r="TJ130" s="0"/>
      <c r="TK130" s="0"/>
      <c r="TL130" s="0"/>
      <c r="TM130" s="0"/>
      <c r="TN130" s="0"/>
      <c r="TO130" s="0"/>
      <c r="TP130" s="0"/>
      <c r="TQ130" s="0"/>
      <c r="TR130" s="0"/>
      <c r="TS130" s="0"/>
      <c r="TT130" s="0"/>
      <c r="TU130" s="0"/>
      <c r="TV130" s="0"/>
      <c r="TW130" s="0"/>
      <c r="TX130" s="0"/>
      <c r="TY130" s="0"/>
      <c r="TZ130" s="0"/>
      <c r="UA130" s="0"/>
      <c r="UB130" s="0"/>
      <c r="UC130" s="0"/>
      <c r="UD130" s="0"/>
      <c r="UE130" s="0"/>
      <c r="UF130" s="0"/>
      <c r="UG130" s="0"/>
      <c r="UH130" s="0"/>
      <c r="UI130" s="0"/>
      <c r="UJ130" s="0"/>
      <c r="UK130" s="0"/>
      <c r="UL130" s="0"/>
      <c r="UM130" s="0"/>
      <c r="UN130" s="0"/>
      <c r="UO130" s="0"/>
      <c r="UP130" s="0"/>
      <c r="UQ130" s="0"/>
      <c r="UR130" s="0"/>
      <c r="US130" s="0"/>
      <c r="UT130" s="0"/>
      <c r="UU130" s="0"/>
      <c r="UV130" s="0"/>
      <c r="UW130" s="0"/>
      <c r="UX130" s="0"/>
      <c r="UY130" s="0"/>
      <c r="UZ130" s="0"/>
      <c r="VA130" s="0"/>
      <c r="VB130" s="0"/>
      <c r="VC130" s="0"/>
      <c r="VD130" s="0"/>
      <c r="VE130" s="0"/>
      <c r="VF130" s="0"/>
      <c r="VG130" s="0"/>
      <c r="VH130" s="0"/>
      <c r="VI130" s="0"/>
      <c r="VJ130" s="0"/>
      <c r="VK130" s="0"/>
      <c r="VL130" s="0"/>
      <c r="VM130" s="0"/>
      <c r="VN130" s="0"/>
      <c r="VO130" s="0"/>
      <c r="VP130" s="0"/>
      <c r="VQ130" s="0"/>
      <c r="VR130" s="0"/>
      <c r="VS130" s="0"/>
      <c r="VT130" s="0"/>
      <c r="VU130" s="0"/>
      <c r="VV130" s="0"/>
      <c r="VW130" s="0"/>
      <c r="VX130" s="0"/>
      <c r="VY130" s="0"/>
      <c r="VZ130" s="0"/>
      <c r="WA130" s="0"/>
      <c r="WB130" s="0"/>
      <c r="WC130" s="0"/>
      <c r="WD130" s="0"/>
      <c r="WE130" s="0"/>
      <c r="WF130" s="0"/>
      <c r="WG130" s="0"/>
      <c r="WH130" s="0"/>
      <c r="WI130" s="0"/>
      <c r="WJ130" s="0"/>
      <c r="WK130" s="0"/>
      <c r="WL130" s="0"/>
      <c r="WM130" s="0"/>
      <c r="WN130" s="0"/>
      <c r="WO130" s="0"/>
      <c r="WP130" s="0"/>
      <c r="WQ130" s="0"/>
      <c r="WR130" s="0"/>
      <c r="WS130" s="0"/>
      <c r="WT130" s="0"/>
      <c r="WU130" s="0"/>
      <c r="WV130" s="0"/>
      <c r="WW130" s="0"/>
      <c r="WX130" s="0"/>
      <c r="WY130" s="0"/>
      <c r="WZ130" s="0"/>
      <c r="XA130" s="0"/>
      <c r="XB130" s="0"/>
      <c r="XC130" s="0"/>
      <c r="XD130" s="0"/>
      <c r="XE130" s="0"/>
      <c r="XF130" s="0"/>
      <c r="XG130" s="0"/>
      <c r="XH130" s="0"/>
      <c r="XI130" s="0"/>
      <c r="XJ130" s="0"/>
      <c r="XK130" s="0"/>
      <c r="XL130" s="0"/>
      <c r="XM130" s="0"/>
      <c r="XN130" s="0"/>
      <c r="XO130" s="0"/>
      <c r="XP130" s="0"/>
      <c r="XQ130" s="0"/>
      <c r="XR130" s="0"/>
      <c r="XS130" s="0"/>
      <c r="XT130" s="0"/>
      <c r="XU130" s="0"/>
      <c r="XV130" s="0"/>
      <c r="XW130" s="0"/>
      <c r="XX130" s="0"/>
      <c r="XY130" s="0"/>
      <c r="XZ130" s="0"/>
      <c r="YA130" s="0"/>
      <c r="YB130" s="0"/>
      <c r="YC130" s="0"/>
      <c r="YD130" s="0"/>
      <c r="YE130" s="0"/>
      <c r="YF130" s="0"/>
      <c r="YG130" s="0"/>
      <c r="YH130" s="0"/>
      <c r="YI130" s="0"/>
      <c r="YJ130" s="0"/>
      <c r="YK130" s="0"/>
      <c r="YL130" s="0"/>
      <c r="YM130" s="0"/>
      <c r="YN130" s="0"/>
      <c r="YO130" s="0"/>
      <c r="YP130" s="0"/>
      <c r="YQ130" s="0"/>
      <c r="YR130" s="0"/>
      <c r="YS130" s="0"/>
      <c r="YT130" s="0"/>
      <c r="YU130" s="0"/>
      <c r="YV130" s="0"/>
      <c r="YW130" s="0"/>
      <c r="YX130" s="0"/>
      <c r="YY130" s="0"/>
      <c r="YZ130" s="0"/>
      <c r="ZA130" s="0"/>
      <c r="ZB130" s="0"/>
      <c r="ZC130" s="0"/>
      <c r="ZD130" s="0"/>
      <c r="ZE130" s="0"/>
      <c r="ZF130" s="0"/>
      <c r="ZG130" s="0"/>
      <c r="ZH130" s="0"/>
      <c r="ZI130" s="0"/>
      <c r="ZJ130" s="0"/>
      <c r="ZK130" s="0"/>
      <c r="ZL130" s="0"/>
      <c r="ZM130" s="0"/>
      <c r="ZN130" s="0"/>
      <c r="ZO130" s="0"/>
      <c r="ZP130" s="0"/>
      <c r="ZQ130" s="0"/>
      <c r="ZR130" s="0"/>
      <c r="ZS130" s="0"/>
      <c r="ZT130" s="0"/>
      <c r="ZU130" s="0"/>
      <c r="ZV130" s="0"/>
      <c r="ZW130" s="0"/>
      <c r="ZX130" s="0"/>
      <c r="ZY130" s="0"/>
      <c r="ZZ130" s="0"/>
      <c r="AAA130" s="0"/>
      <c r="AAB130" s="0"/>
      <c r="AAC130" s="0"/>
      <c r="AAD130" s="0"/>
      <c r="AAE130" s="0"/>
      <c r="AAF130" s="0"/>
      <c r="AAG130" s="0"/>
      <c r="AAH130" s="0"/>
      <c r="AAI130" s="0"/>
      <c r="AAJ130" s="0"/>
      <c r="AAK130" s="0"/>
      <c r="AAL130" s="0"/>
      <c r="AAM130" s="0"/>
      <c r="AAN130" s="0"/>
      <c r="AAO130" s="0"/>
      <c r="AAP130" s="0"/>
      <c r="AAQ130" s="0"/>
      <c r="AAR130" s="0"/>
      <c r="AAS130" s="0"/>
      <c r="AAT130" s="0"/>
      <c r="AAU130" s="0"/>
      <c r="AAV130" s="0"/>
      <c r="AAW130" s="0"/>
      <c r="AAX130" s="0"/>
      <c r="AAY130" s="0"/>
      <c r="AAZ130" s="0"/>
      <c r="ABA130" s="0"/>
      <c r="ABB130" s="0"/>
      <c r="ABC130" s="0"/>
      <c r="ABD130" s="0"/>
      <c r="ABE130" s="0"/>
      <c r="ABF130" s="0"/>
      <c r="ABG130" s="0"/>
      <c r="ABH130" s="0"/>
      <c r="ABI130" s="0"/>
      <c r="ABJ130" s="0"/>
      <c r="ABK130" s="0"/>
      <c r="ABL130" s="0"/>
      <c r="ABM130" s="0"/>
      <c r="ABN130" s="0"/>
      <c r="ABO130" s="0"/>
      <c r="ABP130" s="0"/>
      <c r="ABQ130" s="0"/>
      <c r="ABR130" s="0"/>
      <c r="ABS130" s="0"/>
      <c r="ABT130" s="0"/>
      <c r="ABU130" s="0"/>
      <c r="ABV130" s="0"/>
      <c r="ABW130" s="0"/>
      <c r="ABX130" s="0"/>
      <c r="ABY130" s="0"/>
      <c r="ABZ130" s="0"/>
      <c r="ACA130" s="0"/>
      <c r="ACB130" s="0"/>
      <c r="ACC130" s="0"/>
      <c r="ACD130" s="0"/>
      <c r="ACE130" s="0"/>
      <c r="ACF130" s="0"/>
      <c r="ACG130" s="0"/>
      <c r="ACH130" s="0"/>
      <c r="ACI130" s="0"/>
      <c r="ACJ130" s="0"/>
      <c r="ACK130" s="0"/>
      <c r="ACL130" s="0"/>
      <c r="ACM130" s="0"/>
      <c r="ACN130" s="0"/>
      <c r="ACO130" s="0"/>
      <c r="ACP130" s="0"/>
      <c r="ACQ130" s="0"/>
      <c r="ACR130" s="0"/>
      <c r="ACS130" s="0"/>
      <c r="ACT130" s="0"/>
      <c r="ACU130" s="0"/>
      <c r="ACV130" s="0"/>
      <c r="ACW130" s="0"/>
      <c r="ACX130" s="0"/>
      <c r="ACY130" s="0"/>
      <c r="ACZ130" s="0"/>
      <c r="ADA130" s="0"/>
      <c r="ADB130" s="0"/>
      <c r="ADC130" s="0"/>
      <c r="ADD130" s="0"/>
      <c r="ADE130" s="0"/>
      <c r="ADF130" s="0"/>
      <c r="ADG130" s="0"/>
      <c r="ADH130" s="0"/>
      <c r="ADI130" s="0"/>
      <c r="ADJ130" s="0"/>
      <c r="ADK130" s="0"/>
      <c r="ADL130" s="0"/>
      <c r="ADM130" s="0"/>
      <c r="ADN130" s="0"/>
      <c r="ADO130" s="0"/>
      <c r="ADP130" s="0"/>
      <c r="ADQ130" s="0"/>
      <c r="ADR130" s="0"/>
      <c r="ADS130" s="0"/>
      <c r="ADT130" s="0"/>
      <c r="ADU130" s="0"/>
      <c r="ADV130" s="0"/>
      <c r="ADW130" s="0"/>
      <c r="ADX130" s="0"/>
      <c r="ADY130" s="0"/>
      <c r="ADZ130" s="0"/>
      <c r="AEA130" s="0"/>
      <c r="AEB130" s="0"/>
      <c r="AEC130" s="0"/>
      <c r="AED130" s="0"/>
      <c r="AEE130" s="0"/>
      <c r="AEF130" s="0"/>
      <c r="AEG130" s="0"/>
      <c r="AEH130" s="0"/>
      <c r="AEI130" s="0"/>
      <c r="AEJ130" s="0"/>
      <c r="AEK130" s="0"/>
      <c r="AEL130" s="0"/>
      <c r="AEM130" s="0"/>
      <c r="AEN130" s="0"/>
      <c r="AEO130" s="0"/>
      <c r="AEP130" s="0"/>
      <c r="AEQ130" s="0"/>
      <c r="AER130" s="0"/>
      <c r="AES130" s="0"/>
      <c r="AET130" s="0"/>
      <c r="AEU130" s="0"/>
      <c r="AEV130" s="0"/>
      <c r="AEW130" s="0"/>
      <c r="AEX130" s="0"/>
      <c r="AEY130" s="0"/>
      <c r="AEZ130" s="0"/>
      <c r="AFA130" s="0"/>
      <c r="AFB130" s="0"/>
      <c r="AFC130" s="0"/>
      <c r="AFD130" s="0"/>
      <c r="AFE130" s="0"/>
      <c r="AFF130" s="0"/>
      <c r="AFG130" s="0"/>
      <c r="AFH130" s="0"/>
      <c r="AFI130" s="0"/>
      <c r="AFJ130" s="0"/>
      <c r="AFK130" s="0"/>
      <c r="AFL130" s="0"/>
      <c r="AFM130" s="0"/>
      <c r="AFN130" s="0"/>
      <c r="AFO130" s="0"/>
      <c r="AFP130" s="0"/>
      <c r="AFQ130" s="0"/>
      <c r="AFR130" s="0"/>
      <c r="AFS130" s="0"/>
      <c r="AFT130" s="0"/>
      <c r="AFU130" s="0"/>
      <c r="AFV130" s="0"/>
      <c r="AFW130" s="0"/>
      <c r="AFX130" s="0"/>
      <c r="AFY130" s="0"/>
      <c r="AFZ130" s="0"/>
      <c r="AGA130" s="0"/>
      <c r="AGB130" s="0"/>
      <c r="AGC130" s="0"/>
      <c r="AGD130" s="0"/>
      <c r="AGE130" s="0"/>
      <c r="AGF130" s="0"/>
      <c r="AGG130" s="0"/>
      <c r="AGH130" s="0"/>
      <c r="AGI130" s="0"/>
      <c r="AGJ130" s="0"/>
      <c r="AGK130" s="0"/>
      <c r="AGL130" s="0"/>
      <c r="AGM130" s="0"/>
      <c r="AGN130" s="0"/>
      <c r="AGO130" s="0"/>
      <c r="AGP130" s="0"/>
      <c r="AGQ130" s="0"/>
      <c r="AGR130" s="0"/>
      <c r="AGS130" s="0"/>
      <c r="AGT130" s="0"/>
      <c r="AGU130" s="0"/>
      <c r="AGV130" s="0"/>
      <c r="AGW130" s="0"/>
      <c r="AGX130" s="0"/>
      <c r="AGY130" s="0"/>
      <c r="AGZ130" s="0"/>
      <c r="AHA130" s="0"/>
      <c r="AHB130" s="0"/>
      <c r="AHC130" s="0"/>
      <c r="AHD130" s="0"/>
      <c r="AHE130" s="0"/>
      <c r="AHF130" s="0"/>
      <c r="AHG130" s="0"/>
      <c r="AHH130" s="0"/>
      <c r="AHI130" s="0"/>
      <c r="AHJ130" s="0"/>
      <c r="AHK130" s="0"/>
      <c r="AHL130" s="0"/>
      <c r="AHM130" s="0"/>
      <c r="AHN130" s="0"/>
      <c r="AHO130" s="0"/>
      <c r="AHP130" s="0"/>
      <c r="AHQ130" s="0"/>
      <c r="AHR130" s="0"/>
      <c r="AHS130" s="0"/>
      <c r="AHT130" s="0"/>
      <c r="AHU130" s="0"/>
      <c r="AHV130" s="0"/>
      <c r="AHW130" s="0"/>
      <c r="AHX130" s="0"/>
      <c r="AHY130" s="0"/>
      <c r="AHZ130" s="0"/>
      <c r="AIA130" s="0"/>
      <c r="AIB130" s="0"/>
      <c r="AIC130" s="0"/>
      <c r="AID130" s="0"/>
      <c r="AIE130" s="0"/>
      <c r="AIF130" s="0"/>
      <c r="AIG130" s="0"/>
      <c r="AIH130" s="0"/>
      <c r="AII130" s="0"/>
      <c r="AIJ130" s="0"/>
      <c r="AIK130" s="0"/>
      <c r="AIL130" s="0"/>
      <c r="AIM130" s="0"/>
      <c r="AIN130" s="0"/>
      <c r="AIO130" s="0"/>
      <c r="AIP130" s="0"/>
      <c r="AIQ130" s="0"/>
      <c r="AIR130" s="0"/>
      <c r="AIS130" s="0"/>
      <c r="AIT130" s="0"/>
      <c r="AIU130" s="0"/>
      <c r="AIV130" s="0"/>
      <c r="AIW130" s="0"/>
      <c r="AIX130" s="0"/>
      <c r="AIY130" s="0"/>
      <c r="AIZ130" s="0"/>
      <c r="AJA130" s="0"/>
      <c r="AJB130" s="0"/>
      <c r="AJC130" s="0"/>
      <c r="AJD130" s="0"/>
      <c r="AJE130" s="0"/>
      <c r="AJF130" s="0"/>
      <c r="AJG130" s="0"/>
      <c r="AJH130" s="0"/>
      <c r="AJI130" s="0"/>
      <c r="AJJ130" s="0"/>
      <c r="AJK130" s="0"/>
      <c r="AJL130" s="0"/>
      <c r="AJM130" s="0"/>
      <c r="AJN130" s="0"/>
      <c r="AJO130" s="0"/>
      <c r="AJP130" s="0"/>
      <c r="AJQ130" s="0"/>
      <c r="AJR130" s="0"/>
      <c r="AJS130" s="0"/>
      <c r="AJT130" s="0"/>
      <c r="AJU130" s="0"/>
      <c r="AJV130" s="0"/>
      <c r="AJW130" s="0"/>
      <c r="AJX130" s="0"/>
      <c r="AJY130" s="0"/>
      <c r="AJZ130" s="0"/>
      <c r="AKA130" s="0"/>
      <c r="AKB130" s="0"/>
      <c r="AKC130" s="0"/>
      <c r="AKD130" s="0"/>
      <c r="AKE130" s="0"/>
      <c r="AKF130" s="0"/>
      <c r="AKG130" s="0"/>
      <c r="AKH130" s="0"/>
      <c r="AKI130" s="0"/>
      <c r="AKJ130" s="0"/>
      <c r="AKK130" s="0"/>
      <c r="AKL130" s="0"/>
      <c r="AKM130" s="0"/>
      <c r="AKN130" s="0"/>
      <c r="AKO130" s="0"/>
      <c r="AKP130" s="0"/>
      <c r="AKQ130" s="0"/>
      <c r="AKR130" s="0"/>
      <c r="AKS130" s="0"/>
      <c r="AKT130" s="0"/>
      <c r="AKU130" s="0"/>
      <c r="AKV130" s="0"/>
      <c r="AKW130" s="0"/>
      <c r="AKX130" s="0"/>
      <c r="AKY130" s="0"/>
      <c r="AKZ130" s="0"/>
      <c r="ALA130" s="0"/>
      <c r="ALB130" s="0"/>
      <c r="ALC130" s="0"/>
      <c r="ALD130" s="0"/>
      <c r="ALE130" s="0"/>
      <c r="ALF130" s="0"/>
      <c r="ALG130" s="0"/>
      <c r="ALH130" s="0"/>
      <c r="ALI130" s="0"/>
      <c r="ALJ130" s="0"/>
      <c r="ALK130" s="0"/>
      <c r="ALL130" s="0"/>
      <c r="ALM130" s="0"/>
      <c r="ALN130" s="0"/>
      <c r="ALO130" s="0"/>
      <c r="ALP130" s="0"/>
      <c r="ALQ130" s="0"/>
      <c r="ALR130" s="0"/>
      <c r="ALS130" s="0"/>
      <c r="ALT130" s="0"/>
      <c r="ALU130" s="0"/>
      <c r="ALV130" s="0"/>
      <c r="ALW130" s="0"/>
      <c r="ALX130" s="0"/>
      <c r="ALY130" s="0"/>
      <c r="ALZ130" s="0"/>
      <c r="AMA130" s="0"/>
      <c r="AMB130" s="0"/>
      <c r="AMC130" s="0"/>
      <c r="AMD130" s="0"/>
      <c r="AME130" s="0"/>
      <c r="AMF130" s="0"/>
      <c r="AMG130" s="0"/>
      <c r="AMH130" s="0"/>
      <c r="AMI130" s="0"/>
      <c r="AMJ130" s="0"/>
      <c r="AMK130" s="0"/>
      <c r="AML130" s="0"/>
      <c r="AMM130" s="0"/>
      <c r="AMN130" s="0"/>
      <c r="AMO130" s="0"/>
      <c r="AMP130" s="0"/>
      <c r="AMQ130" s="0"/>
      <c r="AMR130" s="0"/>
      <c r="AMS130" s="0"/>
      <c r="AMT130" s="0"/>
      <c r="AMU130" s="0"/>
      <c r="AMV130" s="0"/>
      <c r="AMW130" s="0"/>
      <c r="AMX130" s="0"/>
      <c r="AMY130" s="0"/>
      <c r="AMZ130" s="0"/>
      <c r="ANA130" s="0"/>
      <c r="ANB130" s="0"/>
      <c r="ANC130" s="0"/>
      <c r="AND130" s="0"/>
      <c r="ANE130" s="0"/>
      <c r="ANF130" s="0"/>
      <c r="ANG130" s="0"/>
      <c r="ANH130" s="0"/>
      <c r="ANI130" s="0"/>
      <c r="ANJ130" s="0"/>
      <c r="ANK130" s="0"/>
      <c r="ANL130" s="0"/>
      <c r="ANM130" s="0"/>
      <c r="ANN130" s="0"/>
      <c r="ANO130" s="0"/>
      <c r="ANP130" s="0"/>
      <c r="ANQ130" s="0"/>
      <c r="ANR130" s="0"/>
      <c r="ANS130" s="0"/>
      <c r="ANT130" s="0"/>
      <c r="ANU130" s="0"/>
      <c r="ANV130" s="0"/>
      <c r="ANW130" s="0"/>
      <c r="ANX130" s="0"/>
      <c r="ANY130" s="0"/>
      <c r="ANZ130" s="0"/>
      <c r="AOA130" s="0"/>
      <c r="AOB130" s="0"/>
      <c r="AOC130" s="0"/>
      <c r="AOD130" s="0"/>
      <c r="AOE130" s="0"/>
      <c r="AOF130" s="0"/>
      <c r="AOG130" s="0"/>
      <c r="AOH130" s="0"/>
      <c r="AOI130" s="0"/>
      <c r="AOJ130" s="0"/>
      <c r="AOK130" s="0"/>
      <c r="AOL130" s="0"/>
      <c r="AOM130" s="0"/>
      <c r="AON130" s="0"/>
      <c r="AOO130" s="0"/>
      <c r="AOP130" s="0"/>
      <c r="AOQ130" s="0"/>
      <c r="AOR130" s="0"/>
      <c r="AOS130" s="0"/>
      <c r="AOT130" s="0"/>
      <c r="AOU130" s="0"/>
      <c r="AOV130" s="0"/>
      <c r="AOW130" s="0"/>
      <c r="AOX130" s="0"/>
      <c r="AOY130" s="0"/>
      <c r="AOZ130" s="0"/>
      <c r="APA130" s="0"/>
      <c r="APB130" s="0"/>
      <c r="APC130" s="0"/>
      <c r="APD130" s="0"/>
      <c r="APE130" s="0"/>
      <c r="APF130" s="0"/>
      <c r="APG130" s="0"/>
      <c r="APH130" s="0"/>
      <c r="API130" s="0"/>
      <c r="APJ130" s="0"/>
      <c r="APK130" s="0"/>
      <c r="APL130" s="0"/>
      <c r="APM130" s="0"/>
      <c r="APN130" s="0"/>
      <c r="APO130" s="0"/>
      <c r="APP130" s="0"/>
      <c r="APQ130" s="0"/>
      <c r="APR130" s="0"/>
      <c r="APS130" s="0"/>
      <c r="APT130" s="0"/>
      <c r="APU130" s="0"/>
      <c r="APV130" s="0"/>
      <c r="APW130" s="0"/>
      <c r="APX130" s="0"/>
      <c r="APY130" s="0"/>
      <c r="APZ130" s="0"/>
      <c r="AQA130" s="0"/>
      <c r="AQB130" s="0"/>
      <c r="AQC130" s="0"/>
      <c r="AQD130" s="0"/>
      <c r="AQE130" s="0"/>
      <c r="AQF130" s="0"/>
      <c r="AQG130" s="0"/>
      <c r="AQH130" s="0"/>
      <c r="AQI130" s="0"/>
      <c r="AQJ130" s="0"/>
      <c r="AQK130" s="0"/>
      <c r="AQL130" s="0"/>
      <c r="AQM130" s="0"/>
      <c r="AQN130" s="0"/>
      <c r="AQO130" s="0"/>
      <c r="AQP130" s="0"/>
      <c r="AQQ130" s="0"/>
      <c r="AQR130" s="0"/>
      <c r="AQS130" s="0"/>
      <c r="AQT130" s="0"/>
      <c r="AQU130" s="0"/>
      <c r="AQV130" s="0"/>
      <c r="AQW130" s="0"/>
      <c r="AQX130" s="0"/>
      <c r="AQY130" s="0"/>
      <c r="AQZ130" s="0"/>
      <c r="ARA130" s="0"/>
      <c r="ARB130" s="0"/>
      <c r="ARC130" s="0"/>
      <c r="ARD130" s="0"/>
      <c r="ARE130" s="0"/>
      <c r="ARF130" s="0"/>
      <c r="ARG130" s="0"/>
      <c r="ARH130" s="0"/>
      <c r="ARI130" s="0"/>
      <c r="ARJ130" s="0"/>
      <c r="ARK130" s="0"/>
      <c r="ARL130" s="0"/>
      <c r="ARM130" s="0"/>
      <c r="ARN130" s="0"/>
      <c r="ARO130" s="0"/>
      <c r="ARP130" s="0"/>
      <c r="ARQ130" s="0"/>
      <c r="ARR130" s="0"/>
      <c r="ARS130" s="0"/>
      <c r="ART130" s="0"/>
      <c r="ARU130" s="0"/>
      <c r="ARV130" s="0"/>
      <c r="ARW130" s="0"/>
      <c r="ARX130" s="0"/>
      <c r="ARY130" s="0"/>
      <c r="ARZ130" s="0"/>
      <c r="ASA130" s="0"/>
      <c r="ASB130" s="0"/>
      <c r="ASC130" s="0"/>
      <c r="ASD130" s="0"/>
      <c r="ASE130" s="0"/>
      <c r="ASF130" s="0"/>
      <c r="ASG130" s="0"/>
      <c r="ASH130" s="0"/>
      <c r="ASI130" s="0"/>
      <c r="ASJ130" s="0"/>
      <c r="ASK130" s="0"/>
      <c r="ASL130" s="0"/>
      <c r="ASM130" s="0"/>
      <c r="ASN130" s="0"/>
      <c r="ASO130" s="0"/>
      <c r="ASP130" s="0"/>
      <c r="ASQ130" s="0"/>
      <c r="ASR130" s="0"/>
      <c r="ASS130" s="0"/>
      <c r="AST130" s="0"/>
      <c r="ASU130" s="0"/>
      <c r="ASV130" s="0"/>
      <c r="ASW130" s="0"/>
      <c r="ASX130" s="0"/>
      <c r="ASY130" s="0"/>
      <c r="ASZ130" s="0"/>
      <c r="ATA130" s="0"/>
      <c r="ATB130" s="0"/>
      <c r="ATC130" s="0"/>
      <c r="ATD130" s="0"/>
      <c r="ATE130" s="0"/>
      <c r="ATF130" s="0"/>
      <c r="ATG130" s="0"/>
      <c r="ATH130" s="0"/>
      <c r="ATI130" s="0"/>
      <c r="ATJ130" s="0"/>
      <c r="ATK130" s="0"/>
      <c r="ATL130" s="0"/>
      <c r="ATM130" s="0"/>
      <c r="ATN130" s="0"/>
      <c r="ATO130" s="0"/>
      <c r="ATP130" s="0"/>
      <c r="ATQ130" s="0"/>
      <c r="ATR130" s="0"/>
      <c r="ATS130" s="0"/>
      <c r="ATT130" s="0"/>
      <c r="ATU130" s="0"/>
      <c r="ATV130" s="0"/>
      <c r="ATW130" s="0"/>
      <c r="ATX130" s="0"/>
      <c r="ATY130" s="0"/>
      <c r="ATZ130" s="0"/>
      <c r="AUA130" s="0"/>
      <c r="AUB130" s="0"/>
      <c r="AUC130" s="0"/>
      <c r="AUD130" s="0"/>
      <c r="AUE130" s="0"/>
      <c r="AUF130" s="0"/>
      <c r="AUG130" s="0"/>
      <c r="AUH130" s="0"/>
      <c r="AUI130" s="0"/>
      <c r="AUJ130" s="0"/>
      <c r="AUK130" s="0"/>
      <c r="AUL130" s="0"/>
      <c r="AUM130" s="0"/>
      <c r="AUN130" s="0"/>
      <c r="AUO130" s="0"/>
      <c r="AUP130" s="0"/>
      <c r="AUQ130" s="0"/>
      <c r="AUR130" s="0"/>
      <c r="AUS130" s="0"/>
      <c r="AUT130" s="0"/>
      <c r="AUU130" s="0"/>
      <c r="AUV130" s="0"/>
      <c r="AUW130" s="0"/>
      <c r="AUX130" s="0"/>
      <c r="AUY130" s="0"/>
      <c r="AUZ130" s="0"/>
      <c r="AVA130" s="0"/>
      <c r="AVB130" s="0"/>
      <c r="AVC130" s="0"/>
      <c r="AVD130" s="0"/>
      <c r="AVE130" s="0"/>
      <c r="AVF130" s="0"/>
      <c r="AVG130" s="0"/>
      <c r="AVH130" s="0"/>
      <c r="AVI130" s="0"/>
      <c r="AVJ130" s="0"/>
      <c r="AVK130" s="0"/>
      <c r="AVL130" s="0"/>
      <c r="AVM130" s="0"/>
      <c r="AVN130" s="0"/>
      <c r="AVO130" s="0"/>
      <c r="AVP130" s="0"/>
      <c r="AVQ130" s="0"/>
      <c r="AVR130" s="0"/>
      <c r="AVS130" s="0"/>
      <c r="AVT130" s="0"/>
      <c r="AVU130" s="0"/>
      <c r="AVV130" s="0"/>
      <c r="AVW130" s="0"/>
      <c r="AVX130" s="0"/>
      <c r="AVY130" s="0"/>
      <c r="AVZ130" s="0"/>
      <c r="AWA130" s="0"/>
      <c r="AWB130" s="0"/>
      <c r="AWC130" s="0"/>
      <c r="AWD130" s="0"/>
      <c r="AWE130" s="0"/>
      <c r="AWF130" s="0"/>
      <c r="AWG130" s="0"/>
      <c r="AWH130" s="0"/>
      <c r="AWI130" s="0"/>
      <c r="AWJ130" s="0"/>
      <c r="AWK130" s="0"/>
      <c r="AWL130" s="0"/>
      <c r="AWM130" s="0"/>
      <c r="AWN130" s="0"/>
      <c r="AWO130" s="0"/>
      <c r="AWP130" s="0"/>
      <c r="AWQ130" s="0"/>
      <c r="AWR130" s="0"/>
      <c r="AWS130" s="0"/>
      <c r="AWT130" s="0"/>
      <c r="AWU130" s="0"/>
      <c r="AWV130" s="0"/>
      <c r="AWW130" s="0"/>
      <c r="AWX130" s="0"/>
      <c r="AWY130" s="0"/>
      <c r="AWZ130" s="0"/>
      <c r="AXA130" s="0"/>
      <c r="AXB130" s="0"/>
      <c r="AXC130" s="0"/>
      <c r="AXD130" s="0"/>
      <c r="AXE130" s="0"/>
      <c r="AXF130" s="0"/>
      <c r="AXG130" s="0"/>
      <c r="AXH130" s="0"/>
      <c r="AXI130" s="0"/>
      <c r="AXJ130" s="0"/>
      <c r="AXK130" s="0"/>
      <c r="AXL130" s="0"/>
      <c r="AXM130" s="0"/>
      <c r="AXN130" s="0"/>
      <c r="AXO130" s="0"/>
      <c r="AXP130" s="0"/>
      <c r="AXQ130" s="0"/>
      <c r="AXR130" s="0"/>
      <c r="AXS130" s="0"/>
      <c r="AXT130" s="0"/>
      <c r="AXU130" s="0"/>
      <c r="AXV130" s="0"/>
      <c r="AXW130" s="0"/>
      <c r="AXX130" s="0"/>
      <c r="AXY130" s="0"/>
      <c r="AXZ130" s="0"/>
      <c r="AYA130" s="0"/>
      <c r="AYB130" s="0"/>
      <c r="AYC130" s="0"/>
      <c r="AYD130" s="0"/>
      <c r="AYE130" s="0"/>
      <c r="AYF130" s="0"/>
      <c r="AYG130" s="0"/>
      <c r="AYH130" s="0"/>
      <c r="AYI130" s="0"/>
      <c r="AYJ130" s="0"/>
      <c r="AYK130" s="0"/>
      <c r="AYL130" s="0"/>
      <c r="AYM130" s="0"/>
      <c r="AYN130" s="0"/>
      <c r="AYO130" s="0"/>
      <c r="AYP130" s="0"/>
      <c r="AYQ130" s="0"/>
      <c r="AYR130" s="0"/>
      <c r="AYS130" s="0"/>
      <c r="AYT130" s="0"/>
      <c r="AYU130" s="0"/>
      <c r="AYV130" s="0"/>
      <c r="AYW130" s="0"/>
      <c r="AYX130" s="0"/>
      <c r="AYY130" s="0"/>
      <c r="AYZ130" s="0"/>
      <c r="AZA130" s="0"/>
      <c r="AZB130" s="0"/>
      <c r="AZC130" s="0"/>
      <c r="AZD130" s="0"/>
      <c r="AZE130" s="0"/>
      <c r="AZF130" s="0"/>
      <c r="AZG130" s="0"/>
      <c r="AZH130" s="0"/>
      <c r="AZI130" s="0"/>
      <c r="AZJ130" s="0"/>
      <c r="AZK130" s="0"/>
      <c r="AZL130" s="0"/>
      <c r="AZM130" s="0"/>
      <c r="AZN130" s="0"/>
      <c r="AZO130" s="0"/>
      <c r="AZP130" s="0"/>
      <c r="AZQ130" s="0"/>
      <c r="AZR130" s="0"/>
      <c r="AZS130" s="0"/>
      <c r="AZT130" s="0"/>
      <c r="AZU130" s="0"/>
      <c r="AZV130" s="0"/>
      <c r="AZW130" s="0"/>
      <c r="AZX130" s="0"/>
      <c r="AZY130" s="0"/>
      <c r="AZZ130" s="0"/>
      <c r="BAA130" s="0"/>
      <c r="BAB130" s="0"/>
      <c r="BAC130" s="0"/>
      <c r="BAD130" s="0"/>
      <c r="BAE130" s="0"/>
      <c r="BAF130" s="0"/>
      <c r="BAG130" s="0"/>
      <c r="BAH130" s="0"/>
      <c r="BAI130" s="0"/>
      <c r="BAJ130" s="0"/>
      <c r="BAK130" s="0"/>
      <c r="BAL130" s="0"/>
      <c r="BAM130" s="0"/>
      <c r="BAN130" s="0"/>
      <c r="BAO130" s="0"/>
      <c r="BAP130" s="0"/>
      <c r="BAQ130" s="0"/>
      <c r="BAR130" s="0"/>
      <c r="BAS130" s="0"/>
      <c r="BAT130" s="0"/>
      <c r="BAU130" s="0"/>
      <c r="BAV130" s="0"/>
      <c r="BAW130" s="0"/>
      <c r="BAX130" s="0"/>
      <c r="BAY130" s="0"/>
      <c r="BAZ130" s="0"/>
      <c r="BBA130" s="0"/>
      <c r="BBB130" s="0"/>
      <c r="BBC130" s="0"/>
      <c r="BBD130" s="0"/>
      <c r="BBE130" s="0"/>
      <c r="BBF130" s="0"/>
      <c r="BBG130" s="0"/>
      <c r="BBH130" s="0"/>
      <c r="BBI130" s="0"/>
      <c r="BBJ130" s="0"/>
      <c r="BBK130" s="0"/>
      <c r="BBL130" s="0"/>
      <c r="BBM130" s="0"/>
      <c r="BBN130" s="0"/>
      <c r="BBO130" s="0"/>
      <c r="BBP130" s="0"/>
      <c r="BBQ130" s="0"/>
      <c r="BBR130" s="0"/>
      <c r="BBS130" s="0"/>
      <c r="BBT130" s="0"/>
      <c r="BBU130" s="0"/>
      <c r="BBV130" s="0"/>
      <c r="BBW130" s="0"/>
      <c r="BBX130" s="0"/>
      <c r="BBY130" s="0"/>
      <c r="BBZ130" s="0"/>
      <c r="BCA130" s="0"/>
      <c r="BCB130" s="0"/>
      <c r="BCC130" s="0"/>
      <c r="BCD130" s="0"/>
      <c r="BCE130" s="0"/>
      <c r="BCF130" s="0"/>
      <c r="BCG130" s="0"/>
      <c r="BCH130" s="0"/>
      <c r="BCI130" s="0"/>
      <c r="BCJ130" s="0"/>
      <c r="BCK130" s="0"/>
      <c r="BCL130" s="0"/>
      <c r="BCM130" s="0"/>
      <c r="BCN130" s="0"/>
      <c r="BCO130" s="0"/>
      <c r="BCP130" s="0"/>
      <c r="BCQ130" s="0"/>
      <c r="BCR130" s="0"/>
      <c r="BCS130" s="0"/>
      <c r="BCT130" s="0"/>
      <c r="BCU130" s="0"/>
      <c r="BCV130" s="0"/>
      <c r="BCW130" s="0"/>
      <c r="BCX130" s="0"/>
      <c r="BCY130" s="0"/>
      <c r="BCZ130" s="0"/>
      <c r="BDA130" s="0"/>
      <c r="BDB130" s="0"/>
      <c r="BDC130" s="0"/>
      <c r="BDD130" s="0"/>
      <c r="BDE130" s="0"/>
      <c r="BDF130" s="0"/>
      <c r="BDG130" s="0"/>
      <c r="BDH130" s="0"/>
      <c r="BDI130" s="0"/>
      <c r="BDJ130" s="0"/>
      <c r="BDK130" s="0"/>
      <c r="BDL130" s="0"/>
      <c r="BDM130" s="0"/>
      <c r="BDN130" s="0"/>
      <c r="BDO130" s="0"/>
      <c r="BDP130" s="0"/>
      <c r="BDQ130" s="0"/>
      <c r="BDR130" s="0"/>
      <c r="BDS130" s="0"/>
      <c r="BDT130" s="0"/>
      <c r="BDU130" s="0"/>
      <c r="BDV130" s="0"/>
      <c r="BDW130" s="0"/>
      <c r="BDX130" s="0"/>
      <c r="BDY130" s="0"/>
      <c r="BDZ130" s="0"/>
      <c r="BEA130" s="0"/>
      <c r="BEB130" s="0"/>
      <c r="BEC130" s="0"/>
      <c r="BED130" s="0"/>
      <c r="BEE130" s="0"/>
      <c r="BEF130" s="0"/>
      <c r="BEG130" s="0"/>
      <c r="BEH130" s="0"/>
      <c r="BEI130" s="0"/>
      <c r="BEJ130" s="0"/>
      <c r="BEK130" s="0"/>
      <c r="BEL130" s="0"/>
      <c r="BEM130" s="0"/>
      <c r="BEN130" s="0"/>
      <c r="BEO130" s="0"/>
      <c r="BEP130" s="0"/>
      <c r="BEQ130" s="0"/>
      <c r="BER130" s="0"/>
      <c r="BES130" s="0"/>
      <c r="BET130" s="0"/>
      <c r="BEU130" s="0"/>
      <c r="BEV130" s="0"/>
      <c r="BEW130" s="0"/>
      <c r="BEX130" s="0"/>
      <c r="BEY130" s="0"/>
      <c r="BEZ130" s="0"/>
      <c r="BFA130" s="0"/>
      <c r="BFB130" s="0"/>
      <c r="BFC130" s="0"/>
      <c r="BFD130" s="0"/>
      <c r="BFE130" s="0"/>
      <c r="BFF130" s="0"/>
      <c r="BFG130" s="0"/>
      <c r="BFH130" s="0"/>
      <c r="BFI130" s="0"/>
      <c r="BFJ130" s="0"/>
      <c r="BFK130" s="0"/>
      <c r="BFL130" s="0"/>
      <c r="BFM130" s="0"/>
      <c r="BFN130" s="0"/>
      <c r="BFO130" s="0"/>
      <c r="BFP130" s="0"/>
      <c r="BFQ130" s="0"/>
      <c r="BFR130" s="0"/>
      <c r="BFS130" s="0"/>
      <c r="BFT130" s="0"/>
      <c r="BFU130" s="0"/>
      <c r="BFV130" s="0"/>
      <c r="BFW130" s="0"/>
      <c r="BFX130" s="0"/>
      <c r="BFY130" s="0"/>
      <c r="BFZ130" s="0"/>
      <c r="BGA130" s="0"/>
      <c r="BGB130" s="0"/>
      <c r="BGC130" s="0"/>
      <c r="BGD130" s="0"/>
      <c r="BGE130" s="0"/>
      <c r="BGF130" s="0"/>
      <c r="BGG130" s="0"/>
      <c r="BGH130" s="0"/>
      <c r="BGI130" s="0"/>
      <c r="BGJ130" s="0"/>
      <c r="BGK130" s="0"/>
      <c r="BGL130" s="0"/>
      <c r="BGM130" s="0"/>
      <c r="BGN130" s="0"/>
      <c r="BGO130" s="0"/>
      <c r="BGP130" s="0"/>
      <c r="BGQ130" s="0"/>
      <c r="BGR130" s="0"/>
      <c r="BGS130" s="0"/>
      <c r="BGT130" s="0"/>
      <c r="BGU130" s="0"/>
      <c r="BGV130" s="0"/>
      <c r="BGW130" s="0"/>
      <c r="BGX130" s="0"/>
      <c r="BGY130" s="0"/>
      <c r="BGZ130" s="0"/>
      <c r="BHA130" s="0"/>
      <c r="BHB130" s="0"/>
      <c r="BHC130" s="0"/>
      <c r="BHD130" s="0"/>
      <c r="BHE130" s="0"/>
      <c r="BHF130" s="0"/>
      <c r="BHG130" s="0"/>
      <c r="BHH130" s="0"/>
      <c r="BHI130" s="0"/>
      <c r="BHJ130" s="0"/>
      <c r="BHK130" s="0"/>
      <c r="BHL130" s="0"/>
      <c r="BHM130" s="0"/>
      <c r="BHN130" s="0"/>
      <c r="BHO130" s="0"/>
      <c r="BHP130" s="0"/>
      <c r="BHQ130" s="0"/>
      <c r="BHR130" s="0"/>
      <c r="BHS130" s="0"/>
      <c r="BHT130" s="0"/>
      <c r="BHU130" s="0"/>
      <c r="BHV130" s="0"/>
      <c r="BHW130" s="0"/>
      <c r="BHX130" s="0"/>
      <c r="BHY130" s="0"/>
      <c r="BHZ130" s="0"/>
      <c r="BIA130" s="0"/>
      <c r="BIB130" s="0"/>
      <c r="BIC130" s="0"/>
      <c r="BID130" s="0"/>
      <c r="BIE130" s="0"/>
      <c r="BIF130" s="0"/>
      <c r="BIG130" s="0"/>
      <c r="BIH130" s="0"/>
      <c r="BII130" s="0"/>
      <c r="BIJ130" s="0"/>
      <c r="BIK130" s="0"/>
      <c r="BIL130" s="0"/>
      <c r="BIM130" s="0"/>
      <c r="BIN130" s="0"/>
      <c r="BIO130" s="0"/>
      <c r="BIP130" s="0"/>
      <c r="BIQ130" s="0"/>
      <c r="BIR130" s="0"/>
      <c r="BIS130" s="0"/>
      <c r="BIT130" s="0"/>
      <c r="BIU130" s="0"/>
      <c r="BIV130" s="0"/>
      <c r="BIW130" s="0"/>
      <c r="BIX130" s="0"/>
      <c r="BIY130" s="0"/>
      <c r="BIZ130" s="0"/>
      <c r="BJA130" s="0"/>
      <c r="BJB130" s="0"/>
      <c r="BJC130" s="0"/>
      <c r="BJD130" s="0"/>
      <c r="BJE130" s="0"/>
      <c r="BJF130" s="0"/>
      <c r="BJG130" s="0"/>
      <c r="BJH130" s="0"/>
      <c r="BJI130" s="0"/>
      <c r="BJJ130" s="0"/>
      <c r="BJK130" s="0"/>
      <c r="BJL130" s="0"/>
      <c r="BJM130" s="0"/>
      <c r="BJN130" s="0"/>
      <c r="BJO130" s="0"/>
      <c r="BJP130" s="0"/>
      <c r="BJQ130" s="0"/>
      <c r="BJR130" s="0"/>
      <c r="BJS130" s="0"/>
      <c r="BJT130" s="0"/>
      <c r="BJU130" s="0"/>
      <c r="BJV130" s="0"/>
      <c r="BJW130" s="0"/>
      <c r="BJX130" s="0"/>
      <c r="BJY130" s="0"/>
      <c r="BJZ130" s="0"/>
      <c r="BKA130" s="0"/>
      <c r="BKB130" s="0"/>
      <c r="BKC130" s="0"/>
      <c r="BKD130" s="0"/>
      <c r="BKE130" s="0"/>
      <c r="BKF130" s="0"/>
      <c r="BKG130" s="0"/>
      <c r="BKH130" s="0"/>
      <c r="BKI130" s="0"/>
      <c r="BKJ130" s="0"/>
      <c r="BKK130" s="0"/>
      <c r="BKL130" s="0"/>
      <c r="BKM130" s="0"/>
      <c r="BKN130" s="0"/>
      <c r="BKO130" s="0"/>
      <c r="BKP130" s="0"/>
      <c r="BKQ130" s="0"/>
      <c r="BKR130" s="0"/>
      <c r="BKS130" s="0"/>
      <c r="BKT130" s="0"/>
      <c r="BKU130" s="0"/>
      <c r="BKV130" s="0"/>
      <c r="BKW130" s="0"/>
      <c r="BKX130" s="0"/>
      <c r="BKY130" s="0"/>
      <c r="BKZ130" s="0"/>
      <c r="BLA130" s="0"/>
      <c r="BLB130" s="0"/>
      <c r="BLC130" s="0"/>
      <c r="BLD130" s="0"/>
      <c r="BLE130" s="0"/>
      <c r="BLF130" s="0"/>
      <c r="BLG130" s="0"/>
      <c r="BLH130" s="0"/>
      <c r="BLI130" s="0"/>
      <c r="BLJ130" s="0"/>
      <c r="BLK130" s="0"/>
      <c r="BLL130" s="0"/>
      <c r="BLM130" s="0"/>
      <c r="BLN130" s="0"/>
      <c r="BLO130" s="0"/>
      <c r="BLP130" s="0"/>
      <c r="BLQ130" s="0"/>
      <c r="BLR130" s="0"/>
      <c r="BLS130" s="0"/>
      <c r="BLT130" s="0"/>
      <c r="BLU130" s="0"/>
      <c r="BLV130" s="0"/>
      <c r="BLW130" s="0"/>
      <c r="BLX130" s="0"/>
      <c r="BLY130" s="0"/>
      <c r="BLZ130" s="0"/>
      <c r="BMA130" s="0"/>
      <c r="BMB130" s="0"/>
      <c r="BMC130" s="0"/>
      <c r="BMD130" s="0"/>
      <c r="BME130" s="0"/>
      <c r="BMF130" s="0"/>
      <c r="BMG130" s="0"/>
      <c r="BMH130" s="0"/>
      <c r="BMI130" s="0"/>
      <c r="BMJ130" s="0"/>
      <c r="BMK130" s="0"/>
      <c r="BML130" s="0"/>
      <c r="BMM130" s="0"/>
      <c r="BMN130" s="0"/>
      <c r="BMO130" s="0"/>
      <c r="BMP130" s="0"/>
      <c r="BMQ130" s="0"/>
      <c r="BMR130" s="0"/>
      <c r="BMS130" s="0"/>
      <c r="BMT130" s="0"/>
      <c r="BMU130" s="0"/>
      <c r="BMV130" s="0"/>
      <c r="BMW130" s="0"/>
      <c r="BMX130" s="0"/>
      <c r="BMY130" s="0"/>
      <c r="BMZ130" s="0"/>
      <c r="BNA130" s="0"/>
      <c r="BNB130" s="0"/>
      <c r="BNC130" s="0"/>
      <c r="BND130" s="0"/>
      <c r="BNE130" s="0"/>
      <c r="BNF130" s="0"/>
      <c r="BNG130" s="0"/>
      <c r="BNH130" s="0"/>
      <c r="BNI130" s="0"/>
      <c r="BNJ130" s="0"/>
      <c r="BNK130" s="0"/>
      <c r="BNL130" s="0"/>
      <c r="BNM130" s="0"/>
      <c r="BNN130" s="0"/>
      <c r="BNO130" s="0"/>
      <c r="BNP130" s="0"/>
      <c r="BNQ130" s="0"/>
      <c r="BNR130" s="0"/>
      <c r="BNS130" s="0"/>
      <c r="BNT130" s="0"/>
      <c r="BNU130" s="0"/>
      <c r="BNV130" s="0"/>
      <c r="BNW130" s="0"/>
      <c r="BNX130" s="0"/>
      <c r="BNY130" s="0"/>
      <c r="BNZ130" s="0"/>
      <c r="BOA130" s="0"/>
      <c r="BOB130" s="0"/>
      <c r="BOC130" s="0"/>
      <c r="BOD130" s="0"/>
      <c r="BOE130" s="0"/>
      <c r="BOF130" s="0"/>
      <c r="BOG130" s="0"/>
      <c r="BOH130" s="0"/>
      <c r="BOI130" s="0"/>
      <c r="BOJ130" s="0"/>
      <c r="BOK130" s="0"/>
      <c r="BOL130" s="0"/>
      <c r="BOM130" s="0"/>
      <c r="BON130" s="0"/>
      <c r="BOO130" s="0"/>
      <c r="BOP130" s="0"/>
      <c r="BOQ130" s="0"/>
      <c r="BOR130" s="0"/>
      <c r="BOS130" s="0"/>
      <c r="BOT130" s="0"/>
      <c r="BOU130" s="0"/>
      <c r="BOV130" s="0"/>
      <c r="BOW130" s="0"/>
      <c r="BOX130" s="0"/>
      <c r="BOY130" s="0"/>
      <c r="BOZ130" s="0"/>
      <c r="BPA130" s="0"/>
      <c r="BPB130" s="0"/>
      <c r="BPC130" s="0"/>
      <c r="BPD130" s="0"/>
      <c r="BPE130" s="0"/>
      <c r="BPF130" s="0"/>
      <c r="BPG130" s="0"/>
      <c r="BPH130" s="0"/>
      <c r="BPI130" s="0"/>
      <c r="BPJ130" s="0"/>
      <c r="BPK130" s="0"/>
      <c r="BPL130" s="0"/>
      <c r="BPM130" s="0"/>
      <c r="BPN130" s="0"/>
      <c r="BPO130" s="0"/>
      <c r="BPP130" s="0"/>
      <c r="BPQ130" s="0"/>
      <c r="BPR130" s="0"/>
      <c r="BPS130" s="0"/>
      <c r="BPT130" s="0"/>
      <c r="BPU130" s="0"/>
      <c r="BPV130" s="0"/>
      <c r="BPW130" s="0"/>
      <c r="BPX130" s="0"/>
      <c r="BPY130" s="0"/>
      <c r="BPZ130" s="0"/>
      <c r="BQA130" s="0"/>
      <c r="BQB130" s="0"/>
      <c r="BQC130" s="0"/>
      <c r="BQD130" s="0"/>
      <c r="BQE130" s="0"/>
      <c r="BQF130" s="0"/>
      <c r="BQG130" s="0"/>
      <c r="BQH130" s="0"/>
      <c r="BQI130" s="0"/>
      <c r="BQJ130" s="0"/>
      <c r="BQK130" s="0"/>
      <c r="BQL130" s="0"/>
      <c r="BQM130" s="0"/>
      <c r="BQN130" s="0"/>
      <c r="BQO130" s="0"/>
      <c r="BQP130" s="0"/>
      <c r="BQQ130" s="0"/>
      <c r="BQR130" s="0"/>
      <c r="BQS130" s="0"/>
      <c r="BQT130" s="0"/>
      <c r="BQU130" s="0"/>
      <c r="BQV130" s="0"/>
      <c r="BQW130" s="0"/>
      <c r="BQX130" s="0"/>
      <c r="BQY130" s="0"/>
      <c r="BQZ130" s="0"/>
      <c r="BRA130" s="0"/>
      <c r="BRB130" s="0"/>
      <c r="BRC130" s="0"/>
      <c r="BRD130" s="0"/>
      <c r="BRE130" s="0"/>
      <c r="BRF130" s="0"/>
      <c r="BRG130" s="0"/>
      <c r="BRH130" s="0"/>
      <c r="BRI130" s="0"/>
      <c r="BRJ130" s="0"/>
      <c r="BRK130" s="0"/>
      <c r="BRL130" s="0"/>
      <c r="BRM130" s="0"/>
      <c r="BRN130" s="0"/>
      <c r="BRO130" s="0"/>
      <c r="BRP130" s="0"/>
      <c r="BRQ130" s="0"/>
      <c r="BRR130" s="0"/>
      <c r="BRS130" s="0"/>
      <c r="BRT130" s="0"/>
      <c r="BRU130" s="0"/>
      <c r="BRV130" s="0"/>
      <c r="BRW130" s="0"/>
      <c r="BRX130" s="0"/>
      <c r="BRY130" s="0"/>
      <c r="BRZ130" s="0"/>
      <c r="BSA130" s="0"/>
      <c r="BSB130" s="0"/>
      <c r="BSC130" s="0"/>
      <c r="BSD130" s="0"/>
      <c r="BSE130" s="0"/>
      <c r="BSF130" s="0"/>
      <c r="BSG130" s="0"/>
      <c r="BSH130" s="0"/>
      <c r="BSI130" s="0"/>
      <c r="BSJ130" s="0"/>
      <c r="BSK130" s="0"/>
      <c r="BSL130" s="0"/>
      <c r="BSM130" s="0"/>
      <c r="BSN130" s="0"/>
      <c r="BSO130" s="0"/>
      <c r="BSP130" s="0"/>
      <c r="BSQ130" s="0"/>
      <c r="BSR130" s="0"/>
      <c r="BSS130" s="0"/>
      <c r="BST130" s="0"/>
      <c r="BSU130" s="0"/>
      <c r="BSV130" s="0"/>
      <c r="BSW130" s="0"/>
      <c r="BSX130" s="0"/>
      <c r="BSY130" s="0"/>
      <c r="BSZ130" s="0"/>
      <c r="BTA130" s="0"/>
      <c r="BTB130" s="0"/>
      <c r="BTC130" s="0"/>
      <c r="BTD130" s="0"/>
      <c r="BTE130" s="0"/>
      <c r="BTF130" s="0"/>
      <c r="BTG130" s="0"/>
      <c r="BTH130" s="0"/>
      <c r="BTI130" s="0"/>
      <c r="BTJ130" s="0"/>
      <c r="BTK130" s="0"/>
      <c r="BTL130" s="0"/>
      <c r="BTM130" s="0"/>
      <c r="BTN130" s="0"/>
      <c r="BTO130" s="0"/>
      <c r="BTP130" s="0"/>
      <c r="BTQ130" s="0"/>
      <c r="BTR130" s="0"/>
      <c r="BTS130" s="0"/>
      <c r="BTT130" s="0"/>
      <c r="BTU130" s="0"/>
      <c r="BTV130" s="0"/>
      <c r="BTW130" s="0"/>
      <c r="BTX130" s="0"/>
      <c r="BTY130" s="0"/>
      <c r="BTZ130" s="0"/>
      <c r="BUA130" s="0"/>
      <c r="BUB130" s="0"/>
      <c r="BUC130" s="0"/>
      <c r="BUD130" s="0"/>
      <c r="BUE130" s="0"/>
      <c r="BUF130" s="0"/>
      <c r="BUG130" s="0"/>
      <c r="BUH130" s="0"/>
      <c r="BUI130" s="0"/>
      <c r="BUJ130" s="0"/>
      <c r="BUK130" s="0"/>
      <c r="BUL130" s="0"/>
      <c r="BUM130" s="0"/>
      <c r="BUN130" s="0"/>
      <c r="BUO130" s="0"/>
      <c r="BUP130" s="0"/>
      <c r="BUQ130" s="0"/>
      <c r="BUR130" s="0"/>
      <c r="BUS130" s="0"/>
      <c r="BUT130" s="0"/>
      <c r="BUU130" s="0"/>
      <c r="BUV130" s="0"/>
      <c r="BUW130" s="0"/>
      <c r="BUX130" s="0"/>
      <c r="BUY130" s="0"/>
      <c r="BUZ130" s="0"/>
      <c r="BVA130" s="0"/>
      <c r="BVB130" s="0"/>
      <c r="BVC130" s="0"/>
      <c r="BVD130" s="0"/>
      <c r="BVE130" s="0"/>
      <c r="BVF130" s="0"/>
      <c r="BVG130" s="0"/>
      <c r="BVH130" s="0"/>
      <c r="BVI130" s="0"/>
      <c r="BVJ130" s="0"/>
      <c r="BVK130" s="0"/>
      <c r="BVL130" s="0"/>
      <c r="BVM130" s="0"/>
      <c r="BVN130" s="0"/>
      <c r="BVO130" s="0"/>
      <c r="BVP130" s="0"/>
      <c r="BVQ130" s="0"/>
      <c r="BVR130" s="0"/>
      <c r="BVS130" s="0"/>
      <c r="BVT130" s="0"/>
      <c r="BVU130" s="0"/>
      <c r="BVV130" s="0"/>
      <c r="BVW130" s="0"/>
      <c r="BVX130" s="0"/>
      <c r="BVY130" s="0"/>
      <c r="BVZ130" s="0"/>
      <c r="BWA130" s="0"/>
      <c r="BWB130" s="0"/>
      <c r="BWC130" s="0"/>
      <c r="BWD130" s="0"/>
      <c r="BWE130" s="0"/>
      <c r="BWF130" s="0"/>
      <c r="BWG130" s="0"/>
      <c r="BWH130" s="0"/>
      <c r="BWI130" s="0"/>
      <c r="BWJ130" s="0"/>
      <c r="BWK130" s="0"/>
      <c r="BWL130" s="0"/>
      <c r="BWM130" s="0"/>
      <c r="BWN130" s="0"/>
      <c r="BWO130" s="0"/>
      <c r="BWP130" s="0"/>
      <c r="BWQ130" s="0"/>
      <c r="BWR130" s="0"/>
      <c r="BWS130" s="0"/>
      <c r="BWT130" s="0"/>
      <c r="BWU130" s="0"/>
      <c r="BWV130" s="0"/>
      <c r="BWW130" s="0"/>
      <c r="BWX130" s="0"/>
      <c r="BWY130" s="0"/>
      <c r="BWZ130" s="0"/>
      <c r="BXA130" s="0"/>
      <c r="BXB130" s="0"/>
      <c r="BXC130" s="0"/>
      <c r="BXD130" s="0"/>
      <c r="BXE130" s="0"/>
      <c r="BXF130" s="0"/>
      <c r="BXG130" s="0"/>
      <c r="BXH130" s="0"/>
      <c r="BXI130" s="0"/>
      <c r="BXJ130" s="0"/>
      <c r="BXK130" s="0"/>
      <c r="BXL130" s="0"/>
      <c r="BXM130" s="0"/>
      <c r="BXN130" s="0"/>
      <c r="BXO130" s="0"/>
      <c r="BXP130" s="0"/>
      <c r="BXQ130" s="0"/>
      <c r="BXR130" s="0"/>
      <c r="BXS130" s="0"/>
      <c r="BXT130" s="0"/>
      <c r="BXU130" s="0"/>
      <c r="BXV130" s="0"/>
      <c r="BXW130" s="0"/>
      <c r="BXX130" s="0"/>
      <c r="BXY130" s="0"/>
      <c r="BXZ130" s="0"/>
      <c r="BYA130" s="0"/>
      <c r="BYB130" s="0"/>
      <c r="BYC130" s="0"/>
      <c r="BYD130" s="0"/>
      <c r="BYE130" s="0"/>
      <c r="BYF130" s="0"/>
      <c r="BYG130" s="0"/>
      <c r="BYH130" s="0"/>
      <c r="BYI130" s="0"/>
      <c r="BYJ130" s="0"/>
      <c r="BYK130" s="0"/>
      <c r="BYL130" s="0"/>
      <c r="BYM130" s="0"/>
      <c r="BYN130" s="0"/>
      <c r="BYO130" s="0"/>
      <c r="BYP130" s="0"/>
      <c r="BYQ130" s="0"/>
      <c r="BYR130" s="0"/>
      <c r="BYS130" s="0"/>
      <c r="BYT130" s="0"/>
      <c r="BYU130" s="0"/>
      <c r="BYV130" s="0"/>
      <c r="BYW130" s="0"/>
      <c r="BYX130" s="0"/>
      <c r="BYY130" s="0"/>
      <c r="BYZ130" s="0"/>
      <c r="BZA130" s="0"/>
      <c r="BZB130" s="0"/>
      <c r="BZC130" s="0"/>
      <c r="BZD130" s="0"/>
      <c r="BZE130" s="0"/>
      <c r="BZF130" s="0"/>
      <c r="BZG130" s="0"/>
      <c r="BZH130" s="0"/>
      <c r="BZI130" s="0"/>
      <c r="BZJ130" s="0"/>
      <c r="BZK130" s="0"/>
      <c r="BZL130" s="0"/>
      <c r="BZM130" s="0"/>
      <c r="BZN130" s="0"/>
      <c r="BZO130" s="0"/>
      <c r="BZP130" s="0"/>
      <c r="BZQ130" s="0"/>
      <c r="BZR130" s="0"/>
      <c r="BZS130" s="0"/>
      <c r="BZT130" s="0"/>
      <c r="BZU130" s="0"/>
      <c r="BZV130" s="0"/>
      <c r="BZW130" s="0"/>
      <c r="BZX130" s="0"/>
      <c r="BZY130" s="0"/>
      <c r="BZZ130" s="0"/>
      <c r="CAA130" s="0"/>
      <c r="CAB130" s="0"/>
      <c r="CAC130" s="0"/>
      <c r="CAD130" s="0"/>
      <c r="CAE130" s="0"/>
      <c r="CAF130" s="0"/>
      <c r="CAG130" s="0"/>
      <c r="CAH130" s="0"/>
      <c r="CAI130" s="0"/>
      <c r="CAJ130" s="0"/>
      <c r="CAK130" s="0"/>
      <c r="CAL130" s="0"/>
      <c r="CAM130" s="0"/>
      <c r="CAN130" s="0"/>
      <c r="CAO130" s="0"/>
      <c r="CAP130" s="0"/>
      <c r="CAQ130" s="0"/>
      <c r="CAR130" s="0"/>
      <c r="CAS130" s="0"/>
      <c r="CAT130" s="0"/>
      <c r="CAU130" s="0"/>
      <c r="CAV130" s="0"/>
      <c r="CAW130" s="0"/>
      <c r="CAX130" s="0"/>
      <c r="CAY130" s="0"/>
      <c r="CAZ130" s="0"/>
      <c r="CBA130" s="0"/>
      <c r="CBB130" s="0"/>
      <c r="CBC130" s="0"/>
      <c r="CBD130" s="0"/>
      <c r="CBE130" s="0"/>
      <c r="CBF130" s="0"/>
      <c r="CBG130" s="0"/>
      <c r="CBH130" s="0"/>
      <c r="CBI130" s="0"/>
      <c r="CBJ130" s="0"/>
      <c r="CBK130" s="0"/>
      <c r="CBL130" s="0"/>
      <c r="CBM130" s="0"/>
      <c r="CBN130" s="0"/>
      <c r="CBO130" s="0"/>
      <c r="CBP130" s="0"/>
      <c r="CBQ130" s="0"/>
      <c r="CBR130" s="0"/>
      <c r="CBS130" s="0"/>
      <c r="CBT130" s="0"/>
      <c r="CBU130" s="0"/>
      <c r="CBV130" s="0"/>
      <c r="CBW130" s="0"/>
      <c r="CBX130" s="0"/>
      <c r="CBY130" s="0"/>
      <c r="CBZ130" s="0"/>
      <c r="CCA130" s="0"/>
      <c r="CCB130" s="0"/>
      <c r="CCC130" s="0"/>
      <c r="CCD130" s="0"/>
      <c r="CCE130" s="0"/>
      <c r="CCF130" s="0"/>
      <c r="CCG130" s="0"/>
      <c r="CCH130" s="0"/>
      <c r="CCI130" s="0"/>
      <c r="CCJ130" s="0"/>
      <c r="CCK130" s="0"/>
      <c r="CCL130" s="0"/>
      <c r="CCM130" s="0"/>
      <c r="CCN130" s="0"/>
      <c r="CCO130" s="0"/>
      <c r="CCP130" s="0"/>
      <c r="CCQ130" s="0"/>
      <c r="CCR130" s="0"/>
      <c r="CCS130" s="0"/>
      <c r="CCT130" s="0"/>
      <c r="CCU130" s="0"/>
      <c r="CCV130" s="0"/>
      <c r="CCW130" s="0"/>
      <c r="CCX130" s="0"/>
      <c r="CCY130" s="0"/>
      <c r="CCZ130" s="0"/>
      <c r="CDA130" s="0"/>
      <c r="CDB130" s="0"/>
      <c r="CDC130" s="0"/>
      <c r="CDD130" s="0"/>
      <c r="CDE130" s="0"/>
      <c r="CDF130" s="0"/>
      <c r="CDG130" s="0"/>
      <c r="CDH130" s="0"/>
      <c r="CDI130" s="0"/>
      <c r="CDJ130" s="0"/>
      <c r="CDK130" s="0"/>
      <c r="CDL130" s="0"/>
      <c r="CDM130" s="0"/>
      <c r="CDN130" s="0"/>
      <c r="CDO130" s="0"/>
      <c r="CDP130" s="0"/>
      <c r="CDQ130" s="0"/>
      <c r="CDR130" s="0"/>
      <c r="CDS130" s="0"/>
      <c r="CDT130" s="0"/>
      <c r="CDU130" s="0"/>
      <c r="CDV130" s="0"/>
      <c r="CDW130" s="0"/>
      <c r="CDX130" s="0"/>
      <c r="CDY130" s="0"/>
      <c r="CDZ130" s="0"/>
      <c r="CEA130" s="0"/>
      <c r="CEB130" s="0"/>
      <c r="CEC130" s="0"/>
      <c r="CED130" s="0"/>
      <c r="CEE130" s="0"/>
      <c r="CEF130" s="0"/>
      <c r="CEG130" s="0"/>
      <c r="CEH130" s="0"/>
      <c r="CEI130" s="0"/>
      <c r="CEJ130" s="0"/>
      <c r="CEK130" s="0"/>
      <c r="CEL130" s="0"/>
      <c r="CEM130" s="0"/>
      <c r="CEN130" s="0"/>
      <c r="CEO130" s="0"/>
      <c r="CEP130" s="0"/>
      <c r="CEQ130" s="0"/>
      <c r="CER130" s="0"/>
      <c r="CES130" s="0"/>
      <c r="CET130" s="0"/>
      <c r="CEU130" s="0"/>
      <c r="CEV130" s="0"/>
      <c r="CEW130" s="0"/>
      <c r="CEX130" s="0"/>
      <c r="CEY130" s="0"/>
      <c r="CEZ130" s="0"/>
      <c r="CFA130" s="0"/>
      <c r="CFB130" s="0"/>
      <c r="CFC130" s="0"/>
      <c r="CFD130" s="0"/>
      <c r="CFE130" s="0"/>
      <c r="CFF130" s="0"/>
      <c r="CFG130" s="0"/>
      <c r="CFH130" s="0"/>
      <c r="CFI130" s="0"/>
      <c r="CFJ130" s="0"/>
      <c r="CFK130" s="0"/>
      <c r="CFL130" s="0"/>
      <c r="CFM130" s="0"/>
      <c r="CFN130" s="0"/>
      <c r="CFO130" s="0"/>
      <c r="CFP130" s="0"/>
      <c r="CFQ130" s="0"/>
      <c r="CFR130" s="0"/>
      <c r="CFS130" s="0"/>
      <c r="CFT130" s="0"/>
      <c r="CFU130" s="0"/>
      <c r="CFV130" s="0"/>
      <c r="CFW130" s="0"/>
      <c r="CFX130" s="0"/>
      <c r="CFY130" s="0"/>
      <c r="CFZ130" s="0"/>
      <c r="CGA130" s="0"/>
      <c r="CGB130" s="0"/>
      <c r="CGC130" s="0"/>
      <c r="CGD130" s="0"/>
      <c r="CGE130" s="0"/>
      <c r="CGF130" s="0"/>
      <c r="CGG130" s="0"/>
      <c r="CGH130" s="0"/>
      <c r="CGI130" s="0"/>
      <c r="CGJ130" s="0"/>
      <c r="CGK130" s="0"/>
      <c r="CGL130" s="0"/>
      <c r="CGM130" s="0"/>
      <c r="CGN130" s="0"/>
      <c r="CGO130" s="0"/>
      <c r="CGP130" s="0"/>
      <c r="CGQ130" s="0"/>
      <c r="CGR130" s="0"/>
      <c r="CGS130" s="0"/>
      <c r="CGT130" s="0"/>
      <c r="CGU130" s="0"/>
      <c r="CGV130" s="0"/>
      <c r="CGW130" s="0"/>
      <c r="CGX130" s="0"/>
      <c r="CGY130" s="0"/>
      <c r="CGZ130" s="0"/>
      <c r="CHA130" s="0"/>
      <c r="CHB130" s="0"/>
      <c r="CHC130" s="0"/>
      <c r="CHD130" s="0"/>
      <c r="CHE130" s="0"/>
      <c r="CHF130" s="0"/>
      <c r="CHG130" s="0"/>
      <c r="CHH130" s="0"/>
      <c r="CHI130" s="0"/>
      <c r="CHJ130" s="0"/>
      <c r="CHK130" s="0"/>
      <c r="CHL130" s="0"/>
      <c r="CHM130" s="0"/>
      <c r="CHN130" s="0"/>
      <c r="CHO130" s="0"/>
      <c r="CHP130" s="0"/>
      <c r="CHQ130" s="0"/>
      <c r="CHR130" s="0"/>
      <c r="CHS130" s="0"/>
      <c r="CHT130" s="0"/>
      <c r="CHU130" s="0"/>
      <c r="CHV130" s="0"/>
      <c r="CHW130" s="0"/>
      <c r="CHX130" s="0"/>
      <c r="CHY130" s="0"/>
      <c r="CHZ130" s="0"/>
      <c r="CIA130" s="0"/>
      <c r="CIB130" s="0"/>
      <c r="CIC130" s="0"/>
      <c r="CID130" s="0"/>
      <c r="CIE130" s="0"/>
      <c r="CIF130" s="0"/>
      <c r="CIG130" s="0"/>
      <c r="CIH130" s="0"/>
      <c r="CII130" s="0"/>
      <c r="CIJ130" s="0"/>
      <c r="CIK130" s="0"/>
      <c r="CIL130" s="0"/>
      <c r="CIM130" s="0"/>
      <c r="CIN130" s="0"/>
      <c r="CIO130" s="0"/>
      <c r="CIP130" s="0"/>
      <c r="CIQ130" s="0"/>
      <c r="CIR130" s="0"/>
      <c r="CIS130" s="0"/>
      <c r="CIT130" s="0"/>
      <c r="CIU130" s="0"/>
      <c r="CIV130" s="0"/>
      <c r="CIW130" s="0"/>
      <c r="CIX130" s="0"/>
      <c r="CIY130" s="0"/>
      <c r="CIZ130" s="0"/>
      <c r="CJA130" s="0"/>
      <c r="CJB130" s="0"/>
      <c r="CJC130" s="0"/>
      <c r="CJD130" s="0"/>
      <c r="CJE130" s="0"/>
      <c r="CJF130" s="0"/>
      <c r="CJG130" s="0"/>
      <c r="CJH130" s="0"/>
      <c r="CJI130" s="0"/>
      <c r="CJJ130" s="0"/>
      <c r="CJK130" s="0"/>
      <c r="CJL130" s="0"/>
      <c r="CJM130" s="0"/>
      <c r="CJN130" s="0"/>
      <c r="CJO130" s="0"/>
      <c r="CJP130" s="0"/>
      <c r="CJQ130" s="0"/>
      <c r="CJR130" s="0"/>
      <c r="CJS130" s="0"/>
      <c r="CJT130" s="0"/>
      <c r="CJU130" s="0"/>
      <c r="CJV130" s="0"/>
      <c r="CJW130" s="0"/>
      <c r="CJX130" s="0"/>
      <c r="CJY130" s="0"/>
      <c r="CJZ130" s="0"/>
      <c r="CKA130" s="0"/>
      <c r="CKB130" s="0"/>
      <c r="CKC130" s="0"/>
      <c r="CKD130" s="0"/>
      <c r="CKE130" s="0"/>
      <c r="CKF130" s="0"/>
      <c r="CKG130" s="0"/>
      <c r="CKH130" s="0"/>
      <c r="CKI130" s="0"/>
      <c r="CKJ130" s="0"/>
      <c r="CKK130" s="0"/>
      <c r="CKL130" s="0"/>
      <c r="CKM130" s="0"/>
      <c r="CKN130" s="0"/>
      <c r="CKO130" s="0"/>
      <c r="CKP130" s="0"/>
      <c r="CKQ130" s="0"/>
      <c r="CKR130" s="0"/>
      <c r="CKS130" s="0"/>
      <c r="CKT130" s="0"/>
      <c r="CKU130" s="0"/>
      <c r="CKV130" s="0"/>
      <c r="CKW130" s="0"/>
      <c r="CKX130" s="0"/>
      <c r="CKY130" s="0"/>
      <c r="CKZ130" s="0"/>
      <c r="CLA130" s="0"/>
      <c r="CLB130" s="0"/>
      <c r="CLC130" s="0"/>
      <c r="CLD130" s="0"/>
      <c r="CLE130" s="0"/>
      <c r="CLF130" s="0"/>
      <c r="CLG130" s="0"/>
      <c r="CLH130" s="0"/>
      <c r="CLI130" s="0"/>
      <c r="CLJ130" s="0"/>
      <c r="CLK130" s="0"/>
      <c r="CLL130" s="0"/>
      <c r="CLM130" s="0"/>
      <c r="CLN130" s="0"/>
      <c r="CLO130" s="0"/>
      <c r="CLP130" s="0"/>
      <c r="CLQ130" s="0"/>
      <c r="CLR130" s="0"/>
      <c r="CLS130" s="0"/>
      <c r="CLT130" s="0"/>
      <c r="CLU130" s="0"/>
      <c r="CLV130" s="0"/>
      <c r="CLW130" s="0"/>
      <c r="CLX130" s="0"/>
      <c r="CLY130" s="0"/>
      <c r="CLZ130" s="0"/>
      <c r="CMA130" s="0"/>
      <c r="CMB130" s="0"/>
      <c r="CMC130" s="0"/>
      <c r="CMD130" s="0"/>
      <c r="CME130" s="0"/>
      <c r="CMF130" s="0"/>
      <c r="CMG130" s="0"/>
      <c r="CMH130" s="0"/>
      <c r="CMI130" s="0"/>
      <c r="CMJ130" s="0"/>
      <c r="CMK130" s="0"/>
      <c r="CML130" s="0"/>
      <c r="CMM130" s="0"/>
      <c r="CMN130" s="0"/>
      <c r="CMO130" s="0"/>
      <c r="CMP130" s="0"/>
      <c r="CMQ130" s="0"/>
      <c r="CMR130" s="0"/>
      <c r="CMS130" s="0"/>
      <c r="CMT130" s="0"/>
      <c r="CMU130" s="0"/>
      <c r="CMV130" s="0"/>
      <c r="CMW130" s="0"/>
      <c r="CMX130" s="0"/>
      <c r="CMY130" s="0"/>
      <c r="CMZ130" s="0"/>
      <c r="CNA130" s="0"/>
      <c r="CNB130" s="0"/>
      <c r="CNC130" s="0"/>
      <c r="CND130" s="0"/>
      <c r="CNE130" s="0"/>
      <c r="CNF130" s="0"/>
      <c r="CNG130" s="0"/>
      <c r="CNH130" s="0"/>
      <c r="CNI130" s="0"/>
      <c r="CNJ130" s="0"/>
      <c r="CNK130" s="0"/>
      <c r="CNL130" s="0"/>
      <c r="CNM130" s="0"/>
      <c r="CNN130" s="0"/>
      <c r="CNO130" s="0"/>
      <c r="CNP130" s="0"/>
      <c r="CNQ130" s="0"/>
      <c r="CNR130" s="0"/>
      <c r="CNS130" s="0"/>
      <c r="CNT130" s="0"/>
      <c r="CNU130" s="0"/>
      <c r="CNV130" s="0"/>
      <c r="CNW130" s="0"/>
      <c r="CNX130" s="0"/>
      <c r="CNY130" s="0"/>
      <c r="CNZ130" s="0"/>
      <c r="COA130" s="0"/>
      <c r="COB130" s="0"/>
      <c r="COC130" s="0"/>
      <c r="COD130" s="0"/>
      <c r="COE130" s="0"/>
      <c r="COF130" s="0"/>
      <c r="COG130" s="0"/>
      <c r="COH130" s="0"/>
      <c r="COI130" s="0"/>
      <c r="COJ130" s="0"/>
      <c r="COK130" s="0"/>
      <c r="COL130" s="0"/>
      <c r="COM130" s="0"/>
      <c r="CON130" s="0"/>
      <c r="COO130" s="0"/>
      <c r="COP130" s="0"/>
      <c r="COQ130" s="0"/>
      <c r="COR130" s="0"/>
      <c r="COS130" s="0"/>
      <c r="COT130" s="0"/>
      <c r="COU130" s="0"/>
      <c r="COV130" s="0"/>
      <c r="COW130" s="0"/>
      <c r="COX130" s="0"/>
      <c r="COY130" s="0"/>
      <c r="COZ130" s="0"/>
      <c r="CPA130" s="0"/>
      <c r="CPB130" s="0"/>
      <c r="CPC130" s="0"/>
      <c r="CPD130" s="0"/>
      <c r="CPE130" s="0"/>
      <c r="CPF130" s="0"/>
      <c r="CPG130" s="0"/>
      <c r="CPH130" s="0"/>
      <c r="CPI130" s="0"/>
      <c r="CPJ130" s="0"/>
      <c r="CPK130" s="0"/>
      <c r="CPL130" s="0"/>
      <c r="CPM130" s="0"/>
      <c r="CPN130" s="0"/>
      <c r="CPO130" s="0"/>
      <c r="CPP130" s="0"/>
      <c r="CPQ130" s="0"/>
      <c r="CPR130" s="0"/>
      <c r="CPS130" s="0"/>
      <c r="CPT130" s="0"/>
      <c r="CPU130" s="0"/>
      <c r="CPV130" s="0"/>
      <c r="CPW130" s="0"/>
      <c r="CPX130" s="0"/>
      <c r="CPY130" s="0"/>
      <c r="CPZ130" s="0"/>
      <c r="CQA130" s="0"/>
      <c r="CQB130" s="0"/>
      <c r="CQC130" s="0"/>
      <c r="CQD130" s="0"/>
      <c r="CQE130" s="0"/>
      <c r="CQF130" s="0"/>
      <c r="CQG130" s="0"/>
      <c r="CQH130" s="0"/>
      <c r="CQI130" s="0"/>
      <c r="CQJ130" s="0"/>
      <c r="CQK130" s="0"/>
      <c r="CQL130" s="0"/>
      <c r="CQM130" s="0"/>
      <c r="CQN130" s="0"/>
      <c r="CQO130" s="0"/>
      <c r="CQP130" s="0"/>
      <c r="CQQ130" s="0"/>
      <c r="CQR130" s="0"/>
      <c r="CQS130" s="0"/>
      <c r="CQT130" s="0"/>
      <c r="CQU130" s="0"/>
      <c r="CQV130" s="0"/>
      <c r="CQW130" s="0"/>
      <c r="CQX130" s="0"/>
      <c r="CQY130" s="0"/>
      <c r="CQZ130" s="0"/>
      <c r="CRA130" s="0"/>
      <c r="CRB130" s="0"/>
      <c r="CRC130" s="0"/>
      <c r="CRD130" s="0"/>
      <c r="CRE130" s="0"/>
      <c r="CRF130" s="0"/>
      <c r="CRG130" s="0"/>
      <c r="CRH130" s="0"/>
      <c r="CRI130" s="0"/>
      <c r="CRJ130" s="0"/>
      <c r="CRK130" s="0"/>
      <c r="CRL130" s="0"/>
      <c r="CRM130" s="0"/>
      <c r="CRN130" s="0"/>
      <c r="CRO130" s="0"/>
      <c r="CRP130" s="0"/>
      <c r="CRQ130" s="0"/>
      <c r="CRR130" s="0"/>
      <c r="CRS130" s="0"/>
      <c r="CRT130" s="0"/>
      <c r="CRU130" s="0"/>
      <c r="CRV130" s="0"/>
      <c r="CRW130" s="0"/>
      <c r="CRX130" s="0"/>
      <c r="CRY130" s="0"/>
      <c r="CRZ130" s="0"/>
      <c r="CSA130" s="0"/>
      <c r="CSB130" s="0"/>
      <c r="CSC130" s="0"/>
      <c r="CSD130" s="0"/>
      <c r="CSE130" s="0"/>
      <c r="CSF130" s="0"/>
      <c r="CSG130" s="0"/>
      <c r="CSH130" s="0"/>
      <c r="CSI130" s="0"/>
      <c r="CSJ130" s="0"/>
      <c r="CSK130" s="0"/>
      <c r="CSL130" s="0"/>
      <c r="CSM130" s="0"/>
      <c r="CSN130" s="0"/>
      <c r="CSO130" s="0"/>
      <c r="CSP130" s="0"/>
      <c r="CSQ130" s="0"/>
      <c r="CSR130" s="0"/>
      <c r="CSS130" s="0"/>
      <c r="CST130" s="0"/>
      <c r="CSU130" s="0"/>
      <c r="CSV130" s="0"/>
      <c r="CSW130" s="0"/>
      <c r="CSX130" s="0"/>
      <c r="CSY130" s="0"/>
      <c r="CSZ130" s="0"/>
      <c r="CTA130" s="0"/>
      <c r="CTB130" s="0"/>
      <c r="CTC130" s="0"/>
      <c r="CTD130" s="0"/>
      <c r="CTE130" s="0"/>
      <c r="CTF130" s="0"/>
      <c r="CTG130" s="0"/>
      <c r="CTH130" s="0"/>
      <c r="CTI130" s="0"/>
      <c r="CTJ130" s="0"/>
      <c r="CTK130" s="0"/>
      <c r="CTL130" s="0"/>
      <c r="CTM130" s="0"/>
      <c r="CTN130" s="0"/>
      <c r="CTO130" s="0"/>
      <c r="CTP130" s="0"/>
      <c r="CTQ130" s="0"/>
      <c r="CTR130" s="0"/>
      <c r="CTS130" s="0"/>
      <c r="CTT130" s="0"/>
      <c r="CTU130" s="0"/>
      <c r="CTV130" s="0"/>
      <c r="CTW130" s="0"/>
      <c r="CTX130" s="0"/>
      <c r="CTY130" s="0"/>
      <c r="CTZ130" s="0"/>
      <c r="CUA130" s="0"/>
      <c r="CUB130" s="0"/>
      <c r="CUC130" s="0"/>
      <c r="CUD130" s="0"/>
      <c r="CUE130" s="0"/>
      <c r="CUF130" s="0"/>
      <c r="CUG130" s="0"/>
      <c r="CUH130" s="0"/>
      <c r="CUI130" s="0"/>
      <c r="CUJ130" s="0"/>
      <c r="CUK130" s="0"/>
      <c r="CUL130" s="0"/>
      <c r="CUM130" s="0"/>
      <c r="CUN130" s="0"/>
      <c r="CUO130" s="0"/>
      <c r="CUP130" s="0"/>
      <c r="CUQ130" s="0"/>
      <c r="CUR130" s="0"/>
      <c r="CUS130" s="0"/>
      <c r="CUT130" s="0"/>
      <c r="CUU130" s="0"/>
      <c r="CUV130" s="0"/>
      <c r="CUW130" s="0"/>
      <c r="CUX130" s="0"/>
      <c r="CUY130" s="0"/>
      <c r="CUZ130" s="0"/>
      <c r="CVA130" s="0"/>
      <c r="CVB130" s="0"/>
      <c r="CVC130" s="0"/>
      <c r="CVD130" s="0"/>
      <c r="CVE130" s="0"/>
      <c r="CVF130" s="0"/>
      <c r="CVG130" s="0"/>
      <c r="CVH130" s="0"/>
      <c r="CVI130" s="0"/>
      <c r="CVJ130" s="0"/>
      <c r="CVK130" s="0"/>
      <c r="CVL130" s="0"/>
      <c r="CVM130" s="0"/>
      <c r="CVN130" s="0"/>
      <c r="CVO130" s="0"/>
      <c r="CVP130" s="0"/>
      <c r="CVQ130" s="0"/>
      <c r="CVR130" s="0"/>
      <c r="CVS130" s="0"/>
      <c r="CVT130" s="0"/>
      <c r="CVU130" s="0"/>
      <c r="CVV130" s="0"/>
      <c r="CVW130" s="0"/>
      <c r="CVX130" s="0"/>
      <c r="CVY130" s="0"/>
      <c r="CVZ130" s="0"/>
      <c r="CWA130" s="0"/>
      <c r="CWB130" s="0"/>
      <c r="CWC130" s="0"/>
      <c r="CWD130" s="0"/>
      <c r="CWE130" s="0"/>
      <c r="CWF130" s="0"/>
      <c r="CWG130" s="0"/>
      <c r="CWH130" s="0"/>
      <c r="CWI130" s="0"/>
      <c r="CWJ130" s="0"/>
      <c r="CWK130" s="0"/>
      <c r="CWL130" s="0"/>
      <c r="CWM130" s="0"/>
      <c r="CWN130" s="0"/>
      <c r="CWO130" s="0"/>
      <c r="CWP130" s="0"/>
      <c r="CWQ130" s="0"/>
      <c r="CWR130" s="0"/>
      <c r="CWS130" s="0"/>
      <c r="CWT130" s="0"/>
      <c r="CWU130" s="0"/>
      <c r="CWV130" s="0"/>
      <c r="CWW130" s="0"/>
      <c r="CWX130" s="0"/>
      <c r="CWY130" s="0"/>
      <c r="CWZ130" s="0"/>
      <c r="CXA130" s="0"/>
      <c r="CXB130" s="0"/>
      <c r="CXC130" s="0"/>
      <c r="CXD130" s="0"/>
      <c r="CXE130" s="0"/>
      <c r="CXF130" s="0"/>
      <c r="CXG130" s="0"/>
      <c r="CXH130" s="0"/>
      <c r="CXI130" s="0"/>
      <c r="CXJ130" s="0"/>
      <c r="CXK130" s="0"/>
      <c r="CXL130" s="0"/>
      <c r="CXM130" s="0"/>
      <c r="CXN130" s="0"/>
      <c r="CXO130" s="0"/>
      <c r="CXP130" s="0"/>
      <c r="CXQ130" s="0"/>
      <c r="CXR130" s="0"/>
      <c r="CXS130" s="0"/>
      <c r="CXT130" s="0"/>
      <c r="CXU130" s="0"/>
      <c r="CXV130" s="0"/>
      <c r="CXW130" s="0"/>
      <c r="CXX130" s="0"/>
      <c r="CXY130" s="0"/>
      <c r="CXZ130" s="0"/>
      <c r="CYA130" s="0"/>
      <c r="CYB130" s="0"/>
      <c r="CYC130" s="0"/>
      <c r="CYD130" s="0"/>
      <c r="CYE130" s="0"/>
      <c r="CYF130" s="0"/>
      <c r="CYG130" s="0"/>
      <c r="CYH130" s="0"/>
      <c r="CYI130" s="0"/>
      <c r="CYJ130" s="0"/>
      <c r="CYK130" s="0"/>
      <c r="CYL130" s="0"/>
      <c r="CYM130" s="0"/>
      <c r="CYN130" s="0"/>
      <c r="CYO130" s="0"/>
      <c r="CYP130" s="0"/>
      <c r="CYQ130" s="0"/>
      <c r="CYR130" s="0"/>
      <c r="CYS130" s="0"/>
      <c r="CYT130" s="0"/>
      <c r="CYU130" s="0"/>
      <c r="CYV130" s="0"/>
      <c r="CYW130" s="0"/>
      <c r="CYX130" s="0"/>
      <c r="CYY130" s="0"/>
      <c r="CYZ130" s="0"/>
      <c r="CZA130" s="0"/>
      <c r="CZB130" s="0"/>
      <c r="CZC130" s="0"/>
      <c r="CZD130" s="0"/>
      <c r="CZE130" s="0"/>
      <c r="CZF130" s="0"/>
      <c r="CZG130" s="0"/>
      <c r="CZH130" s="0"/>
      <c r="CZI130" s="0"/>
      <c r="CZJ130" s="0"/>
      <c r="CZK130" s="0"/>
      <c r="CZL130" s="0"/>
      <c r="CZM130" s="0"/>
      <c r="CZN130" s="0"/>
      <c r="CZO130" s="0"/>
      <c r="CZP130" s="0"/>
      <c r="CZQ130" s="0"/>
      <c r="CZR130" s="0"/>
      <c r="CZS130" s="0"/>
      <c r="CZT130" s="0"/>
      <c r="CZU130" s="0"/>
      <c r="CZV130" s="0"/>
      <c r="CZW130" s="0"/>
      <c r="CZX130" s="0"/>
      <c r="CZY130" s="0"/>
      <c r="CZZ130" s="0"/>
      <c r="DAA130" s="0"/>
      <c r="DAB130" s="0"/>
      <c r="DAC130" s="0"/>
      <c r="DAD130" s="0"/>
      <c r="DAE130" s="0"/>
      <c r="DAF130" s="0"/>
      <c r="DAG130" s="0"/>
      <c r="DAH130" s="0"/>
      <c r="DAI130" s="0"/>
      <c r="DAJ130" s="0"/>
      <c r="DAK130" s="0"/>
      <c r="DAL130" s="0"/>
      <c r="DAM130" s="0"/>
      <c r="DAN130" s="0"/>
      <c r="DAO130" s="0"/>
      <c r="DAP130" s="0"/>
      <c r="DAQ130" s="0"/>
      <c r="DAR130" s="0"/>
      <c r="DAS130" s="0"/>
      <c r="DAT130" s="0"/>
      <c r="DAU130" s="0"/>
      <c r="DAV130" s="0"/>
      <c r="DAW130" s="0"/>
      <c r="DAX130" s="0"/>
      <c r="DAY130" s="0"/>
      <c r="DAZ130" s="0"/>
      <c r="DBA130" s="0"/>
      <c r="DBB130" s="0"/>
      <c r="DBC130" s="0"/>
      <c r="DBD130" s="0"/>
      <c r="DBE130" s="0"/>
      <c r="DBF130" s="0"/>
      <c r="DBG130" s="0"/>
      <c r="DBH130" s="0"/>
      <c r="DBI130" s="0"/>
      <c r="DBJ130" s="0"/>
      <c r="DBK130" s="0"/>
      <c r="DBL130" s="0"/>
      <c r="DBM130" s="0"/>
      <c r="DBN130" s="0"/>
      <c r="DBO130" s="0"/>
      <c r="DBP130" s="0"/>
      <c r="DBQ130" s="0"/>
      <c r="DBR130" s="0"/>
      <c r="DBS130" s="0"/>
      <c r="DBT130" s="0"/>
      <c r="DBU130" s="0"/>
      <c r="DBV130" s="0"/>
      <c r="DBW130" s="0"/>
      <c r="DBX130" s="0"/>
      <c r="DBY130" s="0"/>
      <c r="DBZ130" s="0"/>
      <c r="DCA130" s="0"/>
      <c r="DCB130" s="0"/>
      <c r="DCC130" s="0"/>
      <c r="DCD130" s="0"/>
      <c r="DCE130" s="0"/>
      <c r="DCF130" s="0"/>
      <c r="DCG130" s="0"/>
      <c r="DCH130" s="0"/>
      <c r="DCI130" s="0"/>
      <c r="DCJ130" s="0"/>
      <c r="DCK130" s="0"/>
      <c r="DCL130" s="0"/>
      <c r="DCM130" s="0"/>
      <c r="DCN130" s="0"/>
      <c r="DCO130" s="0"/>
      <c r="DCP130" s="0"/>
      <c r="DCQ130" s="0"/>
      <c r="DCR130" s="0"/>
      <c r="DCS130" s="0"/>
      <c r="DCT130" s="0"/>
      <c r="DCU130" s="0"/>
      <c r="DCV130" s="0"/>
      <c r="DCW130" s="0"/>
      <c r="DCX130" s="0"/>
      <c r="DCY130" s="0"/>
      <c r="DCZ130" s="0"/>
      <c r="DDA130" s="0"/>
      <c r="DDB130" s="0"/>
      <c r="DDC130" s="0"/>
      <c r="DDD130" s="0"/>
      <c r="DDE130" s="0"/>
      <c r="DDF130" s="0"/>
      <c r="DDG130" s="0"/>
      <c r="DDH130" s="0"/>
      <c r="DDI130" s="0"/>
      <c r="DDJ130" s="0"/>
      <c r="DDK130" s="0"/>
      <c r="DDL130" s="0"/>
      <c r="DDM130" s="0"/>
      <c r="DDN130" s="0"/>
      <c r="DDO130" s="0"/>
      <c r="DDP130" s="0"/>
      <c r="DDQ130" s="0"/>
      <c r="DDR130" s="0"/>
      <c r="DDS130" s="0"/>
      <c r="DDT130" s="0"/>
      <c r="DDU130" s="0"/>
      <c r="DDV130" s="0"/>
      <c r="DDW130" s="0"/>
      <c r="DDX130" s="0"/>
      <c r="DDY130" s="0"/>
      <c r="DDZ130" s="0"/>
      <c r="DEA130" s="0"/>
      <c r="DEB130" s="0"/>
      <c r="DEC130" s="0"/>
      <c r="DED130" s="0"/>
      <c r="DEE130" s="0"/>
      <c r="DEF130" s="0"/>
      <c r="DEG130" s="0"/>
      <c r="DEH130" s="0"/>
      <c r="DEI130" s="0"/>
      <c r="DEJ130" s="0"/>
      <c r="DEK130" s="0"/>
      <c r="DEL130" s="0"/>
      <c r="DEM130" s="0"/>
      <c r="DEN130" s="0"/>
      <c r="DEO130" s="0"/>
      <c r="DEP130" s="0"/>
      <c r="DEQ130" s="0"/>
      <c r="DER130" s="0"/>
      <c r="DES130" s="0"/>
      <c r="DET130" s="0"/>
      <c r="DEU130" s="0"/>
      <c r="DEV130" s="0"/>
      <c r="DEW130" s="0"/>
      <c r="DEX130" s="0"/>
      <c r="DEY130" s="0"/>
      <c r="DEZ130" s="0"/>
      <c r="DFA130" s="0"/>
      <c r="DFB130" s="0"/>
      <c r="DFC130" s="0"/>
      <c r="DFD130" s="0"/>
      <c r="DFE130" s="0"/>
      <c r="DFF130" s="0"/>
      <c r="DFG130" s="0"/>
      <c r="DFH130" s="0"/>
      <c r="DFI130" s="0"/>
      <c r="DFJ130" s="0"/>
      <c r="DFK130" s="0"/>
      <c r="DFL130" s="0"/>
      <c r="DFM130" s="0"/>
      <c r="DFN130" s="0"/>
      <c r="DFO130" s="0"/>
      <c r="DFP130" s="0"/>
      <c r="DFQ130" s="0"/>
      <c r="DFR130" s="0"/>
      <c r="DFS130" s="0"/>
      <c r="DFT130" s="0"/>
      <c r="DFU130" s="0"/>
      <c r="DFV130" s="0"/>
      <c r="DFW130" s="0"/>
      <c r="DFX130" s="0"/>
      <c r="DFY130" s="0"/>
      <c r="DFZ130" s="0"/>
      <c r="DGA130" s="0"/>
      <c r="DGB130" s="0"/>
      <c r="DGC130" s="0"/>
      <c r="DGD130" s="0"/>
      <c r="DGE130" s="0"/>
      <c r="DGF130" s="0"/>
      <c r="DGG130" s="0"/>
      <c r="DGH130" s="0"/>
      <c r="DGI130" s="0"/>
      <c r="DGJ130" s="0"/>
      <c r="DGK130" s="0"/>
      <c r="DGL130" s="0"/>
      <c r="DGM130" s="0"/>
      <c r="DGN130" s="0"/>
      <c r="DGO130" s="0"/>
      <c r="DGP130" s="0"/>
      <c r="DGQ130" s="0"/>
      <c r="DGR130" s="0"/>
      <c r="DGS130" s="0"/>
      <c r="DGT130" s="0"/>
      <c r="DGU130" s="0"/>
      <c r="DGV130" s="0"/>
      <c r="DGW130" s="0"/>
      <c r="DGX130" s="0"/>
      <c r="DGY130" s="0"/>
      <c r="DGZ130" s="0"/>
      <c r="DHA130" s="0"/>
      <c r="DHB130" s="0"/>
      <c r="DHC130" s="0"/>
      <c r="DHD130" s="0"/>
      <c r="DHE130" s="0"/>
      <c r="DHF130" s="0"/>
      <c r="DHG130" s="0"/>
      <c r="DHH130" s="0"/>
      <c r="DHI130" s="0"/>
      <c r="DHJ130" s="0"/>
      <c r="DHK130" s="0"/>
      <c r="DHL130" s="0"/>
      <c r="DHM130" s="0"/>
      <c r="DHN130" s="0"/>
      <c r="DHO130" s="0"/>
      <c r="DHP130" s="0"/>
      <c r="DHQ130" s="0"/>
      <c r="DHR130" s="0"/>
      <c r="DHS130" s="0"/>
      <c r="DHT130" s="0"/>
      <c r="DHU130" s="0"/>
      <c r="DHV130" s="0"/>
      <c r="DHW130" s="0"/>
      <c r="DHX130" s="0"/>
      <c r="DHY130" s="0"/>
      <c r="DHZ130" s="0"/>
      <c r="DIA130" s="0"/>
      <c r="DIB130" s="0"/>
      <c r="DIC130" s="0"/>
      <c r="DID130" s="0"/>
      <c r="DIE130" s="0"/>
      <c r="DIF130" s="0"/>
      <c r="DIG130" s="0"/>
      <c r="DIH130" s="0"/>
      <c r="DII130" s="0"/>
      <c r="DIJ130" s="0"/>
      <c r="DIK130" s="0"/>
      <c r="DIL130" s="0"/>
      <c r="DIM130" s="0"/>
      <c r="DIN130" s="0"/>
      <c r="DIO130" s="0"/>
      <c r="DIP130" s="0"/>
      <c r="DIQ130" s="0"/>
      <c r="DIR130" s="0"/>
      <c r="DIS130" s="0"/>
      <c r="DIT130" s="0"/>
      <c r="DIU130" s="0"/>
      <c r="DIV130" s="0"/>
      <c r="DIW130" s="0"/>
      <c r="DIX130" s="0"/>
      <c r="DIY130" s="0"/>
      <c r="DIZ130" s="0"/>
      <c r="DJA130" s="0"/>
      <c r="DJB130" s="0"/>
      <c r="DJC130" s="0"/>
      <c r="DJD130" s="0"/>
      <c r="DJE130" s="0"/>
      <c r="DJF130" s="0"/>
      <c r="DJG130" s="0"/>
      <c r="DJH130" s="0"/>
      <c r="DJI130" s="0"/>
      <c r="DJJ130" s="0"/>
      <c r="DJK130" s="0"/>
      <c r="DJL130" s="0"/>
      <c r="DJM130" s="0"/>
      <c r="DJN130" s="0"/>
      <c r="DJO130" s="0"/>
      <c r="DJP130" s="0"/>
      <c r="DJQ130" s="0"/>
      <c r="DJR130" s="0"/>
      <c r="DJS130" s="0"/>
      <c r="DJT130" s="0"/>
      <c r="DJU130" s="0"/>
      <c r="DJV130" s="0"/>
      <c r="DJW130" s="0"/>
      <c r="DJX130" s="0"/>
      <c r="DJY130" s="0"/>
      <c r="DJZ130" s="0"/>
      <c r="DKA130" s="0"/>
      <c r="DKB130" s="0"/>
      <c r="DKC130" s="0"/>
      <c r="DKD130" s="0"/>
      <c r="DKE130" s="0"/>
      <c r="DKF130" s="0"/>
      <c r="DKG130" s="0"/>
      <c r="DKH130" s="0"/>
      <c r="DKI130" s="0"/>
      <c r="DKJ130" s="0"/>
      <c r="DKK130" s="0"/>
      <c r="DKL130" s="0"/>
      <c r="DKM130" s="0"/>
      <c r="DKN130" s="0"/>
      <c r="DKO130" s="0"/>
      <c r="DKP130" s="0"/>
      <c r="DKQ130" s="0"/>
      <c r="DKR130" s="0"/>
      <c r="DKS130" s="0"/>
      <c r="DKT130" s="0"/>
      <c r="DKU130" s="0"/>
      <c r="DKV130" s="0"/>
      <c r="DKW130" s="0"/>
      <c r="DKX130" s="0"/>
      <c r="DKY130" s="0"/>
      <c r="DKZ130" s="0"/>
      <c r="DLA130" s="0"/>
      <c r="DLB130" s="0"/>
      <c r="DLC130" s="0"/>
      <c r="DLD130" s="0"/>
      <c r="DLE130" s="0"/>
      <c r="DLF130" s="0"/>
      <c r="DLG130" s="0"/>
      <c r="DLH130" s="0"/>
      <c r="DLI130" s="0"/>
      <c r="DLJ130" s="0"/>
      <c r="DLK130" s="0"/>
      <c r="DLL130" s="0"/>
      <c r="DLM130" s="0"/>
      <c r="DLN130" s="0"/>
      <c r="DLO130" s="0"/>
      <c r="DLP130" s="0"/>
      <c r="DLQ130" s="0"/>
      <c r="DLR130" s="0"/>
      <c r="DLS130" s="0"/>
      <c r="DLT130" s="0"/>
      <c r="DLU130" s="0"/>
      <c r="DLV130" s="0"/>
      <c r="DLW130" s="0"/>
      <c r="DLX130" s="0"/>
      <c r="DLY130" s="0"/>
      <c r="DLZ130" s="0"/>
      <c r="DMA130" s="0"/>
      <c r="DMB130" s="0"/>
      <c r="DMC130" s="0"/>
      <c r="DMD130" s="0"/>
      <c r="DME130" s="0"/>
      <c r="DMF130" s="0"/>
      <c r="DMG130" s="0"/>
      <c r="DMH130" s="0"/>
      <c r="DMI130" s="0"/>
      <c r="DMJ130" s="0"/>
      <c r="DMK130" s="0"/>
      <c r="DML130" s="0"/>
      <c r="DMM130" s="0"/>
      <c r="DMN130" s="0"/>
      <c r="DMO130" s="0"/>
      <c r="DMP130" s="0"/>
      <c r="DMQ130" s="0"/>
      <c r="DMR130" s="0"/>
      <c r="DMS130" s="0"/>
      <c r="DMT130" s="0"/>
      <c r="DMU130" s="0"/>
      <c r="DMV130" s="0"/>
      <c r="DMW130" s="0"/>
      <c r="DMX130" s="0"/>
      <c r="DMY130" s="0"/>
      <c r="DMZ130" s="0"/>
      <c r="DNA130" s="0"/>
      <c r="DNB130" s="0"/>
      <c r="DNC130" s="0"/>
      <c r="DND130" s="0"/>
      <c r="DNE130" s="0"/>
      <c r="DNF130" s="0"/>
      <c r="DNG130" s="0"/>
      <c r="DNH130" s="0"/>
      <c r="DNI130" s="0"/>
      <c r="DNJ130" s="0"/>
      <c r="DNK130" s="0"/>
      <c r="DNL130" s="0"/>
      <c r="DNM130" s="0"/>
      <c r="DNN130" s="0"/>
      <c r="DNO130" s="0"/>
      <c r="DNP130" s="0"/>
      <c r="DNQ130" s="0"/>
      <c r="DNR130" s="0"/>
      <c r="DNS130" s="0"/>
      <c r="DNT130" s="0"/>
      <c r="DNU130" s="0"/>
      <c r="DNV130" s="0"/>
      <c r="DNW130" s="0"/>
      <c r="DNX130" s="0"/>
      <c r="DNY130" s="0"/>
      <c r="DNZ130" s="0"/>
      <c r="DOA130" s="0"/>
      <c r="DOB130" s="0"/>
      <c r="DOC130" s="0"/>
      <c r="DOD130" s="0"/>
      <c r="DOE130" s="0"/>
      <c r="DOF130" s="0"/>
      <c r="DOG130" s="0"/>
      <c r="DOH130" s="0"/>
      <c r="DOI130" s="0"/>
      <c r="DOJ130" s="0"/>
      <c r="DOK130" s="0"/>
      <c r="DOL130" s="0"/>
      <c r="DOM130" s="0"/>
      <c r="DON130" s="0"/>
      <c r="DOO130" s="0"/>
      <c r="DOP130" s="0"/>
      <c r="DOQ130" s="0"/>
      <c r="DOR130" s="0"/>
      <c r="DOS130" s="0"/>
      <c r="DOT130" s="0"/>
      <c r="DOU130" s="0"/>
      <c r="DOV130" s="0"/>
      <c r="DOW130" s="0"/>
      <c r="DOX130" s="0"/>
      <c r="DOY130" s="0"/>
      <c r="DOZ130" s="0"/>
      <c r="DPA130" s="0"/>
      <c r="DPB130" s="0"/>
      <c r="DPC130" s="0"/>
      <c r="DPD130" s="0"/>
      <c r="DPE130" s="0"/>
      <c r="DPF130" s="0"/>
      <c r="DPG130" s="0"/>
      <c r="DPH130" s="0"/>
      <c r="DPI130" s="0"/>
      <c r="DPJ130" s="0"/>
      <c r="DPK130" s="0"/>
      <c r="DPL130" s="0"/>
      <c r="DPM130" s="0"/>
      <c r="DPN130" s="0"/>
      <c r="DPO130" s="0"/>
      <c r="DPP130" s="0"/>
      <c r="DPQ130" s="0"/>
      <c r="DPR130" s="0"/>
      <c r="DPS130" s="0"/>
      <c r="DPT130" s="0"/>
      <c r="DPU130" s="0"/>
      <c r="DPV130" s="0"/>
      <c r="DPW130" s="0"/>
      <c r="DPX130" s="0"/>
      <c r="DPY130" s="0"/>
      <c r="DPZ130" s="0"/>
      <c r="DQA130" s="0"/>
      <c r="DQB130" s="0"/>
      <c r="DQC130" s="0"/>
      <c r="DQD130" s="0"/>
      <c r="DQE130" s="0"/>
      <c r="DQF130" s="0"/>
      <c r="DQG130" s="0"/>
      <c r="DQH130" s="0"/>
      <c r="DQI130" s="0"/>
      <c r="DQJ130" s="0"/>
      <c r="DQK130" s="0"/>
      <c r="DQL130" s="0"/>
      <c r="DQM130" s="0"/>
      <c r="DQN130" s="0"/>
      <c r="DQO130" s="0"/>
      <c r="DQP130" s="0"/>
      <c r="DQQ130" s="0"/>
      <c r="DQR130" s="0"/>
      <c r="DQS130" s="0"/>
      <c r="DQT130" s="0"/>
      <c r="DQU130" s="0"/>
      <c r="DQV130" s="0"/>
      <c r="DQW130" s="0"/>
      <c r="DQX130" s="0"/>
      <c r="DQY130" s="0"/>
      <c r="DQZ130" s="0"/>
      <c r="DRA130" s="0"/>
      <c r="DRB130" s="0"/>
      <c r="DRC130" s="0"/>
      <c r="DRD130" s="0"/>
      <c r="DRE130" s="0"/>
      <c r="DRF130" s="0"/>
      <c r="DRG130" s="0"/>
      <c r="DRH130" s="0"/>
      <c r="DRI130" s="0"/>
      <c r="DRJ130" s="0"/>
      <c r="DRK130" s="0"/>
      <c r="DRL130" s="0"/>
      <c r="DRM130" s="0"/>
      <c r="DRN130" s="0"/>
      <c r="DRO130" s="0"/>
      <c r="DRP130" s="0"/>
      <c r="DRQ130" s="0"/>
      <c r="DRR130" s="0"/>
      <c r="DRS130" s="0"/>
      <c r="DRT130" s="0"/>
      <c r="DRU130" s="0"/>
      <c r="DRV130" s="0"/>
      <c r="DRW130" s="0"/>
      <c r="DRX130" s="0"/>
      <c r="DRY130" s="0"/>
      <c r="DRZ130" s="0"/>
      <c r="DSA130" s="0"/>
      <c r="DSB130" s="0"/>
      <c r="DSC130" s="0"/>
      <c r="DSD130" s="0"/>
      <c r="DSE130" s="0"/>
      <c r="DSF130" s="0"/>
      <c r="DSG130" s="0"/>
      <c r="DSH130" s="0"/>
      <c r="DSI130" s="0"/>
      <c r="DSJ130" s="0"/>
      <c r="DSK130" s="0"/>
      <c r="DSL130" s="0"/>
      <c r="DSM130" s="0"/>
      <c r="DSN130" s="0"/>
      <c r="DSO130" s="0"/>
      <c r="DSP130" s="0"/>
      <c r="DSQ130" s="0"/>
      <c r="DSR130" s="0"/>
      <c r="DSS130" s="0"/>
      <c r="DST130" s="0"/>
      <c r="DSU130" s="0"/>
      <c r="DSV130" s="0"/>
      <c r="DSW130" s="0"/>
      <c r="DSX130" s="0"/>
      <c r="DSY130" s="0"/>
      <c r="DSZ130" s="0"/>
      <c r="DTA130" s="0"/>
      <c r="DTB130" s="0"/>
      <c r="DTC130" s="0"/>
      <c r="DTD130" s="0"/>
      <c r="DTE130" s="0"/>
      <c r="DTF130" s="0"/>
      <c r="DTG130" s="0"/>
      <c r="DTH130" s="0"/>
      <c r="DTI130" s="0"/>
      <c r="DTJ130" s="0"/>
      <c r="DTK130" s="0"/>
      <c r="DTL130" s="0"/>
      <c r="DTM130" s="0"/>
      <c r="DTN130" s="0"/>
      <c r="DTO130" s="0"/>
      <c r="DTP130" s="0"/>
      <c r="DTQ130" s="0"/>
      <c r="DTR130" s="0"/>
      <c r="DTS130" s="0"/>
      <c r="DTT130" s="0"/>
      <c r="DTU130" s="0"/>
      <c r="DTV130" s="0"/>
      <c r="DTW130" s="0"/>
      <c r="DTX130" s="0"/>
      <c r="DTY130" s="0"/>
      <c r="DTZ130" s="0"/>
      <c r="DUA130" s="0"/>
      <c r="DUB130" s="0"/>
      <c r="DUC130" s="0"/>
      <c r="DUD130" s="0"/>
      <c r="DUE130" s="0"/>
      <c r="DUF130" s="0"/>
      <c r="DUG130" s="0"/>
      <c r="DUH130" s="0"/>
      <c r="DUI130" s="0"/>
      <c r="DUJ130" s="0"/>
      <c r="DUK130" s="0"/>
      <c r="DUL130" s="0"/>
      <c r="DUM130" s="0"/>
      <c r="DUN130" s="0"/>
      <c r="DUO130" s="0"/>
      <c r="DUP130" s="0"/>
      <c r="DUQ130" s="0"/>
      <c r="DUR130" s="0"/>
      <c r="DUS130" s="0"/>
      <c r="DUT130" s="0"/>
      <c r="DUU130" s="0"/>
      <c r="DUV130" s="0"/>
      <c r="DUW130" s="0"/>
      <c r="DUX130" s="0"/>
      <c r="DUY130" s="0"/>
      <c r="DUZ130" s="0"/>
      <c r="DVA130" s="0"/>
      <c r="DVB130" s="0"/>
      <c r="DVC130" s="0"/>
      <c r="DVD130" s="0"/>
      <c r="DVE130" s="0"/>
      <c r="DVF130" s="0"/>
      <c r="DVG130" s="0"/>
      <c r="DVH130" s="0"/>
      <c r="DVI130" s="0"/>
      <c r="DVJ130" s="0"/>
      <c r="DVK130" s="0"/>
      <c r="DVL130" s="0"/>
      <c r="DVM130" s="0"/>
      <c r="DVN130" s="0"/>
      <c r="DVO130" s="0"/>
      <c r="DVP130" s="0"/>
      <c r="DVQ130" s="0"/>
      <c r="DVR130" s="0"/>
      <c r="DVS130" s="0"/>
      <c r="DVT130" s="0"/>
      <c r="DVU130" s="0"/>
      <c r="DVV130" s="0"/>
      <c r="DVW130" s="0"/>
      <c r="DVX130" s="0"/>
      <c r="DVY130" s="0"/>
      <c r="DVZ130" s="0"/>
      <c r="DWA130" s="0"/>
      <c r="DWB130" s="0"/>
      <c r="DWC130" s="0"/>
      <c r="DWD130" s="0"/>
      <c r="DWE130" s="0"/>
      <c r="DWF130" s="0"/>
      <c r="DWG130" s="0"/>
      <c r="DWH130" s="0"/>
      <c r="DWI130" s="0"/>
      <c r="DWJ130" s="0"/>
      <c r="DWK130" s="0"/>
      <c r="DWL130" s="0"/>
      <c r="DWM130" s="0"/>
      <c r="DWN130" s="0"/>
      <c r="DWO130" s="0"/>
      <c r="DWP130" s="0"/>
      <c r="DWQ130" s="0"/>
      <c r="DWR130" s="0"/>
      <c r="DWS130" s="0"/>
      <c r="DWT130" s="0"/>
      <c r="DWU130" s="0"/>
      <c r="DWV130" s="0"/>
      <c r="DWW130" s="0"/>
      <c r="DWX130" s="0"/>
      <c r="DWY130" s="0"/>
      <c r="DWZ130" s="0"/>
      <c r="DXA130" s="0"/>
      <c r="DXB130" s="0"/>
      <c r="DXC130" s="0"/>
      <c r="DXD130" s="0"/>
      <c r="DXE130" s="0"/>
      <c r="DXF130" s="0"/>
      <c r="DXG130" s="0"/>
      <c r="DXH130" s="0"/>
      <c r="DXI130" s="0"/>
      <c r="DXJ130" s="0"/>
      <c r="DXK130" s="0"/>
      <c r="DXL130" s="0"/>
      <c r="DXM130" s="0"/>
      <c r="DXN130" s="0"/>
      <c r="DXO130" s="0"/>
      <c r="DXP130" s="0"/>
      <c r="DXQ130" s="0"/>
      <c r="DXR130" s="0"/>
      <c r="DXS130" s="0"/>
      <c r="DXT130" s="0"/>
      <c r="DXU130" s="0"/>
      <c r="DXV130" s="0"/>
      <c r="DXW130" s="0"/>
      <c r="DXX130" s="0"/>
      <c r="DXY130" s="0"/>
      <c r="DXZ130" s="0"/>
      <c r="DYA130" s="0"/>
      <c r="DYB130" s="0"/>
      <c r="DYC130" s="0"/>
      <c r="DYD130" s="0"/>
      <c r="DYE130" s="0"/>
      <c r="DYF130" s="0"/>
      <c r="DYG130" s="0"/>
      <c r="DYH130" s="0"/>
      <c r="DYI130" s="0"/>
      <c r="DYJ130" s="0"/>
      <c r="DYK130" s="0"/>
      <c r="DYL130" s="0"/>
      <c r="DYM130" s="0"/>
      <c r="DYN130" s="0"/>
      <c r="DYO130" s="0"/>
      <c r="DYP130" s="0"/>
      <c r="DYQ130" s="0"/>
      <c r="DYR130" s="0"/>
      <c r="DYS130" s="0"/>
      <c r="DYT130" s="0"/>
      <c r="DYU130" s="0"/>
      <c r="DYV130" s="0"/>
      <c r="DYW130" s="0"/>
      <c r="DYX130" s="0"/>
      <c r="DYY130" s="0"/>
      <c r="DYZ130" s="0"/>
      <c r="DZA130" s="0"/>
      <c r="DZB130" s="0"/>
      <c r="DZC130" s="0"/>
      <c r="DZD130" s="0"/>
      <c r="DZE130" s="0"/>
      <c r="DZF130" s="0"/>
      <c r="DZG130" s="0"/>
      <c r="DZH130" s="0"/>
      <c r="DZI130" s="0"/>
      <c r="DZJ130" s="0"/>
      <c r="DZK130" s="0"/>
      <c r="DZL130" s="0"/>
      <c r="DZM130" s="0"/>
      <c r="DZN130" s="0"/>
      <c r="DZO130" s="0"/>
      <c r="DZP130" s="0"/>
      <c r="DZQ130" s="0"/>
      <c r="DZR130" s="0"/>
      <c r="DZS130" s="0"/>
      <c r="DZT130" s="0"/>
      <c r="DZU130" s="0"/>
      <c r="DZV130" s="0"/>
      <c r="DZW130" s="0"/>
      <c r="DZX130" s="0"/>
      <c r="DZY130" s="0"/>
      <c r="DZZ130" s="0"/>
      <c r="EAA130" s="0"/>
      <c r="EAB130" s="0"/>
      <c r="EAC130" s="0"/>
      <c r="EAD130" s="0"/>
      <c r="EAE130" s="0"/>
      <c r="EAF130" s="0"/>
      <c r="EAG130" s="0"/>
      <c r="EAH130" s="0"/>
      <c r="EAI130" s="0"/>
      <c r="EAJ130" s="0"/>
      <c r="EAK130" s="0"/>
      <c r="EAL130" s="0"/>
      <c r="EAM130" s="0"/>
      <c r="EAN130" s="0"/>
      <c r="EAO130" s="0"/>
      <c r="EAP130" s="0"/>
      <c r="EAQ130" s="0"/>
      <c r="EAR130" s="0"/>
      <c r="EAS130" s="0"/>
      <c r="EAT130" s="0"/>
      <c r="EAU130" s="0"/>
      <c r="EAV130" s="0"/>
      <c r="EAW130" s="0"/>
      <c r="EAX130" s="0"/>
      <c r="EAY130" s="0"/>
      <c r="EAZ130" s="0"/>
      <c r="EBA130" s="0"/>
      <c r="EBB130" s="0"/>
      <c r="EBC130" s="0"/>
      <c r="EBD130" s="0"/>
      <c r="EBE130" s="0"/>
      <c r="EBF130" s="0"/>
      <c r="EBG130" s="0"/>
      <c r="EBH130" s="0"/>
      <c r="EBI130" s="0"/>
      <c r="EBJ130" s="0"/>
      <c r="EBK130" s="0"/>
      <c r="EBL130" s="0"/>
      <c r="EBM130" s="0"/>
      <c r="EBN130" s="0"/>
      <c r="EBO130" s="0"/>
      <c r="EBP130" s="0"/>
      <c r="EBQ130" s="0"/>
      <c r="EBR130" s="0"/>
      <c r="EBS130" s="0"/>
      <c r="EBT130" s="0"/>
      <c r="EBU130" s="0"/>
      <c r="EBV130" s="0"/>
      <c r="EBW130" s="0"/>
      <c r="EBX130" s="0"/>
      <c r="EBY130" s="0"/>
      <c r="EBZ130" s="0"/>
      <c r="ECA130" s="0"/>
      <c r="ECB130" s="0"/>
      <c r="ECC130" s="0"/>
      <c r="ECD130" s="0"/>
      <c r="ECE130" s="0"/>
      <c r="ECF130" s="0"/>
      <c r="ECG130" s="0"/>
      <c r="ECH130" s="0"/>
      <c r="ECI130" s="0"/>
      <c r="ECJ130" s="0"/>
      <c r="ECK130" s="0"/>
      <c r="ECL130" s="0"/>
      <c r="ECM130" s="0"/>
      <c r="ECN130" s="0"/>
      <c r="ECO130" s="0"/>
      <c r="ECP130" s="0"/>
      <c r="ECQ130" s="0"/>
      <c r="ECR130" s="0"/>
      <c r="ECS130" s="0"/>
      <c r="ECT130" s="0"/>
      <c r="ECU130" s="0"/>
      <c r="ECV130" s="0"/>
      <c r="ECW130" s="0"/>
      <c r="ECX130" s="0"/>
      <c r="ECY130" s="0"/>
      <c r="ECZ130" s="0"/>
      <c r="EDA130" s="0"/>
      <c r="EDB130" s="0"/>
      <c r="EDC130" s="0"/>
      <c r="EDD130" s="0"/>
      <c r="EDE130" s="0"/>
      <c r="EDF130" s="0"/>
      <c r="EDG130" s="0"/>
      <c r="EDH130" s="0"/>
      <c r="EDI130" s="0"/>
      <c r="EDJ130" s="0"/>
      <c r="EDK130" s="0"/>
      <c r="EDL130" s="0"/>
      <c r="EDM130" s="0"/>
      <c r="EDN130" s="0"/>
      <c r="EDO130" s="0"/>
      <c r="EDP130" s="0"/>
      <c r="EDQ130" s="0"/>
      <c r="EDR130" s="0"/>
      <c r="EDS130" s="0"/>
      <c r="EDT130" s="0"/>
      <c r="EDU130" s="0"/>
      <c r="EDV130" s="0"/>
      <c r="EDW130" s="0"/>
      <c r="EDX130" s="0"/>
      <c r="EDY130" s="0"/>
      <c r="EDZ130" s="0"/>
      <c r="EEA130" s="0"/>
      <c r="EEB130" s="0"/>
      <c r="EEC130" s="0"/>
      <c r="EED130" s="0"/>
      <c r="EEE130" s="0"/>
      <c r="EEF130" s="0"/>
      <c r="EEG130" s="0"/>
      <c r="EEH130" s="0"/>
      <c r="EEI130" s="0"/>
      <c r="EEJ130" s="0"/>
      <c r="EEK130" s="0"/>
      <c r="EEL130" s="0"/>
      <c r="EEM130" s="0"/>
      <c r="EEN130" s="0"/>
      <c r="EEO130" s="0"/>
      <c r="EEP130" s="0"/>
      <c r="EEQ130" s="0"/>
      <c r="EER130" s="0"/>
      <c r="EES130" s="0"/>
      <c r="EET130" s="0"/>
      <c r="EEU130" s="0"/>
      <c r="EEV130" s="0"/>
      <c r="EEW130" s="0"/>
      <c r="EEX130" s="0"/>
      <c r="EEY130" s="0"/>
      <c r="EEZ130" s="0"/>
      <c r="EFA130" s="0"/>
      <c r="EFB130" s="0"/>
      <c r="EFC130" s="0"/>
      <c r="EFD130" s="0"/>
      <c r="EFE130" s="0"/>
      <c r="EFF130" s="0"/>
      <c r="EFG130" s="0"/>
      <c r="EFH130" s="0"/>
      <c r="EFI130" s="0"/>
      <c r="EFJ130" s="0"/>
      <c r="EFK130" s="0"/>
      <c r="EFL130" s="0"/>
      <c r="EFM130" s="0"/>
      <c r="EFN130" s="0"/>
      <c r="EFO130" s="0"/>
      <c r="EFP130" s="0"/>
      <c r="EFQ130" s="0"/>
      <c r="EFR130" s="0"/>
      <c r="EFS130" s="0"/>
      <c r="EFT130" s="0"/>
      <c r="EFU130" s="0"/>
      <c r="EFV130" s="0"/>
      <c r="EFW130" s="0"/>
      <c r="EFX130" s="0"/>
      <c r="EFY130" s="0"/>
      <c r="EFZ130" s="0"/>
      <c r="EGA130" s="0"/>
      <c r="EGB130" s="0"/>
      <c r="EGC130" s="0"/>
      <c r="EGD130" s="0"/>
      <c r="EGE130" s="0"/>
      <c r="EGF130" s="0"/>
      <c r="EGG130" s="0"/>
      <c r="EGH130" s="0"/>
      <c r="EGI130" s="0"/>
      <c r="EGJ130" s="0"/>
      <c r="EGK130" s="0"/>
      <c r="EGL130" s="0"/>
      <c r="EGM130" s="0"/>
      <c r="EGN130" s="0"/>
      <c r="EGO130" s="0"/>
      <c r="EGP130" s="0"/>
      <c r="EGQ130" s="0"/>
      <c r="EGR130" s="0"/>
      <c r="EGS130" s="0"/>
      <c r="EGT130" s="0"/>
      <c r="EGU130" s="0"/>
      <c r="EGV130" s="0"/>
      <c r="EGW130" s="0"/>
      <c r="EGX130" s="0"/>
      <c r="EGY130" s="0"/>
      <c r="EGZ130" s="0"/>
      <c r="EHA130" s="0"/>
      <c r="EHB130" s="0"/>
      <c r="EHC130" s="0"/>
      <c r="EHD130" s="0"/>
      <c r="EHE130" s="0"/>
      <c r="EHF130" s="0"/>
      <c r="EHG130" s="0"/>
      <c r="EHH130" s="0"/>
      <c r="EHI130" s="0"/>
      <c r="EHJ130" s="0"/>
      <c r="EHK130" s="0"/>
      <c r="EHL130" s="0"/>
      <c r="EHM130" s="0"/>
      <c r="EHN130" s="0"/>
      <c r="EHO130" s="0"/>
      <c r="EHP130" s="0"/>
      <c r="EHQ130" s="0"/>
      <c r="EHR130" s="0"/>
      <c r="EHS130" s="0"/>
      <c r="EHT130" s="0"/>
      <c r="EHU130" s="0"/>
      <c r="EHV130" s="0"/>
      <c r="EHW130" s="0"/>
      <c r="EHX130" s="0"/>
      <c r="EHY130" s="0"/>
      <c r="EHZ130" s="0"/>
      <c r="EIA130" s="0"/>
      <c r="EIB130" s="0"/>
      <c r="EIC130" s="0"/>
      <c r="EID130" s="0"/>
      <c r="EIE130" s="0"/>
      <c r="EIF130" s="0"/>
      <c r="EIG130" s="0"/>
      <c r="EIH130" s="0"/>
      <c r="EII130" s="0"/>
      <c r="EIJ130" s="0"/>
      <c r="EIK130" s="0"/>
      <c r="EIL130" s="0"/>
      <c r="EIM130" s="0"/>
      <c r="EIN130" s="0"/>
      <c r="EIO130" s="0"/>
      <c r="EIP130" s="0"/>
      <c r="EIQ130" s="0"/>
      <c r="EIR130" s="0"/>
      <c r="EIS130" s="0"/>
      <c r="EIT130" s="0"/>
      <c r="EIU130" s="0"/>
      <c r="EIV130" s="0"/>
      <c r="EIW130" s="0"/>
      <c r="EIX130" s="0"/>
      <c r="EIY130" s="0"/>
      <c r="EIZ130" s="0"/>
      <c r="EJA130" s="0"/>
      <c r="EJB130" s="0"/>
      <c r="EJC130" s="0"/>
      <c r="EJD130" s="0"/>
      <c r="EJE130" s="0"/>
      <c r="EJF130" s="0"/>
      <c r="EJG130" s="0"/>
      <c r="EJH130" s="0"/>
      <c r="EJI130" s="0"/>
      <c r="EJJ130" s="0"/>
      <c r="EJK130" s="0"/>
      <c r="EJL130" s="0"/>
      <c r="EJM130" s="0"/>
      <c r="EJN130" s="0"/>
      <c r="EJO130" s="0"/>
      <c r="EJP130" s="0"/>
      <c r="EJQ130" s="0"/>
      <c r="EJR130" s="0"/>
      <c r="EJS130" s="0"/>
      <c r="EJT130" s="0"/>
      <c r="EJU130" s="0"/>
      <c r="EJV130" s="0"/>
      <c r="EJW130" s="0"/>
      <c r="EJX130" s="0"/>
      <c r="EJY130" s="0"/>
      <c r="EJZ130" s="0"/>
      <c r="EKA130" s="0"/>
      <c r="EKB130" s="0"/>
      <c r="EKC130" s="0"/>
      <c r="EKD130" s="0"/>
      <c r="EKE130" s="0"/>
      <c r="EKF130" s="0"/>
      <c r="EKG130" s="0"/>
      <c r="EKH130" s="0"/>
      <c r="EKI130" s="0"/>
      <c r="EKJ130" s="0"/>
      <c r="EKK130" s="0"/>
      <c r="EKL130" s="0"/>
      <c r="EKM130" s="0"/>
      <c r="EKN130" s="0"/>
      <c r="EKO130" s="0"/>
      <c r="EKP130" s="0"/>
      <c r="EKQ130" s="0"/>
      <c r="EKR130" s="0"/>
      <c r="EKS130" s="0"/>
      <c r="EKT130" s="0"/>
      <c r="EKU130" s="0"/>
      <c r="EKV130" s="0"/>
      <c r="EKW130" s="0"/>
      <c r="EKX130" s="0"/>
      <c r="EKY130" s="0"/>
      <c r="EKZ130" s="0"/>
      <c r="ELA130" s="0"/>
      <c r="ELB130" s="0"/>
      <c r="ELC130" s="0"/>
      <c r="ELD130" s="0"/>
      <c r="ELE130" s="0"/>
      <c r="ELF130" s="0"/>
      <c r="ELG130" s="0"/>
      <c r="ELH130" s="0"/>
      <c r="ELI130" s="0"/>
      <c r="ELJ130" s="0"/>
      <c r="ELK130" s="0"/>
      <c r="ELL130" s="0"/>
      <c r="ELM130" s="0"/>
      <c r="ELN130" s="0"/>
      <c r="ELO130" s="0"/>
      <c r="ELP130" s="0"/>
      <c r="ELQ130" s="0"/>
      <c r="ELR130" s="0"/>
      <c r="ELS130" s="0"/>
      <c r="ELT130" s="0"/>
      <c r="ELU130" s="0"/>
      <c r="ELV130" s="0"/>
      <c r="ELW130" s="0"/>
      <c r="ELX130" s="0"/>
      <c r="ELY130" s="0"/>
      <c r="ELZ130" s="0"/>
      <c r="EMA130" s="0"/>
      <c r="EMB130" s="0"/>
      <c r="EMC130" s="0"/>
      <c r="EMD130" s="0"/>
      <c r="EME130" s="0"/>
      <c r="EMF130" s="0"/>
      <c r="EMG130" s="0"/>
      <c r="EMH130" s="0"/>
      <c r="EMI130" s="0"/>
      <c r="EMJ130" s="0"/>
      <c r="EMK130" s="0"/>
      <c r="EML130" s="0"/>
      <c r="EMM130" s="0"/>
      <c r="EMN130" s="0"/>
      <c r="EMO130" s="0"/>
      <c r="EMP130" s="0"/>
      <c r="EMQ130" s="0"/>
      <c r="EMR130" s="0"/>
      <c r="EMS130" s="0"/>
      <c r="EMT130" s="0"/>
      <c r="EMU130" s="0"/>
      <c r="EMV130" s="0"/>
      <c r="EMW130" s="0"/>
      <c r="EMX130" s="0"/>
      <c r="EMY130" s="0"/>
      <c r="EMZ130" s="0"/>
      <c r="ENA130" s="0"/>
      <c r="ENB130" s="0"/>
      <c r="ENC130" s="0"/>
      <c r="END130" s="0"/>
      <c r="ENE130" s="0"/>
      <c r="ENF130" s="0"/>
      <c r="ENG130" s="0"/>
      <c r="ENH130" s="0"/>
      <c r="ENI130" s="0"/>
      <c r="ENJ130" s="0"/>
      <c r="ENK130" s="0"/>
      <c r="ENL130" s="0"/>
      <c r="ENM130" s="0"/>
      <c r="ENN130" s="0"/>
      <c r="ENO130" s="0"/>
      <c r="ENP130" s="0"/>
      <c r="ENQ130" s="0"/>
      <c r="ENR130" s="0"/>
      <c r="ENS130" s="0"/>
      <c r="ENT130" s="0"/>
      <c r="ENU130" s="0"/>
      <c r="ENV130" s="0"/>
      <c r="ENW130" s="0"/>
      <c r="ENX130" s="0"/>
      <c r="ENY130" s="0"/>
      <c r="ENZ130" s="0"/>
      <c r="EOA130" s="0"/>
      <c r="EOB130" s="0"/>
      <c r="EOC130" s="0"/>
      <c r="EOD130" s="0"/>
      <c r="EOE130" s="0"/>
      <c r="EOF130" s="0"/>
      <c r="EOG130" s="0"/>
      <c r="EOH130" s="0"/>
      <c r="EOI130" s="0"/>
      <c r="EOJ130" s="0"/>
      <c r="EOK130" s="0"/>
      <c r="EOL130" s="0"/>
      <c r="EOM130" s="0"/>
      <c r="EON130" s="0"/>
      <c r="EOO130" s="0"/>
      <c r="EOP130" s="0"/>
      <c r="EOQ130" s="0"/>
      <c r="EOR130" s="0"/>
      <c r="EOS130" s="0"/>
      <c r="EOT130" s="0"/>
      <c r="EOU130" s="0"/>
      <c r="EOV130" s="0"/>
      <c r="EOW130" s="0"/>
      <c r="EOX130" s="0"/>
      <c r="EOY130" s="0"/>
      <c r="EOZ130" s="0"/>
      <c r="EPA130" s="0"/>
      <c r="EPB130" s="0"/>
      <c r="EPC130" s="0"/>
      <c r="EPD130" s="0"/>
      <c r="EPE130" s="0"/>
      <c r="EPF130" s="0"/>
      <c r="EPG130" s="0"/>
      <c r="EPH130" s="0"/>
      <c r="EPI130" s="0"/>
      <c r="EPJ130" s="0"/>
      <c r="EPK130" s="0"/>
      <c r="EPL130" s="0"/>
      <c r="EPM130" s="0"/>
      <c r="EPN130" s="0"/>
      <c r="EPO130" s="0"/>
      <c r="EPP130" s="0"/>
      <c r="EPQ130" s="0"/>
      <c r="EPR130" s="0"/>
      <c r="EPS130" s="0"/>
      <c r="EPT130" s="0"/>
      <c r="EPU130" s="0"/>
      <c r="EPV130" s="0"/>
      <c r="EPW130" s="0"/>
      <c r="EPX130" s="0"/>
      <c r="EPY130" s="0"/>
      <c r="EPZ130" s="0"/>
      <c r="EQA130" s="0"/>
      <c r="EQB130" s="0"/>
      <c r="EQC130" s="0"/>
      <c r="EQD130" s="0"/>
      <c r="EQE130" s="0"/>
      <c r="EQF130" s="0"/>
      <c r="EQG130" s="0"/>
      <c r="EQH130" s="0"/>
      <c r="EQI130" s="0"/>
      <c r="EQJ130" s="0"/>
      <c r="EQK130" s="0"/>
      <c r="EQL130" s="0"/>
      <c r="EQM130" s="0"/>
      <c r="EQN130" s="0"/>
      <c r="EQO130" s="0"/>
      <c r="EQP130" s="0"/>
      <c r="EQQ130" s="0"/>
      <c r="EQR130" s="0"/>
      <c r="EQS130" s="0"/>
      <c r="EQT130" s="0"/>
      <c r="EQU130" s="0"/>
      <c r="EQV130" s="0"/>
      <c r="EQW130" s="0"/>
      <c r="EQX130" s="0"/>
      <c r="EQY130" s="0"/>
      <c r="EQZ130" s="0"/>
      <c r="ERA130" s="0"/>
      <c r="ERB130" s="0"/>
      <c r="ERC130" s="0"/>
      <c r="ERD130" s="0"/>
      <c r="ERE130" s="0"/>
      <c r="ERF130" s="0"/>
      <c r="ERG130" s="0"/>
      <c r="ERH130" s="0"/>
      <c r="ERI130" s="0"/>
      <c r="ERJ130" s="0"/>
      <c r="ERK130" s="0"/>
      <c r="ERL130" s="0"/>
      <c r="ERM130" s="0"/>
      <c r="ERN130" s="0"/>
      <c r="ERO130" s="0"/>
      <c r="ERP130" s="0"/>
      <c r="ERQ130" s="0"/>
      <c r="ERR130" s="0"/>
      <c r="ERS130" s="0"/>
      <c r="ERT130" s="0"/>
      <c r="ERU130" s="0"/>
      <c r="ERV130" s="0"/>
      <c r="ERW130" s="0"/>
      <c r="ERX130" s="0"/>
      <c r="ERY130" s="0"/>
      <c r="ERZ130" s="0"/>
      <c r="ESA130" s="0"/>
      <c r="ESB130" s="0"/>
      <c r="ESC130" s="0"/>
      <c r="ESD130" s="0"/>
      <c r="ESE130" s="0"/>
      <c r="ESF130" s="0"/>
      <c r="ESG130" s="0"/>
      <c r="ESH130" s="0"/>
      <c r="ESI130" s="0"/>
      <c r="ESJ130" s="0"/>
      <c r="ESK130" s="0"/>
      <c r="ESL130" s="0"/>
      <c r="ESM130" s="0"/>
      <c r="ESN130" s="0"/>
      <c r="ESO130" s="0"/>
      <c r="ESP130" s="0"/>
      <c r="ESQ130" s="0"/>
      <c r="ESR130" s="0"/>
      <c r="ESS130" s="0"/>
      <c r="EST130" s="0"/>
      <c r="ESU130" s="0"/>
      <c r="ESV130" s="0"/>
      <c r="ESW130" s="0"/>
      <c r="ESX130" s="0"/>
      <c r="ESY130" s="0"/>
      <c r="ESZ130" s="0"/>
      <c r="ETA130" s="0"/>
      <c r="ETB130" s="0"/>
      <c r="ETC130" s="0"/>
      <c r="ETD130" s="0"/>
      <c r="ETE130" s="0"/>
      <c r="ETF130" s="0"/>
      <c r="ETG130" s="0"/>
      <c r="ETH130" s="0"/>
      <c r="ETI130" s="0"/>
      <c r="ETJ130" s="0"/>
      <c r="ETK130" s="0"/>
      <c r="ETL130" s="0"/>
      <c r="ETM130" s="0"/>
      <c r="ETN130" s="0"/>
      <c r="ETO130" s="0"/>
      <c r="ETP130" s="0"/>
      <c r="ETQ130" s="0"/>
      <c r="ETR130" s="0"/>
      <c r="ETS130" s="0"/>
      <c r="ETT130" s="0"/>
      <c r="ETU130" s="0"/>
      <c r="ETV130" s="0"/>
      <c r="ETW130" s="0"/>
      <c r="ETX130" s="0"/>
      <c r="ETY130" s="0"/>
      <c r="ETZ130" s="0"/>
      <c r="EUA130" s="0"/>
      <c r="EUB130" s="0"/>
      <c r="EUC130" s="0"/>
      <c r="EUD130" s="0"/>
      <c r="EUE130" s="0"/>
      <c r="EUF130" s="0"/>
      <c r="EUG130" s="0"/>
      <c r="EUH130" s="0"/>
      <c r="EUI130" s="0"/>
      <c r="EUJ130" s="0"/>
      <c r="EUK130" s="0"/>
      <c r="EUL130" s="0"/>
      <c r="EUM130" s="0"/>
      <c r="EUN130" s="0"/>
      <c r="EUO130" s="0"/>
      <c r="EUP130" s="0"/>
      <c r="EUQ130" s="0"/>
      <c r="EUR130" s="0"/>
      <c r="EUS130" s="0"/>
      <c r="EUT130" s="0"/>
      <c r="EUU130" s="0"/>
      <c r="EUV130" s="0"/>
      <c r="EUW130" s="0"/>
      <c r="EUX130" s="0"/>
      <c r="EUY130" s="0"/>
      <c r="EUZ130" s="0"/>
      <c r="EVA130" s="0"/>
      <c r="EVB130" s="0"/>
      <c r="EVC130" s="0"/>
      <c r="EVD130" s="0"/>
      <c r="EVE130" s="0"/>
      <c r="EVF130" s="0"/>
      <c r="EVG130" s="0"/>
      <c r="EVH130" s="0"/>
      <c r="EVI130" s="0"/>
      <c r="EVJ130" s="0"/>
      <c r="EVK130" s="0"/>
      <c r="EVL130" s="0"/>
      <c r="EVM130" s="0"/>
      <c r="EVN130" s="0"/>
      <c r="EVO130" s="0"/>
      <c r="EVP130" s="0"/>
      <c r="EVQ130" s="0"/>
      <c r="EVR130" s="0"/>
      <c r="EVS130" s="0"/>
      <c r="EVT130" s="0"/>
      <c r="EVU130" s="0"/>
      <c r="EVV130" s="0"/>
      <c r="EVW130" s="0"/>
      <c r="EVX130" s="0"/>
      <c r="EVY130" s="0"/>
      <c r="EVZ130" s="0"/>
      <c r="EWA130" s="0"/>
      <c r="EWB130" s="0"/>
      <c r="EWC130" s="0"/>
      <c r="EWD130" s="0"/>
      <c r="EWE130" s="0"/>
      <c r="EWF130" s="0"/>
      <c r="EWG130" s="0"/>
      <c r="EWH130" s="0"/>
      <c r="EWI130" s="0"/>
      <c r="EWJ130" s="0"/>
      <c r="EWK130" s="0"/>
      <c r="EWL130" s="0"/>
      <c r="EWM130" s="0"/>
      <c r="EWN130" s="0"/>
      <c r="EWO130" s="0"/>
      <c r="EWP130" s="0"/>
      <c r="EWQ130" s="0"/>
      <c r="EWR130" s="0"/>
      <c r="EWS130" s="0"/>
      <c r="EWT130" s="0"/>
      <c r="EWU130" s="0"/>
      <c r="EWV130" s="0"/>
      <c r="EWW130" s="0"/>
      <c r="EWX130" s="0"/>
      <c r="EWY130" s="0"/>
      <c r="EWZ130" s="0"/>
      <c r="EXA130" s="0"/>
      <c r="EXB130" s="0"/>
      <c r="EXC130" s="0"/>
      <c r="EXD130" s="0"/>
      <c r="EXE130" s="0"/>
      <c r="EXF130" s="0"/>
      <c r="EXG130" s="0"/>
      <c r="EXH130" s="0"/>
      <c r="EXI130" s="0"/>
      <c r="EXJ130" s="0"/>
      <c r="EXK130" s="0"/>
      <c r="EXL130" s="0"/>
      <c r="EXM130" s="0"/>
      <c r="EXN130" s="0"/>
      <c r="EXO130" s="0"/>
      <c r="EXP130" s="0"/>
      <c r="EXQ130" s="0"/>
      <c r="EXR130" s="0"/>
      <c r="EXS130" s="0"/>
      <c r="EXT130" s="0"/>
      <c r="EXU130" s="0"/>
      <c r="EXV130" s="0"/>
      <c r="EXW130" s="0"/>
      <c r="EXX130" s="0"/>
      <c r="EXY130" s="0"/>
      <c r="EXZ130" s="0"/>
      <c r="EYA130" s="0"/>
      <c r="EYB130" s="0"/>
      <c r="EYC130" s="0"/>
      <c r="EYD130" s="0"/>
      <c r="EYE130" s="0"/>
      <c r="EYF130" s="0"/>
      <c r="EYG130" s="0"/>
      <c r="EYH130" s="0"/>
      <c r="EYI130" s="0"/>
      <c r="EYJ130" s="0"/>
      <c r="EYK130" s="0"/>
      <c r="EYL130" s="0"/>
      <c r="EYM130" s="0"/>
      <c r="EYN130" s="0"/>
      <c r="EYO130" s="0"/>
      <c r="EYP130" s="0"/>
      <c r="EYQ130" s="0"/>
      <c r="EYR130" s="0"/>
      <c r="EYS130" s="0"/>
      <c r="EYT130" s="0"/>
      <c r="EYU130" s="0"/>
      <c r="EYV130" s="0"/>
      <c r="EYW130" s="0"/>
      <c r="EYX130" s="0"/>
      <c r="EYY130" s="0"/>
      <c r="EYZ130" s="0"/>
      <c r="EZA130" s="0"/>
      <c r="EZB130" s="0"/>
      <c r="EZC130" s="0"/>
      <c r="EZD130" s="0"/>
      <c r="EZE130" s="0"/>
      <c r="EZF130" s="0"/>
      <c r="EZG130" s="0"/>
      <c r="EZH130" s="0"/>
      <c r="EZI130" s="0"/>
      <c r="EZJ130" s="0"/>
      <c r="EZK130" s="0"/>
      <c r="EZL130" s="0"/>
      <c r="EZM130" s="0"/>
      <c r="EZN130" s="0"/>
      <c r="EZO130" s="0"/>
      <c r="EZP130" s="0"/>
      <c r="EZQ130" s="0"/>
      <c r="EZR130" s="0"/>
      <c r="EZS130" s="0"/>
      <c r="EZT130" s="0"/>
      <c r="EZU130" s="0"/>
      <c r="EZV130" s="0"/>
      <c r="EZW130" s="0"/>
      <c r="EZX130" s="0"/>
      <c r="EZY130" s="0"/>
      <c r="EZZ130" s="0"/>
      <c r="FAA130" s="0"/>
      <c r="FAB130" s="0"/>
      <c r="FAC130" s="0"/>
      <c r="FAD130" s="0"/>
      <c r="FAE130" s="0"/>
      <c r="FAF130" s="0"/>
      <c r="FAG130" s="0"/>
      <c r="FAH130" s="0"/>
      <c r="FAI130" s="0"/>
      <c r="FAJ130" s="0"/>
      <c r="FAK130" s="0"/>
      <c r="FAL130" s="0"/>
      <c r="FAM130" s="0"/>
      <c r="FAN130" s="0"/>
      <c r="FAO130" s="0"/>
      <c r="FAP130" s="0"/>
      <c r="FAQ130" s="0"/>
      <c r="FAR130" s="0"/>
      <c r="FAS130" s="0"/>
      <c r="FAT130" s="0"/>
      <c r="FAU130" s="0"/>
      <c r="FAV130" s="0"/>
      <c r="FAW130" s="0"/>
      <c r="FAX130" s="0"/>
      <c r="FAY130" s="0"/>
      <c r="FAZ130" s="0"/>
      <c r="FBA130" s="0"/>
      <c r="FBB130" s="0"/>
      <c r="FBC130" s="0"/>
      <c r="FBD130" s="0"/>
      <c r="FBE130" s="0"/>
      <c r="FBF130" s="0"/>
      <c r="FBG130" s="0"/>
      <c r="FBH130" s="0"/>
      <c r="FBI130" s="0"/>
      <c r="FBJ130" s="0"/>
      <c r="FBK130" s="0"/>
      <c r="FBL130" s="0"/>
      <c r="FBM130" s="0"/>
      <c r="FBN130" s="0"/>
      <c r="FBO130" s="0"/>
      <c r="FBP130" s="0"/>
      <c r="FBQ130" s="0"/>
      <c r="FBR130" s="0"/>
      <c r="FBS130" s="0"/>
      <c r="FBT130" s="0"/>
      <c r="FBU130" s="0"/>
      <c r="FBV130" s="0"/>
      <c r="FBW130" s="0"/>
      <c r="FBX130" s="0"/>
      <c r="FBY130" s="0"/>
      <c r="FBZ130" s="0"/>
      <c r="FCA130" s="0"/>
      <c r="FCB130" s="0"/>
      <c r="FCC130" s="0"/>
      <c r="FCD130" s="0"/>
      <c r="FCE130" s="0"/>
      <c r="FCF130" s="0"/>
      <c r="FCG130" s="0"/>
      <c r="FCH130" s="0"/>
      <c r="FCI130" s="0"/>
      <c r="FCJ130" s="0"/>
      <c r="FCK130" s="0"/>
      <c r="FCL130" s="0"/>
      <c r="FCM130" s="0"/>
      <c r="FCN130" s="0"/>
      <c r="FCO130" s="0"/>
      <c r="FCP130" s="0"/>
      <c r="FCQ130" s="0"/>
      <c r="FCR130" s="0"/>
      <c r="FCS130" s="0"/>
      <c r="FCT130" s="0"/>
      <c r="FCU130" s="0"/>
      <c r="FCV130" s="0"/>
      <c r="FCW130" s="0"/>
      <c r="FCX130" s="0"/>
      <c r="FCY130" s="0"/>
      <c r="FCZ130" s="0"/>
      <c r="FDA130" s="0"/>
      <c r="FDB130" s="0"/>
      <c r="FDC130" s="0"/>
      <c r="FDD130" s="0"/>
      <c r="FDE130" s="0"/>
      <c r="FDF130" s="0"/>
      <c r="FDG130" s="0"/>
      <c r="FDH130" s="0"/>
      <c r="FDI130" s="0"/>
      <c r="FDJ130" s="0"/>
      <c r="FDK130" s="0"/>
      <c r="FDL130" s="0"/>
      <c r="FDM130" s="0"/>
      <c r="FDN130" s="0"/>
      <c r="FDO130" s="0"/>
      <c r="FDP130" s="0"/>
      <c r="FDQ130" s="0"/>
      <c r="FDR130" s="0"/>
      <c r="FDS130" s="0"/>
      <c r="FDT130" s="0"/>
      <c r="FDU130" s="0"/>
      <c r="FDV130" s="0"/>
      <c r="FDW130" s="0"/>
      <c r="FDX130" s="0"/>
      <c r="FDY130" s="0"/>
      <c r="FDZ130" s="0"/>
      <c r="FEA130" s="0"/>
      <c r="FEB130" s="0"/>
      <c r="FEC130" s="0"/>
      <c r="FED130" s="0"/>
      <c r="FEE130" s="0"/>
      <c r="FEF130" s="0"/>
      <c r="FEG130" s="0"/>
      <c r="FEH130" s="0"/>
      <c r="FEI130" s="0"/>
      <c r="FEJ130" s="0"/>
      <c r="FEK130" s="0"/>
      <c r="FEL130" s="0"/>
      <c r="FEM130" s="0"/>
      <c r="FEN130" s="0"/>
      <c r="FEO130" s="0"/>
      <c r="FEP130" s="0"/>
      <c r="FEQ130" s="0"/>
      <c r="FER130" s="0"/>
      <c r="FES130" s="0"/>
      <c r="FET130" s="0"/>
      <c r="FEU130" s="0"/>
      <c r="FEV130" s="0"/>
      <c r="FEW130" s="0"/>
      <c r="FEX130" s="0"/>
      <c r="FEY130" s="0"/>
      <c r="FEZ130" s="0"/>
      <c r="FFA130" s="0"/>
      <c r="FFB130" s="0"/>
      <c r="FFC130" s="0"/>
      <c r="FFD130" s="0"/>
      <c r="FFE130" s="0"/>
      <c r="FFF130" s="0"/>
      <c r="FFG130" s="0"/>
      <c r="FFH130" s="0"/>
      <c r="FFI130" s="0"/>
      <c r="FFJ130" s="0"/>
      <c r="FFK130" s="0"/>
      <c r="FFL130" s="0"/>
      <c r="FFM130" s="0"/>
      <c r="FFN130" s="0"/>
      <c r="FFO130" s="0"/>
      <c r="FFP130" s="0"/>
      <c r="FFQ130" s="0"/>
      <c r="FFR130" s="0"/>
      <c r="FFS130" s="0"/>
      <c r="FFT130" s="0"/>
      <c r="FFU130" s="0"/>
      <c r="FFV130" s="0"/>
      <c r="FFW130" s="0"/>
      <c r="FFX130" s="0"/>
      <c r="FFY130" s="0"/>
      <c r="FFZ130" s="0"/>
      <c r="FGA130" s="0"/>
      <c r="FGB130" s="0"/>
      <c r="FGC130" s="0"/>
      <c r="FGD130" s="0"/>
      <c r="FGE130" s="0"/>
      <c r="FGF130" s="0"/>
      <c r="FGG130" s="0"/>
      <c r="FGH130" s="0"/>
      <c r="FGI130" s="0"/>
      <c r="FGJ130" s="0"/>
      <c r="FGK130" s="0"/>
      <c r="FGL130" s="0"/>
      <c r="FGM130" s="0"/>
      <c r="FGN130" s="0"/>
      <c r="FGO130" s="0"/>
      <c r="FGP130" s="0"/>
      <c r="FGQ130" s="0"/>
      <c r="FGR130" s="0"/>
      <c r="FGS130" s="0"/>
      <c r="FGT130" s="0"/>
      <c r="FGU130" s="0"/>
      <c r="FGV130" s="0"/>
      <c r="FGW130" s="0"/>
      <c r="FGX130" s="0"/>
      <c r="FGY130" s="0"/>
      <c r="FGZ130" s="0"/>
      <c r="FHA130" s="0"/>
      <c r="FHB130" s="0"/>
      <c r="FHC130" s="0"/>
      <c r="FHD130" s="0"/>
      <c r="FHE130" s="0"/>
      <c r="FHF130" s="0"/>
      <c r="FHG130" s="0"/>
      <c r="FHH130" s="0"/>
      <c r="FHI130" s="0"/>
      <c r="FHJ130" s="0"/>
      <c r="FHK130" s="0"/>
      <c r="FHL130" s="0"/>
      <c r="FHM130" s="0"/>
      <c r="FHN130" s="0"/>
      <c r="FHO130" s="0"/>
      <c r="FHP130" s="0"/>
      <c r="FHQ130" s="0"/>
      <c r="FHR130" s="0"/>
      <c r="FHS130" s="0"/>
      <c r="FHT130" s="0"/>
      <c r="FHU130" s="0"/>
      <c r="FHV130" s="0"/>
      <c r="FHW130" s="0"/>
      <c r="FHX130" s="0"/>
      <c r="FHY130" s="0"/>
      <c r="FHZ130" s="0"/>
      <c r="FIA130" s="0"/>
      <c r="FIB130" s="0"/>
      <c r="FIC130" s="0"/>
      <c r="FID130" s="0"/>
      <c r="FIE130" s="0"/>
      <c r="FIF130" s="0"/>
      <c r="FIG130" s="0"/>
      <c r="FIH130" s="0"/>
      <c r="FII130" s="0"/>
      <c r="FIJ130" s="0"/>
      <c r="FIK130" s="0"/>
      <c r="FIL130" s="0"/>
      <c r="FIM130" s="0"/>
      <c r="FIN130" s="0"/>
      <c r="FIO130" s="0"/>
      <c r="FIP130" s="0"/>
      <c r="FIQ130" s="0"/>
      <c r="FIR130" s="0"/>
      <c r="FIS130" s="0"/>
      <c r="FIT130" s="0"/>
      <c r="FIU130" s="0"/>
      <c r="FIV130" s="0"/>
      <c r="FIW130" s="0"/>
      <c r="FIX130" s="0"/>
      <c r="FIY130" s="0"/>
      <c r="FIZ130" s="0"/>
      <c r="FJA130" s="0"/>
      <c r="FJB130" s="0"/>
      <c r="FJC130" s="0"/>
      <c r="FJD130" s="0"/>
      <c r="FJE130" s="0"/>
      <c r="FJF130" s="0"/>
      <c r="FJG130" s="0"/>
      <c r="FJH130" s="0"/>
      <c r="FJI130" s="0"/>
      <c r="FJJ130" s="0"/>
      <c r="FJK130" s="0"/>
      <c r="FJL130" s="0"/>
      <c r="FJM130" s="0"/>
      <c r="FJN130" s="0"/>
      <c r="FJO130" s="0"/>
      <c r="FJP130" s="0"/>
      <c r="FJQ130" s="0"/>
      <c r="FJR130" s="0"/>
      <c r="FJS130" s="0"/>
      <c r="FJT130" s="0"/>
      <c r="FJU130" s="0"/>
      <c r="FJV130" s="0"/>
      <c r="FJW130" s="0"/>
      <c r="FJX130" s="0"/>
      <c r="FJY130" s="0"/>
      <c r="FJZ130" s="0"/>
      <c r="FKA130" s="0"/>
      <c r="FKB130" s="0"/>
      <c r="FKC130" s="0"/>
      <c r="FKD130" s="0"/>
      <c r="FKE130" s="0"/>
      <c r="FKF130" s="0"/>
      <c r="FKG130" s="0"/>
      <c r="FKH130" s="0"/>
      <c r="FKI130" s="0"/>
      <c r="FKJ130" s="0"/>
      <c r="FKK130" s="0"/>
      <c r="FKL130" s="0"/>
      <c r="FKM130" s="0"/>
      <c r="FKN130" s="0"/>
      <c r="FKO130" s="0"/>
      <c r="FKP130" s="0"/>
      <c r="FKQ130" s="0"/>
      <c r="FKR130" s="0"/>
      <c r="FKS130" s="0"/>
      <c r="FKT130" s="0"/>
      <c r="FKU130" s="0"/>
      <c r="FKV130" s="0"/>
      <c r="FKW130" s="0"/>
      <c r="FKX130" s="0"/>
      <c r="FKY130" s="0"/>
      <c r="FKZ130" s="0"/>
      <c r="FLA130" s="0"/>
      <c r="FLB130" s="0"/>
      <c r="FLC130" s="0"/>
      <c r="FLD130" s="0"/>
      <c r="FLE130" s="0"/>
      <c r="FLF130" s="0"/>
      <c r="FLG130" s="0"/>
      <c r="FLH130" s="0"/>
      <c r="FLI130" s="0"/>
      <c r="FLJ130" s="0"/>
      <c r="FLK130" s="0"/>
      <c r="FLL130" s="0"/>
      <c r="FLM130" s="0"/>
      <c r="FLN130" s="0"/>
      <c r="FLO130" s="0"/>
      <c r="FLP130" s="0"/>
      <c r="FLQ130" s="0"/>
      <c r="FLR130" s="0"/>
      <c r="FLS130" s="0"/>
      <c r="FLT130" s="0"/>
      <c r="FLU130" s="0"/>
      <c r="FLV130" s="0"/>
      <c r="FLW130" s="0"/>
      <c r="FLX130" s="0"/>
      <c r="FLY130" s="0"/>
      <c r="FLZ130" s="0"/>
      <c r="FMA130" s="0"/>
      <c r="FMB130" s="0"/>
      <c r="FMC130" s="0"/>
      <c r="FMD130" s="0"/>
      <c r="FME130" s="0"/>
      <c r="FMF130" s="0"/>
      <c r="FMG130" s="0"/>
      <c r="FMH130" s="0"/>
      <c r="FMI130" s="0"/>
      <c r="FMJ130" s="0"/>
      <c r="FMK130" s="0"/>
      <c r="FML130" s="0"/>
      <c r="FMM130" s="0"/>
      <c r="FMN130" s="0"/>
      <c r="FMO130" s="0"/>
      <c r="FMP130" s="0"/>
      <c r="FMQ130" s="0"/>
      <c r="FMR130" s="0"/>
      <c r="FMS130" s="0"/>
      <c r="FMT130" s="0"/>
      <c r="FMU130" s="0"/>
      <c r="FMV130" s="0"/>
      <c r="FMW130" s="0"/>
      <c r="FMX130" s="0"/>
      <c r="FMY130" s="0"/>
      <c r="FMZ130" s="0"/>
      <c r="FNA130" s="0"/>
      <c r="FNB130" s="0"/>
      <c r="FNC130" s="0"/>
      <c r="FND130" s="0"/>
      <c r="FNE130" s="0"/>
      <c r="FNF130" s="0"/>
      <c r="FNG130" s="0"/>
      <c r="FNH130" s="0"/>
      <c r="FNI130" s="0"/>
      <c r="FNJ130" s="0"/>
      <c r="FNK130" s="0"/>
      <c r="FNL130" s="0"/>
      <c r="FNM130" s="0"/>
      <c r="FNN130" s="0"/>
      <c r="FNO130" s="0"/>
      <c r="FNP130" s="0"/>
      <c r="FNQ130" s="0"/>
      <c r="FNR130" s="0"/>
      <c r="FNS130" s="0"/>
      <c r="FNT130" s="0"/>
      <c r="FNU130" s="0"/>
      <c r="FNV130" s="0"/>
      <c r="FNW130" s="0"/>
      <c r="FNX130" s="0"/>
      <c r="FNY130" s="0"/>
      <c r="FNZ130" s="0"/>
      <c r="FOA130" s="0"/>
      <c r="FOB130" s="0"/>
      <c r="FOC130" s="0"/>
      <c r="FOD130" s="0"/>
      <c r="FOE130" s="0"/>
      <c r="FOF130" s="0"/>
      <c r="FOG130" s="0"/>
      <c r="FOH130" s="0"/>
      <c r="FOI130" s="0"/>
      <c r="FOJ130" s="0"/>
      <c r="FOK130" s="0"/>
      <c r="FOL130" s="0"/>
      <c r="FOM130" s="0"/>
      <c r="FON130" s="0"/>
      <c r="FOO130" s="0"/>
      <c r="FOP130" s="0"/>
      <c r="FOQ130" s="0"/>
      <c r="FOR130" s="0"/>
      <c r="FOS130" s="0"/>
      <c r="FOT130" s="0"/>
      <c r="FOU130" s="0"/>
      <c r="FOV130" s="0"/>
      <c r="FOW130" s="0"/>
      <c r="FOX130" s="0"/>
      <c r="FOY130" s="0"/>
      <c r="FOZ130" s="0"/>
      <c r="FPA130" s="0"/>
      <c r="FPB130" s="0"/>
      <c r="FPC130" s="0"/>
      <c r="FPD130" s="0"/>
      <c r="FPE130" s="0"/>
      <c r="FPF130" s="0"/>
      <c r="FPG130" s="0"/>
      <c r="FPH130" s="0"/>
      <c r="FPI130" s="0"/>
      <c r="FPJ130" s="0"/>
      <c r="FPK130" s="0"/>
      <c r="FPL130" s="0"/>
      <c r="FPM130" s="0"/>
      <c r="FPN130" s="0"/>
      <c r="FPO130" s="0"/>
      <c r="FPP130" s="0"/>
      <c r="FPQ130" s="0"/>
      <c r="FPR130" s="0"/>
      <c r="FPS130" s="0"/>
      <c r="FPT130" s="0"/>
      <c r="FPU130" s="0"/>
      <c r="FPV130" s="0"/>
      <c r="FPW130" s="0"/>
      <c r="FPX130" s="0"/>
      <c r="FPY130" s="0"/>
      <c r="FPZ130" s="0"/>
      <c r="FQA130" s="0"/>
      <c r="FQB130" s="0"/>
      <c r="FQC130" s="0"/>
      <c r="FQD130" s="0"/>
      <c r="FQE130" s="0"/>
      <c r="FQF130" s="0"/>
      <c r="FQG130" s="0"/>
      <c r="FQH130" s="0"/>
      <c r="FQI130" s="0"/>
      <c r="FQJ130" s="0"/>
      <c r="FQK130" s="0"/>
      <c r="FQL130" s="0"/>
      <c r="FQM130" s="0"/>
      <c r="FQN130" s="0"/>
      <c r="FQO130" s="0"/>
      <c r="FQP130" s="0"/>
      <c r="FQQ130" s="0"/>
      <c r="FQR130" s="0"/>
      <c r="FQS130" s="0"/>
      <c r="FQT130" s="0"/>
      <c r="FQU130" s="0"/>
      <c r="FQV130" s="0"/>
      <c r="FQW130" s="0"/>
      <c r="FQX130" s="0"/>
      <c r="FQY130" s="0"/>
      <c r="FQZ130" s="0"/>
      <c r="FRA130" s="0"/>
      <c r="FRB130" s="0"/>
      <c r="FRC130" s="0"/>
      <c r="FRD130" s="0"/>
      <c r="FRE130" s="0"/>
      <c r="FRF130" s="0"/>
      <c r="FRG130" s="0"/>
      <c r="FRH130" s="0"/>
      <c r="FRI130" s="0"/>
      <c r="FRJ130" s="0"/>
      <c r="FRK130" s="0"/>
      <c r="FRL130" s="0"/>
      <c r="FRM130" s="0"/>
      <c r="FRN130" s="0"/>
      <c r="FRO130" s="0"/>
      <c r="FRP130" s="0"/>
      <c r="FRQ130" s="0"/>
      <c r="FRR130" s="0"/>
      <c r="FRS130" s="0"/>
      <c r="FRT130" s="0"/>
      <c r="FRU130" s="0"/>
      <c r="FRV130" s="0"/>
      <c r="FRW130" s="0"/>
      <c r="FRX130" s="0"/>
      <c r="FRY130" s="0"/>
      <c r="FRZ130" s="0"/>
      <c r="FSA130" s="0"/>
      <c r="FSB130" s="0"/>
      <c r="FSC130" s="0"/>
      <c r="FSD130" s="0"/>
      <c r="FSE130" s="0"/>
      <c r="FSF130" s="0"/>
      <c r="FSG130" s="0"/>
      <c r="FSH130" s="0"/>
      <c r="FSI130" s="0"/>
      <c r="FSJ130" s="0"/>
      <c r="FSK130" s="0"/>
      <c r="FSL130" s="0"/>
      <c r="FSM130" s="0"/>
      <c r="FSN130" s="0"/>
      <c r="FSO130" s="0"/>
      <c r="FSP130" s="0"/>
      <c r="FSQ130" s="0"/>
      <c r="FSR130" s="0"/>
      <c r="FSS130" s="0"/>
      <c r="FST130" s="0"/>
      <c r="FSU130" s="0"/>
      <c r="FSV130" s="0"/>
      <c r="FSW130" s="0"/>
      <c r="FSX130" s="0"/>
      <c r="FSY130" s="0"/>
      <c r="FSZ130" s="0"/>
      <c r="FTA130" s="0"/>
      <c r="FTB130" s="0"/>
      <c r="FTC130" s="0"/>
      <c r="FTD130" s="0"/>
      <c r="FTE130" s="0"/>
      <c r="FTF130" s="0"/>
      <c r="FTG130" s="0"/>
      <c r="FTH130" s="0"/>
      <c r="FTI130" s="0"/>
      <c r="FTJ130" s="0"/>
      <c r="FTK130" s="0"/>
      <c r="FTL130" s="0"/>
      <c r="FTM130" s="0"/>
      <c r="FTN130" s="0"/>
      <c r="FTO130" s="0"/>
      <c r="FTP130" s="0"/>
      <c r="FTQ130" s="0"/>
      <c r="FTR130" s="0"/>
      <c r="FTS130" s="0"/>
      <c r="FTT130" s="0"/>
      <c r="FTU130" s="0"/>
      <c r="FTV130" s="0"/>
      <c r="FTW130" s="0"/>
      <c r="FTX130" s="0"/>
      <c r="FTY130" s="0"/>
      <c r="FTZ130" s="0"/>
      <c r="FUA130" s="0"/>
      <c r="FUB130" s="0"/>
      <c r="FUC130" s="0"/>
      <c r="FUD130" s="0"/>
      <c r="FUE130" s="0"/>
      <c r="FUF130" s="0"/>
      <c r="FUG130" s="0"/>
      <c r="FUH130" s="0"/>
      <c r="FUI130" s="0"/>
      <c r="FUJ130" s="0"/>
      <c r="FUK130" s="0"/>
      <c r="FUL130" s="0"/>
      <c r="FUM130" s="0"/>
      <c r="FUN130" s="0"/>
      <c r="FUO130" s="0"/>
      <c r="FUP130" s="0"/>
      <c r="FUQ130" s="0"/>
      <c r="FUR130" s="0"/>
      <c r="FUS130" s="0"/>
      <c r="FUT130" s="0"/>
      <c r="FUU130" s="0"/>
      <c r="FUV130" s="0"/>
      <c r="FUW130" s="0"/>
      <c r="FUX130" s="0"/>
      <c r="FUY130" s="0"/>
      <c r="FUZ130" s="0"/>
      <c r="FVA130" s="0"/>
      <c r="FVB130" s="0"/>
      <c r="FVC130" s="0"/>
      <c r="FVD130" s="0"/>
      <c r="FVE130" s="0"/>
      <c r="FVF130" s="0"/>
      <c r="FVG130" s="0"/>
      <c r="FVH130" s="0"/>
      <c r="FVI130" s="0"/>
      <c r="FVJ130" s="0"/>
      <c r="FVK130" s="0"/>
      <c r="FVL130" s="0"/>
      <c r="FVM130" s="0"/>
      <c r="FVN130" s="0"/>
      <c r="FVO130" s="0"/>
      <c r="FVP130" s="0"/>
      <c r="FVQ130" s="0"/>
      <c r="FVR130" s="0"/>
      <c r="FVS130" s="0"/>
      <c r="FVT130" s="0"/>
      <c r="FVU130" s="0"/>
      <c r="FVV130" s="0"/>
      <c r="FVW130" s="0"/>
      <c r="FVX130" s="0"/>
      <c r="FVY130" s="0"/>
      <c r="FVZ130" s="0"/>
      <c r="FWA130" s="0"/>
      <c r="FWB130" s="0"/>
      <c r="FWC130" s="0"/>
      <c r="FWD130" s="0"/>
      <c r="FWE130" s="0"/>
      <c r="FWF130" s="0"/>
      <c r="FWG130" s="0"/>
      <c r="FWH130" s="0"/>
      <c r="FWI130" s="0"/>
      <c r="FWJ130" s="0"/>
      <c r="FWK130" s="0"/>
      <c r="FWL130" s="0"/>
      <c r="FWM130" s="0"/>
      <c r="FWN130" s="0"/>
      <c r="FWO130" s="0"/>
      <c r="FWP130" s="0"/>
      <c r="FWQ130" s="0"/>
      <c r="FWR130" s="0"/>
      <c r="FWS130" s="0"/>
      <c r="FWT130" s="0"/>
      <c r="FWU130" s="0"/>
      <c r="FWV130" s="0"/>
      <c r="FWW130" s="0"/>
      <c r="FWX130" s="0"/>
      <c r="FWY130" s="0"/>
      <c r="FWZ130" s="0"/>
      <c r="FXA130" s="0"/>
      <c r="FXB130" s="0"/>
      <c r="FXC130" s="0"/>
      <c r="FXD130" s="0"/>
      <c r="FXE130" s="0"/>
      <c r="FXF130" s="0"/>
      <c r="FXG130" s="0"/>
      <c r="FXH130" s="0"/>
      <c r="FXI130" s="0"/>
      <c r="FXJ130" s="0"/>
      <c r="FXK130" s="0"/>
      <c r="FXL130" s="0"/>
      <c r="FXM130" s="0"/>
      <c r="FXN130" s="0"/>
      <c r="FXO130" s="0"/>
      <c r="FXP130" s="0"/>
      <c r="FXQ130" s="0"/>
      <c r="FXR130" s="0"/>
      <c r="FXS130" s="0"/>
      <c r="FXT130" s="0"/>
      <c r="FXU130" s="0"/>
      <c r="FXV130" s="0"/>
      <c r="FXW130" s="0"/>
      <c r="FXX130" s="0"/>
      <c r="FXY130" s="0"/>
      <c r="FXZ130" s="0"/>
      <c r="FYA130" s="0"/>
      <c r="FYB130" s="0"/>
      <c r="FYC130" s="0"/>
      <c r="FYD130" s="0"/>
      <c r="FYE130" s="0"/>
      <c r="FYF130" s="0"/>
      <c r="FYG130" s="0"/>
      <c r="FYH130" s="0"/>
      <c r="FYI130" s="0"/>
      <c r="FYJ130" s="0"/>
      <c r="FYK130" s="0"/>
      <c r="FYL130" s="0"/>
      <c r="FYM130" s="0"/>
      <c r="FYN130" s="0"/>
      <c r="FYO130" s="0"/>
      <c r="FYP130" s="0"/>
      <c r="FYQ130" s="0"/>
      <c r="FYR130" s="0"/>
      <c r="FYS130" s="0"/>
      <c r="FYT130" s="0"/>
      <c r="FYU130" s="0"/>
      <c r="FYV130" s="0"/>
      <c r="FYW130" s="0"/>
      <c r="FYX130" s="0"/>
      <c r="FYY130" s="0"/>
      <c r="FYZ130" s="0"/>
      <c r="FZA130" s="0"/>
      <c r="FZB130" s="0"/>
      <c r="FZC130" s="0"/>
      <c r="FZD130" s="0"/>
      <c r="FZE130" s="0"/>
      <c r="FZF130" s="0"/>
      <c r="FZG130" s="0"/>
      <c r="FZH130" s="0"/>
      <c r="FZI130" s="0"/>
      <c r="FZJ130" s="0"/>
      <c r="FZK130" s="0"/>
      <c r="FZL130" s="0"/>
      <c r="FZM130" s="0"/>
      <c r="FZN130" s="0"/>
      <c r="FZO130" s="0"/>
      <c r="FZP130" s="0"/>
      <c r="FZQ130" s="0"/>
      <c r="FZR130" s="0"/>
      <c r="FZS130" s="0"/>
      <c r="FZT130" s="0"/>
      <c r="FZU130" s="0"/>
      <c r="FZV130" s="0"/>
      <c r="FZW130" s="0"/>
      <c r="FZX130" s="0"/>
      <c r="FZY130" s="0"/>
      <c r="FZZ130" s="0"/>
      <c r="GAA130" s="0"/>
      <c r="GAB130" s="0"/>
      <c r="GAC130" s="0"/>
      <c r="GAD130" s="0"/>
      <c r="GAE130" s="0"/>
      <c r="GAF130" s="0"/>
      <c r="GAG130" s="0"/>
      <c r="GAH130" s="0"/>
      <c r="GAI130" s="0"/>
      <c r="GAJ130" s="0"/>
      <c r="GAK130" s="0"/>
      <c r="GAL130" s="0"/>
      <c r="GAM130" s="0"/>
      <c r="GAN130" s="0"/>
      <c r="GAO130" s="0"/>
      <c r="GAP130" s="0"/>
      <c r="GAQ130" s="0"/>
      <c r="GAR130" s="0"/>
      <c r="GAS130" s="0"/>
      <c r="GAT130" s="0"/>
      <c r="GAU130" s="0"/>
      <c r="GAV130" s="0"/>
      <c r="GAW130" s="0"/>
      <c r="GAX130" s="0"/>
      <c r="GAY130" s="0"/>
      <c r="GAZ130" s="0"/>
      <c r="GBA130" s="0"/>
      <c r="GBB130" s="0"/>
      <c r="GBC130" s="0"/>
      <c r="GBD130" s="0"/>
      <c r="GBE130" s="0"/>
      <c r="GBF130" s="0"/>
      <c r="GBG130" s="0"/>
      <c r="GBH130" s="0"/>
      <c r="GBI130" s="0"/>
      <c r="GBJ130" s="0"/>
      <c r="GBK130" s="0"/>
      <c r="GBL130" s="0"/>
      <c r="GBM130" s="0"/>
      <c r="GBN130" s="0"/>
      <c r="GBO130" s="0"/>
      <c r="GBP130" s="0"/>
      <c r="GBQ130" s="0"/>
      <c r="GBR130" s="0"/>
      <c r="GBS130" s="0"/>
      <c r="GBT130" s="0"/>
      <c r="GBU130" s="0"/>
      <c r="GBV130" s="0"/>
      <c r="GBW130" s="0"/>
      <c r="GBX130" s="0"/>
      <c r="GBY130" s="0"/>
      <c r="GBZ130" s="0"/>
      <c r="GCA130" s="0"/>
      <c r="GCB130" s="0"/>
      <c r="GCC130" s="0"/>
      <c r="GCD130" s="0"/>
      <c r="GCE130" s="0"/>
      <c r="GCF130" s="0"/>
      <c r="GCG130" s="0"/>
      <c r="GCH130" s="0"/>
      <c r="GCI130" s="0"/>
      <c r="GCJ130" s="0"/>
      <c r="GCK130" s="0"/>
      <c r="GCL130" s="0"/>
      <c r="GCM130" s="0"/>
      <c r="GCN130" s="0"/>
      <c r="GCO130" s="0"/>
      <c r="GCP130" s="0"/>
      <c r="GCQ130" s="0"/>
      <c r="GCR130" s="0"/>
      <c r="GCS130" s="0"/>
      <c r="GCT130" s="0"/>
      <c r="GCU130" s="0"/>
      <c r="GCV130" s="0"/>
      <c r="GCW130" s="0"/>
      <c r="GCX130" s="0"/>
      <c r="GCY130" s="0"/>
      <c r="GCZ130" s="0"/>
      <c r="GDA130" s="0"/>
      <c r="GDB130" s="0"/>
      <c r="GDC130" s="0"/>
      <c r="GDD130" s="0"/>
      <c r="GDE130" s="0"/>
      <c r="GDF130" s="0"/>
      <c r="GDG130" s="0"/>
      <c r="GDH130" s="0"/>
      <c r="GDI130" s="0"/>
      <c r="GDJ130" s="0"/>
      <c r="GDK130" s="0"/>
      <c r="GDL130" s="0"/>
      <c r="GDM130" s="0"/>
      <c r="GDN130" s="0"/>
      <c r="GDO130" s="0"/>
      <c r="GDP130" s="0"/>
      <c r="GDQ130" s="0"/>
      <c r="GDR130" s="0"/>
      <c r="GDS130" s="0"/>
      <c r="GDT130" s="0"/>
      <c r="GDU130" s="0"/>
      <c r="GDV130" s="0"/>
      <c r="GDW130" s="0"/>
      <c r="GDX130" s="0"/>
      <c r="GDY130" s="0"/>
      <c r="GDZ130" s="0"/>
      <c r="GEA130" s="0"/>
      <c r="GEB130" s="0"/>
      <c r="GEC130" s="0"/>
      <c r="GED130" s="0"/>
      <c r="GEE130" s="0"/>
      <c r="GEF130" s="0"/>
      <c r="GEG130" s="0"/>
      <c r="GEH130" s="0"/>
      <c r="GEI130" s="0"/>
      <c r="GEJ130" s="0"/>
      <c r="GEK130" s="0"/>
      <c r="GEL130" s="0"/>
      <c r="GEM130" s="0"/>
      <c r="GEN130" s="0"/>
      <c r="GEO130" s="0"/>
      <c r="GEP130" s="0"/>
      <c r="GEQ130" s="0"/>
      <c r="GER130" s="0"/>
      <c r="GES130" s="0"/>
      <c r="GET130" s="0"/>
      <c r="GEU130" s="0"/>
      <c r="GEV130" s="0"/>
      <c r="GEW130" s="0"/>
      <c r="GEX130" s="0"/>
      <c r="GEY130" s="0"/>
      <c r="GEZ130" s="0"/>
      <c r="GFA130" s="0"/>
      <c r="GFB130" s="0"/>
      <c r="GFC130" s="0"/>
      <c r="GFD130" s="0"/>
      <c r="GFE130" s="0"/>
      <c r="GFF130" s="0"/>
      <c r="GFG130" s="0"/>
      <c r="GFH130" s="0"/>
      <c r="GFI130" s="0"/>
      <c r="GFJ130" s="0"/>
      <c r="GFK130" s="0"/>
      <c r="GFL130" s="0"/>
      <c r="GFM130" s="0"/>
      <c r="GFN130" s="0"/>
      <c r="GFO130" s="0"/>
      <c r="GFP130" s="0"/>
      <c r="GFQ130" s="0"/>
      <c r="GFR130" s="0"/>
      <c r="GFS130" s="0"/>
      <c r="GFT130" s="0"/>
      <c r="GFU130" s="0"/>
      <c r="GFV130" s="0"/>
      <c r="GFW130" s="0"/>
      <c r="GFX130" s="0"/>
      <c r="GFY130" s="0"/>
      <c r="GFZ130" s="0"/>
      <c r="GGA130" s="0"/>
      <c r="GGB130" s="0"/>
      <c r="GGC130" s="0"/>
      <c r="GGD130" s="0"/>
      <c r="GGE130" s="0"/>
      <c r="GGF130" s="0"/>
      <c r="GGG130" s="0"/>
      <c r="GGH130" s="0"/>
      <c r="GGI130" s="0"/>
      <c r="GGJ130" s="0"/>
      <c r="GGK130" s="0"/>
      <c r="GGL130" s="0"/>
      <c r="GGM130" s="0"/>
      <c r="GGN130" s="0"/>
      <c r="GGO130" s="0"/>
      <c r="GGP130" s="0"/>
      <c r="GGQ130" s="0"/>
      <c r="GGR130" s="0"/>
      <c r="GGS130" s="0"/>
      <c r="GGT130" s="0"/>
      <c r="GGU130" s="0"/>
      <c r="GGV130" s="0"/>
      <c r="GGW130" s="0"/>
      <c r="GGX130" s="0"/>
      <c r="GGY130" s="0"/>
      <c r="GGZ130" s="0"/>
      <c r="GHA130" s="0"/>
      <c r="GHB130" s="0"/>
      <c r="GHC130" s="0"/>
      <c r="GHD130" s="0"/>
      <c r="GHE130" s="0"/>
      <c r="GHF130" s="0"/>
      <c r="GHG130" s="0"/>
      <c r="GHH130" s="0"/>
      <c r="GHI130" s="0"/>
      <c r="GHJ130" s="0"/>
      <c r="GHK130" s="0"/>
      <c r="GHL130" s="0"/>
      <c r="GHM130" s="0"/>
      <c r="GHN130" s="0"/>
      <c r="GHO130" s="0"/>
      <c r="GHP130" s="0"/>
      <c r="GHQ130" s="0"/>
      <c r="GHR130" s="0"/>
      <c r="GHS130" s="0"/>
      <c r="GHT130" s="0"/>
      <c r="GHU130" s="0"/>
      <c r="GHV130" s="0"/>
      <c r="GHW130" s="0"/>
      <c r="GHX130" s="0"/>
      <c r="GHY130" s="0"/>
      <c r="GHZ130" s="0"/>
      <c r="GIA130" s="0"/>
      <c r="GIB130" s="0"/>
      <c r="GIC130" s="0"/>
      <c r="GID130" s="0"/>
      <c r="GIE130" s="0"/>
      <c r="GIF130" s="0"/>
      <c r="GIG130" s="0"/>
      <c r="GIH130" s="0"/>
      <c r="GII130" s="0"/>
      <c r="GIJ130" s="0"/>
      <c r="GIK130" s="0"/>
      <c r="GIL130" s="0"/>
      <c r="GIM130" s="0"/>
      <c r="GIN130" s="0"/>
      <c r="GIO130" s="0"/>
      <c r="GIP130" s="0"/>
      <c r="GIQ130" s="0"/>
      <c r="GIR130" s="0"/>
      <c r="GIS130" s="0"/>
      <c r="GIT130" s="0"/>
      <c r="GIU130" s="0"/>
      <c r="GIV130" s="0"/>
      <c r="GIW130" s="0"/>
      <c r="GIX130" s="0"/>
      <c r="GIY130" s="0"/>
      <c r="GIZ130" s="0"/>
      <c r="GJA130" s="0"/>
      <c r="GJB130" s="0"/>
      <c r="GJC130" s="0"/>
      <c r="GJD130" s="0"/>
      <c r="GJE130" s="0"/>
      <c r="GJF130" s="0"/>
      <c r="GJG130" s="0"/>
      <c r="GJH130" s="0"/>
      <c r="GJI130" s="0"/>
      <c r="GJJ130" s="0"/>
      <c r="GJK130" s="0"/>
      <c r="GJL130" s="0"/>
      <c r="GJM130" s="0"/>
      <c r="GJN130" s="0"/>
      <c r="GJO130" s="0"/>
      <c r="GJP130" s="0"/>
      <c r="GJQ130" s="0"/>
      <c r="GJR130" s="0"/>
      <c r="GJS130" s="0"/>
      <c r="GJT130" s="0"/>
      <c r="GJU130" s="0"/>
      <c r="GJV130" s="0"/>
      <c r="GJW130" s="0"/>
      <c r="GJX130" s="0"/>
      <c r="GJY130" s="0"/>
      <c r="GJZ130" s="0"/>
      <c r="GKA130" s="0"/>
      <c r="GKB130" s="0"/>
      <c r="GKC130" s="0"/>
      <c r="GKD130" s="0"/>
      <c r="GKE130" s="0"/>
      <c r="GKF130" s="0"/>
      <c r="GKG130" s="0"/>
      <c r="GKH130" s="0"/>
      <c r="GKI130" s="0"/>
      <c r="GKJ130" s="0"/>
      <c r="GKK130" s="0"/>
      <c r="GKL130" s="0"/>
      <c r="GKM130" s="0"/>
      <c r="GKN130" s="0"/>
      <c r="GKO130" s="0"/>
      <c r="GKP130" s="0"/>
      <c r="GKQ130" s="0"/>
      <c r="GKR130" s="0"/>
      <c r="GKS130" s="0"/>
      <c r="GKT130" s="0"/>
      <c r="GKU130" s="0"/>
      <c r="GKV130" s="0"/>
      <c r="GKW130" s="0"/>
      <c r="GKX130" s="0"/>
      <c r="GKY130" s="0"/>
      <c r="GKZ130" s="0"/>
      <c r="GLA130" s="0"/>
      <c r="GLB130" s="0"/>
      <c r="GLC130" s="0"/>
      <c r="GLD130" s="0"/>
      <c r="GLE130" s="0"/>
      <c r="GLF130" s="0"/>
      <c r="GLG130" s="0"/>
      <c r="GLH130" s="0"/>
      <c r="GLI130" s="0"/>
      <c r="GLJ130" s="0"/>
      <c r="GLK130" s="0"/>
      <c r="GLL130" s="0"/>
      <c r="GLM130" s="0"/>
      <c r="GLN130" s="0"/>
      <c r="GLO130" s="0"/>
      <c r="GLP130" s="0"/>
      <c r="GLQ130" s="0"/>
      <c r="GLR130" s="0"/>
      <c r="GLS130" s="0"/>
      <c r="GLT130" s="0"/>
      <c r="GLU130" s="0"/>
      <c r="GLV130" s="0"/>
      <c r="GLW130" s="0"/>
      <c r="GLX130" s="0"/>
      <c r="GLY130" s="0"/>
      <c r="GLZ130" s="0"/>
      <c r="GMA130" s="0"/>
      <c r="GMB130" s="0"/>
      <c r="GMC130" s="0"/>
      <c r="GMD130" s="0"/>
      <c r="GME130" s="0"/>
      <c r="GMF130" s="0"/>
      <c r="GMG130" s="0"/>
      <c r="GMH130" s="0"/>
      <c r="GMI130" s="0"/>
      <c r="GMJ130" s="0"/>
      <c r="GMK130" s="0"/>
      <c r="GML130" s="0"/>
      <c r="GMM130" s="0"/>
      <c r="GMN130" s="0"/>
      <c r="GMO130" s="0"/>
      <c r="GMP130" s="0"/>
      <c r="GMQ130" s="0"/>
      <c r="GMR130" s="0"/>
      <c r="GMS130" s="0"/>
      <c r="GMT130" s="0"/>
      <c r="GMU130" s="0"/>
      <c r="GMV130" s="0"/>
      <c r="GMW130" s="0"/>
      <c r="GMX130" s="0"/>
      <c r="GMY130" s="0"/>
      <c r="GMZ130" s="0"/>
      <c r="GNA130" s="0"/>
      <c r="GNB130" s="0"/>
      <c r="GNC130" s="0"/>
      <c r="GND130" s="0"/>
      <c r="GNE130" s="0"/>
      <c r="GNF130" s="0"/>
      <c r="GNG130" s="0"/>
      <c r="GNH130" s="0"/>
      <c r="GNI130" s="0"/>
      <c r="GNJ130" s="0"/>
      <c r="GNK130" s="0"/>
      <c r="GNL130" s="0"/>
      <c r="GNM130" s="0"/>
      <c r="GNN130" s="0"/>
      <c r="GNO130" s="0"/>
      <c r="GNP130" s="0"/>
      <c r="GNQ130" s="0"/>
      <c r="GNR130" s="0"/>
      <c r="GNS130" s="0"/>
      <c r="GNT130" s="0"/>
      <c r="GNU130" s="0"/>
      <c r="GNV130" s="0"/>
      <c r="GNW130" s="0"/>
      <c r="GNX130" s="0"/>
      <c r="GNY130" s="0"/>
      <c r="GNZ130" s="0"/>
      <c r="GOA130" s="0"/>
      <c r="GOB130" s="0"/>
      <c r="GOC130" s="0"/>
      <c r="GOD130" s="0"/>
      <c r="GOE130" s="0"/>
      <c r="GOF130" s="0"/>
      <c r="GOG130" s="0"/>
      <c r="GOH130" s="0"/>
      <c r="GOI130" s="0"/>
      <c r="GOJ130" s="0"/>
      <c r="GOK130" s="0"/>
      <c r="GOL130" s="0"/>
      <c r="GOM130" s="0"/>
      <c r="GON130" s="0"/>
      <c r="GOO130" s="0"/>
      <c r="GOP130" s="0"/>
      <c r="GOQ130" s="0"/>
      <c r="GOR130" s="0"/>
      <c r="GOS130" s="0"/>
      <c r="GOT130" s="0"/>
      <c r="GOU130" s="0"/>
      <c r="GOV130" s="0"/>
      <c r="GOW130" s="0"/>
      <c r="GOX130" s="0"/>
      <c r="GOY130" s="0"/>
      <c r="GOZ130" s="0"/>
      <c r="GPA130" s="0"/>
      <c r="GPB130" s="0"/>
      <c r="GPC130" s="0"/>
      <c r="GPD130" s="0"/>
      <c r="GPE130" s="0"/>
      <c r="GPF130" s="0"/>
      <c r="GPG130" s="0"/>
      <c r="GPH130" s="0"/>
      <c r="GPI130" s="0"/>
      <c r="GPJ130" s="0"/>
      <c r="GPK130" s="0"/>
      <c r="GPL130" s="0"/>
      <c r="GPM130" s="0"/>
      <c r="GPN130" s="0"/>
      <c r="GPO130" s="0"/>
      <c r="GPP130" s="0"/>
      <c r="GPQ130" s="0"/>
      <c r="GPR130" s="0"/>
      <c r="GPS130" s="0"/>
      <c r="GPT130" s="0"/>
      <c r="GPU130" s="0"/>
      <c r="GPV130" s="0"/>
      <c r="GPW130" s="0"/>
      <c r="GPX130" s="0"/>
      <c r="GPY130" s="0"/>
      <c r="GPZ130" s="0"/>
      <c r="GQA130" s="0"/>
      <c r="GQB130" s="0"/>
      <c r="GQC130" s="0"/>
      <c r="GQD130" s="0"/>
      <c r="GQE130" s="0"/>
      <c r="GQF130" s="0"/>
      <c r="GQG130" s="0"/>
      <c r="GQH130" s="0"/>
      <c r="GQI130" s="0"/>
      <c r="GQJ130" s="0"/>
      <c r="GQK130" s="0"/>
      <c r="GQL130" s="0"/>
      <c r="GQM130" s="0"/>
      <c r="GQN130" s="0"/>
      <c r="GQO130" s="0"/>
      <c r="GQP130" s="0"/>
      <c r="GQQ130" s="0"/>
      <c r="GQR130" s="0"/>
      <c r="GQS130" s="0"/>
      <c r="GQT130" s="0"/>
      <c r="GQU130" s="0"/>
      <c r="GQV130" s="0"/>
      <c r="GQW130" s="0"/>
      <c r="GQX130" s="0"/>
      <c r="GQY130" s="0"/>
      <c r="GQZ130" s="0"/>
      <c r="GRA130" s="0"/>
      <c r="GRB130" s="0"/>
      <c r="GRC130" s="0"/>
      <c r="GRD130" s="0"/>
      <c r="GRE130" s="0"/>
      <c r="GRF130" s="0"/>
      <c r="GRG130" s="0"/>
      <c r="GRH130" s="0"/>
      <c r="GRI130" s="0"/>
      <c r="GRJ130" s="0"/>
      <c r="GRK130" s="0"/>
      <c r="GRL130" s="0"/>
      <c r="GRM130" s="0"/>
      <c r="GRN130" s="0"/>
      <c r="GRO130" s="0"/>
      <c r="GRP130" s="0"/>
      <c r="GRQ130" s="0"/>
      <c r="GRR130" s="0"/>
      <c r="GRS130" s="0"/>
      <c r="GRT130" s="0"/>
      <c r="GRU130" s="0"/>
      <c r="GRV130" s="0"/>
      <c r="GRW130" s="0"/>
      <c r="GRX130" s="0"/>
      <c r="GRY130" s="0"/>
      <c r="GRZ130" s="0"/>
      <c r="GSA130" s="0"/>
      <c r="GSB130" s="0"/>
      <c r="GSC130" s="0"/>
      <c r="GSD130" s="0"/>
      <c r="GSE130" s="0"/>
      <c r="GSF130" s="0"/>
      <c r="GSG130" s="0"/>
      <c r="GSH130" s="0"/>
      <c r="GSI130" s="0"/>
      <c r="GSJ130" s="0"/>
      <c r="GSK130" s="0"/>
      <c r="GSL130" s="0"/>
      <c r="GSM130" s="0"/>
      <c r="GSN130" s="0"/>
      <c r="GSO130" s="0"/>
      <c r="GSP130" s="0"/>
      <c r="GSQ130" s="0"/>
      <c r="GSR130" s="0"/>
      <c r="GSS130" s="0"/>
      <c r="GST130" s="0"/>
      <c r="GSU130" s="0"/>
      <c r="GSV130" s="0"/>
      <c r="GSW130" s="0"/>
      <c r="GSX130" s="0"/>
      <c r="GSY130" s="0"/>
      <c r="GSZ130" s="0"/>
      <c r="GTA130" s="0"/>
      <c r="GTB130" s="0"/>
      <c r="GTC130" s="0"/>
      <c r="GTD130" s="0"/>
      <c r="GTE130" s="0"/>
      <c r="GTF130" s="0"/>
      <c r="GTG130" s="0"/>
      <c r="GTH130" s="0"/>
      <c r="GTI130" s="0"/>
      <c r="GTJ130" s="0"/>
      <c r="GTK130" s="0"/>
      <c r="GTL130" s="0"/>
      <c r="GTM130" s="0"/>
      <c r="GTN130" s="0"/>
      <c r="GTO130" s="0"/>
      <c r="GTP130" s="0"/>
      <c r="GTQ130" s="0"/>
      <c r="GTR130" s="0"/>
      <c r="GTS130" s="0"/>
      <c r="GTT130" s="0"/>
      <c r="GTU130" s="0"/>
      <c r="GTV130" s="0"/>
      <c r="GTW130" s="0"/>
      <c r="GTX130" s="0"/>
      <c r="GTY130" s="0"/>
      <c r="GTZ130" s="0"/>
      <c r="GUA130" s="0"/>
      <c r="GUB130" s="0"/>
      <c r="GUC130" s="0"/>
      <c r="GUD130" s="0"/>
      <c r="GUE130" s="0"/>
      <c r="GUF130" s="0"/>
      <c r="GUG130" s="0"/>
      <c r="GUH130" s="0"/>
      <c r="GUI130" s="0"/>
      <c r="GUJ130" s="0"/>
      <c r="GUK130" s="0"/>
      <c r="GUL130" s="0"/>
      <c r="GUM130" s="0"/>
      <c r="GUN130" s="0"/>
      <c r="GUO130" s="0"/>
      <c r="GUP130" s="0"/>
      <c r="GUQ130" s="0"/>
      <c r="GUR130" s="0"/>
      <c r="GUS130" s="0"/>
      <c r="GUT130" s="0"/>
      <c r="GUU130" s="0"/>
      <c r="GUV130" s="0"/>
      <c r="GUW130" s="0"/>
      <c r="GUX130" s="0"/>
      <c r="GUY130" s="0"/>
      <c r="GUZ130" s="0"/>
      <c r="GVA130" s="0"/>
      <c r="GVB130" s="0"/>
      <c r="GVC130" s="0"/>
      <c r="GVD130" s="0"/>
      <c r="GVE130" s="0"/>
      <c r="GVF130" s="0"/>
      <c r="GVG130" s="0"/>
      <c r="GVH130" s="0"/>
      <c r="GVI130" s="0"/>
      <c r="GVJ130" s="0"/>
      <c r="GVK130" s="0"/>
      <c r="GVL130" s="0"/>
      <c r="GVM130" s="0"/>
      <c r="GVN130" s="0"/>
      <c r="GVO130" s="0"/>
      <c r="GVP130" s="0"/>
      <c r="GVQ130" s="0"/>
      <c r="GVR130" s="0"/>
      <c r="GVS130" s="0"/>
      <c r="GVT130" s="0"/>
      <c r="GVU130" s="0"/>
      <c r="GVV130" s="0"/>
      <c r="GVW130" s="0"/>
      <c r="GVX130" s="0"/>
      <c r="GVY130" s="0"/>
      <c r="GVZ130" s="0"/>
      <c r="GWA130" s="0"/>
      <c r="GWB130" s="0"/>
      <c r="GWC130" s="0"/>
      <c r="GWD130" s="0"/>
      <c r="GWE130" s="0"/>
      <c r="GWF130" s="0"/>
      <c r="GWG130" s="0"/>
      <c r="GWH130" s="0"/>
      <c r="GWI130" s="0"/>
      <c r="GWJ130" s="0"/>
      <c r="GWK130" s="0"/>
      <c r="GWL130" s="0"/>
      <c r="GWM130" s="0"/>
      <c r="GWN130" s="0"/>
      <c r="GWO130" s="0"/>
      <c r="GWP130" s="0"/>
      <c r="GWQ130" s="0"/>
      <c r="GWR130" s="0"/>
      <c r="GWS130" s="0"/>
      <c r="GWT130" s="0"/>
      <c r="GWU130" s="0"/>
      <c r="GWV130" s="0"/>
      <c r="GWW130" s="0"/>
      <c r="GWX130" s="0"/>
      <c r="GWY130" s="0"/>
      <c r="GWZ130" s="0"/>
      <c r="GXA130" s="0"/>
      <c r="GXB130" s="0"/>
      <c r="GXC130" s="0"/>
      <c r="GXD130" s="0"/>
      <c r="GXE130" s="0"/>
      <c r="GXF130" s="0"/>
      <c r="GXG130" s="0"/>
      <c r="GXH130" s="0"/>
      <c r="GXI130" s="0"/>
      <c r="GXJ130" s="0"/>
      <c r="GXK130" s="0"/>
      <c r="GXL130" s="0"/>
      <c r="GXM130" s="0"/>
      <c r="GXN130" s="0"/>
      <c r="GXO130" s="0"/>
      <c r="GXP130" s="0"/>
      <c r="GXQ130" s="0"/>
      <c r="GXR130" s="0"/>
      <c r="GXS130" s="0"/>
      <c r="GXT130" s="0"/>
      <c r="GXU130" s="0"/>
      <c r="GXV130" s="0"/>
      <c r="GXW130" s="0"/>
      <c r="GXX130" s="0"/>
      <c r="GXY130" s="0"/>
      <c r="GXZ130" s="0"/>
      <c r="GYA130" s="0"/>
      <c r="GYB130" s="0"/>
      <c r="GYC130" s="0"/>
      <c r="GYD130" s="0"/>
      <c r="GYE130" s="0"/>
      <c r="GYF130" s="0"/>
      <c r="GYG130" s="0"/>
      <c r="GYH130" s="0"/>
      <c r="GYI130" s="0"/>
      <c r="GYJ130" s="0"/>
      <c r="GYK130" s="0"/>
      <c r="GYL130" s="0"/>
      <c r="GYM130" s="0"/>
      <c r="GYN130" s="0"/>
      <c r="GYO130" s="0"/>
      <c r="GYP130" s="0"/>
      <c r="GYQ130" s="0"/>
      <c r="GYR130" s="0"/>
      <c r="GYS130" s="0"/>
      <c r="GYT130" s="0"/>
      <c r="GYU130" s="0"/>
      <c r="GYV130" s="0"/>
      <c r="GYW130" s="0"/>
      <c r="GYX130" s="0"/>
      <c r="GYY130" s="0"/>
      <c r="GYZ130" s="0"/>
      <c r="GZA130" s="0"/>
      <c r="GZB130" s="0"/>
      <c r="GZC130" s="0"/>
      <c r="GZD130" s="0"/>
      <c r="GZE130" s="0"/>
      <c r="GZF130" s="0"/>
      <c r="GZG130" s="0"/>
      <c r="GZH130" s="0"/>
      <c r="GZI130" s="0"/>
      <c r="GZJ130" s="0"/>
      <c r="GZK130" s="0"/>
      <c r="GZL130" s="0"/>
      <c r="GZM130" s="0"/>
      <c r="GZN130" s="0"/>
      <c r="GZO130" s="0"/>
      <c r="GZP130" s="0"/>
      <c r="GZQ130" s="0"/>
      <c r="GZR130" s="0"/>
      <c r="GZS130" s="0"/>
      <c r="GZT130" s="0"/>
      <c r="GZU130" s="0"/>
      <c r="GZV130" s="0"/>
      <c r="GZW130" s="0"/>
      <c r="GZX130" s="0"/>
      <c r="GZY130" s="0"/>
      <c r="GZZ130" s="0"/>
      <c r="HAA130" s="0"/>
      <c r="HAB130" s="0"/>
      <c r="HAC130" s="0"/>
      <c r="HAD130" s="0"/>
      <c r="HAE130" s="0"/>
      <c r="HAF130" s="0"/>
      <c r="HAG130" s="0"/>
      <c r="HAH130" s="0"/>
      <c r="HAI130" s="0"/>
      <c r="HAJ130" s="0"/>
      <c r="HAK130" s="0"/>
      <c r="HAL130" s="0"/>
      <c r="HAM130" s="0"/>
      <c r="HAN130" s="0"/>
      <c r="HAO130" s="0"/>
      <c r="HAP130" s="0"/>
      <c r="HAQ130" s="0"/>
      <c r="HAR130" s="0"/>
      <c r="HAS130" s="0"/>
      <c r="HAT130" s="0"/>
      <c r="HAU130" s="0"/>
      <c r="HAV130" s="0"/>
      <c r="HAW130" s="0"/>
      <c r="HAX130" s="0"/>
      <c r="HAY130" s="0"/>
      <c r="HAZ130" s="0"/>
      <c r="HBA130" s="0"/>
      <c r="HBB130" s="0"/>
      <c r="HBC130" s="0"/>
      <c r="HBD130" s="0"/>
      <c r="HBE130" s="0"/>
      <c r="HBF130" s="0"/>
      <c r="HBG130" s="0"/>
      <c r="HBH130" s="0"/>
      <c r="HBI130" s="0"/>
      <c r="HBJ130" s="0"/>
      <c r="HBK130" s="0"/>
      <c r="HBL130" s="0"/>
      <c r="HBM130" s="0"/>
      <c r="HBN130" s="0"/>
      <c r="HBO130" s="0"/>
      <c r="HBP130" s="0"/>
      <c r="HBQ130" s="0"/>
      <c r="HBR130" s="0"/>
      <c r="HBS130" s="0"/>
      <c r="HBT130" s="0"/>
      <c r="HBU130" s="0"/>
      <c r="HBV130" s="0"/>
      <c r="HBW130" s="0"/>
      <c r="HBX130" s="0"/>
      <c r="HBY130" s="0"/>
      <c r="HBZ130" s="0"/>
      <c r="HCA130" s="0"/>
      <c r="HCB130" s="0"/>
      <c r="HCC130" s="0"/>
      <c r="HCD130" s="0"/>
      <c r="HCE130" s="0"/>
      <c r="HCF130" s="0"/>
      <c r="HCG130" s="0"/>
      <c r="HCH130" s="0"/>
      <c r="HCI130" s="0"/>
      <c r="HCJ130" s="0"/>
      <c r="HCK130" s="0"/>
      <c r="HCL130" s="0"/>
      <c r="HCM130" s="0"/>
      <c r="HCN130" s="0"/>
      <c r="HCO130" s="0"/>
      <c r="HCP130" s="0"/>
      <c r="HCQ130" s="0"/>
      <c r="HCR130" s="0"/>
      <c r="HCS130" s="0"/>
      <c r="HCT130" s="0"/>
      <c r="HCU130" s="0"/>
      <c r="HCV130" s="0"/>
      <c r="HCW130" s="0"/>
      <c r="HCX130" s="0"/>
      <c r="HCY130" s="0"/>
      <c r="HCZ130" s="0"/>
      <c r="HDA130" s="0"/>
      <c r="HDB130" s="0"/>
      <c r="HDC130" s="0"/>
      <c r="HDD130" s="0"/>
      <c r="HDE130" s="0"/>
      <c r="HDF130" s="0"/>
      <c r="HDG130" s="0"/>
      <c r="HDH130" s="0"/>
      <c r="HDI130" s="0"/>
      <c r="HDJ130" s="0"/>
      <c r="HDK130" s="0"/>
      <c r="HDL130" s="0"/>
      <c r="HDM130" s="0"/>
      <c r="HDN130" s="0"/>
      <c r="HDO130" s="0"/>
      <c r="HDP130" s="0"/>
      <c r="HDQ130" s="0"/>
      <c r="HDR130" s="0"/>
      <c r="HDS130" s="0"/>
      <c r="HDT130" s="0"/>
      <c r="HDU130" s="0"/>
      <c r="HDV130" s="0"/>
      <c r="HDW130" s="0"/>
      <c r="HDX130" s="0"/>
      <c r="HDY130" s="0"/>
      <c r="HDZ130" s="0"/>
      <c r="HEA130" s="0"/>
      <c r="HEB130" s="0"/>
      <c r="HEC130" s="0"/>
      <c r="HED130" s="0"/>
      <c r="HEE130" s="0"/>
      <c r="HEF130" s="0"/>
      <c r="HEG130" s="0"/>
      <c r="HEH130" s="0"/>
      <c r="HEI130" s="0"/>
      <c r="HEJ130" s="0"/>
      <c r="HEK130" s="0"/>
      <c r="HEL130" s="0"/>
      <c r="HEM130" s="0"/>
      <c r="HEN130" s="0"/>
      <c r="HEO130" s="0"/>
      <c r="HEP130" s="0"/>
      <c r="HEQ130" s="0"/>
      <c r="HER130" s="0"/>
      <c r="HES130" s="0"/>
      <c r="HET130" s="0"/>
      <c r="HEU130" s="0"/>
      <c r="HEV130" s="0"/>
      <c r="HEW130" s="0"/>
      <c r="HEX130" s="0"/>
      <c r="HEY130" s="0"/>
      <c r="HEZ130" s="0"/>
      <c r="HFA130" s="0"/>
      <c r="HFB130" s="0"/>
      <c r="HFC130" s="0"/>
      <c r="HFD130" s="0"/>
      <c r="HFE130" s="0"/>
      <c r="HFF130" s="0"/>
      <c r="HFG130" s="0"/>
      <c r="HFH130" s="0"/>
      <c r="HFI130" s="0"/>
      <c r="HFJ130" s="0"/>
      <c r="HFK130" s="0"/>
      <c r="HFL130" s="0"/>
      <c r="HFM130" s="0"/>
      <c r="HFN130" s="0"/>
      <c r="HFO130" s="0"/>
      <c r="HFP130" s="0"/>
      <c r="HFQ130" s="0"/>
      <c r="HFR130" s="0"/>
      <c r="HFS130" s="0"/>
      <c r="HFT130" s="0"/>
      <c r="HFU130" s="0"/>
      <c r="HFV130" s="0"/>
      <c r="HFW130" s="0"/>
      <c r="HFX130" s="0"/>
      <c r="HFY130" s="0"/>
      <c r="HFZ130" s="0"/>
      <c r="HGA130" s="0"/>
      <c r="HGB130" s="0"/>
      <c r="HGC130" s="0"/>
      <c r="HGD130" s="0"/>
      <c r="HGE130" s="0"/>
      <c r="HGF130" s="0"/>
      <c r="HGG130" s="0"/>
      <c r="HGH130" s="0"/>
      <c r="HGI130" s="0"/>
      <c r="HGJ130" s="0"/>
      <c r="HGK130" s="0"/>
      <c r="HGL130" s="0"/>
      <c r="HGM130" s="0"/>
      <c r="HGN130" s="0"/>
      <c r="HGO130" s="0"/>
      <c r="HGP130" s="0"/>
      <c r="HGQ130" s="0"/>
      <c r="HGR130" s="0"/>
      <c r="HGS130" s="0"/>
      <c r="HGT130" s="0"/>
      <c r="HGU130" s="0"/>
      <c r="HGV130" s="0"/>
      <c r="HGW130" s="0"/>
      <c r="HGX130" s="0"/>
      <c r="HGY130" s="0"/>
      <c r="HGZ130" s="0"/>
      <c r="HHA130" s="0"/>
      <c r="HHB130" s="0"/>
      <c r="HHC130" s="0"/>
      <c r="HHD130" s="0"/>
      <c r="HHE130" s="0"/>
      <c r="HHF130" s="0"/>
      <c r="HHG130" s="0"/>
      <c r="HHH130" s="0"/>
      <c r="HHI130" s="0"/>
      <c r="HHJ130" s="0"/>
      <c r="HHK130" s="0"/>
      <c r="HHL130" s="0"/>
      <c r="HHM130" s="0"/>
      <c r="HHN130" s="0"/>
      <c r="HHO130" s="0"/>
      <c r="HHP130" s="0"/>
      <c r="HHQ130" s="0"/>
      <c r="HHR130" s="0"/>
      <c r="HHS130" s="0"/>
      <c r="HHT130" s="0"/>
      <c r="HHU130" s="0"/>
      <c r="HHV130" s="0"/>
      <c r="HHW130" s="0"/>
      <c r="HHX130" s="0"/>
      <c r="HHY130" s="0"/>
      <c r="HHZ130" s="0"/>
      <c r="HIA130" s="0"/>
      <c r="HIB130" s="0"/>
      <c r="HIC130" s="0"/>
      <c r="HID130" s="0"/>
      <c r="HIE130" s="0"/>
      <c r="HIF130" s="0"/>
      <c r="HIG130" s="0"/>
      <c r="HIH130" s="0"/>
      <c r="HII130" s="0"/>
      <c r="HIJ130" s="0"/>
      <c r="HIK130" s="0"/>
      <c r="HIL130" s="0"/>
      <c r="HIM130" s="0"/>
      <c r="HIN130" s="0"/>
      <c r="HIO130" s="0"/>
      <c r="HIP130" s="0"/>
      <c r="HIQ130" s="0"/>
      <c r="HIR130" s="0"/>
      <c r="HIS130" s="0"/>
      <c r="HIT130" s="0"/>
      <c r="HIU130" s="0"/>
      <c r="HIV130" s="0"/>
      <c r="HIW130" s="0"/>
      <c r="HIX130" s="0"/>
      <c r="HIY130" s="0"/>
      <c r="HIZ130" s="0"/>
      <c r="HJA130" s="0"/>
      <c r="HJB130" s="0"/>
      <c r="HJC130" s="0"/>
      <c r="HJD130" s="0"/>
      <c r="HJE130" s="0"/>
      <c r="HJF130" s="0"/>
      <c r="HJG130" s="0"/>
      <c r="HJH130" s="0"/>
      <c r="HJI130" s="0"/>
      <c r="HJJ130" s="0"/>
      <c r="HJK130" s="0"/>
      <c r="HJL130" s="0"/>
      <c r="HJM130" s="0"/>
      <c r="HJN130" s="0"/>
      <c r="HJO130" s="0"/>
      <c r="HJP130" s="0"/>
      <c r="HJQ130" s="0"/>
      <c r="HJR130" s="0"/>
      <c r="HJS130" s="0"/>
      <c r="HJT130" s="0"/>
      <c r="HJU130" s="0"/>
      <c r="HJV130" s="0"/>
      <c r="HJW130" s="0"/>
      <c r="HJX130" s="0"/>
      <c r="HJY130" s="0"/>
      <c r="HJZ130" s="0"/>
      <c r="HKA130" s="0"/>
      <c r="HKB130" s="0"/>
      <c r="HKC130" s="0"/>
      <c r="HKD130" s="0"/>
      <c r="HKE130" s="0"/>
      <c r="HKF130" s="0"/>
      <c r="HKG130" s="0"/>
      <c r="HKH130" s="0"/>
      <c r="HKI130" s="0"/>
      <c r="HKJ130" s="0"/>
      <c r="HKK130" s="0"/>
      <c r="HKL130" s="0"/>
      <c r="HKM130" s="0"/>
      <c r="HKN130" s="0"/>
      <c r="HKO130" s="0"/>
      <c r="HKP130" s="0"/>
      <c r="HKQ130" s="0"/>
      <c r="HKR130" s="0"/>
      <c r="HKS130" s="0"/>
      <c r="HKT130" s="0"/>
      <c r="HKU130" s="0"/>
      <c r="HKV130" s="0"/>
      <c r="HKW130" s="0"/>
      <c r="HKX130" s="0"/>
      <c r="HKY130" s="0"/>
      <c r="HKZ130" s="0"/>
      <c r="HLA130" s="0"/>
      <c r="HLB130" s="0"/>
      <c r="HLC130" s="0"/>
      <c r="HLD130" s="0"/>
      <c r="HLE130" s="0"/>
      <c r="HLF130" s="0"/>
      <c r="HLG130" s="0"/>
      <c r="HLH130" s="0"/>
      <c r="HLI130" s="0"/>
      <c r="HLJ130" s="0"/>
      <c r="HLK130" s="0"/>
      <c r="HLL130" s="0"/>
      <c r="HLM130" s="0"/>
      <c r="HLN130" s="0"/>
      <c r="HLO130" s="0"/>
      <c r="HLP130" s="0"/>
      <c r="HLQ130" s="0"/>
      <c r="HLR130" s="0"/>
      <c r="HLS130" s="0"/>
      <c r="HLT130" s="0"/>
      <c r="HLU130" s="0"/>
      <c r="HLV130" s="0"/>
      <c r="HLW130" s="0"/>
      <c r="HLX130" s="0"/>
      <c r="HLY130" s="0"/>
      <c r="HLZ130" s="0"/>
      <c r="HMA130" s="0"/>
      <c r="HMB130" s="0"/>
      <c r="HMC130" s="0"/>
      <c r="HMD130" s="0"/>
      <c r="HME130" s="0"/>
      <c r="HMF130" s="0"/>
      <c r="HMG130" s="0"/>
      <c r="HMH130" s="0"/>
      <c r="HMI130" s="0"/>
      <c r="HMJ130" s="0"/>
      <c r="HMK130" s="0"/>
      <c r="HML130" s="0"/>
      <c r="HMM130" s="0"/>
      <c r="HMN130" s="0"/>
      <c r="HMO130" s="0"/>
      <c r="HMP130" s="0"/>
      <c r="HMQ130" s="0"/>
      <c r="HMR130" s="0"/>
      <c r="HMS130" s="0"/>
      <c r="HMT130" s="0"/>
      <c r="HMU130" s="0"/>
      <c r="HMV130" s="0"/>
      <c r="HMW130" s="0"/>
      <c r="HMX130" s="0"/>
      <c r="HMY130" s="0"/>
      <c r="HMZ130" s="0"/>
      <c r="HNA130" s="0"/>
      <c r="HNB130" s="0"/>
      <c r="HNC130" s="0"/>
      <c r="HND130" s="0"/>
      <c r="HNE130" s="0"/>
      <c r="HNF130" s="0"/>
      <c r="HNG130" s="0"/>
      <c r="HNH130" s="0"/>
      <c r="HNI130" s="0"/>
      <c r="HNJ130" s="0"/>
      <c r="HNK130" s="0"/>
      <c r="HNL130" s="0"/>
      <c r="HNM130" s="0"/>
      <c r="HNN130" s="0"/>
      <c r="HNO130" s="0"/>
      <c r="HNP130" s="0"/>
      <c r="HNQ130" s="0"/>
      <c r="HNR130" s="0"/>
      <c r="HNS130" s="0"/>
      <c r="HNT130" s="0"/>
      <c r="HNU130" s="0"/>
      <c r="HNV130" s="0"/>
      <c r="HNW130" s="0"/>
      <c r="HNX130" s="0"/>
      <c r="HNY130" s="0"/>
      <c r="HNZ130" s="0"/>
      <c r="HOA130" s="0"/>
      <c r="HOB130" s="0"/>
      <c r="HOC130" s="0"/>
      <c r="HOD130" s="0"/>
      <c r="HOE130" s="0"/>
      <c r="HOF130" s="0"/>
      <c r="HOG130" s="0"/>
      <c r="HOH130" s="0"/>
      <c r="HOI130" s="0"/>
      <c r="HOJ130" s="0"/>
      <c r="HOK130" s="0"/>
      <c r="HOL130" s="0"/>
      <c r="HOM130" s="0"/>
      <c r="HON130" s="0"/>
      <c r="HOO130" s="0"/>
      <c r="HOP130" s="0"/>
      <c r="HOQ130" s="0"/>
      <c r="HOR130" s="0"/>
      <c r="HOS130" s="0"/>
      <c r="HOT130" s="0"/>
      <c r="HOU130" s="0"/>
      <c r="HOV130" s="0"/>
      <c r="HOW130" s="0"/>
      <c r="HOX130" s="0"/>
      <c r="HOY130" s="0"/>
      <c r="HOZ130" s="0"/>
      <c r="HPA130" s="0"/>
      <c r="HPB130" s="0"/>
      <c r="HPC130" s="0"/>
      <c r="HPD130" s="0"/>
      <c r="HPE130" s="0"/>
      <c r="HPF130" s="0"/>
      <c r="HPG130" s="0"/>
      <c r="HPH130" s="0"/>
      <c r="HPI130" s="0"/>
      <c r="HPJ130" s="0"/>
      <c r="HPK130" s="0"/>
      <c r="HPL130" s="0"/>
      <c r="HPM130" s="0"/>
      <c r="HPN130" s="0"/>
      <c r="HPO130" s="0"/>
      <c r="HPP130" s="0"/>
      <c r="HPQ130" s="0"/>
      <c r="HPR130" s="0"/>
      <c r="HPS130" s="0"/>
      <c r="HPT130" s="0"/>
      <c r="HPU130" s="0"/>
      <c r="HPV130" s="0"/>
      <c r="HPW130" s="0"/>
      <c r="HPX130" s="0"/>
      <c r="HPY130" s="0"/>
      <c r="HPZ130" s="0"/>
      <c r="HQA130" s="0"/>
      <c r="HQB130" s="0"/>
      <c r="HQC130" s="0"/>
      <c r="HQD130" s="0"/>
      <c r="HQE130" s="0"/>
      <c r="HQF130" s="0"/>
      <c r="HQG130" s="0"/>
      <c r="HQH130" s="0"/>
      <c r="HQI130" s="0"/>
      <c r="HQJ130" s="0"/>
      <c r="HQK130" s="0"/>
      <c r="HQL130" s="0"/>
      <c r="HQM130" s="0"/>
      <c r="HQN130" s="0"/>
      <c r="HQO130" s="0"/>
      <c r="HQP130" s="0"/>
      <c r="HQQ130" s="0"/>
      <c r="HQR130" s="0"/>
      <c r="HQS130" s="0"/>
      <c r="HQT130" s="0"/>
      <c r="HQU130" s="0"/>
      <c r="HQV130" s="0"/>
      <c r="HQW130" s="0"/>
      <c r="HQX130" s="0"/>
      <c r="HQY130" s="0"/>
      <c r="HQZ130" s="0"/>
      <c r="HRA130" s="0"/>
      <c r="HRB130" s="0"/>
      <c r="HRC130" s="0"/>
      <c r="HRD130" s="0"/>
      <c r="HRE130" s="0"/>
      <c r="HRF130" s="0"/>
      <c r="HRG130" s="0"/>
      <c r="HRH130" s="0"/>
      <c r="HRI130" s="0"/>
      <c r="HRJ130" s="0"/>
      <c r="HRK130" s="0"/>
      <c r="HRL130" s="0"/>
      <c r="HRM130" s="0"/>
      <c r="HRN130" s="0"/>
      <c r="HRO130" s="0"/>
      <c r="HRP130" s="0"/>
      <c r="HRQ130" s="0"/>
      <c r="HRR130" s="0"/>
      <c r="HRS130" s="0"/>
      <c r="HRT130" s="0"/>
      <c r="HRU130" s="0"/>
      <c r="HRV130" s="0"/>
      <c r="HRW130" s="0"/>
      <c r="HRX130" s="0"/>
      <c r="HRY130" s="0"/>
      <c r="HRZ130" s="0"/>
      <c r="HSA130" s="0"/>
      <c r="HSB130" s="0"/>
      <c r="HSC130" s="0"/>
      <c r="HSD130" s="0"/>
      <c r="HSE130" s="0"/>
      <c r="HSF130" s="0"/>
      <c r="HSG130" s="0"/>
      <c r="HSH130" s="0"/>
      <c r="HSI130" s="0"/>
      <c r="HSJ130" s="0"/>
      <c r="HSK130" s="0"/>
      <c r="HSL130" s="0"/>
      <c r="HSM130" s="0"/>
      <c r="HSN130" s="0"/>
      <c r="HSO130" s="0"/>
      <c r="HSP130" s="0"/>
      <c r="HSQ130" s="0"/>
      <c r="HSR130" s="0"/>
      <c r="HSS130" s="0"/>
      <c r="HST130" s="0"/>
      <c r="HSU130" s="0"/>
      <c r="HSV130" s="0"/>
      <c r="HSW130" s="0"/>
      <c r="HSX130" s="0"/>
      <c r="HSY130" s="0"/>
      <c r="HSZ130" s="0"/>
      <c r="HTA130" s="0"/>
      <c r="HTB130" s="0"/>
      <c r="HTC130" s="0"/>
      <c r="HTD130" s="0"/>
      <c r="HTE130" s="0"/>
      <c r="HTF130" s="0"/>
      <c r="HTG130" s="0"/>
      <c r="HTH130" s="0"/>
      <c r="HTI130" s="0"/>
      <c r="HTJ130" s="0"/>
      <c r="HTK130" s="0"/>
      <c r="HTL130" s="0"/>
      <c r="HTM130" s="0"/>
      <c r="HTN130" s="0"/>
      <c r="HTO130" s="0"/>
      <c r="HTP130" s="0"/>
      <c r="HTQ130" s="0"/>
      <c r="HTR130" s="0"/>
      <c r="HTS130" s="0"/>
      <c r="HTT130" s="0"/>
      <c r="HTU130" s="0"/>
      <c r="HTV130" s="0"/>
      <c r="HTW130" s="0"/>
      <c r="HTX130" s="0"/>
      <c r="HTY130" s="0"/>
      <c r="HTZ130" s="0"/>
      <c r="HUA130" s="0"/>
      <c r="HUB130" s="0"/>
      <c r="HUC130" s="0"/>
      <c r="HUD130" s="0"/>
      <c r="HUE130" s="0"/>
      <c r="HUF130" s="0"/>
      <c r="HUG130" s="0"/>
      <c r="HUH130" s="0"/>
      <c r="HUI130" s="0"/>
      <c r="HUJ130" s="0"/>
      <c r="HUK130" s="0"/>
      <c r="HUL130" s="0"/>
      <c r="HUM130" s="0"/>
      <c r="HUN130" s="0"/>
      <c r="HUO130" s="0"/>
      <c r="HUP130" s="0"/>
      <c r="HUQ130" s="0"/>
      <c r="HUR130" s="0"/>
      <c r="HUS130" s="0"/>
      <c r="HUT130" s="0"/>
      <c r="HUU130" s="0"/>
      <c r="HUV130" s="0"/>
      <c r="HUW130" s="0"/>
      <c r="HUX130" s="0"/>
      <c r="HUY130" s="0"/>
      <c r="HUZ130" s="0"/>
      <c r="HVA130" s="0"/>
      <c r="HVB130" s="0"/>
      <c r="HVC130" s="0"/>
      <c r="HVD130" s="0"/>
      <c r="HVE130" s="0"/>
      <c r="HVF130" s="0"/>
      <c r="HVG130" s="0"/>
      <c r="HVH130" s="0"/>
      <c r="HVI130" s="0"/>
      <c r="HVJ130" s="0"/>
      <c r="HVK130" s="0"/>
      <c r="HVL130" s="0"/>
      <c r="HVM130" s="0"/>
      <c r="HVN130" s="0"/>
      <c r="HVO130" s="0"/>
      <c r="HVP130" s="0"/>
      <c r="HVQ130" s="0"/>
      <c r="HVR130" s="0"/>
      <c r="HVS130" s="0"/>
      <c r="HVT130" s="0"/>
      <c r="HVU130" s="0"/>
      <c r="HVV130" s="0"/>
      <c r="HVW130" s="0"/>
      <c r="HVX130" s="0"/>
      <c r="HVY130" s="0"/>
      <c r="HVZ130" s="0"/>
      <c r="HWA130" s="0"/>
      <c r="HWB130" s="0"/>
      <c r="HWC130" s="0"/>
      <c r="HWD130" s="0"/>
      <c r="HWE130" s="0"/>
      <c r="HWF130" s="0"/>
      <c r="HWG130" s="0"/>
      <c r="HWH130" s="0"/>
      <c r="HWI130" s="0"/>
      <c r="HWJ130" s="0"/>
      <c r="HWK130" s="0"/>
      <c r="HWL130" s="0"/>
      <c r="HWM130" s="0"/>
      <c r="HWN130" s="0"/>
      <c r="HWO130" s="0"/>
      <c r="HWP130" s="0"/>
      <c r="HWQ130" s="0"/>
      <c r="HWR130" s="0"/>
      <c r="HWS130" s="0"/>
      <c r="HWT130" s="0"/>
      <c r="HWU130" s="0"/>
      <c r="HWV130" s="0"/>
      <c r="HWW130" s="0"/>
      <c r="HWX130" s="0"/>
      <c r="HWY130" s="0"/>
      <c r="HWZ130" s="0"/>
      <c r="HXA130" s="0"/>
      <c r="HXB130" s="0"/>
      <c r="HXC130" s="0"/>
      <c r="HXD130" s="0"/>
      <c r="HXE130" s="0"/>
      <c r="HXF130" s="0"/>
      <c r="HXG130" s="0"/>
      <c r="HXH130" s="0"/>
      <c r="HXI130" s="0"/>
      <c r="HXJ130" s="0"/>
      <c r="HXK130" s="0"/>
      <c r="HXL130" s="0"/>
      <c r="HXM130" s="0"/>
      <c r="HXN130" s="0"/>
      <c r="HXO130" s="0"/>
      <c r="HXP130" s="0"/>
      <c r="HXQ130" s="0"/>
      <c r="HXR130" s="0"/>
      <c r="HXS130" s="0"/>
      <c r="HXT130" s="0"/>
      <c r="HXU130" s="0"/>
      <c r="HXV130" s="0"/>
      <c r="HXW130" s="0"/>
      <c r="HXX130" s="0"/>
      <c r="HXY130" s="0"/>
      <c r="HXZ130" s="0"/>
      <c r="HYA130" s="0"/>
      <c r="HYB130" s="0"/>
      <c r="HYC130" s="0"/>
      <c r="HYD130" s="0"/>
      <c r="HYE130" s="0"/>
      <c r="HYF130" s="0"/>
      <c r="HYG130" s="0"/>
      <c r="HYH130" s="0"/>
      <c r="HYI130" s="0"/>
      <c r="HYJ130" s="0"/>
      <c r="HYK130" s="0"/>
      <c r="HYL130" s="0"/>
      <c r="HYM130" s="0"/>
      <c r="HYN130" s="0"/>
      <c r="HYO130" s="0"/>
      <c r="HYP130" s="0"/>
      <c r="HYQ130" s="0"/>
      <c r="HYR130" s="0"/>
      <c r="HYS130" s="0"/>
      <c r="HYT130" s="0"/>
      <c r="HYU130" s="0"/>
      <c r="HYV130" s="0"/>
      <c r="HYW130" s="0"/>
      <c r="HYX130" s="0"/>
      <c r="HYY130" s="0"/>
      <c r="HYZ130" s="0"/>
      <c r="HZA130" s="0"/>
      <c r="HZB130" s="0"/>
      <c r="HZC130" s="0"/>
      <c r="HZD130" s="0"/>
      <c r="HZE130" s="0"/>
      <c r="HZF130" s="0"/>
      <c r="HZG130" s="0"/>
      <c r="HZH130" s="0"/>
      <c r="HZI130" s="0"/>
      <c r="HZJ130" s="0"/>
      <c r="HZK130" s="0"/>
      <c r="HZL130" s="0"/>
      <c r="HZM130" s="0"/>
      <c r="HZN130" s="0"/>
      <c r="HZO130" s="0"/>
      <c r="HZP130" s="0"/>
      <c r="HZQ130" s="0"/>
      <c r="HZR130" s="0"/>
      <c r="HZS130" s="0"/>
      <c r="HZT130" s="0"/>
      <c r="HZU130" s="0"/>
      <c r="HZV130" s="0"/>
      <c r="HZW130" s="0"/>
      <c r="HZX130" s="0"/>
      <c r="HZY130" s="0"/>
      <c r="HZZ130" s="0"/>
      <c r="IAA130" s="0"/>
      <c r="IAB130" s="0"/>
      <c r="IAC130" s="0"/>
      <c r="IAD130" s="0"/>
      <c r="IAE130" s="0"/>
      <c r="IAF130" s="0"/>
      <c r="IAG130" s="0"/>
      <c r="IAH130" s="0"/>
      <c r="IAI130" s="0"/>
      <c r="IAJ130" s="0"/>
      <c r="IAK130" s="0"/>
      <c r="IAL130" s="0"/>
      <c r="IAM130" s="0"/>
      <c r="IAN130" s="0"/>
      <c r="IAO130" s="0"/>
      <c r="IAP130" s="0"/>
      <c r="IAQ130" s="0"/>
      <c r="IAR130" s="0"/>
      <c r="IAS130" s="0"/>
      <c r="IAT130" s="0"/>
      <c r="IAU130" s="0"/>
      <c r="IAV130" s="0"/>
      <c r="IAW130" s="0"/>
      <c r="IAX130" s="0"/>
      <c r="IAY130" s="0"/>
      <c r="IAZ130" s="0"/>
      <c r="IBA130" s="0"/>
      <c r="IBB130" s="0"/>
      <c r="IBC130" s="0"/>
      <c r="IBD130" s="0"/>
      <c r="IBE130" s="0"/>
      <c r="IBF130" s="0"/>
      <c r="IBG130" s="0"/>
      <c r="IBH130" s="0"/>
      <c r="IBI130" s="0"/>
      <c r="IBJ130" s="0"/>
      <c r="IBK130" s="0"/>
      <c r="IBL130" s="0"/>
      <c r="IBM130" s="0"/>
      <c r="IBN130" s="0"/>
      <c r="IBO130" s="0"/>
      <c r="IBP130" s="0"/>
      <c r="IBQ130" s="0"/>
      <c r="IBR130" s="0"/>
      <c r="IBS130" s="0"/>
      <c r="IBT130" s="0"/>
      <c r="IBU130" s="0"/>
      <c r="IBV130" s="0"/>
      <c r="IBW130" s="0"/>
      <c r="IBX130" s="0"/>
      <c r="IBY130" s="0"/>
      <c r="IBZ130" s="0"/>
      <c r="ICA130" s="0"/>
      <c r="ICB130" s="0"/>
      <c r="ICC130" s="0"/>
      <c r="ICD130" s="0"/>
      <c r="ICE130" s="0"/>
      <c r="ICF130" s="0"/>
      <c r="ICG130" s="0"/>
      <c r="ICH130" s="0"/>
      <c r="ICI130" s="0"/>
      <c r="ICJ130" s="0"/>
      <c r="ICK130" s="0"/>
      <c r="ICL130" s="0"/>
      <c r="ICM130" s="0"/>
      <c r="ICN130" s="0"/>
      <c r="ICO130" s="0"/>
      <c r="ICP130" s="0"/>
      <c r="ICQ130" s="0"/>
      <c r="ICR130" s="0"/>
      <c r="ICS130" s="0"/>
      <c r="ICT130" s="0"/>
      <c r="ICU130" s="0"/>
      <c r="ICV130" s="0"/>
      <c r="ICW130" s="0"/>
      <c r="ICX130" s="0"/>
      <c r="ICY130" s="0"/>
      <c r="ICZ130" s="0"/>
      <c r="IDA130" s="0"/>
      <c r="IDB130" s="0"/>
      <c r="IDC130" s="0"/>
      <c r="IDD130" s="0"/>
      <c r="IDE130" s="0"/>
      <c r="IDF130" s="0"/>
      <c r="IDG130" s="0"/>
      <c r="IDH130" s="0"/>
      <c r="IDI130" s="0"/>
      <c r="IDJ130" s="0"/>
      <c r="IDK130" s="0"/>
      <c r="IDL130" s="0"/>
      <c r="IDM130" s="0"/>
      <c r="IDN130" s="0"/>
      <c r="IDO130" s="0"/>
      <c r="IDP130" s="0"/>
      <c r="IDQ130" s="0"/>
      <c r="IDR130" s="0"/>
      <c r="IDS130" s="0"/>
      <c r="IDT130" s="0"/>
      <c r="IDU130" s="0"/>
      <c r="IDV130" s="0"/>
      <c r="IDW130" s="0"/>
      <c r="IDX130" s="0"/>
      <c r="IDY130" s="0"/>
      <c r="IDZ130" s="0"/>
      <c r="IEA130" s="0"/>
      <c r="IEB130" s="0"/>
      <c r="IEC130" s="0"/>
      <c r="IED130" s="0"/>
      <c r="IEE130" s="0"/>
      <c r="IEF130" s="0"/>
      <c r="IEG130" s="0"/>
      <c r="IEH130" s="0"/>
      <c r="IEI130" s="0"/>
      <c r="IEJ130" s="0"/>
      <c r="IEK130" s="0"/>
      <c r="IEL130" s="0"/>
      <c r="IEM130" s="0"/>
      <c r="IEN130" s="0"/>
      <c r="IEO130" s="0"/>
      <c r="IEP130" s="0"/>
      <c r="IEQ130" s="0"/>
      <c r="IER130" s="0"/>
      <c r="IES130" s="0"/>
      <c r="IET130" s="0"/>
      <c r="IEU130" s="0"/>
      <c r="IEV130" s="0"/>
      <c r="IEW130" s="0"/>
      <c r="IEX130" s="0"/>
      <c r="IEY130" s="0"/>
      <c r="IEZ130" s="0"/>
      <c r="IFA130" s="0"/>
      <c r="IFB130" s="0"/>
      <c r="IFC130" s="0"/>
      <c r="IFD130" s="0"/>
      <c r="IFE130" s="0"/>
      <c r="IFF130" s="0"/>
      <c r="IFG130" s="0"/>
      <c r="IFH130" s="0"/>
      <c r="IFI130" s="0"/>
      <c r="IFJ130" s="0"/>
      <c r="IFK130" s="0"/>
      <c r="IFL130" s="0"/>
      <c r="IFM130" s="0"/>
      <c r="IFN130" s="0"/>
      <c r="IFO130" s="0"/>
      <c r="IFP130" s="0"/>
      <c r="IFQ130" s="0"/>
      <c r="IFR130" s="0"/>
      <c r="IFS130" s="0"/>
      <c r="IFT130" s="0"/>
      <c r="IFU130" s="0"/>
      <c r="IFV130" s="0"/>
      <c r="IFW130" s="0"/>
      <c r="IFX130" s="0"/>
      <c r="IFY130" s="0"/>
      <c r="IFZ130" s="0"/>
      <c r="IGA130" s="0"/>
      <c r="IGB130" s="0"/>
      <c r="IGC130" s="0"/>
      <c r="IGD130" s="0"/>
      <c r="IGE130" s="0"/>
      <c r="IGF130" s="0"/>
      <c r="IGG130" s="0"/>
      <c r="IGH130" s="0"/>
      <c r="IGI130" s="0"/>
      <c r="IGJ130" s="0"/>
      <c r="IGK130" s="0"/>
      <c r="IGL130" s="0"/>
      <c r="IGM130" s="0"/>
      <c r="IGN130" s="0"/>
      <c r="IGO130" s="0"/>
      <c r="IGP130" s="0"/>
      <c r="IGQ130" s="0"/>
      <c r="IGR130" s="0"/>
      <c r="IGS130" s="0"/>
      <c r="IGT130" s="0"/>
      <c r="IGU130" s="0"/>
      <c r="IGV130" s="0"/>
      <c r="IGW130" s="0"/>
      <c r="IGX130" s="0"/>
      <c r="IGY130" s="0"/>
      <c r="IGZ130" s="0"/>
      <c r="IHA130" s="0"/>
      <c r="IHB130" s="0"/>
      <c r="IHC130" s="0"/>
      <c r="IHD130" s="0"/>
      <c r="IHE130" s="0"/>
      <c r="IHF130" s="0"/>
      <c r="IHG130" s="0"/>
      <c r="IHH130" s="0"/>
      <c r="IHI130" s="0"/>
      <c r="IHJ130" s="0"/>
      <c r="IHK130" s="0"/>
      <c r="IHL130" s="0"/>
      <c r="IHM130" s="0"/>
      <c r="IHN130" s="0"/>
      <c r="IHO130" s="0"/>
      <c r="IHP130" s="0"/>
      <c r="IHQ130" s="0"/>
      <c r="IHR130" s="0"/>
      <c r="IHS130" s="0"/>
      <c r="IHT130" s="0"/>
      <c r="IHU130" s="0"/>
      <c r="IHV130" s="0"/>
      <c r="IHW130" s="0"/>
      <c r="IHX130" s="0"/>
      <c r="IHY130" s="0"/>
      <c r="IHZ130" s="0"/>
      <c r="IIA130" s="0"/>
      <c r="IIB130" s="0"/>
      <c r="IIC130" s="0"/>
      <c r="IID130" s="0"/>
      <c r="IIE130" s="0"/>
      <c r="IIF130" s="0"/>
      <c r="IIG130" s="0"/>
      <c r="IIH130" s="0"/>
      <c r="III130" s="0"/>
      <c r="IIJ130" s="0"/>
      <c r="IIK130" s="0"/>
      <c r="IIL130" s="0"/>
      <c r="IIM130" s="0"/>
      <c r="IIN130" s="0"/>
      <c r="IIO130" s="0"/>
      <c r="IIP130" s="0"/>
      <c r="IIQ130" s="0"/>
      <c r="IIR130" s="0"/>
      <c r="IIS130" s="0"/>
      <c r="IIT130" s="0"/>
      <c r="IIU130" s="0"/>
      <c r="IIV130" s="0"/>
      <c r="IIW130" s="0"/>
      <c r="IIX130" s="0"/>
      <c r="IIY130" s="0"/>
      <c r="IIZ130" s="0"/>
      <c r="IJA130" s="0"/>
      <c r="IJB130" s="0"/>
      <c r="IJC130" s="0"/>
      <c r="IJD130" s="0"/>
      <c r="IJE130" s="0"/>
      <c r="IJF130" s="0"/>
      <c r="IJG130" s="0"/>
      <c r="IJH130" s="0"/>
      <c r="IJI130" s="0"/>
      <c r="IJJ130" s="0"/>
      <c r="IJK130" s="0"/>
      <c r="IJL130" s="0"/>
      <c r="IJM130" s="0"/>
      <c r="IJN130" s="0"/>
      <c r="IJO130" s="0"/>
      <c r="IJP130" s="0"/>
      <c r="IJQ130" s="0"/>
      <c r="IJR130" s="0"/>
      <c r="IJS130" s="0"/>
      <c r="IJT130" s="0"/>
      <c r="IJU130" s="0"/>
      <c r="IJV130" s="0"/>
      <c r="IJW130" s="0"/>
      <c r="IJX130" s="0"/>
      <c r="IJY130" s="0"/>
      <c r="IJZ130" s="0"/>
      <c r="IKA130" s="0"/>
      <c r="IKB130" s="0"/>
      <c r="IKC130" s="0"/>
      <c r="IKD130" s="0"/>
      <c r="IKE130" s="0"/>
      <c r="IKF130" s="0"/>
      <c r="IKG130" s="0"/>
      <c r="IKH130" s="0"/>
      <c r="IKI130" s="0"/>
      <c r="IKJ130" s="0"/>
      <c r="IKK130" s="0"/>
      <c r="IKL130" s="0"/>
      <c r="IKM130" s="0"/>
      <c r="IKN130" s="0"/>
      <c r="IKO130" s="0"/>
      <c r="IKP130" s="0"/>
      <c r="IKQ130" s="0"/>
      <c r="IKR130" s="0"/>
      <c r="IKS130" s="0"/>
      <c r="IKT130" s="0"/>
      <c r="IKU130" s="0"/>
      <c r="IKV130" s="0"/>
      <c r="IKW130" s="0"/>
      <c r="IKX130" s="0"/>
      <c r="IKY130" s="0"/>
      <c r="IKZ130" s="0"/>
      <c r="ILA130" s="0"/>
      <c r="ILB130" s="0"/>
      <c r="ILC130" s="0"/>
      <c r="ILD130" s="0"/>
      <c r="ILE130" s="0"/>
      <c r="ILF130" s="0"/>
      <c r="ILG130" s="0"/>
      <c r="ILH130" s="0"/>
      <c r="ILI130" s="0"/>
      <c r="ILJ130" s="0"/>
      <c r="ILK130" s="0"/>
      <c r="ILL130" s="0"/>
      <c r="ILM130" s="0"/>
      <c r="ILN130" s="0"/>
      <c r="ILO130" s="0"/>
      <c r="ILP130" s="0"/>
      <c r="ILQ130" s="0"/>
      <c r="ILR130" s="0"/>
      <c r="ILS130" s="0"/>
      <c r="ILT130" s="0"/>
      <c r="ILU130" s="0"/>
      <c r="ILV130" s="0"/>
      <c r="ILW130" s="0"/>
      <c r="ILX130" s="0"/>
      <c r="ILY130" s="0"/>
      <c r="ILZ130" s="0"/>
      <c r="IMA130" s="0"/>
      <c r="IMB130" s="0"/>
      <c r="IMC130" s="0"/>
      <c r="IMD130" s="0"/>
      <c r="IME130" s="0"/>
      <c r="IMF130" s="0"/>
      <c r="IMG130" s="0"/>
      <c r="IMH130" s="0"/>
      <c r="IMI130" s="0"/>
      <c r="IMJ130" s="0"/>
      <c r="IMK130" s="0"/>
      <c r="IML130" s="0"/>
      <c r="IMM130" s="0"/>
      <c r="IMN130" s="0"/>
      <c r="IMO130" s="0"/>
      <c r="IMP130" s="0"/>
      <c r="IMQ130" s="0"/>
      <c r="IMR130" s="0"/>
      <c r="IMS130" s="0"/>
      <c r="IMT130" s="0"/>
      <c r="IMU130" s="0"/>
      <c r="IMV130" s="0"/>
      <c r="IMW130" s="0"/>
      <c r="IMX130" s="0"/>
      <c r="IMY130" s="0"/>
      <c r="IMZ130" s="0"/>
      <c r="INA130" s="0"/>
      <c r="INB130" s="0"/>
      <c r="INC130" s="0"/>
      <c r="IND130" s="0"/>
      <c r="INE130" s="0"/>
      <c r="INF130" s="0"/>
      <c r="ING130" s="0"/>
      <c r="INH130" s="0"/>
      <c r="INI130" s="0"/>
      <c r="INJ130" s="0"/>
      <c r="INK130" s="0"/>
      <c r="INL130" s="0"/>
      <c r="INM130" s="0"/>
      <c r="INN130" s="0"/>
      <c r="INO130" s="0"/>
      <c r="INP130" s="0"/>
      <c r="INQ130" s="0"/>
      <c r="INR130" s="0"/>
      <c r="INS130" s="0"/>
      <c r="INT130" s="0"/>
      <c r="INU130" s="0"/>
      <c r="INV130" s="0"/>
      <c r="INW130" s="0"/>
      <c r="INX130" s="0"/>
      <c r="INY130" s="0"/>
      <c r="INZ130" s="0"/>
      <c r="IOA130" s="0"/>
      <c r="IOB130" s="0"/>
      <c r="IOC130" s="0"/>
      <c r="IOD130" s="0"/>
      <c r="IOE130" s="0"/>
      <c r="IOF130" s="0"/>
      <c r="IOG130" s="0"/>
      <c r="IOH130" s="0"/>
      <c r="IOI130" s="0"/>
      <c r="IOJ130" s="0"/>
      <c r="IOK130" s="0"/>
      <c r="IOL130" s="0"/>
      <c r="IOM130" s="0"/>
      <c r="ION130" s="0"/>
      <c r="IOO130" s="0"/>
      <c r="IOP130" s="0"/>
      <c r="IOQ130" s="0"/>
      <c r="IOR130" s="0"/>
      <c r="IOS130" s="0"/>
      <c r="IOT130" s="0"/>
      <c r="IOU130" s="0"/>
      <c r="IOV130" s="0"/>
      <c r="IOW130" s="0"/>
      <c r="IOX130" s="0"/>
      <c r="IOY130" s="0"/>
      <c r="IOZ130" s="0"/>
      <c r="IPA130" s="0"/>
      <c r="IPB130" s="0"/>
      <c r="IPC130" s="0"/>
      <c r="IPD130" s="0"/>
      <c r="IPE130" s="0"/>
      <c r="IPF130" s="0"/>
      <c r="IPG130" s="0"/>
      <c r="IPH130" s="0"/>
      <c r="IPI130" s="0"/>
      <c r="IPJ130" s="0"/>
      <c r="IPK130" s="0"/>
      <c r="IPL130" s="0"/>
      <c r="IPM130" s="0"/>
      <c r="IPN130" s="0"/>
      <c r="IPO130" s="0"/>
      <c r="IPP130" s="0"/>
      <c r="IPQ130" s="0"/>
      <c r="IPR130" s="0"/>
      <c r="IPS130" s="0"/>
      <c r="IPT130" s="0"/>
      <c r="IPU130" s="0"/>
      <c r="IPV130" s="0"/>
      <c r="IPW130" s="0"/>
      <c r="IPX130" s="0"/>
      <c r="IPY130" s="0"/>
      <c r="IPZ130" s="0"/>
      <c r="IQA130" s="0"/>
      <c r="IQB130" s="0"/>
      <c r="IQC130" s="0"/>
      <c r="IQD130" s="0"/>
      <c r="IQE130" s="0"/>
      <c r="IQF130" s="0"/>
      <c r="IQG130" s="0"/>
      <c r="IQH130" s="0"/>
      <c r="IQI130" s="0"/>
      <c r="IQJ130" s="0"/>
      <c r="IQK130" s="0"/>
      <c r="IQL130" s="0"/>
      <c r="IQM130" s="0"/>
      <c r="IQN130" s="0"/>
      <c r="IQO130" s="0"/>
      <c r="IQP130" s="0"/>
      <c r="IQQ130" s="0"/>
      <c r="IQR130" s="0"/>
      <c r="IQS130" s="0"/>
      <c r="IQT130" s="0"/>
      <c r="IQU130" s="0"/>
      <c r="IQV130" s="0"/>
      <c r="IQW130" s="0"/>
      <c r="IQX130" s="0"/>
      <c r="IQY130" s="0"/>
      <c r="IQZ130" s="0"/>
      <c r="IRA130" s="0"/>
      <c r="IRB130" s="0"/>
      <c r="IRC130" s="0"/>
      <c r="IRD130" s="0"/>
      <c r="IRE130" s="0"/>
      <c r="IRF130" s="0"/>
      <c r="IRG130" s="0"/>
      <c r="IRH130" s="0"/>
      <c r="IRI130" s="0"/>
      <c r="IRJ130" s="0"/>
      <c r="IRK130" s="0"/>
      <c r="IRL130" s="0"/>
      <c r="IRM130" s="0"/>
      <c r="IRN130" s="0"/>
      <c r="IRO130" s="0"/>
      <c r="IRP130" s="0"/>
      <c r="IRQ130" s="0"/>
      <c r="IRR130" s="0"/>
      <c r="IRS130" s="0"/>
      <c r="IRT130" s="0"/>
      <c r="IRU130" s="0"/>
      <c r="IRV130" s="0"/>
      <c r="IRW130" s="0"/>
      <c r="IRX130" s="0"/>
      <c r="IRY130" s="0"/>
      <c r="IRZ130" s="0"/>
      <c r="ISA130" s="0"/>
      <c r="ISB130" s="0"/>
      <c r="ISC130" s="0"/>
      <c r="ISD130" s="0"/>
      <c r="ISE130" s="0"/>
      <c r="ISF130" s="0"/>
      <c r="ISG130" s="0"/>
      <c r="ISH130" s="0"/>
      <c r="ISI130" s="0"/>
      <c r="ISJ130" s="0"/>
      <c r="ISK130" s="0"/>
      <c r="ISL130" s="0"/>
      <c r="ISM130" s="0"/>
      <c r="ISN130" s="0"/>
      <c r="ISO130" s="0"/>
      <c r="ISP130" s="0"/>
      <c r="ISQ130" s="0"/>
      <c r="ISR130" s="0"/>
      <c r="ISS130" s="0"/>
      <c r="IST130" s="0"/>
      <c r="ISU130" s="0"/>
      <c r="ISV130" s="0"/>
      <c r="ISW130" s="0"/>
      <c r="ISX130" s="0"/>
      <c r="ISY130" s="0"/>
      <c r="ISZ130" s="0"/>
      <c r="ITA130" s="0"/>
      <c r="ITB130" s="0"/>
      <c r="ITC130" s="0"/>
      <c r="ITD130" s="0"/>
      <c r="ITE130" s="0"/>
      <c r="ITF130" s="0"/>
      <c r="ITG130" s="0"/>
      <c r="ITH130" s="0"/>
      <c r="ITI130" s="0"/>
      <c r="ITJ130" s="0"/>
      <c r="ITK130" s="0"/>
      <c r="ITL130" s="0"/>
      <c r="ITM130" s="0"/>
      <c r="ITN130" s="0"/>
      <c r="ITO130" s="0"/>
      <c r="ITP130" s="0"/>
      <c r="ITQ130" s="0"/>
      <c r="ITR130" s="0"/>
      <c r="ITS130" s="0"/>
      <c r="ITT130" s="0"/>
      <c r="ITU130" s="0"/>
      <c r="ITV130" s="0"/>
      <c r="ITW130" s="0"/>
      <c r="ITX130" s="0"/>
      <c r="ITY130" s="0"/>
      <c r="ITZ130" s="0"/>
      <c r="IUA130" s="0"/>
      <c r="IUB130" s="0"/>
      <c r="IUC130" s="0"/>
      <c r="IUD130" s="0"/>
      <c r="IUE130" s="0"/>
      <c r="IUF130" s="0"/>
      <c r="IUG130" s="0"/>
      <c r="IUH130" s="0"/>
      <c r="IUI130" s="0"/>
      <c r="IUJ130" s="0"/>
      <c r="IUK130" s="0"/>
      <c r="IUL130" s="0"/>
      <c r="IUM130" s="0"/>
      <c r="IUN130" s="0"/>
      <c r="IUO130" s="0"/>
      <c r="IUP130" s="0"/>
      <c r="IUQ130" s="0"/>
      <c r="IUR130" s="0"/>
      <c r="IUS130" s="0"/>
      <c r="IUT130" s="0"/>
      <c r="IUU130" s="0"/>
      <c r="IUV130" s="0"/>
      <c r="IUW130" s="0"/>
      <c r="IUX130" s="0"/>
      <c r="IUY130" s="0"/>
      <c r="IUZ130" s="0"/>
      <c r="IVA130" s="0"/>
      <c r="IVB130" s="0"/>
      <c r="IVC130" s="0"/>
      <c r="IVD130" s="0"/>
      <c r="IVE130" s="0"/>
      <c r="IVF130" s="0"/>
      <c r="IVG130" s="0"/>
      <c r="IVH130" s="0"/>
      <c r="IVI130" s="0"/>
      <c r="IVJ130" s="0"/>
      <c r="IVK130" s="0"/>
      <c r="IVL130" s="0"/>
      <c r="IVM130" s="0"/>
      <c r="IVN130" s="0"/>
      <c r="IVO130" s="0"/>
      <c r="IVP130" s="0"/>
      <c r="IVQ130" s="0"/>
      <c r="IVR130" s="0"/>
      <c r="IVS130" s="0"/>
      <c r="IVT130" s="0"/>
      <c r="IVU130" s="0"/>
      <c r="IVV130" s="0"/>
      <c r="IVW130" s="0"/>
      <c r="IVX130" s="0"/>
      <c r="IVY130" s="0"/>
      <c r="IVZ130" s="0"/>
      <c r="IWA130" s="0"/>
      <c r="IWB130" s="0"/>
      <c r="IWC130" s="0"/>
      <c r="IWD130" s="0"/>
      <c r="IWE130" s="0"/>
      <c r="IWF130" s="0"/>
      <c r="IWG130" s="0"/>
      <c r="IWH130" s="0"/>
      <c r="IWI130" s="0"/>
      <c r="IWJ130" s="0"/>
      <c r="IWK130" s="0"/>
      <c r="IWL130" s="0"/>
      <c r="IWM130" s="0"/>
      <c r="IWN130" s="0"/>
      <c r="IWO130" s="0"/>
      <c r="IWP130" s="0"/>
      <c r="IWQ130" s="0"/>
      <c r="IWR130" s="0"/>
      <c r="IWS130" s="0"/>
      <c r="IWT130" s="0"/>
      <c r="IWU130" s="0"/>
      <c r="IWV130" s="0"/>
      <c r="IWW130" s="0"/>
      <c r="IWX130" s="0"/>
      <c r="IWY130" s="0"/>
      <c r="IWZ130" s="0"/>
      <c r="IXA130" s="0"/>
      <c r="IXB130" s="0"/>
      <c r="IXC130" s="0"/>
      <c r="IXD130" s="0"/>
      <c r="IXE130" s="0"/>
      <c r="IXF130" s="0"/>
      <c r="IXG130" s="0"/>
      <c r="IXH130" s="0"/>
      <c r="IXI130" s="0"/>
      <c r="IXJ130" s="0"/>
      <c r="IXK130" s="0"/>
      <c r="IXL130" s="0"/>
      <c r="IXM130" s="0"/>
      <c r="IXN130" s="0"/>
      <c r="IXO130" s="0"/>
      <c r="IXP130" s="0"/>
      <c r="IXQ130" s="0"/>
      <c r="IXR130" s="0"/>
      <c r="IXS130" s="0"/>
      <c r="IXT130" s="0"/>
      <c r="IXU130" s="0"/>
      <c r="IXV130" s="0"/>
      <c r="IXW130" s="0"/>
      <c r="IXX130" s="0"/>
      <c r="IXY130" s="0"/>
      <c r="IXZ130" s="0"/>
      <c r="IYA130" s="0"/>
      <c r="IYB130" s="0"/>
      <c r="IYC130" s="0"/>
      <c r="IYD130" s="0"/>
      <c r="IYE130" s="0"/>
      <c r="IYF130" s="0"/>
      <c r="IYG130" s="0"/>
      <c r="IYH130" s="0"/>
      <c r="IYI130" s="0"/>
      <c r="IYJ130" s="0"/>
      <c r="IYK130" s="0"/>
      <c r="IYL130" s="0"/>
      <c r="IYM130" s="0"/>
      <c r="IYN130" s="0"/>
      <c r="IYO130" s="0"/>
      <c r="IYP130" s="0"/>
      <c r="IYQ130" s="0"/>
      <c r="IYR130" s="0"/>
      <c r="IYS130" s="0"/>
      <c r="IYT130" s="0"/>
      <c r="IYU130" s="0"/>
      <c r="IYV130" s="0"/>
      <c r="IYW130" s="0"/>
      <c r="IYX130" s="0"/>
      <c r="IYY130" s="0"/>
      <c r="IYZ130" s="0"/>
      <c r="IZA130" s="0"/>
      <c r="IZB130" s="0"/>
      <c r="IZC130" s="0"/>
      <c r="IZD130" s="0"/>
      <c r="IZE130" s="0"/>
      <c r="IZF130" s="0"/>
      <c r="IZG130" s="0"/>
      <c r="IZH130" s="0"/>
      <c r="IZI130" s="0"/>
      <c r="IZJ130" s="0"/>
      <c r="IZK130" s="0"/>
      <c r="IZL130" s="0"/>
      <c r="IZM130" s="0"/>
      <c r="IZN130" s="0"/>
      <c r="IZO130" s="0"/>
      <c r="IZP130" s="0"/>
      <c r="IZQ130" s="0"/>
      <c r="IZR130" s="0"/>
      <c r="IZS130" s="0"/>
      <c r="IZT130" s="0"/>
      <c r="IZU130" s="0"/>
      <c r="IZV130" s="0"/>
      <c r="IZW130" s="0"/>
      <c r="IZX130" s="0"/>
      <c r="IZY130" s="0"/>
      <c r="IZZ130" s="0"/>
      <c r="JAA130" s="0"/>
      <c r="JAB130" s="0"/>
      <c r="JAC130" s="0"/>
      <c r="JAD130" s="0"/>
      <c r="JAE130" s="0"/>
      <c r="JAF130" s="0"/>
      <c r="JAG130" s="0"/>
      <c r="JAH130" s="0"/>
      <c r="JAI130" s="0"/>
      <c r="JAJ130" s="0"/>
      <c r="JAK130" s="0"/>
      <c r="JAL130" s="0"/>
      <c r="JAM130" s="0"/>
      <c r="JAN130" s="0"/>
      <c r="JAO130" s="0"/>
      <c r="JAP130" s="0"/>
      <c r="JAQ130" s="0"/>
      <c r="JAR130" s="0"/>
      <c r="JAS130" s="0"/>
      <c r="JAT130" s="0"/>
      <c r="JAU130" s="0"/>
      <c r="JAV130" s="0"/>
      <c r="JAW130" s="0"/>
      <c r="JAX130" s="0"/>
      <c r="JAY130" s="0"/>
      <c r="JAZ130" s="0"/>
      <c r="JBA130" s="0"/>
      <c r="JBB130" s="0"/>
      <c r="JBC130" s="0"/>
      <c r="JBD130" s="0"/>
      <c r="JBE130" s="0"/>
      <c r="JBF130" s="0"/>
      <c r="JBG130" s="0"/>
      <c r="JBH130" s="0"/>
      <c r="JBI130" s="0"/>
      <c r="JBJ130" s="0"/>
      <c r="JBK130" s="0"/>
      <c r="JBL130" s="0"/>
      <c r="JBM130" s="0"/>
      <c r="JBN130" s="0"/>
      <c r="JBO130" s="0"/>
      <c r="JBP130" s="0"/>
      <c r="JBQ130" s="0"/>
      <c r="JBR130" s="0"/>
      <c r="JBS130" s="0"/>
      <c r="JBT130" s="0"/>
      <c r="JBU130" s="0"/>
      <c r="JBV130" s="0"/>
      <c r="JBW130" s="0"/>
      <c r="JBX130" s="0"/>
      <c r="JBY130" s="0"/>
      <c r="JBZ130" s="0"/>
      <c r="JCA130" s="0"/>
      <c r="JCB130" s="0"/>
      <c r="JCC130" s="0"/>
      <c r="JCD130" s="0"/>
      <c r="JCE130" s="0"/>
      <c r="JCF130" s="0"/>
      <c r="JCG130" s="0"/>
      <c r="JCH130" s="0"/>
      <c r="JCI130" s="0"/>
      <c r="JCJ130" s="0"/>
      <c r="JCK130" s="0"/>
      <c r="JCL130" s="0"/>
      <c r="JCM130" s="0"/>
      <c r="JCN130" s="0"/>
      <c r="JCO130" s="0"/>
      <c r="JCP130" s="0"/>
      <c r="JCQ130" s="0"/>
      <c r="JCR130" s="0"/>
      <c r="JCS130" s="0"/>
      <c r="JCT130" s="0"/>
      <c r="JCU130" s="0"/>
      <c r="JCV130" s="0"/>
      <c r="JCW130" s="0"/>
      <c r="JCX130" s="0"/>
      <c r="JCY130" s="0"/>
      <c r="JCZ130" s="0"/>
      <c r="JDA130" s="0"/>
      <c r="JDB130" s="0"/>
      <c r="JDC130" s="0"/>
      <c r="JDD130" s="0"/>
      <c r="JDE130" s="0"/>
      <c r="JDF130" s="0"/>
      <c r="JDG130" s="0"/>
      <c r="JDH130" s="0"/>
      <c r="JDI130" s="0"/>
      <c r="JDJ130" s="0"/>
      <c r="JDK130" s="0"/>
      <c r="JDL130" s="0"/>
      <c r="JDM130" s="0"/>
      <c r="JDN130" s="0"/>
      <c r="JDO130" s="0"/>
      <c r="JDP130" s="0"/>
      <c r="JDQ130" s="0"/>
      <c r="JDR130" s="0"/>
      <c r="JDS130" s="0"/>
      <c r="JDT130" s="0"/>
      <c r="JDU130" s="0"/>
      <c r="JDV130" s="0"/>
      <c r="JDW130" s="0"/>
      <c r="JDX130" s="0"/>
      <c r="JDY130" s="0"/>
      <c r="JDZ130" s="0"/>
      <c r="JEA130" s="0"/>
      <c r="JEB130" s="0"/>
      <c r="JEC130" s="0"/>
      <c r="JED130" s="0"/>
      <c r="JEE130" s="0"/>
      <c r="JEF130" s="0"/>
      <c r="JEG130" s="0"/>
      <c r="JEH130" s="0"/>
      <c r="JEI130" s="0"/>
      <c r="JEJ130" s="0"/>
      <c r="JEK130" s="0"/>
      <c r="JEL130" s="0"/>
      <c r="JEM130" s="0"/>
      <c r="JEN130" s="0"/>
      <c r="JEO130" s="0"/>
      <c r="JEP130" s="0"/>
      <c r="JEQ130" s="0"/>
      <c r="JER130" s="0"/>
      <c r="JES130" s="0"/>
      <c r="JET130" s="0"/>
      <c r="JEU130" s="0"/>
      <c r="JEV130" s="0"/>
      <c r="JEW130" s="0"/>
      <c r="JEX130" s="0"/>
      <c r="JEY130" s="0"/>
      <c r="JEZ130" s="0"/>
      <c r="JFA130" s="0"/>
      <c r="JFB130" s="0"/>
      <c r="JFC130" s="0"/>
      <c r="JFD130" s="0"/>
      <c r="JFE130" s="0"/>
      <c r="JFF130" s="0"/>
      <c r="JFG130" s="0"/>
      <c r="JFH130" s="0"/>
      <c r="JFI130" s="0"/>
      <c r="JFJ130" s="0"/>
      <c r="JFK130" s="0"/>
      <c r="JFL130" s="0"/>
      <c r="JFM130" s="0"/>
      <c r="JFN130" s="0"/>
      <c r="JFO130" s="0"/>
      <c r="JFP130" s="0"/>
      <c r="JFQ130" s="0"/>
      <c r="JFR130" s="0"/>
      <c r="JFS130" s="0"/>
      <c r="JFT130" s="0"/>
      <c r="JFU130" s="0"/>
      <c r="JFV130" s="0"/>
      <c r="JFW130" s="0"/>
      <c r="JFX130" s="0"/>
      <c r="JFY130" s="0"/>
      <c r="JFZ130" s="0"/>
      <c r="JGA130" s="0"/>
      <c r="JGB130" s="0"/>
      <c r="JGC130" s="0"/>
      <c r="JGD130" s="0"/>
      <c r="JGE130" s="0"/>
      <c r="JGF130" s="0"/>
      <c r="JGG130" s="0"/>
      <c r="JGH130" s="0"/>
      <c r="JGI130" s="0"/>
      <c r="JGJ130" s="0"/>
      <c r="JGK130" s="0"/>
      <c r="JGL130" s="0"/>
      <c r="JGM130" s="0"/>
      <c r="JGN130" s="0"/>
      <c r="JGO130" s="0"/>
      <c r="JGP130" s="0"/>
      <c r="JGQ130" s="0"/>
      <c r="JGR130" s="0"/>
      <c r="JGS130" s="0"/>
      <c r="JGT130" s="0"/>
      <c r="JGU130" s="0"/>
      <c r="JGV130" s="0"/>
      <c r="JGW130" s="0"/>
      <c r="JGX130" s="0"/>
      <c r="JGY130" s="0"/>
      <c r="JGZ130" s="0"/>
      <c r="JHA130" s="0"/>
      <c r="JHB130" s="0"/>
      <c r="JHC130" s="0"/>
      <c r="JHD130" s="0"/>
      <c r="JHE130" s="0"/>
      <c r="JHF130" s="0"/>
      <c r="JHG130" s="0"/>
      <c r="JHH130" s="0"/>
      <c r="JHI130" s="0"/>
      <c r="JHJ130" s="0"/>
      <c r="JHK130" s="0"/>
      <c r="JHL130" s="0"/>
      <c r="JHM130" s="0"/>
      <c r="JHN130" s="0"/>
      <c r="JHO130" s="0"/>
      <c r="JHP130" s="0"/>
      <c r="JHQ130" s="0"/>
      <c r="JHR130" s="0"/>
      <c r="JHS130" s="0"/>
      <c r="JHT130" s="0"/>
      <c r="JHU130" s="0"/>
      <c r="JHV130" s="0"/>
      <c r="JHW130" s="0"/>
      <c r="JHX130" s="0"/>
      <c r="JHY130" s="0"/>
      <c r="JHZ130" s="0"/>
      <c r="JIA130" s="0"/>
      <c r="JIB130" s="0"/>
      <c r="JIC130" s="0"/>
      <c r="JID130" s="0"/>
      <c r="JIE130" s="0"/>
      <c r="JIF130" s="0"/>
      <c r="JIG130" s="0"/>
      <c r="JIH130" s="0"/>
      <c r="JII130" s="0"/>
      <c r="JIJ130" s="0"/>
      <c r="JIK130" s="0"/>
      <c r="JIL130" s="0"/>
      <c r="JIM130" s="0"/>
      <c r="JIN130" s="0"/>
      <c r="JIO130" s="0"/>
      <c r="JIP130" s="0"/>
      <c r="JIQ130" s="0"/>
      <c r="JIR130" s="0"/>
      <c r="JIS130" s="0"/>
      <c r="JIT130" s="0"/>
      <c r="JIU130" s="0"/>
      <c r="JIV130" s="0"/>
      <c r="JIW130" s="0"/>
      <c r="JIX130" s="0"/>
      <c r="JIY130" s="0"/>
      <c r="JIZ130" s="0"/>
      <c r="JJA130" s="0"/>
      <c r="JJB130" s="0"/>
      <c r="JJC130" s="0"/>
      <c r="JJD130" s="0"/>
      <c r="JJE130" s="0"/>
      <c r="JJF130" s="0"/>
      <c r="JJG130" s="0"/>
      <c r="JJH130" s="0"/>
      <c r="JJI130" s="0"/>
      <c r="JJJ130" s="0"/>
      <c r="JJK130" s="0"/>
      <c r="JJL130" s="0"/>
      <c r="JJM130" s="0"/>
      <c r="JJN130" s="0"/>
      <c r="JJO130" s="0"/>
      <c r="JJP130" s="0"/>
      <c r="JJQ130" s="0"/>
      <c r="JJR130" s="0"/>
      <c r="JJS130" s="0"/>
      <c r="JJT130" s="0"/>
      <c r="JJU130" s="0"/>
      <c r="JJV130" s="0"/>
      <c r="JJW130" s="0"/>
      <c r="JJX130" s="0"/>
      <c r="JJY130" s="0"/>
      <c r="JJZ130" s="0"/>
      <c r="JKA130" s="0"/>
      <c r="JKB130" s="0"/>
      <c r="JKC130" s="0"/>
      <c r="JKD130" s="0"/>
      <c r="JKE130" s="0"/>
      <c r="JKF130" s="0"/>
      <c r="JKG130" s="0"/>
      <c r="JKH130" s="0"/>
      <c r="JKI130" s="0"/>
      <c r="JKJ130" s="0"/>
      <c r="JKK130" s="0"/>
      <c r="JKL130" s="0"/>
      <c r="JKM130" s="0"/>
      <c r="JKN130" s="0"/>
      <c r="JKO130" s="0"/>
      <c r="JKP130" s="0"/>
      <c r="JKQ130" s="0"/>
      <c r="JKR130" s="0"/>
      <c r="JKS130" s="0"/>
      <c r="JKT130" s="0"/>
      <c r="JKU130" s="0"/>
      <c r="JKV130" s="0"/>
      <c r="JKW130" s="0"/>
      <c r="JKX130" s="0"/>
      <c r="JKY130" s="0"/>
      <c r="JKZ130" s="0"/>
      <c r="JLA130" s="0"/>
      <c r="JLB130" s="0"/>
      <c r="JLC130" s="0"/>
      <c r="JLD130" s="0"/>
      <c r="JLE130" s="0"/>
      <c r="JLF130" s="0"/>
      <c r="JLG130" s="0"/>
      <c r="JLH130" s="0"/>
      <c r="JLI130" s="0"/>
      <c r="JLJ130" s="0"/>
      <c r="JLK130" s="0"/>
      <c r="JLL130" s="0"/>
      <c r="JLM130" s="0"/>
      <c r="JLN130" s="0"/>
      <c r="JLO130" s="0"/>
      <c r="JLP130" s="0"/>
      <c r="JLQ130" s="0"/>
      <c r="JLR130" s="0"/>
      <c r="JLS130" s="0"/>
      <c r="JLT130" s="0"/>
      <c r="JLU130" s="0"/>
      <c r="JLV130" s="0"/>
      <c r="JLW130" s="0"/>
      <c r="JLX130" s="0"/>
      <c r="JLY130" s="0"/>
      <c r="JLZ130" s="0"/>
      <c r="JMA130" s="0"/>
      <c r="JMB130" s="0"/>
      <c r="JMC130" s="0"/>
      <c r="JMD130" s="0"/>
      <c r="JME130" s="0"/>
      <c r="JMF130" s="0"/>
      <c r="JMG130" s="0"/>
      <c r="JMH130" s="0"/>
      <c r="JMI130" s="0"/>
      <c r="JMJ130" s="0"/>
      <c r="JMK130" s="0"/>
      <c r="JML130" s="0"/>
      <c r="JMM130" s="0"/>
      <c r="JMN130" s="0"/>
      <c r="JMO130" s="0"/>
      <c r="JMP130" s="0"/>
      <c r="JMQ130" s="0"/>
      <c r="JMR130" s="0"/>
      <c r="JMS130" s="0"/>
      <c r="JMT130" s="0"/>
      <c r="JMU130" s="0"/>
      <c r="JMV130" s="0"/>
      <c r="JMW130" s="0"/>
      <c r="JMX130" s="0"/>
      <c r="JMY130" s="0"/>
      <c r="JMZ130" s="0"/>
      <c r="JNA130" s="0"/>
      <c r="JNB130" s="0"/>
      <c r="JNC130" s="0"/>
      <c r="JND130" s="0"/>
      <c r="JNE130" s="0"/>
      <c r="JNF130" s="0"/>
      <c r="JNG130" s="0"/>
      <c r="JNH130" s="0"/>
      <c r="JNI130" s="0"/>
      <c r="JNJ130" s="0"/>
      <c r="JNK130" s="0"/>
      <c r="JNL130" s="0"/>
      <c r="JNM130" s="0"/>
      <c r="JNN130" s="0"/>
      <c r="JNO130" s="0"/>
      <c r="JNP130" s="0"/>
      <c r="JNQ130" s="0"/>
      <c r="JNR130" s="0"/>
      <c r="JNS130" s="0"/>
      <c r="JNT130" s="0"/>
      <c r="JNU130" s="0"/>
      <c r="JNV130" s="0"/>
      <c r="JNW130" s="0"/>
      <c r="JNX130" s="0"/>
      <c r="JNY130" s="0"/>
      <c r="JNZ130" s="0"/>
      <c r="JOA130" s="0"/>
      <c r="JOB130" s="0"/>
      <c r="JOC130" s="0"/>
      <c r="JOD130" s="0"/>
      <c r="JOE130" s="0"/>
      <c r="JOF130" s="0"/>
      <c r="JOG130" s="0"/>
      <c r="JOH130" s="0"/>
      <c r="JOI130" s="0"/>
      <c r="JOJ130" s="0"/>
      <c r="JOK130" s="0"/>
      <c r="JOL130" s="0"/>
      <c r="JOM130" s="0"/>
      <c r="JON130" s="0"/>
      <c r="JOO130" s="0"/>
      <c r="JOP130" s="0"/>
      <c r="JOQ130" s="0"/>
      <c r="JOR130" s="0"/>
      <c r="JOS130" s="0"/>
      <c r="JOT130" s="0"/>
      <c r="JOU130" s="0"/>
      <c r="JOV130" s="0"/>
      <c r="JOW130" s="0"/>
      <c r="JOX130" s="0"/>
      <c r="JOY130" s="0"/>
      <c r="JOZ130" s="0"/>
      <c r="JPA130" s="0"/>
      <c r="JPB130" s="0"/>
      <c r="JPC130" s="0"/>
      <c r="JPD130" s="0"/>
      <c r="JPE130" s="0"/>
      <c r="JPF130" s="0"/>
      <c r="JPG130" s="0"/>
      <c r="JPH130" s="0"/>
      <c r="JPI130" s="0"/>
      <c r="JPJ130" s="0"/>
      <c r="JPK130" s="0"/>
      <c r="JPL130" s="0"/>
      <c r="JPM130" s="0"/>
      <c r="JPN130" s="0"/>
      <c r="JPO130" s="0"/>
      <c r="JPP130" s="0"/>
      <c r="JPQ130" s="0"/>
      <c r="JPR130" s="0"/>
      <c r="JPS130" s="0"/>
      <c r="JPT130" s="0"/>
      <c r="JPU130" s="0"/>
      <c r="JPV130" s="0"/>
      <c r="JPW130" s="0"/>
      <c r="JPX130" s="0"/>
      <c r="JPY130" s="0"/>
      <c r="JPZ130" s="0"/>
      <c r="JQA130" s="0"/>
      <c r="JQB130" s="0"/>
      <c r="JQC130" s="0"/>
      <c r="JQD130" s="0"/>
      <c r="JQE130" s="0"/>
      <c r="JQF130" s="0"/>
      <c r="JQG130" s="0"/>
      <c r="JQH130" s="0"/>
      <c r="JQI130" s="0"/>
      <c r="JQJ130" s="0"/>
      <c r="JQK130" s="0"/>
      <c r="JQL130" s="0"/>
      <c r="JQM130" s="0"/>
      <c r="JQN130" s="0"/>
      <c r="JQO130" s="0"/>
      <c r="JQP130" s="0"/>
      <c r="JQQ130" s="0"/>
      <c r="JQR130" s="0"/>
      <c r="JQS130" s="0"/>
      <c r="JQT130" s="0"/>
      <c r="JQU130" s="0"/>
      <c r="JQV130" s="0"/>
      <c r="JQW130" s="0"/>
      <c r="JQX130" s="0"/>
      <c r="JQY130" s="0"/>
      <c r="JQZ130" s="0"/>
      <c r="JRA130" s="0"/>
      <c r="JRB130" s="0"/>
      <c r="JRC130" s="0"/>
      <c r="JRD130" s="0"/>
      <c r="JRE130" s="0"/>
      <c r="JRF130" s="0"/>
      <c r="JRG130" s="0"/>
      <c r="JRH130" s="0"/>
      <c r="JRI130" s="0"/>
      <c r="JRJ130" s="0"/>
      <c r="JRK130" s="0"/>
      <c r="JRL130" s="0"/>
      <c r="JRM130" s="0"/>
      <c r="JRN130" s="0"/>
      <c r="JRO130" s="0"/>
      <c r="JRP130" s="0"/>
      <c r="JRQ130" s="0"/>
      <c r="JRR130" s="0"/>
      <c r="JRS130" s="0"/>
      <c r="JRT130" s="0"/>
      <c r="JRU130" s="0"/>
      <c r="JRV130" s="0"/>
      <c r="JRW130" s="0"/>
      <c r="JRX130" s="0"/>
      <c r="JRY130" s="0"/>
      <c r="JRZ130" s="0"/>
      <c r="JSA130" s="0"/>
      <c r="JSB130" s="0"/>
      <c r="JSC130" s="0"/>
      <c r="JSD130" s="0"/>
      <c r="JSE130" s="0"/>
      <c r="JSF130" s="0"/>
      <c r="JSG130" s="0"/>
      <c r="JSH130" s="0"/>
      <c r="JSI130" s="0"/>
      <c r="JSJ130" s="0"/>
      <c r="JSK130" s="0"/>
      <c r="JSL130" s="0"/>
      <c r="JSM130" s="0"/>
      <c r="JSN130" s="0"/>
      <c r="JSO130" s="0"/>
      <c r="JSP130" s="0"/>
      <c r="JSQ130" s="0"/>
      <c r="JSR130" s="0"/>
      <c r="JSS130" s="0"/>
      <c r="JST130" s="0"/>
      <c r="JSU130" s="0"/>
      <c r="JSV130" s="0"/>
      <c r="JSW130" s="0"/>
      <c r="JSX130" s="0"/>
      <c r="JSY130" s="0"/>
      <c r="JSZ130" s="0"/>
      <c r="JTA130" s="0"/>
      <c r="JTB130" s="0"/>
      <c r="JTC130" s="0"/>
      <c r="JTD130" s="0"/>
      <c r="JTE130" s="0"/>
      <c r="JTF130" s="0"/>
      <c r="JTG130" s="0"/>
      <c r="JTH130" s="0"/>
      <c r="JTI130" s="0"/>
      <c r="JTJ130" s="0"/>
      <c r="JTK130" s="0"/>
      <c r="JTL130" s="0"/>
      <c r="JTM130" s="0"/>
      <c r="JTN130" s="0"/>
      <c r="JTO130" s="0"/>
      <c r="JTP130" s="0"/>
      <c r="JTQ130" s="0"/>
      <c r="JTR130" s="0"/>
      <c r="JTS130" s="0"/>
      <c r="JTT130" s="0"/>
      <c r="JTU130" s="0"/>
      <c r="JTV130" s="0"/>
      <c r="JTW130" s="0"/>
      <c r="JTX130" s="0"/>
      <c r="JTY130" s="0"/>
      <c r="JTZ130" s="0"/>
      <c r="JUA130" s="0"/>
      <c r="JUB130" s="0"/>
      <c r="JUC130" s="0"/>
      <c r="JUD130" s="0"/>
      <c r="JUE130" s="0"/>
      <c r="JUF130" s="0"/>
      <c r="JUG130" s="0"/>
      <c r="JUH130" s="0"/>
      <c r="JUI130" s="0"/>
      <c r="JUJ130" s="0"/>
      <c r="JUK130" s="0"/>
      <c r="JUL130" s="0"/>
      <c r="JUM130" s="0"/>
      <c r="JUN130" s="0"/>
      <c r="JUO130" s="0"/>
      <c r="JUP130" s="0"/>
      <c r="JUQ130" s="0"/>
      <c r="JUR130" s="0"/>
      <c r="JUS130" s="0"/>
      <c r="JUT130" s="0"/>
      <c r="JUU130" s="0"/>
      <c r="JUV130" s="0"/>
      <c r="JUW130" s="0"/>
      <c r="JUX130" s="0"/>
      <c r="JUY130" s="0"/>
      <c r="JUZ130" s="0"/>
      <c r="JVA130" s="0"/>
      <c r="JVB130" s="0"/>
      <c r="JVC130" s="0"/>
      <c r="JVD130" s="0"/>
      <c r="JVE130" s="0"/>
      <c r="JVF130" s="0"/>
      <c r="JVG130" s="0"/>
      <c r="JVH130" s="0"/>
      <c r="JVI130" s="0"/>
      <c r="JVJ130" s="0"/>
      <c r="JVK130" s="0"/>
      <c r="JVL130" s="0"/>
      <c r="JVM130" s="0"/>
      <c r="JVN130" s="0"/>
      <c r="JVO130" s="0"/>
      <c r="JVP130" s="0"/>
      <c r="JVQ130" s="0"/>
      <c r="JVR130" s="0"/>
      <c r="JVS130" s="0"/>
      <c r="JVT130" s="0"/>
      <c r="JVU130" s="0"/>
      <c r="JVV130" s="0"/>
      <c r="JVW130" s="0"/>
      <c r="JVX130" s="0"/>
      <c r="JVY130" s="0"/>
      <c r="JVZ130" s="0"/>
      <c r="JWA130" s="0"/>
      <c r="JWB130" s="0"/>
      <c r="JWC130" s="0"/>
      <c r="JWD130" s="0"/>
      <c r="JWE130" s="0"/>
      <c r="JWF130" s="0"/>
      <c r="JWG130" s="0"/>
      <c r="JWH130" s="0"/>
      <c r="JWI130" s="0"/>
      <c r="JWJ130" s="0"/>
      <c r="JWK130" s="0"/>
      <c r="JWL130" s="0"/>
      <c r="JWM130" s="0"/>
      <c r="JWN130" s="0"/>
      <c r="JWO130" s="0"/>
      <c r="JWP130" s="0"/>
      <c r="JWQ130" s="0"/>
      <c r="JWR130" s="0"/>
      <c r="JWS130" s="0"/>
      <c r="JWT130" s="0"/>
      <c r="JWU130" s="0"/>
      <c r="JWV130" s="0"/>
      <c r="JWW130" s="0"/>
      <c r="JWX130" s="0"/>
      <c r="JWY130" s="0"/>
      <c r="JWZ130" s="0"/>
      <c r="JXA130" s="0"/>
      <c r="JXB130" s="0"/>
      <c r="JXC130" s="0"/>
      <c r="JXD130" s="0"/>
      <c r="JXE130" s="0"/>
      <c r="JXF130" s="0"/>
      <c r="JXG130" s="0"/>
      <c r="JXH130" s="0"/>
      <c r="JXI130" s="0"/>
      <c r="JXJ130" s="0"/>
      <c r="JXK130" s="0"/>
      <c r="JXL130" s="0"/>
      <c r="JXM130" s="0"/>
      <c r="JXN130" s="0"/>
      <c r="JXO130" s="0"/>
      <c r="JXP130" s="0"/>
      <c r="JXQ130" s="0"/>
      <c r="JXR130" s="0"/>
      <c r="JXS130" s="0"/>
      <c r="JXT130" s="0"/>
      <c r="JXU130" s="0"/>
      <c r="JXV130" s="0"/>
      <c r="JXW130" s="0"/>
      <c r="JXX130" s="0"/>
      <c r="JXY130" s="0"/>
      <c r="JXZ130" s="0"/>
      <c r="JYA130" s="0"/>
      <c r="JYB130" s="0"/>
      <c r="JYC130" s="0"/>
      <c r="JYD130" s="0"/>
      <c r="JYE130" s="0"/>
      <c r="JYF130" s="0"/>
      <c r="JYG130" s="0"/>
      <c r="JYH130" s="0"/>
      <c r="JYI130" s="0"/>
      <c r="JYJ130" s="0"/>
      <c r="JYK130" s="0"/>
      <c r="JYL130" s="0"/>
      <c r="JYM130" s="0"/>
      <c r="JYN130" s="0"/>
      <c r="JYO130" s="0"/>
      <c r="JYP130" s="0"/>
      <c r="JYQ130" s="0"/>
      <c r="JYR130" s="0"/>
      <c r="JYS130" s="0"/>
      <c r="JYT130" s="0"/>
      <c r="JYU130" s="0"/>
      <c r="JYV130" s="0"/>
      <c r="JYW130" s="0"/>
      <c r="JYX130" s="0"/>
      <c r="JYY130" s="0"/>
      <c r="JYZ130" s="0"/>
      <c r="JZA130" s="0"/>
      <c r="JZB130" s="0"/>
      <c r="JZC130" s="0"/>
      <c r="JZD130" s="0"/>
      <c r="JZE130" s="0"/>
      <c r="JZF130" s="0"/>
      <c r="JZG130" s="0"/>
      <c r="JZH130" s="0"/>
      <c r="JZI130" s="0"/>
      <c r="JZJ130" s="0"/>
      <c r="JZK130" s="0"/>
      <c r="JZL130" s="0"/>
      <c r="JZM130" s="0"/>
      <c r="JZN130" s="0"/>
      <c r="JZO130" s="0"/>
      <c r="JZP130" s="0"/>
      <c r="JZQ130" s="0"/>
      <c r="JZR130" s="0"/>
      <c r="JZS130" s="0"/>
      <c r="JZT130" s="0"/>
      <c r="JZU130" s="0"/>
      <c r="JZV130" s="0"/>
      <c r="JZW130" s="0"/>
      <c r="JZX130" s="0"/>
      <c r="JZY130" s="0"/>
      <c r="JZZ130" s="0"/>
      <c r="KAA130" s="0"/>
      <c r="KAB130" s="0"/>
      <c r="KAC130" s="0"/>
      <c r="KAD130" s="0"/>
      <c r="KAE130" s="0"/>
      <c r="KAF130" s="0"/>
      <c r="KAG130" s="0"/>
      <c r="KAH130" s="0"/>
      <c r="KAI130" s="0"/>
      <c r="KAJ130" s="0"/>
      <c r="KAK130" s="0"/>
      <c r="KAL130" s="0"/>
      <c r="KAM130" s="0"/>
      <c r="KAN130" s="0"/>
      <c r="KAO130" s="0"/>
      <c r="KAP130" s="0"/>
      <c r="KAQ130" s="0"/>
      <c r="KAR130" s="0"/>
      <c r="KAS130" s="0"/>
      <c r="KAT130" s="0"/>
      <c r="KAU130" s="0"/>
      <c r="KAV130" s="0"/>
      <c r="KAW130" s="0"/>
      <c r="KAX130" s="0"/>
      <c r="KAY130" s="0"/>
      <c r="KAZ130" s="0"/>
      <c r="KBA130" s="0"/>
      <c r="KBB130" s="0"/>
      <c r="KBC130" s="0"/>
      <c r="KBD130" s="0"/>
      <c r="KBE130" s="0"/>
      <c r="KBF130" s="0"/>
      <c r="KBG130" s="0"/>
      <c r="KBH130" s="0"/>
      <c r="KBI130" s="0"/>
      <c r="KBJ130" s="0"/>
      <c r="KBK130" s="0"/>
      <c r="KBL130" s="0"/>
      <c r="KBM130" s="0"/>
      <c r="KBN130" s="0"/>
      <c r="KBO130" s="0"/>
      <c r="KBP130" s="0"/>
      <c r="KBQ130" s="0"/>
      <c r="KBR130" s="0"/>
      <c r="KBS130" s="0"/>
      <c r="KBT130" s="0"/>
      <c r="KBU130" s="0"/>
      <c r="KBV130" s="0"/>
      <c r="KBW130" s="0"/>
      <c r="KBX130" s="0"/>
      <c r="KBY130" s="0"/>
      <c r="KBZ130" s="0"/>
      <c r="KCA130" s="0"/>
      <c r="KCB130" s="0"/>
      <c r="KCC130" s="0"/>
      <c r="KCD130" s="0"/>
      <c r="KCE130" s="0"/>
      <c r="KCF130" s="0"/>
      <c r="KCG130" s="0"/>
      <c r="KCH130" s="0"/>
      <c r="KCI130" s="0"/>
      <c r="KCJ130" s="0"/>
      <c r="KCK130" s="0"/>
      <c r="KCL130" s="0"/>
      <c r="KCM130" s="0"/>
      <c r="KCN130" s="0"/>
      <c r="KCO130" s="0"/>
      <c r="KCP130" s="0"/>
      <c r="KCQ130" s="0"/>
      <c r="KCR130" s="0"/>
      <c r="KCS130" s="0"/>
      <c r="KCT130" s="0"/>
      <c r="KCU130" s="0"/>
      <c r="KCV130" s="0"/>
      <c r="KCW130" s="0"/>
      <c r="KCX130" s="0"/>
      <c r="KCY130" s="0"/>
      <c r="KCZ130" s="0"/>
      <c r="KDA130" s="0"/>
      <c r="KDB130" s="0"/>
      <c r="KDC130" s="0"/>
      <c r="KDD130" s="0"/>
      <c r="KDE130" s="0"/>
      <c r="KDF130" s="0"/>
      <c r="KDG130" s="0"/>
      <c r="KDH130" s="0"/>
      <c r="KDI130" s="0"/>
      <c r="KDJ130" s="0"/>
      <c r="KDK130" s="0"/>
      <c r="KDL130" s="0"/>
      <c r="KDM130" s="0"/>
      <c r="KDN130" s="0"/>
      <c r="KDO130" s="0"/>
      <c r="KDP130" s="0"/>
      <c r="KDQ130" s="0"/>
      <c r="KDR130" s="0"/>
      <c r="KDS130" s="0"/>
      <c r="KDT130" s="0"/>
      <c r="KDU130" s="0"/>
      <c r="KDV130" s="0"/>
      <c r="KDW130" s="0"/>
      <c r="KDX130" s="0"/>
      <c r="KDY130" s="0"/>
      <c r="KDZ130" s="0"/>
      <c r="KEA130" s="0"/>
      <c r="KEB130" s="0"/>
      <c r="KEC130" s="0"/>
      <c r="KED130" s="0"/>
      <c r="KEE130" s="0"/>
      <c r="KEF130" s="0"/>
      <c r="KEG130" s="0"/>
      <c r="KEH130" s="0"/>
      <c r="KEI130" s="0"/>
      <c r="KEJ130" s="0"/>
      <c r="KEK130" s="0"/>
      <c r="KEL130" s="0"/>
      <c r="KEM130" s="0"/>
      <c r="KEN130" s="0"/>
      <c r="KEO130" s="0"/>
      <c r="KEP130" s="0"/>
      <c r="KEQ130" s="0"/>
      <c r="KER130" s="0"/>
      <c r="KES130" s="0"/>
      <c r="KET130" s="0"/>
      <c r="KEU130" s="0"/>
      <c r="KEV130" s="0"/>
      <c r="KEW130" s="0"/>
      <c r="KEX130" s="0"/>
      <c r="KEY130" s="0"/>
      <c r="KEZ130" s="0"/>
      <c r="KFA130" s="0"/>
      <c r="KFB130" s="0"/>
      <c r="KFC130" s="0"/>
      <c r="KFD130" s="0"/>
      <c r="KFE130" s="0"/>
      <c r="KFF130" s="0"/>
      <c r="KFG130" s="0"/>
      <c r="KFH130" s="0"/>
      <c r="KFI130" s="0"/>
      <c r="KFJ130" s="0"/>
      <c r="KFK130" s="0"/>
      <c r="KFL130" s="0"/>
      <c r="KFM130" s="0"/>
      <c r="KFN130" s="0"/>
      <c r="KFO130" s="0"/>
      <c r="KFP130" s="0"/>
      <c r="KFQ130" s="0"/>
      <c r="KFR130" s="0"/>
      <c r="KFS130" s="0"/>
      <c r="KFT130" s="0"/>
      <c r="KFU130" s="0"/>
      <c r="KFV130" s="0"/>
      <c r="KFW130" s="0"/>
      <c r="KFX130" s="0"/>
      <c r="KFY130" s="0"/>
      <c r="KFZ130" s="0"/>
      <c r="KGA130" s="0"/>
      <c r="KGB130" s="0"/>
      <c r="KGC130" s="0"/>
      <c r="KGD130" s="0"/>
      <c r="KGE130" s="0"/>
      <c r="KGF130" s="0"/>
      <c r="KGG130" s="0"/>
      <c r="KGH130" s="0"/>
      <c r="KGI130" s="0"/>
      <c r="KGJ130" s="0"/>
      <c r="KGK130" s="0"/>
      <c r="KGL130" s="0"/>
      <c r="KGM130" s="0"/>
      <c r="KGN130" s="0"/>
      <c r="KGO130" s="0"/>
      <c r="KGP130" s="0"/>
      <c r="KGQ130" s="0"/>
      <c r="KGR130" s="0"/>
      <c r="KGS130" s="0"/>
      <c r="KGT130" s="0"/>
      <c r="KGU130" s="0"/>
      <c r="KGV130" s="0"/>
      <c r="KGW130" s="0"/>
      <c r="KGX130" s="0"/>
      <c r="KGY130" s="0"/>
      <c r="KGZ130" s="0"/>
      <c r="KHA130" s="0"/>
      <c r="KHB130" s="0"/>
      <c r="KHC130" s="0"/>
      <c r="KHD130" s="0"/>
      <c r="KHE130" s="0"/>
      <c r="KHF130" s="0"/>
      <c r="KHG130" s="0"/>
      <c r="KHH130" s="0"/>
      <c r="KHI130" s="0"/>
      <c r="KHJ130" s="0"/>
      <c r="KHK130" s="0"/>
      <c r="KHL130" s="0"/>
      <c r="KHM130" s="0"/>
      <c r="KHN130" s="0"/>
      <c r="KHO130" s="0"/>
      <c r="KHP130" s="0"/>
      <c r="KHQ130" s="0"/>
      <c r="KHR130" s="0"/>
      <c r="KHS130" s="0"/>
      <c r="KHT130" s="0"/>
      <c r="KHU130" s="0"/>
      <c r="KHV130" s="0"/>
      <c r="KHW130" s="0"/>
      <c r="KHX130" s="0"/>
      <c r="KHY130" s="0"/>
      <c r="KHZ130" s="0"/>
      <c r="KIA130" s="0"/>
      <c r="KIB130" s="0"/>
      <c r="KIC130" s="0"/>
      <c r="KID130" s="0"/>
      <c r="KIE130" s="0"/>
      <c r="KIF130" s="0"/>
      <c r="KIG130" s="0"/>
      <c r="KIH130" s="0"/>
      <c r="KII130" s="0"/>
      <c r="KIJ130" s="0"/>
      <c r="KIK130" s="0"/>
      <c r="KIL130" s="0"/>
      <c r="KIM130" s="0"/>
      <c r="KIN130" s="0"/>
      <c r="KIO130" s="0"/>
      <c r="KIP130" s="0"/>
      <c r="KIQ130" s="0"/>
      <c r="KIR130" s="0"/>
      <c r="KIS130" s="0"/>
      <c r="KIT130" s="0"/>
      <c r="KIU130" s="0"/>
      <c r="KIV130" s="0"/>
      <c r="KIW130" s="0"/>
      <c r="KIX130" s="0"/>
      <c r="KIY130" s="0"/>
      <c r="KIZ130" s="0"/>
      <c r="KJA130" s="0"/>
      <c r="KJB130" s="0"/>
      <c r="KJC130" s="0"/>
      <c r="KJD130" s="0"/>
      <c r="KJE130" s="0"/>
      <c r="KJF130" s="0"/>
      <c r="KJG130" s="0"/>
      <c r="KJH130" s="0"/>
      <c r="KJI130" s="0"/>
      <c r="KJJ130" s="0"/>
      <c r="KJK130" s="0"/>
      <c r="KJL130" s="0"/>
      <c r="KJM130" s="0"/>
      <c r="KJN130" s="0"/>
      <c r="KJO130" s="0"/>
      <c r="KJP130" s="0"/>
      <c r="KJQ130" s="0"/>
      <c r="KJR130" s="0"/>
      <c r="KJS130" s="0"/>
      <c r="KJT130" s="0"/>
      <c r="KJU130" s="0"/>
      <c r="KJV130" s="0"/>
      <c r="KJW130" s="0"/>
      <c r="KJX130" s="0"/>
      <c r="KJY130" s="0"/>
      <c r="KJZ130" s="0"/>
      <c r="KKA130" s="0"/>
      <c r="KKB130" s="0"/>
      <c r="KKC130" s="0"/>
      <c r="KKD130" s="0"/>
      <c r="KKE130" s="0"/>
      <c r="KKF130" s="0"/>
      <c r="KKG130" s="0"/>
      <c r="KKH130" s="0"/>
      <c r="KKI130" s="0"/>
      <c r="KKJ130" s="0"/>
      <c r="KKK130" s="0"/>
      <c r="KKL130" s="0"/>
      <c r="KKM130" s="0"/>
      <c r="KKN130" s="0"/>
      <c r="KKO130" s="0"/>
      <c r="KKP130" s="0"/>
      <c r="KKQ130" s="0"/>
      <c r="KKR130" s="0"/>
      <c r="KKS130" s="0"/>
      <c r="KKT130" s="0"/>
      <c r="KKU130" s="0"/>
      <c r="KKV130" s="0"/>
      <c r="KKW130" s="0"/>
      <c r="KKX130" s="0"/>
      <c r="KKY130" s="0"/>
      <c r="KKZ130" s="0"/>
      <c r="KLA130" s="0"/>
      <c r="KLB130" s="0"/>
      <c r="KLC130" s="0"/>
      <c r="KLD130" s="0"/>
      <c r="KLE130" s="0"/>
      <c r="KLF130" s="0"/>
      <c r="KLG130" s="0"/>
      <c r="KLH130" s="0"/>
      <c r="KLI130" s="0"/>
      <c r="KLJ130" s="0"/>
      <c r="KLK130" s="0"/>
      <c r="KLL130" s="0"/>
      <c r="KLM130" s="0"/>
      <c r="KLN130" s="0"/>
      <c r="KLO130" s="0"/>
      <c r="KLP130" s="0"/>
      <c r="KLQ130" s="0"/>
      <c r="KLR130" s="0"/>
      <c r="KLS130" s="0"/>
      <c r="KLT130" s="0"/>
      <c r="KLU130" s="0"/>
      <c r="KLV130" s="0"/>
      <c r="KLW130" s="0"/>
      <c r="KLX130" s="0"/>
      <c r="KLY130" s="0"/>
      <c r="KLZ130" s="0"/>
      <c r="KMA130" s="0"/>
      <c r="KMB130" s="0"/>
      <c r="KMC130" s="0"/>
      <c r="KMD130" s="0"/>
      <c r="KME130" s="0"/>
      <c r="KMF130" s="0"/>
      <c r="KMG130" s="0"/>
      <c r="KMH130" s="0"/>
      <c r="KMI130" s="0"/>
      <c r="KMJ130" s="0"/>
      <c r="KMK130" s="0"/>
      <c r="KML130" s="0"/>
      <c r="KMM130" s="0"/>
      <c r="KMN130" s="0"/>
      <c r="KMO130" s="0"/>
      <c r="KMP130" s="0"/>
      <c r="KMQ130" s="0"/>
      <c r="KMR130" s="0"/>
      <c r="KMS130" s="0"/>
      <c r="KMT130" s="0"/>
      <c r="KMU130" s="0"/>
      <c r="KMV130" s="0"/>
      <c r="KMW130" s="0"/>
      <c r="KMX130" s="0"/>
      <c r="KMY130" s="0"/>
      <c r="KMZ130" s="0"/>
      <c r="KNA130" s="0"/>
      <c r="KNB130" s="0"/>
      <c r="KNC130" s="0"/>
      <c r="KND130" s="0"/>
      <c r="KNE130" s="0"/>
      <c r="KNF130" s="0"/>
      <c r="KNG130" s="0"/>
      <c r="KNH130" s="0"/>
      <c r="KNI130" s="0"/>
      <c r="KNJ130" s="0"/>
      <c r="KNK130" s="0"/>
      <c r="KNL130" s="0"/>
      <c r="KNM130" s="0"/>
      <c r="KNN130" s="0"/>
      <c r="KNO130" s="0"/>
      <c r="KNP130" s="0"/>
      <c r="KNQ130" s="0"/>
      <c r="KNR130" s="0"/>
      <c r="KNS130" s="0"/>
      <c r="KNT130" s="0"/>
      <c r="KNU130" s="0"/>
      <c r="KNV130" s="0"/>
      <c r="KNW130" s="0"/>
      <c r="KNX130" s="0"/>
      <c r="KNY130" s="0"/>
      <c r="KNZ130" s="0"/>
      <c r="KOA130" s="0"/>
      <c r="KOB130" s="0"/>
      <c r="KOC130" s="0"/>
      <c r="KOD130" s="0"/>
      <c r="KOE130" s="0"/>
      <c r="KOF130" s="0"/>
      <c r="KOG130" s="0"/>
      <c r="KOH130" s="0"/>
      <c r="KOI130" s="0"/>
      <c r="KOJ130" s="0"/>
      <c r="KOK130" s="0"/>
      <c r="KOL130" s="0"/>
      <c r="KOM130" s="0"/>
      <c r="KON130" s="0"/>
      <c r="KOO130" s="0"/>
      <c r="KOP130" s="0"/>
      <c r="KOQ130" s="0"/>
      <c r="KOR130" s="0"/>
      <c r="KOS130" s="0"/>
      <c r="KOT130" s="0"/>
      <c r="KOU130" s="0"/>
      <c r="KOV130" s="0"/>
      <c r="KOW130" s="0"/>
      <c r="KOX130" s="0"/>
      <c r="KOY130" s="0"/>
      <c r="KOZ130" s="0"/>
      <c r="KPA130" s="0"/>
      <c r="KPB130" s="0"/>
      <c r="KPC130" s="0"/>
      <c r="KPD130" s="0"/>
      <c r="KPE130" s="0"/>
      <c r="KPF130" s="0"/>
      <c r="KPG130" s="0"/>
      <c r="KPH130" s="0"/>
      <c r="KPI130" s="0"/>
      <c r="KPJ130" s="0"/>
      <c r="KPK130" s="0"/>
      <c r="KPL130" s="0"/>
      <c r="KPM130" s="0"/>
      <c r="KPN130" s="0"/>
      <c r="KPO130" s="0"/>
      <c r="KPP130" s="0"/>
      <c r="KPQ130" s="0"/>
      <c r="KPR130" s="0"/>
      <c r="KPS130" s="0"/>
      <c r="KPT130" s="0"/>
      <c r="KPU130" s="0"/>
      <c r="KPV130" s="0"/>
      <c r="KPW130" s="0"/>
      <c r="KPX130" s="0"/>
      <c r="KPY130" s="0"/>
      <c r="KPZ130" s="0"/>
      <c r="KQA130" s="0"/>
      <c r="KQB130" s="0"/>
      <c r="KQC130" s="0"/>
      <c r="KQD130" s="0"/>
      <c r="KQE130" s="0"/>
      <c r="KQF130" s="0"/>
      <c r="KQG130" s="0"/>
      <c r="KQH130" s="0"/>
      <c r="KQI130" s="0"/>
      <c r="KQJ130" s="0"/>
      <c r="KQK130" s="0"/>
      <c r="KQL130" s="0"/>
      <c r="KQM130" s="0"/>
      <c r="KQN130" s="0"/>
      <c r="KQO130" s="0"/>
      <c r="KQP130" s="0"/>
      <c r="KQQ130" s="0"/>
      <c r="KQR130" s="0"/>
      <c r="KQS130" s="0"/>
      <c r="KQT130" s="0"/>
      <c r="KQU130" s="0"/>
      <c r="KQV130" s="0"/>
      <c r="KQW130" s="0"/>
      <c r="KQX130" s="0"/>
      <c r="KQY130" s="0"/>
      <c r="KQZ130" s="0"/>
      <c r="KRA130" s="0"/>
      <c r="KRB130" s="0"/>
      <c r="KRC130" s="0"/>
      <c r="KRD130" s="0"/>
      <c r="KRE130" s="0"/>
      <c r="KRF130" s="0"/>
      <c r="KRG130" s="0"/>
      <c r="KRH130" s="0"/>
      <c r="KRI130" s="0"/>
      <c r="KRJ130" s="0"/>
      <c r="KRK130" s="0"/>
      <c r="KRL130" s="0"/>
      <c r="KRM130" s="0"/>
      <c r="KRN130" s="0"/>
      <c r="KRO130" s="0"/>
      <c r="KRP130" s="0"/>
      <c r="KRQ130" s="0"/>
      <c r="KRR130" s="0"/>
      <c r="KRS130" s="0"/>
      <c r="KRT130" s="0"/>
      <c r="KRU130" s="0"/>
      <c r="KRV130" s="0"/>
      <c r="KRW130" s="0"/>
      <c r="KRX130" s="0"/>
      <c r="KRY130" s="0"/>
      <c r="KRZ130" s="0"/>
      <c r="KSA130" s="0"/>
      <c r="KSB130" s="0"/>
      <c r="KSC130" s="0"/>
      <c r="KSD130" s="0"/>
      <c r="KSE130" s="0"/>
      <c r="KSF130" s="0"/>
      <c r="KSG130" s="0"/>
      <c r="KSH130" s="0"/>
      <c r="KSI130" s="0"/>
      <c r="KSJ130" s="0"/>
      <c r="KSK130" s="0"/>
      <c r="KSL130" s="0"/>
      <c r="KSM130" s="0"/>
      <c r="KSN130" s="0"/>
      <c r="KSO130" s="0"/>
      <c r="KSP130" s="0"/>
      <c r="KSQ130" s="0"/>
      <c r="KSR130" s="0"/>
      <c r="KSS130" s="0"/>
      <c r="KST130" s="0"/>
      <c r="KSU130" s="0"/>
      <c r="KSV130" s="0"/>
      <c r="KSW130" s="0"/>
      <c r="KSX130" s="0"/>
      <c r="KSY130" s="0"/>
      <c r="KSZ130" s="0"/>
      <c r="KTA130" s="0"/>
      <c r="KTB130" s="0"/>
      <c r="KTC130" s="0"/>
      <c r="KTD130" s="0"/>
      <c r="KTE130" s="0"/>
      <c r="KTF130" s="0"/>
      <c r="KTG130" s="0"/>
      <c r="KTH130" s="0"/>
      <c r="KTI130" s="0"/>
      <c r="KTJ130" s="0"/>
      <c r="KTK130" s="0"/>
      <c r="KTL130" s="0"/>
      <c r="KTM130" s="0"/>
      <c r="KTN130" s="0"/>
      <c r="KTO130" s="0"/>
      <c r="KTP130" s="0"/>
      <c r="KTQ130" s="0"/>
      <c r="KTR130" s="0"/>
      <c r="KTS130" s="0"/>
      <c r="KTT130" s="0"/>
      <c r="KTU130" s="0"/>
      <c r="KTV130" s="0"/>
      <c r="KTW130" s="0"/>
      <c r="KTX130" s="0"/>
      <c r="KTY130" s="0"/>
      <c r="KTZ130" s="0"/>
      <c r="KUA130" s="0"/>
      <c r="KUB130" s="0"/>
      <c r="KUC130" s="0"/>
      <c r="KUD130" s="0"/>
      <c r="KUE130" s="0"/>
      <c r="KUF130" s="0"/>
      <c r="KUG130" s="0"/>
      <c r="KUH130" s="0"/>
      <c r="KUI130" s="0"/>
      <c r="KUJ130" s="0"/>
      <c r="KUK130" s="0"/>
      <c r="KUL130" s="0"/>
      <c r="KUM130" s="0"/>
      <c r="KUN130" s="0"/>
      <c r="KUO130" s="0"/>
      <c r="KUP130" s="0"/>
      <c r="KUQ130" s="0"/>
      <c r="KUR130" s="0"/>
      <c r="KUS130" s="0"/>
      <c r="KUT130" s="0"/>
      <c r="KUU130" s="0"/>
      <c r="KUV130" s="0"/>
      <c r="KUW130" s="0"/>
      <c r="KUX130" s="0"/>
      <c r="KUY130" s="0"/>
      <c r="KUZ130" s="0"/>
      <c r="KVA130" s="0"/>
      <c r="KVB130" s="0"/>
      <c r="KVC130" s="0"/>
      <c r="KVD130" s="0"/>
      <c r="KVE130" s="0"/>
      <c r="KVF130" s="0"/>
      <c r="KVG130" s="0"/>
      <c r="KVH130" s="0"/>
      <c r="KVI130" s="0"/>
      <c r="KVJ130" s="0"/>
      <c r="KVK130" s="0"/>
      <c r="KVL130" s="0"/>
      <c r="KVM130" s="0"/>
      <c r="KVN130" s="0"/>
      <c r="KVO130" s="0"/>
      <c r="KVP130" s="0"/>
      <c r="KVQ130" s="0"/>
      <c r="KVR130" s="0"/>
      <c r="KVS130" s="0"/>
      <c r="KVT130" s="0"/>
      <c r="KVU130" s="0"/>
      <c r="KVV130" s="0"/>
      <c r="KVW130" s="0"/>
      <c r="KVX130" s="0"/>
      <c r="KVY130" s="0"/>
      <c r="KVZ130" s="0"/>
      <c r="KWA130" s="0"/>
      <c r="KWB130" s="0"/>
      <c r="KWC130" s="0"/>
      <c r="KWD130" s="0"/>
      <c r="KWE130" s="0"/>
      <c r="KWF130" s="0"/>
      <c r="KWG130" s="0"/>
      <c r="KWH130" s="0"/>
      <c r="KWI130" s="0"/>
      <c r="KWJ130" s="0"/>
      <c r="KWK130" s="0"/>
      <c r="KWL130" s="0"/>
      <c r="KWM130" s="0"/>
      <c r="KWN130" s="0"/>
      <c r="KWO130" s="0"/>
      <c r="KWP130" s="0"/>
      <c r="KWQ130" s="0"/>
      <c r="KWR130" s="0"/>
      <c r="KWS130" s="0"/>
      <c r="KWT130" s="0"/>
      <c r="KWU130" s="0"/>
      <c r="KWV130" s="0"/>
      <c r="KWW130" s="0"/>
      <c r="KWX130" s="0"/>
      <c r="KWY130" s="0"/>
      <c r="KWZ130" s="0"/>
      <c r="KXA130" s="0"/>
      <c r="KXB130" s="0"/>
      <c r="KXC130" s="0"/>
      <c r="KXD130" s="0"/>
      <c r="KXE130" s="0"/>
      <c r="KXF130" s="0"/>
      <c r="KXG130" s="0"/>
      <c r="KXH130" s="0"/>
      <c r="KXI130" s="0"/>
      <c r="KXJ130" s="0"/>
      <c r="KXK130" s="0"/>
      <c r="KXL130" s="0"/>
      <c r="KXM130" s="0"/>
      <c r="KXN130" s="0"/>
      <c r="KXO130" s="0"/>
      <c r="KXP130" s="0"/>
      <c r="KXQ130" s="0"/>
      <c r="KXR130" s="0"/>
      <c r="KXS130" s="0"/>
      <c r="KXT130" s="0"/>
      <c r="KXU130" s="0"/>
      <c r="KXV130" s="0"/>
      <c r="KXW130" s="0"/>
      <c r="KXX130" s="0"/>
      <c r="KXY130" s="0"/>
      <c r="KXZ130" s="0"/>
      <c r="KYA130" s="0"/>
      <c r="KYB130" s="0"/>
      <c r="KYC130" s="0"/>
      <c r="KYD130" s="0"/>
      <c r="KYE130" s="0"/>
      <c r="KYF130" s="0"/>
      <c r="KYG130" s="0"/>
      <c r="KYH130" s="0"/>
      <c r="KYI130" s="0"/>
      <c r="KYJ130" s="0"/>
      <c r="KYK130" s="0"/>
      <c r="KYL130" s="0"/>
      <c r="KYM130" s="0"/>
      <c r="KYN130" s="0"/>
      <c r="KYO130" s="0"/>
      <c r="KYP130" s="0"/>
      <c r="KYQ130" s="0"/>
      <c r="KYR130" s="0"/>
      <c r="KYS130" s="0"/>
      <c r="KYT130" s="0"/>
      <c r="KYU130" s="0"/>
      <c r="KYV130" s="0"/>
      <c r="KYW130" s="0"/>
      <c r="KYX130" s="0"/>
      <c r="KYY130" s="0"/>
      <c r="KYZ130" s="0"/>
      <c r="KZA130" s="0"/>
      <c r="KZB130" s="0"/>
      <c r="KZC130" s="0"/>
      <c r="KZD130" s="0"/>
      <c r="KZE130" s="0"/>
      <c r="KZF130" s="0"/>
      <c r="KZG130" s="0"/>
      <c r="KZH130" s="0"/>
      <c r="KZI130" s="0"/>
      <c r="KZJ130" s="0"/>
      <c r="KZK130" s="0"/>
      <c r="KZL130" s="0"/>
      <c r="KZM130" s="0"/>
      <c r="KZN130" s="0"/>
      <c r="KZO130" s="0"/>
      <c r="KZP130" s="0"/>
      <c r="KZQ130" s="0"/>
      <c r="KZR130" s="0"/>
      <c r="KZS130" s="0"/>
      <c r="KZT130" s="0"/>
      <c r="KZU130" s="0"/>
      <c r="KZV130" s="0"/>
      <c r="KZW130" s="0"/>
      <c r="KZX130" s="0"/>
      <c r="KZY130" s="0"/>
      <c r="KZZ130" s="0"/>
      <c r="LAA130" s="0"/>
      <c r="LAB130" s="0"/>
      <c r="LAC130" s="0"/>
      <c r="LAD130" s="0"/>
      <c r="LAE130" s="0"/>
      <c r="LAF130" s="0"/>
      <c r="LAG130" s="0"/>
      <c r="LAH130" s="0"/>
      <c r="LAI130" s="0"/>
      <c r="LAJ130" s="0"/>
      <c r="LAK130" s="0"/>
      <c r="LAL130" s="0"/>
      <c r="LAM130" s="0"/>
      <c r="LAN130" s="0"/>
      <c r="LAO130" s="0"/>
      <c r="LAP130" s="0"/>
      <c r="LAQ130" s="0"/>
      <c r="LAR130" s="0"/>
      <c r="LAS130" s="0"/>
      <c r="LAT130" s="0"/>
      <c r="LAU130" s="0"/>
      <c r="LAV130" s="0"/>
      <c r="LAW130" s="0"/>
      <c r="LAX130" s="0"/>
      <c r="LAY130" s="0"/>
      <c r="LAZ130" s="0"/>
      <c r="LBA130" s="0"/>
      <c r="LBB130" s="0"/>
      <c r="LBC130" s="0"/>
      <c r="LBD130" s="0"/>
      <c r="LBE130" s="0"/>
      <c r="LBF130" s="0"/>
      <c r="LBG130" s="0"/>
      <c r="LBH130" s="0"/>
      <c r="LBI130" s="0"/>
      <c r="LBJ130" s="0"/>
      <c r="LBK130" s="0"/>
      <c r="LBL130" s="0"/>
      <c r="LBM130" s="0"/>
      <c r="LBN130" s="0"/>
      <c r="LBO130" s="0"/>
      <c r="LBP130" s="0"/>
      <c r="LBQ130" s="0"/>
      <c r="LBR130" s="0"/>
      <c r="LBS130" s="0"/>
      <c r="LBT130" s="0"/>
      <c r="LBU130" s="0"/>
      <c r="LBV130" s="0"/>
      <c r="LBW130" s="0"/>
      <c r="LBX130" s="0"/>
      <c r="LBY130" s="0"/>
      <c r="LBZ130" s="0"/>
      <c r="LCA130" s="0"/>
      <c r="LCB130" s="0"/>
      <c r="LCC130" s="0"/>
      <c r="LCD130" s="0"/>
      <c r="LCE130" s="0"/>
      <c r="LCF130" s="0"/>
      <c r="LCG130" s="0"/>
      <c r="LCH130" s="0"/>
      <c r="LCI130" s="0"/>
      <c r="LCJ130" s="0"/>
      <c r="LCK130" s="0"/>
      <c r="LCL130" s="0"/>
      <c r="LCM130" s="0"/>
      <c r="LCN130" s="0"/>
      <c r="LCO130" s="0"/>
      <c r="LCP130" s="0"/>
      <c r="LCQ130" s="0"/>
      <c r="LCR130" s="0"/>
      <c r="LCS130" s="0"/>
      <c r="LCT130" s="0"/>
      <c r="LCU130" s="0"/>
      <c r="LCV130" s="0"/>
      <c r="LCW130" s="0"/>
      <c r="LCX130" s="0"/>
      <c r="LCY130" s="0"/>
      <c r="LCZ130" s="0"/>
      <c r="LDA130" s="0"/>
      <c r="LDB130" s="0"/>
      <c r="LDC130" s="0"/>
      <c r="LDD130" s="0"/>
      <c r="LDE130" s="0"/>
      <c r="LDF130" s="0"/>
      <c r="LDG130" s="0"/>
      <c r="LDH130" s="0"/>
      <c r="LDI130" s="0"/>
      <c r="LDJ130" s="0"/>
      <c r="LDK130" s="0"/>
      <c r="LDL130" s="0"/>
      <c r="LDM130" s="0"/>
      <c r="LDN130" s="0"/>
      <c r="LDO130" s="0"/>
      <c r="LDP130" s="0"/>
      <c r="LDQ130" s="0"/>
      <c r="LDR130" s="0"/>
      <c r="LDS130" s="0"/>
      <c r="LDT130" s="0"/>
      <c r="LDU130" s="0"/>
      <c r="LDV130" s="0"/>
      <c r="LDW130" s="0"/>
      <c r="LDX130" s="0"/>
      <c r="LDY130" s="0"/>
      <c r="LDZ130" s="0"/>
      <c r="LEA130" s="0"/>
      <c r="LEB130" s="0"/>
      <c r="LEC130" s="0"/>
      <c r="LED130" s="0"/>
      <c r="LEE130" s="0"/>
      <c r="LEF130" s="0"/>
      <c r="LEG130" s="0"/>
      <c r="LEH130" s="0"/>
      <c r="LEI130" s="0"/>
      <c r="LEJ130" s="0"/>
      <c r="LEK130" s="0"/>
      <c r="LEL130" s="0"/>
      <c r="LEM130" s="0"/>
      <c r="LEN130" s="0"/>
      <c r="LEO130" s="0"/>
      <c r="LEP130" s="0"/>
      <c r="LEQ130" s="0"/>
      <c r="LER130" s="0"/>
      <c r="LES130" s="0"/>
      <c r="LET130" s="0"/>
      <c r="LEU130" s="0"/>
      <c r="LEV130" s="0"/>
      <c r="LEW130" s="0"/>
      <c r="LEX130" s="0"/>
      <c r="LEY130" s="0"/>
      <c r="LEZ130" s="0"/>
      <c r="LFA130" s="0"/>
      <c r="LFB130" s="0"/>
      <c r="LFC130" s="0"/>
      <c r="LFD130" s="0"/>
      <c r="LFE130" s="0"/>
      <c r="LFF130" s="0"/>
      <c r="LFG130" s="0"/>
      <c r="LFH130" s="0"/>
      <c r="LFI130" s="0"/>
      <c r="LFJ130" s="0"/>
      <c r="LFK130" s="0"/>
      <c r="LFL130" s="0"/>
      <c r="LFM130" s="0"/>
      <c r="LFN130" s="0"/>
      <c r="LFO130" s="0"/>
      <c r="LFP130" s="0"/>
      <c r="LFQ130" s="0"/>
      <c r="LFR130" s="0"/>
      <c r="LFS130" s="0"/>
      <c r="LFT130" s="0"/>
      <c r="LFU130" s="0"/>
      <c r="LFV130" s="0"/>
      <c r="LFW130" s="0"/>
      <c r="LFX130" s="0"/>
      <c r="LFY130" s="0"/>
      <c r="LFZ130" s="0"/>
      <c r="LGA130" s="0"/>
      <c r="LGB130" s="0"/>
      <c r="LGC130" s="0"/>
      <c r="LGD130" s="0"/>
      <c r="LGE130" s="0"/>
      <c r="LGF130" s="0"/>
      <c r="LGG130" s="0"/>
      <c r="LGH130" s="0"/>
      <c r="LGI130" s="0"/>
      <c r="LGJ130" s="0"/>
      <c r="LGK130" s="0"/>
      <c r="LGL130" s="0"/>
      <c r="LGM130" s="0"/>
      <c r="LGN130" s="0"/>
      <c r="LGO130" s="0"/>
      <c r="LGP130" s="0"/>
      <c r="LGQ130" s="0"/>
      <c r="LGR130" s="0"/>
      <c r="LGS130" s="0"/>
      <c r="LGT130" s="0"/>
      <c r="LGU130" s="0"/>
      <c r="LGV130" s="0"/>
      <c r="LGW130" s="0"/>
      <c r="LGX130" s="0"/>
      <c r="LGY130" s="0"/>
      <c r="LGZ130" s="0"/>
      <c r="LHA130" s="0"/>
      <c r="LHB130" s="0"/>
      <c r="LHC130" s="0"/>
      <c r="LHD130" s="0"/>
      <c r="LHE130" s="0"/>
      <c r="LHF130" s="0"/>
      <c r="LHG130" s="0"/>
      <c r="LHH130" s="0"/>
      <c r="LHI130" s="0"/>
      <c r="LHJ130" s="0"/>
      <c r="LHK130" s="0"/>
      <c r="LHL130" s="0"/>
      <c r="LHM130" s="0"/>
      <c r="LHN130" s="0"/>
      <c r="LHO130" s="0"/>
      <c r="LHP130" s="0"/>
      <c r="LHQ130" s="0"/>
      <c r="LHR130" s="0"/>
      <c r="LHS130" s="0"/>
      <c r="LHT130" s="0"/>
      <c r="LHU130" s="0"/>
      <c r="LHV130" s="0"/>
      <c r="LHW130" s="0"/>
      <c r="LHX130" s="0"/>
      <c r="LHY130" s="0"/>
      <c r="LHZ130" s="0"/>
      <c r="LIA130" s="0"/>
      <c r="LIB130" s="0"/>
      <c r="LIC130" s="0"/>
      <c r="LID130" s="0"/>
      <c r="LIE130" s="0"/>
      <c r="LIF130" s="0"/>
      <c r="LIG130" s="0"/>
      <c r="LIH130" s="0"/>
      <c r="LII130" s="0"/>
      <c r="LIJ130" s="0"/>
      <c r="LIK130" s="0"/>
      <c r="LIL130" s="0"/>
      <c r="LIM130" s="0"/>
      <c r="LIN130" s="0"/>
      <c r="LIO130" s="0"/>
      <c r="LIP130" s="0"/>
      <c r="LIQ130" s="0"/>
      <c r="LIR130" s="0"/>
      <c r="LIS130" s="0"/>
      <c r="LIT130" s="0"/>
      <c r="LIU130" s="0"/>
      <c r="LIV130" s="0"/>
      <c r="LIW130" s="0"/>
      <c r="LIX130" s="0"/>
      <c r="LIY130" s="0"/>
      <c r="LIZ130" s="0"/>
      <c r="LJA130" s="0"/>
      <c r="LJB130" s="0"/>
      <c r="LJC130" s="0"/>
      <c r="LJD130" s="0"/>
      <c r="LJE130" s="0"/>
      <c r="LJF130" s="0"/>
      <c r="LJG130" s="0"/>
      <c r="LJH130" s="0"/>
      <c r="LJI130" s="0"/>
      <c r="LJJ130" s="0"/>
      <c r="LJK130" s="0"/>
      <c r="LJL130" s="0"/>
      <c r="LJM130" s="0"/>
      <c r="LJN130" s="0"/>
      <c r="LJO130" s="0"/>
      <c r="LJP130" s="0"/>
      <c r="LJQ130" s="0"/>
      <c r="LJR130" s="0"/>
      <c r="LJS130" s="0"/>
      <c r="LJT130" s="0"/>
      <c r="LJU130" s="0"/>
      <c r="LJV130" s="0"/>
      <c r="LJW130" s="0"/>
      <c r="LJX130" s="0"/>
      <c r="LJY130" s="0"/>
      <c r="LJZ130" s="0"/>
      <c r="LKA130" s="0"/>
      <c r="LKB130" s="0"/>
      <c r="LKC130" s="0"/>
      <c r="LKD130" s="0"/>
      <c r="LKE130" s="0"/>
      <c r="LKF130" s="0"/>
      <c r="LKG130" s="0"/>
      <c r="LKH130" s="0"/>
      <c r="LKI130" s="0"/>
      <c r="LKJ130" s="0"/>
      <c r="LKK130" s="0"/>
      <c r="LKL130" s="0"/>
      <c r="LKM130" s="0"/>
      <c r="LKN130" s="0"/>
      <c r="LKO130" s="0"/>
      <c r="LKP130" s="0"/>
      <c r="LKQ130" s="0"/>
      <c r="LKR130" s="0"/>
      <c r="LKS130" s="0"/>
      <c r="LKT130" s="0"/>
      <c r="LKU130" s="0"/>
      <c r="LKV130" s="0"/>
      <c r="LKW130" s="0"/>
      <c r="LKX130" s="0"/>
      <c r="LKY130" s="0"/>
      <c r="LKZ130" s="0"/>
      <c r="LLA130" s="0"/>
      <c r="LLB130" s="0"/>
      <c r="LLC130" s="0"/>
      <c r="LLD130" s="0"/>
      <c r="LLE130" s="0"/>
      <c r="LLF130" s="0"/>
      <c r="LLG130" s="0"/>
      <c r="LLH130" s="0"/>
      <c r="LLI130" s="0"/>
      <c r="LLJ130" s="0"/>
      <c r="LLK130" s="0"/>
      <c r="LLL130" s="0"/>
      <c r="LLM130" s="0"/>
      <c r="LLN130" s="0"/>
      <c r="LLO130" s="0"/>
      <c r="LLP130" s="0"/>
      <c r="LLQ130" s="0"/>
      <c r="LLR130" s="0"/>
      <c r="LLS130" s="0"/>
      <c r="LLT130" s="0"/>
      <c r="LLU130" s="0"/>
      <c r="LLV130" s="0"/>
      <c r="LLW130" s="0"/>
      <c r="LLX130" s="0"/>
      <c r="LLY130" s="0"/>
      <c r="LLZ130" s="0"/>
      <c r="LMA130" s="0"/>
      <c r="LMB130" s="0"/>
      <c r="LMC130" s="0"/>
      <c r="LMD130" s="0"/>
      <c r="LME130" s="0"/>
      <c r="LMF130" s="0"/>
      <c r="LMG130" s="0"/>
      <c r="LMH130" s="0"/>
      <c r="LMI130" s="0"/>
      <c r="LMJ130" s="0"/>
      <c r="LMK130" s="0"/>
      <c r="LML130" s="0"/>
      <c r="LMM130" s="0"/>
      <c r="LMN130" s="0"/>
      <c r="LMO130" s="0"/>
      <c r="LMP130" s="0"/>
      <c r="LMQ130" s="0"/>
      <c r="LMR130" s="0"/>
      <c r="LMS130" s="0"/>
      <c r="LMT130" s="0"/>
      <c r="LMU130" s="0"/>
      <c r="LMV130" s="0"/>
      <c r="LMW130" s="0"/>
      <c r="LMX130" s="0"/>
      <c r="LMY130" s="0"/>
      <c r="LMZ130" s="0"/>
      <c r="LNA130" s="0"/>
      <c r="LNB130" s="0"/>
      <c r="LNC130" s="0"/>
      <c r="LND130" s="0"/>
      <c r="LNE130" s="0"/>
      <c r="LNF130" s="0"/>
      <c r="LNG130" s="0"/>
      <c r="LNH130" s="0"/>
      <c r="LNI130" s="0"/>
      <c r="LNJ130" s="0"/>
      <c r="LNK130" s="0"/>
      <c r="LNL130" s="0"/>
      <c r="LNM130" s="0"/>
      <c r="LNN130" s="0"/>
      <c r="LNO130" s="0"/>
      <c r="LNP130" s="0"/>
      <c r="LNQ130" s="0"/>
      <c r="LNR130" s="0"/>
      <c r="LNS130" s="0"/>
      <c r="LNT130" s="0"/>
      <c r="LNU130" s="0"/>
      <c r="LNV130" s="0"/>
      <c r="LNW130" s="0"/>
      <c r="LNX130" s="0"/>
      <c r="LNY130" s="0"/>
      <c r="LNZ130" s="0"/>
      <c r="LOA130" s="0"/>
      <c r="LOB130" s="0"/>
      <c r="LOC130" s="0"/>
      <c r="LOD130" s="0"/>
      <c r="LOE130" s="0"/>
      <c r="LOF130" s="0"/>
      <c r="LOG130" s="0"/>
      <c r="LOH130" s="0"/>
      <c r="LOI130" s="0"/>
      <c r="LOJ130" s="0"/>
      <c r="LOK130" s="0"/>
      <c r="LOL130" s="0"/>
      <c r="LOM130" s="0"/>
      <c r="LON130" s="0"/>
      <c r="LOO130" s="0"/>
      <c r="LOP130" s="0"/>
      <c r="LOQ130" s="0"/>
      <c r="LOR130" s="0"/>
      <c r="LOS130" s="0"/>
      <c r="LOT130" s="0"/>
      <c r="LOU130" s="0"/>
      <c r="LOV130" s="0"/>
      <c r="LOW130" s="0"/>
      <c r="LOX130" s="0"/>
      <c r="LOY130" s="0"/>
      <c r="LOZ130" s="0"/>
      <c r="LPA130" s="0"/>
      <c r="LPB130" s="0"/>
      <c r="LPC130" s="0"/>
      <c r="LPD130" s="0"/>
      <c r="LPE130" s="0"/>
      <c r="LPF130" s="0"/>
      <c r="LPG130" s="0"/>
      <c r="LPH130" s="0"/>
      <c r="LPI130" s="0"/>
      <c r="LPJ130" s="0"/>
      <c r="LPK130" s="0"/>
      <c r="LPL130" s="0"/>
      <c r="LPM130" s="0"/>
      <c r="LPN130" s="0"/>
      <c r="LPO130" s="0"/>
      <c r="LPP130" s="0"/>
      <c r="LPQ130" s="0"/>
      <c r="LPR130" s="0"/>
      <c r="LPS130" s="0"/>
      <c r="LPT130" s="0"/>
      <c r="LPU130" s="0"/>
      <c r="LPV130" s="0"/>
      <c r="LPW130" s="0"/>
      <c r="LPX130" s="0"/>
      <c r="LPY130" s="0"/>
      <c r="LPZ130" s="0"/>
      <c r="LQA130" s="0"/>
      <c r="LQB130" s="0"/>
      <c r="LQC130" s="0"/>
      <c r="LQD130" s="0"/>
      <c r="LQE130" s="0"/>
      <c r="LQF130" s="0"/>
      <c r="LQG130" s="0"/>
      <c r="LQH130" s="0"/>
      <c r="LQI130" s="0"/>
      <c r="LQJ130" s="0"/>
      <c r="LQK130" s="0"/>
      <c r="LQL130" s="0"/>
      <c r="LQM130" s="0"/>
      <c r="LQN130" s="0"/>
      <c r="LQO130" s="0"/>
      <c r="LQP130" s="0"/>
      <c r="LQQ130" s="0"/>
      <c r="LQR130" s="0"/>
      <c r="LQS130" s="0"/>
      <c r="LQT130" s="0"/>
      <c r="LQU130" s="0"/>
      <c r="LQV130" s="0"/>
      <c r="LQW130" s="0"/>
      <c r="LQX130" s="0"/>
      <c r="LQY130" s="0"/>
      <c r="LQZ130" s="0"/>
      <c r="LRA130" s="0"/>
      <c r="LRB130" s="0"/>
      <c r="LRC130" s="0"/>
      <c r="LRD130" s="0"/>
      <c r="LRE130" s="0"/>
      <c r="LRF130" s="0"/>
      <c r="LRG130" s="0"/>
      <c r="LRH130" s="0"/>
      <c r="LRI130" s="0"/>
      <c r="LRJ130" s="0"/>
      <c r="LRK130" s="0"/>
      <c r="LRL130" s="0"/>
      <c r="LRM130" s="0"/>
      <c r="LRN130" s="0"/>
      <c r="LRO130" s="0"/>
      <c r="LRP130" s="0"/>
      <c r="LRQ130" s="0"/>
      <c r="LRR130" s="0"/>
      <c r="LRS130" s="0"/>
      <c r="LRT130" s="0"/>
      <c r="LRU130" s="0"/>
      <c r="LRV130" s="0"/>
      <c r="LRW130" s="0"/>
      <c r="LRX130" s="0"/>
      <c r="LRY130" s="0"/>
      <c r="LRZ130" s="0"/>
      <c r="LSA130" s="0"/>
      <c r="LSB130" s="0"/>
      <c r="LSC130" s="0"/>
      <c r="LSD130" s="0"/>
      <c r="LSE130" s="0"/>
      <c r="LSF130" s="0"/>
      <c r="LSG130" s="0"/>
      <c r="LSH130" s="0"/>
      <c r="LSI130" s="0"/>
      <c r="LSJ130" s="0"/>
      <c r="LSK130" s="0"/>
      <c r="LSL130" s="0"/>
      <c r="LSM130" s="0"/>
      <c r="LSN130" s="0"/>
      <c r="LSO130" s="0"/>
      <c r="LSP130" s="0"/>
      <c r="LSQ130" s="0"/>
      <c r="LSR130" s="0"/>
      <c r="LSS130" s="0"/>
      <c r="LST130" s="0"/>
      <c r="LSU130" s="0"/>
      <c r="LSV130" s="0"/>
      <c r="LSW130" s="0"/>
      <c r="LSX130" s="0"/>
      <c r="LSY130" s="0"/>
      <c r="LSZ130" s="0"/>
      <c r="LTA130" s="0"/>
      <c r="LTB130" s="0"/>
      <c r="LTC130" s="0"/>
      <c r="LTD130" s="0"/>
      <c r="LTE130" s="0"/>
      <c r="LTF130" s="0"/>
      <c r="LTG130" s="0"/>
      <c r="LTH130" s="0"/>
      <c r="LTI130" s="0"/>
      <c r="LTJ130" s="0"/>
      <c r="LTK130" s="0"/>
      <c r="LTL130" s="0"/>
      <c r="LTM130" s="0"/>
      <c r="LTN130" s="0"/>
      <c r="LTO130" s="0"/>
      <c r="LTP130" s="0"/>
      <c r="LTQ130" s="0"/>
      <c r="LTR130" s="0"/>
      <c r="LTS130" s="0"/>
      <c r="LTT130" s="0"/>
      <c r="LTU130" s="0"/>
      <c r="LTV130" s="0"/>
      <c r="LTW130" s="0"/>
      <c r="LTX130" s="0"/>
      <c r="LTY130" s="0"/>
      <c r="LTZ130" s="0"/>
      <c r="LUA130" s="0"/>
      <c r="LUB130" s="0"/>
      <c r="LUC130" s="0"/>
      <c r="LUD130" s="0"/>
      <c r="LUE130" s="0"/>
      <c r="LUF130" s="0"/>
      <c r="LUG130" s="0"/>
      <c r="LUH130" s="0"/>
      <c r="LUI130" s="0"/>
      <c r="LUJ130" s="0"/>
      <c r="LUK130" s="0"/>
      <c r="LUL130" s="0"/>
      <c r="LUM130" s="0"/>
      <c r="LUN130" s="0"/>
      <c r="LUO130" s="0"/>
      <c r="LUP130" s="0"/>
      <c r="LUQ130" s="0"/>
      <c r="LUR130" s="0"/>
      <c r="LUS130" s="0"/>
      <c r="LUT130" s="0"/>
      <c r="LUU130" s="0"/>
      <c r="LUV130" s="0"/>
      <c r="LUW130" s="0"/>
      <c r="LUX130" s="0"/>
      <c r="LUY130" s="0"/>
      <c r="LUZ130" s="0"/>
      <c r="LVA130" s="0"/>
      <c r="LVB130" s="0"/>
      <c r="LVC130" s="0"/>
      <c r="LVD130" s="0"/>
      <c r="LVE130" s="0"/>
      <c r="LVF130" s="0"/>
      <c r="LVG130" s="0"/>
      <c r="LVH130" s="0"/>
      <c r="LVI130" s="0"/>
      <c r="LVJ130" s="0"/>
      <c r="LVK130" s="0"/>
      <c r="LVL130" s="0"/>
      <c r="LVM130" s="0"/>
      <c r="LVN130" s="0"/>
      <c r="LVO130" s="0"/>
      <c r="LVP130" s="0"/>
      <c r="LVQ130" s="0"/>
      <c r="LVR130" s="0"/>
      <c r="LVS130" s="0"/>
      <c r="LVT130" s="0"/>
      <c r="LVU130" s="0"/>
      <c r="LVV130" s="0"/>
      <c r="LVW130" s="0"/>
      <c r="LVX130" s="0"/>
      <c r="LVY130" s="0"/>
      <c r="LVZ130" s="0"/>
      <c r="LWA130" s="0"/>
      <c r="LWB130" s="0"/>
      <c r="LWC130" s="0"/>
      <c r="LWD130" s="0"/>
      <c r="LWE130" s="0"/>
      <c r="LWF130" s="0"/>
      <c r="LWG130" s="0"/>
      <c r="LWH130" s="0"/>
      <c r="LWI130" s="0"/>
      <c r="LWJ130" s="0"/>
      <c r="LWK130" s="0"/>
      <c r="LWL130" s="0"/>
      <c r="LWM130" s="0"/>
      <c r="LWN130" s="0"/>
      <c r="LWO130" s="0"/>
      <c r="LWP130" s="0"/>
      <c r="LWQ130" s="0"/>
      <c r="LWR130" s="0"/>
      <c r="LWS130" s="0"/>
      <c r="LWT130" s="0"/>
      <c r="LWU130" s="0"/>
      <c r="LWV130" s="0"/>
      <c r="LWW130" s="0"/>
      <c r="LWX130" s="0"/>
      <c r="LWY130" s="0"/>
      <c r="LWZ130" s="0"/>
      <c r="LXA130" s="0"/>
      <c r="LXB130" s="0"/>
      <c r="LXC130" s="0"/>
      <c r="LXD130" s="0"/>
      <c r="LXE130" s="0"/>
      <c r="LXF130" s="0"/>
      <c r="LXG130" s="0"/>
      <c r="LXH130" s="0"/>
      <c r="LXI130" s="0"/>
      <c r="LXJ130" s="0"/>
      <c r="LXK130" s="0"/>
      <c r="LXL130" s="0"/>
      <c r="LXM130" s="0"/>
      <c r="LXN130" s="0"/>
      <c r="LXO130" s="0"/>
      <c r="LXP130" s="0"/>
      <c r="LXQ130" s="0"/>
      <c r="LXR130" s="0"/>
      <c r="LXS130" s="0"/>
      <c r="LXT130" s="0"/>
      <c r="LXU130" s="0"/>
      <c r="LXV130" s="0"/>
      <c r="LXW130" s="0"/>
      <c r="LXX130" s="0"/>
      <c r="LXY130" s="0"/>
      <c r="LXZ130" s="0"/>
      <c r="LYA130" s="0"/>
      <c r="LYB130" s="0"/>
      <c r="LYC130" s="0"/>
      <c r="LYD130" s="0"/>
      <c r="LYE130" s="0"/>
      <c r="LYF130" s="0"/>
      <c r="LYG130" s="0"/>
      <c r="LYH130" s="0"/>
      <c r="LYI130" s="0"/>
      <c r="LYJ130" s="0"/>
      <c r="LYK130" s="0"/>
      <c r="LYL130" s="0"/>
      <c r="LYM130" s="0"/>
      <c r="LYN130" s="0"/>
      <c r="LYO130" s="0"/>
      <c r="LYP130" s="0"/>
      <c r="LYQ130" s="0"/>
      <c r="LYR130" s="0"/>
      <c r="LYS130" s="0"/>
      <c r="LYT130" s="0"/>
      <c r="LYU130" s="0"/>
      <c r="LYV130" s="0"/>
      <c r="LYW130" s="0"/>
      <c r="LYX130" s="0"/>
      <c r="LYY130" s="0"/>
      <c r="LYZ130" s="0"/>
      <c r="LZA130" s="0"/>
      <c r="LZB130" s="0"/>
      <c r="LZC130" s="0"/>
      <c r="LZD130" s="0"/>
      <c r="LZE130" s="0"/>
      <c r="LZF130" s="0"/>
      <c r="LZG130" s="0"/>
      <c r="LZH130" s="0"/>
      <c r="LZI130" s="0"/>
      <c r="LZJ130" s="0"/>
      <c r="LZK130" s="0"/>
      <c r="LZL130" s="0"/>
      <c r="LZM130" s="0"/>
      <c r="LZN130" s="0"/>
      <c r="LZO130" s="0"/>
      <c r="LZP130" s="0"/>
      <c r="LZQ130" s="0"/>
      <c r="LZR130" s="0"/>
      <c r="LZS130" s="0"/>
      <c r="LZT130" s="0"/>
      <c r="LZU130" s="0"/>
      <c r="LZV130" s="0"/>
      <c r="LZW130" s="0"/>
      <c r="LZX130" s="0"/>
      <c r="LZY130" s="0"/>
      <c r="LZZ130" s="0"/>
      <c r="MAA130" s="0"/>
      <c r="MAB130" s="0"/>
      <c r="MAC130" s="0"/>
      <c r="MAD130" s="0"/>
      <c r="MAE130" s="0"/>
      <c r="MAF130" s="0"/>
      <c r="MAG130" s="0"/>
      <c r="MAH130" s="0"/>
      <c r="MAI130" s="0"/>
      <c r="MAJ130" s="0"/>
      <c r="MAK130" s="0"/>
      <c r="MAL130" s="0"/>
      <c r="MAM130" s="0"/>
      <c r="MAN130" s="0"/>
      <c r="MAO130" s="0"/>
      <c r="MAP130" s="0"/>
      <c r="MAQ130" s="0"/>
      <c r="MAR130" s="0"/>
      <c r="MAS130" s="0"/>
      <c r="MAT130" s="0"/>
      <c r="MAU130" s="0"/>
      <c r="MAV130" s="0"/>
      <c r="MAW130" s="0"/>
      <c r="MAX130" s="0"/>
      <c r="MAY130" s="0"/>
      <c r="MAZ130" s="0"/>
      <c r="MBA130" s="0"/>
      <c r="MBB130" s="0"/>
      <c r="MBC130" s="0"/>
      <c r="MBD130" s="0"/>
      <c r="MBE130" s="0"/>
      <c r="MBF130" s="0"/>
      <c r="MBG130" s="0"/>
      <c r="MBH130" s="0"/>
      <c r="MBI130" s="0"/>
      <c r="MBJ130" s="0"/>
      <c r="MBK130" s="0"/>
      <c r="MBL130" s="0"/>
      <c r="MBM130" s="0"/>
      <c r="MBN130" s="0"/>
      <c r="MBO130" s="0"/>
      <c r="MBP130" s="0"/>
      <c r="MBQ130" s="0"/>
      <c r="MBR130" s="0"/>
      <c r="MBS130" s="0"/>
      <c r="MBT130" s="0"/>
      <c r="MBU130" s="0"/>
      <c r="MBV130" s="0"/>
      <c r="MBW130" s="0"/>
      <c r="MBX130" s="0"/>
      <c r="MBY130" s="0"/>
      <c r="MBZ130" s="0"/>
      <c r="MCA130" s="0"/>
      <c r="MCB130" s="0"/>
      <c r="MCC130" s="0"/>
      <c r="MCD130" s="0"/>
      <c r="MCE130" s="0"/>
      <c r="MCF130" s="0"/>
      <c r="MCG130" s="0"/>
      <c r="MCH130" s="0"/>
      <c r="MCI130" s="0"/>
      <c r="MCJ130" s="0"/>
      <c r="MCK130" s="0"/>
      <c r="MCL130" s="0"/>
      <c r="MCM130" s="0"/>
      <c r="MCN130" s="0"/>
      <c r="MCO130" s="0"/>
      <c r="MCP130" s="0"/>
      <c r="MCQ130" s="0"/>
      <c r="MCR130" s="0"/>
      <c r="MCS130" s="0"/>
      <c r="MCT130" s="0"/>
      <c r="MCU130" s="0"/>
      <c r="MCV130" s="0"/>
      <c r="MCW130" s="0"/>
      <c r="MCX130" s="0"/>
      <c r="MCY130" s="0"/>
      <c r="MCZ130" s="0"/>
      <c r="MDA130" s="0"/>
      <c r="MDB130" s="0"/>
      <c r="MDC130" s="0"/>
      <c r="MDD130" s="0"/>
      <c r="MDE130" s="0"/>
      <c r="MDF130" s="0"/>
      <c r="MDG130" s="0"/>
      <c r="MDH130" s="0"/>
      <c r="MDI130" s="0"/>
      <c r="MDJ130" s="0"/>
      <c r="MDK130" s="0"/>
      <c r="MDL130" s="0"/>
      <c r="MDM130" s="0"/>
      <c r="MDN130" s="0"/>
      <c r="MDO130" s="0"/>
      <c r="MDP130" s="0"/>
      <c r="MDQ130" s="0"/>
      <c r="MDR130" s="0"/>
      <c r="MDS130" s="0"/>
      <c r="MDT130" s="0"/>
      <c r="MDU130" s="0"/>
      <c r="MDV130" s="0"/>
      <c r="MDW130" s="0"/>
      <c r="MDX130" s="0"/>
      <c r="MDY130" s="0"/>
      <c r="MDZ130" s="0"/>
      <c r="MEA130" s="0"/>
      <c r="MEB130" s="0"/>
      <c r="MEC130" s="0"/>
      <c r="MED130" s="0"/>
      <c r="MEE130" s="0"/>
      <c r="MEF130" s="0"/>
      <c r="MEG130" s="0"/>
      <c r="MEH130" s="0"/>
      <c r="MEI130" s="0"/>
      <c r="MEJ130" s="0"/>
      <c r="MEK130" s="0"/>
      <c r="MEL130" s="0"/>
      <c r="MEM130" s="0"/>
      <c r="MEN130" s="0"/>
      <c r="MEO130" s="0"/>
      <c r="MEP130" s="0"/>
      <c r="MEQ130" s="0"/>
      <c r="MER130" s="0"/>
      <c r="MES130" s="0"/>
      <c r="MET130" s="0"/>
      <c r="MEU130" s="0"/>
      <c r="MEV130" s="0"/>
      <c r="MEW130" s="0"/>
      <c r="MEX130" s="0"/>
      <c r="MEY130" s="0"/>
      <c r="MEZ130" s="0"/>
      <c r="MFA130" s="0"/>
      <c r="MFB130" s="0"/>
      <c r="MFC130" s="0"/>
      <c r="MFD130" s="0"/>
      <c r="MFE130" s="0"/>
      <c r="MFF130" s="0"/>
      <c r="MFG130" s="0"/>
      <c r="MFH130" s="0"/>
      <c r="MFI130" s="0"/>
      <c r="MFJ130" s="0"/>
      <c r="MFK130" s="0"/>
      <c r="MFL130" s="0"/>
      <c r="MFM130" s="0"/>
      <c r="MFN130" s="0"/>
      <c r="MFO130" s="0"/>
      <c r="MFP130" s="0"/>
      <c r="MFQ130" s="0"/>
      <c r="MFR130" s="0"/>
      <c r="MFS130" s="0"/>
      <c r="MFT130" s="0"/>
      <c r="MFU130" s="0"/>
      <c r="MFV130" s="0"/>
      <c r="MFW130" s="0"/>
      <c r="MFX130" s="0"/>
      <c r="MFY130" s="0"/>
      <c r="MFZ130" s="0"/>
      <c r="MGA130" s="0"/>
      <c r="MGB130" s="0"/>
      <c r="MGC130" s="0"/>
      <c r="MGD130" s="0"/>
      <c r="MGE130" s="0"/>
      <c r="MGF130" s="0"/>
      <c r="MGG130" s="0"/>
      <c r="MGH130" s="0"/>
      <c r="MGI130" s="0"/>
      <c r="MGJ130" s="0"/>
      <c r="MGK130" s="0"/>
      <c r="MGL130" s="0"/>
      <c r="MGM130" s="0"/>
      <c r="MGN130" s="0"/>
      <c r="MGO130" s="0"/>
      <c r="MGP130" s="0"/>
      <c r="MGQ130" s="0"/>
      <c r="MGR130" s="0"/>
      <c r="MGS130" s="0"/>
      <c r="MGT130" s="0"/>
      <c r="MGU130" s="0"/>
      <c r="MGV130" s="0"/>
      <c r="MGW130" s="0"/>
      <c r="MGX130" s="0"/>
      <c r="MGY130" s="0"/>
      <c r="MGZ130" s="0"/>
      <c r="MHA130" s="0"/>
      <c r="MHB130" s="0"/>
      <c r="MHC130" s="0"/>
      <c r="MHD130" s="0"/>
      <c r="MHE130" s="0"/>
      <c r="MHF130" s="0"/>
      <c r="MHG130" s="0"/>
      <c r="MHH130" s="0"/>
      <c r="MHI130" s="0"/>
      <c r="MHJ130" s="0"/>
      <c r="MHK130" s="0"/>
      <c r="MHL130" s="0"/>
      <c r="MHM130" s="0"/>
      <c r="MHN130" s="0"/>
      <c r="MHO130" s="0"/>
      <c r="MHP130" s="0"/>
      <c r="MHQ130" s="0"/>
      <c r="MHR130" s="0"/>
      <c r="MHS130" s="0"/>
      <c r="MHT130" s="0"/>
      <c r="MHU130" s="0"/>
      <c r="MHV130" s="0"/>
      <c r="MHW130" s="0"/>
      <c r="MHX130" s="0"/>
      <c r="MHY130" s="0"/>
      <c r="MHZ130" s="0"/>
      <c r="MIA130" s="0"/>
      <c r="MIB130" s="0"/>
      <c r="MIC130" s="0"/>
      <c r="MID130" s="0"/>
      <c r="MIE130" s="0"/>
      <c r="MIF130" s="0"/>
      <c r="MIG130" s="0"/>
      <c r="MIH130" s="0"/>
      <c r="MII130" s="0"/>
      <c r="MIJ130" s="0"/>
      <c r="MIK130" s="0"/>
      <c r="MIL130" s="0"/>
      <c r="MIM130" s="0"/>
      <c r="MIN130" s="0"/>
      <c r="MIO130" s="0"/>
      <c r="MIP130" s="0"/>
      <c r="MIQ130" s="0"/>
      <c r="MIR130" s="0"/>
      <c r="MIS130" s="0"/>
      <c r="MIT130" s="0"/>
      <c r="MIU130" s="0"/>
      <c r="MIV130" s="0"/>
      <c r="MIW130" s="0"/>
      <c r="MIX130" s="0"/>
      <c r="MIY130" s="0"/>
      <c r="MIZ130" s="0"/>
      <c r="MJA130" s="0"/>
      <c r="MJB130" s="0"/>
      <c r="MJC130" s="0"/>
      <c r="MJD130" s="0"/>
      <c r="MJE130" s="0"/>
      <c r="MJF130" s="0"/>
      <c r="MJG130" s="0"/>
      <c r="MJH130" s="0"/>
      <c r="MJI130" s="0"/>
      <c r="MJJ130" s="0"/>
      <c r="MJK130" s="0"/>
      <c r="MJL130" s="0"/>
      <c r="MJM130" s="0"/>
      <c r="MJN130" s="0"/>
      <c r="MJO130" s="0"/>
      <c r="MJP130" s="0"/>
      <c r="MJQ130" s="0"/>
      <c r="MJR130" s="0"/>
      <c r="MJS130" s="0"/>
      <c r="MJT130" s="0"/>
      <c r="MJU130" s="0"/>
      <c r="MJV130" s="0"/>
      <c r="MJW130" s="0"/>
      <c r="MJX130" s="0"/>
      <c r="MJY130" s="0"/>
      <c r="MJZ130" s="0"/>
      <c r="MKA130" s="0"/>
      <c r="MKB130" s="0"/>
      <c r="MKC130" s="0"/>
      <c r="MKD130" s="0"/>
      <c r="MKE130" s="0"/>
      <c r="MKF130" s="0"/>
      <c r="MKG130" s="0"/>
      <c r="MKH130" s="0"/>
      <c r="MKI130" s="0"/>
      <c r="MKJ130" s="0"/>
      <c r="MKK130" s="0"/>
      <c r="MKL130" s="0"/>
      <c r="MKM130" s="0"/>
      <c r="MKN130" s="0"/>
      <c r="MKO130" s="0"/>
      <c r="MKP130" s="0"/>
      <c r="MKQ130" s="0"/>
      <c r="MKR130" s="0"/>
      <c r="MKS130" s="0"/>
      <c r="MKT130" s="0"/>
      <c r="MKU130" s="0"/>
      <c r="MKV130" s="0"/>
      <c r="MKW130" s="0"/>
      <c r="MKX130" s="0"/>
      <c r="MKY130" s="0"/>
      <c r="MKZ130" s="0"/>
      <c r="MLA130" s="0"/>
      <c r="MLB130" s="0"/>
      <c r="MLC130" s="0"/>
      <c r="MLD130" s="0"/>
      <c r="MLE130" s="0"/>
      <c r="MLF130" s="0"/>
      <c r="MLG130" s="0"/>
      <c r="MLH130" s="0"/>
      <c r="MLI130" s="0"/>
      <c r="MLJ130" s="0"/>
      <c r="MLK130" s="0"/>
      <c r="MLL130" s="0"/>
      <c r="MLM130" s="0"/>
      <c r="MLN130" s="0"/>
      <c r="MLO130" s="0"/>
      <c r="MLP130" s="0"/>
      <c r="MLQ130" s="0"/>
      <c r="MLR130" s="0"/>
      <c r="MLS130" s="0"/>
      <c r="MLT130" s="0"/>
      <c r="MLU130" s="0"/>
      <c r="MLV130" s="0"/>
      <c r="MLW130" s="0"/>
      <c r="MLX130" s="0"/>
      <c r="MLY130" s="0"/>
      <c r="MLZ130" s="0"/>
      <c r="MMA130" s="0"/>
      <c r="MMB130" s="0"/>
      <c r="MMC130" s="0"/>
      <c r="MMD130" s="0"/>
      <c r="MME130" s="0"/>
      <c r="MMF130" s="0"/>
      <c r="MMG130" s="0"/>
      <c r="MMH130" s="0"/>
      <c r="MMI130" s="0"/>
      <c r="MMJ130" s="0"/>
      <c r="MMK130" s="0"/>
      <c r="MML130" s="0"/>
      <c r="MMM130" s="0"/>
      <c r="MMN130" s="0"/>
      <c r="MMO130" s="0"/>
      <c r="MMP130" s="0"/>
      <c r="MMQ130" s="0"/>
      <c r="MMR130" s="0"/>
      <c r="MMS130" s="0"/>
      <c r="MMT130" s="0"/>
      <c r="MMU130" s="0"/>
      <c r="MMV130" s="0"/>
      <c r="MMW130" s="0"/>
      <c r="MMX130" s="0"/>
      <c r="MMY130" s="0"/>
      <c r="MMZ130" s="0"/>
      <c r="MNA130" s="0"/>
      <c r="MNB130" s="0"/>
      <c r="MNC130" s="0"/>
      <c r="MND130" s="0"/>
      <c r="MNE130" s="0"/>
      <c r="MNF130" s="0"/>
      <c r="MNG130" s="0"/>
      <c r="MNH130" s="0"/>
      <c r="MNI130" s="0"/>
      <c r="MNJ130" s="0"/>
      <c r="MNK130" s="0"/>
      <c r="MNL130" s="0"/>
      <c r="MNM130" s="0"/>
      <c r="MNN130" s="0"/>
      <c r="MNO130" s="0"/>
      <c r="MNP130" s="0"/>
      <c r="MNQ130" s="0"/>
      <c r="MNR130" s="0"/>
      <c r="MNS130" s="0"/>
      <c r="MNT130" s="0"/>
      <c r="MNU130" s="0"/>
      <c r="MNV130" s="0"/>
      <c r="MNW130" s="0"/>
      <c r="MNX130" s="0"/>
      <c r="MNY130" s="0"/>
      <c r="MNZ130" s="0"/>
      <c r="MOA130" s="0"/>
      <c r="MOB130" s="0"/>
      <c r="MOC130" s="0"/>
      <c r="MOD130" s="0"/>
      <c r="MOE130" s="0"/>
      <c r="MOF130" s="0"/>
      <c r="MOG130" s="0"/>
      <c r="MOH130" s="0"/>
      <c r="MOI130" s="0"/>
      <c r="MOJ130" s="0"/>
      <c r="MOK130" s="0"/>
      <c r="MOL130" s="0"/>
      <c r="MOM130" s="0"/>
      <c r="MON130" s="0"/>
      <c r="MOO130" s="0"/>
      <c r="MOP130" s="0"/>
      <c r="MOQ130" s="0"/>
      <c r="MOR130" s="0"/>
      <c r="MOS130" s="0"/>
      <c r="MOT130" s="0"/>
      <c r="MOU130" s="0"/>
      <c r="MOV130" s="0"/>
      <c r="MOW130" s="0"/>
      <c r="MOX130" s="0"/>
      <c r="MOY130" s="0"/>
      <c r="MOZ130" s="0"/>
      <c r="MPA130" s="0"/>
      <c r="MPB130" s="0"/>
      <c r="MPC130" s="0"/>
      <c r="MPD130" s="0"/>
      <c r="MPE130" s="0"/>
      <c r="MPF130" s="0"/>
      <c r="MPG130" s="0"/>
      <c r="MPH130" s="0"/>
      <c r="MPI130" s="0"/>
      <c r="MPJ130" s="0"/>
      <c r="MPK130" s="0"/>
      <c r="MPL130" s="0"/>
      <c r="MPM130" s="0"/>
      <c r="MPN130" s="0"/>
      <c r="MPO130" s="0"/>
      <c r="MPP130" s="0"/>
      <c r="MPQ130" s="0"/>
      <c r="MPR130" s="0"/>
      <c r="MPS130" s="0"/>
      <c r="MPT130" s="0"/>
      <c r="MPU130" s="0"/>
      <c r="MPV130" s="0"/>
      <c r="MPW130" s="0"/>
      <c r="MPX130" s="0"/>
      <c r="MPY130" s="0"/>
      <c r="MPZ130" s="0"/>
      <c r="MQA130" s="0"/>
      <c r="MQB130" s="0"/>
      <c r="MQC130" s="0"/>
      <c r="MQD130" s="0"/>
      <c r="MQE130" s="0"/>
      <c r="MQF130" s="0"/>
      <c r="MQG130" s="0"/>
      <c r="MQH130" s="0"/>
      <c r="MQI130" s="0"/>
      <c r="MQJ130" s="0"/>
      <c r="MQK130" s="0"/>
      <c r="MQL130" s="0"/>
      <c r="MQM130" s="0"/>
      <c r="MQN130" s="0"/>
      <c r="MQO130" s="0"/>
      <c r="MQP130" s="0"/>
      <c r="MQQ130" s="0"/>
      <c r="MQR130" s="0"/>
      <c r="MQS130" s="0"/>
      <c r="MQT130" s="0"/>
      <c r="MQU130" s="0"/>
      <c r="MQV130" s="0"/>
      <c r="MQW130" s="0"/>
      <c r="MQX130" s="0"/>
      <c r="MQY130" s="0"/>
      <c r="MQZ130" s="0"/>
      <c r="MRA130" s="0"/>
      <c r="MRB130" s="0"/>
      <c r="MRC130" s="0"/>
      <c r="MRD130" s="0"/>
      <c r="MRE130" s="0"/>
      <c r="MRF130" s="0"/>
      <c r="MRG130" s="0"/>
      <c r="MRH130" s="0"/>
      <c r="MRI130" s="0"/>
      <c r="MRJ130" s="0"/>
      <c r="MRK130" s="0"/>
      <c r="MRL130" s="0"/>
      <c r="MRM130" s="0"/>
      <c r="MRN130" s="0"/>
      <c r="MRO130" s="0"/>
      <c r="MRP130" s="0"/>
      <c r="MRQ130" s="0"/>
      <c r="MRR130" s="0"/>
      <c r="MRS130" s="0"/>
      <c r="MRT130" s="0"/>
      <c r="MRU130" s="0"/>
      <c r="MRV130" s="0"/>
      <c r="MRW130" s="0"/>
      <c r="MRX130" s="0"/>
      <c r="MRY130" s="0"/>
      <c r="MRZ130" s="0"/>
      <c r="MSA130" s="0"/>
      <c r="MSB130" s="0"/>
      <c r="MSC130" s="0"/>
      <c r="MSD130" s="0"/>
      <c r="MSE130" s="0"/>
      <c r="MSF130" s="0"/>
      <c r="MSG130" s="0"/>
      <c r="MSH130" s="0"/>
      <c r="MSI130" s="0"/>
      <c r="MSJ130" s="0"/>
      <c r="MSK130" s="0"/>
      <c r="MSL130" s="0"/>
      <c r="MSM130" s="0"/>
      <c r="MSN130" s="0"/>
      <c r="MSO130" s="0"/>
      <c r="MSP130" s="0"/>
      <c r="MSQ130" s="0"/>
      <c r="MSR130" s="0"/>
      <c r="MSS130" s="0"/>
      <c r="MST130" s="0"/>
      <c r="MSU130" s="0"/>
      <c r="MSV130" s="0"/>
      <c r="MSW130" s="0"/>
      <c r="MSX130" s="0"/>
      <c r="MSY130" s="0"/>
      <c r="MSZ130" s="0"/>
      <c r="MTA130" s="0"/>
      <c r="MTB130" s="0"/>
      <c r="MTC130" s="0"/>
      <c r="MTD130" s="0"/>
      <c r="MTE130" s="0"/>
      <c r="MTF130" s="0"/>
      <c r="MTG130" s="0"/>
      <c r="MTH130" s="0"/>
      <c r="MTI130" s="0"/>
      <c r="MTJ130" s="0"/>
      <c r="MTK130" s="0"/>
      <c r="MTL130" s="0"/>
      <c r="MTM130" s="0"/>
      <c r="MTN130" s="0"/>
      <c r="MTO130" s="0"/>
      <c r="MTP130" s="0"/>
      <c r="MTQ130" s="0"/>
      <c r="MTR130" s="0"/>
      <c r="MTS130" s="0"/>
      <c r="MTT130" s="0"/>
      <c r="MTU130" s="0"/>
      <c r="MTV130" s="0"/>
      <c r="MTW130" s="0"/>
      <c r="MTX130" s="0"/>
      <c r="MTY130" s="0"/>
      <c r="MTZ130" s="0"/>
      <c r="MUA130" s="0"/>
      <c r="MUB130" s="0"/>
      <c r="MUC130" s="0"/>
      <c r="MUD130" s="0"/>
      <c r="MUE130" s="0"/>
      <c r="MUF130" s="0"/>
      <c r="MUG130" s="0"/>
      <c r="MUH130" s="0"/>
      <c r="MUI130" s="0"/>
      <c r="MUJ130" s="0"/>
      <c r="MUK130" s="0"/>
      <c r="MUL130" s="0"/>
      <c r="MUM130" s="0"/>
      <c r="MUN130" s="0"/>
      <c r="MUO130" s="0"/>
      <c r="MUP130" s="0"/>
      <c r="MUQ130" s="0"/>
      <c r="MUR130" s="0"/>
      <c r="MUS130" s="0"/>
      <c r="MUT130" s="0"/>
      <c r="MUU130" s="0"/>
      <c r="MUV130" s="0"/>
      <c r="MUW130" s="0"/>
      <c r="MUX130" s="0"/>
      <c r="MUY130" s="0"/>
      <c r="MUZ130" s="0"/>
      <c r="MVA130" s="0"/>
      <c r="MVB130" s="0"/>
      <c r="MVC130" s="0"/>
      <c r="MVD130" s="0"/>
      <c r="MVE130" s="0"/>
      <c r="MVF130" s="0"/>
      <c r="MVG130" s="0"/>
      <c r="MVH130" s="0"/>
      <c r="MVI130" s="0"/>
      <c r="MVJ130" s="0"/>
      <c r="MVK130" s="0"/>
      <c r="MVL130" s="0"/>
      <c r="MVM130" s="0"/>
      <c r="MVN130" s="0"/>
      <c r="MVO130" s="0"/>
      <c r="MVP130" s="0"/>
      <c r="MVQ130" s="0"/>
      <c r="MVR130" s="0"/>
      <c r="MVS130" s="0"/>
      <c r="MVT130" s="0"/>
      <c r="MVU130" s="0"/>
      <c r="MVV130" s="0"/>
      <c r="MVW130" s="0"/>
      <c r="MVX130" s="0"/>
      <c r="MVY130" s="0"/>
      <c r="MVZ130" s="0"/>
      <c r="MWA130" s="0"/>
      <c r="MWB130" s="0"/>
      <c r="MWC130" s="0"/>
      <c r="MWD130" s="0"/>
      <c r="MWE130" s="0"/>
      <c r="MWF130" s="0"/>
      <c r="MWG130" s="0"/>
      <c r="MWH130" s="0"/>
      <c r="MWI130" s="0"/>
      <c r="MWJ130" s="0"/>
      <c r="MWK130" s="0"/>
      <c r="MWL130" s="0"/>
      <c r="MWM130" s="0"/>
      <c r="MWN130" s="0"/>
      <c r="MWO130" s="0"/>
      <c r="MWP130" s="0"/>
      <c r="MWQ130" s="0"/>
      <c r="MWR130" s="0"/>
      <c r="MWS130" s="0"/>
      <c r="MWT130" s="0"/>
      <c r="MWU130" s="0"/>
      <c r="MWV130" s="0"/>
      <c r="MWW130" s="0"/>
      <c r="MWX130" s="0"/>
      <c r="MWY130" s="0"/>
      <c r="MWZ130" s="0"/>
      <c r="MXA130" s="0"/>
      <c r="MXB130" s="0"/>
      <c r="MXC130" s="0"/>
      <c r="MXD130" s="0"/>
      <c r="MXE130" s="0"/>
      <c r="MXF130" s="0"/>
      <c r="MXG130" s="0"/>
      <c r="MXH130" s="0"/>
      <c r="MXI130" s="0"/>
      <c r="MXJ130" s="0"/>
      <c r="MXK130" s="0"/>
      <c r="MXL130" s="0"/>
      <c r="MXM130" s="0"/>
      <c r="MXN130" s="0"/>
      <c r="MXO130" s="0"/>
      <c r="MXP130" s="0"/>
      <c r="MXQ130" s="0"/>
      <c r="MXR130" s="0"/>
      <c r="MXS130" s="0"/>
      <c r="MXT130" s="0"/>
      <c r="MXU130" s="0"/>
      <c r="MXV130" s="0"/>
      <c r="MXW130" s="0"/>
      <c r="MXX130" s="0"/>
      <c r="MXY130" s="0"/>
      <c r="MXZ130" s="0"/>
      <c r="MYA130" s="0"/>
      <c r="MYB130" s="0"/>
      <c r="MYC130" s="0"/>
      <c r="MYD130" s="0"/>
      <c r="MYE130" s="0"/>
      <c r="MYF130" s="0"/>
      <c r="MYG130" s="0"/>
      <c r="MYH130" s="0"/>
      <c r="MYI130" s="0"/>
      <c r="MYJ130" s="0"/>
      <c r="MYK130" s="0"/>
      <c r="MYL130" s="0"/>
      <c r="MYM130" s="0"/>
      <c r="MYN130" s="0"/>
      <c r="MYO130" s="0"/>
      <c r="MYP130" s="0"/>
      <c r="MYQ130" s="0"/>
      <c r="MYR130" s="0"/>
      <c r="MYS130" s="0"/>
      <c r="MYT130" s="0"/>
      <c r="MYU130" s="0"/>
      <c r="MYV130" s="0"/>
      <c r="MYW130" s="0"/>
      <c r="MYX130" s="0"/>
      <c r="MYY130" s="0"/>
      <c r="MYZ130" s="0"/>
      <c r="MZA130" s="0"/>
      <c r="MZB130" s="0"/>
      <c r="MZC130" s="0"/>
      <c r="MZD130" s="0"/>
      <c r="MZE130" s="0"/>
      <c r="MZF130" s="0"/>
      <c r="MZG130" s="0"/>
      <c r="MZH130" s="0"/>
      <c r="MZI130" s="0"/>
      <c r="MZJ130" s="0"/>
      <c r="MZK130" s="0"/>
      <c r="MZL130" s="0"/>
      <c r="MZM130" s="0"/>
      <c r="MZN130" s="0"/>
      <c r="MZO130" s="0"/>
      <c r="MZP130" s="0"/>
      <c r="MZQ130" s="0"/>
      <c r="MZR130" s="0"/>
      <c r="MZS130" s="0"/>
      <c r="MZT130" s="0"/>
      <c r="MZU130" s="0"/>
      <c r="MZV130" s="0"/>
      <c r="MZW130" s="0"/>
      <c r="MZX130" s="0"/>
      <c r="MZY130" s="0"/>
      <c r="MZZ130" s="0"/>
      <c r="NAA130" s="0"/>
      <c r="NAB130" s="0"/>
      <c r="NAC130" s="0"/>
      <c r="NAD130" s="0"/>
      <c r="NAE130" s="0"/>
      <c r="NAF130" s="0"/>
      <c r="NAG130" s="0"/>
      <c r="NAH130" s="0"/>
      <c r="NAI130" s="0"/>
      <c r="NAJ130" s="0"/>
      <c r="NAK130" s="0"/>
      <c r="NAL130" s="0"/>
      <c r="NAM130" s="0"/>
      <c r="NAN130" s="0"/>
      <c r="NAO130" s="0"/>
      <c r="NAP130" s="0"/>
      <c r="NAQ130" s="0"/>
      <c r="NAR130" s="0"/>
      <c r="NAS130" s="0"/>
      <c r="NAT130" s="0"/>
      <c r="NAU130" s="0"/>
      <c r="NAV130" s="0"/>
      <c r="NAW130" s="0"/>
      <c r="NAX130" s="0"/>
      <c r="NAY130" s="0"/>
      <c r="NAZ130" s="0"/>
      <c r="NBA130" s="0"/>
      <c r="NBB130" s="0"/>
      <c r="NBC130" s="0"/>
      <c r="NBD130" s="0"/>
      <c r="NBE130" s="0"/>
      <c r="NBF130" s="0"/>
      <c r="NBG130" s="0"/>
      <c r="NBH130" s="0"/>
      <c r="NBI130" s="0"/>
      <c r="NBJ130" s="0"/>
      <c r="NBK130" s="0"/>
      <c r="NBL130" s="0"/>
      <c r="NBM130" s="0"/>
      <c r="NBN130" s="0"/>
      <c r="NBO130" s="0"/>
      <c r="NBP130" s="0"/>
      <c r="NBQ130" s="0"/>
      <c r="NBR130" s="0"/>
      <c r="NBS130" s="0"/>
      <c r="NBT130" s="0"/>
      <c r="NBU130" s="0"/>
      <c r="NBV130" s="0"/>
      <c r="NBW130" s="0"/>
      <c r="NBX130" s="0"/>
      <c r="NBY130" s="0"/>
      <c r="NBZ130" s="0"/>
      <c r="NCA130" s="0"/>
      <c r="NCB130" s="0"/>
      <c r="NCC130" s="0"/>
      <c r="NCD130" s="0"/>
      <c r="NCE130" s="0"/>
      <c r="NCF130" s="0"/>
      <c r="NCG130" s="0"/>
      <c r="NCH130" s="0"/>
      <c r="NCI130" s="0"/>
      <c r="NCJ130" s="0"/>
      <c r="NCK130" s="0"/>
      <c r="NCL130" s="0"/>
      <c r="NCM130" s="0"/>
      <c r="NCN130" s="0"/>
      <c r="NCO130" s="0"/>
      <c r="NCP130" s="0"/>
      <c r="NCQ130" s="0"/>
      <c r="NCR130" s="0"/>
      <c r="NCS130" s="0"/>
      <c r="NCT130" s="0"/>
      <c r="NCU130" s="0"/>
      <c r="NCV130" s="0"/>
      <c r="NCW130" s="0"/>
      <c r="NCX130" s="0"/>
      <c r="NCY130" s="0"/>
      <c r="NCZ130" s="0"/>
      <c r="NDA130" s="0"/>
      <c r="NDB130" s="0"/>
      <c r="NDC130" s="0"/>
      <c r="NDD130" s="0"/>
      <c r="NDE130" s="0"/>
      <c r="NDF130" s="0"/>
      <c r="NDG130" s="0"/>
      <c r="NDH130" s="0"/>
      <c r="NDI130" s="0"/>
      <c r="NDJ130" s="0"/>
      <c r="NDK130" s="0"/>
      <c r="NDL130" s="0"/>
      <c r="NDM130" s="0"/>
      <c r="NDN130" s="0"/>
      <c r="NDO130" s="0"/>
      <c r="NDP130" s="0"/>
      <c r="NDQ130" s="0"/>
      <c r="NDR130" s="0"/>
      <c r="NDS130" s="0"/>
      <c r="NDT130" s="0"/>
      <c r="NDU130" s="0"/>
      <c r="NDV130" s="0"/>
      <c r="NDW130" s="0"/>
      <c r="NDX130" s="0"/>
      <c r="NDY130" s="0"/>
      <c r="NDZ130" s="0"/>
      <c r="NEA130" s="0"/>
      <c r="NEB130" s="0"/>
      <c r="NEC130" s="0"/>
      <c r="NED130" s="0"/>
      <c r="NEE130" s="0"/>
      <c r="NEF130" s="0"/>
      <c r="NEG130" s="0"/>
      <c r="NEH130" s="0"/>
      <c r="NEI130" s="0"/>
      <c r="NEJ130" s="0"/>
      <c r="NEK130" s="0"/>
      <c r="NEL130" s="0"/>
      <c r="NEM130" s="0"/>
      <c r="NEN130" s="0"/>
      <c r="NEO130" s="0"/>
      <c r="NEP130" s="0"/>
      <c r="NEQ130" s="0"/>
      <c r="NER130" s="0"/>
      <c r="NES130" s="0"/>
      <c r="NET130" s="0"/>
      <c r="NEU130" s="0"/>
      <c r="NEV130" s="0"/>
      <c r="NEW130" s="0"/>
      <c r="NEX130" s="0"/>
      <c r="NEY130" s="0"/>
      <c r="NEZ130" s="0"/>
      <c r="NFA130" s="0"/>
      <c r="NFB130" s="0"/>
      <c r="NFC130" s="0"/>
      <c r="NFD130" s="0"/>
      <c r="NFE130" s="0"/>
      <c r="NFF130" s="0"/>
      <c r="NFG130" s="0"/>
      <c r="NFH130" s="0"/>
      <c r="NFI130" s="0"/>
      <c r="NFJ130" s="0"/>
      <c r="NFK130" s="0"/>
      <c r="NFL130" s="0"/>
      <c r="NFM130" s="0"/>
      <c r="NFN130" s="0"/>
      <c r="NFO130" s="0"/>
      <c r="NFP130" s="0"/>
      <c r="NFQ130" s="0"/>
      <c r="NFR130" s="0"/>
      <c r="NFS130" s="0"/>
      <c r="NFT130" s="0"/>
      <c r="NFU130" s="0"/>
      <c r="NFV130" s="0"/>
      <c r="NFW130" s="0"/>
      <c r="NFX130" s="0"/>
      <c r="NFY130" s="0"/>
      <c r="NFZ130" s="0"/>
      <c r="NGA130" s="0"/>
      <c r="NGB130" s="0"/>
      <c r="NGC130" s="0"/>
      <c r="NGD130" s="0"/>
      <c r="NGE130" s="0"/>
      <c r="NGF130" s="0"/>
      <c r="NGG130" s="0"/>
      <c r="NGH130" s="0"/>
      <c r="NGI130" s="0"/>
      <c r="NGJ130" s="0"/>
      <c r="NGK130" s="0"/>
      <c r="NGL130" s="0"/>
      <c r="NGM130" s="0"/>
      <c r="NGN130" s="0"/>
      <c r="NGO130" s="0"/>
      <c r="NGP130" s="0"/>
      <c r="NGQ130" s="0"/>
      <c r="NGR130" s="0"/>
      <c r="NGS130" s="0"/>
      <c r="NGT130" s="0"/>
      <c r="NGU130" s="0"/>
      <c r="NGV130" s="0"/>
      <c r="NGW130" s="0"/>
      <c r="NGX130" s="0"/>
      <c r="NGY130" s="0"/>
      <c r="NGZ130" s="0"/>
      <c r="NHA130" s="0"/>
      <c r="NHB130" s="0"/>
      <c r="NHC130" s="0"/>
      <c r="NHD130" s="0"/>
      <c r="NHE130" s="0"/>
      <c r="NHF130" s="0"/>
      <c r="NHG130" s="0"/>
      <c r="NHH130" s="0"/>
      <c r="NHI130" s="0"/>
      <c r="NHJ130" s="0"/>
      <c r="NHK130" s="0"/>
      <c r="NHL130" s="0"/>
      <c r="NHM130" s="0"/>
      <c r="NHN130" s="0"/>
      <c r="NHO130" s="0"/>
      <c r="NHP130" s="0"/>
      <c r="NHQ130" s="0"/>
      <c r="NHR130" s="0"/>
      <c r="NHS130" s="0"/>
      <c r="NHT130" s="0"/>
      <c r="NHU130" s="0"/>
      <c r="NHV130" s="0"/>
      <c r="NHW130" s="0"/>
      <c r="NHX130" s="0"/>
      <c r="NHY130" s="0"/>
      <c r="NHZ130" s="0"/>
      <c r="NIA130" s="0"/>
      <c r="NIB130" s="0"/>
      <c r="NIC130" s="0"/>
      <c r="NID130" s="0"/>
      <c r="NIE130" s="0"/>
      <c r="NIF130" s="0"/>
      <c r="NIG130" s="0"/>
      <c r="NIH130" s="0"/>
      <c r="NII130" s="0"/>
      <c r="NIJ130" s="0"/>
      <c r="NIK130" s="0"/>
      <c r="NIL130" s="0"/>
      <c r="NIM130" s="0"/>
      <c r="NIN130" s="0"/>
      <c r="NIO130" s="0"/>
      <c r="NIP130" s="0"/>
      <c r="NIQ130" s="0"/>
      <c r="NIR130" s="0"/>
      <c r="NIS130" s="0"/>
      <c r="NIT130" s="0"/>
      <c r="NIU130" s="0"/>
      <c r="NIV130" s="0"/>
      <c r="NIW130" s="0"/>
      <c r="NIX130" s="0"/>
      <c r="NIY130" s="0"/>
      <c r="NIZ130" s="0"/>
      <c r="NJA130" s="0"/>
      <c r="NJB130" s="0"/>
      <c r="NJC130" s="0"/>
      <c r="NJD130" s="0"/>
      <c r="NJE130" s="0"/>
      <c r="NJF130" s="0"/>
      <c r="NJG130" s="0"/>
      <c r="NJH130" s="0"/>
      <c r="NJI130" s="0"/>
      <c r="NJJ130" s="0"/>
      <c r="NJK130" s="0"/>
      <c r="NJL130" s="0"/>
      <c r="NJM130" s="0"/>
      <c r="NJN130" s="0"/>
      <c r="NJO130" s="0"/>
      <c r="NJP130" s="0"/>
      <c r="NJQ130" s="0"/>
      <c r="NJR130" s="0"/>
      <c r="NJS130" s="0"/>
      <c r="NJT130" s="0"/>
      <c r="NJU130" s="0"/>
      <c r="NJV130" s="0"/>
      <c r="NJW130" s="0"/>
      <c r="NJX130" s="0"/>
      <c r="NJY130" s="0"/>
      <c r="NJZ130" s="0"/>
      <c r="NKA130" s="0"/>
      <c r="NKB130" s="0"/>
      <c r="NKC130" s="0"/>
      <c r="NKD130" s="0"/>
      <c r="NKE130" s="0"/>
      <c r="NKF130" s="0"/>
      <c r="NKG130" s="0"/>
      <c r="NKH130" s="0"/>
      <c r="NKI130" s="0"/>
      <c r="NKJ130" s="0"/>
      <c r="NKK130" s="0"/>
      <c r="NKL130" s="0"/>
      <c r="NKM130" s="0"/>
      <c r="NKN130" s="0"/>
      <c r="NKO130" s="0"/>
      <c r="NKP130" s="0"/>
      <c r="NKQ130" s="0"/>
      <c r="NKR130" s="0"/>
      <c r="NKS130" s="0"/>
      <c r="NKT130" s="0"/>
      <c r="NKU130" s="0"/>
      <c r="NKV130" s="0"/>
      <c r="NKW130" s="0"/>
      <c r="NKX130" s="0"/>
      <c r="NKY130" s="0"/>
      <c r="NKZ130" s="0"/>
      <c r="NLA130" s="0"/>
      <c r="NLB130" s="0"/>
      <c r="NLC130" s="0"/>
      <c r="NLD130" s="0"/>
      <c r="NLE130" s="0"/>
      <c r="NLF130" s="0"/>
      <c r="NLG130" s="0"/>
      <c r="NLH130" s="0"/>
      <c r="NLI130" s="0"/>
      <c r="NLJ130" s="0"/>
      <c r="NLK130" s="0"/>
      <c r="NLL130" s="0"/>
      <c r="NLM130" s="0"/>
      <c r="NLN130" s="0"/>
      <c r="NLO130" s="0"/>
      <c r="NLP130" s="0"/>
      <c r="NLQ130" s="0"/>
      <c r="NLR130" s="0"/>
      <c r="NLS130" s="0"/>
      <c r="NLT130" s="0"/>
      <c r="NLU130" s="0"/>
      <c r="NLV130" s="0"/>
      <c r="NLW130" s="0"/>
      <c r="NLX130" s="0"/>
      <c r="NLY130" s="0"/>
      <c r="NLZ130" s="0"/>
      <c r="NMA130" s="0"/>
      <c r="NMB130" s="0"/>
      <c r="NMC130" s="0"/>
      <c r="NMD130" s="0"/>
      <c r="NME130" s="0"/>
      <c r="NMF130" s="0"/>
      <c r="NMG130" s="0"/>
      <c r="NMH130" s="0"/>
      <c r="NMI130" s="0"/>
      <c r="NMJ130" s="0"/>
      <c r="NMK130" s="0"/>
      <c r="NML130" s="0"/>
      <c r="NMM130" s="0"/>
      <c r="NMN130" s="0"/>
      <c r="NMO130" s="0"/>
      <c r="NMP130" s="0"/>
      <c r="NMQ130" s="0"/>
      <c r="NMR130" s="0"/>
      <c r="NMS130" s="0"/>
      <c r="NMT130" s="0"/>
      <c r="NMU130" s="0"/>
      <c r="NMV130" s="0"/>
      <c r="NMW130" s="0"/>
      <c r="NMX130" s="0"/>
      <c r="NMY130" s="0"/>
      <c r="NMZ130" s="0"/>
      <c r="NNA130" s="0"/>
      <c r="NNB130" s="0"/>
      <c r="NNC130" s="0"/>
      <c r="NND130" s="0"/>
      <c r="NNE130" s="0"/>
      <c r="NNF130" s="0"/>
      <c r="NNG130" s="0"/>
      <c r="NNH130" s="0"/>
      <c r="NNI130" s="0"/>
      <c r="NNJ130" s="0"/>
      <c r="NNK130" s="0"/>
      <c r="NNL130" s="0"/>
      <c r="NNM130" s="0"/>
      <c r="NNN130" s="0"/>
      <c r="NNO130" s="0"/>
      <c r="NNP130" s="0"/>
      <c r="NNQ130" s="0"/>
      <c r="NNR130" s="0"/>
      <c r="NNS130" s="0"/>
      <c r="NNT130" s="0"/>
      <c r="NNU130" s="0"/>
      <c r="NNV130" s="0"/>
      <c r="NNW130" s="0"/>
      <c r="NNX130" s="0"/>
      <c r="NNY130" s="0"/>
      <c r="NNZ130" s="0"/>
      <c r="NOA130" s="0"/>
      <c r="NOB130" s="0"/>
      <c r="NOC130" s="0"/>
      <c r="NOD130" s="0"/>
      <c r="NOE130" s="0"/>
      <c r="NOF130" s="0"/>
      <c r="NOG130" s="0"/>
      <c r="NOH130" s="0"/>
      <c r="NOI130" s="0"/>
      <c r="NOJ130" s="0"/>
      <c r="NOK130" s="0"/>
      <c r="NOL130" s="0"/>
      <c r="NOM130" s="0"/>
      <c r="NON130" s="0"/>
      <c r="NOO130" s="0"/>
      <c r="NOP130" s="0"/>
      <c r="NOQ130" s="0"/>
      <c r="NOR130" s="0"/>
      <c r="NOS130" s="0"/>
      <c r="NOT130" s="0"/>
      <c r="NOU130" s="0"/>
      <c r="NOV130" s="0"/>
      <c r="NOW130" s="0"/>
      <c r="NOX130" s="0"/>
      <c r="NOY130" s="0"/>
      <c r="NOZ130" s="0"/>
      <c r="NPA130" s="0"/>
      <c r="NPB130" s="0"/>
      <c r="NPC130" s="0"/>
      <c r="NPD130" s="0"/>
      <c r="NPE130" s="0"/>
      <c r="NPF130" s="0"/>
      <c r="NPG130" s="0"/>
      <c r="NPH130" s="0"/>
      <c r="NPI130" s="0"/>
      <c r="NPJ130" s="0"/>
      <c r="NPK130" s="0"/>
      <c r="NPL130" s="0"/>
      <c r="NPM130" s="0"/>
      <c r="NPN130" s="0"/>
      <c r="NPO130" s="0"/>
      <c r="NPP130" s="0"/>
      <c r="NPQ130" s="0"/>
      <c r="NPR130" s="0"/>
      <c r="NPS130" s="0"/>
      <c r="NPT130" s="0"/>
      <c r="NPU130" s="0"/>
      <c r="NPV130" s="0"/>
      <c r="NPW130" s="0"/>
      <c r="NPX130" s="0"/>
      <c r="NPY130" s="0"/>
      <c r="NPZ130" s="0"/>
      <c r="NQA130" s="0"/>
      <c r="NQB130" s="0"/>
      <c r="NQC130" s="0"/>
      <c r="NQD130" s="0"/>
      <c r="NQE130" s="0"/>
      <c r="NQF130" s="0"/>
      <c r="NQG130" s="0"/>
      <c r="NQH130" s="0"/>
      <c r="NQI130" s="0"/>
      <c r="NQJ130" s="0"/>
      <c r="NQK130" s="0"/>
      <c r="NQL130" s="0"/>
      <c r="NQM130" s="0"/>
      <c r="NQN130" s="0"/>
      <c r="NQO130" s="0"/>
      <c r="NQP130" s="0"/>
      <c r="NQQ130" s="0"/>
      <c r="NQR130" s="0"/>
      <c r="NQS130" s="0"/>
      <c r="NQT130" s="0"/>
      <c r="NQU130" s="0"/>
      <c r="NQV130" s="0"/>
      <c r="NQW130" s="0"/>
      <c r="NQX130" s="0"/>
      <c r="NQY130" s="0"/>
      <c r="NQZ130" s="0"/>
      <c r="NRA130" s="0"/>
      <c r="NRB130" s="0"/>
      <c r="NRC130" s="0"/>
      <c r="NRD130" s="0"/>
      <c r="NRE130" s="0"/>
      <c r="NRF130" s="0"/>
      <c r="NRG130" s="0"/>
      <c r="NRH130" s="0"/>
      <c r="NRI130" s="0"/>
      <c r="NRJ130" s="0"/>
      <c r="NRK130" s="0"/>
      <c r="NRL130" s="0"/>
      <c r="NRM130" s="0"/>
      <c r="NRN130" s="0"/>
      <c r="NRO130" s="0"/>
      <c r="NRP130" s="0"/>
      <c r="NRQ130" s="0"/>
      <c r="NRR130" s="0"/>
      <c r="NRS130" s="0"/>
      <c r="NRT130" s="0"/>
      <c r="NRU130" s="0"/>
      <c r="NRV130" s="0"/>
      <c r="NRW130" s="0"/>
      <c r="NRX130" s="0"/>
      <c r="NRY130" s="0"/>
      <c r="NRZ130" s="0"/>
      <c r="NSA130" s="0"/>
      <c r="NSB130" s="0"/>
      <c r="NSC130" s="0"/>
      <c r="NSD130" s="0"/>
      <c r="NSE130" s="0"/>
      <c r="NSF130" s="0"/>
      <c r="NSG130" s="0"/>
      <c r="NSH130" s="0"/>
      <c r="NSI130" s="0"/>
      <c r="NSJ130" s="0"/>
      <c r="NSK130" s="0"/>
      <c r="NSL130" s="0"/>
      <c r="NSM130" s="0"/>
      <c r="NSN130" s="0"/>
      <c r="NSO130" s="0"/>
      <c r="NSP130" s="0"/>
      <c r="NSQ130" s="0"/>
      <c r="NSR130" s="0"/>
      <c r="NSS130" s="0"/>
      <c r="NST130" s="0"/>
      <c r="NSU130" s="0"/>
      <c r="NSV130" s="0"/>
      <c r="NSW130" s="0"/>
      <c r="NSX130" s="0"/>
      <c r="NSY130" s="0"/>
      <c r="NSZ130" s="0"/>
      <c r="NTA130" s="0"/>
      <c r="NTB130" s="0"/>
      <c r="NTC130" s="0"/>
      <c r="NTD130" s="0"/>
      <c r="NTE130" s="0"/>
      <c r="NTF130" s="0"/>
      <c r="NTG130" s="0"/>
      <c r="NTH130" s="0"/>
      <c r="NTI130" s="0"/>
      <c r="NTJ130" s="0"/>
      <c r="NTK130" s="0"/>
      <c r="NTL130" s="0"/>
      <c r="NTM130" s="0"/>
      <c r="NTN130" s="0"/>
      <c r="NTO130" s="0"/>
      <c r="NTP130" s="0"/>
      <c r="NTQ130" s="0"/>
      <c r="NTR130" s="0"/>
      <c r="NTS130" s="0"/>
      <c r="NTT130" s="0"/>
      <c r="NTU130" s="0"/>
      <c r="NTV130" s="0"/>
      <c r="NTW130" s="0"/>
      <c r="NTX130" s="0"/>
      <c r="NTY130" s="0"/>
      <c r="NTZ130" s="0"/>
      <c r="NUA130" s="0"/>
      <c r="NUB130" s="0"/>
      <c r="NUC130" s="0"/>
      <c r="NUD130" s="0"/>
      <c r="NUE130" s="0"/>
      <c r="NUF130" s="0"/>
      <c r="NUG130" s="0"/>
      <c r="NUH130" s="0"/>
      <c r="NUI130" s="0"/>
      <c r="NUJ130" s="0"/>
      <c r="NUK130" s="0"/>
      <c r="NUL130" s="0"/>
      <c r="NUM130" s="0"/>
      <c r="NUN130" s="0"/>
      <c r="NUO130" s="0"/>
      <c r="NUP130" s="0"/>
      <c r="NUQ130" s="0"/>
      <c r="NUR130" s="0"/>
      <c r="NUS130" s="0"/>
      <c r="NUT130" s="0"/>
      <c r="NUU130" s="0"/>
      <c r="NUV130" s="0"/>
      <c r="NUW130" s="0"/>
      <c r="NUX130" s="0"/>
      <c r="NUY130" s="0"/>
      <c r="NUZ130" s="0"/>
      <c r="NVA130" s="0"/>
      <c r="NVB130" s="0"/>
      <c r="NVC130" s="0"/>
      <c r="NVD130" s="0"/>
      <c r="NVE130" s="0"/>
      <c r="NVF130" s="0"/>
      <c r="NVG130" s="0"/>
      <c r="NVH130" s="0"/>
      <c r="NVI130" s="0"/>
      <c r="NVJ130" s="0"/>
      <c r="NVK130" s="0"/>
      <c r="NVL130" s="0"/>
      <c r="NVM130" s="0"/>
      <c r="NVN130" s="0"/>
      <c r="NVO130" s="0"/>
      <c r="NVP130" s="0"/>
      <c r="NVQ130" s="0"/>
      <c r="NVR130" s="0"/>
      <c r="NVS130" s="0"/>
      <c r="NVT130" s="0"/>
      <c r="NVU130" s="0"/>
      <c r="NVV130" s="0"/>
      <c r="NVW130" s="0"/>
      <c r="NVX130" s="0"/>
      <c r="NVY130" s="0"/>
      <c r="NVZ130" s="0"/>
      <c r="NWA130" s="0"/>
      <c r="NWB130" s="0"/>
      <c r="NWC130" s="0"/>
      <c r="NWD130" s="0"/>
      <c r="NWE130" s="0"/>
      <c r="NWF130" s="0"/>
      <c r="NWG130" s="0"/>
      <c r="NWH130" s="0"/>
      <c r="NWI130" s="0"/>
      <c r="NWJ130" s="0"/>
      <c r="NWK130" s="0"/>
      <c r="NWL130" s="0"/>
      <c r="NWM130" s="0"/>
      <c r="NWN130" s="0"/>
      <c r="NWO130" s="0"/>
      <c r="NWP130" s="0"/>
      <c r="NWQ130" s="0"/>
      <c r="NWR130" s="0"/>
      <c r="NWS130" s="0"/>
      <c r="NWT130" s="0"/>
      <c r="NWU130" s="0"/>
      <c r="NWV130" s="0"/>
      <c r="NWW130" s="0"/>
      <c r="NWX130" s="0"/>
      <c r="NWY130" s="0"/>
      <c r="NWZ130" s="0"/>
      <c r="NXA130" s="0"/>
      <c r="NXB130" s="0"/>
      <c r="NXC130" s="0"/>
      <c r="NXD130" s="0"/>
      <c r="NXE130" s="0"/>
      <c r="NXF130" s="0"/>
      <c r="NXG130" s="0"/>
      <c r="NXH130" s="0"/>
      <c r="NXI130" s="0"/>
      <c r="NXJ130" s="0"/>
      <c r="NXK130" s="0"/>
      <c r="NXL130" s="0"/>
      <c r="NXM130" s="0"/>
      <c r="NXN130" s="0"/>
      <c r="NXO130" s="0"/>
      <c r="NXP130" s="0"/>
      <c r="NXQ130" s="0"/>
      <c r="NXR130" s="0"/>
      <c r="NXS130" s="0"/>
      <c r="NXT130" s="0"/>
      <c r="NXU130" s="0"/>
      <c r="NXV130" s="0"/>
      <c r="NXW130" s="0"/>
      <c r="NXX130" s="0"/>
      <c r="NXY130" s="0"/>
      <c r="NXZ130" s="0"/>
      <c r="NYA130" s="0"/>
      <c r="NYB130" s="0"/>
      <c r="NYC130" s="0"/>
      <c r="NYD130" s="0"/>
      <c r="NYE130" s="0"/>
      <c r="NYF130" s="0"/>
      <c r="NYG130" s="0"/>
      <c r="NYH130" s="0"/>
      <c r="NYI130" s="0"/>
      <c r="NYJ130" s="0"/>
      <c r="NYK130" s="0"/>
      <c r="NYL130" s="0"/>
      <c r="NYM130" s="0"/>
      <c r="NYN130" s="0"/>
      <c r="NYO130" s="0"/>
      <c r="NYP130" s="0"/>
      <c r="NYQ130" s="0"/>
      <c r="NYR130" s="0"/>
      <c r="NYS130" s="0"/>
      <c r="NYT130" s="0"/>
      <c r="NYU130" s="0"/>
      <c r="NYV130" s="0"/>
      <c r="NYW130" s="0"/>
      <c r="NYX130" s="0"/>
      <c r="NYY130" s="0"/>
      <c r="NYZ130" s="0"/>
      <c r="NZA130" s="0"/>
      <c r="NZB130" s="0"/>
      <c r="NZC130" s="0"/>
      <c r="NZD130" s="0"/>
      <c r="NZE130" s="0"/>
      <c r="NZF130" s="0"/>
      <c r="NZG130" s="0"/>
      <c r="NZH130" s="0"/>
      <c r="NZI130" s="0"/>
      <c r="NZJ130" s="0"/>
      <c r="NZK130" s="0"/>
      <c r="NZL130" s="0"/>
      <c r="NZM130" s="0"/>
      <c r="NZN130" s="0"/>
      <c r="NZO130" s="0"/>
      <c r="NZP130" s="0"/>
      <c r="NZQ130" s="0"/>
      <c r="NZR130" s="0"/>
      <c r="NZS130" s="0"/>
      <c r="NZT130" s="0"/>
      <c r="NZU130" s="0"/>
      <c r="NZV130" s="0"/>
      <c r="NZW130" s="0"/>
      <c r="NZX130" s="0"/>
      <c r="NZY130" s="0"/>
      <c r="NZZ130" s="0"/>
      <c r="OAA130" s="0"/>
      <c r="OAB130" s="0"/>
      <c r="OAC130" s="0"/>
      <c r="OAD130" s="0"/>
      <c r="OAE130" s="0"/>
      <c r="OAF130" s="0"/>
      <c r="OAG130" s="0"/>
      <c r="OAH130" s="0"/>
      <c r="OAI130" s="0"/>
      <c r="OAJ130" s="0"/>
      <c r="OAK130" s="0"/>
      <c r="OAL130" s="0"/>
      <c r="OAM130" s="0"/>
      <c r="OAN130" s="0"/>
      <c r="OAO130" s="0"/>
      <c r="OAP130" s="0"/>
      <c r="OAQ130" s="0"/>
      <c r="OAR130" s="0"/>
      <c r="OAS130" s="0"/>
      <c r="OAT130" s="0"/>
      <c r="OAU130" s="0"/>
      <c r="OAV130" s="0"/>
      <c r="OAW130" s="0"/>
      <c r="OAX130" s="0"/>
      <c r="OAY130" s="0"/>
      <c r="OAZ130" s="0"/>
      <c r="OBA130" s="0"/>
      <c r="OBB130" s="0"/>
      <c r="OBC130" s="0"/>
      <c r="OBD130" s="0"/>
      <c r="OBE130" s="0"/>
      <c r="OBF130" s="0"/>
      <c r="OBG130" s="0"/>
      <c r="OBH130" s="0"/>
      <c r="OBI130" s="0"/>
      <c r="OBJ130" s="0"/>
      <c r="OBK130" s="0"/>
      <c r="OBL130" s="0"/>
      <c r="OBM130" s="0"/>
      <c r="OBN130" s="0"/>
      <c r="OBO130" s="0"/>
      <c r="OBP130" s="0"/>
      <c r="OBQ130" s="0"/>
      <c r="OBR130" s="0"/>
      <c r="OBS130" s="0"/>
      <c r="OBT130" s="0"/>
      <c r="OBU130" s="0"/>
      <c r="OBV130" s="0"/>
      <c r="OBW130" s="0"/>
      <c r="OBX130" s="0"/>
      <c r="OBY130" s="0"/>
      <c r="OBZ130" s="0"/>
      <c r="OCA130" s="0"/>
      <c r="OCB130" s="0"/>
      <c r="OCC130" s="0"/>
      <c r="OCD130" s="0"/>
      <c r="OCE130" s="0"/>
      <c r="OCF130" s="0"/>
      <c r="OCG130" s="0"/>
      <c r="OCH130" s="0"/>
      <c r="OCI130" s="0"/>
      <c r="OCJ130" s="0"/>
      <c r="OCK130" s="0"/>
      <c r="OCL130" s="0"/>
      <c r="OCM130" s="0"/>
      <c r="OCN130" s="0"/>
      <c r="OCO130" s="0"/>
      <c r="OCP130" s="0"/>
      <c r="OCQ130" s="0"/>
      <c r="OCR130" s="0"/>
      <c r="OCS130" s="0"/>
      <c r="OCT130" s="0"/>
      <c r="OCU130" s="0"/>
      <c r="OCV130" s="0"/>
      <c r="OCW130" s="0"/>
      <c r="OCX130" s="0"/>
      <c r="OCY130" s="0"/>
      <c r="OCZ130" s="0"/>
      <c r="ODA130" s="0"/>
      <c r="ODB130" s="0"/>
      <c r="ODC130" s="0"/>
      <c r="ODD130" s="0"/>
      <c r="ODE130" s="0"/>
      <c r="ODF130" s="0"/>
      <c r="ODG130" s="0"/>
      <c r="ODH130" s="0"/>
      <c r="ODI130" s="0"/>
      <c r="ODJ130" s="0"/>
      <c r="ODK130" s="0"/>
      <c r="ODL130" s="0"/>
      <c r="ODM130" s="0"/>
      <c r="ODN130" s="0"/>
      <c r="ODO130" s="0"/>
      <c r="ODP130" s="0"/>
      <c r="ODQ130" s="0"/>
      <c r="ODR130" s="0"/>
      <c r="ODS130" s="0"/>
      <c r="ODT130" s="0"/>
      <c r="ODU130" s="0"/>
      <c r="ODV130" s="0"/>
      <c r="ODW130" s="0"/>
      <c r="ODX130" s="0"/>
      <c r="ODY130" s="0"/>
      <c r="ODZ130" s="0"/>
      <c r="OEA130" s="0"/>
      <c r="OEB130" s="0"/>
      <c r="OEC130" s="0"/>
      <c r="OED130" s="0"/>
      <c r="OEE130" s="0"/>
      <c r="OEF130" s="0"/>
      <c r="OEG130" s="0"/>
      <c r="OEH130" s="0"/>
      <c r="OEI130" s="0"/>
      <c r="OEJ130" s="0"/>
      <c r="OEK130" s="0"/>
      <c r="OEL130" s="0"/>
      <c r="OEM130" s="0"/>
      <c r="OEN130" s="0"/>
      <c r="OEO130" s="0"/>
      <c r="OEP130" s="0"/>
      <c r="OEQ130" s="0"/>
      <c r="OER130" s="0"/>
      <c r="OES130" s="0"/>
      <c r="OET130" s="0"/>
      <c r="OEU130" s="0"/>
      <c r="OEV130" s="0"/>
      <c r="OEW130" s="0"/>
      <c r="OEX130" s="0"/>
      <c r="OEY130" s="0"/>
      <c r="OEZ130" s="0"/>
      <c r="OFA130" s="0"/>
      <c r="OFB130" s="0"/>
      <c r="OFC130" s="0"/>
      <c r="OFD130" s="0"/>
      <c r="OFE130" s="0"/>
      <c r="OFF130" s="0"/>
      <c r="OFG130" s="0"/>
      <c r="OFH130" s="0"/>
      <c r="OFI130" s="0"/>
      <c r="OFJ130" s="0"/>
      <c r="OFK130" s="0"/>
      <c r="OFL130" s="0"/>
      <c r="OFM130" s="0"/>
      <c r="OFN130" s="0"/>
      <c r="OFO130" s="0"/>
      <c r="OFP130" s="0"/>
      <c r="OFQ130" s="0"/>
      <c r="OFR130" s="0"/>
      <c r="OFS130" s="0"/>
      <c r="OFT130" s="0"/>
      <c r="OFU130" s="0"/>
      <c r="OFV130" s="0"/>
      <c r="OFW130" s="0"/>
      <c r="OFX130" s="0"/>
      <c r="OFY130" s="0"/>
      <c r="OFZ130" s="0"/>
      <c r="OGA130" s="0"/>
      <c r="OGB130" s="0"/>
      <c r="OGC130" s="0"/>
      <c r="OGD130" s="0"/>
      <c r="OGE130" s="0"/>
      <c r="OGF130" s="0"/>
      <c r="OGG130" s="0"/>
      <c r="OGH130" s="0"/>
      <c r="OGI130" s="0"/>
      <c r="OGJ130" s="0"/>
      <c r="OGK130" s="0"/>
      <c r="OGL130" s="0"/>
      <c r="OGM130" s="0"/>
      <c r="OGN130" s="0"/>
      <c r="OGO130" s="0"/>
      <c r="OGP130" s="0"/>
      <c r="OGQ130" s="0"/>
      <c r="OGR130" s="0"/>
      <c r="OGS130" s="0"/>
      <c r="OGT130" s="0"/>
      <c r="OGU130" s="0"/>
      <c r="OGV130" s="0"/>
      <c r="OGW130" s="0"/>
      <c r="OGX130" s="0"/>
      <c r="OGY130" s="0"/>
      <c r="OGZ130" s="0"/>
      <c r="OHA130" s="0"/>
      <c r="OHB130" s="0"/>
      <c r="OHC130" s="0"/>
      <c r="OHD130" s="0"/>
      <c r="OHE130" s="0"/>
      <c r="OHF130" s="0"/>
      <c r="OHG130" s="0"/>
      <c r="OHH130" s="0"/>
      <c r="OHI130" s="0"/>
      <c r="OHJ130" s="0"/>
      <c r="OHK130" s="0"/>
      <c r="OHL130" s="0"/>
      <c r="OHM130" s="0"/>
      <c r="OHN130" s="0"/>
      <c r="OHO130" s="0"/>
      <c r="OHP130" s="0"/>
      <c r="OHQ130" s="0"/>
      <c r="OHR130" s="0"/>
      <c r="OHS130" s="0"/>
      <c r="OHT130" s="0"/>
      <c r="OHU130" s="0"/>
      <c r="OHV130" s="0"/>
      <c r="OHW130" s="0"/>
      <c r="OHX130" s="0"/>
      <c r="OHY130" s="0"/>
      <c r="OHZ130" s="0"/>
      <c r="OIA130" s="0"/>
      <c r="OIB130" s="0"/>
      <c r="OIC130" s="0"/>
      <c r="OID130" s="0"/>
      <c r="OIE130" s="0"/>
      <c r="OIF130" s="0"/>
      <c r="OIG130" s="0"/>
      <c r="OIH130" s="0"/>
      <c r="OII130" s="0"/>
      <c r="OIJ130" s="0"/>
      <c r="OIK130" s="0"/>
      <c r="OIL130" s="0"/>
      <c r="OIM130" s="0"/>
      <c r="OIN130" s="0"/>
      <c r="OIO130" s="0"/>
      <c r="OIP130" s="0"/>
      <c r="OIQ130" s="0"/>
      <c r="OIR130" s="0"/>
      <c r="OIS130" s="0"/>
      <c r="OIT130" s="0"/>
      <c r="OIU130" s="0"/>
      <c r="OIV130" s="0"/>
      <c r="OIW130" s="0"/>
      <c r="OIX130" s="0"/>
      <c r="OIY130" s="0"/>
      <c r="OIZ130" s="0"/>
      <c r="OJA130" s="0"/>
      <c r="OJB130" s="0"/>
      <c r="OJC130" s="0"/>
      <c r="OJD130" s="0"/>
      <c r="OJE130" s="0"/>
      <c r="OJF130" s="0"/>
      <c r="OJG130" s="0"/>
      <c r="OJH130" s="0"/>
      <c r="OJI130" s="0"/>
      <c r="OJJ130" s="0"/>
      <c r="OJK130" s="0"/>
      <c r="OJL130" s="0"/>
      <c r="OJM130" s="0"/>
      <c r="OJN130" s="0"/>
      <c r="OJO130" s="0"/>
      <c r="OJP130" s="0"/>
      <c r="OJQ130" s="0"/>
      <c r="OJR130" s="0"/>
      <c r="OJS130" s="0"/>
      <c r="OJT130" s="0"/>
      <c r="OJU130" s="0"/>
      <c r="OJV130" s="0"/>
      <c r="OJW130" s="0"/>
      <c r="OJX130" s="0"/>
      <c r="OJY130" s="0"/>
      <c r="OJZ130" s="0"/>
      <c r="OKA130" s="0"/>
      <c r="OKB130" s="0"/>
      <c r="OKC130" s="0"/>
      <c r="OKD130" s="0"/>
      <c r="OKE130" s="0"/>
      <c r="OKF130" s="0"/>
      <c r="OKG130" s="0"/>
      <c r="OKH130" s="0"/>
      <c r="OKI130" s="0"/>
      <c r="OKJ130" s="0"/>
      <c r="OKK130" s="0"/>
      <c r="OKL130" s="0"/>
      <c r="OKM130" s="0"/>
      <c r="OKN130" s="0"/>
      <c r="OKO130" s="0"/>
      <c r="OKP130" s="0"/>
      <c r="OKQ130" s="0"/>
      <c r="OKR130" s="0"/>
      <c r="OKS130" s="0"/>
      <c r="OKT130" s="0"/>
      <c r="OKU130" s="0"/>
      <c r="OKV130" s="0"/>
      <c r="OKW130" s="0"/>
      <c r="OKX130" s="0"/>
      <c r="OKY130" s="0"/>
      <c r="OKZ130" s="0"/>
      <c r="OLA130" s="0"/>
      <c r="OLB130" s="0"/>
      <c r="OLC130" s="0"/>
      <c r="OLD130" s="0"/>
      <c r="OLE130" s="0"/>
      <c r="OLF130" s="0"/>
      <c r="OLG130" s="0"/>
      <c r="OLH130" s="0"/>
      <c r="OLI130" s="0"/>
      <c r="OLJ130" s="0"/>
      <c r="OLK130" s="0"/>
      <c r="OLL130" s="0"/>
      <c r="OLM130" s="0"/>
      <c r="OLN130" s="0"/>
      <c r="OLO130" s="0"/>
      <c r="OLP130" s="0"/>
      <c r="OLQ130" s="0"/>
      <c r="OLR130" s="0"/>
      <c r="OLS130" s="0"/>
      <c r="OLT130" s="0"/>
      <c r="OLU130" s="0"/>
      <c r="OLV130" s="0"/>
      <c r="OLW130" s="0"/>
      <c r="OLX130" s="0"/>
      <c r="OLY130" s="0"/>
      <c r="OLZ130" s="0"/>
      <c r="OMA130" s="0"/>
      <c r="OMB130" s="0"/>
      <c r="OMC130" s="0"/>
      <c r="OMD130" s="0"/>
      <c r="OME130" s="0"/>
      <c r="OMF130" s="0"/>
      <c r="OMG130" s="0"/>
      <c r="OMH130" s="0"/>
      <c r="OMI130" s="0"/>
      <c r="OMJ130" s="0"/>
      <c r="OMK130" s="0"/>
      <c r="OML130" s="0"/>
      <c r="OMM130" s="0"/>
      <c r="OMN130" s="0"/>
      <c r="OMO130" s="0"/>
      <c r="OMP130" s="0"/>
      <c r="OMQ130" s="0"/>
      <c r="OMR130" s="0"/>
      <c r="OMS130" s="0"/>
      <c r="OMT130" s="0"/>
      <c r="OMU130" s="0"/>
      <c r="OMV130" s="0"/>
      <c r="OMW130" s="0"/>
      <c r="OMX130" s="0"/>
      <c r="OMY130" s="0"/>
      <c r="OMZ130" s="0"/>
      <c r="ONA130" s="0"/>
      <c r="ONB130" s="0"/>
      <c r="ONC130" s="0"/>
      <c r="OND130" s="0"/>
      <c r="ONE130" s="0"/>
      <c r="ONF130" s="0"/>
      <c r="ONG130" s="0"/>
      <c r="ONH130" s="0"/>
      <c r="ONI130" s="0"/>
      <c r="ONJ130" s="0"/>
      <c r="ONK130" s="0"/>
      <c r="ONL130" s="0"/>
      <c r="ONM130" s="0"/>
      <c r="ONN130" s="0"/>
      <c r="ONO130" s="0"/>
      <c r="ONP130" s="0"/>
      <c r="ONQ130" s="0"/>
      <c r="ONR130" s="0"/>
      <c r="ONS130" s="0"/>
      <c r="ONT130" s="0"/>
      <c r="ONU130" s="0"/>
      <c r="ONV130" s="0"/>
      <c r="ONW130" s="0"/>
      <c r="ONX130" s="0"/>
      <c r="ONY130" s="0"/>
      <c r="ONZ130" s="0"/>
      <c r="OOA130" s="0"/>
      <c r="OOB130" s="0"/>
      <c r="OOC130" s="0"/>
      <c r="OOD130" s="0"/>
      <c r="OOE130" s="0"/>
      <c r="OOF130" s="0"/>
      <c r="OOG130" s="0"/>
      <c r="OOH130" s="0"/>
      <c r="OOI130" s="0"/>
      <c r="OOJ130" s="0"/>
      <c r="OOK130" s="0"/>
      <c r="OOL130" s="0"/>
      <c r="OOM130" s="0"/>
      <c r="OON130" s="0"/>
      <c r="OOO130" s="0"/>
      <c r="OOP130" s="0"/>
      <c r="OOQ130" s="0"/>
      <c r="OOR130" s="0"/>
      <c r="OOS130" s="0"/>
      <c r="OOT130" s="0"/>
      <c r="OOU130" s="0"/>
      <c r="OOV130" s="0"/>
      <c r="OOW130" s="0"/>
      <c r="OOX130" s="0"/>
      <c r="OOY130" s="0"/>
      <c r="OOZ130" s="0"/>
      <c r="OPA130" s="0"/>
      <c r="OPB130" s="0"/>
      <c r="OPC130" s="0"/>
      <c r="OPD130" s="0"/>
      <c r="OPE130" s="0"/>
      <c r="OPF130" s="0"/>
      <c r="OPG130" s="0"/>
      <c r="OPH130" s="0"/>
      <c r="OPI130" s="0"/>
      <c r="OPJ130" s="0"/>
      <c r="OPK130" s="0"/>
      <c r="OPL130" s="0"/>
      <c r="OPM130" s="0"/>
      <c r="OPN130" s="0"/>
      <c r="OPO130" s="0"/>
      <c r="OPP130" s="0"/>
      <c r="OPQ130" s="0"/>
      <c r="OPR130" s="0"/>
      <c r="OPS130" s="0"/>
      <c r="OPT130" s="0"/>
      <c r="OPU130" s="0"/>
      <c r="OPV130" s="0"/>
      <c r="OPW130" s="0"/>
      <c r="OPX130" s="0"/>
      <c r="OPY130" s="0"/>
      <c r="OPZ130" s="0"/>
      <c r="OQA130" s="0"/>
      <c r="OQB130" s="0"/>
      <c r="OQC130" s="0"/>
      <c r="OQD130" s="0"/>
      <c r="OQE130" s="0"/>
      <c r="OQF130" s="0"/>
      <c r="OQG130" s="0"/>
      <c r="OQH130" s="0"/>
      <c r="OQI130" s="0"/>
      <c r="OQJ130" s="0"/>
      <c r="OQK130" s="0"/>
      <c r="OQL130" s="0"/>
      <c r="OQM130" s="0"/>
      <c r="OQN130" s="0"/>
      <c r="OQO130" s="0"/>
      <c r="OQP130" s="0"/>
      <c r="OQQ130" s="0"/>
      <c r="OQR130" s="0"/>
      <c r="OQS130" s="0"/>
      <c r="OQT130" s="0"/>
      <c r="OQU130" s="0"/>
      <c r="OQV130" s="0"/>
      <c r="OQW130" s="0"/>
      <c r="OQX130" s="0"/>
      <c r="OQY130" s="0"/>
      <c r="OQZ130" s="0"/>
      <c r="ORA130" s="0"/>
      <c r="ORB130" s="0"/>
      <c r="ORC130" s="0"/>
      <c r="ORD130" s="0"/>
      <c r="ORE130" s="0"/>
      <c r="ORF130" s="0"/>
      <c r="ORG130" s="0"/>
      <c r="ORH130" s="0"/>
      <c r="ORI130" s="0"/>
      <c r="ORJ130" s="0"/>
      <c r="ORK130" s="0"/>
      <c r="ORL130" s="0"/>
      <c r="ORM130" s="0"/>
      <c r="ORN130" s="0"/>
      <c r="ORO130" s="0"/>
      <c r="ORP130" s="0"/>
      <c r="ORQ130" s="0"/>
      <c r="ORR130" s="0"/>
      <c r="ORS130" s="0"/>
      <c r="ORT130" s="0"/>
      <c r="ORU130" s="0"/>
      <c r="ORV130" s="0"/>
      <c r="ORW130" s="0"/>
      <c r="ORX130" s="0"/>
      <c r="ORY130" s="0"/>
      <c r="ORZ130" s="0"/>
      <c r="OSA130" s="0"/>
      <c r="OSB130" s="0"/>
      <c r="OSC130" s="0"/>
      <c r="OSD130" s="0"/>
      <c r="OSE130" s="0"/>
      <c r="OSF130" s="0"/>
      <c r="OSG130" s="0"/>
      <c r="OSH130" s="0"/>
      <c r="OSI130" s="0"/>
      <c r="OSJ130" s="0"/>
      <c r="OSK130" s="0"/>
      <c r="OSL130" s="0"/>
      <c r="OSM130" s="0"/>
      <c r="OSN130" s="0"/>
      <c r="OSO130" s="0"/>
      <c r="OSP130" s="0"/>
      <c r="OSQ130" s="0"/>
      <c r="OSR130" s="0"/>
      <c r="OSS130" s="0"/>
      <c r="OST130" s="0"/>
      <c r="OSU130" s="0"/>
      <c r="OSV130" s="0"/>
      <c r="OSW130" s="0"/>
      <c r="OSX130" s="0"/>
      <c r="OSY130" s="0"/>
      <c r="OSZ130" s="0"/>
      <c r="OTA130" s="0"/>
      <c r="OTB130" s="0"/>
      <c r="OTC130" s="0"/>
      <c r="OTD130" s="0"/>
      <c r="OTE130" s="0"/>
      <c r="OTF130" s="0"/>
      <c r="OTG130" s="0"/>
      <c r="OTH130" s="0"/>
      <c r="OTI130" s="0"/>
      <c r="OTJ130" s="0"/>
      <c r="OTK130" s="0"/>
      <c r="OTL130" s="0"/>
      <c r="OTM130" s="0"/>
      <c r="OTN130" s="0"/>
      <c r="OTO130" s="0"/>
      <c r="OTP130" s="0"/>
      <c r="OTQ130" s="0"/>
      <c r="OTR130" s="0"/>
      <c r="OTS130" s="0"/>
      <c r="OTT130" s="0"/>
      <c r="OTU130" s="0"/>
      <c r="OTV130" s="0"/>
      <c r="OTW130" s="0"/>
      <c r="OTX130" s="0"/>
      <c r="OTY130" s="0"/>
      <c r="OTZ130" s="0"/>
      <c r="OUA130" s="0"/>
      <c r="OUB130" s="0"/>
      <c r="OUC130" s="0"/>
      <c r="OUD130" s="0"/>
      <c r="OUE130" s="0"/>
      <c r="OUF130" s="0"/>
      <c r="OUG130" s="0"/>
      <c r="OUH130" s="0"/>
      <c r="OUI130" s="0"/>
      <c r="OUJ130" s="0"/>
      <c r="OUK130" s="0"/>
      <c r="OUL130" s="0"/>
      <c r="OUM130" s="0"/>
      <c r="OUN130" s="0"/>
      <c r="OUO130" s="0"/>
      <c r="OUP130" s="0"/>
      <c r="OUQ130" s="0"/>
      <c r="OUR130" s="0"/>
      <c r="OUS130" s="0"/>
      <c r="OUT130" s="0"/>
      <c r="OUU130" s="0"/>
      <c r="OUV130" s="0"/>
      <c r="OUW130" s="0"/>
      <c r="OUX130" s="0"/>
      <c r="OUY130" s="0"/>
      <c r="OUZ130" s="0"/>
      <c r="OVA130" s="0"/>
      <c r="OVB130" s="0"/>
      <c r="OVC130" s="0"/>
      <c r="OVD130" s="0"/>
      <c r="OVE130" s="0"/>
      <c r="OVF130" s="0"/>
      <c r="OVG130" s="0"/>
      <c r="OVH130" s="0"/>
      <c r="OVI130" s="0"/>
      <c r="OVJ130" s="0"/>
      <c r="OVK130" s="0"/>
      <c r="OVL130" s="0"/>
      <c r="OVM130" s="0"/>
      <c r="OVN130" s="0"/>
      <c r="OVO130" s="0"/>
      <c r="OVP130" s="0"/>
      <c r="OVQ130" s="0"/>
      <c r="OVR130" s="0"/>
      <c r="OVS130" s="0"/>
      <c r="OVT130" s="0"/>
      <c r="OVU130" s="0"/>
      <c r="OVV130" s="0"/>
      <c r="OVW130" s="0"/>
      <c r="OVX130" s="0"/>
      <c r="OVY130" s="0"/>
      <c r="OVZ130" s="0"/>
      <c r="OWA130" s="0"/>
      <c r="OWB130" s="0"/>
      <c r="OWC130" s="0"/>
      <c r="OWD130" s="0"/>
      <c r="OWE130" s="0"/>
      <c r="OWF130" s="0"/>
      <c r="OWG130" s="0"/>
      <c r="OWH130" s="0"/>
      <c r="OWI130" s="0"/>
      <c r="OWJ130" s="0"/>
      <c r="OWK130" s="0"/>
      <c r="OWL130" s="0"/>
      <c r="OWM130" s="0"/>
      <c r="OWN130" s="0"/>
      <c r="OWO130" s="0"/>
      <c r="OWP130" s="0"/>
      <c r="OWQ130" s="0"/>
      <c r="OWR130" s="0"/>
      <c r="OWS130" s="0"/>
      <c r="OWT130" s="0"/>
      <c r="OWU130" s="0"/>
      <c r="OWV130" s="0"/>
      <c r="OWW130" s="0"/>
      <c r="OWX130" s="0"/>
      <c r="OWY130" s="0"/>
      <c r="OWZ130" s="0"/>
      <c r="OXA130" s="0"/>
      <c r="OXB130" s="0"/>
      <c r="OXC130" s="0"/>
      <c r="OXD130" s="0"/>
      <c r="OXE130" s="0"/>
      <c r="OXF130" s="0"/>
      <c r="OXG130" s="0"/>
      <c r="OXH130" s="0"/>
      <c r="OXI130" s="0"/>
      <c r="OXJ130" s="0"/>
      <c r="OXK130" s="0"/>
      <c r="OXL130" s="0"/>
      <c r="OXM130" s="0"/>
      <c r="OXN130" s="0"/>
      <c r="OXO130" s="0"/>
      <c r="OXP130" s="0"/>
      <c r="OXQ130" s="0"/>
      <c r="OXR130" s="0"/>
      <c r="OXS130" s="0"/>
      <c r="OXT130" s="0"/>
      <c r="OXU130" s="0"/>
      <c r="OXV130" s="0"/>
      <c r="OXW130" s="0"/>
      <c r="OXX130" s="0"/>
      <c r="OXY130" s="0"/>
      <c r="OXZ130" s="0"/>
      <c r="OYA130" s="0"/>
      <c r="OYB130" s="0"/>
      <c r="OYC130" s="0"/>
      <c r="OYD130" s="0"/>
      <c r="OYE130" s="0"/>
      <c r="OYF130" s="0"/>
      <c r="OYG130" s="0"/>
      <c r="OYH130" s="0"/>
      <c r="OYI130" s="0"/>
      <c r="OYJ130" s="0"/>
      <c r="OYK130" s="0"/>
      <c r="OYL130" s="0"/>
      <c r="OYM130" s="0"/>
      <c r="OYN130" s="0"/>
      <c r="OYO130" s="0"/>
      <c r="OYP130" s="0"/>
      <c r="OYQ130" s="0"/>
      <c r="OYR130" s="0"/>
      <c r="OYS130" s="0"/>
      <c r="OYT130" s="0"/>
      <c r="OYU130" s="0"/>
      <c r="OYV130" s="0"/>
      <c r="OYW130" s="0"/>
      <c r="OYX130" s="0"/>
      <c r="OYY130" s="0"/>
      <c r="OYZ130" s="0"/>
      <c r="OZA130" s="0"/>
      <c r="OZB130" s="0"/>
      <c r="OZC130" s="0"/>
      <c r="OZD130" s="0"/>
      <c r="OZE130" s="0"/>
      <c r="OZF130" s="0"/>
      <c r="OZG130" s="0"/>
      <c r="OZH130" s="0"/>
      <c r="OZI130" s="0"/>
      <c r="OZJ130" s="0"/>
      <c r="OZK130" s="0"/>
      <c r="OZL130" s="0"/>
      <c r="OZM130" s="0"/>
      <c r="OZN130" s="0"/>
      <c r="OZO130" s="0"/>
      <c r="OZP130" s="0"/>
      <c r="OZQ130" s="0"/>
      <c r="OZR130" s="0"/>
      <c r="OZS130" s="0"/>
      <c r="OZT130" s="0"/>
      <c r="OZU130" s="0"/>
      <c r="OZV130" s="0"/>
      <c r="OZW130" s="0"/>
      <c r="OZX130" s="0"/>
      <c r="OZY130" s="0"/>
      <c r="OZZ130" s="0"/>
      <c r="PAA130" s="0"/>
      <c r="PAB130" s="0"/>
      <c r="PAC130" s="0"/>
      <c r="PAD130" s="0"/>
      <c r="PAE130" s="0"/>
      <c r="PAF130" s="0"/>
      <c r="PAG130" s="0"/>
      <c r="PAH130" s="0"/>
      <c r="PAI130" s="0"/>
      <c r="PAJ130" s="0"/>
      <c r="PAK130" s="0"/>
      <c r="PAL130" s="0"/>
      <c r="PAM130" s="0"/>
      <c r="PAN130" s="0"/>
      <c r="PAO130" s="0"/>
      <c r="PAP130" s="0"/>
      <c r="PAQ130" s="0"/>
      <c r="PAR130" s="0"/>
      <c r="PAS130" s="0"/>
      <c r="PAT130" s="0"/>
      <c r="PAU130" s="0"/>
      <c r="PAV130" s="0"/>
      <c r="PAW130" s="0"/>
      <c r="PAX130" s="0"/>
      <c r="PAY130" s="0"/>
      <c r="PAZ130" s="0"/>
      <c r="PBA130" s="0"/>
      <c r="PBB130" s="0"/>
      <c r="PBC130" s="0"/>
      <c r="PBD130" s="0"/>
      <c r="PBE130" s="0"/>
      <c r="PBF130" s="0"/>
      <c r="PBG130" s="0"/>
      <c r="PBH130" s="0"/>
      <c r="PBI130" s="0"/>
      <c r="PBJ130" s="0"/>
      <c r="PBK130" s="0"/>
      <c r="PBL130" s="0"/>
      <c r="PBM130" s="0"/>
      <c r="PBN130" s="0"/>
      <c r="PBO130" s="0"/>
      <c r="PBP130" s="0"/>
      <c r="PBQ130" s="0"/>
      <c r="PBR130" s="0"/>
      <c r="PBS130" s="0"/>
      <c r="PBT130" s="0"/>
      <c r="PBU130" s="0"/>
      <c r="PBV130" s="0"/>
      <c r="PBW130" s="0"/>
      <c r="PBX130" s="0"/>
      <c r="PBY130" s="0"/>
      <c r="PBZ130" s="0"/>
      <c r="PCA130" s="0"/>
      <c r="PCB130" s="0"/>
      <c r="PCC130" s="0"/>
      <c r="PCD130" s="0"/>
      <c r="PCE130" s="0"/>
      <c r="PCF130" s="0"/>
      <c r="PCG130" s="0"/>
      <c r="PCH130" s="0"/>
      <c r="PCI130" s="0"/>
      <c r="PCJ130" s="0"/>
      <c r="PCK130" s="0"/>
      <c r="PCL130" s="0"/>
      <c r="PCM130" s="0"/>
      <c r="PCN130" s="0"/>
      <c r="PCO130" s="0"/>
      <c r="PCP130" s="0"/>
      <c r="PCQ130" s="0"/>
      <c r="PCR130" s="0"/>
      <c r="PCS130" s="0"/>
      <c r="PCT130" s="0"/>
      <c r="PCU130" s="0"/>
      <c r="PCV130" s="0"/>
      <c r="PCW130" s="0"/>
      <c r="PCX130" s="0"/>
      <c r="PCY130" s="0"/>
      <c r="PCZ130" s="0"/>
      <c r="PDA130" s="0"/>
      <c r="PDB130" s="0"/>
      <c r="PDC130" s="0"/>
      <c r="PDD130" s="0"/>
      <c r="PDE130" s="0"/>
      <c r="PDF130" s="0"/>
      <c r="PDG130" s="0"/>
      <c r="PDH130" s="0"/>
      <c r="PDI130" s="0"/>
      <c r="PDJ130" s="0"/>
      <c r="PDK130" s="0"/>
      <c r="PDL130" s="0"/>
      <c r="PDM130" s="0"/>
      <c r="PDN130" s="0"/>
      <c r="PDO130" s="0"/>
      <c r="PDP130" s="0"/>
      <c r="PDQ130" s="0"/>
      <c r="PDR130" s="0"/>
      <c r="PDS130" s="0"/>
      <c r="PDT130" s="0"/>
      <c r="PDU130" s="0"/>
      <c r="PDV130" s="0"/>
      <c r="PDW130" s="0"/>
      <c r="PDX130" s="0"/>
      <c r="PDY130" s="0"/>
      <c r="PDZ130" s="0"/>
      <c r="PEA130" s="0"/>
      <c r="PEB130" s="0"/>
      <c r="PEC130" s="0"/>
      <c r="PED130" s="0"/>
      <c r="PEE130" s="0"/>
      <c r="PEF130" s="0"/>
      <c r="PEG130" s="0"/>
      <c r="PEH130" s="0"/>
      <c r="PEI130" s="0"/>
      <c r="PEJ130" s="0"/>
      <c r="PEK130" s="0"/>
      <c r="PEL130" s="0"/>
      <c r="PEM130" s="0"/>
      <c r="PEN130" s="0"/>
      <c r="PEO130" s="0"/>
      <c r="PEP130" s="0"/>
      <c r="PEQ130" s="0"/>
      <c r="PER130" s="0"/>
      <c r="PES130" s="0"/>
      <c r="PET130" s="0"/>
      <c r="PEU130" s="0"/>
      <c r="PEV130" s="0"/>
      <c r="PEW130" s="0"/>
      <c r="PEX130" s="0"/>
      <c r="PEY130" s="0"/>
      <c r="PEZ130" s="0"/>
      <c r="PFA130" s="0"/>
      <c r="PFB130" s="0"/>
      <c r="PFC130" s="0"/>
      <c r="PFD130" s="0"/>
      <c r="PFE130" s="0"/>
      <c r="PFF130" s="0"/>
      <c r="PFG130" s="0"/>
      <c r="PFH130" s="0"/>
      <c r="PFI130" s="0"/>
      <c r="PFJ130" s="0"/>
      <c r="PFK130" s="0"/>
      <c r="PFL130" s="0"/>
      <c r="PFM130" s="0"/>
      <c r="PFN130" s="0"/>
      <c r="PFO130" s="0"/>
      <c r="PFP130" s="0"/>
      <c r="PFQ130" s="0"/>
      <c r="PFR130" s="0"/>
      <c r="PFS130" s="0"/>
      <c r="PFT130" s="0"/>
      <c r="PFU130" s="0"/>
      <c r="PFV130" s="0"/>
      <c r="PFW130" s="0"/>
      <c r="PFX130" s="0"/>
      <c r="PFY130" s="0"/>
      <c r="PFZ130" s="0"/>
      <c r="PGA130" s="0"/>
      <c r="PGB130" s="0"/>
      <c r="PGC130" s="0"/>
      <c r="PGD130" s="0"/>
      <c r="PGE130" s="0"/>
      <c r="PGF130" s="0"/>
      <c r="PGG130" s="0"/>
      <c r="PGH130" s="0"/>
      <c r="PGI130" s="0"/>
      <c r="PGJ130" s="0"/>
      <c r="PGK130" s="0"/>
      <c r="PGL130" s="0"/>
      <c r="PGM130" s="0"/>
      <c r="PGN130" s="0"/>
      <c r="PGO130" s="0"/>
      <c r="PGP130" s="0"/>
      <c r="PGQ130" s="0"/>
      <c r="PGR130" s="0"/>
      <c r="PGS130" s="0"/>
      <c r="PGT130" s="0"/>
      <c r="PGU130" s="0"/>
      <c r="PGV130" s="0"/>
      <c r="PGW130" s="0"/>
      <c r="PGX130" s="0"/>
      <c r="PGY130" s="0"/>
      <c r="PGZ130" s="0"/>
      <c r="PHA130" s="0"/>
      <c r="PHB130" s="0"/>
      <c r="PHC130" s="0"/>
      <c r="PHD130" s="0"/>
      <c r="PHE130" s="0"/>
      <c r="PHF130" s="0"/>
      <c r="PHG130" s="0"/>
      <c r="PHH130" s="0"/>
      <c r="PHI130" s="0"/>
      <c r="PHJ130" s="0"/>
      <c r="PHK130" s="0"/>
      <c r="PHL130" s="0"/>
      <c r="PHM130" s="0"/>
      <c r="PHN130" s="0"/>
      <c r="PHO130" s="0"/>
      <c r="PHP130" s="0"/>
      <c r="PHQ130" s="0"/>
      <c r="PHR130" s="0"/>
      <c r="PHS130" s="0"/>
      <c r="PHT130" s="0"/>
      <c r="PHU130" s="0"/>
      <c r="PHV130" s="0"/>
      <c r="PHW130" s="0"/>
      <c r="PHX130" s="0"/>
      <c r="PHY130" s="0"/>
      <c r="PHZ130" s="0"/>
      <c r="PIA130" s="0"/>
      <c r="PIB130" s="0"/>
      <c r="PIC130" s="0"/>
      <c r="PID130" s="0"/>
      <c r="PIE130" s="0"/>
      <c r="PIF130" s="0"/>
      <c r="PIG130" s="0"/>
      <c r="PIH130" s="0"/>
      <c r="PII130" s="0"/>
      <c r="PIJ130" s="0"/>
      <c r="PIK130" s="0"/>
      <c r="PIL130" s="0"/>
      <c r="PIM130" s="0"/>
      <c r="PIN130" s="0"/>
      <c r="PIO130" s="0"/>
      <c r="PIP130" s="0"/>
      <c r="PIQ130" s="0"/>
      <c r="PIR130" s="0"/>
      <c r="PIS130" s="0"/>
      <c r="PIT130" s="0"/>
      <c r="PIU130" s="0"/>
      <c r="PIV130" s="0"/>
      <c r="PIW130" s="0"/>
      <c r="PIX130" s="0"/>
      <c r="PIY130" s="0"/>
      <c r="PIZ130" s="0"/>
      <c r="PJA130" s="0"/>
      <c r="PJB130" s="0"/>
      <c r="PJC130" s="0"/>
      <c r="PJD130" s="0"/>
      <c r="PJE130" s="0"/>
      <c r="PJF130" s="0"/>
      <c r="PJG130" s="0"/>
      <c r="PJH130" s="0"/>
      <c r="PJI130" s="0"/>
      <c r="PJJ130" s="0"/>
      <c r="PJK130" s="0"/>
      <c r="PJL130" s="0"/>
      <c r="PJM130" s="0"/>
      <c r="PJN130" s="0"/>
      <c r="PJO130" s="0"/>
      <c r="PJP130" s="0"/>
      <c r="PJQ130" s="0"/>
      <c r="PJR130" s="0"/>
      <c r="PJS130" s="0"/>
      <c r="PJT130" s="0"/>
      <c r="PJU130" s="0"/>
      <c r="PJV130" s="0"/>
      <c r="PJW130" s="0"/>
      <c r="PJX130" s="0"/>
      <c r="PJY130" s="0"/>
      <c r="PJZ130" s="0"/>
      <c r="PKA130" s="0"/>
      <c r="PKB130" s="0"/>
      <c r="PKC130" s="0"/>
      <c r="PKD130" s="0"/>
      <c r="PKE130" s="0"/>
      <c r="PKF130" s="0"/>
      <c r="PKG130" s="0"/>
      <c r="PKH130" s="0"/>
      <c r="PKI130" s="0"/>
      <c r="PKJ130" s="0"/>
      <c r="PKK130" s="0"/>
      <c r="PKL130" s="0"/>
      <c r="PKM130" s="0"/>
      <c r="PKN130" s="0"/>
      <c r="PKO130" s="0"/>
      <c r="PKP130" s="0"/>
      <c r="PKQ130" s="0"/>
      <c r="PKR130" s="0"/>
      <c r="PKS130" s="0"/>
      <c r="PKT130" s="0"/>
      <c r="PKU130" s="0"/>
      <c r="PKV130" s="0"/>
      <c r="PKW130" s="0"/>
      <c r="PKX130" s="0"/>
      <c r="PKY130" s="0"/>
      <c r="PKZ130" s="0"/>
      <c r="PLA130" s="0"/>
      <c r="PLB130" s="0"/>
      <c r="PLC130" s="0"/>
      <c r="PLD130" s="0"/>
      <c r="PLE130" s="0"/>
      <c r="PLF130" s="0"/>
      <c r="PLG130" s="0"/>
      <c r="PLH130" s="0"/>
      <c r="PLI130" s="0"/>
      <c r="PLJ130" s="0"/>
      <c r="PLK130" s="0"/>
      <c r="PLL130" s="0"/>
      <c r="PLM130" s="0"/>
      <c r="PLN130" s="0"/>
      <c r="PLO130" s="0"/>
      <c r="PLP130" s="0"/>
      <c r="PLQ130" s="0"/>
      <c r="PLR130" s="0"/>
      <c r="PLS130" s="0"/>
      <c r="PLT130" s="0"/>
      <c r="PLU130" s="0"/>
      <c r="PLV130" s="0"/>
      <c r="PLW130" s="0"/>
      <c r="PLX130" s="0"/>
      <c r="PLY130" s="0"/>
      <c r="PLZ130" s="0"/>
      <c r="PMA130" s="0"/>
      <c r="PMB130" s="0"/>
      <c r="PMC130" s="0"/>
      <c r="PMD130" s="0"/>
      <c r="PME130" s="0"/>
      <c r="PMF130" s="0"/>
      <c r="PMG130" s="0"/>
      <c r="PMH130" s="0"/>
      <c r="PMI130" s="0"/>
      <c r="PMJ130" s="0"/>
      <c r="PMK130" s="0"/>
      <c r="PML130" s="0"/>
      <c r="PMM130" s="0"/>
      <c r="PMN130" s="0"/>
      <c r="PMO130" s="0"/>
      <c r="PMP130" s="0"/>
      <c r="PMQ130" s="0"/>
      <c r="PMR130" s="0"/>
      <c r="PMS130" s="0"/>
      <c r="PMT130" s="0"/>
      <c r="PMU130" s="0"/>
      <c r="PMV130" s="0"/>
      <c r="PMW130" s="0"/>
      <c r="PMX130" s="0"/>
      <c r="PMY130" s="0"/>
      <c r="PMZ130" s="0"/>
      <c r="PNA130" s="0"/>
      <c r="PNB130" s="0"/>
      <c r="PNC130" s="0"/>
      <c r="PND130" s="0"/>
      <c r="PNE130" s="0"/>
      <c r="PNF130" s="0"/>
      <c r="PNG130" s="0"/>
      <c r="PNH130" s="0"/>
      <c r="PNI130" s="0"/>
      <c r="PNJ130" s="0"/>
      <c r="PNK130" s="0"/>
      <c r="PNL130" s="0"/>
      <c r="PNM130" s="0"/>
      <c r="PNN130" s="0"/>
      <c r="PNO130" s="0"/>
      <c r="PNP130" s="0"/>
      <c r="PNQ130" s="0"/>
      <c r="PNR130" s="0"/>
      <c r="PNS130" s="0"/>
      <c r="PNT130" s="0"/>
      <c r="PNU130" s="0"/>
      <c r="PNV130" s="0"/>
      <c r="PNW130" s="0"/>
      <c r="PNX130" s="0"/>
      <c r="PNY130" s="0"/>
      <c r="PNZ130" s="0"/>
      <c r="POA130" s="0"/>
      <c r="POB130" s="0"/>
      <c r="POC130" s="0"/>
      <c r="POD130" s="0"/>
      <c r="POE130" s="0"/>
      <c r="POF130" s="0"/>
      <c r="POG130" s="0"/>
      <c r="POH130" s="0"/>
      <c r="POI130" s="0"/>
      <c r="POJ130" s="0"/>
      <c r="POK130" s="0"/>
      <c r="POL130" s="0"/>
      <c r="POM130" s="0"/>
      <c r="PON130" s="0"/>
      <c r="POO130" s="0"/>
      <c r="POP130" s="0"/>
      <c r="POQ130" s="0"/>
      <c r="POR130" s="0"/>
      <c r="POS130" s="0"/>
      <c r="POT130" s="0"/>
      <c r="POU130" s="0"/>
      <c r="POV130" s="0"/>
      <c r="POW130" s="0"/>
      <c r="POX130" s="0"/>
      <c r="POY130" s="0"/>
      <c r="POZ130" s="0"/>
      <c r="PPA130" s="0"/>
      <c r="PPB130" s="0"/>
      <c r="PPC130" s="0"/>
      <c r="PPD130" s="0"/>
      <c r="PPE130" s="0"/>
      <c r="PPF130" s="0"/>
      <c r="PPG130" s="0"/>
      <c r="PPH130" s="0"/>
      <c r="PPI130" s="0"/>
      <c r="PPJ130" s="0"/>
      <c r="PPK130" s="0"/>
      <c r="PPL130" s="0"/>
      <c r="PPM130" s="0"/>
      <c r="PPN130" s="0"/>
      <c r="PPO130" s="0"/>
      <c r="PPP130" s="0"/>
      <c r="PPQ130" s="0"/>
      <c r="PPR130" s="0"/>
      <c r="PPS130" s="0"/>
      <c r="PPT130" s="0"/>
      <c r="PPU130" s="0"/>
      <c r="PPV130" s="0"/>
      <c r="PPW130" s="0"/>
      <c r="PPX130" s="0"/>
      <c r="PPY130" s="0"/>
      <c r="PPZ130" s="0"/>
      <c r="PQA130" s="0"/>
      <c r="PQB130" s="0"/>
      <c r="PQC130" s="0"/>
      <c r="PQD130" s="0"/>
      <c r="PQE130" s="0"/>
      <c r="PQF130" s="0"/>
      <c r="PQG130" s="0"/>
      <c r="PQH130" s="0"/>
      <c r="PQI130" s="0"/>
      <c r="PQJ130" s="0"/>
      <c r="PQK130" s="0"/>
      <c r="PQL130" s="0"/>
      <c r="PQM130" s="0"/>
      <c r="PQN130" s="0"/>
      <c r="PQO130" s="0"/>
      <c r="PQP130" s="0"/>
      <c r="PQQ130" s="0"/>
      <c r="PQR130" s="0"/>
      <c r="PQS130" s="0"/>
      <c r="PQT130" s="0"/>
      <c r="PQU130" s="0"/>
      <c r="PQV130" s="0"/>
      <c r="PQW130" s="0"/>
      <c r="PQX130" s="0"/>
      <c r="PQY130" s="0"/>
      <c r="PQZ130" s="0"/>
      <c r="PRA130" s="0"/>
      <c r="PRB130" s="0"/>
      <c r="PRC130" s="0"/>
      <c r="PRD130" s="0"/>
      <c r="PRE130" s="0"/>
      <c r="PRF130" s="0"/>
      <c r="PRG130" s="0"/>
      <c r="PRH130" s="0"/>
      <c r="PRI130" s="0"/>
      <c r="PRJ130" s="0"/>
      <c r="PRK130" s="0"/>
      <c r="PRL130" s="0"/>
      <c r="PRM130" s="0"/>
      <c r="PRN130" s="0"/>
      <c r="PRO130" s="0"/>
      <c r="PRP130" s="0"/>
      <c r="PRQ130" s="0"/>
      <c r="PRR130" s="0"/>
      <c r="PRS130" s="0"/>
      <c r="PRT130" s="0"/>
      <c r="PRU130" s="0"/>
      <c r="PRV130" s="0"/>
      <c r="PRW130" s="0"/>
      <c r="PRX130" s="0"/>
      <c r="PRY130" s="0"/>
      <c r="PRZ130" s="0"/>
      <c r="PSA130" s="0"/>
      <c r="PSB130" s="0"/>
      <c r="PSC130" s="0"/>
      <c r="PSD130" s="0"/>
      <c r="PSE130" s="0"/>
      <c r="PSF130" s="0"/>
      <c r="PSG130" s="0"/>
      <c r="PSH130" s="0"/>
      <c r="PSI130" s="0"/>
      <c r="PSJ130" s="0"/>
      <c r="PSK130" s="0"/>
      <c r="PSL130" s="0"/>
      <c r="PSM130" s="0"/>
      <c r="PSN130" s="0"/>
      <c r="PSO130" s="0"/>
      <c r="PSP130" s="0"/>
      <c r="PSQ130" s="0"/>
      <c r="PSR130" s="0"/>
      <c r="PSS130" s="0"/>
      <c r="PST130" s="0"/>
      <c r="PSU130" s="0"/>
      <c r="PSV130" s="0"/>
      <c r="PSW130" s="0"/>
      <c r="PSX130" s="0"/>
      <c r="PSY130" s="0"/>
      <c r="PSZ130" s="0"/>
      <c r="PTA130" s="0"/>
      <c r="PTB130" s="0"/>
      <c r="PTC130" s="0"/>
      <c r="PTD130" s="0"/>
      <c r="PTE130" s="0"/>
      <c r="PTF130" s="0"/>
      <c r="PTG130" s="0"/>
      <c r="PTH130" s="0"/>
      <c r="PTI130" s="0"/>
      <c r="PTJ130" s="0"/>
      <c r="PTK130" s="0"/>
      <c r="PTL130" s="0"/>
      <c r="PTM130" s="0"/>
      <c r="PTN130" s="0"/>
      <c r="PTO130" s="0"/>
      <c r="PTP130" s="0"/>
      <c r="PTQ130" s="0"/>
      <c r="PTR130" s="0"/>
      <c r="PTS130" s="0"/>
      <c r="PTT130" s="0"/>
      <c r="PTU130" s="0"/>
      <c r="PTV130" s="0"/>
      <c r="PTW130" s="0"/>
      <c r="PTX130" s="0"/>
      <c r="PTY130" s="0"/>
      <c r="PTZ130" s="0"/>
      <c r="PUA130" s="0"/>
      <c r="PUB130" s="0"/>
      <c r="PUC130" s="0"/>
      <c r="PUD130" s="0"/>
      <c r="PUE130" s="0"/>
      <c r="PUF130" s="0"/>
      <c r="PUG130" s="0"/>
      <c r="PUH130" s="0"/>
      <c r="PUI130" s="0"/>
      <c r="PUJ130" s="0"/>
      <c r="PUK130" s="0"/>
      <c r="PUL130" s="0"/>
      <c r="PUM130" s="0"/>
      <c r="PUN130" s="0"/>
      <c r="PUO130" s="0"/>
      <c r="PUP130" s="0"/>
      <c r="PUQ130" s="0"/>
      <c r="PUR130" s="0"/>
      <c r="PUS130" s="0"/>
      <c r="PUT130" s="0"/>
      <c r="PUU130" s="0"/>
      <c r="PUV130" s="0"/>
      <c r="PUW130" s="0"/>
      <c r="PUX130" s="0"/>
      <c r="PUY130" s="0"/>
      <c r="PUZ130" s="0"/>
      <c r="PVA130" s="0"/>
      <c r="PVB130" s="0"/>
      <c r="PVC130" s="0"/>
      <c r="PVD130" s="0"/>
      <c r="PVE130" s="0"/>
      <c r="PVF130" s="0"/>
      <c r="PVG130" s="0"/>
      <c r="PVH130" s="0"/>
      <c r="PVI130" s="0"/>
      <c r="PVJ130" s="0"/>
      <c r="PVK130" s="0"/>
      <c r="PVL130" s="0"/>
      <c r="PVM130" s="0"/>
      <c r="PVN130" s="0"/>
      <c r="PVO130" s="0"/>
      <c r="PVP130" s="0"/>
      <c r="PVQ130" s="0"/>
      <c r="PVR130" s="0"/>
      <c r="PVS130" s="0"/>
      <c r="PVT130" s="0"/>
      <c r="PVU130" s="0"/>
      <c r="PVV130" s="0"/>
      <c r="PVW130" s="0"/>
      <c r="PVX130" s="0"/>
      <c r="PVY130" s="0"/>
      <c r="PVZ130" s="0"/>
      <c r="PWA130" s="0"/>
      <c r="PWB130" s="0"/>
      <c r="PWC130" s="0"/>
      <c r="PWD130" s="0"/>
      <c r="PWE130" s="0"/>
      <c r="PWF130" s="0"/>
      <c r="PWG130" s="0"/>
      <c r="PWH130" s="0"/>
      <c r="PWI130" s="0"/>
      <c r="PWJ130" s="0"/>
      <c r="PWK130" s="0"/>
      <c r="PWL130" s="0"/>
      <c r="PWM130" s="0"/>
      <c r="PWN130" s="0"/>
      <c r="PWO130" s="0"/>
      <c r="PWP130" s="0"/>
      <c r="PWQ130" s="0"/>
      <c r="PWR130" s="0"/>
      <c r="PWS130" s="0"/>
      <c r="PWT130" s="0"/>
      <c r="PWU130" s="0"/>
      <c r="PWV130" s="0"/>
      <c r="PWW130" s="0"/>
      <c r="PWX130" s="0"/>
      <c r="PWY130" s="0"/>
      <c r="PWZ130" s="0"/>
      <c r="PXA130" s="0"/>
      <c r="PXB130" s="0"/>
      <c r="PXC130" s="0"/>
      <c r="PXD130" s="0"/>
      <c r="PXE130" s="0"/>
      <c r="PXF130" s="0"/>
      <c r="PXG130" s="0"/>
      <c r="PXH130" s="0"/>
      <c r="PXI130" s="0"/>
      <c r="PXJ130" s="0"/>
      <c r="PXK130" s="0"/>
      <c r="PXL130" s="0"/>
      <c r="PXM130" s="0"/>
      <c r="PXN130" s="0"/>
      <c r="PXO130" s="0"/>
      <c r="PXP130" s="0"/>
      <c r="PXQ130" s="0"/>
      <c r="PXR130" s="0"/>
      <c r="PXS130" s="0"/>
      <c r="PXT130" s="0"/>
      <c r="PXU130" s="0"/>
      <c r="PXV130" s="0"/>
      <c r="PXW130" s="0"/>
      <c r="PXX130" s="0"/>
      <c r="PXY130" s="0"/>
      <c r="PXZ130" s="0"/>
      <c r="PYA130" s="0"/>
      <c r="PYB130" s="0"/>
      <c r="PYC130" s="0"/>
      <c r="PYD130" s="0"/>
      <c r="PYE130" s="0"/>
      <c r="PYF130" s="0"/>
      <c r="PYG130" s="0"/>
      <c r="PYH130" s="0"/>
      <c r="PYI130" s="0"/>
      <c r="PYJ130" s="0"/>
      <c r="PYK130" s="0"/>
      <c r="PYL130" s="0"/>
      <c r="PYM130" s="0"/>
      <c r="PYN130" s="0"/>
      <c r="PYO130" s="0"/>
      <c r="PYP130" s="0"/>
      <c r="PYQ130" s="0"/>
      <c r="PYR130" s="0"/>
      <c r="PYS130" s="0"/>
      <c r="PYT130" s="0"/>
      <c r="PYU130" s="0"/>
      <c r="PYV130" s="0"/>
      <c r="PYW130" s="0"/>
      <c r="PYX130" s="0"/>
      <c r="PYY130" s="0"/>
      <c r="PYZ130" s="0"/>
      <c r="PZA130" s="0"/>
      <c r="PZB130" s="0"/>
      <c r="PZC130" s="0"/>
      <c r="PZD130" s="0"/>
      <c r="PZE130" s="0"/>
      <c r="PZF130" s="0"/>
      <c r="PZG130" s="0"/>
      <c r="PZH130" s="0"/>
      <c r="PZI130" s="0"/>
      <c r="PZJ130" s="0"/>
      <c r="PZK130" s="0"/>
      <c r="PZL130" s="0"/>
      <c r="PZM130" s="0"/>
      <c r="PZN130" s="0"/>
      <c r="PZO130" s="0"/>
      <c r="PZP130" s="0"/>
      <c r="PZQ130" s="0"/>
      <c r="PZR130" s="0"/>
      <c r="PZS130" s="0"/>
      <c r="PZT130" s="0"/>
      <c r="PZU130" s="0"/>
      <c r="PZV130" s="0"/>
      <c r="PZW130" s="0"/>
      <c r="PZX130" s="0"/>
      <c r="PZY130" s="0"/>
      <c r="PZZ130" s="0"/>
      <c r="QAA130" s="0"/>
      <c r="QAB130" s="0"/>
      <c r="QAC130" s="0"/>
      <c r="QAD130" s="0"/>
      <c r="QAE130" s="0"/>
      <c r="QAF130" s="0"/>
      <c r="QAG130" s="0"/>
      <c r="QAH130" s="0"/>
      <c r="QAI130" s="0"/>
      <c r="QAJ130" s="0"/>
      <c r="QAK130" s="0"/>
      <c r="QAL130" s="0"/>
      <c r="QAM130" s="0"/>
      <c r="QAN130" s="0"/>
      <c r="QAO130" s="0"/>
      <c r="QAP130" s="0"/>
      <c r="QAQ130" s="0"/>
      <c r="QAR130" s="0"/>
      <c r="QAS130" s="0"/>
      <c r="QAT130" s="0"/>
      <c r="QAU130" s="0"/>
      <c r="QAV130" s="0"/>
      <c r="QAW130" s="0"/>
      <c r="QAX130" s="0"/>
      <c r="QAY130" s="0"/>
      <c r="QAZ130" s="0"/>
      <c r="QBA130" s="0"/>
      <c r="QBB130" s="0"/>
      <c r="QBC130" s="0"/>
      <c r="QBD130" s="0"/>
      <c r="QBE130" s="0"/>
      <c r="QBF130" s="0"/>
      <c r="QBG130" s="0"/>
      <c r="QBH130" s="0"/>
      <c r="QBI130" s="0"/>
      <c r="QBJ130" s="0"/>
      <c r="QBK130" s="0"/>
      <c r="QBL130" s="0"/>
      <c r="QBM130" s="0"/>
      <c r="QBN130" s="0"/>
      <c r="QBO130" s="0"/>
      <c r="QBP130" s="0"/>
      <c r="QBQ130" s="0"/>
      <c r="QBR130" s="0"/>
      <c r="QBS130" s="0"/>
      <c r="QBT130" s="0"/>
      <c r="QBU130" s="0"/>
      <c r="QBV130" s="0"/>
      <c r="QBW130" s="0"/>
      <c r="QBX130" s="0"/>
      <c r="QBY130" s="0"/>
      <c r="QBZ130" s="0"/>
      <c r="QCA130" s="0"/>
      <c r="QCB130" s="0"/>
      <c r="QCC130" s="0"/>
      <c r="QCD130" s="0"/>
      <c r="QCE130" s="0"/>
      <c r="QCF130" s="0"/>
      <c r="QCG130" s="0"/>
      <c r="QCH130" s="0"/>
      <c r="QCI130" s="0"/>
      <c r="QCJ130" s="0"/>
      <c r="QCK130" s="0"/>
      <c r="QCL130" s="0"/>
      <c r="QCM130" s="0"/>
      <c r="QCN130" s="0"/>
      <c r="QCO130" s="0"/>
      <c r="QCP130" s="0"/>
      <c r="QCQ130" s="0"/>
      <c r="QCR130" s="0"/>
      <c r="QCS130" s="0"/>
      <c r="QCT130" s="0"/>
      <c r="QCU130" s="0"/>
      <c r="QCV130" s="0"/>
      <c r="QCW130" s="0"/>
      <c r="QCX130" s="0"/>
      <c r="QCY130" s="0"/>
      <c r="QCZ130" s="0"/>
      <c r="QDA130" s="0"/>
      <c r="QDB130" s="0"/>
      <c r="QDC130" s="0"/>
      <c r="QDD130" s="0"/>
      <c r="QDE130" s="0"/>
      <c r="QDF130" s="0"/>
      <c r="QDG130" s="0"/>
      <c r="QDH130" s="0"/>
      <c r="QDI130" s="0"/>
      <c r="QDJ130" s="0"/>
      <c r="QDK130" s="0"/>
      <c r="QDL130" s="0"/>
      <c r="QDM130" s="0"/>
      <c r="QDN130" s="0"/>
      <c r="QDO130" s="0"/>
      <c r="QDP130" s="0"/>
      <c r="QDQ130" s="0"/>
      <c r="QDR130" s="0"/>
      <c r="QDS130" s="0"/>
      <c r="QDT130" s="0"/>
      <c r="QDU130" s="0"/>
      <c r="QDV130" s="0"/>
      <c r="QDW130" s="0"/>
      <c r="QDX130" s="0"/>
      <c r="QDY130" s="0"/>
      <c r="QDZ130" s="0"/>
      <c r="QEA130" s="0"/>
      <c r="QEB130" s="0"/>
      <c r="QEC130" s="0"/>
      <c r="QED130" s="0"/>
      <c r="QEE130" s="0"/>
      <c r="QEF130" s="0"/>
      <c r="QEG130" s="0"/>
      <c r="QEH130" s="0"/>
      <c r="QEI130" s="0"/>
      <c r="QEJ130" s="0"/>
      <c r="QEK130" s="0"/>
      <c r="QEL130" s="0"/>
      <c r="QEM130" s="0"/>
      <c r="QEN130" s="0"/>
      <c r="QEO130" s="0"/>
      <c r="QEP130" s="0"/>
      <c r="QEQ130" s="0"/>
      <c r="QER130" s="0"/>
      <c r="QES130" s="0"/>
      <c r="QET130" s="0"/>
      <c r="QEU130" s="0"/>
      <c r="QEV130" s="0"/>
      <c r="QEW130" s="0"/>
      <c r="QEX130" s="0"/>
      <c r="QEY130" s="0"/>
      <c r="QEZ130" s="0"/>
      <c r="QFA130" s="0"/>
      <c r="QFB130" s="0"/>
      <c r="QFC130" s="0"/>
      <c r="QFD130" s="0"/>
      <c r="QFE130" s="0"/>
      <c r="QFF130" s="0"/>
      <c r="QFG130" s="0"/>
      <c r="QFH130" s="0"/>
      <c r="QFI130" s="0"/>
      <c r="QFJ130" s="0"/>
      <c r="QFK130" s="0"/>
      <c r="QFL130" s="0"/>
      <c r="QFM130" s="0"/>
      <c r="QFN130" s="0"/>
      <c r="QFO130" s="0"/>
      <c r="QFP130" s="0"/>
      <c r="QFQ130" s="0"/>
      <c r="QFR130" s="0"/>
      <c r="QFS130" s="0"/>
      <c r="QFT130" s="0"/>
      <c r="QFU130" s="0"/>
      <c r="QFV130" s="0"/>
      <c r="QFW130" s="0"/>
      <c r="QFX130" s="0"/>
      <c r="QFY130" s="0"/>
      <c r="QFZ130" s="0"/>
      <c r="QGA130" s="0"/>
      <c r="QGB130" s="0"/>
      <c r="QGC130" s="0"/>
      <c r="QGD130" s="0"/>
      <c r="QGE130" s="0"/>
      <c r="QGF130" s="0"/>
      <c r="QGG130" s="0"/>
      <c r="QGH130" s="0"/>
      <c r="QGI130" s="0"/>
      <c r="QGJ130" s="0"/>
      <c r="QGK130" s="0"/>
      <c r="QGL130" s="0"/>
      <c r="QGM130" s="0"/>
      <c r="QGN130" s="0"/>
      <c r="QGO130" s="0"/>
      <c r="QGP130" s="0"/>
      <c r="QGQ130" s="0"/>
      <c r="QGR130" s="0"/>
      <c r="QGS130" s="0"/>
      <c r="QGT130" s="0"/>
      <c r="QGU130" s="0"/>
      <c r="QGV130" s="0"/>
      <c r="QGW130" s="0"/>
      <c r="QGX130" s="0"/>
      <c r="QGY130" s="0"/>
      <c r="QGZ130" s="0"/>
      <c r="QHA130" s="0"/>
      <c r="QHB130" s="0"/>
      <c r="QHC130" s="0"/>
      <c r="QHD130" s="0"/>
      <c r="QHE130" s="0"/>
      <c r="QHF130" s="0"/>
      <c r="QHG130" s="0"/>
      <c r="QHH130" s="0"/>
      <c r="QHI130" s="0"/>
      <c r="QHJ130" s="0"/>
      <c r="QHK130" s="0"/>
      <c r="QHL130" s="0"/>
      <c r="QHM130" s="0"/>
      <c r="QHN130" s="0"/>
      <c r="QHO130" s="0"/>
      <c r="QHP130" s="0"/>
      <c r="QHQ130" s="0"/>
      <c r="QHR130" s="0"/>
      <c r="QHS130" s="0"/>
      <c r="QHT130" s="0"/>
      <c r="QHU130" s="0"/>
      <c r="QHV130" s="0"/>
      <c r="QHW130" s="0"/>
      <c r="QHX130" s="0"/>
      <c r="QHY130" s="0"/>
      <c r="QHZ130" s="0"/>
      <c r="QIA130" s="0"/>
      <c r="QIB130" s="0"/>
      <c r="QIC130" s="0"/>
      <c r="QID130" s="0"/>
      <c r="QIE130" s="0"/>
      <c r="QIF130" s="0"/>
      <c r="QIG130" s="0"/>
      <c r="QIH130" s="0"/>
      <c r="QII130" s="0"/>
      <c r="QIJ130" s="0"/>
      <c r="QIK130" s="0"/>
      <c r="QIL130" s="0"/>
      <c r="QIM130" s="0"/>
      <c r="QIN130" s="0"/>
      <c r="QIO130" s="0"/>
      <c r="QIP130" s="0"/>
      <c r="QIQ130" s="0"/>
      <c r="QIR130" s="0"/>
      <c r="QIS130" s="0"/>
      <c r="QIT130" s="0"/>
      <c r="QIU130" s="0"/>
      <c r="QIV130" s="0"/>
      <c r="QIW130" s="0"/>
      <c r="QIX130" s="0"/>
      <c r="QIY130" s="0"/>
      <c r="QIZ130" s="0"/>
      <c r="QJA130" s="0"/>
      <c r="QJB130" s="0"/>
      <c r="QJC130" s="0"/>
      <c r="QJD130" s="0"/>
      <c r="QJE130" s="0"/>
      <c r="QJF130" s="0"/>
      <c r="QJG130" s="0"/>
      <c r="QJH130" s="0"/>
      <c r="QJI130" s="0"/>
      <c r="QJJ130" s="0"/>
      <c r="QJK130" s="0"/>
      <c r="QJL130" s="0"/>
      <c r="QJM130" s="0"/>
      <c r="QJN130" s="0"/>
      <c r="QJO130" s="0"/>
      <c r="QJP130" s="0"/>
      <c r="QJQ130" s="0"/>
      <c r="QJR130" s="0"/>
      <c r="QJS130" s="0"/>
      <c r="QJT130" s="0"/>
      <c r="QJU130" s="0"/>
      <c r="QJV130" s="0"/>
      <c r="QJW130" s="0"/>
      <c r="QJX130" s="0"/>
      <c r="QJY130" s="0"/>
      <c r="QJZ130" s="0"/>
      <c r="QKA130" s="0"/>
      <c r="QKB130" s="0"/>
      <c r="QKC130" s="0"/>
      <c r="QKD130" s="0"/>
      <c r="QKE130" s="0"/>
      <c r="QKF130" s="0"/>
      <c r="QKG130" s="0"/>
      <c r="QKH130" s="0"/>
      <c r="QKI130" s="0"/>
      <c r="QKJ130" s="0"/>
      <c r="QKK130" s="0"/>
      <c r="QKL130" s="0"/>
      <c r="QKM130" s="0"/>
      <c r="QKN130" s="0"/>
      <c r="QKO130" s="0"/>
      <c r="QKP130" s="0"/>
      <c r="QKQ130" s="0"/>
      <c r="QKR130" s="0"/>
      <c r="QKS130" s="0"/>
      <c r="QKT130" s="0"/>
      <c r="QKU130" s="0"/>
      <c r="QKV130" s="0"/>
      <c r="QKW130" s="0"/>
      <c r="QKX130" s="0"/>
      <c r="QKY130" s="0"/>
      <c r="QKZ130" s="0"/>
      <c r="QLA130" s="0"/>
      <c r="QLB130" s="0"/>
      <c r="QLC130" s="0"/>
      <c r="QLD130" s="0"/>
      <c r="QLE130" s="0"/>
      <c r="QLF130" s="0"/>
      <c r="QLG130" s="0"/>
      <c r="QLH130" s="0"/>
      <c r="QLI130" s="0"/>
      <c r="QLJ130" s="0"/>
      <c r="QLK130" s="0"/>
      <c r="QLL130" s="0"/>
      <c r="QLM130" s="0"/>
      <c r="QLN130" s="0"/>
      <c r="QLO130" s="0"/>
      <c r="QLP130" s="0"/>
      <c r="QLQ130" s="0"/>
      <c r="QLR130" s="0"/>
      <c r="QLS130" s="0"/>
      <c r="QLT130" s="0"/>
      <c r="QLU130" s="0"/>
      <c r="QLV130" s="0"/>
      <c r="QLW130" s="0"/>
      <c r="QLX130" s="0"/>
      <c r="QLY130" s="0"/>
      <c r="QLZ130" s="0"/>
      <c r="QMA130" s="0"/>
      <c r="QMB130" s="0"/>
      <c r="QMC130" s="0"/>
      <c r="QMD130" s="0"/>
      <c r="QME130" s="0"/>
      <c r="QMF130" s="0"/>
      <c r="QMG130" s="0"/>
      <c r="QMH130" s="0"/>
      <c r="QMI130" s="0"/>
      <c r="QMJ130" s="0"/>
      <c r="QMK130" s="0"/>
      <c r="QML130" s="0"/>
      <c r="QMM130" s="0"/>
      <c r="QMN130" s="0"/>
      <c r="QMO130" s="0"/>
      <c r="QMP130" s="0"/>
      <c r="QMQ130" s="0"/>
      <c r="QMR130" s="0"/>
      <c r="QMS130" s="0"/>
      <c r="QMT130" s="0"/>
      <c r="QMU130" s="0"/>
      <c r="QMV130" s="0"/>
      <c r="QMW130" s="0"/>
      <c r="QMX130" s="0"/>
      <c r="QMY130" s="0"/>
      <c r="QMZ130" s="0"/>
      <c r="QNA130" s="0"/>
      <c r="QNB130" s="0"/>
      <c r="QNC130" s="0"/>
      <c r="QND130" s="0"/>
      <c r="QNE130" s="0"/>
      <c r="QNF130" s="0"/>
      <c r="QNG130" s="0"/>
      <c r="QNH130" s="0"/>
      <c r="QNI130" s="0"/>
      <c r="QNJ130" s="0"/>
      <c r="QNK130" s="0"/>
      <c r="QNL130" s="0"/>
      <c r="QNM130" s="0"/>
      <c r="QNN130" s="0"/>
      <c r="QNO130" s="0"/>
      <c r="QNP130" s="0"/>
      <c r="QNQ130" s="0"/>
      <c r="QNR130" s="0"/>
      <c r="QNS130" s="0"/>
      <c r="QNT130" s="0"/>
      <c r="QNU130" s="0"/>
      <c r="QNV130" s="0"/>
      <c r="QNW130" s="0"/>
      <c r="QNX130" s="0"/>
      <c r="QNY130" s="0"/>
      <c r="QNZ130" s="0"/>
      <c r="QOA130" s="0"/>
      <c r="QOB130" s="0"/>
      <c r="QOC130" s="0"/>
      <c r="QOD130" s="0"/>
      <c r="QOE130" s="0"/>
      <c r="QOF130" s="0"/>
      <c r="QOG130" s="0"/>
      <c r="QOH130" s="0"/>
      <c r="QOI130" s="0"/>
      <c r="QOJ130" s="0"/>
      <c r="QOK130" s="0"/>
      <c r="QOL130" s="0"/>
      <c r="QOM130" s="0"/>
      <c r="QON130" s="0"/>
      <c r="QOO130" s="0"/>
      <c r="QOP130" s="0"/>
      <c r="QOQ130" s="0"/>
      <c r="QOR130" s="0"/>
      <c r="QOS130" s="0"/>
      <c r="QOT130" s="0"/>
      <c r="QOU130" s="0"/>
      <c r="QOV130" s="0"/>
      <c r="QOW130" s="0"/>
      <c r="QOX130" s="0"/>
      <c r="QOY130" s="0"/>
      <c r="QOZ130" s="0"/>
      <c r="QPA130" s="0"/>
      <c r="QPB130" s="0"/>
      <c r="QPC130" s="0"/>
      <c r="QPD130" s="0"/>
      <c r="QPE130" s="0"/>
      <c r="QPF130" s="0"/>
      <c r="QPG130" s="0"/>
      <c r="QPH130" s="0"/>
      <c r="QPI130" s="0"/>
      <c r="QPJ130" s="0"/>
      <c r="QPK130" s="0"/>
      <c r="QPL130" s="0"/>
      <c r="QPM130" s="0"/>
      <c r="QPN130" s="0"/>
      <c r="QPO130" s="0"/>
      <c r="QPP130" s="0"/>
      <c r="QPQ130" s="0"/>
      <c r="QPR130" s="0"/>
      <c r="QPS130" s="0"/>
      <c r="QPT130" s="0"/>
      <c r="QPU130" s="0"/>
      <c r="QPV130" s="0"/>
      <c r="QPW130" s="0"/>
      <c r="QPX130" s="0"/>
      <c r="QPY130" s="0"/>
      <c r="QPZ130" s="0"/>
      <c r="QQA130" s="0"/>
      <c r="QQB130" s="0"/>
      <c r="QQC130" s="0"/>
      <c r="QQD130" s="0"/>
      <c r="QQE130" s="0"/>
      <c r="QQF130" s="0"/>
      <c r="QQG130" s="0"/>
      <c r="QQH130" s="0"/>
      <c r="QQI130" s="0"/>
      <c r="QQJ130" s="0"/>
      <c r="QQK130" s="0"/>
      <c r="QQL130" s="0"/>
      <c r="QQM130" s="0"/>
      <c r="QQN130" s="0"/>
      <c r="QQO130" s="0"/>
      <c r="QQP130" s="0"/>
      <c r="QQQ130" s="0"/>
      <c r="QQR130" s="0"/>
      <c r="QQS130" s="0"/>
      <c r="QQT130" s="0"/>
      <c r="QQU130" s="0"/>
      <c r="QQV130" s="0"/>
      <c r="QQW130" s="0"/>
      <c r="QQX130" s="0"/>
      <c r="QQY130" s="0"/>
      <c r="QQZ130" s="0"/>
      <c r="QRA130" s="0"/>
      <c r="QRB130" s="0"/>
      <c r="QRC130" s="0"/>
      <c r="QRD130" s="0"/>
      <c r="QRE130" s="0"/>
      <c r="QRF130" s="0"/>
      <c r="QRG130" s="0"/>
      <c r="QRH130" s="0"/>
      <c r="QRI130" s="0"/>
      <c r="QRJ130" s="0"/>
      <c r="QRK130" s="0"/>
      <c r="QRL130" s="0"/>
      <c r="QRM130" s="0"/>
      <c r="QRN130" s="0"/>
      <c r="QRO130" s="0"/>
      <c r="QRP130" s="0"/>
      <c r="QRQ130" s="0"/>
      <c r="QRR130" s="0"/>
      <c r="QRS130" s="0"/>
      <c r="QRT130" s="0"/>
      <c r="QRU130" s="0"/>
      <c r="QRV130" s="0"/>
      <c r="QRW130" s="0"/>
      <c r="QRX130" s="0"/>
      <c r="QRY130" s="0"/>
      <c r="QRZ130" s="0"/>
      <c r="QSA130" s="0"/>
      <c r="QSB130" s="0"/>
      <c r="QSC130" s="0"/>
      <c r="QSD130" s="0"/>
      <c r="QSE130" s="0"/>
      <c r="QSF130" s="0"/>
      <c r="QSG130" s="0"/>
      <c r="QSH130" s="0"/>
      <c r="QSI130" s="0"/>
      <c r="QSJ130" s="0"/>
      <c r="QSK130" s="0"/>
      <c r="QSL130" s="0"/>
      <c r="QSM130" s="0"/>
      <c r="QSN130" s="0"/>
      <c r="QSO130" s="0"/>
      <c r="QSP130" s="0"/>
      <c r="QSQ130" s="0"/>
      <c r="QSR130" s="0"/>
      <c r="QSS130" s="0"/>
      <c r="QST130" s="0"/>
      <c r="QSU130" s="0"/>
      <c r="QSV130" s="0"/>
      <c r="QSW130" s="0"/>
      <c r="QSX130" s="0"/>
      <c r="QSY130" s="0"/>
      <c r="QSZ130" s="0"/>
      <c r="QTA130" s="0"/>
      <c r="QTB130" s="0"/>
      <c r="QTC130" s="0"/>
      <c r="QTD130" s="0"/>
      <c r="QTE130" s="0"/>
      <c r="QTF130" s="0"/>
      <c r="QTG130" s="0"/>
      <c r="QTH130" s="0"/>
      <c r="QTI130" s="0"/>
      <c r="QTJ130" s="0"/>
      <c r="QTK130" s="0"/>
      <c r="QTL130" s="0"/>
      <c r="QTM130" s="0"/>
      <c r="QTN130" s="0"/>
      <c r="QTO130" s="0"/>
      <c r="QTP130" s="0"/>
      <c r="QTQ130" s="0"/>
      <c r="QTR130" s="0"/>
      <c r="QTS130" s="0"/>
      <c r="QTT130" s="0"/>
      <c r="QTU130" s="0"/>
      <c r="QTV130" s="0"/>
      <c r="QTW130" s="0"/>
      <c r="QTX130" s="0"/>
      <c r="QTY130" s="0"/>
      <c r="QTZ130" s="0"/>
      <c r="QUA130" s="0"/>
      <c r="QUB130" s="0"/>
      <c r="QUC130" s="0"/>
      <c r="QUD130" s="0"/>
      <c r="QUE130" s="0"/>
      <c r="QUF130" s="0"/>
      <c r="QUG130" s="0"/>
      <c r="QUH130" s="0"/>
      <c r="QUI130" s="0"/>
      <c r="QUJ130" s="0"/>
      <c r="QUK130" s="0"/>
      <c r="QUL130" s="0"/>
      <c r="QUM130" s="0"/>
      <c r="QUN130" s="0"/>
      <c r="QUO130" s="0"/>
      <c r="QUP130" s="0"/>
      <c r="QUQ130" s="0"/>
      <c r="QUR130" s="0"/>
      <c r="QUS130" s="0"/>
      <c r="QUT130" s="0"/>
      <c r="QUU130" s="0"/>
      <c r="QUV130" s="0"/>
      <c r="QUW130" s="0"/>
      <c r="QUX130" s="0"/>
      <c r="QUY130" s="0"/>
      <c r="QUZ130" s="0"/>
      <c r="QVA130" s="0"/>
      <c r="QVB130" s="0"/>
      <c r="QVC130" s="0"/>
      <c r="QVD130" s="0"/>
      <c r="QVE130" s="0"/>
      <c r="QVF130" s="0"/>
      <c r="QVG130" s="0"/>
      <c r="QVH130" s="0"/>
      <c r="QVI130" s="0"/>
      <c r="QVJ130" s="0"/>
      <c r="QVK130" s="0"/>
      <c r="QVL130" s="0"/>
      <c r="QVM130" s="0"/>
      <c r="QVN130" s="0"/>
      <c r="QVO130" s="0"/>
      <c r="QVP130" s="0"/>
      <c r="QVQ130" s="0"/>
      <c r="QVR130" s="0"/>
      <c r="QVS130" s="0"/>
      <c r="QVT130" s="0"/>
      <c r="QVU130" s="0"/>
      <c r="QVV130" s="0"/>
      <c r="QVW130" s="0"/>
      <c r="QVX130" s="0"/>
      <c r="QVY130" s="0"/>
      <c r="QVZ130" s="0"/>
      <c r="QWA130" s="0"/>
      <c r="QWB130" s="0"/>
      <c r="QWC130" s="0"/>
      <c r="QWD130" s="0"/>
      <c r="QWE130" s="0"/>
      <c r="QWF130" s="0"/>
      <c r="QWG130" s="0"/>
      <c r="QWH130" s="0"/>
      <c r="QWI130" s="0"/>
      <c r="QWJ130" s="0"/>
      <c r="QWK130" s="0"/>
      <c r="QWL130" s="0"/>
      <c r="QWM130" s="0"/>
      <c r="QWN130" s="0"/>
      <c r="QWO130" s="0"/>
      <c r="QWP130" s="0"/>
      <c r="QWQ130" s="0"/>
      <c r="QWR130" s="0"/>
      <c r="QWS130" s="0"/>
      <c r="QWT130" s="0"/>
      <c r="QWU130" s="0"/>
      <c r="QWV130" s="0"/>
      <c r="QWW130" s="0"/>
      <c r="QWX130" s="0"/>
      <c r="QWY130" s="0"/>
      <c r="QWZ130" s="0"/>
      <c r="QXA130" s="0"/>
      <c r="QXB130" s="0"/>
      <c r="QXC130" s="0"/>
      <c r="QXD130" s="0"/>
      <c r="QXE130" s="0"/>
      <c r="QXF130" s="0"/>
      <c r="QXG130" s="0"/>
      <c r="QXH130" s="0"/>
      <c r="QXI130" s="0"/>
      <c r="QXJ130" s="0"/>
      <c r="QXK130" s="0"/>
      <c r="QXL130" s="0"/>
      <c r="QXM130" s="0"/>
      <c r="QXN130" s="0"/>
      <c r="QXO130" s="0"/>
      <c r="QXP130" s="0"/>
      <c r="QXQ130" s="0"/>
      <c r="QXR130" s="0"/>
      <c r="QXS130" s="0"/>
      <c r="QXT130" s="0"/>
      <c r="QXU130" s="0"/>
      <c r="QXV130" s="0"/>
      <c r="QXW130" s="0"/>
      <c r="QXX130" s="0"/>
      <c r="QXY130" s="0"/>
      <c r="QXZ130" s="0"/>
      <c r="QYA130" s="0"/>
      <c r="QYB130" s="0"/>
      <c r="QYC130" s="0"/>
      <c r="QYD130" s="0"/>
      <c r="QYE130" s="0"/>
      <c r="QYF130" s="0"/>
      <c r="QYG130" s="0"/>
      <c r="QYH130" s="0"/>
      <c r="QYI130" s="0"/>
      <c r="QYJ130" s="0"/>
      <c r="QYK130" s="0"/>
      <c r="QYL130" s="0"/>
      <c r="QYM130" s="0"/>
      <c r="QYN130" s="0"/>
      <c r="QYO130" s="0"/>
      <c r="QYP130" s="0"/>
      <c r="QYQ130" s="0"/>
      <c r="QYR130" s="0"/>
      <c r="QYS130" s="0"/>
      <c r="QYT130" s="0"/>
      <c r="QYU130" s="0"/>
      <c r="QYV130" s="0"/>
      <c r="QYW130" s="0"/>
      <c r="QYX130" s="0"/>
      <c r="QYY130" s="0"/>
      <c r="QYZ130" s="0"/>
      <c r="QZA130" s="0"/>
      <c r="QZB130" s="0"/>
      <c r="QZC130" s="0"/>
      <c r="QZD130" s="0"/>
      <c r="QZE130" s="0"/>
      <c r="QZF130" s="0"/>
      <c r="QZG130" s="0"/>
      <c r="QZH130" s="0"/>
      <c r="QZI130" s="0"/>
      <c r="QZJ130" s="0"/>
      <c r="QZK130" s="0"/>
      <c r="QZL130" s="0"/>
      <c r="QZM130" s="0"/>
      <c r="QZN130" s="0"/>
      <c r="QZO130" s="0"/>
      <c r="QZP130" s="0"/>
      <c r="QZQ130" s="0"/>
      <c r="QZR130" s="0"/>
      <c r="QZS130" s="0"/>
      <c r="QZT130" s="0"/>
      <c r="QZU130" s="0"/>
      <c r="QZV130" s="0"/>
      <c r="QZW130" s="0"/>
      <c r="QZX130" s="0"/>
      <c r="QZY130" s="0"/>
      <c r="QZZ130" s="0"/>
      <c r="RAA130" s="0"/>
      <c r="RAB130" s="0"/>
      <c r="RAC130" s="0"/>
      <c r="RAD130" s="0"/>
      <c r="RAE130" s="0"/>
      <c r="RAF130" s="0"/>
      <c r="RAG130" s="0"/>
      <c r="RAH130" s="0"/>
      <c r="RAI130" s="0"/>
      <c r="RAJ130" s="0"/>
      <c r="RAK130" s="0"/>
      <c r="RAL130" s="0"/>
      <c r="RAM130" s="0"/>
      <c r="RAN130" s="0"/>
      <c r="RAO130" s="0"/>
      <c r="RAP130" s="0"/>
      <c r="RAQ130" s="0"/>
      <c r="RAR130" s="0"/>
      <c r="RAS130" s="0"/>
      <c r="RAT130" s="0"/>
      <c r="RAU130" s="0"/>
      <c r="RAV130" s="0"/>
      <c r="RAW130" s="0"/>
      <c r="RAX130" s="0"/>
      <c r="RAY130" s="0"/>
      <c r="RAZ130" s="0"/>
      <c r="RBA130" s="0"/>
      <c r="RBB130" s="0"/>
      <c r="RBC130" s="0"/>
      <c r="RBD130" s="0"/>
      <c r="RBE130" s="0"/>
      <c r="RBF130" s="0"/>
      <c r="RBG130" s="0"/>
      <c r="RBH130" s="0"/>
      <c r="RBI130" s="0"/>
      <c r="RBJ130" s="0"/>
      <c r="RBK130" s="0"/>
      <c r="RBL130" s="0"/>
      <c r="RBM130" s="0"/>
      <c r="RBN130" s="0"/>
      <c r="RBO130" s="0"/>
      <c r="RBP130" s="0"/>
      <c r="RBQ130" s="0"/>
      <c r="RBR130" s="0"/>
      <c r="RBS130" s="0"/>
      <c r="RBT130" s="0"/>
      <c r="RBU130" s="0"/>
      <c r="RBV130" s="0"/>
      <c r="RBW130" s="0"/>
      <c r="RBX130" s="0"/>
      <c r="RBY130" s="0"/>
      <c r="RBZ130" s="0"/>
      <c r="RCA130" s="0"/>
      <c r="RCB130" s="0"/>
      <c r="RCC130" s="0"/>
      <c r="RCD130" s="0"/>
      <c r="RCE130" s="0"/>
      <c r="RCF130" s="0"/>
      <c r="RCG130" s="0"/>
      <c r="RCH130" s="0"/>
      <c r="RCI130" s="0"/>
      <c r="RCJ130" s="0"/>
      <c r="RCK130" s="0"/>
      <c r="RCL130" s="0"/>
      <c r="RCM130" s="0"/>
      <c r="RCN130" s="0"/>
      <c r="RCO130" s="0"/>
      <c r="RCP130" s="0"/>
      <c r="RCQ130" s="0"/>
      <c r="RCR130" s="0"/>
      <c r="RCS130" s="0"/>
      <c r="RCT130" s="0"/>
      <c r="RCU130" s="0"/>
      <c r="RCV130" s="0"/>
      <c r="RCW130" s="0"/>
      <c r="RCX130" s="0"/>
      <c r="RCY130" s="0"/>
      <c r="RCZ130" s="0"/>
      <c r="RDA130" s="0"/>
      <c r="RDB130" s="0"/>
      <c r="RDC130" s="0"/>
      <c r="RDD130" s="0"/>
      <c r="RDE130" s="0"/>
      <c r="RDF130" s="0"/>
      <c r="RDG130" s="0"/>
      <c r="RDH130" s="0"/>
      <c r="RDI130" s="0"/>
      <c r="RDJ130" s="0"/>
      <c r="RDK130" s="0"/>
      <c r="RDL130" s="0"/>
      <c r="RDM130" s="0"/>
      <c r="RDN130" s="0"/>
      <c r="RDO130" s="0"/>
      <c r="RDP130" s="0"/>
      <c r="RDQ130" s="0"/>
      <c r="RDR130" s="0"/>
      <c r="RDS130" s="0"/>
      <c r="RDT130" s="0"/>
      <c r="RDU130" s="0"/>
      <c r="RDV130" s="0"/>
      <c r="RDW130" s="0"/>
      <c r="RDX130" s="0"/>
      <c r="RDY130" s="0"/>
      <c r="RDZ130" s="0"/>
      <c r="REA130" s="0"/>
      <c r="REB130" s="0"/>
      <c r="REC130" s="0"/>
      <c r="RED130" s="0"/>
      <c r="REE130" s="0"/>
      <c r="REF130" s="0"/>
      <c r="REG130" s="0"/>
      <c r="REH130" s="0"/>
      <c r="REI130" s="0"/>
      <c r="REJ130" s="0"/>
      <c r="REK130" s="0"/>
      <c r="REL130" s="0"/>
      <c r="REM130" s="0"/>
      <c r="REN130" s="0"/>
      <c r="REO130" s="0"/>
      <c r="REP130" s="0"/>
      <c r="REQ130" s="0"/>
      <c r="RER130" s="0"/>
      <c r="RES130" s="0"/>
      <c r="RET130" s="0"/>
      <c r="REU130" s="0"/>
      <c r="REV130" s="0"/>
      <c r="REW130" s="0"/>
      <c r="REX130" s="0"/>
      <c r="REY130" s="0"/>
      <c r="REZ130" s="0"/>
      <c r="RFA130" s="0"/>
      <c r="RFB130" s="0"/>
      <c r="RFC130" s="0"/>
      <c r="RFD130" s="0"/>
      <c r="RFE130" s="0"/>
      <c r="RFF130" s="0"/>
      <c r="RFG130" s="0"/>
      <c r="RFH130" s="0"/>
      <c r="RFI130" s="0"/>
      <c r="RFJ130" s="0"/>
      <c r="RFK130" s="0"/>
      <c r="RFL130" s="0"/>
      <c r="RFM130" s="0"/>
      <c r="RFN130" s="0"/>
      <c r="RFO130" s="0"/>
      <c r="RFP130" s="0"/>
      <c r="RFQ130" s="0"/>
      <c r="RFR130" s="0"/>
      <c r="RFS130" s="0"/>
      <c r="RFT130" s="0"/>
      <c r="RFU130" s="0"/>
      <c r="RFV130" s="0"/>
      <c r="RFW130" s="0"/>
      <c r="RFX130" s="0"/>
      <c r="RFY130" s="0"/>
      <c r="RFZ130" s="0"/>
      <c r="RGA130" s="0"/>
      <c r="RGB130" s="0"/>
      <c r="RGC130" s="0"/>
      <c r="RGD130" s="0"/>
      <c r="RGE130" s="0"/>
      <c r="RGF130" s="0"/>
      <c r="RGG130" s="0"/>
      <c r="RGH130" s="0"/>
      <c r="RGI130" s="0"/>
      <c r="RGJ130" s="0"/>
      <c r="RGK130" s="0"/>
      <c r="RGL130" s="0"/>
      <c r="RGM130" s="0"/>
      <c r="RGN130" s="0"/>
      <c r="RGO130" s="0"/>
      <c r="RGP130" s="0"/>
      <c r="RGQ130" s="0"/>
      <c r="RGR130" s="0"/>
      <c r="RGS130" s="0"/>
      <c r="RGT130" s="0"/>
      <c r="RGU130" s="0"/>
      <c r="RGV130" s="0"/>
      <c r="RGW130" s="0"/>
      <c r="RGX130" s="0"/>
      <c r="RGY130" s="0"/>
      <c r="RGZ130" s="0"/>
      <c r="RHA130" s="0"/>
      <c r="RHB130" s="0"/>
      <c r="RHC130" s="0"/>
      <c r="RHD130" s="0"/>
      <c r="RHE130" s="0"/>
      <c r="RHF130" s="0"/>
      <c r="RHG130" s="0"/>
      <c r="RHH130" s="0"/>
      <c r="RHI130" s="0"/>
      <c r="RHJ130" s="0"/>
      <c r="RHK130" s="0"/>
      <c r="RHL130" s="0"/>
      <c r="RHM130" s="0"/>
      <c r="RHN130" s="0"/>
      <c r="RHO130" s="0"/>
      <c r="RHP130" s="0"/>
      <c r="RHQ130" s="0"/>
      <c r="RHR130" s="0"/>
      <c r="RHS130" s="0"/>
      <c r="RHT130" s="0"/>
      <c r="RHU130" s="0"/>
      <c r="RHV130" s="0"/>
      <c r="RHW130" s="0"/>
      <c r="RHX130" s="0"/>
      <c r="RHY130" s="0"/>
      <c r="RHZ130" s="0"/>
      <c r="RIA130" s="0"/>
      <c r="RIB130" s="0"/>
      <c r="RIC130" s="0"/>
      <c r="RID130" s="0"/>
      <c r="RIE130" s="0"/>
      <c r="RIF130" s="0"/>
      <c r="RIG130" s="0"/>
      <c r="RIH130" s="0"/>
      <c r="RII130" s="0"/>
      <c r="RIJ130" s="0"/>
      <c r="RIK130" s="0"/>
      <c r="RIL130" s="0"/>
      <c r="RIM130" s="0"/>
      <c r="RIN130" s="0"/>
      <c r="RIO130" s="0"/>
      <c r="RIP130" s="0"/>
      <c r="RIQ130" s="0"/>
      <c r="RIR130" s="0"/>
      <c r="RIS130" s="0"/>
      <c r="RIT130" s="0"/>
      <c r="RIU130" s="0"/>
      <c r="RIV130" s="0"/>
      <c r="RIW130" s="0"/>
      <c r="RIX130" s="0"/>
      <c r="RIY130" s="0"/>
      <c r="RIZ130" s="0"/>
      <c r="RJA130" s="0"/>
      <c r="RJB130" s="0"/>
      <c r="RJC130" s="0"/>
      <c r="RJD130" s="0"/>
      <c r="RJE130" s="0"/>
      <c r="RJF130" s="0"/>
      <c r="RJG130" s="0"/>
      <c r="RJH130" s="0"/>
      <c r="RJI130" s="0"/>
      <c r="RJJ130" s="0"/>
      <c r="RJK130" s="0"/>
      <c r="RJL130" s="0"/>
      <c r="RJM130" s="0"/>
      <c r="RJN130" s="0"/>
      <c r="RJO130" s="0"/>
      <c r="RJP130" s="0"/>
      <c r="RJQ130" s="0"/>
      <c r="RJR130" s="0"/>
      <c r="RJS130" s="0"/>
      <c r="RJT130" s="0"/>
      <c r="RJU130" s="0"/>
      <c r="RJV130" s="0"/>
      <c r="RJW130" s="0"/>
      <c r="RJX130" s="0"/>
      <c r="RJY130" s="0"/>
      <c r="RJZ130" s="0"/>
      <c r="RKA130" s="0"/>
      <c r="RKB130" s="0"/>
      <c r="RKC130" s="0"/>
      <c r="RKD130" s="0"/>
      <c r="RKE130" s="0"/>
      <c r="RKF130" s="0"/>
      <c r="RKG130" s="0"/>
      <c r="RKH130" s="0"/>
      <c r="RKI130" s="0"/>
      <c r="RKJ130" s="0"/>
      <c r="RKK130" s="0"/>
      <c r="RKL130" s="0"/>
      <c r="RKM130" s="0"/>
      <c r="RKN130" s="0"/>
      <c r="RKO130" s="0"/>
      <c r="RKP130" s="0"/>
      <c r="RKQ130" s="0"/>
      <c r="RKR130" s="0"/>
      <c r="RKS130" s="0"/>
      <c r="RKT130" s="0"/>
      <c r="RKU130" s="0"/>
      <c r="RKV130" s="0"/>
      <c r="RKW130" s="0"/>
      <c r="RKX130" s="0"/>
      <c r="RKY130" s="0"/>
      <c r="RKZ130" s="0"/>
      <c r="RLA130" s="0"/>
      <c r="RLB130" s="0"/>
      <c r="RLC130" s="0"/>
      <c r="RLD130" s="0"/>
      <c r="RLE130" s="0"/>
      <c r="RLF130" s="0"/>
      <c r="RLG130" s="0"/>
      <c r="RLH130" s="0"/>
      <c r="RLI130" s="0"/>
      <c r="RLJ130" s="0"/>
      <c r="RLK130" s="0"/>
      <c r="RLL130" s="0"/>
      <c r="RLM130" s="0"/>
      <c r="RLN130" s="0"/>
      <c r="RLO130" s="0"/>
      <c r="RLP130" s="0"/>
      <c r="RLQ130" s="0"/>
      <c r="RLR130" s="0"/>
      <c r="RLS130" s="0"/>
      <c r="RLT130" s="0"/>
      <c r="RLU130" s="0"/>
      <c r="RLV130" s="0"/>
      <c r="RLW130" s="0"/>
      <c r="RLX130" s="0"/>
      <c r="RLY130" s="0"/>
      <c r="RLZ130" s="0"/>
      <c r="RMA130" s="0"/>
      <c r="RMB130" s="0"/>
      <c r="RMC130" s="0"/>
      <c r="RMD130" s="0"/>
      <c r="RME130" s="0"/>
      <c r="RMF130" s="0"/>
      <c r="RMG130" s="0"/>
      <c r="RMH130" s="0"/>
      <c r="RMI130" s="0"/>
      <c r="RMJ130" s="0"/>
      <c r="RMK130" s="0"/>
      <c r="RML130" s="0"/>
      <c r="RMM130" s="0"/>
      <c r="RMN130" s="0"/>
      <c r="RMO130" s="0"/>
      <c r="RMP130" s="0"/>
      <c r="RMQ130" s="0"/>
      <c r="RMR130" s="0"/>
      <c r="RMS130" s="0"/>
      <c r="RMT130" s="0"/>
      <c r="RMU130" s="0"/>
      <c r="RMV130" s="0"/>
      <c r="RMW130" s="0"/>
      <c r="RMX130" s="0"/>
      <c r="RMY130" s="0"/>
      <c r="RMZ130" s="0"/>
      <c r="RNA130" s="0"/>
      <c r="RNB130" s="0"/>
      <c r="RNC130" s="0"/>
      <c r="RND130" s="0"/>
      <c r="RNE130" s="0"/>
      <c r="RNF130" s="0"/>
      <c r="RNG130" s="0"/>
      <c r="RNH130" s="0"/>
      <c r="RNI130" s="0"/>
      <c r="RNJ130" s="0"/>
      <c r="RNK130" s="0"/>
      <c r="RNL130" s="0"/>
      <c r="RNM130" s="0"/>
      <c r="RNN130" s="0"/>
      <c r="RNO130" s="0"/>
      <c r="RNP130" s="0"/>
      <c r="RNQ130" s="0"/>
      <c r="RNR130" s="0"/>
      <c r="RNS130" s="0"/>
      <c r="RNT130" s="0"/>
      <c r="RNU130" s="0"/>
      <c r="RNV130" s="0"/>
      <c r="RNW130" s="0"/>
      <c r="RNX130" s="0"/>
      <c r="RNY130" s="0"/>
      <c r="RNZ130" s="0"/>
      <c r="ROA130" s="0"/>
      <c r="ROB130" s="0"/>
      <c r="ROC130" s="0"/>
      <c r="ROD130" s="0"/>
      <c r="ROE130" s="0"/>
      <c r="ROF130" s="0"/>
      <c r="ROG130" s="0"/>
      <c r="ROH130" s="0"/>
      <c r="ROI130" s="0"/>
      <c r="ROJ130" s="0"/>
      <c r="ROK130" s="0"/>
      <c r="ROL130" s="0"/>
      <c r="ROM130" s="0"/>
      <c r="RON130" s="0"/>
      <c r="ROO130" s="0"/>
      <c r="ROP130" s="0"/>
      <c r="ROQ130" s="0"/>
      <c r="ROR130" s="0"/>
      <c r="ROS130" s="0"/>
      <c r="ROT130" s="0"/>
      <c r="ROU130" s="0"/>
      <c r="ROV130" s="0"/>
      <c r="ROW130" s="0"/>
      <c r="ROX130" s="0"/>
      <c r="ROY130" s="0"/>
      <c r="ROZ130" s="0"/>
      <c r="RPA130" s="0"/>
      <c r="RPB130" s="0"/>
      <c r="RPC130" s="0"/>
      <c r="RPD130" s="0"/>
      <c r="RPE130" s="0"/>
      <c r="RPF130" s="0"/>
      <c r="RPG130" s="0"/>
      <c r="RPH130" s="0"/>
      <c r="RPI130" s="0"/>
      <c r="RPJ130" s="0"/>
      <c r="RPK130" s="0"/>
      <c r="RPL130" s="0"/>
      <c r="RPM130" s="0"/>
      <c r="RPN130" s="0"/>
      <c r="RPO130" s="0"/>
      <c r="RPP130" s="0"/>
      <c r="RPQ130" s="0"/>
      <c r="RPR130" s="0"/>
      <c r="RPS130" s="0"/>
      <c r="RPT130" s="0"/>
      <c r="RPU130" s="0"/>
      <c r="RPV130" s="0"/>
      <c r="RPW130" s="0"/>
      <c r="RPX130" s="0"/>
      <c r="RPY130" s="0"/>
      <c r="RPZ130" s="0"/>
      <c r="RQA130" s="0"/>
      <c r="RQB130" s="0"/>
      <c r="RQC130" s="0"/>
      <c r="RQD130" s="0"/>
      <c r="RQE130" s="0"/>
      <c r="RQF130" s="0"/>
      <c r="RQG130" s="0"/>
      <c r="RQH130" s="0"/>
      <c r="RQI130" s="0"/>
      <c r="RQJ130" s="0"/>
      <c r="RQK130" s="0"/>
      <c r="RQL130" s="0"/>
      <c r="RQM130" s="0"/>
      <c r="RQN130" s="0"/>
      <c r="RQO130" s="0"/>
      <c r="RQP130" s="0"/>
      <c r="RQQ130" s="0"/>
      <c r="RQR130" s="0"/>
      <c r="RQS130" s="0"/>
      <c r="RQT130" s="0"/>
      <c r="RQU130" s="0"/>
      <c r="RQV130" s="0"/>
      <c r="RQW130" s="0"/>
      <c r="RQX130" s="0"/>
      <c r="RQY130" s="0"/>
      <c r="RQZ130" s="0"/>
      <c r="RRA130" s="0"/>
      <c r="RRB130" s="0"/>
      <c r="RRC130" s="0"/>
      <c r="RRD130" s="0"/>
      <c r="RRE130" s="0"/>
      <c r="RRF130" s="0"/>
      <c r="RRG130" s="0"/>
      <c r="RRH130" s="0"/>
      <c r="RRI130" s="0"/>
      <c r="RRJ130" s="0"/>
      <c r="RRK130" s="0"/>
      <c r="RRL130" s="0"/>
      <c r="RRM130" s="0"/>
      <c r="RRN130" s="0"/>
      <c r="RRO130" s="0"/>
      <c r="RRP130" s="0"/>
      <c r="RRQ130" s="0"/>
      <c r="RRR130" s="0"/>
      <c r="RRS130" s="0"/>
      <c r="RRT130" s="0"/>
      <c r="RRU130" s="0"/>
      <c r="RRV130" s="0"/>
      <c r="RRW130" s="0"/>
      <c r="RRX130" s="0"/>
      <c r="RRY130" s="0"/>
      <c r="RRZ130" s="0"/>
      <c r="RSA130" s="0"/>
      <c r="RSB130" s="0"/>
      <c r="RSC130" s="0"/>
      <c r="RSD130" s="0"/>
      <c r="RSE130" s="0"/>
      <c r="RSF130" s="0"/>
      <c r="RSG130" s="0"/>
      <c r="RSH130" s="0"/>
      <c r="RSI130" s="0"/>
      <c r="RSJ130" s="0"/>
      <c r="RSK130" s="0"/>
      <c r="RSL130" s="0"/>
      <c r="RSM130" s="0"/>
      <c r="RSN130" s="0"/>
      <c r="RSO130" s="0"/>
      <c r="RSP130" s="0"/>
      <c r="RSQ130" s="0"/>
      <c r="RSR130" s="0"/>
      <c r="RSS130" s="0"/>
      <c r="RST130" s="0"/>
      <c r="RSU130" s="0"/>
      <c r="RSV130" s="0"/>
      <c r="RSW130" s="0"/>
      <c r="RSX130" s="0"/>
      <c r="RSY130" s="0"/>
      <c r="RSZ130" s="0"/>
      <c r="RTA130" s="0"/>
      <c r="RTB130" s="0"/>
      <c r="RTC130" s="0"/>
      <c r="RTD130" s="0"/>
      <c r="RTE130" s="0"/>
      <c r="RTF130" s="0"/>
      <c r="RTG130" s="0"/>
      <c r="RTH130" s="0"/>
      <c r="RTI130" s="0"/>
      <c r="RTJ130" s="0"/>
      <c r="RTK130" s="0"/>
      <c r="RTL130" s="0"/>
      <c r="RTM130" s="0"/>
      <c r="RTN130" s="0"/>
      <c r="RTO130" s="0"/>
      <c r="RTP130" s="0"/>
      <c r="RTQ130" s="0"/>
      <c r="RTR130" s="0"/>
      <c r="RTS130" s="0"/>
      <c r="RTT130" s="0"/>
      <c r="RTU130" s="0"/>
      <c r="RTV130" s="0"/>
      <c r="RTW130" s="0"/>
      <c r="RTX130" s="0"/>
      <c r="RTY130" s="0"/>
      <c r="RTZ130" s="0"/>
      <c r="RUA130" s="0"/>
      <c r="RUB130" s="0"/>
      <c r="RUC130" s="0"/>
      <c r="RUD130" s="0"/>
      <c r="RUE130" s="0"/>
      <c r="RUF130" s="0"/>
      <c r="RUG130" s="0"/>
      <c r="RUH130" s="0"/>
      <c r="RUI130" s="0"/>
      <c r="RUJ130" s="0"/>
      <c r="RUK130" s="0"/>
      <c r="RUL130" s="0"/>
      <c r="RUM130" s="0"/>
      <c r="RUN130" s="0"/>
      <c r="RUO130" s="0"/>
      <c r="RUP130" s="0"/>
      <c r="RUQ130" s="0"/>
      <c r="RUR130" s="0"/>
      <c r="RUS130" s="0"/>
      <c r="RUT130" s="0"/>
      <c r="RUU130" s="0"/>
      <c r="RUV130" s="0"/>
      <c r="RUW130" s="0"/>
      <c r="RUX130" s="0"/>
      <c r="RUY130" s="0"/>
      <c r="RUZ130" s="0"/>
      <c r="RVA130" s="0"/>
      <c r="RVB130" s="0"/>
      <c r="RVC130" s="0"/>
      <c r="RVD130" s="0"/>
      <c r="RVE130" s="0"/>
      <c r="RVF130" s="0"/>
      <c r="RVG130" s="0"/>
      <c r="RVH130" s="0"/>
      <c r="RVI130" s="0"/>
      <c r="RVJ130" s="0"/>
      <c r="RVK130" s="0"/>
      <c r="RVL130" s="0"/>
      <c r="RVM130" s="0"/>
      <c r="RVN130" s="0"/>
      <c r="RVO130" s="0"/>
      <c r="RVP130" s="0"/>
      <c r="RVQ130" s="0"/>
      <c r="RVR130" s="0"/>
      <c r="RVS130" s="0"/>
      <c r="RVT130" s="0"/>
      <c r="RVU130" s="0"/>
      <c r="RVV130" s="0"/>
      <c r="RVW130" s="0"/>
      <c r="RVX130" s="0"/>
      <c r="RVY130" s="0"/>
      <c r="RVZ130" s="0"/>
      <c r="RWA130" s="0"/>
      <c r="RWB130" s="0"/>
      <c r="RWC130" s="0"/>
      <c r="RWD130" s="0"/>
      <c r="RWE130" s="0"/>
      <c r="RWF130" s="0"/>
      <c r="RWG130" s="0"/>
      <c r="RWH130" s="0"/>
      <c r="RWI130" s="0"/>
      <c r="RWJ130" s="0"/>
      <c r="RWK130" s="0"/>
      <c r="RWL130" s="0"/>
      <c r="RWM130" s="0"/>
      <c r="RWN130" s="0"/>
      <c r="RWO130" s="0"/>
      <c r="RWP130" s="0"/>
      <c r="RWQ130" s="0"/>
      <c r="RWR130" s="0"/>
      <c r="RWS130" s="0"/>
      <c r="RWT130" s="0"/>
      <c r="RWU130" s="0"/>
      <c r="RWV130" s="0"/>
      <c r="RWW130" s="0"/>
      <c r="RWX130" s="0"/>
      <c r="RWY130" s="0"/>
      <c r="RWZ130" s="0"/>
      <c r="RXA130" s="0"/>
      <c r="RXB130" s="0"/>
      <c r="RXC130" s="0"/>
      <c r="RXD130" s="0"/>
      <c r="RXE130" s="0"/>
      <c r="RXF130" s="0"/>
      <c r="RXG130" s="0"/>
      <c r="RXH130" s="0"/>
      <c r="RXI130" s="0"/>
      <c r="RXJ130" s="0"/>
      <c r="RXK130" s="0"/>
      <c r="RXL130" s="0"/>
      <c r="RXM130" s="0"/>
      <c r="RXN130" s="0"/>
      <c r="RXO130" s="0"/>
      <c r="RXP130" s="0"/>
      <c r="RXQ130" s="0"/>
      <c r="RXR130" s="0"/>
      <c r="RXS130" s="0"/>
      <c r="RXT130" s="0"/>
      <c r="RXU130" s="0"/>
      <c r="RXV130" s="0"/>
      <c r="RXW130" s="0"/>
      <c r="RXX130" s="0"/>
      <c r="RXY130" s="0"/>
      <c r="RXZ130" s="0"/>
      <c r="RYA130" s="0"/>
      <c r="RYB130" s="0"/>
      <c r="RYC130" s="0"/>
      <c r="RYD130" s="0"/>
      <c r="RYE130" s="0"/>
      <c r="RYF130" s="0"/>
      <c r="RYG130" s="0"/>
      <c r="RYH130" s="0"/>
      <c r="RYI130" s="0"/>
      <c r="RYJ130" s="0"/>
      <c r="RYK130" s="0"/>
      <c r="RYL130" s="0"/>
      <c r="RYM130" s="0"/>
      <c r="RYN130" s="0"/>
      <c r="RYO130" s="0"/>
      <c r="RYP130" s="0"/>
      <c r="RYQ130" s="0"/>
      <c r="RYR130" s="0"/>
      <c r="RYS130" s="0"/>
      <c r="RYT130" s="0"/>
      <c r="RYU130" s="0"/>
      <c r="RYV130" s="0"/>
      <c r="RYW130" s="0"/>
      <c r="RYX130" s="0"/>
      <c r="RYY130" s="0"/>
      <c r="RYZ130" s="0"/>
      <c r="RZA130" s="0"/>
      <c r="RZB130" s="0"/>
      <c r="RZC130" s="0"/>
      <c r="RZD130" s="0"/>
      <c r="RZE130" s="0"/>
      <c r="RZF130" s="0"/>
      <c r="RZG130" s="0"/>
      <c r="RZH130" s="0"/>
      <c r="RZI130" s="0"/>
      <c r="RZJ130" s="0"/>
      <c r="RZK130" s="0"/>
      <c r="RZL130" s="0"/>
      <c r="RZM130" s="0"/>
      <c r="RZN130" s="0"/>
      <c r="RZO130" s="0"/>
      <c r="RZP130" s="0"/>
      <c r="RZQ130" s="0"/>
      <c r="RZR130" s="0"/>
      <c r="RZS130" s="0"/>
      <c r="RZT130" s="0"/>
      <c r="RZU130" s="0"/>
      <c r="RZV130" s="0"/>
      <c r="RZW130" s="0"/>
      <c r="RZX130" s="0"/>
      <c r="RZY130" s="0"/>
      <c r="RZZ130" s="0"/>
      <c r="SAA130" s="0"/>
      <c r="SAB130" s="0"/>
      <c r="SAC130" s="0"/>
      <c r="SAD130" s="0"/>
      <c r="SAE130" s="0"/>
      <c r="SAF130" s="0"/>
      <c r="SAG130" s="0"/>
      <c r="SAH130" s="0"/>
      <c r="SAI130" s="0"/>
      <c r="SAJ130" s="0"/>
      <c r="SAK130" s="0"/>
      <c r="SAL130" s="0"/>
      <c r="SAM130" s="0"/>
      <c r="SAN130" s="0"/>
      <c r="SAO130" s="0"/>
      <c r="SAP130" s="0"/>
      <c r="SAQ130" s="0"/>
      <c r="SAR130" s="0"/>
      <c r="SAS130" s="0"/>
      <c r="SAT130" s="0"/>
      <c r="SAU130" s="0"/>
      <c r="SAV130" s="0"/>
      <c r="SAW130" s="0"/>
      <c r="SAX130" s="0"/>
      <c r="SAY130" s="0"/>
      <c r="SAZ130" s="0"/>
      <c r="SBA130" s="0"/>
      <c r="SBB130" s="0"/>
      <c r="SBC130" s="0"/>
      <c r="SBD130" s="0"/>
      <c r="SBE130" s="0"/>
      <c r="SBF130" s="0"/>
      <c r="SBG130" s="0"/>
      <c r="SBH130" s="0"/>
      <c r="SBI130" s="0"/>
      <c r="SBJ130" s="0"/>
      <c r="SBK130" s="0"/>
      <c r="SBL130" s="0"/>
      <c r="SBM130" s="0"/>
      <c r="SBN130" s="0"/>
      <c r="SBO130" s="0"/>
      <c r="SBP130" s="0"/>
      <c r="SBQ130" s="0"/>
      <c r="SBR130" s="0"/>
      <c r="SBS130" s="0"/>
      <c r="SBT130" s="0"/>
      <c r="SBU130" s="0"/>
      <c r="SBV130" s="0"/>
      <c r="SBW130" s="0"/>
      <c r="SBX130" s="0"/>
      <c r="SBY130" s="0"/>
      <c r="SBZ130" s="0"/>
      <c r="SCA130" s="0"/>
      <c r="SCB130" s="0"/>
      <c r="SCC130" s="0"/>
      <c r="SCD130" s="0"/>
      <c r="SCE130" s="0"/>
      <c r="SCF130" s="0"/>
      <c r="SCG130" s="0"/>
      <c r="SCH130" s="0"/>
      <c r="SCI130" s="0"/>
      <c r="SCJ130" s="0"/>
      <c r="SCK130" s="0"/>
      <c r="SCL130" s="0"/>
      <c r="SCM130" s="0"/>
      <c r="SCN130" s="0"/>
      <c r="SCO130" s="0"/>
      <c r="SCP130" s="0"/>
      <c r="SCQ130" s="0"/>
      <c r="SCR130" s="0"/>
      <c r="SCS130" s="0"/>
      <c r="SCT130" s="0"/>
      <c r="SCU130" s="0"/>
      <c r="SCV130" s="0"/>
      <c r="SCW130" s="0"/>
      <c r="SCX130" s="0"/>
      <c r="SCY130" s="0"/>
      <c r="SCZ130" s="0"/>
      <c r="SDA130" s="0"/>
      <c r="SDB130" s="0"/>
      <c r="SDC130" s="0"/>
      <c r="SDD130" s="0"/>
      <c r="SDE130" s="0"/>
      <c r="SDF130" s="0"/>
      <c r="SDG130" s="0"/>
      <c r="SDH130" s="0"/>
      <c r="SDI130" s="0"/>
      <c r="SDJ130" s="0"/>
      <c r="SDK130" s="0"/>
      <c r="SDL130" s="0"/>
      <c r="SDM130" s="0"/>
      <c r="SDN130" s="0"/>
      <c r="SDO130" s="0"/>
      <c r="SDP130" s="0"/>
      <c r="SDQ130" s="0"/>
      <c r="SDR130" s="0"/>
      <c r="SDS130" s="0"/>
      <c r="SDT130" s="0"/>
      <c r="SDU130" s="0"/>
      <c r="SDV130" s="0"/>
      <c r="SDW130" s="0"/>
      <c r="SDX130" s="0"/>
      <c r="SDY130" s="0"/>
      <c r="SDZ130" s="0"/>
      <c r="SEA130" s="0"/>
      <c r="SEB130" s="0"/>
      <c r="SEC130" s="0"/>
      <c r="SED130" s="0"/>
      <c r="SEE130" s="0"/>
      <c r="SEF130" s="0"/>
      <c r="SEG130" s="0"/>
      <c r="SEH130" s="0"/>
      <c r="SEI130" s="0"/>
      <c r="SEJ130" s="0"/>
      <c r="SEK130" s="0"/>
      <c r="SEL130" s="0"/>
      <c r="SEM130" s="0"/>
      <c r="SEN130" s="0"/>
      <c r="SEO130" s="0"/>
      <c r="SEP130" s="0"/>
      <c r="SEQ130" s="0"/>
      <c r="SER130" s="0"/>
      <c r="SES130" s="0"/>
      <c r="SET130" s="0"/>
      <c r="SEU130" s="0"/>
      <c r="SEV130" s="0"/>
      <c r="SEW130" s="0"/>
      <c r="SEX130" s="0"/>
      <c r="SEY130" s="0"/>
      <c r="SEZ130" s="0"/>
      <c r="SFA130" s="0"/>
      <c r="SFB130" s="0"/>
      <c r="SFC130" s="0"/>
      <c r="SFD130" s="0"/>
      <c r="SFE130" s="0"/>
      <c r="SFF130" s="0"/>
      <c r="SFG130" s="0"/>
      <c r="SFH130" s="0"/>
      <c r="SFI130" s="0"/>
      <c r="SFJ130" s="0"/>
      <c r="SFK130" s="0"/>
      <c r="SFL130" s="0"/>
      <c r="SFM130" s="0"/>
      <c r="SFN130" s="0"/>
      <c r="SFO130" s="0"/>
      <c r="SFP130" s="0"/>
      <c r="SFQ130" s="0"/>
      <c r="SFR130" s="0"/>
      <c r="SFS130" s="0"/>
      <c r="SFT130" s="0"/>
      <c r="SFU130" s="0"/>
      <c r="SFV130" s="0"/>
      <c r="SFW130" s="0"/>
      <c r="SFX130" s="0"/>
      <c r="SFY130" s="0"/>
      <c r="SFZ130" s="0"/>
      <c r="SGA130" s="0"/>
      <c r="SGB130" s="0"/>
      <c r="SGC130" s="0"/>
      <c r="SGD130" s="0"/>
      <c r="SGE130" s="0"/>
      <c r="SGF130" s="0"/>
      <c r="SGG130" s="0"/>
      <c r="SGH130" s="0"/>
      <c r="SGI130" s="0"/>
      <c r="SGJ130" s="0"/>
      <c r="SGK130" s="0"/>
      <c r="SGL130" s="0"/>
      <c r="SGM130" s="0"/>
      <c r="SGN130" s="0"/>
      <c r="SGO130" s="0"/>
      <c r="SGP130" s="0"/>
      <c r="SGQ130" s="0"/>
      <c r="SGR130" s="0"/>
      <c r="SGS130" s="0"/>
      <c r="SGT130" s="0"/>
      <c r="SGU130" s="0"/>
      <c r="SGV130" s="0"/>
      <c r="SGW130" s="0"/>
      <c r="SGX130" s="0"/>
      <c r="SGY130" s="0"/>
      <c r="SGZ130" s="0"/>
      <c r="SHA130" s="0"/>
      <c r="SHB130" s="0"/>
      <c r="SHC130" s="0"/>
      <c r="SHD130" s="0"/>
      <c r="SHE130" s="0"/>
      <c r="SHF130" s="0"/>
      <c r="SHG130" s="0"/>
      <c r="SHH130" s="0"/>
      <c r="SHI130" s="0"/>
      <c r="SHJ130" s="0"/>
      <c r="SHK130" s="0"/>
      <c r="SHL130" s="0"/>
      <c r="SHM130" s="0"/>
      <c r="SHN130" s="0"/>
      <c r="SHO130" s="0"/>
      <c r="SHP130" s="0"/>
      <c r="SHQ130" s="0"/>
      <c r="SHR130" s="0"/>
      <c r="SHS130" s="0"/>
      <c r="SHT130" s="0"/>
      <c r="SHU130" s="0"/>
      <c r="SHV130" s="0"/>
      <c r="SHW130" s="0"/>
      <c r="SHX130" s="0"/>
      <c r="SHY130" s="0"/>
      <c r="SHZ130" s="0"/>
      <c r="SIA130" s="0"/>
      <c r="SIB130" s="0"/>
      <c r="SIC130" s="0"/>
      <c r="SID130" s="0"/>
      <c r="SIE130" s="0"/>
      <c r="SIF130" s="0"/>
      <c r="SIG130" s="0"/>
      <c r="SIH130" s="0"/>
      <c r="SII130" s="0"/>
      <c r="SIJ130" s="0"/>
      <c r="SIK130" s="0"/>
      <c r="SIL130" s="0"/>
      <c r="SIM130" s="0"/>
      <c r="SIN130" s="0"/>
      <c r="SIO130" s="0"/>
      <c r="SIP130" s="0"/>
      <c r="SIQ130" s="0"/>
      <c r="SIR130" s="0"/>
      <c r="SIS130" s="0"/>
      <c r="SIT130" s="0"/>
      <c r="SIU130" s="0"/>
      <c r="SIV130" s="0"/>
      <c r="SIW130" s="0"/>
      <c r="SIX130" s="0"/>
      <c r="SIY130" s="0"/>
      <c r="SIZ130" s="0"/>
      <c r="SJA130" s="0"/>
      <c r="SJB130" s="0"/>
      <c r="SJC130" s="0"/>
      <c r="SJD130" s="0"/>
      <c r="SJE130" s="0"/>
      <c r="SJF130" s="0"/>
      <c r="SJG130" s="0"/>
      <c r="SJH130" s="0"/>
      <c r="SJI130" s="0"/>
      <c r="SJJ130" s="0"/>
      <c r="SJK130" s="0"/>
      <c r="SJL130" s="0"/>
      <c r="SJM130" s="0"/>
      <c r="SJN130" s="0"/>
      <c r="SJO130" s="0"/>
      <c r="SJP130" s="0"/>
      <c r="SJQ130" s="0"/>
      <c r="SJR130" s="0"/>
      <c r="SJS130" s="0"/>
      <c r="SJT130" s="0"/>
      <c r="SJU130" s="0"/>
      <c r="SJV130" s="0"/>
      <c r="SJW130" s="0"/>
      <c r="SJX130" s="0"/>
      <c r="SJY130" s="0"/>
      <c r="SJZ130" s="0"/>
      <c r="SKA130" s="0"/>
      <c r="SKB130" s="0"/>
      <c r="SKC130" s="0"/>
      <c r="SKD130" s="0"/>
      <c r="SKE130" s="0"/>
      <c r="SKF130" s="0"/>
      <c r="SKG130" s="0"/>
      <c r="SKH130" s="0"/>
      <c r="SKI130" s="0"/>
      <c r="SKJ130" s="0"/>
      <c r="SKK130" s="0"/>
      <c r="SKL130" s="0"/>
      <c r="SKM130" s="0"/>
      <c r="SKN130" s="0"/>
      <c r="SKO130" s="0"/>
      <c r="SKP130" s="0"/>
      <c r="SKQ130" s="0"/>
      <c r="SKR130" s="0"/>
      <c r="SKS130" s="0"/>
      <c r="SKT130" s="0"/>
      <c r="SKU130" s="0"/>
      <c r="SKV130" s="0"/>
      <c r="SKW130" s="0"/>
      <c r="SKX130" s="0"/>
      <c r="SKY130" s="0"/>
      <c r="SKZ130" s="0"/>
      <c r="SLA130" s="0"/>
      <c r="SLB130" s="0"/>
      <c r="SLC130" s="0"/>
      <c r="SLD130" s="0"/>
      <c r="SLE130" s="0"/>
      <c r="SLF130" s="0"/>
      <c r="SLG130" s="0"/>
      <c r="SLH130" s="0"/>
      <c r="SLI130" s="0"/>
      <c r="SLJ130" s="0"/>
      <c r="SLK130" s="0"/>
      <c r="SLL130" s="0"/>
      <c r="SLM130" s="0"/>
      <c r="SLN130" s="0"/>
      <c r="SLO130" s="0"/>
      <c r="SLP130" s="0"/>
      <c r="SLQ130" s="0"/>
      <c r="SLR130" s="0"/>
      <c r="SLS130" s="0"/>
      <c r="SLT130" s="0"/>
      <c r="SLU130" s="0"/>
      <c r="SLV130" s="0"/>
      <c r="SLW130" s="0"/>
      <c r="SLX130" s="0"/>
      <c r="SLY130" s="0"/>
      <c r="SLZ130" s="0"/>
      <c r="SMA130" s="0"/>
      <c r="SMB130" s="0"/>
      <c r="SMC130" s="0"/>
      <c r="SMD130" s="0"/>
      <c r="SME130" s="0"/>
      <c r="SMF130" s="0"/>
      <c r="SMG130" s="0"/>
      <c r="SMH130" s="0"/>
      <c r="SMI130" s="0"/>
      <c r="SMJ130" s="0"/>
      <c r="SMK130" s="0"/>
      <c r="SML130" s="0"/>
      <c r="SMM130" s="0"/>
      <c r="SMN130" s="0"/>
      <c r="SMO130" s="0"/>
      <c r="SMP130" s="0"/>
      <c r="SMQ130" s="0"/>
      <c r="SMR130" s="0"/>
      <c r="SMS130" s="0"/>
      <c r="SMT130" s="0"/>
      <c r="SMU130" s="0"/>
      <c r="SMV130" s="0"/>
      <c r="SMW130" s="0"/>
      <c r="SMX130" s="0"/>
      <c r="SMY130" s="0"/>
      <c r="SMZ130" s="0"/>
      <c r="SNA130" s="0"/>
      <c r="SNB130" s="0"/>
      <c r="SNC130" s="0"/>
      <c r="SND130" s="0"/>
      <c r="SNE130" s="0"/>
      <c r="SNF130" s="0"/>
      <c r="SNG130" s="0"/>
      <c r="SNH130" s="0"/>
      <c r="SNI130" s="0"/>
      <c r="SNJ130" s="0"/>
      <c r="SNK130" s="0"/>
      <c r="SNL130" s="0"/>
      <c r="SNM130" s="0"/>
      <c r="SNN130" s="0"/>
      <c r="SNO130" s="0"/>
      <c r="SNP130" s="0"/>
      <c r="SNQ130" s="0"/>
      <c r="SNR130" s="0"/>
      <c r="SNS130" s="0"/>
      <c r="SNT130" s="0"/>
      <c r="SNU130" s="0"/>
      <c r="SNV130" s="0"/>
      <c r="SNW130" s="0"/>
      <c r="SNX130" s="0"/>
      <c r="SNY130" s="0"/>
      <c r="SNZ130" s="0"/>
      <c r="SOA130" s="0"/>
      <c r="SOB130" s="0"/>
      <c r="SOC130" s="0"/>
      <c r="SOD130" s="0"/>
      <c r="SOE130" s="0"/>
      <c r="SOF130" s="0"/>
      <c r="SOG130" s="0"/>
      <c r="SOH130" s="0"/>
      <c r="SOI130" s="0"/>
      <c r="SOJ130" s="0"/>
      <c r="SOK130" s="0"/>
      <c r="SOL130" s="0"/>
      <c r="SOM130" s="0"/>
      <c r="SON130" s="0"/>
      <c r="SOO130" s="0"/>
      <c r="SOP130" s="0"/>
      <c r="SOQ130" s="0"/>
      <c r="SOR130" s="0"/>
      <c r="SOS130" s="0"/>
      <c r="SOT130" s="0"/>
      <c r="SOU130" s="0"/>
      <c r="SOV130" s="0"/>
      <c r="SOW130" s="0"/>
      <c r="SOX130" s="0"/>
      <c r="SOY130" s="0"/>
      <c r="SOZ130" s="0"/>
      <c r="SPA130" s="0"/>
      <c r="SPB130" s="0"/>
      <c r="SPC130" s="0"/>
      <c r="SPD130" s="0"/>
      <c r="SPE130" s="0"/>
      <c r="SPF130" s="0"/>
      <c r="SPG130" s="0"/>
      <c r="SPH130" s="0"/>
      <c r="SPI130" s="0"/>
      <c r="SPJ130" s="0"/>
      <c r="SPK130" s="0"/>
      <c r="SPL130" s="0"/>
      <c r="SPM130" s="0"/>
      <c r="SPN130" s="0"/>
      <c r="SPO130" s="0"/>
      <c r="SPP130" s="0"/>
      <c r="SPQ130" s="0"/>
      <c r="SPR130" s="0"/>
      <c r="SPS130" s="0"/>
      <c r="SPT130" s="0"/>
      <c r="SPU130" s="0"/>
      <c r="SPV130" s="0"/>
      <c r="SPW130" s="0"/>
      <c r="SPX130" s="0"/>
      <c r="SPY130" s="0"/>
      <c r="SPZ130" s="0"/>
      <c r="SQA130" s="0"/>
      <c r="SQB130" s="0"/>
      <c r="SQC130" s="0"/>
      <c r="SQD130" s="0"/>
      <c r="SQE130" s="0"/>
      <c r="SQF130" s="0"/>
      <c r="SQG130" s="0"/>
      <c r="SQH130" s="0"/>
      <c r="SQI130" s="0"/>
      <c r="SQJ130" s="0"/>
      <c r="SQK130" s="0"/>
      <c r="SQL130" s="0"/>
      <c r="SQM130" s="0"/>
      <c r="SQN130" s="0"/>
      <c r="SQO130" s="0"/>
      <c r="SQP130" s="0"/>
      <c r="SQQ130" s="0"/>
      <c r="SQR130" s="0"/>
      <c r="SQS130" s="0"/>
      <c r="SQT130" s="0"/>
      <c r="SQU130" s="0"/>
      <c r="SQV130" s="0"/>
      <c r="SQW130" s="0"/>
      <c r="SQX130" s="0"/>
      <c r="SQY130" s="0"/>
      <c r="SQZ130" s="0"/>
      <c r="SRA130" s="0"/>
      <c r="SRB130" s="0"/>
      <c r="SRC130" s="0"/>
      <c r="SRD130" s="0"/>
      <c r="SRE130" s="0"/>
      <c r="SRF130" s="0"/>
      <c r="SRG130" s="0"/>
      <c r="SRH130" s="0"/>
      <c r="SRI130" s="0"/>
      <c r="SRJ130" s="0"/>
      <c r="SRK130" s="0"/>
      <c r="SRL130" s="0"/>
      <c r="SRM130" s="0"/>
      <c r="SRN130" s="0"/>
      <c r="SRO130" s="0"/>
      <c r="SRP130" s="0"/>
      <c r="SRQ130" s="0"/>
      <c r="SRR130" s="0"/>
      <c r="SRS130" s="0"/>
      <c r="SRT130" s="0"/>
      <c r="SRU130" s="0"/>
      <c r="SRV130" s="0"/>
      <c r="SRW130" s="0"/>
      <c r="SRX130" s="0"/>
      <c r="SRY130" s="0"/>
      <c r="SRZ130" s="0"/>
      <c r="SSA130" s="0"/>
      <c r="SSB130" s="0"/>
      <c r="SSC130" s="0"/>
      <c r="SSD130" s="0"/>
      <c r="SSE130" s="0"/>
      <c r="SSF130" s="0"/>
      <c r="SSG130" s="0"/>
      <c r="SSH130" s="0"/>
      <c r="SSI130" s="0"/>
      <c r="SSJ130" s="0"/>
      <c r="SSK130" s="0"/>
      <c r="SSL130" s="0"/>
      <c r="SSM130" s="0"/>
      <c r="SSN130" s="0"/>
      <c r="SSO130" s="0"/>
      <c r="SSP130" s="0"/>
      <c r="SSQ130" s="0"/>
      <c r="SSR130" s="0"/>
      <c r="SSS130" s="0"/>
      <c r="SST130" s="0"/>
      <c r="SSU130" s="0"/>
      <c r="SSV130" s="0"/>
      <c r="SSW130" s="0"/>
      <c r="SSX130" s="0"/>
      <c r="SSY130" s="0"/>
      <c r="SSZ130" s="0"/>
      <c r="STA130" s="0"/>
      <c r="STB130" s="0"/>
      <c r="STC130" s="0"/>
      <c r="STD130" s="0"/>
      <c r="STE130" s="0"/>
      <c r="STF130" s="0"/>
      <c r="STG130" s="0"/>
      <c r="STH130" s="0"/>
      <c r="STI130" s="0"/>
      <c r="STJ130" s="0"/>
      <c r="STK130" s="0"/>
      <c r="STL130" s="0"/>
      <c r="STM130" s="0"/>
      <c r="STN130" s="0"/>
      <c r="STO130" s="0"/>
      <c r="STP130" s="0"/>
      <c r="STQ130" s="0"/>
      <c r="STR130" s="0"/>
      <c r="STS130" s="0"/>
      <c r="STT130" s="0"/>
      <c r="STU130" s="0"/>
      <c r="STV130" s="0"/>
      <c r="STW130" s="0"/>
      <c r="STX130" s="0"/>
      <c r="STY130" s="0"/>
      <c r="STZ130" s="0"/>
      <c r="SUA130" s="0"/>
      <c r="SUB130" s="0"/>
      <c r="SUC130" s="0"/>
      <c r="SUD130" s="0"/>
      <c r="SUE130" s="0"/>
      <c r="SUF130" s="0"/>
      <c r="SUG130" s="0"/>
      <c r="SUH130" s="0"/>
      <c r="SUI130" s="0"/>
      <c r="SUJ130" s="0"/>
      <c r="SUK130" s="0"/>
      <c r="SUL130" s="0"/>
      <c r="SUM130" s="0"/>
      <c r="SUN130" s="0"/>
      <c r="SUO130" s="0"/>
      <c r="SUP130" s="0"/>
      <c r="SUQ130" s="0"/>
      <c r="SUR130" s="0"/>
      <c r="SUS130" s="0"/>
      <c r="SUT130" s="0"/>
      <c r="SUU130" s="0"/>
      <c r="SUV130" s="0"/>
      <c r="SUW130" s="0"/>
      <c r="SUX130" s="0"/>
      <c r="SUY130" s="0"/>
      <c r="SUZ130" s="0"/>
      <c r="SVA130" s="0"/>
      <c r="SVB130" s="0"/>
      <c r="SVC130" s="0"/>
      <c r="SVD130" s="0"/>
      <c r="SVE130" s="0"/>
      <c r="SVF130" s="0"/>
      <c r="SVG130" s="0"/>
      <c r="SVH130" s="0"/>
      <c r="SVI130" s="0"/>
      <c r="SVJ130" s="0"/>
      <c r="SVK130" s="0"/>
      <c r="SVL130" s="0"/>
      <c r="SVM130" s="0"/>
      <c r="SVN130" s="0"/>
      <c r="SVO130" s="0"/>
      <c r="SVP130" s="0"/>
      <c r="SVQ130" s="0"/>
      <c r="SVR130" s="0"/>
      <c r="SVS130" s="0"/>
      <c r="SVT130" s="0"/>
      <c r="SVU130" s="0"/>
      <c r="SVV130" s="0"/>
      <c r="SVW130" s="0"/>
      <c r="SVX130" s="0"/>
      <c r="SVY130" s="0"/>
      <c r="SVZ130" s="0"/>
      <c r="SWA130" s="0"/>
      <c r="SWB130" s="0"/>
      <c r="SWC130" s="0"/>
      <c r="SWD130" s="0"/>
      <c r="SWE130" s="0"/>
      <c r="SWF130" s="0"/>
      <c r="SWG130" s="0"/>
      <c r="SWH130" s="0"/>
      <c r="SWI130" s="0"/>
      <c r="SWJ130" s="0"/>
      <c r="SWK130" s="0"/>
      <c r="SWL130" s="0"/>
      <c r="SWM130" s="0"/>
      <c r="SWN130" s="0"/>
      <c r="SWO130" s="0"/>
      <c r="SWP130" s="0"/>
      <c r="SWQ130" s="0"/>
      <c r="SWR130" s="0"/>
      <c r="SWS130" s="0"/>
      <c r="SWT130" s="0"/>
      <c r="SWU130" s="0"/>
      <c r="SWV130" s="0"/>
      <c r="SWW130" s="0"/>
      <c r="SWX130" s="0"/>
      <c r="SWY130" s="0"/>
      <c r="SWZ130" s="0"/>
      <c r="SXA130" s="0"/>
      <c r="SXB130" s="0"/>
      <c r="SXC130" s="0"/>
      <c r="SXD130" s="0"/>
      <c r="SXE130" s="0"/>
      <c r="SXF130" s="0"/>
      <c r="SXG130" s="0"/>
      <c r="SXH130" s="0"/>
      <c r="SXI130" s="0"/>
      <c r="SXJ130" s="0"/>
      <c r="SXK130" s="0"/>
      <c r="SXL130" s="0"/>
      <c r="SXM130" s="0"/>
      <c r="SXN130" s="0"/>
      <c r="SXO130" s="0"/>
      <c r="SXP130" s="0"/>
      <c r="SXQ130" s="0"/>
      <c r="SXR130" s="0"/>
      <c r="SXS130" s="0"/>
      <c r="SXT130" s="0"/>
      <c r="SXU130" s="0"/>
      <c r="SXV130" s="0"/>
      <c r="SXW130" s="0"/>
      <c r="SXX130" s="0"/>
      <c r="SXY130" s="0"/>
      <c r="SXZ130" s="0"/>
      <c r="SYA130" s="0"/>
      <c r="SYB130" s="0"/>
      <c r="SYC130" s="0"/>
      <c r="SYD130" s="0"/>
      <c r="SYE130" s="0"/>
      <c r="SYF130" s="0"/>
      <c r="SYG130" s="0"/>
      <c r="SYH130" s="0"/>
      <c r="SYI130" s="0"/>
      <c r="SYJ130" s="0"/>
      <c r="SYK130" s="0"/>
      <c r="SYL130" s="0"/>
      <c r="SYM130" s="0"/>
      <c r="SYN130" s="0"/>
      <c r="SYO130" s="0"/>
      <c r="SYP130" s="0"/>
      <c r="SYQ130" s="0"/>
      <c r="SYR130" s="0"/>
      <c r="SYS130" s="0"/>
      <c r="SYT130" s="0"/>
      <c r="SYU130" s="0"/>
      <c r="SYV130" s="0"/>
      <c r="SYW130" s="0"/>
      <c r="SYX130" s="0"/>
      <c r="SYY130" s="0"/>
      <c r="SYZ130" s="0"/>
      <c r="SZA130" s="0"/>
      <c r="SZB130" s="0"/>
      <c r="SZC130" s="0"/>
      <c r="SZD130" s="0"/>
      <c r="SZE130" s="0"/>
      <c r="SZF130" s="0"/>
      <c r="SZG130" s="0"/>
      <c r="SZH130" s="0"/>
      <c r="SZI130" s="0"/>
      <c r="SZJ130" s="0"/>
      <c r="SZK130" s="0"/>
      <c r="SZL130" s="0"/>
      <c r="SZM130" s="0"/>
      <c r="SZN130" s="0"/>
      <c r="SZO130" s="0"/>
      <c r="SZP130" s="0"/>
      <c r="SZQ130" s="0"/>
      <c r="SZR130" s="0"/>
      <c r="SZS130" s="0"/>
      <c r="SZT130" s="0"/>
      <c r="SZU130" s="0"/>
      <c r="SZV130" s="0"/>
      <c r="SZW130" s="0"/>
      <c r="SZX130" s="0"/>
      <c r="SZY130" s="0"/>
      <c r="SZZ130" s="0"/>
      <c r="TAA130" s="0"/>
      <c r="TAB130" s="0"/>
      <c r="TAC130" s="0"/>
      <c r="TAD130" s="0"/>
      <c r="TAE130" s="0"/>
      <c r="TAF130" s="0"/>
      <c r="TAG130" s="0"/>
      <c r="TAH130" s="0"/>
      <c r="TAI130" s="0"/>
      <c r="TAJ130" s="0"/>
      <c r="TAK130" s="0"/>
      <c r="TAL130" s="0"/>
      <c r="TAM130" s="0"/>
      <c r="TAN130" s="0"/>
      <c r="TAO130" s="0"/>
      <c r="TAP130" s="0"/>
      <c r="TAQ130" s="0"/>
      <c r="TAR130" s="0"/>
      <c r="TAS130" s="0"/>
      <c r="TAT130" s="0"/>
      <c r="TAU130" s="0"/>
      <c r="TAV130" s="0"/>
      <c r="TAW130" s="0"/>
      <c r="TAX130" s="0"/>
      <c r="TAY130" s="0"/>
      <c r="TAZ130" s="0"/>
      <c r="TBA130" s="0"/>
      <c r="TBB130" s="0"/>
      <c r="TBC130" s="0"/>
      <c r="TBD130" s="0"/>
      <c r="TBE130" s="0"/>
      <c r="TBF130" s="0"/>
      <c r="TBG130" s="0"/>
      <c r="TBH130" s="0"/>
      <c r="TBI130" s="0"/>
      <c r="TBJ130" s="0"/>
      <c r="TBK130" s="0"/>
      <c r="TBL130" s="0"/>
      <c r="TBM130" s="0"/>
      <c r="TBN130" s="0"/>
      <c r="TBO130" s="0"/>
      <c r="TBP130" s="0"/>
      <c r="TBQ130" s="0"/>
      <c r="TBR130" s="0"/>
      <c r="TBS130" s="0"/>
      <c r="TBT130" s="0"/>
      <c r="TBU130" s="0"/>
      <c r="TBV130" s="0"/>
      <c r="TBW130" s="0"/>
      <c r="TBX130" s="0"/>
      <c r="TBY130" s="0"/>
      <c r="TBZ130" s="0"/>
      <c r="TCA130" s="0"/>
      <c r="TCB130" s="0"/>
      <c r="TCC130" s="0"/>
      <c r="TCD130" s="0"/>
      <c r="TCE130" s="0"/>
      <c r="TCF130" s="0"/>
      <c r="TCG130" s="0"/>
      <c r="TCH130" s="0"/>
      <c r="TCI130" s="0"/>
      <c r="TCJ130" s="0"/>
      <c r="TCK130" s="0"/>
      <c r="TCL130" s="0"/>
      <c r="TCM130" s="0"/>
      <c r="TCN130" s="0"/>
      <c r="TCO130" s="0"/>
      <c r="TCP130" s="0"/>
      <c r="TCQ130" s="0"/>
      <c r="TCR130" s="0"/>
      <c r="TCS130" s="0"/>
      <c r="TCT130" s="0"/>
      <c r="TCU130" s="0"/>
      <c r="TCV130" s="0"/>
      <c r="TCW130" s="0"/>
      <c r="TCX130" s="0"/>
      <c r="TCY130" s="0"/>
      <c r="TCZ130" s="0"/>
      <c r="TDA130" s="0"/>
      <c r="TDB130" s="0"/>
      <c r="TDC130" s="0"/>
      <c r="TDD130" s="0"/>
      <c r="TDE130" s="0"/>
      <c r="TDF130" s="0"/>
      <c r="TDG130" s="0"/>
      <c r="TDH130" s="0"/>
      <c r="TDI130" s="0"/>
      <c r="TDJ130" s="0"/>
      <c r="TDK130" s="0"/>
      <c r="TDL130" s="0"/>
      <c r="TDM130" s="0"/>
      <c r="TDN130" s="0"/>
      <c r="TDO130" s="0"/>
      <c r="TDP130" s="0"/>
      <c r="TDQ130" s="0"/>
      <c r="TDR130" s="0"/>
      <c r="TDS130" s="0"/>
      <c r="TDT130" s="0"/>
      <c r="TDU130" s="0"/>
      <c r="TDV130" s="0"/>
      <c r="TDW130" s="0"/>
      <c r="TDX130" s="0"/>
      <c r="TDY130" s="0"/>
      <c r="TDZ130" s="0"/>
      <c r="TEA130" s="0"/>
      <c r="TEB130" s="0"/>
      <c r="TEC130" s="0"/>
      <c r="TED130" s="0"/>
      <c r="TEE130" s="0"/>
      <c r="TEF130" s="0"/>
      <c r="TEG130" s="0"/>
      <c r="TEH130" s="0"/>
      <c r="TEI130" s="0"/>
      <c r="TEJ130" s="0"/>
      <c r="TEK130" s="0"/>
      <c r="TEL130" s="0"/>
      <c r="TEM130" s="0"/>
      <c r="TEN130" s="0"/>
      <c r="TEO130" s="0"/>
      <c r="TEP130" s="0"/>
      <c r="TEQ130" s="0"/>
      <c r="TER130" s="0"/>
      <c r="TES130" s="0"/>
      <c r="TET130" s="0"/>
      <c r="TEU130" s="0"/>
      <c r="TEV130" s="0"/>
      <c r="TEW130" s="0"/>
      <c r="TEX130" s="0"/>
      <c r="TEY130" s="0"/>
      <c r="TEZ130" s="0"/>
      <c r="TFA130" s="0"/>
      <c r="TFB130" s="0"/>
      <c r="TFC130" s="0"/>
      <c r="TFD130" s="0"/>
      <c r="TFE130" s="0"/>
      <c r="TFF130" s="0"/>
      <c r="TFG130" s="0"/>
      <c r="TFH130" s="0"/>
      <c r="TFI130" s="0"/>
      <c r="TFJ130" s="0"/>
      <c r="TFK130" s="0"/>
      <c r="TFL130" s="0"/>
      <c r="TFM130" s="0"/>
      <c r="TFN130" s="0"/>
      <c r="TFO130" s="0"/>
      <c r="TFP130" s="0"/>
      <c r="TFQ130" s="0"/>
      <c r="TFR130" s="0"/>
      <c r="TFS130" s="0"/>
      <c r="TFT130" s="0"/>
      <c r="TFU130" s="0"/>
      <c r="TFV130" s="0"/>
      <c r="TFW130" s="0"/>
      <c r="TFX130" s="0"/>
      <c r="TFY130" s="0"/>
      <c r="TFZ130" s="0"/>
      <c r="TGA130" s="0"/>
      <c r="TGB130" s="0"/>
      <c r="TGC130" s="0"/>
      <c r="TGD130" s="0"/>
      <c r="TGE130" s="0"/>
      <c r="TGF130" s="0"/>
      <c r="TGG130" s="0"/>
      <c r="TGH130" s="0"/>
      <c r="TGI130" s="0"/>
      <c r="TGJ130" s="0"/>
      <c r="TGK130" s="0"/>
      <c r="TGL130" s="0"/>
      <c r="TGM130" s="0"/>
      <c r="TGN130" s="0"/>
      <c r="TGO130" s="0"/>
      <c r="TGP130" s="0"/>
      <c r="TGQ130" s="0"/>
      <c r="TGR130" s="0"/>
      <c r="TGS130" s="0"/>
      <c r="TGT130" s="0"/>
      <c r="TGU130" s="0"/>
      <c r="TGV130" s="0"/>
      <c r="TGW130" s="0"/>
      <c r="TGX130" s="0"/>
      <c r="TGY130" s="0"/>
      <c r="TGZ130" s="0"/>
      <c r="THA130" s="0"/>
      <c r="THB130" s="0"/>
      <c r="THC130" s="0"/>
      <c r="THD130" s="0"/>
      <c r="THE130" s="0"/>
      <c r="THF130" s="0"/>
      <c r="THG130" s="0"/>
      <c r="THH130" s="0"/>
      <c r="THI130" s="0"/>
      <c r="THJ130" s="0"/>
      <c r="THK130" s="0"/>
      <c r="THL130" s="0"/>
      <c r="THM130" s="0"/>
      <c r="THN130" s="0"/>
      <c r="THO130" s="0"/>
      <c r="THP130" s="0"/>
      <c r="THQ130" s="0"/>
      <c r="THR130" s="0"/>
      <c r="THS130" s="0"/>
      <c r="THT130" s="0"/>
      <c r="THU130" s="0"/>
      <c r="THV130" s="0"/>
      <c r="THW130" s="0"/>
      <c r="THX130" s="0"/>
      <c r="THY130" s="0"/>
      <c r="THZ130" s="0"/>
      <c r="TIA130" s="0"/>
      <c r="TIB130" s="0"/>
      <c r="TIC130" s="0"/>
      <c r="TID130" s="0"/>
      <c r="TIE130" s="0"/>
      <c r="TIF130" s="0"/>
      <c r="TIG130" s="0"/>
      <c r="TIH130" s="0"/>
      <c r="TII130" s="0"/>
      <c r="TIJ130" s="0"/>
      <c r="TIK130" s="0"/>
      <c r="TIL130" s="0"/>
      <c r="TIM130" s="0"/>
      <c r="TIN130" s="0"/>
      <c r="TIO130" s="0"/>
      <c r="TIP130" s="0"/>
      <c r="TIQ130" s="0"/>
      <c r="TIR130" s="0"/>
      <c r="TIS130" s="0"/>
      <c r="TIT130" s="0"/>
      <c r="TIU130" s="0"/>
      <c r="TIV130" s="0"/>
      <c r="TIW130" s="0"/>
      <c r="TIX130" s="0"/>
      <c r="TIY130" s="0"/>
      <c r="TIZ130" s="0"/>
      <c r="TJA130" s="0"/>
      <c r="TJB130" s="0"/>
      <c r="TJC130" s="0"/>
      <c r="TJD130" s="0"/>
      <c r="TJE130" s="0"/>
      <c r="TJF130" s="0"/>
      <c r="TJG130" s="0"/>
      <c r="TJH130" s="0"/>
      <c r="TJI130" s="0"/>
      <c r="TJJ130" s="0"/>
      <c r="TJK130" s="0"/>
      <c r="TJL130" s="0"/>
      <c r="TJM130" s="0"/>
      <c r="TJN130" s="0"/>
      <c r="TJO130" s="0"/>
      <c r="TJP130" s="0"/>
      <c r="TJQ130" s="0"/>
      <c r="TJR130" s="0"/>
      <c r="TJS130" s="0"/>
      <c r="TJT130" s="0"/>
      <c r="TJU130" s="0"/>
      <c r="TJV130" s="0"/>
      <c r="TJW130" s="0"/>
      <c r="TJX130" s="0"/>
      <c r="TJY130" s="0"/>
      <c r="TJZ130" s="0"/>
      <c r="TKA130" s="0"/>
      <c r="TKB130" s="0"/>
      <c r="TKC130" s="0"/>
      <c r="TKD130" s="0"/>
      <c r="TKE130" s="0"/>
      <c r="TKF130" s="0"/>
      <c r="TKG130" s="0"/>
      <c r="TKH130" s="0"/>
      <c r="TKI130" s="0"/>
      <c r="TKJ130" s="0"/>
      <c r="TKK130" s="0"/>
      <c r="TKL130" s="0"/>
      <c r="TKM130" s="0"/>
      <c r="TKN130" s="0"/>
      <c r="TKO130" s="0"/>
      <c r="TKP130" s="0"/>
      <c r="TKQ130" s="0"/>
      <c r="TKR130" s="0"/>
      <c r="TKS130" s="0"/>
      <c r="TKT130" s="0"/>
      <c r="TKU130" s="0"/>
      <c r="TKV130" s="0"/>
      <c r="TKW130" s="0"/>
      <c r="TKX130" s="0"/>
      <c r="TKY130" s="0"/>
      <c r="TKZ130" s="0"/>
      <c r="TLA130" s="0"/>
      <c r="TLB130" s="0"/>
      <c r="TLC130" s="0"/>
      <c r="TLD130" s="0"/>
      <c r="TLE130" s="0"/>
      <c r="TLF130" s="0"/>
      <c r="TLG130" s="0"/>
      <c r="TLH130" s="0"/>
      <c r="TLI130" s="0"/>
      <c r="TLJ130" s="0"/>
      <c r="TLK130" s="0"/>
      <c r="TLL130" s="0"/>
      <c r="TLM130" s="0"/>
      <c r="TLN130" s="0"/>
      <c r="TLO130" s="0"/>
      <c r="TLP130" s="0"/>
      <c r="TLQ130" s="0"/>
      <c r="TLR130" s="0"/>
      <c r="TLS130" s="0"/>
      <c r="TLT130" s="0"/>
      <c r="TLU130" s="0"/>
      <c r="TLV130" s="0"/>
      <c r="TLW130" s="0"/>
      <c r="TLX130" s="0"/>
      <c r="TLY130" s="0"/>
      <c r="TLZ130" s="0"/>
      <c r="TMA130" s="0"/>
      <c r="TMB130" s="0"/>
      <c r="TMC130" s="0"/>
      <c r="TMD130" s="0"/>
      <c r="TME130" s="0"/>
      <c r="TMF130" s="0"/>
      <c r="TMG130" s="0"/>
      <c r="TMH130" s="0"/>
      <c r="TMI130" s="0"/>
      <c r="TMJ130" s="0"/>
      <c r="TMK130" s="0"/>
      <c r="TML130" s="0"/>
      <c r="TMM130" s="0"/>
      <c r="TMN130" s="0"/>
      <c r="TMO130" s="0"/>
      <c r="TMP130" s="0"/>
      <c r="TMQ130" s="0"/>
      <c r="TMR130" s="0"/>
      <c r="TMS130" s="0"/>
      <c r="TMT130" s="0"/>
      <c r="TMU130" s="0"/>
      <c r="TMV130" s="0"/>
      <c r="TMW130" s="0"/>
      <c r="TMX130" s="0"/>
      <c r="TMY130" s="0"/>
      <c r="TMZ130" s="0"/>
      <c r="TNA130" s="0"/>
      <c r="TNB130" s="0"/>
      <c r="TNC130" s="0"/>
      <c r="TND130" s="0"/>
      <c r="TNE130" s="0"/>
      <c r="TNF130" s="0"/>
      <c r="TNG130" s="0"/>
      <c r="TNH130" s="0"/>
      <c r="TNI130" s="0"/>
      <c r="TNJ130" s="0"/>
      <c r="TNK130" s="0"/>
      <c r="TNL130" s="0"/>
      <c r="TNM130" s="0"/>
      <c r="TNN130" s="0"/>
      <c r="TNO130" s="0"/>
      <c r="TNP130" s="0"/>
      <c r="TNQ130" s="0"/>
      <c r="TNR130" s="0"/>
      <c r="TNS130" s="0"/>
      <c r="TNT130" s="0"/>
      <c r="TNU130" s="0"/>
      <c r="TNV130" s="0"/>
      <c r="TNW130" s="0"/>
      <c r="TNX130" s="0"/>
      <c r="TNY130" s="0"/>
      <c r="TNZ130" s="0"/>
      <c r="TOA130" s="0"/>
      <c r="TOB130" s="0"/>
      <c r="TOC130" s="0"/>
      <c r="TOD130" s="0"/>
      <c r="TOE130" s="0"/>
      <c r="TOF130" s="0"/>
      <c r="TOG130" s="0"/>
      <c r="TOH130" s="0"/>
      <c r="TOI130" s="0"/>
      <c r="TOJ130" s="0"/>
      <c r="TOK130" s="0"/>
      <c r="TOL130" s="0"/>
      <c r="TOM130" s="0"/>
      <c r="TON130" s="0"/>
      <c r="TOO130" s="0"/>
      <c r="TOP130" s="0"/>
      <c r="TOQ130" s="0"/>
      <c r="TOR130" s="0"/>
      <c r="TOS130" s="0"/>
      <c r="TOT130" s="0"/>
      <c r="TOU130" s="0"/>
      <c r="TOV130" s="0"/>
      <c r="TOW130" s="0"/>
      <c r="TOX130" s="0"/>
      <c r="TOY130" s="0"/>
      <c r="TOZ130" s="0"/>
      <c r="TPA130" s="0"/>
      <c r="TPB130" s="0"/>
      <c r="TPC130" s="0"/>
      <c r="TPD130" s="0"/>
      <c r="TPE130" s="0"/>
      <c r="TPF130" s="0"/>
      <c r="TPG130" s="0"/>
      <c r="TPH130" s="0"/>
      <c r="TPI130" s="0"/>
      <c r="TPJ130" s="0"/>
      <c r="TPK130" s="0"/>
      <c r="TPL130" s="0"/>
      <c r="TPM130" s="0"/>
      <c r="TPN130" s="0"/>
      <c r="TPO130" s="0"/>
      <c r="TPP130" s="0"/>
      <c r="TPQ130" s="0"/>
      <c r="TPR130" s="0"/>
      <c r="TPS130" s="0"/>
      <c r="TPT130" s="0"/>
      <c r="TPU130" s="0"/>
      <c r="TPV130" s="0"/>
      <c r="TPW130" s="0"/>
      <c r="TPX130" s="0"/>
      <c r="TPY130" s="0"/>
      <c r="TPZ130" s="0"/>
      <c r="TQA130" s="0"/>
      <c r="TQB130" s="0"/>
      <c r="TQC130" s="0"/>
      <c r="TQD130" s="0"/>
      <c r="TQE130" s="0"/>
      <c r="TQF130" s="0"/>
      <c r="TQG130" s="0"/>
      <c r="TQH130" s="0"/>
      <c r="TQI130" s="0"/>
      <c r="TQJ130" s="0"/>
      <c r="TQK130" s="0"/>
      <c r="TQL130" s="0"/>
      <c r="TQM130" s="0"/>
      <c r="TQN130" s="0"/>
      <c r="TQO130" s="0"/>
      <c r="TQP130" s="0"/>
      <c r="TQQ130" s="0"/>
      <c r="TQR130" s="0"/>
      <c r="TQS130" s="0"/>
      <c r="TQT130" s="0"/>
      <c r="TQU130" s="0"/>
      <c r="TQV130" s="0"/>
      <c r="TQW130" s="0"/>
      <c r="TQX130" s="0"/>
      <c r="TQY130" s="0"/>
      <c r="TQZ130" s="0"/>
      <c r="TRA130" s="0"/>
      <c r="TRB130" s="0"/>
      <c r="TRC130" s="0"/>
      <c r="TRD130" s="0"/>
      <c r="TRE130" s="0"/>
      <c r="TRF130" s="0"/>
      <c r="TRG130" s="0"/>
      <c r="TRH130" s="0"/>
      <c r="TRI130" s="0"/>
      <c r="TRJ130" s="0"/>
      <c r="TRK130" s="0"/>
      <c r="TRL130" s="0"/>
      <c r="TRM130" s="0"/>
      <c r="TRN130" s="0"/>
      <c r="TRO130" s="0"/>
      <c r="TRP130" s="0"/>
      <c r="TRQ130" s="0"/>
      <c r="TRR130" s="0"/>
      <c r="TRS130" s="0"/>
      <c r="TRT130" s="0"/>
      <c r="TRU130" s="0"/>
      <c r="TRV130" s="0"/>
      <c r="TRW130" s="0"/>
      <c r="TRX130" s="0"/>
      <c r="TRY130" s="0"/>
      <c r="TRZ130" s="0"/>
      <c r="TSA130" s="0"/>
      <c r="TSB130" s="0"/>
      <c r="TSC130" s="0"/>
      <c r="TSD130" s="0"/>
      <c r="TSE130" s="0"/>
      <c r="TSF130" s="0"/>
      <c r="TSG130" s="0"/>
      <c r="TSH130" s="0"/>
      <c r="TSI130" s="0"/>
      <c r="TSJ130" s="0"/>
      <c r="TSK130" s="0"/>
      <c r="TSL130" s="0"/>
      <c r="TSM130" s="0"/>
      <c r="TSN130" s="0"/>
      <c r="TSO130" s="0"/>
      <c r="TSP130" s="0"/>
      <c r="TSQ130" s="0"/>
      <c r="TSR130" s="0"/>
      <c r="TSS130" s="0"/>
      <c r="TST130" s="0"/>
      <c r="TSU130" s="0"/>
      <c r="TSV130" s="0"/>
      <c r="TSW130" s="0"/>
      <c r="TSX130" s="0"/>
      <c r="TSY130" s="0"/>
      <c r="TSZ130" s="0"/>
      <c r="TTA130" s="0"/>
      <c r="TTB130" s="0"/>
      <c r="TTC130" s="0"/>
      <c r="TTD130" s="0"/>
      <c r="TTE130" s="0"/>
      <c r="TTF130" s="0"/>
      <c r="TTG130" s="0"/>
      <c r="TTH130" s="0"/>
      <c r="TTI130" s="0"/>
      <c r="TTJ130" s="0"/>
      <c r="TTK130" s="0"/>
      <c r="TTL130" s="0"/>
      <c r="TTM130" s="0"/>
      <c r="TTN130" s="0"/>
      <c r="TTO130" s="0"/>
      <c r="TTP130" s="0"/>
      <c r="TTQ130" s="0"/>
      <c r="TTR130" s="0"/>
      <c r="TTS130" s="0"/>
      <c r="TTT130" s="0"/>
      <c r="TTU130" s="0"/>
      <c r="TTV130" s="0"/>
      <c r="TTW130" s="0"/>
      <c r="TTX130" s="0"/>
      <c r="TTY130" s="0"/>
      <c r="TTZ130" s="0"/>
      <c r="TUA130" s="0"/>
      <c r="TUB130" s="0"/>
      <c r="TUC130" s="0"/>
      <c r="TUD130" s="0"/>
      <c r="TUE130" s="0"/>
      <c r="TUF130" s="0"/>
      <c r="TUG130" s="0"/>
      <c r="TUH130" s="0"/>
      <c r="TUI130" s="0"/>
      <c r="TUJ130" s="0"/>
      <c r="TUK130" s="0"/>
      <c r="TUL130" s="0"/>
      <c r="TUM130" s="0"/>
      <c r="TUN130" s="0"/>
      <c r="TUO130" s="0"/>
      <c r="TUP130" s="0"/>
      <c r="TUQ130" s="0"/>
      <c r="TUR130" s="0"/>
      <c r="TUS130" s="0"/>
      <c r="TUT130" s="0"/>
      <c r="TUU130" s="0"/>
      <c r="TUV130" s="0"/>
      <c r="TUW130" s="0"/>
      <c r="TUX130" s="0"/>
      <c r="TUY130" s="0"/>
      <c r="TUZ130" s="0"/>
      <c r="TVA130" s="0"/>
      <c r="TVB130" s="0"/>
      <c r="TVC130" s="0"/>
      <c r="TVD130" s="0"/>
      <c r="TVE130" s="0"/>
      <c r="TVF130" s="0"/>
      <c r="TVG130" s="0"/>
      <c r="TVH130" s="0"/>
      <c r="TVI130" s="0"/>
      <c r="TVJ130" s="0"/>
      <c r="TVK130" s="0"/>
      <c r="TVL130" s="0"/>
      <c r="TVM130" s="0"/>
      <c r="TVN130" s="0"/>
      <c r="TVO130" s="0"/>
      <c r="TVP130" s="0"/>
      <c r="TVQ130" s="0"/>
      <c r="TVR130" s="0"/>
      <c r="TVS130" s="0"/>
      <c r="TVT130" s="0"/>
      <c r="TVU130" s="0"/>
      <c r="TVV130" s="0"/>
      <c r="TVW130" s="0"/>
      <c r="TVX130" s="0"/>
      <c r="TVY130" s="0"/>
      <c r="TVZ130" s="0"/>
      <c r="TWA130" s="0"/>
      <c r="TWB130" s="0"/>
      <c r="TWC130" s="0"/>
      <c r="TWD130" s="0"/>
      <c r="TWE130" s="0"/>
      <c r="TWF130" s="0"/>
      <c r="TWG130" s="0"/>
      <c r="TWH130" s="0"/>
      <c r="TWI130" s="0"/>
      <c r="TWJ130" s="0"/>
      <c r="TWK130" s="0"/>
      <c r="TWL130" s="0"/>
      <c r="TWM130" s="0"/>
      <c r="TWN130" s="0"/>
      <c r="TWO130" s="0"/>
      <c r="TWP130" s="0"/>
      <c r="TWQ130" s="0"/>
      <c r="TWR130" s="0"/>
      <c r="TWS130" s="0"/>
      <c r="TWT130" s="0"/>
      <c r="TWU130" s="0"/>
      <c r="TWV130" s="0"/>
      <c r="TWW130" s="0"/>
      <c r="TWX130" s="0"/>
      <c r="TWY130" s="0"/>
      <c r="TWZ130" s="0"/>
      <c r="TXA130" s="0"/>
      <c r="TXB130" s="0"/>
      <c r="TXC130" s="0"/>
      <c r="TXD130" s="0"/>
      <c r="TXE130" s="0"/>
      <c r="TXF130" s="0"/>
      <c r="TXG130" s="0"/>
      <c r="TXH130" s="0"/>
      <c r="TXI130" s="0"/>
      <c r="TXJ130" s="0"/>
      <c r="TXK130" s="0"/>
      <c r="TXL130" s="0"/>
      <c r="TXM130" s="0"/>
      <c r="TXN130" s="0"/>
      <c r="TXO130" s="0"/>
      <c r="TXP130" s="0"/>
      <c r="TXQ130" s="0"/>
      <c r="TXR130" s="0"/>
      <c r="TXS130" s="0"/>
      <c r="TXT130" s="0"/>
      <c r="TXU130" s="0"/>
      <c r="TXV130" s="0"/>
      <c r="TXW130" s="0"/>
      <c r="TXX130" s="0"/>
      <c r="TXY130" s="0"/>
      <c r="TXZ130" s="0"/>
      <c r="TYA130" s="0"/>
      <c r="TYB130" s="0"/>
      <c r="TYC130" s="0"/>
      <c r="TYD130" s="0"/>
      <c r="TYE130" s="0"/>
      <c r="TYF130" s="0"/>
      <c r="TYG130" s="0"/>
      <c r="TYH130" s="0"/>
      <c r="TYI130" s="0"/>
      <c r="TYJ130" s="0"/>
      <c r="TYK130" s="0"/>
      <c r="TYL130" s="0"/>
      <c r="TYM130" s="0"/>
      <c r="TYN130" s="0"/>
      <c r="TYO130" s="0"/>
      <c r="TYP130" s="0"/>
      <c r="TYQ130" s="0"/>
      <c r="TYR130" s="0"/>
      <c r="TYS130" s="0"/>
      <c r="TYT130" s="0"/>
      <c r="TYU130" s="0"/>
      <c r="TYV130" s="0"/>
      <c r="TYW130" s="0"/>
      <c r="TYX130" s="0"/>
      <c r="TYY130" s="0"/>
      <c r="TYZ130" s="0"/>
      <c r="TZA130" s="0"/>
      <c r="TZB130" s="0"/>
      <c r="TZC130" s="0"/>
      <c r="TZD130" s="0"/>
      <c r="TZE130" s="0"/>
      <c r="TZF130" s="0"/>
      <c r="TZG130" s="0"/>
      <c r="TZH130" s="0"/>
      <c r="TZI130" s="0"/>
      <c r="TZJ130" s="0"/>
      <c r="TZK130" s="0"/>
      <c r="TZL130" s="0"/>
      <c r="TZM130" s="0"/>
      <c r="TZN130" s="0"/>
      <c r="TZO130" s="0"/>
      <c r="TZP130" s="0"/>
      <c r="TZQ130" s="0"/>
      <c r="TZR130" s="0"/>
      <c r="TZS130" s="0"/>
      <c r="TZT130" s="0"/>
      <c r="TZU130" s="0"/>
      <c r="TZV130" s="0"/>
      <c r="TZW130" s="0"/>
      <c r="TZX130" s="0"/>
      <c r="TZY130" s="0"/>
      <c r="TZZ130" s="0"/>
      <c r="UAA130" s="0"/>
      <c r="UAB130" s="0"/>
      <c r="UAC130" s="0"/>
      <c r="UAD130" s="0"/>
      <c r="UAE130" s="0"/>
      <c r="UAF130" s="0"/>
      <c r="UAG130" s="0"/>
      <c r="UAH130" s="0"/>
      <c r="UAI130" s="0"/>
      <c r="UAJ130" s="0"/>
      <c r="UAK130" s="0"/>
      <c r="UAL130" s="0"/>
      <c r="UAM130" s="0"/>
      <c r="UAN130" s="0"/>
      <c r="UAO130" s="0"/>
      <c r="UAP130" s="0"/>
      <c r="UAQ130" s="0"/>
      <c r="UAR130" s="0"/>
      <c r="UAS130" s="0"/>
      <c r="UAT130" s="0"/>
      <c r="UAU130" s="0"/>
      <c r="UAV130" s="0"/>
      <c r="UAW130" s="0"/>
      <c r="UAX130" s="0"/>
      <c r="UAY130" s="0"/>
      <c r="UAZ130" s="0"/>
      <c r="UBA130" s="0"/>
      <c r="UBB130" s="0"/>
      <c r="UBC130" s="0"/>
      <c r="UBD130" s="0"/>
      <c r="UBE130" s="0"/>
      <c r="UBF130" s="0"/>
      <c r="UBG130" s="0"/>
      <c r="UBH130" s="0"/>
      <c r="UBI130" s="0"/>
      <c r="UBJ130" s="0"/>
      <c r="UBK130" s="0"/>
      <c r="UBL130" s="0"/>
      <c r="UBM130" s="0"/>
      <c r="UBN130" s="0"/>
      <c r="UBO130" s="0"/>
      <c r="UBP130" s="0"/>
      <c r="UBQ130" s="0"/>
      <c r="UBR130" s="0"/>
      <c r="UBS130" s="0"/>
      <c r="UBT130" s="0"/>
      <c r="UBU130" s="0"/>
      <c r="UBV130" s="0"/>
      <c r="UBW130" s="0"/>
      <c r="UBX130" s="0"/>
      <c r="UBY130" s="0"/>
      <c r="UBZ130" s="0"/>
      <c r="UCA130" s="0"/>
      <c r="UCB130" s="0"/>
      <c r="UCC130" s="0"/>
      <c r="UCD130" s="0"/>
      <c r="UCE130" s="0"/>
      <c r="UCF130" s="0"/>
      <c r="UCG130" s="0"/>
      <c r="UCH130" s="0"/>
      <c r="UCI130" s="0"/>
      <c r="UCJ130" s="0"/>
      <c r="UCK130" s="0"/>
      <c r="UCL130" s="0"/>
      <c r="UCM130" s="0"/>
      <c r="UCN130" s="0"/>
      <c r="UCO130" s="0"/>
      <c r="UCP130" s="0"/>
      <c r="UCQ130" s="0"/>
      <c r="UCR130" s="0"/>
      <c r="UCS130" s="0"/>
      <c r="UCT130" s="0"/>
      <c r="UCU130" s="0"/>
      <c r="UCV130" s="0"/>
      <c r="UCW130" s="0"/>
      <c r="UCX130" s="0"/>
      <c r="UCY130" s="0"/>
      <c r="UCZ130" s="0"/>
      <c r="UDA130" s="0"/>
      <c r="UDB130" s="0"/>
      <c r="UDC130" s="0"/>
      <c r="UDD130" s="0"/>
      <c r="UDE130" s="0"/>
      <c r="UDF130" s="0"/>
      <c r="UDG130" s="0"/>
      <c r="UDH130" s="0"/>
      <c r="UDI130" s="0"/>
      <c r="UDJ130" s="0"/>
      <c r="UDK130" s="0"/>
      <c r="UDL130" s="0"/>
      <c r="UDM130" s="0"/>
      <c r="UDN130" s="0"/>
      <c r="UDO130" s="0"/>
      <c r="UDP130" s="0"/>
      <c r="UDQ130" s="0"/>
      <c r="UDR130" s="0"/>
      <c r="UDS130" s="0"/>
      <c r="UDT130" s="0"/>
      <c r="UDU130" s="0"/>
      <c r="UDV130" s="0"/>
      <c r="UDW130" s="0"/>
      <c r="UDX130" s="0"/>
      <c r="UDY130" s="0"/>
      <c r="UDZ130" s="0"/>
      <c r="UEA130" s="0"/>
      <c r="UEB130" s="0"/>
      <c r="UEC130" s="0"/>
      <c r="UED130" s="0"/>
      <c r="UEE130" s="0"/>
      <c r="UEF130" s="0"/>
      <c r="UEG130" s="0"/>
      <c r="UEH130" s="0"/>
      <c r="UEI130" s="0"/>
      <c r="UEJ130" s="0"/>
      <c r="UEK130" s="0"/>
      <c r="UEL130" s="0"/>
      <c r="UEM130" s="0"/>
      <c r="UEN130" s="0"/>
      <c r="UEO130" s="0"/>
      <c r="UEP130" s="0"/>
      <c r="UEQ130" s="0"/>
      <c r="UER130" s="0"/>
      <c r="UES130" s="0"/>
      <c r="UET130" s="0"/>
      <c r="UEU130" s="0"/>
      <c r="UEV130" s="0"/>
      <c r="UEW130" s="0"/>
      <c r="UEX130" s="0"/>
      <c r="UEY130" s="0"/>
      <c r="UEZ130" s="0"/>
      <c r="UFA130" s="0"/>
      <c r="UFB130" s="0"/>
      <c r="UFC130" s="0"/>
      <c r="UFD130" s="0"/>
      <c r="UFE130" s="0"/>
      <c r="UFF130" s="0"/>
      <c r="UFG130" s="0"/>
      <c r="UFH130" s="0"/>
      <c r="UFI130" s="0"/>
      <c r="UFJ130" s="0"/>
      <c r="UFK130" s="0"/>
      <c r="UFL130" s="0"/>
      <c r="UFM130" s="0"/>
      <c r="UFN130" s="0"/>
      <c r="UFO130" s="0"/>
      <c r="UFP130" s="0"/>
      <c r="UFQ130" s="0"/>
      <c r="UFR130" s="0"/>
      <c r="UFS130" s="0"/>
      <c r="UFT130" s="0"/>
      <c r="UFU130" s="0"/>
      <c r="UFV130" s="0"/>
      <c r="UFW130" s="0"/>
      <c r="UFX130" s="0"/>
      <c r="UFY130" s="0"/>
      <c r="UFZ130" s="0"/>
      <c r="UGA130" s="0"/>
      <c r="UGB130" s="0"/>
      <c r="UGC130" s="0"/>
      <c r="UGD130" s="0"/>
      <c r="UGE130" s="0"/>
      <c r="UGF130" s="0"/>
      <c r="UGG130" s="0"/>
      <c r="UGH130" s="0"/>
      <c r="UGI130" s="0"/>
      <c r="UGJ130" s="0"/>
      <c r="UGK130" s="0"/>
      <c r="UGL130" s="0"/>
      <c r="UGM130" s="0"/>
      <c r="UGN130" s="0"/>
      <c r="UGO130" s="0"/>
      <c r="UGP130" s="0"/>
      <c r="UGQ130" s="0"/>
      <c r="UGR130" s="0"/>
      <c r="UGS130" s="0"/>
      <c r="UGT130" s="0"/>
      <c r="UGU130" s="0"/>
      <c r="UGV130" s="0"/>
      <c r="UGW130" s="0"/>
      <c r="UGX130" s="0"/>
      <c r="UGY130" s="0"/>
      <c r="UGZ130" s="0"/>
      <c r="UHA130" s="0"/>
      <c r="UHB130" s="0"/>
      <c r="UHC130" s="0"/>
      <c r="UHD130" s="0"/>
      <c r="UHE130" s="0"/>
      <c r="UHF130" s="0"/>
      <c r="UHG130" s="0"/>
      <c r="UHH130" s="0"/>
      <c r="UHI130" s="0"/>
      <c r="UHJ130" s="0"/>
      <c r="UHK130" s="0"/>
      <c r="UHL130" s="0"/>
      <c r="UHM130" s="0"/>
      <c r="UHN130" s="0"/>
      <c r="UHO130" s="0"/>
      <c r="UHP130" s="0"/>
      <c r="UHQ130" s="0"/>
      <c r="UHR130" s="0"/>
      <c r="UHS130" s="0"/>
      <c r="UHT130" s="0"/>
      <c r="UHU130" s="0"/>
      <c r="UHV130" s="0"/>
      <c r="UHW130" s="0"/>
      <c r="UHX130" s="0"/>
      <c r="UHY130" s="0"/>
      <c r="UHZ130" s="0"/>
      <c r="UIA130" s="0"/>
      <c r="UIB130" s="0"/>
      <c r="UIC130" s="0"/>
      <c r="UID130" s="0"/>
      <c r="UIE130" s="0"/>
      <c r="UIF130" s="0"/>
      <c r="UIG130" s="0"/>
      <c r="UIH130" s="0"/>
      <c r="UII130" s="0"/>
      <c r="UIJ130" s="0"/>
      <c r="UIK130" s="0"/>
      <c r="UIL130" s="0"/>
      <c r="UIM130" s="0"/>
      <c r="UIN130" s="0"/>
      <c r="UIO130" s="0"/>
      <c r="UIP130" s="0"/>
      <c r="UIQ130" s="0"/>
      <c r="UIR130" s="0"/>
      <c r="UIS130" s="0"/>
      <c r="UIT130" s="0"/>
      <c r="UIU130" s="0"/>
      <c r="UIV130" s="0"/>
      <c r="UIW130" s="0"/>
      <c r="UIX130" s="0"/>
      <c r="UIY130" s="0"/>
      <c r="UIZ130" s="0"/>
      <c r="UJA130" s="0"/>
      <c r="UJB130" s="0"/>
      <c r="UJC130" s="0"/>
      <c r="UJD130" s="0"/>
      <c r="UJE130" s="0"/>
      <c r="UJF130" s="0"/>
      <c r="UJG130" s="0"/>
      <c r="UJH130" s="0"/>
      <c r="UJI130" s="0"/>
      <c r="UJJ130" s="0"/>
      <c r="UJK130" s="0"/>
      <c r="UJL130" s="0"/>
      <c r="UJM130" s="0"/>
      <c r="UJN130" s="0"/>
      <c r="UJO130" s="0"/>
      <c r="UJP130" s="0"/>
      <c r="UJQ130" s="0"/>
      <c r="UJR130" s="0"/>
      <c r="UJS130" s="0"/>
      <c r="UJT130" s="0"/>
      <c r="UJU130" s="0"/>
      <c r="UJV130" s="0"/>
      <c r="UJW130" s="0"/>
      <c r="UJX130" s="0"/>
      <c r="UJY130" s="0"/>
      <c r="UJZ130" s="0"/>
      <c r="UKA130" s="0"/>
      <c r="UKB130" s="0"/>
      <c r="UKC130" s="0"/>
      <c r="UKD130" s="0"/>
      <c r="UKE130" s="0"/>
      <c r="UKF130" s="0"/>
      <c r="UKG130" s="0"/>
      <c r="UKH130" s="0"/>
      <c r="UKI130" s="0"/>
      <c r="UKJ130" s="0"/>
      <c r="UKK130" s="0"/>
      <c r="UKL130" s="0"/>
      <c r="UKM130" s="0"/>
      <c r="UKN130" s="0"/>
      <c r="UKO130" s="0"/>
      <c r="UKP130" s="0"/>
      <c r="UKQ130" s="0"/>
      <c r="UKR130" s="0"/>
      <c r="UKS130" s="0"/>
      <c r="UKT130" s="0"/>
      <c r="UKU130" s="0"/>
      <c r="UKV130" s="0"/>
      <c r="UKW130" s="0"/>
      <c r="UKX130" s="0"/>
      <c r="UKY130" s="0"/>
      <c r="UKZ130" s="0"/>
      <c r="ULA130" s="0"/>
      <c r="ULB130" s="0"/>
      <c r="ULC130" s="0"/>
      <c r="ULD130" s="0"/>
      <c r="ULE130" s="0"/>
      <c r="ULF130" s="0"/>
      <c r="ULG130" s="0"/>
      <c r="ULH130" s="0"/>
      <c r="ULI130" s="0"/>
      <c r="ULJ130" s="0"/>
      <c r="ULK130" s="0"/>
      <c r="ULL130" s="0"/>
      <c r="ULM130" s="0"/>
      <c r="ULN130" s="0"/>
      <c r="ULO130" s="0"/>
      <c r="ULP130" s="0"/>
      <c r="ULQ130" s="0"/>
      <c r="ULR130" s="0"/>
      <c r="ULS130" s="0"/>
      <c r="ULT130" s="0"/>
      <c r="ULU130" s="0"/>
      <c r="ULV130" s="0"/>
      <c r="ULW130" s="0"/>
      <c r="ULX130" s="0"/>
      <c r="ULY130" s="0"/>
      <c r="ULZ130" s="0"/>
      <c r="UMA130" s="0"/>
      <c r="UMB130" s="0"/>
      <c r="UMC130" s="0"/>
      <c r="UMD130" s="0"/>
      <c r="UME130" s="0"/>
      <c r="UMF130" s="0"/>
      <c r="UMG130" s="0"/>
      <c r="UMH130" s="0"/>
      <c r="UMI130" s="0"/>
      <c r="UMJ130" s="0"/>
      <c r="UMK130" s="0"/>
      <c r="UML130" s="0"/>
      <c r="UMM130" s="0"/>
      <c r="UMN130" s="0"/>
      <c r="UMO130" s="0"/>
      <c r="UMP130" s="0"/>
      <c r="UMQ130" s="0"/>
      <c r="UMR130" s="0"/>
      <c r="UMS130" s="0"/>
      <c r="UMT130" s="0"/>
      <c r="UMU130" s="0"/>
      <c r="UMV130" s="0"/>
      <c r="UMW130" s="0"/>
      <c r="UMX130" s="0"/>
      <c r="UMY130" s="0"/>
      <c r="UMZ130" s="0"/>
      <c r="UNA130" s="0"/>
      <c r="UNB130" s="0"/>
      <c r="UNC130" s="0"/>
      <c r="UND130" s="0"/>
      <c r="UNE130" s="0"/>
      <c r="UNF130" s="0"/>
      <c r="UNG130" s="0"/>
      <c r="UNH130" s="0"/>
      <c r="UNI130" s="0"/>
      <c r="UNJ130" s="0"/>
      <c r="UNK130" s="0"/>
      <c r="UNL130" s="0"/>
      <c r="UNM130" s="0"/>
      <c r="UNN130" s="0"/>
      <c r="UNO130" s="0"/>
      <c r="UNP130" s="0"/>
      <c r="UNQ130" s="0"/>
      <c r="UNR130" s="0"/>
      <c r="UNS130" s="0"/>
      <c r="UNT130" s="0"/>
      <c r="UNU130" s="0"/>
      <c r="UNV130" s="0"/>
      <c r="UNW130" s="0"/>
      <c r="UNX130" s="0"/>
      <c r="UNY130" s="0"/>
      <c r="UNZ130" s="0"/>
      <c r="UOA130" s="0"/>
      <c r="UOB130" s="0"/>
      <c r="UOC130" s="0"/>
      <c r="UOD130" s="0"/>
      <c r="UOE130" s="0"/>
      <c r="UOF130" s="0"/>
      <c r="UOG130" s="0"/>
      <c r="UOH130" s="0"/>
      <c r="UOI130" s="0"/>
      <c r="UOJ130" s="0"/>
      <c r="UOK130" s="0"/>
      <c r="UOL130" s="0"/>
      <c r="UOM130" s="0"/>
      <c r="UON130" s="0"/>
      <c r="UOO130" s="0"/>
      <c r="UOP130" s="0"/>
      <c r="UOQ130" s="0"/>
      <c r="UOR130" s="0"/>
      <c r="UOS130" s="0"/>
      <c r="UOT130" s="0"/>
      <c r="UOU130" s="0"/>
      <c r="UOV130" s="0"/>
      <c r="UOW130" s="0"/>
      <c r="UOX130" s="0"/>
      <c r="UOY130" s="0"/>
      <c r="UOZ130" s="0"/>
      <c r="UPA130" s="0"/>
      <c r="UPB130" s="0"/>
      <c r="UPC130" s="0"/>
      <c r="UPD130" s="0"/>
      <c r="UPE130" s="0"/>
      <c r="UPF130" s="0"/>
      <c r="UPG130" s="0"/>
      <c r="UPH130" s="0"/>
      <c r="UPI130" s="0"/>
      <c r="UPJ130" s="0"/>
      <c r="UPK130" s="0"/>
      <c r="UPL130" s="0"/>
      <c r="UPM130" s="0"/>
      <c r="UPN130" s="0"/>
      <c r="UPO130" s="0"/>
      <c r="UPP130" s="0"/>
      <c r="UPQ130" s="0"/>
      <c r="UPR130" s="0"/>
      <c r="UPS130" s="0"/>
      <c r="UPT130" s="0"/>
      <c r="UPU130" s="0"/>
      <c r="UPV130" s="0"/>
      <c r="UPW130" s="0"/>
      <c r="UPX130" s="0"/>
      <c r="UPY130" s="0"/>
      <c r="UPZ130" s="0"/>
      <c r="UQA130" s="0"/>
      <c r="UQB130" s="0"/>
      <c r="UQC130" s="0"/>
      <c r="UQD130" s="0"/>
      <c r="UQE130" s="0"/>
      <c r="UQF130" s="0"/>
      <c r="UQG130" s="0"/>
      <c r="UQH130" s="0"/>
      <c r="UQI130" s="0"/>
      <c r="UQJ130" s="0"/>
      <c r="UQK130" s="0"/>
      <c r="UQL130" s="0"/>
      <c r="UQM130" s="0"/>
      <c r="UQN130" s="0"/>
      <c r="UQO130" s="0"/>
      <c r="UQP130" s="0"/>
      <c r="UQQ130" s="0"/>
      <c r="UQR130" s="0"/>
      <c r="UQS130" s="0"/>
      <c r="UQT130" s="0"/>
      <c r="UQU130" s="0"/>
      <c r="UQV130" s="0"/>
      <c r="UQW130" s="0"/>
      <c r="UQX130" s="0"/>
      <c r="UQY130" s="0"/>
      <c r="UQZ130" s="0"/>
      <c r="URA130" s="0"/>
      <c r="URB130" s="0"/>
      <c r="URC130" s="0"/>
      <c r="URD130" s="0"/>
      <c r="URE130" s="0"/>
      <c r="URF130" s="0"/>
      <c r="URG130" s="0"/>
      <c r="URH130" s="0"/>
      <c r="URI130" s="0"/>
      <c r="URJ130" s="0"/>
      <c r="URK130" s="0"/>
      <c r="URL130" s="0"/>
      <c r="URM130" s="0"/>
      <c r="URN130" s="0"/>
      <c r="URO130" s="0"/>
      <c r="URP130" s="0"/>
      <c r="URQ130" s="0"/>
      <c r="URR130" s="0"/>
      <c r="URS130" s="0"/>
      <c r="URT130" s="0"/>
      <c r="URU130" s="0"/>
      <c r="URV130" s="0"/>
      <c r="URW130" s="0"/>
      <c r="URX130" s="0"/>
      <c r="URY130" s="0"/>
      <c r="URZ130" s="0"/>
      <c r="USA130" s="0"/>
      <c r="USB130" s="0"/>
      <c r="USC130" s="0"/>
      <c r="USD130" s="0"/>
      <c r="USE130" s="0"/>
      <c r="USF130" s="0"/>
      <c r="USG130" s="0"/>
      <c r="USH130" s="0"/>
      <c r="USI130" s="0"/>
      <c r="USJ130" s="0"/>
      <c r="USK130" s="0"/>
      <c r="USL130" s="0"/>
      <c r="USM130" s="0"/>
      <c r="USN130" s="0"/>
      <c r="USO130" s="0"/>
      <c r="USP130" s="0"/>
      <c r="USQ130" s="0"/>
      <c r="USR130" s="0"/>
      <c r="USS130" s="0"/>
      <c r="UST130" s="0"/>
      <c r="USU130" s="0"/>
      <c r="USV130" s="0"/>
      <c r="USW130" s="0"/>
      <c r="USX130" s="0"/>
      <c r="USY130" s="0"/>
      <c r="USZ130" s="0"/>
      <c r="UTA130" s="0"/>
      <c r="UTB130" s="0"/>
      <c r="UTC130" s="0"/>
      <c r="UTD130" s="0"/>
      <c r="UTE130" s="0"/>
      <c r="UTF130" s="0"/>
      <c r="UTG130" s="0"/>
      <c r="UTH130" s="0"/>
      <c r="UTI130" s="0"/>
      <c r="UTJ130" s="0"/>
      <c r="UTK130" s="0"/>
      <c r="UTL130" s="0"/>
      <c r="UTM130" s="0"/>
      <c r="UTN130" s="0"/>
      <c r="UTO130" s="0"/>
      <c r="UTP130" s="0"/>
      <c r="UTQ130" s="0"/>
      <c r="UTR130" s="0"/>
      <c r="UTS130" s="0"/>
      <c r="UTT130" s="0"/>
      <c r="UTU130" s="0"/>
      <c r="UTV130" s="0"/>
      <c r="UTW130" s="0"/>
      <c r="UTX130" s="0"/>
      <c r="UTY130" s="0"/>
      <c r="UTZ130" s="0"/>
      <c r="UUA130" s="0"/>
      <c r="UUB130" s="0"/>
      <c r="UUC130" s="0"/>
      <c r="UUD130" s="0"/>
      <c r="UUE130" s="0"/>
      <c r="UUF130" s="0"/>
      <c r="UUG130" s="0"/>
      <c r="UUH130" s="0"/>
      <c r="UUI130" s="0"/>
      <c r="UUJ130" s="0"/>
      <c r="UUK130" s="0"/>
      <c r="UUL130" s="0"/>
      <c r="UUM130" s="0"/>
      <c r="UUN130" s="0"/>
      <c r="UUO130" s="0"/>
      <c r="UUP130" s="0"/>
      <c r="UUQ130" s="0"/>
      <c r="UUR130" s="0"/>
      <c r="UUS130" s="0"/>
      <c r="UUT130" s="0"/>
      <c r="UUU130" s="0"/>
      <c r="UUV130" s="0"/>
      <c r="UUW130" s="0"/>
      <c r="UUX130" s="0"/>
      <c r="UUY130" s="0"/>
      <c r="UUZ130" s="0"/>
      <c r="UVA130" s="0"/>
      <c r="UVB130" s="0"/>
      <c r="UVC130" s="0"/>
      <c r="UVD130" s="0"/>
      <c r="UVE130" s="0"/>
      <c r="UVF130" s="0"/>
      <c r="UVG130" s="0"/>
      <c r="UVH130" s="0"/>
      <c r="UVI130" s="0"/>
      <c r="UVJ130" s="0"/>
      <c r="UVK130" s="0"/>
      <c r="UVL130" s="0"/>
      <c r="UVM130" s="0"/>
      <c r="UVN130" s="0"/>
      <c r="UVO130" s="0"/>
      <c r="UVP130" s="0"/>
      <c r="UVQ130" s="0"/>
      <c r="UVR130" s="0"/>
      <c r="UVS130" s="0"/>
      <c r="UVT130" s="0"/>
      <c r="UVU130" s="0"/>
      <c r="UVV130" s="0"/>
      <c r="UVW130" s="0"/>
      <c r="UVX130" s="0"/>
      <c r="UVY130" s="0"/>
      <c r="UVZ130" s="0"/>
      <c r="UWA130" s="0"/>
      <c r="UWB130" s="0"/>
      <c r="UWC130" s="0"/>
      <c r="UWD130" s="0"/>
      <c r="UWE130" s="0"/>
      <c r="UWF130" s="0"/>
      <c r="UWG130" s="0"/>
      <c r="UWH130" s="0"/>
      <c r="UWI130" s="0"/>
      <c r="UWJ130" s="0"/>
      <c r="UWK130" s="0"/>
      <c r="UWL130" s="0"/>
      <c r="UWM130" s="0"/>
      <c r="UWN130" s="0"/>
      <c r="UWO130" s="0"/>
      <c r="UWP130" s="0"/>
      <c r="UWQ130" s="0"/>
      <c r="UWR130" s="0"/>
      <c r="UWS130" s="0"/>
      <c r="UWT130" s="0"/>
      <c r="UWU130" s="0"/>
      <c r="UWV130" s="0"/>
      <c r="UWW130" s="0"/>
      <c r="UWX130" s="0"/>
      <c r="UWY130" s="0"/>
      <c r="UWZ130" s="0"/>
      <c r="UXA130" s="0"/>
      <c r="UXB130" s="0"/>
      <c r="UXC130" s="0"/>
      <c r="UXD130" s="0"/>
      <c r="UXE130" s="0"/>
      <c r="UXF130" s="0"/>
      <c r="UXG130" s="0"/>
      <c r="UXH130" s="0"/>
      <c r="UXI130" s="0"/>
      <c r="UXJ130" s="0"/>
      <c r="UXK130" s="0"/>
      <c r="UXL130" s="0"/>
      <c r="UXM130" s="0"/>
      <c r="UXN130" s="0"/>
      <c r="UXO130" s="0"/>
      <c r="UXP130" s="0"/>
      <c r="UXQ130" s="0"/>
      <c r="UXR130" s="0"/>
      <c r="UXS130" s="0"/>
      <c r="UXT130" s="0"/>
      <c r="UXU130" s="0"/>
      <c r="UXV130" s="0"/>
      <c r="UXW130" s="0"/>
      <c r="UXX130" s="0"/>
      <c r="UXY130" s="0"/>
      <c r="UXZ130" s="0"/>
      <c r="UYA130" s="0"/>
      <c r="UYB130" s="0"/>
      <c r="UYC130" s="0"/>
      <c r="UYD130" s="0"/>
      <c r="UYE130" s="0"/>
      <c r="UYF130" s="0"/>
      <c r="UYG130" s="0"/>
      <c r="UYH130" s="0"/>
      <c r="UYI130" s="0"/>
      <c r="UYJ130" s="0"/>
      <c r="UYK130" s="0"/>
      <c r="UYL130" s="0"/>
      <c r="UYM130" s="0"/>
      <c r="UYN130" s="0"/>
      <c r="UYO130" s="0"/>
      <c r="UYP130" s="0"/>
      <c r="UYQ130" s="0"/>
      <c r="UYR130" s="0"/>
      <c r="UYS130" s="0"/>
      <c r="UYT130" s="0"/>
      <c r="UYU130" s="0"/>
      <c r="UYV130" s="0"/>
      <c r="UYW130" s="0"/>
      <c r="UYX130" s="0"/>
      <c r="UYY130" s="0"/>
      <c r="UYZ130" s="0"/>
      <c r="UZA130" s="0"/>
      <c r="UZB130" s="0"/>
      <c r="UZC130" s="0"/>
      <c r="UZD130" s="0"/>
      <c r="UZE130" s="0"/>
      <c r="UZF130" s="0"/>
      <c r="UZG130" s="0"/>
      <c r="UZH130" s="0"/>
      <c r="UZI130" s="0"/>
      <c r="UZJ130" s="0"/>
      <c r="UZK130" s="0"/>
      <c r="UZL130" s="0"/>
      <c r="UZM130" s="0"/>
      <c r="UZN130" s="0"/>
      <c r="UZO130" s="0"/>
      <c r="UZP130" s="0"/>
      <c r="UZQ130" s="0"/>
      <c r="UZR130" s="0"/>
      <c r="UZS130" s="0"/>
      <c r="UZT130" s="0"/>
      <c r="UZU130" s="0"/>
      <c r="UZV130" s="0"/>
      <c r="UZW130" s="0"/>
      <c r="UZX130" s="0"/>
      <c r="UZY130" s="0"/>
      <c r="UZZ130" s="0"/>
      <c r="VAA130" s="0"/>
      <c r="VAB130" s="0"/>
      <c r="VAC130" s="0"/>
      <c r="VAD130" s="0"/>
      <c r="VAE130" s="0"/>
      <c r="VAF130" s="0"/>
      <c r="VAG130" s="0"/>
      <c r="VAH130" s="0"/>
      <c r="VAI130" s="0"/>
      <c r="VAJ130" s="0"/>
      <c r="VAK130" s="0"/>
      <c r="VAL130" s="0"/>
      <c r="VAM130" s="0"/>
      <c r="VAN130" s="0"/>
      <c r="VAO130" s="0"/>
      <c r="VAP130" s="0"/>
      <c r="VAQ130" s="0"/>
      <c r="VAR130" s="0"/>
      <c r="VAS130" s="0"/>
      <c r="VAT130" s="0"/>
      <c r="VAU130" s="0"/>
      <c r="VAV130" s="0"/>
      <c r="VAW130" s="0"/>
      <c r="VAX130" s="0"/>
      <c r="VAY130" s="0"/>
      <c r="VAZ130" s="0"/>
      <c r="VBA130" s="0"/>
      <c r="VBB130" s="0"/>
      <c r="VBC130" s="0"/>
      <c r="VBD130" s="0"/>
      <c r="VBE130" s="0"/>
      <c r="VBF130" s="0"/>
      <c r="VBG130" s="0"/>
      <c r="VBH130" s="0"/>
      <c r="VBI130" s="0"/>
      <c r="VBJ130" s="0"/>
      <c r="VBK130" s="0"/>
      <c r="VBL130" s="0"/>
      <c r="VBM130" s="0"/>
      <c r="VBN130" s="0"/>
      <c r="VBO130" s="0"/>
      <c r="VBP130" s="0"/>
      <c r="VBQ130" s="0"/>
      <c r="VBR130" s="0"/>
      <c r="VBS130" s="0"/>
      <c r="VBT130" s="0"/>
      <c r="VBU130" s="0"/>
      <c r="VBV130" s="0"/>
      <c r="VBW130" s="0"/>
      <c r="VBX130" s="0"/>
      <c r="VBY130" s="0"/>
      <c r="VBZ130" s="0"/>
      <c r="VCA130" s="0"/>
      <c r="VCB130" s="0"/>
      <c r="VCC130" s="0"/>
      <c r="VCD130" s="0"/>
      <c r="VCE130" s="0"/>
      <c r="VCF130" s="0"/>
      <c r="VCG130" s="0"/>
      <c r="VCH130" s="0"/>
      <c r="VCI130" s="0"/>
      <c r="VCJ130" s="0"/>
      <c r="VCK130" s="0"/>
      <c r="VCL130" s="0"/>
      <c r="VCM130" s="0"/>
      <c r="VCN130" s="0"/>
      <c r="VCO130" s="0"/>
      <c r="VCP130" s="0"/>
      <c r="VCQ130" s="0"/>
      <c r="VCR130" s="0"/>
      <c r="VCS130" s="0"/>
      <c r="VCT130" s="0"/>
      <c r="VCU130" s="0"/>
      <c r="VCV130" s="0"/>
      <c r="VCW130" s="0"/>
      <c r="VCX130" s="0"/>
      <c r="VCY130" s="0"/>
      <c r="VCZ130" s="0"/>
      <c r="VDA130" s="0"/>
      <c r="VDB130" s="0"/>
      <c r="VDC130" s="0"/>
      <c r="VDD130" s="0"/>
      <c r="VDE130" s="0"/>
      <c r="VDF130" s="0"/>
      <c r="VDG130" s="0"/>
      <c r="VDH130" s="0"/>
      <c r="VDI130" s="0"/>
      <c r="VDJ130" s="0"/>
      <c r="VDK130" s="0"/>
      <c r="VDL130" s="0"/>
      <c r="VDM130" s="0"/>
      <c r="VDN130" s="0"/>
      <c r="VDO130" s="0"/>
      <c r="VDP130" s="0"/>
      <c r="VDQ130" s="0"/>
      <c r="VDR130" s="0"/>
      <c r="VDS130" s="0"/>
      <c r="VDT130" s="0"/>
      <c r="VDU130" s="0"/>
      <c r="VDV130" s="0"/>
      <c r="VDW130" s="0"/>
      <c r="VDX130" s="0"/>
      <c r="VDY130" s="0"/>
      <c r="VDZ130" s="0"/>
      <c r="VEA130" s="0"/>
      <c r="VEB130" s="0"/>
      <c r="VEC130" s="0"/>
      <c r="VED130" s="0"/>
      <c r="VEE130" s="0"/>
      <c r="VEF130" s="0"/>
      <c r="VEG130" s="0"/>
      <c r="VEH130" s="0"/>
      <c r="VEI130" s="0"/>
      <c r="VEJ130" s="0"/>
      <c r="VEK130" s="0"/>
      <c r="VEL130" s="0"/>
      <c r="VEM130" s="0"/>
      <c r="VEN130" s="0"/>
      <c r="VEO130" s="0"/>
      <c r="VEP130" s="0"/>
      <c r="VEQ130" s="0"/>
      <c r="VER130" s="0"/>
      <c r="VES130" s="0"/>
      <c r="VET130" s="0"/>
      <c r="VEU130" s="0"/>
      <c r="VEV130" s="0"/>
      <c r="VEW130" s="0"/>
      <c r="VEX130" s="0"/>
      <c r="VEY130" s="0"/>
      <c r="VEZ130" s="0"/>
      <c r="VFA130" s="0"/>
      <c r="VFB130" s="0"/>
      <c r="VFC130" s="0"/>
      <c r="VFD130" s="0"/>
      <c r="VFE130" s="0"/>
      <c r="VFF130" s="0"/>
      <c r="VFG130" s="0"/>
      <c r="VFH130" s="0"/>
      <c r="VFI130" s="0"/>
      <c r="VFJ130" s="0"/>
      <c r="VFK130" s="0"/>
      <c r="VFL130" s="0"/>
      <c r="VFM130" s="0"/>
      <c r="VFN130" s="0"/>
      <c r="VFO130" s="0"/>
      <c r="VFP130" s="0"/>
      <c r="VFQ130" s="0"/>
      <c r="VFR130" s="0"/>
      <c r="VFS130" s="0"/>
      <c r="VFT130" s="0"/>
      <c r="VFU130" s="0"/>
      <c r="VFV130" s="0"/>
      <c r="VFW130" s="0"/>
      <c r="VFX130" s="0"/>
      <c r="VFY130" s="0"/>
      <c r="VFZ130" s="0"/>
      <c r="VGA130" s="0"/>
      <c r="VGB130" s="0"/>
      <c r="VGC130" s="0"/>
      <c r="VGD130" s="0"/>
      <c r="VGE130" s="0"/>
      <c r="VGF130" s="0"/>
      <c r="VGG130" s="0"/>
      <c r="VGH130" s="0"/>
      <c r="VGI130" s="0"/>
      <c r="VGJ130" s="0"/>
      <c r="VGK130" s="0"/>
      <c r="VGL130" s="0"/>
      <c r="VGM130" s="0"/>
      <c r="VGN130" s="0"/>
      <c r="VGO130" s="0"/>
      <c r="VGP130" s="0"/>
      <c r="VGQ130" s="0"/>
      <c r="VGR130" s="0"/>
      <c r="VGS130" s="0"/>
      <c r="VGT130" s="0"/>
      <c r="VGU130" s="0"/>
      <c r="VGV130" s="0"/>
      <c r="VGW130" s="0"/>
      <c r="VGX130" s="0"/>
      <c r="VGY130" s="0"/>
      <c r="VGZ130" s="0"/>
      <c r="VHA130" s="0"/>
      <c r="VHB130" s="0"/>
      <c r="VHC130" s="0"/>
      <c r="VHD130" s="0"/>
      <c r="VHE130" s="0"/>
      <c r="VHF130" s="0"/>
      <c r="VHG130" s="0"/>
      <c r="VHH130" s="0"/>
      <c r="VHI130" s="0"/>
      <c r="VHJ130" s="0"/>
      <c r="VHK130" s="0"/>
      <c r="VHL130" s="0"/>
      <c r="VHM130" s="0"/>
      <c r="VHN130" s="0"/>
      <c r="VHO130" s="0"/>
      <c r="VHP130" s="0"/>
      <c r="VHQ130" s="0"/>
      <c r="VHR130" s="0"/>
      <c r="VHS130" s="0"/>
      <c r="VHT130" s="0"/>
      <c r="VHU130" s="0"/>
      <c r="VHV130" s="0"/>
      <c r="VHW130" s="0"/>
      <c r="VHX130" s="0"/>
      <c r="VHY130" s="0"/>
      <c r="VHZ130" s="0"/>
      <c r="VIA130" s="0"/>
      <c r="VIB130" s="0"/>
      <c r="VIC130" s="0"/>
      <c r="VID130" s="0"/>
      <c r="VIE130" s="0"/>
      <c r="VIF130" s="0"/>
      <c r="VIG130" s="0"/>
      <c r="VIH130" s="0"/>
      <c r="VII130" s="0"/>
      <c r="VIJ130" s="0"/>
      <c r="VIK130" s="0"/>
      <c r="VIL130" s="0"/>
      <c r="VIM130" s="0"/>
      <c r="VIN130" s="0"/>
      <c r="VIO130" s="0"/>
      <c r="VIP130" s="0"/>
      <c r="VIQ130" s="0"/>
      <c r="VIR130" s="0"/>
      <c r="VIS130" s="0"/>
      <c r="VIT130" s="0"/>
      <c r="VIU130" s="0"/>
      <c r="VIV130" s="0"/>
      <c r="VIW130" s="0"/>
      <c r="VIX130" s="0"/>
      <c r="VIY130" s="0"/>
      <c r="VIZ130" s="0"/>
      <c r="VJA130" s="0"/>
      <c r="VJB130" s="0"/>
      <c r="VJC130" s="0"/>
      <c r="VJD130" s="0"/>
      <c r="VJE130" s="0"/>
      <c r="VJF130" s="0"/>
      <c r="VJG130" s="0"/>
      <c r="VJH130" s="0"/>
      <c r="VJI130" s="0"/>
      <c r="VJJ130" s="0"/>
      <c r="VJK130" s="0"/>
      <c r="VJL130" s="0"/>
      <c r="VJM130" s="0"/>
      <c r="VJN130" s="0"/>
      <c r="VJO130" s="0"/>
      <c r="VJP130" s="0"/>
      <c r="VJQ130" s="0"/>
      <c r="VJR130" s="0"/>
      <c r="VJS130" s="0"/>
      <c r="VJT130" s="0"/>
      <c r="VJU130" s="0"/>
      <c r="VJV130" s="0"/>
      <c r="VJW130" s="0"/>
      <c r="VJX130" s="0"/>
      <c r="VJY130" s="0"/>
      <c r="VJZ130" s="0"/>
      <c r="VKA130" s="0"/>
      <c r="VKB130" s="0"/>
      <c r="VKC130" s="0"/>
      <c r="VKD130" s="0"/>
      <c r="VKE130" s="0"/>
      <c r="VKF130" s="0"/>
      <c r="VKG130" s="0"/>
      <c r="VKH130" s="0"/>
      <c r="VKI130" s="0"/>
      <c r="VKJ130" s="0"/>
      <c r="VKK130" s="0"/>
      <c r="VKL130" s="0"/>
      <c r="VKM130" s="0"/>
      <c r="VKN130" s="0"/>
      <c r="VKO130" s="0"/>
      <c r="VKP130" s="0"/>
      <c r="VKQ130" s="0"/>
      <c r="VKR130" s="0"/>
      <c r="VKS130" s="0"/>
      <c r="VKT130" s="0"/>
      <c r="VKU130" s="0"/>
      <c r="VKV130" s="0"/>
      <c r="VKW130" s="0"/>
      <c r="VKX130" s="0"/>
      <c r="VKY130" s="0"/>
      <c r="VKZ130" s="0"/>
      <c r="VLA130" s="0"/>
      <c r="VLB130" s="0"/>
      <c r="VLC130" s="0"/>
      <c r="VLD130" s="0"/>
      <c r="VLE130" s="0"/>
      <c r="VLF130" s="0"/>
      <c r="VLG130" s="0"/>
      <c r="VLH130" s="0"/>
      <c r="VLI130" s="0"/>
      <c r="VLJ130" s="0"/>
      <c r="VLK130" s="0"/>
      <c r="VLL130" s="0"/>
      <c r="VLM130" s="0"/>
      <c r="VLN130" s="0"/>
      <c r="VLO130" s="0"/>
      <c r="VLP130" s="0"/>
      <c r="VLQ130" s="0"/>
      <c r="VLR130" s="0"/>
      <c r="VLS130" s="0"/>
      <c r="VLT130" s="0"/>
      <c r="VLU130" s="0"/>
      <c r="VLV130" s="0"/>
      <c r="VLW130" s="0"/>
      <c r="VLX130" s="0"/>
      <c r="VLY130" s="0"/>
      <c r="VLZ130" s="0"/>
      <c r="VMA130" s="0"/>
      <c r="VMB130" s="0"/>
      <c r="VMC130" s="0"/>
      <c r="VMD130" s="0"/>
      <c r="VME130" s="0"/>
      <c r="VMF130" s="0"/>
      <c r="VMG130" s="0"/>
      <c r="VMH130" s="0"/>
      <c r="VMI130" s="0"/>
      <c r="VMJ130" s="0"/>
      <c r="VMK130" s="0"/>
      <c r="VML130" s="0"/>
      <c r="VMM130" s="0"/>
      <c r="VMN130" s="0"/>
      <c r="VMO130" s="0"/>
      <c r="VMP130" s="0"/>
      <c r="VMQ130" s="0"/>
      <c r="VMR130" s="0"/>
      <c r="VMS130" s="0"/>
      <c r="VMT130" s="0"/>
      <c r="VMU130" s="0"/>
      <c r="VMV130" s="0"/>
      <c r="VMW130" s="0"/>
      <c r="VMX130" s="0"/>
      <c r="VMY130" s="0"/>
      <c r="VMZ130" s="0"/>
      <c r="VNA130" s="0"/>
      <c r="VNB130" s="0"/>
      <c r="VNC130" s="0"/>
      <c r="VND130" s="0"/>
      <c r="VNE130" s="0"/>
      <c r="VNF130" s="0"/>
      <c r="VNG130" s="0"/>
      <c r="VNH130" s="0"/>
      <c r="VNI130" s="0"/>
      <c r="VNJ130" s="0"/>
      <c r="VNK130" s="0"/>
      <c r="VNL130" s="0"/>
      <c r="VNM130" s="0"/>
      <c r="VNN130" s="0"/>
      <c r="VNO130" s="0"/>
      <c r="VNP130" s="0"/>
      <c r="VNQ130" s="0"/>
      <c r="VNR130" s="0"/>
      <c r="VNS130" s="0"/>
      <c r="VNT130" s="0"/>
      <c r="VNU130" s="0"/>
      <c r="VNV130" s="0"/>
      <c r="VNW130" s="0"/>
      <c r="VNX130" s="0"/>
      <c r="VNY130" s="0"/>
      <c r="VNZ130" s="0"/>
      <c r="VOA130" s="0"/>
      <c r="VOB130" s="0"/>
      <c r="VOC130" s="0"/>
      <c r="VOD130" s="0"/>
      <c r="VOE130" s="0"/>
      <c r="VOF130" s="0"/>
      <c r="VOG130" s="0"/>
      <c r="VOH130" s="0"/>
      <c r="VOI130" s="0"/>
      <c r="VOJ130" s="0"/>
      <c r="VOK130" s="0"/>
      <c r="VOL130" s="0"/>
      <c r="VOM130" s="0"/>
      <c r="VON130" s="0"/>
      <c r="VOO130" s="0"/>
      <c r="VOP130" s="0"/>
      <c r="VOQ130" s="0"/>
      <c r="VOR130" s="0"/>
      <c r="VOS130" s="0"/>
      <c r="VOT130" s="0"/>
      <c r="VOU130" s="0"/>
      <c r="VOV130" s="0"/>
      <c r="VOW130" s="0"/>
      <c r="VOX130" s="0"/>
      <c r="VOY130" s="0"/>
      <c r="VOZ130" s="0"/>
      <c r="VPA130" s="0"/>
      <c r="VPB130" s="0"/>
      <c r="VPC130" s="0"/>
      <c r="VPD130" s="0"/>
      <c r="VPE130" s="0"/>
      <c r="VPF130" s="0"/>
      <c r="VPG130" s="0"/>
      <c r="VPH130" s="0"/>
      <c r="VPI130" s="0"/>
      <c r="VPJ130" s="0"/>
      <c r="VPK130" s="0"/>
      <c r="VPL130" s="0"/>
      <c r="VPM130" s="0"/>
      <c r="VPN130" s="0"/>
      <c r="VPO130" s="0"/>
      <c r="VPP130" s="0"/>
      <c r="VPQ130" s="0"/>
      <c r="VPR130" s="0"/>
      <c r="VPS130" s="0"/>
      <c r="VPT130" s="0"/>
      <c r="VPU130" s="0"/>
      <c r="VPV130" s="0"/>
      <c r="VPW130" s="0"/>
      <c r="VPX130" s="0"/>
      <c r="VPY130" s="0"/>
      <c r="VPZ130" s="0"/>
      <c r="VQA130" s="0"/>
      <c r="VQB130" s="0"/>
      <c r="VQC130" s="0"/>
      <c r="VQD130" s="0"/>
      <c r="VQE130" s="0"/>
      <c r="VQF130" s="0"/>
      <c r="VQG130" s="0"/>
      <c r="VQH130" s="0"/>
      <c r="VQI130" s="0"/>
      <c r="VQJ130" s="0"/>
      <c r="VQK130" s="0"/>
      <c r="VQL130" s="0"/>
      <c r="VQM130" s="0"/>
      <c r="VQN130" s="0"/>
      <c r="VQO130" s="0"/>
      <c r="VQP130" s="0"/>
      <c r="VQQ130" s="0"/>
      <c r="VQR130" s="0"/>
      <c r="VQS130" s="0"/>
      <c r="VQT130" s="0"/>
      <c r="VQU130" s="0"/>
      <c r="VQV130" s="0"/>
      <c r="VQW130" s="0"/>
      <c r="VQX130" s="0"/>
      <c r="VQY130" s="0"/>
      <c r="VQZ130" s="0"/>
      <c r="VRA130" s="0"/>
      <c r="VRB130" s="0"/>
      <c r="VRC130" s="0"/>
      <c r="VRD130" s="0"/>
      <c r="VRE130" s="0"/>
      <c r="VRF130" s="0"/>
      <c r="VRG130" s="0"/>
      <c r="VRH130" s="0"/>
      <c r="VRI130" s="0"/>
      <c r="VRJ130" s="0"/>
      <c r="VRK130" s="0"/>
      <c r="VRL130" s="0"/>
      <c r="VRM130" s="0"/>
      <c r="VRN130" s="0"/>
      <c r="VRO130" s="0"/>
      <c r="VRP130" s="0"/>
      <c r="VRQ130" s="0"/>
      <c r="VRR130" s="0"/>
      <c r="VRS130" s="0"/>
      <c r="VRT130" s="0"/>
      <c r="VRU130" s="0"/>
      <c r="VRV130" s="0"/>
      <c r="VRW130" s="0"/>
      <c r="VRX130" s="0"/>
      <c r="VRY130" s="0"/>
      <c r="VRZ130" s="0"/>
      <c r="VSA130" s="0"/>
      <c r="VSB130" s="0"/>
      <c r="VSC130" s="0"/>
      <c r="VSD130" s="0"/>
      <c r="VSE130" s="0"/>
      <c r="VSF130" s="0"/>
      <c r="VSG130" s="0"/>
      <c r="VSH130" s="0"/>
      <c r="VSI130" s="0"/>
      <c r="VSJ130" s="0"/>
      <c r="VSK130" s="0"/>
      <c r="VSL130" s="0"/>
      <c r="VSM130" s="0"/>
      <c r="VSN130" s="0"/>
      <c r="VSO130" s="0"/>
      <c r="VSP130" s="0"/>
      <c r="VSQ130" s="0"/>
      <c r="VSR130" s="0"/>
      <c r="VSS130" s="0"/>
      <c r="VST130" s="0"/>
      <c r="VSU130" s="0"/>
      <c r="VSV130" s="0"/>
      <c r="VSW130" s="0"/>
      <c r="VSX130" s="0"/>
      <c r="VSY130" s="0"/>
      <c r="VSZ130" s="0"/>
      <c r="VTA130" s="0"/>
      <c r="VTB130" s="0"/>
      <c r="VTC130" s="0"/>
      <c r="VTD130" s="0"/>
      <c r="VTE130" s="0"/>
      <c r="VTF130" s="0"/>
      <c r="VTG130" s="0"/>
      <c r="VTH130" s="0"/>
      <c r="VTI130" s="0"/>
      <c r="VTJ130" s="0"/>
      <c r="VTK130" s="0"/>
      <c r="VTL130" s="0"/>
      <c r="VTM130" s="0"/>
      <c r="VTN130" s="0"/>
      <c r="VTO130" s="0"/>
      <c r="VTP130" s="0"/>
      <c r="VTQ130" s="0"/>
      <c r="VTR130" s="0"/>
      <c r="VTS130" s="0"/>
      <c r="VTT130" s="0"/>
      <c r="VTU130" s="0"/>
      <c r="VTV130" s="0"/>
      <c r="VTW130" s="0"/>
      <c r="VTX130" s="0"/>
      <c r="VTY130" s="0"/>
      <c r="VTZ130" s="0"/>
      <c r="VUA130" s="0"/>
      <c r="VUB130" s="0"/>
      <c r="VUC130" s="0"/>
      <c r="VUD130" s="0"/>
      <c r="VUE130" s="0"/>
      <c r="VUF130" s="0"/>
      <c r="VUG130" s="0"/>
      <c r="VUH130" s="0"/>
      <c r="VUI130" s="0"/>
      <c r="VUJ130" s="0"/>
      <c r="VUK130" s="0"/>
      <c r="VUL130" s="0"/>
      <c r="VUM130" s="0"/>
      <c r="VUN130" s="0"/>
      <c r="VUO130" s="0"/>
      <c r="VUP130" s="0"/>
      <c r="VUQ130" s="0"/>
      <c r="VUR130" s="0"/>
      <c r="VUS130" s="0"/>
      <c r="VUT130" s="0"/>
      <c r="VUU130" s="0"/>
      <c r="VUV130" s="0"/>
      <c r="VUW130" s="0"/>
      <c r="VUX130" s="0"/>
      <c r="VUY130" s="0"/>
      <c r="VUZ130" s="0"/>
      <c r="VVA130" s="0"/>
      <c r="VVB130" s="0"/>
      <c r="VVC130" s="0"/>
      <c r="VVD130" s="0"/>
      <c r="VVE130" s="0"/>
      <c r="VVF130" s="0"/>
      <c r="VVG130" s="0"/>
      <c r="VVH130" s="0"/>
      <c r="VVI130" s="0"/>
      <c r="VVJ130" s="0"/>
      <c r="VVK130" s="0"/>
      <c r="VVL130" s="0"/>
      <c r="VVM130" s="0"/>
      <c r="VVN130" s="0"/>
      <c r="VVO130" s="0"/>
      <c r="VVP130" s="0"/>
      <c r="VVQ130" s="0"/>
      <c r="VVR130" s="0"/>
      <c r="VVS130" s="0"/>
      <c r="VVT130" s="0"/>
      <c r="VVU130" s="0"/>
      <c r="VVV130" s="0"/>
      <c r="VVW130" s="0"/>
      <c r="VVX130" s="0"/>
      <c r="VVY130" s="0"/>
      <c r="VVZ130" s="0"/>
      <c r="VWA130" s="0"/>
      <c r="VWB130" s="0"/>
      <c r="VWC130" s="0"/>
      <c r="VWD130" s="0"/>
      <c r="VWE130" s="0"/>
      <c r="VWF130" s="0"/>
      <c r="VWG130" s="0"/>
      <c r="VWH130" s="0"/>
      <c r="VWI130" s="0"/>
      <c r="VWJ130" s="0"/>
      <c r="VWK130" s="0"/>
      <c r="VWL130" s="0"/>
      <c r="VWM130" s="0"/>
      <c r="VWN130" s="0"/>
      <c r="VWO130" s="0"/>
      <c r="VWP130" s="0"/>
      <c r="VWQ130" s="0"/>
      <c r="VWR130" s="0"/>
      <c r="VWS130" s="0"/>
      <c r="VWT130" s="0"/>
      <c r="VWU130" s="0"/>
      <c r="VWV130" s="0"/>
      <c r="VWW130" s="0"/>
      <c r="VWX130" s="0"/>
      <c r="VWY130" s="0"/>
      <c r="VWZ130" s="0"/>
      <c r="VXA130" s="0"/>
      <c r="VXB130" s="0"/>
      <c r="VXC130" s="0"/>
      <c r="VXD130" s="0"/>
      <c r="VXE130" s="0"/>
      <c r="VXF130" s="0"/>
      <c r="VXG130" s="0"/>
      <c r="VXH130" s="0"/>
      <c r="VXI130" s="0"/>
      <c r="VXJ130" s="0"/>
      <c r="VXK130" s="0"/>
      <c r="VXL130" s="0"/>
      <c r="VXM130" s="0"/>
      <c r="VXN130" s="0"/>
      <c r="VXO130" s="0"/>
      <c r="VXP130" s="0"/>
      <c r="VXQ130" s="0"/>
      <c r="VXR130" s="0"/>
      <c r="VXS130" s="0"/>
      <c r="VXT130" s="0"/>
      <c r="VXU130" s="0"/>
      <c r="VXV130" s="0"/>
      <c r="VXW130" s="0"/>
      <c r="VXX130" s="0"/>
      <c r="VXY130" s="0"/>
      <c r="VXZ130" s="0"/>
      <c r="VYA130" s="0"/>
      <c r="VYB130" s="0"/>
      <c r="VYC130" s="0"/>
      <c r="VYD130" s="0"/>
      <c r="VYE130" s="0"/>
      <c r="VYF130" s="0"/>
      <c r="VYG130" s="0"/>
      <c r="VYH130" s="0"/>
      <c r="VYI130" s="0"/>
      <c r="VYJ130" s="0"/>
      <c r="VYK130" s="0"/>
      <c r="VYL130" s="0"/>
      <c r="VYM130" s="0"/>
      <c r="VYN130" s="0"/>
      <c r="VYO130" s="0"/>
      <c r="VYP130" s="0"/>
      <c r="VYQ130" s="0"/>
      <c r="VYR130" s="0"/>
      <c r="VYS130" s="0"/>
      <c r="VYT130" s="0"/>
      <c r="VYU130" s="0"/>
      <c r="VYV130" s="0"/>
      <c r="VYW130" s="0"/>
      <c r="VYX130" s="0"/>
      <c r="VYY130" s="0"/>
      <c r="VYZ130" s="0"/>
      <c r="VZA130" s="0"/>
      <c r="VZB130" s="0"/>
      <c r="VZC130" s="0"/>
      <c r="VZD130" s="0"/>
      <c r="VZE130" s="0"/>
      <c r="VZF130" s="0"/>
      <c r="VZG130" s="0"/>
      <c r="VZH130" s="0"/>
      <c r="VZI130" s="0"/>
      <c r="VZJ130" s="0"/>
      <c r="VZK130" s="0"/>
      <c r="VZL130" s="0"/>
      <c r="VZM130" s="0"/>
      <c r="VZN130" s="0"/>
      <c r="VZO130" s="0"/>
      <c r="VZP130" s="0"/>
      <c r="VZQ130" s="0"/>
      <c r="VZR130" s="0"/>
      <c r="VZS130" s="0"/>
      <c r="VZT130" s="0"/>
      <c r="VZU130" s="0"/>
      <c r="VZV130" s="0"/>
      <c r="VZW130" s="0"/>
      <c r="VZX130" s="0"/>
      <c r="VZY130" s="0"/>
      <c r="VZZ130" s="0"/>
      <c r="WAA130" s="0"/>
      <c r="WAB130" s="0"/>
      <c r="WAC130" s="0"/>
      <c r="WAD130" s="0"/>
      <c r="WAE130" s="0"/>
      <c r="WAF130" s="0"/>
      <c r="WAG130" s="0"/>
      <c r="WAH130" s="0"/>
      <c r="WAI130" s="0"/>
      <c r="WAJ130" s="0"/>
      <c r="WAK130" s="0"/>
      <c r="WAL130" s="0"/>
      <c r="WAM130" s="0"/>
      <c r="WAN130" s="0"/>
      <c r="WAO130" s="0"/>
      <c r="WAP130" s="0"/>
      <c r="WAQ130" s="0"/>
      <c r="WAR130" s="0"/>
      <c r="WAS130" s="0"/>
      <c r="WAT130" s="0"/>
      <c r="WAU130" s="0"/>
      <c r="WAV130" s="0"/>
      <c r="WAW130" s="0"/>
      <c r="WAX130" s="0"/>
      <c r="WAY130" s="0"/>
      <c r="WAZ130" s="0"/>
      <c r="WBA130" s="0"/>
      <c r="WBB130" s="0"/>
      <c r="WBC130" s="0"/>
      <c r="WBD130" s="0"/>
      <c r="WBE130" s="0"/>
      <c r="WBF130" s="0"/>
      <c r="WBG130" s="0"/>
      <c r="WBH130" s="0"/>
      <c r="WBI130" s="0"/>
      <c r="WBJ130" s="0"/>
      <c r="WBK130" s="0"/>
      <c r="WBL130" s="0"/>
      <c r="WBM130" s="0"/>
      <c r="WBN130" s="0"/>
      <c r="WBO130" s="0"/>
      <c r="WBP130" s="0"/>
      <c r="WBQ130" s="0"/>
      <c r="WBR130" s="0"/>
      <c r="WBS130" s="0"/>
      <c r="WBT130" s="0"/>
      <c r="WBU130" s="0"/>
      <c r="WBV130" s="0"/>
      <c r="WBW130" s="0"/>
      <c r="WBX130" s="0"/>
      <c r="WBY130" s="0"/>
      <c r="WBZ130" s="0"/>
      <c r="WCA130" s="0"/>
      <c r="WCB130" s="0"/>
      <c r="WCC130" s="0"/>
      <c r="WCD130" s="0"/>
      <c r="WCE130" s="0"/>
      <c r="WCF130" s="0"/>
      <c r="WCG130" s="0"/>
      <c r="WCH130" s="0"/>
      <c r="WCI130" s="0"/>
      <c r="WCJ130" s="0"/>
      <c r="WCK130" s="0"/>
      <c r="WCL130" s="0"/>
      <c r="WCM130" s="0"/>
      <c r="WCN130" s="0"/>
      <c r="WCO130" s="0"/>
      <c r="WCP130" s="0"/>
      <c r="WCQ130" s="0"/>
      <c r="WCR130" s="0"/>
      <c r="WCS130" s="0"/>
      <c r="WCT130" s="0"/>
      <c r="WCU130" s="0"/>
      <c r="WCV130" s="0"/>
      <c r="WCW130" s="0"/>
      <c r="WCX130" s="0"/>
      <c r="WCY130" s="0"/>
      <c r="WCZ130" s="0"/>
      <c r="WDA130" s="0"/>
      <c r="WDB130" s="0"/>
      <c r="WDC130" s="0"/>
      <c r="WDD130" s="0"/>
      <c r="WDE130" s="0"/>
      <c r="WDF130" s="0"/>
      <c r="WDG130" s="0"/>
      <c r="WDH130" s="0"/>
      <c r="WDI130" s="0"/>
      <c r="WDJ130" s="0"/>
      <c r="WDK130" s="0"/>
      <c r="WDL130" s="0"/>
      <c r="WDM130" s="0"/>
      <c r="WDN130" s="0"/>
      <c r="WDO130" s="0"/>
      <c r="WDP130" s="0"/>
      <c r="WDQ130" s="0"/>
      <c r="WDR130" s="0"/>
      <c r="WDS130" s="0"/>
      <c r="WDT130" s="0"/>
      <c r="WDU130" s="0"/>
      <c r="WDV130" s="0"/>
      <c r="WDW130" s="0"/>
      <c r="WDX130" s="0"/>
      <c r="WDY130" s="0"/>
      <c r="WDZ130" s="0"/>
      <c r="WEA130" s="0"/>
      <c r="WEB130" s="0"/>
      <c r="WEC130" s="0"/>
      <c r="WED130" s="0"/>
      <c r="WEE130" s="0"/>
      <c r="WEF130" s="0"/>
      <c r="WEG130" s="0"/>
      <c r="WEH130" s="0"/>
      <c r="WEI130" s="0"/>
      <c r="WEJ130" s="0"/>
      <c r="WEK130" s="0"/>
      <c r="WEL130" s="0"/>
      <c r="WEM130" s="0"/>
      <c r="WEN130" s="0"/>
      <c r="WEO130" s="0"/>
      <c r="WEP130" s="0"/>
      <c r="WEQ130" s="0"/>
      <c r="WER130" s="0"/>
      <c r="WES130" s="0"/>
      <c r="WET130" s="0"/>
      <c r="WEU130" s="0"/>
      <c r="WEV130" s="0"/>
      <c r="WEW130" s="0"/>
      <c r="WEX130" s="0"/>
      <c r="WEY130" s="0"/>
      <c r="WEZ130" s="0"/>
      <c r="WFA130" s="0"/>
      <c r="WFB130" s="0"/>
      <c r="WFC130" s="0"/>
      <c r="WFD130" s="0"/>
      <c r="WFE130" s="0"/>
      <c r="WFF130" s="0"/>
      <c r="WFG130" s="0"/>
      <c r="WFH130" s="0"/>
      <c r="WFI130" s="0"/>
      <c r="WFJ130" s="0"/>
      <c r="WFK130" s="0"/>
      <c r="WFL130" s="0"/>
      <c r="WFM130" s="0"/>
      <c r="WFN130" s="0"/>
      <c r="WFO130" s="0"/>
      <c r="WFP130" s="0"/>
      <c r="WFQ130" s="0"/>
      <c r="WFR130" s="0"/>
      <c r="WFS130" s="0"/>
      <c r="WFT130" s="0"/>
      <c r="WFU130" s="0"/>
      <c r="WFV130" s="0"/>
      <c r="WFW130" s="0"/>
      <c r="WFX130" s="0"/>
      <c r="WFY130" s="0"/>
      <c r="WFZ130" s="0"/>
      <c r="WGA130" s="0"/>
      <c r="WGB130" s="0"/>
      <c r="WGC130" s="0"/>
      <c r="WGD130" s="0"/>
      <c r="WGE130" s="0"/>
      <c r="WGF130" s="0"/>
      <c r="WGG130" s="0"/>
      <c r="WGH130" s="0"/>
      <c r="WGI130" s="0"/>
      <c r="WGJ130" s="0"/>
      <c r="WGK130" s="0"/>
      <c r="WGL130" s="0"/>
      <c r="WGM130" s="0"/>
      <c r="WGN130" s="0"/>
      <c r="WGO130" s="0"/>
      <c r="WGP130" s="0"/>
      <c r="WGQ130" s="0"/>
      <c r="WGR130" s="0"/>
      <c r="WGS130" s="0"/>
      <c r="WGT130" s="0"/>
      <c r="WGU130" s="0"/>
      <c r="WGV130" s="0"/>
      <c r="WGW130" s="0"/>
      <c r="WGX130" s="0"/>
      <c r="WGY130" s="0"/>
      <c r="WGZ130" s="0"/>
      <c r="WHA130" s="0"/>
      <c r="WHB130" s="0"/>
      <c r="WHC130" s="0"/>
      <c r="WHD130" s="0"/>
      <c r="WHE130" s="0"/>
      <c r="WHF130" s="0"/>
      <c r="WHG130" s="0"/>
      <c r="WHH130" s="0"/>
      <c r="WHI130" s="0"/>
      <c r="WHJ130" s="0"/>
      <c r="WHK130" s="0"/>
      <c r="WHL130" s="0"/>
      <c r="WHM130" s="0"/>
      <c r="WHN130" s="0"/>
      <c r="WHO130" s="0"/>
      <c r="WHP130" s="0"/>
      <c r="WHQ130" s="0"/>
      <c r="WHR130" s="0"/>
      <c r="WHS130" s="0"/>
      <c r="WHT130" s="0"/>
      <c r="WHU130" s="0"/>
      <c r="WHV130" s="0"/>
      <c r="WHW130" s="0"/>
      <c r="WHX130" s="0"/>
      <c r="WHY130" s="0"/>
      <c r="WHZ130" s="0"/>
      <c r="WIA130" s="0"/>
      <c r="WIB130" s="0"/>
      <c r="WIC130" s="0"/>
      <c r="WID130" s="0"/>
      <c r="WIE130" s="0"/>
      <c r="WIF130" s="0"/>
      <c r="WIG130" s="0"/>
      <c r="WIH130" s="0"/>
      <c r="WII130" s="0"/>
      <c r="WIJ130" s="0"/>
      <c r="WIK130" s="0"/>
      <c r="WIL130" s="0"/>
      <c r="WIM130" s="0"/>
      <c r="WIN130" s="0"/>
      <c r="WIO130" s="0"/>
      <c r="WIP130" s="0"/>
      <c r="WIQ130" s="0"/>
      <c r="WIR130" s="0"/>
      <c r="WIS130" s="0"/>
      <c r="WIT130" s="0"/>
      <c r="WIU130" s="0"/>
      <c r="WIV130" s="0"/>
      <c r="WIW130" s="0"/>
      <c r="WIX130" s="0"/>
      <c r="WIY130" s="0"/>
      <c r="WIZ130" s="0"/>
      <c r="WJA130" s="0"/>
      <c r="WJB130" s="0"/>
      <c r="WJC130" s="0"/>
      <c r="WJD130" s="0"/>
      <c r="WJE130" s="0"/>
      <c r="WJF130" s="0"/>
      <c r="WJG130" s="0"/>
      <c r="WJH130" s="0"/>
      <c r="WJI130" s="0"/>
      <c r="WJJ130" s="0"/>
      <c r="WJK130" s="0"/>
      <c r="WJL130" s="0"/>
      <c r="WJM130" s="0"/>
      <c r="WJN130" s="0"/>
      <c r="WJO130" s="0"/>
      <c r="WJP130" s="0"/>
      <c r="WJQ130" s="0"/>
      <c r="WJR130" s="0"/>
      <c r="WJS130" s="0"/>
      <c r="WJT130" s="0"/>
      <c r="WJU130" s="0"/>
      <c r="WJV130" s="0"/>
      <c r="WJW130" s="0"/>
      <c r="WJX130" s="0"/>
      <c r="WJY130" s="0"/>
      <c r="WJZ130" s="0"/>
      <c r="WKA130" s="0"/>
      <c r="WKB130" s="0"/>
      <c r="WKC130" s="0"/>
      <c r="WKD130" s="0"/>
      <c r="WKE130" s="0"/>
      <c r="WKF130" s="0"/>
      <c r="WKG130" s="0"/>
      <c r="WKH130" s="0"/>
      <c r="WKI130" s="0"/>
      <c r="WKJ130" s="0"/>
      <c r="WKK130" s="0"/>
      <c r="WKL130" s="0"/>
      <c r="WKM130" s="0"/>
      <c r="WKN130" s="0"/>
      <c r="WKO130" s="0"/>
      <c r="WKP130" s="0"/>
      <c r="WKQ130" s="0"/>
      <c r="WKR130" s="0"/>
      <c r="WKS130" s="0"/>
      <c r="WKT130" s="0"/>
      <c r="WKU130" s="0"/>
      <c r="WKV130" s="0"/>
      <c r="WKW130" s="0"/>
      <c r="WKX130" s="0"/>
      <c r="WKY130" s="0"/>
      <c r="WKZ130" s="0"/>
      <c r="WLA130" s="0"/>
      <c r="WLB130" s="0"/>
      <c r="WLC130" s="0"/>
      <c r="WLD130" s="0"/>
      <c r="WLE130" s="0"/>
      <c r="WLF130" s="0"/>
      <c r="WLG130" s="0"/>
      <c r="WLH130" s="0"/>
      <c r="WLI130" s="0"/>
      <c r="WLJ130" s="0"/>
      <c r="WLK130" s="0"/>
      <c r="WLL130" s="0"/>
      <c r="WLM130" s="0"/>
      <c r="WLN130" s="0"/>
      <c r="WLO130" s="0"/>
      <c r="WLP130" s="0"/>
      <c r="WLQ130" s="0"/>
      <c r="WLR130" s="0"/>
      <c r="WLS130" s="0"/>
      <c r="WLT130" s="0"/>
      <c r="WLU130" s="0"/>
      <c r="WLV130" s="0"/>
      <c r="WLW130" s="0"/>
      <c r="WLX130" s="0"/>
      <c r="WLY130" s="0"/>
      <c r="WLZ130" s="0"/>
      <c r="WMA130" s="0"/>
      <c r="WMB130" s="0"/>
      <c r="WMC130" s="0"/>
      <c r="WMD130" s="0"/>
      <c r="WME130" s="0"/>
      <c r="WMF130" s="0"/>
      <c r="WMG130" s="0"/>
      <c r="WMH130" s="0"/>
      <c r="WMI130" s="0"/>
      <c r="WMJ130" s="0"/>
      <c r="WMK130" s="0"/>
      <c r="WML130" s="0"/>
      <c r="WMM130" s="0"/>
      <c r="WMN130" s="0"/>
      <c r="WMO130" s="0"/>
      <c r="WMP130" s="0"/>
      <c r="WMQ130" s="0"/>
      <c r="WMR130" s="0"/>
      <c r="WMS130" s="0"/>
      <c r="WMT130" s="0"/>
      <c r="WMU130" s="0"/>
      <c r="WMV130" s="0"/>
      <c r="WMW130" s="0"/>
      <c r="WMX130" s="0"/>
      <c r="WMY130" s="0"/>
      <c r="WMZ130" s="0"/>
      <c r="WNA130" s="0"/>
      <c r="WNB130" s="0"/>
      <c r="WNC130" s="0"/>
      <c r="WND130" s="0"/>
      <c r="WNE130" s="0"/>
      <c r="WNF130" s="0"/>
      <c r="WNG130" s="0"/>
      <c r="WNH130" s="0"/>
      <c r="WNI130" s="0"/>
      <c r="WNJ130" s="0"/>
      <c r="WNK130" s="0"/>
      <c r="WNL130" s="0"/>
      <c r="WNM130" s="0"/>
      <c r="WNN130" s="0"/>
      <c r="WNO130" s="0"/>
      <c r="WNP130" s="0"/>
      <c r="WNQ130" s="0"/>
      <c r="WNR130" s="0"/>
      <c r="WNS130" s="0"/>
      <c r="WNT130" s="0"/>
      <c r="WNU130" s="0"/>
      <c r="WNV130" s="0"/>
      <c r="WNW130" s="0"/>
      <c r="WNX130" s="0"/>
      <c r="WNY130" s="0"/>
      <c r="WNZ130" s="0"/>
      <c r="WOA130" s="0"/>
      <c r="WOB130" s="0"/>
      <c r="WOC130" s="0"/>
      <c r="WOD130" s="0"/>
      <c r="WOE130" s="0"/>
      <c r="WOF130" s="0"/>
      <c r="WOG130" s="0"/>
      <c r="WOH130" s="0"/>
      <c r="WOI130" s="0"/>
      <c r="WOJ130" s="0"/>
      <c r="WOK130" s="0"/>
      <c r="WOL130" s="0"/>
      <c r="WOM130" s="0"/>
      <c r="WON130" s="0"/>
      <c r="WOO130" s="0"/>
      <c r="WOP130" s="0"/>
      <c r="WOQ130" s="0"/>
      <c r="WOR130" s="0"/>
      <c r="WOS130" s="0"/>
      <c r="WOT130" s="0"/>
      <c r="WOU130" s="0"/>
      <c r="WOV130" s="0"/>
      <c r="WOW130" s="0"/>
      <c r="WOX130" s="0"/>
      <c r="WOY130" s="0"/>
      <c r="WOZ130" s="0"/>
      <c r="WPA130" s="0"/>
      <c r="WPB130" s="0"/>
      <c r="WPC130" s="0"/>
      <c r="WPD130" s="0"/>
      <c r="WPE130" s="0"/>
      <c r="WPF130" s="0"/>
      <c r="WPG130" s="0"/>
      <c r="WPH130" s="0"/>
      <c r="WPI130" s="0"/>
      <c r="WPJ130" s="0"/>
      <c r="WPK130" s="0"/>
      <c r="WPL130" s="0"/>
      <c r="WPM130" s="0"/>
      <c r="WPN130" s="0"/>
      <c r="WPO130" s="0"/>
      <c r="WPP130" s="0"/>
      <c r="WPQ130" s="0"/>
      <c r="WPR130" s="0"/>
      <c r="WPS130" s="0"/>
      <c r="WPT130" s="0"/>
      <c r="WPU130" s="0"/>
      <c r="WPV130" s="0"/>
      <c r="WPW130" s="0"/>
      <c r="WPX130" s="0"/>
      <c r="WPY130" s="0"/>
      <c r="WPZ130" s="0"/>
      <c r="WQA130" s="0"/>
      <c r="WQB130" s="0"/>
      <c r="WQC130" s="0"/>
      <c r="WQD130" s="0"/>
      <c r="WQE130" s="0"/>
      <c r="WQF130" s="0"/>
      <c r="WQG130" s="0"/>
      <c r="WQH130" s="0"/>
      <c r="WQI130" s="0"/>
      <c r="WQJ130" s="0"/>
      <c r="WQK130" s="0"/>
      <c r="WQL130" s="0"/>
      <c r="WQM130" s="0"/>
      <c r="WQN130" s="0"/>
      <c r="WQO130" s="0"/>
      <c r="WQP130" s="0"/>
      <c r="WQQ130" s="0"/>
      <c r="WQR130" s="0"/>
      <c r="WQS130" s="0"/>
      <c r="WQT130" s="0"/>
      <c r="WQU130" s="0"/>
      <c r="WQV130" s="0"/>
      <c r="WQW130" s="0"/>
      <c r="WQX130" s="0"/>
      <c r="WQY130" s="0"/>
      <c r="WQZ130" s="0"/>
      <c r="WRA130" s="0"/>
      <c r="WRB130" s="0"/>
      <c r="WRC130" s="0"/>
      <c r="WRD130" s="0"/>
      <c r="WRE130" s="0"/>
      <c r="WRF130" s="0"/>
      <c r="WRG130" s="0"/>
      <c r="WRH130" s="0"/>
      <c r="WRI130" s="0"/>
      <c r="WRJ130" s="0"/>
      <c r="WRK130" s="0"/>
      <c r="WRL130" s="0"/>
      <c r="WRM130" s="0"/>
      <c r="WRN130" s="0"/>
      <c r="WRO130" s="0"/>
      <c r="WRP130" s="0"/>
      <c r="WRQ130" s="0"/>
      <c r="WRR130" s="0"/>
      <c r="WRS130" s="0"/>
      <c r="WRT130" s="0"/>
      <c r="WRU130" s="0"/>
      <c r="WRV130" s="0"/>
      <c r="WRW130" s="0"/>
      <c r="WRX130" s="0"/>
      <c r="WRY130" s="0"/>
      <c r="WRZ130" s="0"/>
      <c r="WSA130" s="0"/>
      <c r="WSB130" s="0"/>
      <c r="WSC130" s="0"/>
      <c r="WSD130" s="0"/>
      <c r="WSE130" s="0"/>
      <c r="WSF130" s="0"/>
      <c r="WSG130" s="0"/>
      <c r="WSH130" s="0"/>
      <c r="WSI130" s="0"/>
      <c r="WSJ130" s="0"/>
      <c r="WSK130" s="0"/>
      <c r="WSL130" s="0"/>
      <c r="WSM130" s="0"/>
      <c r="WSN130" s="0"/>
      <c r="WSO130" s="0"/>
      <c r="WSP130" s="0"/>
      <c r="WSQ130" s="0"/>
      <c r="WSR130" s="0"/>
      <c r="WSS130" s="0"/>
      <c r="WST130" s="0"/>
      <c r="WSU130" s="0"/>
      <c r="WSV130" s="0"/>
      <c r="WSW130" s="0"/>
      <c r="WSX130" s="0"/>
      <c r="WSY130" s="0"/>
      <c r="WSZ130" s="0"/>
      <c r="WTA130" s="0"/>
      <c r="WTB130" s="0"/>
      <c r="WTC130" s="0"/>
      <c r="WTD130" s="0"/>
      <c r="WTE130" s="0"/>
      <c r="WTF130" s="0"/>
      <c r="WTG130" s="0"/>
      <c r="WTH130" s="0"/>
      <c r="WTI130" s="0"/>
      <c r="WTJ130" s="0"/>
      <c r="WTK130" s="0"/>
      <c r="WTL130" s="0"/>
      <c r="WTM130" s="0"/>
      <c r="WTN130" s="0"/>
      <c r="WTO130" s="0"/>
      <c r="WTP130" s="0"/>
      <c r="WTQ130" s="0"/>
      <c r="WTR130" s="0"/>
      <c r="WTS130" s="0"/>
      <c r="WTT130" s="0"/>
      <c r="WTU130" s="0"/>
      <c r="WTV130" s="0"/>
      <c r="WTW130" s="0"/>
      <c r="WTX130" s="0"/>
      <c r="WTY130" s="0"/>
      <c r="WTZ130" s="0"/>
      <c r="WUA130" s="0"/>
      <c r="WUB130" s="0"/>
      <c r="WUC130" s="0"/>
      <c r="WUD130" s="0"/>
      <c r="WUE130" s="0"/>
      <c r="WUF130" s="0"/>
      <c r="WUG130" s="0"/>
      <c r="WUH130" s="0"/>
      <c r="WUI130" s="0"/>
      <c r="WUJ130" s="0"/>
      <c r="WUK130" s="0"/>
      <c r="WUL130" s="0"/>
      <c r="WUM130" s="0"/>
      <c r="WUN130" s="0"/>
      <c r="WUO130" s="0"/>
      <c r="WUP130" s="0"/>
      <c r="WUQ130" s="0"/>
      <c r="WUR130" s="0"/>
      <c r="WUS130" s="0"/>
      <c r="WUT130" s="0"/>
      <c r="WUU130" s="0"/>
      <c r="WUV130" s="0"/>
      <c r="WUW130" s="0"/>
      <c r="WUX130" s="0"/>
      <c r="WUY130" s="0"/>
      <c r="WUZ130" s="0"/>
      <c r="WVA130" s="0"/>
      <c r="WVB130" s="0"/>
      <c r="WVC130" s="0"/>
      <c r="WVD130" s="0"/>
      <c r="WVE130" s="0"/>
      <c r="WVF130" s="0"/>
      <c r="WVG130" s="0"/>
      <c r="WVH130" s="0"/>
      <c r="WVI130" s="0"/>
      <c r="WVJ130" s="0"/>
      <c r="WVK130" s="0"/>
      <c r="WVL130" s="0"/>
      <c r="WVM130" s="0"/>
      <c r="WVN130" s="0"/>
      <c r="WVO130" s="0"/>
      <c r="WVP130" s="0"/>
      <c r="WVQ130" s="0"/>
      <c r="WVR130" s="0"/>
      <c r="WVS130" s="0"/>
      <c r="WVT130" s="0"/>
      <c r="WVU130" s="0"/>
      <c r="WVV130" s="0"/>
      <c r="WVW130" s="0"/>
      <c r="WVX130" s="0"/>
      <c r="WVY130" s="0"/>
      <c r="WVZ130" s="0"/>
      <c r="WWA130" s="0"/>
      <c r="WWB130" s="0"/>
      <c r="WWC130" s="0"/>
      <c r="WWD130" s="0"/>
      <c r="WWE130" s="0"/>
      <c r="WWF130" s="0"/>
      <c r="WWG130" s="0"/>
      <c r="WWH130" s="0"/>
      <c r="WWI130" s="0"/>
      <c r="WWJ130" s="0"/>
      <c r="WWK130" s="0"/>
      <c r="WWL130" s="0"/>
      <c r="WWM130" s="0"/>
      <c r="WWN130" s="0"/>
      <c r="WWO130" s="0"/>
      <c r="WWP130" s="0"/>
      <c r="WWQ130" s="0"/>
      <c r="WWR130" s="0"/>
      <c r="WWS130" s="0"/>
      <c r="WWT130" s="0"/>
      <c r="WWU130" s="0"/>
      <c r="WWV130" s="0"/>
      <c r="WWW130" s="0"/>
      <c r="WWX130" s="0"/>
      <c r="WWY130" s="0"/>
      <c r="WWZ130" s="0"/>
      <c r="WXA130" s="0"/>
      <c r="WXB130" s="0"/>
      <c r="WXC130" s="0"/>
      <c r="WXD130" s="0"/>
      <c r="WXE130" s="0"/>
      <c r="WXF130" s="0"/>
      <c r="WXG130" s="0"/>
      <c r="WXH130" s="0"/>
      <c r="WXI130" s="0"/>
      <c r="WXJ130" s="0"/>
      <c r="WXK130" s="0"/>
      <c r="WXL130" s="0"/>
      <c r="WXM130" s="0"/>
      <c r="WXN130" s="0"/>
      <c r="WXO130" s="0"/>
      <c r="WXP130" s="0"/>
      <c r="WXQ130" s="0"/>
      <c r="WXR130" s="0"/>
      <c r="WXS130" s="0"/>
      <c r="WXT130" s="0"/>
      <c r="WXU130" s="0"/>
      <c r="WXV130" s="0"/>
      <c r="WXW130" s="0"/>
      <c r="WXX130" s="0"/>
      <c r="WXY130" s="0"/>
      <c r="WXZ130" s="0"/>
      <c r="WYA130" s="0"/>
      <c r="WYB130" s="0"/>
      <c r="WYC130" s="0"/>
      <c r="WYD130" s="0"/>
      <c r="WYE130" s="0"/>
      <c r="WYF130" s="0"/>
      <c r="WYG130" s="0"/>
      <c r="WYH130" s="0"/>
      <c r="WYI130" s="0"/>
      <c r="WYJ130" s="0"/>
      <c r="WYK130" s="0"/>
      <c r="WYL130" s="0"/>
      <c r="WYM130" s="0"/>
      <c r="WYN130" s="0"/>
      <c r="WYO130" s="0"/>
      <c r="WYP130" s="0"/>
      <c r="WYQ130" s="0"/>
      <c r="WYR130" s="0"/>
      <c r="WYS130" s="0"/>
      <c r="WYT130" s="0"/>
      <c r="WYU130" s="0"/>
      <c r="WYV130" s="0"/>
      <c r="WYW130" s="0"/>
      <c r="WYX130" s="0"/>
      <c r="WYY130" s="0"/>
      <c r="WYZ130" s="0"/>
      <c r="WZA130" s="0"/>
      <c r="WZB130" s="0"/>
      <c r="WZC130" s="0"/>
      <c r="WZD130" s="0"/>
      <c r="WZE130" s="0"/>
      <c r="WZF130" s="0"/>
      <c r="WZG130" s="0"/>
      <c r="WZH130" s="0"/>
      <c r="WZI130" s="0"/>
      <c r="WZJ130" s="0"/>
      <c r="WZK130" s="0"/>
      <c r="WZL130" s="0"/>
      <c r="WZM130" s="0"/>
      <c r="WZN130" s="0"/>
      <c r="WZO130" s="0"/>
      <c r="WZP130" s="0"/>
      <c r="WZQ130" s="0"/>
      <c r="WZR130" s="0"/>
      <c r="WZS130" s="0"/>
      <c r="WZT130" s="0"/>
      <c r="WZU130" s="0"/>
      <c r="WZV130" s="0"/>
      <c r="WZW130" s="0"/>
      <c r="WZX130" s="0"/>
      <c r="WZY130" s="0"/>
      <c r="WZZ130" s="0"/>
      <c r="XAA130" s="0"/>
      <c r="XAB130" s="0"/>
      <c r="XAC130" s="0"/>
      <c r="XAD130" s="0"/>
      <c r="XAE130" s="0"/>
      <c r="XAF130" s="0"/>
      <c r="XAG130" s="0"/>
      <c r="XAH130" s="0"/>
      <c r="XAI130" s="0"/>
      <c r="XAJ130" s="0"/>
      <c r="XAK130" s="0"/>
      <c r="XAL130" s="0"/>
      <c r="XAM130" s="0"/>
      <c r="XAN130" s="0"/>
      <c r="XAO130" s="0"/>
      <c r="XAP130" s="0"/>
      <c r="XAQ130" s="0"/>
      <c r="XAR130" s="0"/>
      <c r="XAS130" s="0"/>
      <c r="XAT130" s="0"/>
      <c r="XAU130" s="0"/>
      <c r="XAV130" s="0"/>
      <c r="XAW130" s="0"/>
      <c r="XAX130" s="0"/>
      <c r="XAY130" s="0"/>
      <c r="XAZ130" s="0"/>
      <c r="XBA130" s="0"/>
      <c r="XBB130" s="0"/>
      <c r="XBC130" s="0"/>
      <c r="XBD130" s="0"/>
      <c r="XBE130" s="0"/>
      <c r="XBF130" s="0"/>
      <c r="XBG130" s="0"/>
      <c r="XBH130" s="0"/>
      <c r="XBI130" s="0"/>
      <c r="XBJ130" s="0"/>
      <c r="XBK130" s="0"/>
      <c r="XBL130" s="0"/>
      <c r="XBM130" s="0"/>
      <c r="XBN130" s="0"/>
      <c r="XBO130" s="0"/>
      <c r="XBP130" s="0"/>
      <c r="XBQ130" s="0"/>
      <c r="XBR130" s="0"/>
      <c r="XBS130" s="0"/>
      <c r="XBT130" s="0"/>
      <c r="XBU130" s="0"/>
      <c r="XBV130" s="0"/>
      <c r="XBW130" s="0"/>
      <c r="XBX130" s="0"/>
      <c r="XBY130" s="0"/>
      <c r="XBZ130" s="0"/>
      <c r="XCA130" s="0"/>
      <c r="XCB130" s="0"/>
      <c r="XCC130" s="0"/>
      <c r="XCD130" s="0"/>
      <c r="XCE130" s="0"/>
      <c r="XCF130" s="0"/>
      <c r="XCG130" s="0"/>
      <c r="XCH130" s="0"/>
      <c r="XCI130" s="0"/>
      <c r="XCJ130" s="0"/>
      <c r="XCK130" s="0"/>
      <c r="XCL130" s="0"/>
      <c r="XCM130" s="0"/>
      <c r="XCN130" s="0"/>
      <c r="XCO130" s="0"/>
      <c r="XCP130" s="0"/>
      <c r="XCQ130" s="0"/>
      <c r="XCR130" s="0"/>
      <c r="XCS130" s="0"/>
      <c r="XCT130" s="0"/>
      <c r="XCU130" s="0"/>
      <c r="XCV130" s="0"/>
      <c r="XCW130" s="0"/>
      <c r="XCX130" s="0"/>
      <c r="XCY130" s="0"/>
      <c r="XCZ130" s="0"/>
      <c r="XDA130" s="0"/>
      <c r="XDB130" s="0"/>
      <c r="XDC130" s="0"/>
      <c r="XDD130" s="0"/>
      <c r="XDE130" s="0"/>
      <c r="XDF130" s="0"/>
      <c r="XDG130" s="0"/>
      <c r="XDH130" s="0"/>
      <c r="XDI130" s="0"/>
      <c r="XDJ130" s="0"/>
      <c r="XDK130" s="0"/>
      <c r="XDL130" s="0"/>
      <c r="XDM130" s="0"/>
      <c r="XDN130" s="0"/>
      <c r="XDO130" s="0"/>
      <c r="XDP130" s="0"/>
      <c r="XDQ130" s="0"/>
      <c r="XDR130" s="0"/>
      <c r="XDS130" s="0"/>
      <c r="XDT130" s="0"/>
      <c r="XDU130" s="0"/>
      <c r="XDV130" s="0"/>
      <c r="XDW130" s="0"/>
      <c r="XDX130" s="0"/>
      <c r="XDY130" s="0"/>
      <c r="XDZ130" s="0"/>
      <c r="XEA130" s="0"/>
      <c r="XEB130" s="0"/>
      <c r="XEC130" s="0"/>
      <c r="XED130" s="0"/>
      <c r="XEE130" s="0"/>
      <c r="XEF130" s="0"/>
      <c r="XEG130" s="0"/>
      <c r="XEH130" s="0"/>
      <c r="XEI130" s="0"/>
      <c r="XEJ130" s="0"/>
      <c r="XEK130" s="0"/>
      <c r="XEL130" s="0"/>
      <c r="XEM130" s="0"/>
      <c r="XEN130" s="0"/>
      <c r="XEO130" s="0"/>
      <c r="XEP130" s="0"/>
      <c r="XEQ130" s="0"/>
      <c r="XER130" s="0"/>
      <c r="XES130" s="0"/>
      <c r="XET130" s="0"/>
      <c r="XEU130" s="0"/>
      <c r="XEV130" s="0"/>
      <c r="XEW130" s="0"/>
      <c r="XEX130" s="0"/>
      <c r="XEY130" s="0"/>
      <c r="XEZ130" s="0"/>
      <c r="XFA130" s="0"/>
      <c r="XFB130" s="0"/>
      <c r="XFC130" s="0"/>
      <c r="XFD130" s="0"/>
    </row>
    <row r="131" customFormat="false" ht="23.25" hidden="false" customHeight="true" outlineLevel="0" collapsed="false">
      <c r="A131" s="31" t="s">
        <v>24</v>
      </c>
      <c r="B131" s="73"/>
      <c r="C131" s="74"/>
      <c r="D131" s="65"/>
      <c r="E131" s="65"/>
      <c r="F131" s="77"/>
      <c r="G131" s="77"/>
      <c r="H131" s="65"/>
      <c r="I131" s="65"/>
      <c r="J131" s="77"/>
      <c r="K131" s="116"/>
      <c r="L131" s="4"/>
      <c r="M131" s="40" t="s">
        <v>24</v>
      </c>
      <c r="N131" s="113"/>
      <c r="O131" s="245"/>
      <c r="P131" s="154"/>
      <c r="Q131" s="147"/>
      <c r="R131" s="245"/>
      <c r="S131" s="245"/>
      <c r="T131" s="147"/>
      <c r="U131" s="147"/>
      <c r="V131" s="154"/>
      <c r="W131" s="158"/>
    </row>
    <row r="132" customFormat="false" ht="23.25" hidden="false" customHeight="true" outlineLevel="0" collapsed="false">
      <c r="A132" s="31" t="s">
        <v>26</v>
      </c>
      <c r="B132" s="73"/>
      <c r="C132" s="74"/>
      <c r="D132" s="65"/>
      <c r="E132" s="65"/>
      <c r="F132" s="77"/>
      <c r="G132" s="77"/>
      <c r="H132" s="65"/>
      <c r="I132" s="65"/>
      <c r="J132" s="77"/>
      <c r="K132" s="116"/>
      <c r="L132" s="4"/>
      <c r="M132" s="40" t="s">
        <v>26</v>
      </c>
      <c r="N132" s="115"/>
      <c r="O132" s="77"/>
      <c r="P132" s="95"/>
      <c r="Q132" s="147"/>
      <c r="R132" s="77"/>
      <c r="S132" s="77"/>
      <c r="T132" s="147"/>
      <c r="U132" s="147"/>
      <c r="V132" s="95"/>
      <c r="W132" s="96"/>
    </row>
    <row r="133" customFormat="false" ht="23.25" hidden="false" customHeight="true" outlineLevel="0" collapsed="false">
      <c r="A133" s="31" t="s">
        <v>27</v>
      </c>
      <c r="B133" s="73"/>
      <c r="C133" s="74"/>
      <c r="D133" s="65"/>
      <c r="E133" s="65"/>
      <c r="F133" s="77"/>
      <c r="G133" s="77"/>
      <c r="H133" s="65"/>
      <c r="I133" s="65"/>
      <c r="J133" s="77"/>
      <c r="K133" s="116"/>
      <c r="L133" s="4"/>
      <c r="M133" s="40" t="s">
        <v>27</v>
      </c>
      <c r="N133" s="115"/>
      <c r="O133" s="77"/>
      <c r="P133" s="95"/>
      <c r="Q133" s="147"/>
      <c r="R133" s="77"/>
      <c r="S133" s="77"/>
      <c r="T133" s="147"/>
      <c r="U133" s="147"/>
      <c r="V133" s="95"/>
      <c r="W133" s="96"/>
    </row>
    <row r="134" customFormat="false" ht="23.25" hidden="false" customHeight="true" outlineLevel="0" collapsed="false">
      <c r="A134" s="31" t="s">
        <v>28</v>
      </c>
      <c r="B134" s="103"/>
      <c r="C134" s="95"/>
      <c r="D134" s="95"/>
      <c r="E134" s="95"/>
      <c r="F134" s="95"/>
      <c r="G134" s="95"/>
      <c r="H134" s="95"/>
      <c r="I134" s="95"/>
      <c r="J134" s="95"/>
      <c r="K134" s="96"/>
      <c r="L134" s="4"/>
      <c r="M134" s="40" t="s">
        <v>28</v>
      </c>
      <c r="N134" s="103"/>
      <c r="O134" s="95"/>
      <c r="P134" s="95"/>
      <c r="Q134" s="95"/>
      <c r="R134" s="95"/>
      <c r="S134" s="95"/>
      <c r="T134" s="95"/>
      <c r="U134" s="95"/>
      <c r="V134" s="79" t="s">
        <v>231</v>
      </c>
      <c r="W134" s="79"/>
    </row>
    <row r="135" customFormat="false" ht="23.25" hidden="false" customHeight="true" outlineLevel="0" collapsed="false">
      <c r="A135" s="31" t="s">
        <v>29</v>
      </c>
      <c r="B135" s="79" t="s">
        <v>232</v>
      </c>
      <c r="C135" s="79"/>
      <c r="D135" s="128"/>
      <c r="E135" s="128"/>
      <c r="F135" s="64" t="s">
        <v>233</v>
      </c>
      <c r="G135" s="64"/>
      <c r="H135" s="128"/>
      <c r="I135" s="128"/>
      <c r="J135" s="77"/>
      <c r="K135" s="116"/>
      <c r="L135" s="4"/>
      <c r="M135" s="40" t="s">
        <v>29</v>
      </c>
      <c r="N135" s="64" t="s">
        <v>234</v>
      </c>
      <c r="O135" s="64"/>
      <c r="P135" s="128"/>
      <c r="Q135" s="128"/>
      <c r="R135" s="128"/>
      <c r="S135" s="128"/>
      <c r="T135" s="128"/>
      <c r="U135" s="128"/>
      <c r="V135" s="79"/>
      <c r="W135" s="79"/>
    </row>
    <row r="136" customFormat="false" ht="23.25" hidden="false" customHeight="true" outlineLevel="0" collapsed="false">
      <c r="A136" s="31" t="s">
        <v>30</v>
      </c>
      <c r="B136" s="79"/>
      <c r="C136" s="79"/>
      <c r="D136" s="95"/>
      <c r="E136" s="95"/>
      <c r="F136" s="64"/>
      <c r="G136" s="64"/>
      <c r="H136" s="95"/>
      <c r="I136" s="95"/>
      <c r="J136" s="77"/>
      <c r="K136" s="116"/>
      <c r="L136" s="4"/>
      <c r="M136" s="40" t="s">
        <v>30</v>
      </c>
      <c r="N136" s="64"/>
      <c r="O136" s="64"/>
      <c r="P136" s="95"/>
      <c r="Q136" s="95"/>
      <c r="R136" s="95"/>
      <c r="S136" s="95"/>
      <c r="T136" s="95"/>
      <c r="U136" s="95"/>
      <c r="V136" s="79"/>
      <c r="W136" s="79"/>
    </row>
    <row r="137" customFormat="false" ht="23.25" hidden="false" customHeight="true" outlineLevel="0" collapsed="false">
      <c r="A137" s="31" t="s">
        <v>32</v>
      </c>
      <c r="B137" s="79"/>
      <c r="C137" s="79"/>
      <c r="D137" s="95"/>
      <c r="E137" s="95"/>
      <c r="F137" s="64"/>
      <c r="G137" s="64"/>
      <c r="H137" s="95"/>
      <c r="I137" s="95"/>
      <c r="J137" s="77"/>
      <c r="K137" s="116"/>
      <c r="L137" s="4"/>
      <c r="M137" s="40" t="s">
        <v>32</v>
      </c>
      <c r="N137" s="64"/>
      <c r="O137" s="64"/>
      <c r="P137" s="95"/>
      <c r="Q137" s="95"/>
      <c r="R137" s="95"/>
      <c r="S137" s="95"/>
      <c r="T137" s="95"/>
      <c r="U137" s="95"/>
      <c r="V137" s="95"/>
      <c r="W137" s="96"/>
    </row>
    <row r="138" customFormat="false" ht="23.25" hidden="false" customHeight="true" outlineLevel="0" collapsed="false">
      <c r="A138" s="31" t="s">
        <v>33</v>
      </c>
      <c r="B138" s="103"/>
      <c r="C138" s="95"/>
      <c r="D138" s="95"/>
      <c r="E138" s="95"/>
      <c r="F138" s="95"/>
      <c r="G138" s="95"/>
      <c r="H138" s="95"/>
      <c r="I138" s="95"/>
      <c r="J138" s="95"/>
      <c r="K138" s="96"/>
      <c r="L138" s="4"/>
      <c r="M138" s="40" t="s">
        <v>33</v>
      </c>
      <c r="N138" s="103"/>
      <c r="O138" s="95"/>
      <c r="P138" s="95"/>
      <c r="Q138" s="95"/>
      <c r="R138" s="95"/>
      <c r="S138" s="95"/>
      <c r="T138" s="95"/>
      <c r="U138" s="95"/>
      <c r="V138" s="95"/>
      <c r="W138" s="96"/>
    </row>
    <row r="139" customFormat="false" ht="23.25" hidden="false" customHeight="true" outlineLevel="0" collapsed="false">
      <c r="A139" s="31" t="s">
        <v>34</v>
      </c>
      <c r="B139" s="103"/>
      <c r="C139" s="95"/>
      <c r="D139" s="95"/>
      <c r="E139" s="95"/>
      <c r="F139" s="95"/>
      <c r="G139" s="95"/>
      <c r="H139" s="95"/>
      <c r="I139" s="95"/>
      <c r="J139" s="95"/>
      <c r="K139" s="96"/>
      <c r="L139" s="4"/>
      <c r="M139" s="40" t="s">
        <v>34</v>
      </c>
      <c r="N139" s="103"/>
      <c r="O139" s="95"/>
      <c r="P139" s="95"/>
      <c r="Q139" s="95"/>
      <c r="R139" s="95"/>
      <c r="S139" s="95"/>
      <c r="T139" s="95"/>
      <c r="U139" s="95"/>
      <c r="V139" s="95"/>
      <c r="W139" s="96"/>
    </row>
    <row r="140" customFormat="false" ht="23.25" hidden="false" customHeight="true" outlineLevel="0" collapsed="false">
      <c r="A140" s="31" t="s">
        <v>35</v>
      </c>
      <c r="B140" s="103"/>
      <c r="C140" s="95"/>
      <c r="D140" s="95"/>
      <c r="E140" s="95"/>
      <c r="F140" s="95"/>
      <c r="G140" s="95"/>
      <c r="H140" s="95"/>
      <c r="I140" s="95"/>
      <c r="J140" s="95"/>
      <c r="K140" s="96"/>
      <c r="L140" s="4"/>
      <c r="M140" s="40" t="s">
        <v>35</v>
      </c>
      <c r="N140" s="103"/>
      <c r="O140" s="95"/>
      <c r="P140" s="95"/>
      <c r="Q140" s="95"/>
      <c r="R140" s="95"/>
      <c r="S140" s="95"/>
      <c r="T140" s="95"/>
      <c r="U140" s="95"/>
      <c r="V140" s="95"/>
      <c r="W140" s="96"/>
    </row>
    <row r="141" customFormat="false" ht="23.25" hidden="false" customHeight="true" outlineLevel="0" collapsed="false">
      <c r="A141" s="31" t="s">
        <v>36</v>
      </c>
      <c r="B141" s="131"/>
      <c r="C141" s="133"/>
      <c r="D141" s="133"/>
      <c r="E141" s="133"/>
      <c r="F141" s="133"/>
      <c r="G141" s="133"/>
      <c r="H141" s="133"/>
      <c r="I141" s="133"/>
      <c r="J141" s="133"/>
      <c r="K141" s="132"/>
      <c r="L141" s="4"/>
      <c r="M141" s="40" t="s">
        <v>36</v>
      </c>
      <c r="N141" s="131"/>
      <c r="O141" s="133"/>
      <c r="P141" s="133"/>
      <c r="Q141" s="133"/>
      <c r="R141" s="133"/>
      <c r="S141" s="133"/>
      <c r="T141" s="133"/>
      <c r="U141" s="133"/>
      <c r="V141" s="133"/>
      <c r="W141" s="132"/>
    </row>
    <row r="142" customFormat="false" ht="23.25" hidden="false" customHeight="true" outlineLevel="0" collapsed="false">
      <c r="B142" s="240"/>
      <c r="C142" s="240"/>
      <c r="D142" s="240"/>
      <c r="E142" s="240"/>
      <c r="F142" s="240"/>
      <c r="G142" s="240"/>
      <c r="H142" s="240"/>
      <c r="I142" s="240"/>
      <c r="J142" s="240"/>
      <c r="K142" s="240"/>
      <c r="L142" s="240"/>
      <c r="M142" s="240"/>
      <c r="N142" s="240"/>
      <c r="O142" s="240"/>
      <c r="P142" s="240"/>
      <c r="Q142" s="240"/>
      <c r="R142" s="240"/>
      <c r="S142" s="240"/>
      <c r="T142" s="240"/>
      <c r="U142" s="240"/>
      <c r="V142" s="240"/>
      <c r="W142" s="240"/>
    </row>
    <row r="143" customFormat="false" ht="23.25" hidden="false" customHeight="true" outlineLevel="0" collapsed="false">
      <c r="A143" s="27"/>
      <c r="B143" s="63" t="n">
        <f aca="false">V130+3</f>
        <v>46559</v>
      </c>
      <c r="C143" s="63"/>
      <c r="D143" s="63" t="n">
        <f aca="false">B143+1</f>
        <v>46560</v>
      </c>
      <c r="E143" s="63"/>
      <c r="F143" s="63" t="n">
        <f aca="false">D143+1</f>
        <v>46561</v>
      </c>
      <c r="G143" s="63"/>
      <c r="H143" s="28" t="n">
        <f aca="false">F143+1</f>
        <v>46562</v>
      </c>
      <c r="I143" s="28"/>
      <c r="J143" s="63" t="n">
        <f aca="false">H143+1</f>
        <v>46563</v>
      </c>
      <c r="K143" s="63"/>
      <c r="L143" s="29"/>
      <c r="M143" s="29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  <c r="X143" s="0"/>
      <c r="Y143" s="0"/>
      <c r="Z143" s="0"/>
      <c r="AA143" s="0"/>
      <c r="AB143" s="0"/>
      <c r="AC143" s="0"/>
      <c r="AD143" s="0"/>
      <c r="AE143" s="0"/>
      <c r="AF143" s="0"/>
      <c r="AG143" s="0"/>
      <c r="AH143" s="0"/>
      <c r="AI143" s="0"/>
      <c r="AJ143" s="0"/>
      <c r="AK143" s="0"/>
      <c r="AL143" s="0"/>
      <c r="AM143" s="0"/>
      <c r="AN143" s="0"/>
      <c r="AO143" s="0"/>
      <c r="AP143" s="0"/>
      <c r="AQ143" s="0"/>
      <c r="AR143" s="0"/>
      <c r="AS143" s="0"/>
      <c r="AT143" s="0"/>
      <c r="AU143" s="0"/>
      <c r="AV143" s="0"/>
      <c r="AW143" s="0"/>
      <c r="AX143" s="0"/>
      <c r="AY143" s="0"/>
      <c r="AZ143" s="0"/>
      <c r="BA143" s="0"/>
      <c r="BB143" s="0"/>
      <c r="BC143" s="0"/>
      <c r="BD143" s="0"/>
      <c r="BE143" s="0"/>
      <c r="BF143" s="0"/>
      <c r="BG143" s="0"/>
      <c r="BH143" s="0"/>
      <c r="BI143" s="0"/>
      <c r="BJ143" s="0"/>
      <c r="BK143" s="0"/>
      <c r="BL143" s="0"/>
      <c r="BM143" s="0"/>
      <c r="BN143" s="0"/>
      <c r="BO143" s="0"/>
      <c r="BP143" s="0"/>
      <c r="BQ143" s="0"/>
      <c r="BR143" s="0"/>
      <c r="BS143" s="0"/>
      <c r="BT143" s="0"/>
      <c r="BU143" s="0"/>
      <c r="BV143" s="0"/>
      <c r="BW143" s="0"/>
      <c r="BX143" s="0"/>
      <c r="BY143" s="0"/>
      <c r="BZ143" s="0"/>
      <c r="CA143" s="0"/>
      <c r="CB143" s="0"/>
      <c r="CC143" s="0"/>
      <c r="CD143" s="0"/>
      <c r="CE143" s="0"/>
      <c r="CF143" s="0"/>
      <c r="CG143" s="0"/>
      <c r="CH143" s="0"/>
      <c r="CI143" s="0"/>
      <c r="CJ143" s="0"/>
      <c r="CK143" s="0"/>
      <c r="CL143" s="0"/>
      <c r="CM143" s="0"/>
      <c r="CN143" s="0"/>
      <c r="CO143" s="0"/>
      <c r="CP143" s="0"/>
      <c r="CQ143" s="0"/>
      <c r="CR143" s="0"/>
      <c r="CS143" s="0"/>
      <c r="CT143" s="0"/>
      <c r="CU143" s="0"/>
      <c r="CV143" s="0"/>
      <c r="CW143" s="0"/>
      <c r="CX143" s="0"/>
      <c r="CY143" s="0"/>
      <c r="CZ143" s="0"/>
      <c r="DA143" s="0"/>
      <c r="DB143" s="0"/>
      <c r="DC143" s="0"/>
      <c r="DD143" s="0"/>
      <c r="DE143" s="0"/>
      <c r="DF143" s="0"/>
      <c r="DG143" s="0"/>
      <c r="DH143" s="0"/>
      <c r="DI143" s="0"/>
      <c r="DJ143" s="0"/>
      <c r="DK143" s="0"/>
      <c r="DL143" s="0"/>
      <c r="DM143" s="0"/>
      <c r="DN143" s="0"/>
      <c r="DO143" s="0"/>
      <c r="DP143" s="0"/>
      <c r="DQ143" s="0"/>
      <c r="DR143" s="0"/>
      <c r="DS143" s="0"/>
      <c r="DT143" s="0"/>
      <c r="DU143" s="0"/>
      <c r="DV143" s="0"/>
      <c r="DW143" s="0"/>
      <c r="DX143" s="0"/>
      <c r="DY143" s="0"/>
      <c r="DZ143" s="0"/>
      <c r="EA143" s="0"/>
      <c r="EB143" s="0"/>
      <c r="EC143" s="0"/>
      <c r="ED143" s="0"/>
      <c r="EE143" s="0"/>
      <c r="EF143" s="0"/>
      <c r="EG143" s="0"/>
      <c r="EH143" s="0"/>
      <c r="EI143" s="0"/>
      <c r="EJ143" s="0"/>
      <c r="EK143" s="0"/>
      <c r="EL143" s="0"/>
      <c r="EM143" s="0"/>
      <c r="EN143" s="0"/>
      <c r="EO143" s="0"/>
      <c r="EP143" s="0"/>
      <c r="EQ143" s="0"/>
      <c r="ER143" s="0"/>
      <c r="ES143" s="0"/>
      <c r="ET143" s="0"/>
      <c r="EU143" s="0"/>
      <c r="EV143" s="0"/>
      <c r="EW143" s="0"/>
      <c r="EX143" s="0"/>
      <c r="EY143" s="0"/>
      <c r="EZ143" s="0"/>
      <c r="FA143" s="0"/>
      <c r="FB143" s="0"/>
      <c r="FC143" s="0"/>
      <c r="FD143" s="0"/>
      <c r="FE143" s="0"/>
      <c r="FF143" s="0"/>
      <c r="FG143" s="0"/>
      <c r="FH143" s="0"/>
      <c r="FI143" s="0"/>
      <c r="FJ143" s="0"/>
      <c r="FK143" s="0"/>
      <c r="FL143" s="0"/>
      <c r="FM143" s="0"/>
      <c r="FN143" s="0"/>
      <c r="FO143" s="0"/>
      <c r="FP143" s="0"/>
      <c r="FQ143" s="0"/>
      <c r="FR143" s="0"/>
      <c r="FS143" s="0"/>
      <c r="FT143" s="0"/>
      <c r="FU143" s="0"/>
      <c r="FV143" s="0"/>
      <c r="FW143" s="0"/>
      <c r="FX143" s="0"/>
      <c r="FY143" s="0"/>
      <c r="FZ143" s="0"/>
      <c r="GA143" s="0"/>
      <c r="GB143" s="0"/>
      <c r="GC143" s="0"/>
      <c r="GD143" s="0"/>
      <c r="GE143" s="0"/>
      <c r="GF143" s="0"/>
      <c r="GG143" s="0"/>
      <c r="GH143" s="0"/>
      <c r="GI143" s="0"/>
      <c r="GJ143" s="0"/>
      <c r="GK143" s="0"/>
      <c r="GL143" s="0"/>
      <c r="GM143" s="0"/>
      <c r="GN143" s="0"/>
      <c r="GO143" s="0"/>
      <c r="GP143" s="0"/>
      <c r="GQ143" s="0"/>
      <c r="GR143" s="0"/>
      <c r="GS143" s="0"/>
      <c r="GT143" s="0"/>
      <c r="GU143" s="0"/>
      <c r="GV143" s="0"/>
      <c r="GW143" s="0"/>
      <c r="GX143" s="0"/>
      <c r="GY143" s="0"/>
      <c r="GZ143" s="0"/>
      <c r="HA143" s="0"/>
      <c r="HB143" s="0"/>
      <c r="HC143" s="0"/>
      <c r="HD143" s="0"/>
      <c r="HE143" s="0"/>
      <c r="HF143" s="0"/>
      <c r="HG143" s="0"/>
      <c r="HH143" s="0"/>
      <c r="HI143" s="0"/>
      <c r="HJ143" s="0"/>
      <c r="HK143" s="0"/>
      <c r="HL143" s="0"/>
      <c r="HM143" s="0"/>
      <c r="HN143" s="0"/>
      <c r="HO143" s="0"/>
      <c r="HP143" s="0"/>
      <c r="HQ143" s="0"/>
      <c r="HR143" s="0"/>
      <c r="HS143" s="0"/>
      <c r="HT143" s="0"/>
      <c r="HU143" s="0"/>
      <c r="HV143" s="0"/>
      <c r="HW143" s="0"/>
      <c r="HX143" s="0"/>
      <c r="HY143" s="0"/>
      <c r="HZ143" s="0"/>
      <c r="IA143" s="0"/>
      <c r="IB143" s="0"/>
      <c r="IC143" s="0"/>
      <c r="ID143" s="0"/>
      <c r="IE143" s="0"/>
      <c r="IF143" s="0"/>
      <c r="IG143" s="0"/>
      <c r="IH143" s="0"/>
      <c r="II143" s="0"/>
      <c r="IJ143" s="0"/>
      <c r="IK143" s="0"/>
      <c r="IL143" s="0"/>
      <c r="IM143" s="0"/>
      <c r="IN143" s="0"/>
      <c r="IO143" s="0"/>
      <c r="IP143" s="0"/>
      <c r="IQ143" s="0"/>
      <c r="IR143" s="0"/>
      <c r="IS143" s="0"/>
      <c r="IT143" s="0"/>
      <c r="IU143" s="0"/>
      <c r="IV143" s="0"/>
      <c r="IW143" s="0"/>
      <c r="IX143" s="0"/>
      <c r="IY143" s="0"/>
      <c r="IZ143" s="0"/>
      <c r="JA143" s="0"/>
      <c r="JB143" s="0"/>
      <c r="JC143" s="0"/>
      <c r="JD143" s="0"/>
      <c r="JE143" s="0"/>
      <c r="JF143" s="0"/>
      <c r="JG143" s="0"/>
      <c r="JH143" s="0"/>
      <c r="JI143" s="0"/>
      <c r="JJ143" s="0"/>
      <c r="JK143" s="0"/>
      <c r="JL143" s="0"/>
      <c r="JM143" s="0"/>
      <c r="JN143" s="0"/>
      <c r="JO143" s="0"/>
      <c r="JP143" s="0"/>
      <c r="JQ143" s="0"/>
      <c r="JR143" s="0"/>
      <c r="JS143" s="0"/>
      <c r="JT143" s="0"/>
      <c r="JU143" s="0"/>
      <c r="JV143" s="0"/>
      <c r="JW143" s="0"/>
      <c r="JX143" s="0"/>
      <c r="JY143" s="0"/>
      <c r="JZ143" s="0"/>
      <c r="KA143" s="0"/>
      <c r="KB143" s="0"/>
      <c r="KC143" s="0"/>
      <c r="KD143" s="0"/>
      <c r="KE143" s="0"/>
      <c r="KF143" s="0"/>
      <c r="KG143" s="0"/>
      <c r="KH143" s="0"/>
      <c r="KI143" s="0"/>
      <c r="KJ143" s="0"/>
      <c r="KK143" s="0"/>
      <c r="KL143" s="0"/>
      <c r="KM143" s="0"/>
      <c r="KN143" s="0"/>
      <c r="KO143" s="0"/>
      <c r="KP143" s="0"/>
      <c r="KQ143" s="0"/>
      <c r="KR143" s="0"/>
      <c r="KS143" s="0"/>
      <c r="KT143" s="0"/>
      <c r="KU143" s="0"/>
      <c r="KV143" s="0"/>
      <c r="KW143" s="0"/>
      <c r="KX143" s="0"/>
      <c r="KY143" s="0"/>
      <c r="KZ143" s="0"/>
      <c r="LA143" s="0"/>
      <c r="LB143" s="0"/>
      <c r="LC143" s="0"/>
      <c r="LD143" s="0"/>
      <c r="LE143" s="0"/>
      <c r="LF143" s="0"/>
      <c r="LG143" s="0"/>
      <c r="LH143" s="0"/>
      <c r="LI143" s="0"/>
      <c r="LJ143" s="0"/>
      <c r="LK143" s="0"/>
      <c r="LL143" s="0"/>
      <c r="LM143" s="0"/>
      <c r="LN143" s="0"/>
      <c r="LO143" s="0"/>
      <c r="LP143" s="0"/>
      <c r="LQ143" s="0"/>
      <c r="LR143" s="0"/>
      <c r="LS143" s="0"/>
      <c r="LT143" s="0"/>
      <c r="LU143" s="0"/>
      <c r="LV143" s="0"/>
      <c r="LW143" s="0"/>
      <c r="LX143" s="0"/>
      <c r="LY143" s="0"/>
      <c r="LZ143" s="0"/>
      <c r="MA143" s="0"/>
      <c r="MB143" s="0"/>
      <c r="MC143" s="0"/>
      <c r="MD143" s="0"/>
      <c r="ME143" s="0"/>
      <c r="MF143" s="0"/>
      <c r="MG143" s="0"/>
      <c r="MH143" s="0"/>
      <c r="MI143" s="0"/>
      <c r="MJ143" s="0"/>
      <c r="MK143" s="0"/>
      <c r="ML143" s="0"/>
      <c r="MM143" s="0"/>
      <c r="MN143" s="0"/>
      <c r="MO143" s="0"/>
      <c r="MP143" s="0"/>
      <c r="MQ143" s="0"/>
      <c r="MR143" s="0"/>
      <c r="MS143" s="0"/>
      <c r="MT143" s="0"/>
      <c r="MU143" s="0"/>
      <c r="MV143" s="0"/>
      <c r="MW143" s="0"/>
      <c r="MX143" s="0"/>
      <c r="MY143" s="0"/>
      <c r="MZ143" s="0"/>
      <c r="NA143" s="0"/>
      <c r="NB143" s="0"/>
      <c r="NC143" s="0"/>
      <c r="ND143" s="0"/>
      <c r="NE143" s="0"/>
      <c r="NF143" s="0"/>
      <c r="NG143" s="0"/>
      <c r="NH143" s="0"/>
      <c r="NI143" s="0"/>
      <c r="NJ143" s="0"/>
      <c r="NK143" s="0"/>
      <c r="NL143" s="0"/>
      <c r="NM143" s="0"/>
      <c r="NN143" s="0"/>
      <c r="NO143" s="0"/>
      <c r="NP143" s="0"/>
      <c r="NQ143" s="0"/>
      <c r="NR143" s="0"/>
      <c r="NS143" s="0"/>
      <c r="NT143" s="0"/>
      <c r="NU143" s="0"/>
      <c r="NV143" s="0"/>
      <c r="NW143" s="0"/>
      <c r="NX143" s="0"/>
      <c r="NY143" s="0"/>
      <c r="NZ143" s="0"/>
      <c r="OA143" s="0"/>
      <c r="OB143" s="0"/>
      <c r="OC143" s="0"/>
      <c r="OD143" s="0"/>
      <c r="OE143" s="0"/>
      <c r="OF143" s="0"/>
      <c r="OG143" s="0"/>
      <c r="OH143" s="0"/>
      <c r="OI143" s="0"/>
      <c r="OJ143" s="0"/>
      <c r="OK143" s="0"/>
      <c r="OL143" s="0"/>
      <c r="OM143" s="0"/>
      <c r="ON143" s="0"/>
      <c r="OO143" s="0"/>
      <c r="OP143" s="0"/>
      <c r="OQ143" s="0"/>
      <c r="OR143" s="0"/>
      <c r="OS143" s="0"/>
      <c r="OT143" s="0"/>
      <c r="OU143" s="0"/>
      <c r="OV143" s="0"/>
      <c r="OW143" s="0"/>
      <c r="OX143" s="0"/>
      <c r="OY143" s="0"/>
      <c r="OZ143" s="0"/>
      <c r="PA143" s="0"/>
      <c r="PB143" s="0"/>
      <c r="PC143" s="0"/>
      <c r="PD143" s="0"/>
      <c r="PE143" s="0"/>
      <c r="PF143" s="0"/>
      <c r="PG143" s="0"/>
      <c r="PH143" s="0"/>
      <c r="PI143" s="0"/>
      <c r="PJ143" s="0"/>
      <c r="PK143" s="0"/>
      <c r="PL143" s="0"/>
      <c r="PM143" s="0"/>
      <c r="PN143" s="0"/>
      <c r="PO143" s="0"/>
      <c r="PP143" s="0"/>
      <c r="PQ143" s="0"/>
      <c r="PR143" s="0"/>
      <c r="PS143" s="0"/>
      <c r="PT143" s="0"/>
      <c r="PU143" s="0"/>
      <c r="PV143" s="0"/>
      <c r="PW143" s="0"/>
      <c r="PX143" s="0"/>
      <c r="PY143" s="0"/>
      <c r="PZ143" s="0"/>
      <c r="QA143" s="0"/>
      <c r="QB143" s="0"/>
      <c r="QC143" s="0"/>
      <c r="QD143" s="0"/>
      <c r="QE143" s="0"/>
      <c r="QF143" s="0"/>
      <c r="QG143" s="0"/>
      <c r="QH143" s="0"/>
      <c r="QI143" s="0"/>
      <c r="QJ143" s="0"/>
      <c r="QK143" s="0"/>
      <c r="QL143" s="0"/>
      <c r="QM143" s="0"/>
      <c r="QN143" s="0"/>
      <c r="QO143" s="0"/>
      <c r="QP143" s="0"/>
      <c r="QQ143" s="0"/>
      <c r="QR143" s="0"/>
      <c r="QS143" s="0"/>
      <c r="QT143" s="0"/>
      <c r="QU143" s="0"/>
      <c r="QV143" s="0"/>
      <c r="QW143" s="0"/>
      <c r="QX143" s="0"/>
      <c r="QY143" s="0"/>
      <c r="QZ143" s="0"/>
      <c r="RA143" s="0"/>
      <c r="RB143" s="0"/>
      <c r="RC143" s="0"/>
      <c r="RD143" s="0"/>
      <c r="RE143" s="0"/>
      <c r="RF143" s="0"/>
      <c r="RG143" s="0"/>
      <c r="RH143" s="0"/>
      <c r="RI143" s="0"/>
      <c r="RJ143" s="0"/>
      <c r="RK143" s="0"/>
      <c r="RL143" s="0"/>
      <c r="RM143" s="0"/>
      <c r="RN143" s="0"/>
      <c r="RO143" s="0"/>
      <c r="RP143" s="0"/>
      <c r="RQ143" s="0"/>
      <c r="RR143" s="0"/>
      <c r="RS143" s="0"/>
      <c r="RT143" s="0"/>
      <c r="RU143" s="0"/>
      <c r="RV143" s="0"/>
      <c r="RW143" s="0"/>
      <c r="RX143" s="0"/>
      <c r="RY143" s="0"/>
      <c r="RZ143" s="0"/>
      <c r="SA143" s="0"/>
      <c r="SB143" s="0"/>
      <c r="SC143" s="0"/>
      <c r="SD143" s="0"/>
      <c r="SE143" s="0"/>
      <c r="SF143" s="0"/>
      <c r="SG143" s="0"/>
      <c r="SH143" s="0"/>
      <c r="SI143" s="0"/>
      <c r="SJ143" s="0"/>
      <c r="SK143" s="0"/>
      <c r="SL143" s="0"/>
      <c r="SM143" s="0"/>
      <c r="SN143" s="0"/>
      <c r="SO143" s="0"/>
      <c r="SP143" s="0"/>
      <c r="SQ143" s="0"/>
      <c r="SR143" s="0"/>
      <c r="SS143" s="0"/>
      <c r="ST143" s="0"/>
      <c r="SU143" s="0"/>
      <c r="SV143" s="0"/>
      <c r="SW143" s="0"/>
      <c r="SX143" s="0"/>
      <c r="SY143" s="0"/>
      <c r="SZ143" s="0"/>
      <c r="TA143" s="0"/>
      <c r="TB143" s="0"/>
      <c r="TC143" s="0"/>
      <c r="TD143" s="0"/>
      <c r="TE143" s="0"/>
      <c r="TF143" s="0"/>
      <c r="TG143" s="0"/>
      <c r="TH143" s="0"/>
      <c r="TI143" s="0"/>
      <c r="TJ143" s="0"/>
      <c r="TK143" s="0"/>
      <c r="TL143" s="0"/>
      <c r="TM143" s="0"/>
      <c r="TN143" s="0"/>
      <c r="TO143" s="0"/>
      <c r="TP143" s="0"/>
      <c r="TQ143" s="0"/>
      <c r="TR143" s="0"/>
      <c r="TS143" s="0"/>
      <c r="TT143" s="0"/>
      <c r="TU143" s="0"/>
      <c r="TV143" s="0"/>
      <c r="TW143" s="0"/>
      <c r="TX143" s="0"/>
      <c r="TY143" s="0"/>
      <c r="TZ143" s="0"/>
      <c r="UA143" s="0"/>
      <c r="UB143" s="0"/>
      <c r="UC143" s="0"/>
      <c r="UD143" s="0"/>
      <c r="UE143" s="0"/>
      <c r="UF143" s="0"/>
      <c r="UG143" s="0"/>
      <c r="UH143" s="0"/>
      <c r="UI143" s="0"/>
      <c r="UJ143" s="0"/>
      <c r="UK143" s="0"/>
      <c r="UL143" s="0"/>
      <c r="UM143" s="0"/>
      <c r="UN143" s="0"/>
      <c r="UO143" s="0"/>
      <c r="UP143" s="0"/>
      <c r="UQ143" s="0"/>
      <c r="UR143" s="0"/>
      <c r="US143" s="0"/>
      <c r="UT143" s="0"/>
      <c r="UU143" s="0"/>
      <c r="UV143" s="0"/>
      <c r="UW143" s="0"/>
      <c r="UX143" s="0"/>
      <c r="UY143" s="0"/>
      <c r="UZ143" s="0"/>
      <c r="VA143" s="0"/>
      <c r="VB143" s="0"/>
      <c r="VC143" s="0"/>
      <c r="VD143" s="0"/>
      <c r="VE143" s="0"/>
      <c r="VF143" s="0"/>
      <c r="VG143" s="0"/>
      <c r="VH143" s="0"/>
      <c r="VI143" s="0"/>
      <c r="VJ143" s="0"/>
      <c r="VK143" s="0"/>
      <c r="VL143" s="0"/>
      <c r="VM143" s="0"/>
      <c r="VN143" s="0"/>
      <c r="VO143" s="0"/>
      <c r="VP143" s="0"/>
      <c r="VQ143" s="0"/>
      <c r="VR143" s="0"/>
      <c r="VS143" s="0"/>
      <c r="VT143" s="0"/>
      <c r="VU143" s="0"/>
      <c r="VV143" s="0"/>
      <c r="VW143" s="0"/>
      <c r="VX143" s="0"/>
      <c r="VY143" s="0"/>
      <c r="VZ143" s="0"/>
      <c r="WA143" s="0"/>
      <c r="WB143" s="0"/>
      <c r="WC143" s="0"/>
      <c r="WD143" s="0"/>
      <c r="WE143" s="0"/>
      <c r="WF143" s="0"/>
      <c r="WG143" s="0"/>
      <c r="WH143" s="0"/>
      <c r="WI143" s="0"/>
      <c r="WJ143" s="0"/>
      <c r="WK143" s="0"/>
      <c r="WL143" s="0"/>
      <c r="WM143" s="0"/>
      <c r="WN143" s="0"/>
      <c r="WO143" s="0"/>
      <c r="WP143" s="0"/>
      <c r="WQ143" s="0"/>
      <c r="WR143" s="0"/>
      <c r="WS143" s="0"/>
      <c r="WT143" s="0"/>
      <c r="WU143" s="0"/>
      <c r="WV143" s="0"/>
      <c r="WW143" s="0"/>
      <c r="WX143" s="0"/>
      <c r="WY143" s="0"/>
      <c r="WZ143" s="0"/>
      <c r="XA143" s="0"/>
      <c r="XB143" s="0"/>
      <c r="XC143" s="0"/>
      <c r="XD143" s="0"/>
      <c r="XE143" s="0"/>
      <c r="XF143" s="0"/>
      <c r="XG143" s="0"/>
      <c r="XH143" s="0"/>
      <c r="XI143" s="0"/>
      <c r="XJ143" s="0"/>
      <c r="XK143" s="0"/>
      <c r="XL143" s="0"/>
      <c r="XM143" s="0"/>
      <c r="XN143" s="0"/>
      <c r="XO143" s="0"/>
      <c r="XP143" s="0"/>
      <c r="XQ143" s="0"/>
      <c r="XR143" s="0"/>
      <c r="XS143" s="0"/>
      <c r="XT143" s="0"/>
      <c r="XU143" s="0"/>
      <c r="XV143" s="0"/>
      <c r="XW143" s="0"/>
      <c r="XX143" s="0"/>
      <c r="XY143" s="0"/>
      <c r="XZ143" s="0"/>
      <c r="YA143" s="0"/>
      <c r="YB143" s="0"/>
      <c r="YC143" s="0"/>
      <c r="YD143" s="0"/>
      <c r="YE143" s="0"/>
      <c r="YF143" s="0"/>
      <c r="YG143" s="0"/>
      <c r="YH143" s="0"/>
      <c r="YI143" s="0"/>
      <c r="YJ143" s="0"/>
      <c r="YK143" s="0"/>
      <c r="YL143" s="0"/>
      <c r="YM143" s="0"/>
      <c r="YN143" s="0"/>
      <c r="YO143" s="0"/>
      <c r="YP143" s="0"/>
      <c r="YQ143" s="0"/>
      <c r="YR143" s="0"/>
      <c r="YS143" s="0"/>
      <c r="YT143" s="0"/>
      <c r="YU143" s="0"/>
      <c r="YV143" s="0"/>
      <c r="YW143" s="0"/>
      <c r="YX143" s="0"/>
      <c r="YY143" s="0"/>
      <c r="YZ143" s="0"/>
      <c r="ZA143" s="0"/>
      <c r="ZB143" s="0"/>
      <c r="ZC143" s="0"/>
      <c r="ZD143" s="0"/>
      <c r="ZE143" s="0"/>
      <c r="ZF143" s="0"/>
      <c r="ZG143" s="0"/>
      <c r="ZH143" s="0"/>
      <c r="ZI143" s="0"/>
      <c r="ZJ143" s="0"/>
      <c r="ZK143" s="0"/>
      <c r="ZL143" s="0"/>
      <c r="ZM143" s="0"/>
      <c r="ZN143" s="0"/>
      <c r="ZO143" s="0"/>
      <c r="ZP143" s="0"/>
      <c r="ZQ143" s="0"/>
      <c r="ZR143" s="0"/>
      <c r="ZS143" s="0"/>
      <c r="ZT143" s="0"/>
      <c r="ZU143" s="0"/>
      <c r="ZV143" s="0"/>
      <c r="ZW143" s="0"/>
      <c r="ZX143" s="0"/>
      <c r="ZY143" s="0"/>
      <c r="ZZ143" s="0"/>
      <c r="AAA143" s="0"/>
      <c r="AAB143" s="0"/>
      <c r="AAC143" s="0"/>
      <c r="AAD143" s="0"/>
      <c r="AAE143" s="0"/>
      <c r="AAF143" s="0"/>
      <c r="AAG143" s="0"/>
      <c r="AAH143" s="0"/>
      <c r="AAI143" s="0"/>
      <c r="AAJ143" s="0"/>
      <c r="AAK143" s="0"/>
      <c r="AAL143" s="0"/>
      <c r="AAM143" s="0"/>
      <c r="AAN143" s="0"/>
      <c r="AAO143" s="0"/>
      <c r="AAP143" s="0"/>
      <c r="AAQ143" s="0"/>
      <c r="AAR143" s="0"/>
      <c r="AAS143" s="0"/>
      <c r="AAT143" s="0"/>
      <c r="AAU143" s="0"/>
      <c r="AAV143" s="0"/>
      <c r="AAW143" s="0"/>
      <c r="AAX143" s="0"/>
      <c r="AAY143" s="0"/>
      <c r="AAZ143" s="0"/>
      <c r="ABA143" s="0"/>
      <c r="ABB143" s="0"/>
      <c r="ABC143" s="0"/>
      <c r="ABD143" s="0"/>
      <c r="ABE143" s="0"/>
      <c r="ABF143" s="0"/>
      <c r="ABG143" s="0"/>
      <c r="ABH143" s="0"/>
      <c r="ABI143" s="0"/>
      <c r="ABJ143" s="0"/>
      <c r="ABK143" s="0"/>
      <c r="ABL143" s="0"/>
      <c r="ABM143" s="0"/>
      <c r="ABN143" s="0"/>
      <c r="ABO143" s="0"/>
      <c r="ABP143" s="0"/>
      <c r="ABQ143" s="0"/>
      <c r="ABR143" s="0"/>
      <c r="ABS143" s="0"/>
      <c r="ABT143" s="0"/>
      <c r="ABU143" s="0"/>
      <c r="ABV143" s="0"/>
      <c r="ABW143" s="0"/>
      <c r="ABX143" s="0"/>
      <c r="ABY143" s="0"/>
      <c r="ABZ143" s="0"/>
      <c r="ACA143" s="0"/>
      <c r="ACB143" s="0"/>
      <c r="ACC143" s="0"/>
      <c r="ACD143" s="0"/>
      <c r="ACE143" s="0"/>
      <c r="ACF143" s="0"/>
      <c r="ACG143" s="0"/>
      <c r="ACH143" s="0"/>
      <c r="ACI143" s="0"/>
      <c r="ACJ143" s="0"/>
      <c r="ACK143" s="0"/>
      <c r="ACL143" s="0"/>
      <c r="ACM143" s="0"/>
      <c r="ACN143" s="0"/>
      <c r="ACO143" s="0"/>
      <c r="ACP143" s="0"/>
      <c r="ACQ143" s="0"/>
      <c r="ACR143" s="0"/>
      <c r="ACS143" s="0"/>
      <c r="ACT143" s="0"/>
      <c r="ACU143" s="0"/>
      <c r="ACV143" s="0"/>
      <c r="ACW143" s="0"/>
      <c r="ACX143" s="0"/>
      <c r="ACY143" s="0"/>
      <c r="ACZ143" s="0"/>
      <c r="ADA143" s="0"/>
      <c r="ADB143" s="0"/>
      <c r="ADC143" s="0"/>
      <c r="ADD143" s="0"/>
      <c r="ADE143" s="0"/>
      <c r="ADF143" s="0"/>
      <c r="ADG143" s="0"/>
      <c r="ADH143" s="0"/>
      <c r="ADI143" s="0"/>
      <c r="ADJ143" s="0"/>
      <c r="ADK143" s="0"/>
      <c r="ADL143" s="0"/>
      <c r="ADM143" s="0"/>
      <c r="ADN143" s="0"/>
      <c r="ADO143" s="0"/>
      <c r="ADP143" s="0"/>
      <c r="ADQ143" s="0"/>
      <c r="ADR143" s="0"/>
      <c r="ADS143" s="0"/>
      <c r="ADT143" s="0"/>
      <c r="ADU143" s="0"/>
      <c r="ADV143" s="0"/>
      <c r="ADW143" s="0"/>
      <c r="ADX143" s="0"/>
      <c r="ADY143" s="0"/>
      <c r="ADZ143" s="0"/>
      <c r="AEA143" s="0"/>
      <c r="AEB143" s="0"/>
      <c r="AEC143" s="0"/>
      <c r="AED143" s="0"/>
      <c r="AEE143" s="0"/>
      <c r="AEF143" s="0"/>
      <c r="AEG143" s="0"/>
      <c r="AEH143" s="0"/>
      <c r="AEI143" s="0"/>
      <c r="AEJ143" s="0"/>
      <c r="AEK143" s="0"/>
      <c r="AEL143" s="0"/>
      <c r="AEM143" s="0"/>
      <c r="AEN143" s="0"/>
      <c r="AEO143" s="0"/>
      <c r="AEP143" s="0"/>
      <c r="AEQ143" s="0"/>
      <c r="AER143" s="0"/>
      <c r="AES143" s="0"/>
      <c r="AET143" s="0"/>
      <c r="AEU143" s="0"/>
      <c r="AEV143" s="0"/>
      <c r="AEW143" s="0"/>
      <c r="AEX143" s="0"/>
      <c r="AEY143" s="0"/>
      <c r="AEZ143" s="0"/>
      <c r="AFA143" s="0"/>
      <c r="AFB143" s="0"/>
      <c r="AFC143" s="0"/>
      <c r="AFD143" s="0"/>
      <c r="AFE143" s="0"/>
      <c r="AFF143" s="0"/>
      <c r="AFG143" s="0"/>
      <c r="AFH143" s="0"/>
      <c r="AFI143" s="0"/>
      <c r="AFJ143" s="0"/>
      <c r="AFK143" s="0"/>
      <c r="AFL143" s="0"/>
      <c r="AFM143" s="0"/>
      <c r="AFN143" s="0"/>
      <c r="AFO143" s="0"/>
      <c r="AFP143" s="0"/>
      <c r="AFQ143" s="0"/>
      <c r="AFR143" s="0"/>
      <c r="AFS143" s="0"/>
      <c r="AFT143" s="0"/>
      <c r="AFU143" s="0"/>
      <c r="AFV143" s="0"/>
      <c r="AFW143" s="0"/>
      <c r="AFX143" s="0"/>
      <c r="AFY143" s="0"/>
      <c r="AFZ143" s="0"/>
      <c r="AGA143" s="0"/>
      <c r="AGB143" s="0"/>
      <c r="AGC143" s="0"/>
      <c r="AGD143" s="0"/>
      <c r="AGE143" s="0"/>
      <c r="AGF143" s="0"/>
      <c r="AGG143" s="0"/>
      <c r="AGH143" s="0"/>
      <c r="AGI143" s="0"/>
      <c r="AGJ143" s="0"/>
      <c r="AGK143" s="0"/>
      <c r="AGL143" s="0"/>
      <c r="AGM143" s="0"/>
      <c r="AGN143" s="0"/>
      <c r="AGO143" s="0"/>
      <c r="AGP143" s="0"/>
      <c r="AGQ143" s="0"/>
      <c r="AGR143" s="0"/>
      <c r="AGS143" s="0"/>
      <c r="AGT143" s="0"/>
      <c r="AGU143" s="0"/>
      <c r="AGV143" s="0"/>
      <c r="AGW143" s="0"/>
      <c r="AGX143" s="0"/>
      <c r="AGY143" s="0"/>
      <c r="AGZ143" s="0"/>
      <c r="AHA143" s="0"/>
      <c r="AHB143" s="0"/>
      <c r="AHC143" s="0"/>
      <c r="AHD143" s="0"/>
      <c r="AHE143" s="0"/>
      <c r="AHF143" s="0"/>
      <c r="AHG143" s="0"/>
      <c r="AHH143" s="0"/>
      <c r="AHI143" s="0"/>
      <c r="AHJ143" s="0"/>
      <c r="AHK143" s="0"/>
      <c r="AHL143" s="0"/>
      <c r="AHM143" s="0"/>
      <c r="AHN143" s="0"/>
      <c r="AHO143" s="0"/>
      <c r="AHP143" s="0"/>
      <c r="AHQ143" s="0"/>
      <c r="AHR143" s="0"/>
      <c r="AHS143" s="0"/>
      <c r="AHT143" s="0"/>
      <c r="AHU143" s="0"/>
      <c r="AHV143" s="0"/>
      <c r="AHW143" s="0"/>
      <c r="AHX143" s="0"/>
      <c r="AHY143" s="0"/>
      <c r="AHZ143" s="0"/>
      <c r="AIA143" s="0"/>
      <c r="AIB143" s="0"/>
      <c r="AIC143" s="0"/>
      <c r="AID143" s="0"/>
      <c r="AIE143" s="0"/>
      <c r="AIF143" s="0"/>
      <c r="AIG143" s="0"/>
      <c r="AIH143" s="0"/>
      <c r="AII143" s="0"/>
      <c r="AIJ143" s="0"/>
      <c r="AIK143" s="0"/>
      <c r="AIL143" s="0"/>
      <c r="AIM143" s="0"/>
      <c r="AIN143" s="0"/>
      <c r="AIO143" s="0"/>
      <c r="AIP143" s="0"/>
      <c r="AIQ143" s="0"/>
      <c r="AIR143" s="0"/>
      <c r="AIS143" s="0"/>
      <c r="AIT143" s="0"/>
      <c r="AIU143" s="0"/>
      <c r="AIV143" s="0"/>
      <c r="AIW143" s="0"/>
      <c r="AIX143" s="0"/>
      <c r="AIY143" s="0"/>
      <c r="AIZ143" s="0"/>
      <c r="AJA143" s="0"/>
      <c r="AJB143" s="0"/>
      <c r="AJC143" s="0"/>
      <c r="AJD143" s="0"/>
      <c r="AJE143" s="0"/>
      <c r="AJF143" s="0"/>
      <c r="AJG143" s="0"/>
      <c r="AJH143" s="0"/>
      <c r="AJI143" s="0"/>
      <c r="AJJ143" s="0"/>
      <c r="AJK143" s="0"/>
      <c r="AJL143" s="0"/>
      <c r="AJM143" s="0"/>
      <c r="AJN143" s="0"/>
      <c r="AJO143" s="0"/>
      <c r="AJP143" s="0"/>
      <c r="AJQ143" s="0"/>
      <c r="AJR143" s="0"/>
      <c r="AJS143" s="0"/>
      <c r="AJT143" s="0"/>
      <c r="AJU143" s="0"/>
      <c r="AJV143" s="0"/>
      <c r="AJW143" s="0"/>
      <c r="AJX143" s="0"/>
      <c r="AJY143" s="0"/>
      <c r="AJZ143" s="0"/>
      <c r="AKA143" s="0"/>
      <c r="AKB143" s="0"/>
      <c r="AKC143" s="0"/>
      <c r="AKD143" s="0"/>
      <c r="AKE143" s="0"/>
      <c r="AKF143" s="0"/>
      <c r="AKG143" s="0"/>
      <c r="AKH143" s="0"/>
      <c r="AKI143" s="0"/>
      <c r="AKJ143" s="0"/>
      <c r="AKK143" s="0"/>
      <c r="AKL143" s="0"/>
      <c r="AKM143" s="0"/>
      <c r="AKN143" s="0"/>
      <c r="AKO143" s="0"/>
      <c r="AKP143" s="0"/>
      <c r="AKQ143" s="0"/>
      <c r="AKR143" s="0"/>
      <c r="AKS143" s="0"/>
      <c r="AKT143" s="0"/>
      <c r="AKU143" s="0"/>
      <c r="AKV143" s="0"/>
      <c r="AKW143" s="0"/>
      <c r="AKX143" s="0"/>
      <c r="AKY143" s="0"/>
      <c r="AKZ143" s="0"/>
      <c r="ALA143" s="0"/>
      <c r="ALB143" s="0"/>
      <c r="ALC143" s="0"/>
      <c r="ALD143" s="0"/>
      <c r="ALE143" s="0"/>
      <c r="ALF143" s="0"/>
      <c r="ALG143" s="0"/>
      <c r="ALH143" s="0"/>
      <c r="ALI143" s="0"/>
      <c r="ALJ143" s="0"/>
      <c r="ALK143" s="0"/>
      <c r="ALL143" s="0"/>
      <c r="ALM143" s="0"/>
      <c r="ALN143" s="0"/>
      <c r="ALO143" s="0"/>
      <c r="ALP143" s="0"/>
      <c r="ALQ143" s="0"/>
      <c r="ALR143" s="0"/>
      <c r="ALS143" s="0"/>
      <c r="ALT143" s="0"/>
      <c r="ALU143" s="0"/>
      <c r="ALV143" s="0"/>
      <c r="ALW143" s="0"/>
      <c r="ALX143" s="0"/>
      <c r="ALY143" s="0"/>
      <c r="ALZ143" s="0"/>
      <c r="AMA143" s="0"/>
      <c r="AMB143" s="0"/>
      <c r="AMC143" s="0"/>
      <c r="AMD143" s="0"/>
      <c r="AME143" s="0"/>
      <c r="AMF143" s="0"/>
      <c r="AMG143" s="0"/>
      <c r="AMH143" s="0"/>
      <c r="AMI143" s="0"/>
      <c r="AMJ143" s="0"/>
      <c r="AMK143" s="0"/>
      <c r="AML143" s="0"/>
      <c r="AMM143" s="0"/>
      <c r="AMN143" s="0"/>
      <c r="AMO143" s="0"/>
      <c r="AMP143" s="0"/>
      <c r="AMQ143" s="0"/>
      <c r="AMR143" s="0"/>
      <c r="AMS143" s="0"/>
      <c r="AMT143" s="0"/>
      <c r="AMU143" s="0"/>
      <c r="AMV143" s="0"/>
      <c r="AMW143" s="0"/>
      <c r="AMX143" s="0"/>
      <c r="AMY143" s="0"/>
      <c r="AMZ143" s="0"/>
      <c r="ANA143" s="0"/>
      <c r="ANB143" s="0"/>
      <c r="ANC143" s="0"/>
      <c r="AND143" s="0"/>
      <c r="ANE143" s="0"/>
      <c r="ANF143" s="0"/>
      <c r="ANG143" s="0"/>
      <c r="ANH143" s="0"/>
      <c r="ANI143" s="0"/>
      <c r="ANJ143" s="0"/>
      <c r="ANK143" s="0"/>
      <c r="ANL143" s="0"/>
      <c r="ANM143" s="0"/>
      <c r="ANN143" s="0"/>
      <c r="ANO143" s="0"/>
      <c r="ANP143" s="0"/>
      <c r="ANQ143" s="0"/>
      <c r="ANR143" s="0"/>
      <c r="ANS143" s="0"/>
      <c r="ANT143" s="0"/>
      <c r="ANU143" s="0"/>
      <c r="ANV143" s="0"/>
      <c r="ANW143" s="0"/>
      <c r="ANX143" s="0"/>
      <c r="ANY143" s="0"/>
      <c r="ANZ143" s="0"/>
      <c r="AOA143" s="0"/>
      <c r="AOB143" s="0"/>
      <c r="AOC143" s="0"/>
      <c r="AOD143" s="0"/>
      <c r="AOE143" s="0"/>
      <c r="AOF143" s="0"/>
      <c r="AOG143" s="0"/>
      <c r="AOH143" s="0"/>
      <c r="AOI143" s="0"/>
      <c r="AOJ143" s="0"/>
      <c r="AOK143" s="0"/>
      <c r="AOL143" s="0"/>
      <c r="AOM143" s="0"/>
      <c r="AON143" s="0"/>
      <c r="AOO143" s="0"/>
      <c r="AOP143" s="0"/>
      <c r="AOQ143" s="0"/>
      <c r="AOR143" s="0"/>
      <c r="AOS143" s="0"/>
      <c r="AOT143" s="0"/>
      <c r="AOU143" s="0"/>
      <c r="AOV143" s="0"/>
      <c r="AOW143" s="0"/>
      <c r="AOX143" s="0"/>
      <c r="AOY143" s="0"/>
      <c r="AOZ143" s="0"/>
      <c r="APA143" s="0"/>
      <c r="APB143" s="0"/>
      <c r="APC143" s="0"/>
      <c r="APD143" s="0"/>
      <c r="APE143" s="0"/>
      <c r="APF143" s="0"/>
      <c r="APG143" s="0"/>
      <c r="APH143" s="0"/>
      <c r="API143" s="0"/>
      <c r="APJ143" s="0"/>
      <c r="APK143" s="0"/>
      <c r="APL143" s="0"/>
      <c r="APM143" s="0"/>
      <c r="APN143" s="0"/>
      <c r="APO143" s="0"/>
      <c r="APP143" s="0"/>
      <c r="APQ143" s="0"/>
      <c r="APR143" s="0"/>
      <c r="APS143" s="0"/>
      <c r="APT143" s="0"/>
      <c r="APU143" s="0"/>
      <c r="APV143" s="0"/>
      <c r="APW143" s="0"/>
      <c r="APX143" s="0"/>
      <c r="APY143" s="0"/>
      <c r="APZ143" s="0"/>
      <c r="AQA143" s="0"/>
      <c r="AQB143" s="0"/>
      <c r="AQC143" s="0"/>
      <c r="AQD143" s="0"/>
      <c r="AQE143" s="0"/>
      <c r="AQF143" s="0"/>
      <c r="AQG143" s="0"/>
      <c r="AQH143" s="0"/>
      <c r="AQI143" s="0"/>
      <c r="AQJ143" s="0"/>
      <c r="AQK143" s="0"/>
      <c r="AQL143" s="0"/>
      <c r="AQM143" s="0"/>
      <c r="AQN143" s="0"/>
      <c r="AQO143" s="0"/>
      <c r="AQP143" s="0"/>
      <c r="AQQ143" s="0"/>
      <c r="AQR143" s="0"/>
      <c r="AQS143" s="0"/>
      <c r="AQT143" s="0"/>
      <c r="AQU143" s="0"/>
      <c r="AQV143" s="0"/>
      <c r="AQW143" s="0"/>
      <c r="AQX143" s="0"/>
      <c r="AQY143" s="0"/>
      <c r="AQZ143" s="0"/>
      <c r="ARA143" s="0"/>
      <c r="ARB143" s="0"/>
      <c r="ARC143" s="0"/>
      <c r="ARD143" s="0"/>
      <c r="ARE143" s="0"/>
      <c r="ARF143" s="0"/>
      <c r="ARG143" s="0"/>
      <c r="ARH143" s="0"/>
      <c r="ARI143" s="0"/>
      <c r="ARJ143" s="0"/>
      <c r="ARK143" s="0"/>
      <c r="ARL143" s="0"/>
      <c r="ARM143" s="0"/>
      <c r="ARN143" s="0"/>
      <c r="ARO143" s="0"/>
      <c r="ARP143" s="0"/>
      <c r="ARQ143" s="0"/>
      <c r="ARR143" s="0"/>
      <c r="ARS143" s="0"/>
      <c r="ART143" s="0"/>
      <c r="ARU143" s="0"/>
      <c r="ARV143" s="0"/>
      <c r="ARW143" s="0"/>
      <c r="ARX143" s="0"/>
      <c r="ARY143" s="0"/>
      <c r="ARZ143" s="0"/>
      <c r="ASA143" s="0"/>
      <c r="ASB143" s="0"/>
      <c r="ASC143" s="0"/>
      <c r="ASD143" s="0"/>
      <c r="ASE143" s="0"/>
      <c r="ASF143" s="0"/>
      <c r="ASG143" s="0"/>
      <c r="ASH143" s="0"/>
      <c r="ASI143" s="0"/>
      <c r="ASJ143" s="0"/>
      <c r="ASK143" s="0"/>
      <c r="ASL143" s="0"/>
      <c r="ASM143" s="0"/>
      <c r="ASN143" s="0"/>
      <c r="ASO143" s="0"/>
      <c r="ASP143" s="0"/>
      <c r="ASQ143" s="0"/>
      <c r="ASR143" s="0"/>
      <c r="ASS143" s="0"/>
      <c r="AST143" s="0"/>
      <c r="ASU143" s="0"/>
      <c r="ASV143" s="0"/>
      <c r="ASW143" s="0"/>
      <c r="ASX143" s="0"/>
      <c r="ASY143" s="0"/>
      <c r="ASZ143" s="0"/>
      <c r="ATA143" s="0"/>
      <c r="ATB143" s="0"/>
      <c r="ATC143" s="0"/>
      <c r="ATD143" s="0"/>
      <c r="ATE143" s="0"/>
      <c r="ATF143" s="0"/>
      <c r="ATG143" s="0"/>
      <c r="ATH143" s="0"/>
      <c r="ATI143" s="0"/>
      <c r="ATJ143" s="0"/>
      <c r="ATK143" s="0"/>
      <c r="ATL143" s="0"/>
      <c r="ATM143" s="0"/>
      <c r="ATN143" s="0"/>
      <c r="ATO143" s="0"/>
      <c r="ATP143" s="0"/>
      <c r="ATQ143" s="0"/>
      <c r="ATR143" s="0"/>
      <c r="ATS143" s="0"/>
      <c r="ATT143" s="0"/>
      <c r="ATU143" s="0"/>
      <c r="ATV143" s="0"/>
      <c r="ATW143" s="0"/>
      <c r="ATX143" s="0"/>
      <c r="ATY143" s="0"/>
      <c r="ATZ143" s="0"/>
      <c r="AUA143" s="0"/>
      <c r="AUB143" s="0"/>
      <c r="AUC143" s="0"/>
      <c r="AUD143" s="0"/>
      <c r="AUE143" s="0"/>
      <c r="AUF143" s="0"/>
      <c r="AUG143" s="0"/>
      <c r="AUH143" s="0"/>
      <c r="AUI143" s="0"/>
      <c r="AUJ143" s="0"/>
      <c r="AUK143" s="0"/>
      <c r="AUL143" s="0"/>
      <c r="AUM143" s="0"/>
      <c r="AUN143" s="0"/>
      <c r="AUO143" s="0"/>
      <c r="AUP143" s="0"/>
      <c r="AUQ143" s="0"/>
      <c r="AUR143" s="0"/>
      <c r="AUS143" s="0"/>
      <c r="AUT143" s="0"/>
      <c r="AUU143" s="0"/>
      <c r="AUV143" s="0"/>
      <c r="AUW143" s="0"/>
      <c r="AUX143" s="0"/>
      <c r="AUY143" s="0"/>
      <c r="AUZ143" s="0"/>
      <c r="AVA143" s="0"/>
      <c r="AVB143" s="0"/>
      <c r="AVC143" s="0"/>
      <c r="AVD143" s="0"/>
      <c r="AVE143" s="0"/>
      <c r="AVF143" s="0"/>
      <c r="AVG143" s="0"/>
      <c r="AVH143" s="0"/>
      <c r="AVI143" s="0"/>
      <c r="AVJ143" s="0"/>
      <c r="AVK143" s="0"/>
      <c r="AVL143" s="0"/>
      <c r="AVM143" s="0"/>
      <c r="AVN143" s="0"/>
      <c r="AVO143" s="0"/>
      <c r="AVP143" s="0"/>
      <c r="AVQ143" s="0"/>
      <c r="AVR143" s="0"/>
      <c r="AVS143" s="0"/>
      <c r="AVT143" s="0"/>
      <c r="AVU143" s="0"/>
      <c r="AVV143" s="0"/>
      <c r="AVW143" s="0"/>
      <c r="AVX143" s="0"/>
      <c r="AVY143" s="0"/>
      <c r="AVZ143" s="0"/>
      <c r="AWA143" s="0"/>
      <c r="AWB143" s="0"/>
      <c r="AWC143" s="0"/>
      <c r="AWD143" s="0"/>
      <c r="AWE143" s="0"/>
      <c r="AWF143" s="0"/>
      <c r="AWG143" s="0"/>
      <c r="AWH143" s="0"/>
      <c r="AWI143" s="0"/>
      <c r="AWJ143" s="0"/>
      <c r="AWK143" s="0"/>
      <c r="AWL143" s="0"/>
      <c r="AWM143" s="0"/>
      <c r="AWN143" s="0"/>
      <c r="AWO143" s="0"/>
      <c r="AWP143" s="0"/>
      <c r="AWQ143" s="0"/>
      <c r="AWR143" s="0"/>
      <c r="AWS143" s="0"/>
      <c r="AWT143" s="0"/>
      <c r="AWU143" s="0"/>
      <c r="AWV143" s="0"/>
      <c r="AWW143" s="0"/>
      <c r="AWX143" s="0"/>
      <c r="AWY143" s="0"/>
      <c r="AWZ143" s="0"/>
      <c r="AXA143" s="0"/>
      <c r="AXB143" s="0"/>
      <c r="AXC143" s="0"/>
      <c r="AXD143" s="0"/>
      <c r="AXE143" s="0"/>
      <c r="AXF143" s="0"/>
      <c r="AXG143" s="0"/>
      <c r="AXH143" s="0"/>
      <c r="AXI143" s="0"/>
      <c r="AXJ143" s="0"/>
      <c r="AXK143" s="0"/>
      <c r="AXL143" s="0"/>
      <c r="AXM143" s="0"/>
      <c r="AXN143" s="0"/>
      <c r="AXO143" s="0"/>
      <c r="AXP143" s="0"/>
      <c r="AXQ143" s="0"/>
      <c r="AXR143" s="0"/>
      <c r="AXS143" s="0"/>
      <c r="AXT143" s="0"/>
      <c r="AXU143" s="0"/>
      <c r="AXV143" s="0"/>
      <c r="AXW143" s="0"/>
      <c r="AXX143" s="0"/>
      <c r="AXY143" s="0"/>
      <c r="AXZ143" s="0"/>
      <c r="AYA143" s="0"/>
      <c r="AYB143" s="0"/>
      <c r="AYC143" s="0"/>
      <c r="AYD143" s="0"/>
      <c r="AYE143" s="0"/>
      <c r="AYF143" s="0"/>
      <c r="AYG143" s="0"/>
      <c r="AYH143" s="0"/>
      <c r="AYI143" s="0"/>
      <c r="AYJ143" s="0"/>
      <c r="AYK143" s="0"/>
      <c r="AYL143" s="0"/>
      <c r="AYM143" s="0"/>
      <c r="AYN143" s="0"/>
      <c r="AYO143" s="0"/>
      <c r="AYP143" s="0"/>
      <c r="AYQ143" s="0"/>
      <c r="AYR143" s="0"/>
      <c r="AYS143" s="0"/>
      <c r="AYT143" s="0"/>
      <c r="AYU143" s="0"/>
      <c r="AYV143" s="0"/>
      <c r="AYW143" s="0"/>
      <c r="AYX143" s="0"/>
      <c r="AYY143" s="0"/>
      <c r="AYZ143" s="0"/>
      <c r="AZA143" s="0"/>
      <c r="AZB143" s="0"/>
      <c r="AZC143" s="0"/>
      <c r="AZD143" s="0"/>
      <c r="AZE143" s="0"/>
      <c r="AZF143" s="0"/>
      <c r="AZG143" s="0"/>
      <c r="AZH143" s="0"/>
      <c r="AZI143" s="0"/>
      <c r="AZJ143" s="0"/>
      <c r="AZK143" s="0"/>
      <c r="AZL143" s="0"/>
      <c r="AZM143" s="0"/>
      <c r="AZN143" s="0"/>
      <c r="AZO143" s="0"/>
      <c r="AZP143" s="0"/>
      <c r="AZQ143" s="0"/>
      <c r="AZR143" s="0"/>
      <c r="AZS143" s="0"/>
      <c r="AZT143" s="0"/>
      <c r="AZU143" s="0"/>
      <c r="AZV143" s="0"/>
      <c r="AZW143" s="0"/>
      <c r="AZX143" s="0"/>
      <c r="AZY143" s="0"/>
      <c r="AZZ143" s="0"/>
      <c r="BAA143" s="0"/>
      <c r="BAB143" s="0"/>
      <c r="BAC143" s="0"/>
      <c r="BAD143" s="0"/>
      <c r="BAE143" s="0"/>
      <c r="BAF143" s="0"/>
      <c r="BAG143" s="0"/>
      <c r="BAH143" s="0"/>
      <c r="BAI143" s="0"/>
      <c r="BAJ143" s="0"/>
      <c r="BAK143" s="0"/>
      <c r="BAL143" s="0"/>
      <c r="BAM143" s="0"/>
      <c r="BAN143" s="0"/>
      <c r="BAO143" s="0"/>
      <c r="BAP143" s="0"/>
      <c r="BAQ143" s="0"/>
      <c r="BAR143" s="0"/>
      <c r="BAS143" s="0"/>
      <c r="BAT143" s="0"/>
      <c r="BAU143" s="0"/>
      <c r="BAV143" s="0"/>
      <c r="BAW143" s="0"/>
      <c r="BAX143" s="0"/>
      <c r="BAY143" s="0"/>
      <c r="BAZ143" s="0"/>
      <c r="BBA143" s="0"/>
      <c r="BBB143" s="0"/>
      <c r="BBC143" s="0"/>
      <c r="BBD143" s="0"/>
      <c r="BBE143" s="0"/>
      <c r="BBF143" s="0"/>
      <c r="BBG143" s="0"/>
      <c r="BBH143" s="0"/>
      <c r="BBI143" s="0"/>
      <c r="BBJ143" s="0"/>
      <c r="BBK143" s="0"/>
      <c r="BBL143" s="0"/>
      <c r="BBM143" s="0"/>
      <c r="BBN143" s="0"/>
      <c r="BBO143" s="0"/>
      <c r="BBP143" s="0"/>
      <c r="BBQ143" s="0"/>
      <c r="BBR143" s="0"/>
      <c r="BBS143" s="0"/>
      <c r="BBT143" s="0"/>
      <c r="BBU143" s="0"/>
      <c r="BBV143" s="0"/>
      <c r="BBW143" s="0"/>
      <c r="BBX143" s="0"/>
      <c r="BBY143" s="0"/>
      <c r="BBZ143" s="0"/>
      <c r="BCA143" s="0"/>
      <c r="BCB143" s="0"/>
      <c r="BCC143" s="0"/>
      <c r="BCD143" s="0"/>
      <c r="BCE143" s="0"/>
      <c r="BCF143" s="0"/>
      <c r="BCG143" s="0"/>
      <c r="BCH143" s="0"/>
      <c r="BCI143" s="0"/>
      <c r="BCJ143" s="0"/>
      <c r="BCK143" s="0"/>
      <c r="BCL143" s="0"/>
      <c r="BCM143" s="0"/>
      <c r="BCN143" s="0"/>
      <c r="BCO143" s="0"/>
      <c r="BCP143" s="0"/>
      <c r="BCQ143" s="0"/>
      <c r="BCR143" s="0"/>
      <c r="BCS143" s="0"/>
      <c r="BCT143" s="0"/>
      <c r="BCU143" s="0"/>
      <c r="BCV143" s="0"/>
      <c r="BCW143" s="0"/>
      <c r="BCX143" s="0"/>
      <c r="BCY143" s="0"/>
      <c r="BCZ143" s="0"/>
      <c r="BDA143" s="0"/>
      <c r="BDB143" s="0"/>
      <c r="BDC143" s="0"/>
      <c r="BDD143" s="0"/>
      <c r="BDE143" s="0"/>
      <c r="BDF143" s="0"/>
      <c r="BDG143" s="0"/>
      <c r="BDH143" s="0"/>
      <c r="BDI143" s="0"/>
      <c r="BDJ143" s="0"/>
      <c r="BDK143" s="0"/>
      <c r="BDL143" s="0"/>
      <c r="BDM143" s="0"/>
      <c r="BDN143" s="0"/>
      <c r="BDO143" s="0"/>
      <c r="BDP143" s="0"/>
      <c r="BDQ143" s="0"/>
      <c r="BDR143" s="0"/>
      <c r="BDS143" s="0"/>
      <c r="BDT143" s="0"/>
      <c r="BDU143" s="0"/>
      <c r="BDV143" s="0"/>
      <c r="BDW143" s="0"/>
      <c r="BDX143" s="0"/>
      <c r="BDY143" s="0"/>
      <c r="BDZ143" s="0"/>
      <c r="BEA143" s="0"/>
      <c r="BEB143" s="0"/>
      <c r="BEC143" s="0"/>
      <c r="BED143" s="0"/>
      <c r="BEE143" s="0"/>
      <c r="BEF143" s="0"/>
      <c r="BEG143" s="0"/>
      <c r="BEH143" s="0"/>
      <c r="BEI143" s="0"/>
      <c r="BEJ143" s="0"/>
      <c r="BEK143" s="0"/>
      <c r="BEL143" s="0"/>
      <c r="BEM143" s="0"/>
      <c r="BEN143" s="0"/>
      <c r="BEO143" s="0"/>
      <c r="BEP143" s="0"/>
      <c r="BEQ143" s="0"/>
      <c r="BER143" s="0"/>
      <c r="BES143" s="0"/>
      <c r="BET143" s="0"/>
      <c r="BEU143" s="0"/>
      <c r="BEV143" s="0"/>
      <c r="BEW143" s="0"/>
      <c r="BEX143" s="0"/>
      <c r="BEY143" s="0"/>
      <c r="BEZ143" s="0"/>
      <c r="BFA143" s="0"/>
      <c r="BFB143" s="0"/>
      <c r="BFC143" s="0"/>
      <c r="BFD143" s="0"/>
      <c r="BFE143" s="0"/>
      <c r="BFF143" s="0"/>
      <c r="BFG143" s="0"/>
      <c r="BFH143" s="0"/>
      <c r="BFI143" s="0"/>
      <c r="BFJ143" s="0"/>
      <c r="BFK143" s="0"/>
      <c r="BFL143" s="0"/>
      <c r="BFM143" s="0"/>
      <c r="BFN143" s="0"/>
      <c r="BFO143" s="0"/>
      <c r="BFP143" s="0"/>
      <c r="BFQ143" s="0"/>
      <c r="BFR143" s="0"/>
      <c r="BFS143" s="0"/>
      <c r="BFT143" s="0"/>
      <c r="BFU143" s="0"/>
      <c r="BFV143" s="0"/>
      <c r="BFW143" s="0"/>
      <c r="BFX143" s="0"/>
      <c r="BFY143" s="0"/>
      <c r="BFZ143" s="0"/>
      <c r="BGA143" s="0"/>
      <c r="BGB143" s="0"/>
      <c r="BGC143" s="0"/>
      <c r="BGD143" s="0"/>
      <c r="BGE143" s="0"/>
      <c r="BGF143" s="0"/>
      <c r="BGG143" s="0"/>
      <c r="BGH143" s="0"/>
      <c r="BGI143" s="0"/>
      <c r="BGJ143" s="0"/>
      <c r="BGK143" s="0"/>
      <c r="BGL143" s="0"/>
      <c r="BGM143" s="0"/>
      <c r="BGN143" s="0"/>
      <c r="BGO143" s="0"/>
      <c r="BGP143" s="0"/>
      <c r="BGQ143" s="0"/>
      <c r="BGR143" s="0"/>
      <c r="BGS143" s="0"/>
      <c r="BGT143" s="0"/>
      <c r="BGU143" s="0"/>
      <c r="BGV143" s="0"/>
      <c r="BGW143" s="0"/>
      <c r="BGX143" s="0"/>
      <c r="BGY143" s="0"/>
      <c r="BGZ143" s="0"/>
      <c r="BHA143" s="0"/>
      <c r="BHB143" s="0"/>
      <c r="BHC143" s="0"/>
      <c r="BHD143" s="0"/>
      <c r="BHE143" s="0"/>
      <c r="BHF143" s="0"/>
      <c r="BHG143" s="0"/>
      <c r="BHH143" s="0"/>
      <c r="BHI143" s="0"/>
      <c r="BHJ143" s="0"/>
      <c r="BHK143" s="0"/>
      <c r="BHL143" s="0"/>
      <c r="BHM143" s="0"/>
      <c r="BHN143" s="0"/>
      <c r="BHO143" s="0"/>
      <c r="BHP143" s="0"/>
      <c r="BHQ143" s="0"/>
      <c r="BHR143" s="0"/>
      <c r="BHS143" s="0"/>
      <c r="BHT143" s="0"/>
      <c r="BHU143" s="0"/>
      <c r="BHV143" s="0"/>
      <c r="BHW143" s="0"/>
      <c r="BHX143" s="0"/>
      <c r="BHY143" s="0"/>
      <c r="BHZ143" s="0"/>
      <c r="BIA143" s="0"/>
      <c r="BIB143" s="0"/>
      <c r="BIC143" s="0"/>
      <c r="BID143" s="0"/>
      <c r="BIE143" s="0"/>
      <c r="BIF143" s="0"/>
      <c r="BIG143" s="0"/>
      <c r="BIH143" s="0"/>
      <c r="BII143" s="0"/>
      <c r="BIJ143" s="0"/>
      <c r="BIK143" s="0"/>
      <c r="BIL143" s="0"/>
      <c r="BIM143" s="0"/>
      <c r="BIN143" s="0"/>
      <c r="BIO143" s="0"/>
      <c r="BIP143" s="0"/>
      <c r="BIQ143" s="0"/>
      <c r="BIR143" s="0"/>
      <c r="BIS143" s="0"/>
      <c r="BIT143" s="0"/>
      <c r="BIU143" s="0"/>
      <c r="BIV143" s="0"/>
      <c r="BIW143" s="0"/>
      <c r="BIX143" s="0"/>
      <c r="BIY143" s="0"/>
      <c r="BIZ143" s="0"/>
      <c r="BJA143" s="0"/>
      <c r="BJB143" s="0"/>
      <c r="BJC143" s="0"/>
      <c r="BJD143" s="0"/>
      <c r="BJE143" s="0"/>
      <c r="BJF143" s="0"/>
      <c r="BJG143" s="0"/>
      <c r="BJH143" s="0"/>
      <c r="BJI143" s="0"/>
      <c r="BJJ143" s="0"/>
      <c r="BJK143" s="0"/>
      <c r="BJL143" s="0"/>
      <c r="BJM143" s="0"/>
      <c r="BJN143" s="0"/>
      <c r="BJO143" s="0"/>
      <c r="BJP143" s="0"/>
      <c r="BJQ143" s="0"/>
      <c r="BJR143" s="0"/>
      <c r="BJS143" s="0"/>
      <c r="BJT143" s="0"/>
      <c r="BJU143" s="0"/>
      <c r="BJV143" s="0"/>
      <c r="BJW143" s="0"/>
      <c r="BJX143" s="0"/>
      <c r="BJY143" s="0"/>
      <c r="BJZ143" s="0"/>
      <c r="BKA143" s="0"/>
      <c r="BKB143" s="0"/>
      <c r="BKC143" s="0"/>
      <c r="BKD143" s="0"/>
      <c r="BKE143" s="0"/>
      <c r="BKF143" s="0"/>
      <c r="BKG143" s="0"/>
      <c r="BKH143" s="0"/>
      <c r="BKI143" s="0"/>
      <c r="BKJ143" s="0"/>
      <c r="BKK143" s="0"/>
      <c r="BKL143" s="0"/>
      <c r="BKM143" s="0"/>
      <c r="BKN143" s="0"/>
      <c r="BKO143" s="0"/>
      <c r="BKP143" s="0"/>
      <c r="BKQ143" s="0"/>
      <c r="BKR143" s="0"/>
      <c r="BKS143" s="0"/>
      <c r="BKT143" s="0"/>
      <c r="BKU143" s="0"/>
      <c r="BKV143" s="0"/>
      <c r="BKW143" s="0"/>
      <c r="BKX143" s="0"/>
      <c r="BKY143" s="0"/>
      <c r="BKZ143" s="0"/>
      <c r="BLA143" s="0"/>
      <c r="BLB143" s="0"/>
      <c r="BLC143" s="0"/>
      <c r="BLD143" s="0"/>
      <c r="BLE143" s="0"/>
      <c r="BLF143" s="0"/>
      <c r="BLG143" s="0"/>
      <c r="BLH143" s="0"/>
      <c r="BLI143" s="0"/>
      <c r="BLJ143" s="0"/>
      <c r="BLK143" s="0"/>
      <c r="BLL143" s="0"/>
      <c r="BLM143" s="0"/>
      <c r="BLN143" s="0"/>
      <c r="BLO143" s="0"/>
      <c r="BLP143" s="0"/>
      <c r="BLQ143" s="0"/>
      <c r="BLR143" s="0"/>
      <c r="BLS143" s="0"/>
      <c r="BLT143" s="0"/>
      <c r="BLU143" s="0"/>
      <c r="BLV143" s="0"/>
      <c r="BLW143" s="0"/>
      <c r="BLX143" s="0"/>
      <c r="BLY143" s="0"/>
      <c r="BLZ143" s="0"/>
      <c r="BMA143" s="0"/>
      <c r="BMB143" s="0"/>
      <c r="BMC143" s="0"/>
      <c r="BMD143" s="0"/>
      <c r="BME143" s="0"/>
      <c r="BMF143" s="0"/>
      <c r="BMG143" s="0"/>
      <c r="BMH143" s="0"/>
      <c r="BMI143" s="0"/>
      <c r="BMJ143" s="0"/>
      <c r="BMK143" s="0"/>
      <c r="BML143" s="0"/>
      <c r="BMM143" s="0"/>
      <c r="BMN143" s="0"/>
      <c r="BMO143" s="0"/>
      <c r="BMP143" s="0"/>
      <c r="BMQ143" s="0"/>
      <c r="BMR143" s="0"/>
      <c r="BMS143" s="0"/>
      <c r="BMT143" s="0"/>
      <c r="BMU143" s="0"/>
      <c r="BMV143" s="0"/>
      <c r="BMW143" s="0"/>
      <c r="BMX143" s="0"/>
      <c r="BMY143" s="0"/>
      <c r="BMZ143" s="0"/>
      <c r="BNA143" s="0"/>
      <c r="BNB143" s="0"/>
      <c r="BNC143" s="0"/>
      <c r="BND143" s="0"/>
      <c r="BNE143" s="0"/>
      <c r="BNF143" s="0"/>
      <c r="BNG143" s="0"/>
      <c r="BNH143" s="0"/>
      <c r="BNI143" s="0"/>
      <c r="BNJ143" s="0"/>
      <c r="BNK143" s="0"/>
      <c r="BNL143" s="0"/>
      <c r="BNM143" s="0"/>
      <c r="BNN143" s="0"/>
      <c r="BNO143" s="0"/>
      <c r="BNP143" s="0"/>
      <c r="BNQ143" s="0"/>
      <c r="BNR143" s="0"/>
      <c r="BNS143" s="0"/>
      <c r="BNT143" s="0"/>
      <c r="BNU143" s="0"/>
      <c r="BNV143" s="0"/>
      <c r="BNW143" s="0"/>
      <c r="BNX143" s="0"/>
      <c r="BNY143" s="0"/>
      <c r="BNZ143" s="0"/>
      <c r="BOA143" s="0"/>
      <c r="BOB143" s="0"/>
      <c r="BOC143" s="0"/>
      <c r="BOD143" s="0"/>
      <c r="BOE143" s="0"/>
      <c r="BOF143" s="0"/>
      <c r="BOG143" s="0"/>
      <c r="BOH143" s="0"/>
      <c r="BOI143" s="0"/>
      <c r="BOJ143" s="0"/>
      <c r="BOK143" s="0"/>
      <c r="BOL143" s="0"/>
      <c r="BOM143" s="0"/>
      <c r="BON143" s="0"/>
      <c r="BOO143" s="0"/>
      <c r="BOP143" s="0"/>
      <c r="BOQ143" s="0"/>
      <c r="BOR143" s="0"/>
      <c r="BOS143" s="0"/>
      <c r="BOT143" s="0"/>
      <c r="BOU143" s="0"/>
      <c r="BOV143" s="0"/>
      <c r="BOW143" s="0"/>
      <c r="BOX143" s="0"/>
      <c r="BOY143" s="0"/>
      <c r="BOZ143" s="0"/>
      <c r="BPA143" s="0"/>
      <c r="BPB143" s="0"/>
      <c r="BPC143" s="0"/>
      <c r="BPD143" s="0"/>
      <c r="BPE143" s="0"/>
      <c r="BPF143" s="0"/>
      <c r="BPG143" s="0"/>
      <c r="BPH143" s="0"/>
      <c r="BPI143" s="0"/>
      <c r="BPJ143" s="0"/>
      <c r="BPK143" s="0"/>
      <c r="BPL143" s="0"/>
      <c r="BPM143" s="0"/>
      <c r="BPN143" s="0"/>
      <c r="BPO143" s="0"/>
      <c r="BPP143" s="0"/>
      <c r="BPQ143" s="0"/>
      <c r="BPR143" s="0"/>
      <c r="BPS143" s="0"/>
      <c r="BPT143" s="0"/>
      <c r="BPU143" s="0"/>
      <c r="BPV143" s="0"/>
      <c r="BPW143" s="0"/>
      <c r="BPX143" s="0"/>
      <c r="BPY143" s="0"/>
      <c r="BPZ143" s="0"/>
      <c r="BQA143" s="0"/>
      <c r="BQB143" s="0"/>
      <c r="BQC143" s="0"/>
      <c r="BQD143" s="0"/>
      <c r="BQE143" s="0"/>
      <c r="BQF143" s="0"/>
      <c r="BQG143" s="0"/>
      <c r="BQH143" s="0"/>
      <c r="BQI143" s="0"/>
      <c r="BQJ143" s="0"/>
      <c r="BQK143" s="0"/>
      <c r="BQL143" s="0"/>
      <c r="BQM143" s="0"/>
      <c r="BQN143" s="0"/>
      <c r="BQO143" s="0"/>
      <c r="BQP143" s="0"/>
      <c r="BQQ143" s="0"/>
      <c r="BQR143" s="0"/>
      <c r="BQS143" s="0"/>
      <c r="BQT143" s="0"/>
      <c r="BQU143" s="0"/>
      <c r="BQV143" s="0"/>
      <c r="BQW143" s="0"/>
      <c r="BQX143" s="0"/>
      <c r="BQY143" s="0"/>
      <c r="BQZ143" s="0"/>
      <c r="BRA143" s="0"/>
      <c r="BRB143" s="0"/>
      <c r="BRC143" s="0"/>
      <c r="BRD143" s="0"/>
      <c r="BRE143" s="0"/>
      <c r="BRF143" s="0"/>
      <c r="BRG143" s="0"/>
      <c r="BRH143" s="0"/>
      <c r="BRI143" s="0"/>
      <c r="BRJ143" s="0"/>
      <c r="BRK143" s="0"/>
      <c r="BRL143" s="0"/>
      <c r="BRM143" s="0"/>
      <c r="BRN143" s="0"/>
      <c r="BRO143" s="0"/>
      <c r="BRP143" s="0"/>
      <c r="BRQ143" s="0"/>
      <c r="BRR143" s="0"/>
      <c r="BRS143" s="0"/>
      <c r="BRT143" s="0"/>
      <c r="BRU143" s="0"/>
      <c r="BRV143" s="0"/>
      <c r="BRW143" s="0"/>
      <c r="BRX143" s="0"/>
      <c r="BRY143" s="0"/>
      <c r="BRZ143" s="0"/>
      <c r="BSA143" s="0"/>
      <c r="BSB143" s="0"/>
      <c r="BSC143" s="0"/>
      <c r="BSD143" s="0"/>
      <c r="BSE143" s="0"/>
      <c r="BSF143" s="0"/>
      <c r="BSG143" s="0"/>
      <c r="BSH143" s="0"/>
      <c r="BSI143" s="0"/>
      <c r="BSJ143" s="0"/>
      <c r="BSK143" s="0"/>
      <c r="BSL143" s="0"/>
      <c r="BSM143" s="0"/>
      <c r="BSN143" s="0"/>
      <c r="BSO143" s="0"/>
      <c r="BSP143" s="0"/>
      <c r="BSQ143" s="0"/>
      <c r="BSR143" s="0"/>
      <c r="BSS143" s="0"/>
      <c r="BST143" s="0"/>
      <c r="BSU143" s="0"/>
      <c r="BSV143" s="0"/>
      <c r="BSW143" s="0"/>
      <c r="BSX143" s="0"/>
      <c r="BSY143" s="0"/>
      <c r="BSZ143" s="0"/>
      <c r="BTA143" s="0"/>
      <c r="BTB143" s="0"/>
      <c r="BTC143" s="0"/>
      <c r="BTD143" s="0"/>
      <c r="BTE143" s="0"/>
      <c r="BTF143" s="0"/>
      <c r="BTG143" s="0"/>
      <c r="BTH143" s="0"/>
      <c r="BTI143" s="0"/>
      <c r="BTJ143" s="0"/>
      <c r="BTK143" s="0"/>
      <c r="BTL143" s="0"/>
      <c r="BTM143" s="0"/>
      <c r="BTN143" s="0"/>
      <c r="BTO143" s="0"/>
      <c r="BTP143" s="0"/>
      <c r="BTQ143" s="0"/>
      <c r="BTR143" s="0"/>
      <c r="BTS143" s="0"/>
      <c r="BTT143" s="0"/>
      <c r="BTU143" s="0"/>
      <c r="BTV143" s="0"/>
      <c r="BTW143" s="0"/>
      <c r="BTX143" s="0"/>
      <c r="BTY143" s="0"/>
      <c r="BTZ143" s="0"/>
      <c r="BUA143" s="0"/>
      <c r="BUB143" s="0"/>
      <c r="BUC143" s="0"/>
      <c r="BUD143" s="0"/>
      <c r="BUE143" s="0"/>
      <c r="BUF143" s="0"/>
      <c r="BUG143" s="0"/>
      <c r="BUH143" s="0"/>
      <c r="BUI143" s="0"/>
      <c r="BUJ143" s="0"/>
      <c r="BUK143" s="0"/>
      <c r="BUL143" s="0"/>
      <c r="BUM143" s="0"/>
      <c r="BUN143" s="0"/>
      <c r="BUO143" s="0"/>
      <c r="BUP143" s="0"/>
      <c r="BUQ143" s="0"/>
      <c r="BUR143" s="0"/>
      <c r="BUS143" s="0"/>
      <c r="BUT143" s="0"/>
      <c r="BUU143" s="0"/>
      <c r="BUV143" s="0"/>
      <c r="BUW143" s="0"/>
      <c r="BUX143" s="0"/>
      <c r="BUY143" s="0"/>
      <c r="BUZ143" s="0"/>
      <c r="BVA143" s="0"/>
      <c r="BVB143" s="0"/>
      <c r="BVC143" s="0"/>
      <c r="BVD143" s="0"/>
      <c r="BVE143" s="0"/>
      <c r="BVF143" s="0"/>
      <c r="BVG143" s="0"/>
      <c r="BVH143" s="0"/>
      <c r="BVI143" s="0"/>
      <c r="BVJ143" s="0"/>
      <c r="BVK143" s="0"/>
      <c r="BVL143" s="0"/>
      <c r="BVM143" s="0"/>
      <c r="BVN143" s="0"/>
      <c r="BVO143" s="0"/>
      <c r="BVP143" s="0"/>
      <c r="BVQ143" s="0"/>
      <c r="BVR143" s="0"/>
      <c r="BVS143" s="0"/>
      <c r="BVT143" s="0"/>
      <c r="BVU143" s="0"/>
      <c r="BVV143" s="0"/>
      <c r="BVW143" s="0"/>
      <c r="BVX143" s="0"/>
      <c r="BVY143" s="0"/>
      <c r="BVZ143" s="0"/>
      <c r="BWA143" s="0"/>
      <c r="BWB143" s="0"/>
      <c r="BWC143" s="0"/>
      <c r="BWD143" s="0"/>
      <c r="BWE143" s="0"/>
      <c r="BWF143" s="0"/>
      <c r="BWG143" s="0"/>
      <c r="BWH143" s="0"/>
      <c r="BWI143" s="0"/>
      <c r="BWJ143" s="0"/>
      <c r="BWK143" s="0"/>
      <c r="BWL143" s="0"/>
      <c r="BWM143" s="0"/>
      <c r="BWN143" s="0"/>
      <c r="BWO143" s="0"/>
      <c r="BWP143" s="0"/>
      <c r="BWQ143" s="0"/>
      <c r="BWR143" s="0"/>
      <c r="BWS143" s="0"/>
      <c r="BWT143" s="0"/>
      <c r="BWU143" s="0"/>
      <c r="BWV143" s="0"/>
      <c r="BWW143" s="0"/>
      <c r="BWX143" s="0"/>
      <c r="BWY143" s="0"/>
      <c r="BWZ143" s="0"/>
      <c r="BXA143" s="0"/>
      <c r="BXB143" s="0"/>
      <c r="BXC143" s="0"/>
      <c r="BXD143" s="0"/>
      <c r="BXE143" s="0"/>
      <c r="BXF143" s="0"/>
      <c r="BXG143" s="0"/>
      <c r="BXH143" s="0"/>
      <c r="BXI143" s="0"/>
      <c r="BXJ143" s="0"/>
      <c r="BXK143" s="0"/>
      <c r="BXL143" s="0"/>
      <c r="BXM143" s="0"/>
      <c r="BXN143" s="0"/>
      <c r="BXO143" s="0"/>
      <c r="BXP143" s="0"/>
      <c r="BXQ143" s="0"/>
      <c r="BXR143" s="0"/>
      <c r="BXS143" s="0"/>
      <c r="BXT143" s="0"/>
      <c r="BXU143" s="0"/>
      <c r="BXV143" s="0"/>
      <c r="BXW143" s="0"/>
      <c r="BXX143" s="0"/>
      <c r="BXY143" s="0"/>
      <c r="BXZ143" s="0"/>
      <c r="BYA143" s="0"/>
      <c r="BYB143" s="0"/>
      <c r="BYC143" s="0"/>
      <c r="BYD143" s="0"/>
      <c r="BYE143" s="0"/>
      <c r="BYF143" s="0"/>
      <c r="BYG143" s="0"/>
      <c r="BYH143" s="0"/>
      <c r="BYI143" s="0"/>
      <c r="BYJ143" s="0"/>
      <c r="BYK143" s="0"/>
      <c r="BYL143" s="0"/>
      <c r="BYM143" s="0"/>
      <c r="BYN143" s="0"/>
      <c r="BYO143" s="0"/>
      <c r="BYP143" s="0"/>
      <c r="BYQ143" s="0"/>
      <c r="BYR143" s="0"/>
      <c r="BYS143" s="0"/>
      <c r="BYT143" s="0"/>
      <c r="BYU143" s="0"/>
      <c r="BYV143" s="0"/>
      <c r="BYW143" s="0"/>
      <c r="BYX143" s="0"/>
      <c r="BYY143" s="0"/>
      <c r="BYZ143" s="0"/>
      <c r="BZA143" s="0"/>
      <c r="BZB143" s="0"/>
      <c r="BZC143" s="0"/>
      <c r="BZD143" s="0"/>
      <c r="BZE143" s="0"/>
      <c r="BZF143" s="0"/>
      <c r="BZG143" s="0"/>
      <c r="BZH143" s="0"/>
      <c r="BZI143" s="0"/>
      <c r="BZJ143" s="0"/>
      <c r="BZK143" s="0"/>
      <c r="BZL143" s="0"/>
      <c r="BZM143" s="0"/>
      <c r="BZN143" s="0"/>
      <c r="BZO143" s="0"/>
      <c r="BZP143" s="0"/>
      <c r="BZQ143" s="0"/>
      <c r="BZR143" s="0"/>
      <c r="BZS143" s="0"/>
      <c r="BZT143" s="0"/>
      <c r="BZU143" s="0"/>
      <c r="BZV143" s="0"/>
      <c r="BZW143" s="0"/>
      <c r="BZX143" s="0"/>
      <c r="BZY143" s="0"/>
      <c r="BZZ143" s="0"/>
      <c r="CAA143" s="0"/>
      <c r="CAB143" s="0"/>
      <c r="CAC143" s="0"/>
      <c r="CAD143" s="0"/>
      <c r="CAE143" s="0"/>
      <c r="CAF143" s="0"/>
      <c r="CAG143" s="0"/>
      <c r="CAH143" s="0"/>
      <c r="CAI143" s="0"/>
      <c r="CAJ143" s="0"/>
      <c r="CAK143" s="0"/>
      <c r="CAL143" s="0"/>
      <c r="CAM143" s="0"/>
      <c r="CAN143" s="0"/>
      <c r="CAO143" s="0"/>
      <c r="CAP143" s="0"/>
      <c r="CAQ143" s="0"/>
      <c r="CAR143" s="0"/>
      <c r="CAS143" s="0"/>
      <c r="CAT143" s="0"/>
      <c r="CAU143" s="0"/>
      <c r="CAV143" s="0"/>
      <c r="CAW143" s="0"/>
      <c r="CAX143" s="0"/>
      <c r="CAY143" s="0"/>
      <c r="CAZ143" s="0"/>
      <c r="CBA143" s="0"/>
      <c r="CBB143" s="0"/>
      <c r="CBC143" s="0"/>
      <c r="CBD143" s="0"/>
      <c r="CBE143" s="0"/>
      <c r="CBF143" s="0"/>
      <c r="CBG143" s="0"/>
      <c r="CBH143" s="0"/>
      <c r="CBI143" s="0"/>
      <c r="CBJ143" s="0"/>
      <c r="CBK143" s="0"/>
      <c r="CBL143" s="0"/>
      <c r="CBM143" s="0"/>
      <c r="CBN143" s="0"/>
      <c r="CBO143" s="0"/>
      <c r="CBP143" s="0"/>
      <c r="CBQ143" s="0"/>
      <c r="CBR143" s="0"/>
      <c r="CBS143" s="0"/>
      <c r="CBT143" s="0"/>
      <c r="CBU143" s="0"/>
      <c r="CBV143" s="0"/>
      <c r="CBW143" s="0"/>
      <c r="CBX143" s="0"/>
      <c r="CBY143" s="0"/>
      <c r="CBZ143" s="0"/>
      <c r="CCA143" s="0"/>
      <c r="CCB143" s="0"/>
      <c r="CCC143" s="0"/>
      <c r="CCD143" s="0"/>
      <c r="CCE143" s="0"/>
      <c r="CCF143" s="0"/>
      <c r="CCG143" s="0"/>
      <c r="CCH143" s="0"/>
      <c r="CCI143" s="0"/>
      <c r="CCJ143" s="0"/>
      <c r="CCK143" s="0"/>
      <c r="CCL143" s="0"/>
      <c r="CCM143" s="0"/>
      <c r="CCN143" s="0"/>
      <c r="CCO143" s="0"/>
      <c r="CCP143" s="0"/>
      <c r="CCQ143" s="0"/>
      <c r="CCR143" s="0"/>
      <c r="CCS143" s="0"/>
      <c r="CCT143" s="0"/>
      <c r="CCU143" s="0"/>
      <c r="CCV143" s="0"/>
      <c r="CCW143" s="0"/>
      <c r="CCX143" s="0"/>
      <c r="CCY143" s="0"/>
      <c r="CCZ143" s="0"/>
      <c r="CDA143" s="0"/>
      <c r="CDB143" s="0"/>
      <c r="CDC143" s="0"/>
      <c r="CDD143" s="0"/>
      <c r="CDE143" s="0"/>
      <c r="CDF143" s="0"/>
      <c r="CDG143" s="0"/>
      <c r="CDH143" s="0"/>
      <c r="CDI143" s="0"/>
      <c r="CDJ143" s="0"/>
      <c r="CDK143" s="0"/>
      <c r="CDL143" s="0"/>
      <c r="CDM143" s="0"/>
      <c r="CDN143" s="0"/>
      <c r="CDO143" s="0"/>
      <c r="CDP143" s="0"/>
      <c r="CDQ143" s="0"/>
      <c r="CDR143" s="0"/>
      <c r="CDS143" s="0"/>
      <c r="CDT143" s="0"/>
      <c r="CDU143" s="0"/>
      <c r="CDV143" s="0"/>
      <c r="CDW143" s="0"/>
      <c r="CDX143" s="0"/>
      <c r="CDY143" s="0"/>
      <c r="CDZ143" s="0"/>
      <c r="CEA143" s="0"/>
      <c r="CEB143" s="0"/>
      <c r="CEC143" s="0"/>
      <c r="CED143" s="0"/>
      <c r="CEE143" s="0"/>
      <c r="CEF143" s="0"/>
      <c r="CEG143" s="0"/>
      <c r="CEH143" s="0"/>
      <c r="CEI143" s="0"/>
      <c r="CEJ143" s="0"/>
      <c r="CEK143" s="0"/>
      <c r="CEL143" s="0"/>
      <c r="CEM143" s="0"/>
      <c r="CEN143" s="0"/>
      <c r="CEO143" s="0"/>
      <c r="CEP143" s="0"/>
      <c r="CEQ143" s="0"/>
      <c r="CER143" s="0"/>
      <c r="CES143" s="0"/>
      <c r="CET143" s="0"/>
      <c r="CEU143" s="0"/>
      <c r="CEV143" s="0"/>
      <c r="CEW143" s="0"/>
      <c r="CEX143" s="0"/>
      <c r="CEY143" s="0"/>
      <c r="CEZ143" s="0"/>
      <c r="CFA143" s="0"/>
      <c r="CFB143" s="0"/>
      <c r="CFC143" s="0"/>
      <c r="CFD143" s="0"/>
      <c r="CFE143" s="0"/>
      <c r="CFF143" s="0"/>
      <c r="CFG143" s="0"/>
      <c r="CFH143" s="0"/>
      <c r="CFI143" s="0"/>
      <c r="CFJ143" s="0"/>
      <c r="CFK143" s="0"/>
      <c r="CFL143" s="0"/>
      <c r="CFM143" s="0"/>
      <c r="CFN143" s="0"/>
      <c r="CFO143" s="0"/>
      <c r="CFP143" s="0"/>
      <c r="CFQ143" s="0"/>
      <c r="CFR143" s="0"/>
      <c r="CFS143" s="0"/>
      <c r="CFT143" s="0"/>
      <c r="CFU143" s="0"/>
      <c r="CFV143" s="0"/>
      <c r="CFW143" s="0"/>
      <c r="CFX143" s="0"/>
      <c r="CFY143" s="0"/>
      <c r="CFZ143" s="0"/>
      <c r="CGA143" s="0"/>
      <c r="CGB143" s="0"/>
      <c r="CGC143" s="0"/>
      <c r="CGD143" s="0"/>
      <c r="CGE143" s="0"/>
      <c r="CGF143" s="0"/>
      <c r="CGG143" s="0"/>
      <c r="CGH143" s="0"/>
      <c r="CGI143" s="0"/>
      <c r="CGJ143" s="0"/>
      <c r="CGK143" s="0"/>
      <c r="CGL143" s="0"/>
      <c r="CGM143" s="0"/>
      <c r="CGN143" s="0"/>
      <c r="CGO143" s="0"/>
      <c r="CGP143" s="0"/>
      <c r="CGQ143" s="0"/>
      <c r="CGR143" s="0"/>
      <c r="CGS143" s="0"/>
      <c r="CGT143" s="0"/>
      <c r="CGU143" s="0"/>
      <c r="CGV143" s="0"/>
      <c r="CGW143" s="0"/>
      <c r="CGX143" s="0"/>
      <c r="CGY143" s="0"/>
      <c r="CGZ143" s="0"/>
      <c r="CHA143" s="0"/>
      <c r="CHB143" s="0"/>
      <c r="CHC143" s="0"/>
      <c r="CHD143" s="0"/>
      <c r="CHE143" s="0"/>
      <c r="CHF143" s="0"/>
      <c r="CHG143" s="0"/>
      <c r="CHH143" s="0"/>
      <c r="CHI143" s="0"/>
      <c r="CHJ143" s="0"/>
      <c r="CHK143" s="0"/>
      <c r="CHL143" s="0"/>
      <c r="CHM143" s="0"/>
      <c r="CHN143" s="0"/>
      <c r="CHO143" s="0"/>
      <c r="CHP143" s="0"/>
      <c r="CHQ143" s="0"/>
      <c r="CHR143" s="0"/>
      <c r="CHS143" s="0"/>
      <c r="CHT143" s="0"/>
      <c r="CHU143" s="0"/>
      <c r="CHV143" s="0"/>
      <c r="CHW143" s="0"/>
      <c r="CHX143" s="0"/>
      <c r="CHY143" s="0"/>
      <c r="CHZ143" s="0"/>
      <c r="CIA143" s="0"/>
      <c r="CIB143" s="0"/>
      <c r="CIC143" s="0"/>
      <c r="CID143" s="0"/>
      <c r="CIE143" s="0"/>
      <c r="CIF143" s="0"/>
      <c r="CIG143" s="0"/>
      <c r="CIH143" s="0"/>
      <c r="CII143" s="0"/>
      <c r="CIJ143" s="0"/>
      <c r="CIK143" s="0"/>
      <c r="CIL143" s="0"/>
      <c r="CIM143" s="0"/>
      <c r="CIN143" s="0"/>
      <c r="CIO143" s="0"/>
      <c r="CIP143" s="0"/>
      <c r="CIQ143" s="0"/>
      <c r="CIR143" s="0"/>
      <c r="CIS143" s="0"/>
      <c r="CIT143" s="0"/>
      <c r="CIU143" s="0"/>
      <c r="CIV143" s="0"/>
      <c r="CIW143" s="0"/>
      <c r="CIX143" s="0"/>
      <c r="CIY143" s="0"/>
      <c r="CIZ143" s="0"/>
      <c r="CJA143" s="0"/>
      <c r="CJB143" s="0"/>
      <c r="CJC143" s="0"/>
      <c r="CJD143" s="0"/>
      <c r="CJE143" s="0"/>
      <c r="CJF143" s="0"/>
      <c r="CJG143" s="0"/>
      <c r="CJH143" s="0"/>
      <c r="CJI143" s="0"/>
      <c r="CJJ143" s="0"/>
      <c r="CJK143" s="0"/>
      <c r="CJL143" s="0"/>
      <c r="CJM143" s="0"/>
      <c r="CJN143" s="0"/>
      <c r="CJO143" s="0"/>
      <c r="CJP143" s="0"/>
      <c r="CJQ143" s="0"/>
      <c r="CJR143" s="0"/>
      <c r="CJS143" s="0"/>
      <c r="CJT143" s="0"/>
      <c r="CJU143" s="0"/>
      <c r="CJV143" s="0"/>
      <c r="CJW143" s="0"/>
      <c r="CJX143" s="0"/>
      <c r="CJY143" s="0"/>
      <c r="CJZ143" s="0"/>
      <c r="CKA143" s="0"/>
      <c r="CKB143" s="0"/>
      <c r="CKC143" s="0"/>
      <c r="CKD143" s="0"/>
      <c r="CKE143" s="0"/>
      <c r="CKF143" s="0"/>
      <c r="CKG143" s="0"/>
      <c r="CKH143" s="0"/>
      <c r="CKI143" s="0"/>
      <c r="CKJ143" s="0"/>
      <c r="CKK143" s="0"/>
      <c r="CKL143" s="0"/>
      <c r="CKM143" s="0"/>
      <c r="CKN143" s="0"/>
      <c r="CKO143" s="0"/>
      <c r="CKP143" s="0"/>
      <c r="CKQ143" s="0"/>
      <c r="CKR143" s="0"/>
      <c r="CKS143" s="0"/>
      <c r="CKT143" s="0"/>
      <c r="CKU143" s="0"/>
      <c r="CKV143" s="0"/>
      <c r="CKW143" s="0"/>
      <c r="CKX143" s="0"/>
      <c r="CKY143" s="0"/>
      <c r="CKZ143" s="0"/>
      <c r="CLA143" s="0"/>
      <c r="CLB143" s="0"/>
      <c r="CLC143" s="0"/>
      <c r="CLD143" s="0"/>
      <c r="CLE143" s="0"/>
      <c r="CLF143" s="0"/>
      <c r="CLG143" s="0"/>
      <c r="CLH143" s="0"/>
      <c r="CLI143" s="0"/>
      <c r="CLJ143" s="0"/>
      <c r="CLK143" s="0"/>
      <c r="CLL143" s="0"/>
      <c r="CLM143" s="0"/>
      <c r="CLN143" s="0"/>
      <c r="CLO143" s="0"/>
      <c r="CLP143" s="0"/>
      <c r="CLQ143" s="0"/>
      <c r="CLR143" s="0"/>
      <c r="CLS143" s="0"/>
      <c r="CLT143" s="0"/>
      <c r="CLU143" s="0"/>
      <c r="CLV143" s="0"/>
      <c r="CLW143" s="0"/>
      <c r="CLX143" s="0"/>
      <c r="CLY143" s="0"/>
      <c r="CLZ143" s="0"/>
      <c r="CMA143" s="0"/>
      <c r="CMB143" s="0"/>
      <c r="CMC143" s="0"/>
      <c r="CMD143" s="0"/>
      <c r="CME143" s="0"/>
      <c r="CMF143" s="0"/>
      <c r="CMG143" s="0"/>
      <c r="CMH143" s="0"/>
      <c r="CMI143" s="0"/>
      <c r="CMJ143" s="0"/>
      <c r="CMK143" s="0"/>
      <c r="CML143" s="0"/>
      <c r="CMM143" s="0"/>
      <c r="CMN143" s="0"/>
      <c r="CMO143" s="0"/>
      <c r="CMP143" s="0"/>
      <c r="CMQ143" s="0"/>
      <c r="CMR143" s="0"/>
      <c r="CMS143" s="0"/>
      <c r="CMT143" s="0"/>
      <c r="CMU143" s="0"/>
      <c r="CMV143" s="0"/>
      <c r="CMW143" s="0"/>
      <c r="CMX143" s="0"/>
      <c r="CMY143" s="0"/>
      <c r="CMZ143" s="0"/>
      <c r="CNA143" s="0"/>
      <c r="CNB143" s="0"/>
      <c r="CNC143" s="0"/>
      <c r="CND143" s="0"/>
      <c r="CNE143" s="0"/>
      <c r="CNF143" s="0"/>
      <c r="CNG143" s="0"/>
      <c r="CNH143" s="0"/>
      <c r="CNI143" s="0"/>
      <c r="CNJ143" s="0"/>
      <c r="CNK143" s="0"/>
      <c r="CNL143" s="0"/>
      <c r="CNM143" s="0"/>
      <c r="CNN143" s="0"/>
      <c r="CNO143" s="0"/>
      <c r="CNP143" s="0"/>
      <c r="CNQ143" s="0"/>
      <c r="CNR143" s="0"/>
      <c r="CNS143" s="0"/>
      <c r="CNT143" s="0"/>
      <c r="CNU143" s="0"/>
      <c r="CNV143" s="0"/>
      <c r="CNW143" s="0"/>
      <c r="CNX143" s="0"/>
      <c r="CNY143" s="0"/>
      <c r="CNZ143" s="0"/>
      <c r="COA143" s="0"/>
      <c r="COB143" s="0"/>
      <c r="COC143" s="0"/>
      <c r="COD143" s="0"/>
      <c r="COE143" s="0"/>
      <c r="COF143" s="0"/>
      <c r="COG143" s="0"/>
      <c r="COH143" s="0"/>
      <c r="COI143" s="0"/>
      <c r="COJ143" s="0"/>
      <c r="COK143" s="0"/>
      <c r="COL143" s="0"/>
      <c r="COM143" s="0"/>
      <c r="CON143" s="0"/>
      <c r="COO143" s="0"/>
      <c r="COP143" s="0"/>
      <c r="COQ143" s="0"/>
      <c r="COR143" s="0"/>
      <c r="COS143" s="0"/>
      <c r="COT143" s="0"/>
      <c r="COU143" s="0"/>
      <c r="COV143" s="0"/>
      <c r="COW143" s="0"/>
      <c r="COX143" s="0"/>
      <c r="COY143" s="0"/>
      <c r="COZ143" s="0"/>
      <c r="CPA143" s="0"/>
      <c r="CPB143" s="0"/>
      <c r="CPC143" s="0"/>
      <c r="CPD143" s="0"/>
      <c r="CPE143" s="0"/>
      <c r="CPF143" s="0"/>
      <c r="CPG143" s="0"/>
      <c r="CPH143" s="0"/>
      <c r="CPI143" s="0"/>
      <c r="CPJ143" s="0"/>
      <c r="CPK143" s="0"/>
      <c r="CPL143" s="0"/>
      <c r="CPM143" s="0"/>
      <c r="CPN143" s="0"/>
      <c r="CPO143" s="0"/>
      <c r="CPP143" s="0"/>
      <c r="CPQ143" s="0"/>
      <c r="CPR143" s="0"/>
      <c r="CPS143" s="0"/>
      <c r="CPT143" s="0"/>
      <c r="CPU143" s="0"/>
      <c r="CPV143" s="0"/>
      <c r="CPW143" s="0"/>
      <c r="CPX143" s="0"/>
      <c r="CPY143" s="0"/>
      <c r="CPZ143" s="0"/>
      <c r="CQA143" s="0"/>
      <c r="CQB143" s="0"/>
      <c r="CQC143" s="0"/>
      <c r="CQD143" s="0"/>
      <c r="CQE143" s="0"/>
      <c r="CQF143" s="0"/>
      <c r="CQG143" s="0"/>
      <c r="CQH143" s="0"/>
      <c r="CQI143" s="0"/>
      <c r="CQJ143" s="0"/>
      <c r="CQK143" s="0"/>
      <c r="CQL143" s="0"/>
      <c r="CQM143" s="0"/>
      <c r="CQN143" s="0"/>
      <c r="CQO143" s="0"/>
      <c r="CQP143" s="0"/>
      <c r="CQQ143" s="0"/>
      <c r="CQR143" s="0"/>
      <c r="CQS143" s="0"/>
      <c r="CQT143" s="0"/>
      <c r="CQU143" s="0"/>
      <c r="CQV143" s="0"/>
      <c r="CQW143" s="0"/>
      <c r="CQX143" s="0"/>
      <c r="CQY143" s="0"/>
      <c r="CQZ143" s="0"/>
      <c r="CRA143" s="0"/>
      <c r="CRB143" s="0"/>
      <c r="CRC143" s="0"/>
      <c r="CRD143" s="0"/>
      <c r="CRE143" s="0"/>
      <c r="CRF143" s="0"/>
      <c r="CRG143" s="0"/>
      <c r="CRH143" s="0"/>
      <c r="CRI143" s="0"/>
      <c r="CRJ143" s="0"/>
      <c r="CRK143" s="0"/>
      <c r="CRL143" s="0"/>
      <c r="CRM143" s="0"/>
      <c r="CRN143" s="0"/>
      <c r="CRO143" s="0"/>
      <c r="CRP143" s="0"/>
      <c r="CRQ143" s="0"/>
      <c r="CRR143" s="0"/>
      <c r="CRS143" s="0"/>
      <c r="CRT143" s="0"/>
      <c r="CRU143" s="0"/>
      <c r="CRV143" s="0"/>
      <c r="CRW143" s="0"/>
      <c r="CRX143" s="0"/>
      <c r="CRY143" s="0"/>
      <c r="CRZ143" s="0"/>
      <c r="CSA143" s="0"/>
      <c r="CSB143" s="0"/>
      <c r="CSC143" s="0"/>
      <c r="CSD143" s="0"/>
      <c r="CSE143" s="0"/>
      <c r="CSF143" s="0"/>
      <c r="CSG143" s="0"/>
      <c r="CSH143" s="0"/>
      <c r="CSI143" s="0"/>
      <c r="CSJ143" s="0"/>
      <c r="CSK143" s="0"/>
      <c r="CSL143" s="0"/>
      <c r="CSM143" s="0"/>
      <c r="CSN143" s="0"/>
      <c r="CSO143" s="0"/>
      <c r="CSP143" s="0"/>
      <c r="CSQ143" s="0"/>
      <c r="CSR143" s="0"/>
      <c r="CSS143" s="0"/>
      <c r="CST143" s="0"/>
      <c r="CSU143" s="0"/>
      <c r="CSV143" s="0"/>
      <c r="CSW143" s="0"/>
      <c r="CSX143" s="0"/>
      <c r="CSY143" s="0"/>
      <c r="CSZ143" s="0"/>
      <c r="CTA143" s="0"/>
      <c r="CTB143" s="0"/>
      <c r="CTC143" s="0"/>
      <c r="CTD143" s="0"/>
      <c r="CTE143" s="0"/>
      <c r="CTF143" s="0"/>
      <c r="CTG143" s="0"/>
      <c r="CTH143" s="0"/>
      <c r="CTI143" s="0"/>
      <c r="CTJ143" s="0"/>
      <c r="CTK143" s="0"/>
      <c r="CTL143" s="0"/>
      <c r="CTM143" s="0"/>
      <c r="CTN143" s="0"/>
      <c r="CTO143" s="0"/>
      <c r="CTP143" s="0"/>
      <c r="CTQ143" s="0"/>
      <c r="CTR143" s="0"/>
      <c r="CTS143" s="0"/>
      <c r="CTT143" s="0"/>
      <c r="CTU143" s="0"/>
      <c r="CTV143" s="0"/>
      <c r="CTW143" s="0"/>
      <c r="CTX143" s="0"/>
      <c r="CTY143" s="0"/>
      <c r="CTZ143" s="0"/>
      <c r="CUA143" s="0"/>
      <c r="CUB143" s="0"/>
      <c r="CUC143" s="0"/>
      <c r="CUD143" s="0"/>
      <c r="CUE143" s="0"/>
      <c r="CUF143" s="0"/>
      <c r="CUG143" s="0"/>
      <c r="CUH143" s="0"/>
      <c r="CUI143" s="0"/>
      <c r="CUJ143" s="0"/>
      <c r="CUK143" s="0"/>
      <c r="CUL143" s="0"/>
      <c r="CUM143" s="0"/>
      <c r="CUN143" s="0"/>
      <c r="CUO143" s="0"/>
      <c r="CUP143" s="0"/>
      <c r="CUQ143" s="0"/>
      <c r="CUR143" s="0"/>
      <c r="CUS143" s="0"/>
      <c r="CUT143" s="0"/>
      <c r="CUU143" s="0"/>
      <c r="CUV143" s="0"/>
      <c r="CUW143" s="0"/>
      <c r="CUX143" s="0"/>
      <c r="CUY143" s="0"/>
      <c r="CUZ143" s="0"/>
      <c r="CVA143" s="0"/>
      <c r="CVB143" s="0"/>
      <c r="CVC143" s="0"/>
      <c r="CVD143" s="0"/>
      <c r="CVE143" s="0"/>
      <c r="CVF143" s="0"/>
      <c r="CVG143" s="0"/>
      <c r="CVH143" s="0"/>
      <c r="CVI143" s="0"/>
      <c r="CVJ143" s="0"/>
      <c r="CVK143" s="0"/>
      <c r="CVL143" s="0"/>
      <c r="CVM143" s="0"/>
      <c r="CVN143" s="0"/>
      <c r="CVO143" s="0"/>
      <c r="CVP143" s="0"/>
      <c r="CVQ143" s="0"/>
      <c r="CVR143" s="0"/>
      <c r="CVS143" s="0"/>
      <c r="CVT143" s="0"/>
      <c r="CVU143" s="0"/>
      <c r="CVV143" s="0"/>
      <c r="CVW143" s="0"/>
      <c r="CVX143" s="0"/>
      <c r="CVY143" s="0"/>
      <c r="CVZ143" s="0"/>
      <c r="CWA143" s="0"/>
      <c r="CWB143" s="0"/>
      <c r="CWC143" s="0"/>
      <c r="CWD143" s="0"/>
      <c r="CWE143" s="0"/>
      <c r="CWF143" s="0"/>
      <c r="CWG143" s="0"/>
      <c r="CWH143" s="0"/>
      <c r="CWI143" s="0"/>
      <c r="CWJ143" s="0"/>
      <c r="CWK143" s="0"/>
      <c r="CWL143" s="0"/>
      <c r="CWM143" s="0"/>
      <c r="CWN143" s="0"/>
      <c r="CWO143" s="0"/>
      <c r="CWP143" s="0"/>
      <c r="CWQ143" s="0"/>
      <c r="CWR143" s="0"/>
      <c r="CWS143" s="0"/>
      <c r="CWT143" s="0"/>
      <c r="CWU143" s="0"/>
      <c r="CWV143" s="0"/>
      <c r="CWW143" s="0"/>
      <c r="CWX143" s="0"/>
      <c r="CWY143" s="0"/>
      <c r="CWZ143" s="0"/>
      <c r="CXA143" s="0"/>
      <c r="CXB143" s="0"/>
      <c r="CXC143" s="0"/>
      <c r="CXD143" s="0"/>
      <c r="CXE143" s="0"/>
      <c r="CXF143" s="0"/>
      <c r="CXG143" s="0"/>
      <c r="CXH143" s="0"/>
      <c r="CXI143" s="0"/>
      <c r="CXJ143" s="0"/>
      <c r="CXK143" s="0"/>
      <c r="CXL143" s="0"/>
      <c r="CXM143" s="0"/>
      <c r="CXN143" s="0"/>
      <c r="CXO143" s="0"/>
      <c r="CXP143" s="0"/>
      <c r="CXQ143" s="0"/>
      <c r="CXR143" s="0"/>
      <c r="CXS143" s="0"/>
      <c r="CXT143" s="0"/>
      <c r="CXU143" s="0"/>
      <c r="CXV143" s="0"/>
      <c r="CXW143" s="0"/>
      <c r="CXX143" s="0"/>
      <c r="CXY143" s="0"/>
      <c r="CXZ143" s="0"/>
      <c r="CYA143" s="0"/>
      <c r="CYB143" s="0"/>
      <c r="CYC143" s="0"/>
      <c r="CYD143" s="0"/>
      <c r="CYE143" s="0"/>
      <c r="CYF143" s="0"/>
      <c r="CYG143" s="0"/>
      <c r="CYH143" s="0"/>
      <c r="CYI143" s="0"/>
      <c r="CYJ143" s="0"/>
      <c r="CYK143" s="0"/>
      <c r="CYL143" s="0"/>
      <c r="CYM143" s="0"/>
      <c r="CYN143" s="0"/>
      <c r="CYO143" s="0"/>
      <c r="CYP143" s="0"/>
      <c r="CYQ143" s="0"/>
      <c r="CYR143" s="0"/>
      <c r="CYS143" s="0"/>
      <c r="CYT143" s="0"/>
      <c r="CYU143" s="0"/>
      <c r="CYV143" s="0"/>
      <c r="CYW143" s="0"/>
      <c r="CYX143" s="0"/>
      <c r="CYY143" s="0"/>
      <c r="CYZ143" s="0"/>
      <c r="CZA143" s="0"/>
      <c r="CZB143" s="0"/>
      <c r="CZC143" s="0"/>
      <c r="CZD143" s="0"/>
      <c r="CZE143" s="0"/>
      <c r="CZF143" s="0"/>
      <c r="CZG143" s="0"/>
      <c r="CZH143" s="0"/>
      <c r="CZI143" s="0"/>
      <c r="CZJ143" s="0"/>
      <c r="CZK143" s="0"/>
      <c r="CZL143" s="0"/>
      <c r="CZM143" s="0"/>
      <c r="CZN143" s="0"/>
      <c r="CZO143" s="0"/>
      <c r="CZP143" s="0"/>
      <c r="CZQ143" s="0"/>
      <c r="CZR143" s="0"/>
      <c r="CZS143" s="0"/>
      <c r="CZT143" s="0"/>
      <c r="CZU143" s="0"/>
      <c r="CZV143" s="0"/>
      <c r="CZW143" s="0"/>
      <c r="CZX143" s="0"/>
      <c r="CZY143" s="0"/>
      <c r="CZZ143" s="0"/>
      <c r="DAA143" s="0"/>
      <c r="DAB143" s="0"/>
      <c r="DAC143" s="0"/>
      <c r="DAD143" s="0"/>
      <c r="DAE143" s="0"/>
      <c r="DAF143" s="0"/>
      <c r="DAG143" s="0"/>
      <c r="DAH143" s="0"/>
      <c r="DAI143" s="0"/>
      <c r="DAJ143" s="0"/>
      <c r="DAK143" s="0"/>
      <c r="DAL143" s="0"/>
      <c r="DAM143" s="0"/>
      <c r="DAN143" s="0"/>
      <c r="DAO143" s="0"/>
      <c r="DAP143" s="0"/>
      <c r="DAQ143" s="0"/>
      <c r="DAR143" s="0"/>
      <c r="DAS143" s="0"/>
      <c r="DAT143" s="0"/>
      <c r="DAU143" s="0"/>
      <c r="DAV143" s="0"/>
      <c r="DAW143" s="0"/>
      <c r="DAX143" s="0"/>
      <c r="DAY143" s="0"/>
      <c r="DAZ143" s="0"/>
      <c r="DBA143" s="0"/>
      <c r="DBB143" s="0"/>
      <c r="DBC143" s="0"/>
      <c r="DBD143" s="0"/>
      <c r="DBE143" s="0"/>
      <c r="DBF143" s="0"/>
      <c r="DBG143" s="0"/>
      <c r="DBH143" s="0"/>
      <c r="DBI143" s="0"/>
      <c r="DBJ143" s="0"/>
      <c r="DBK143" s="0"/>
      <c r="DBL143" s="0"/>
      <c r="DBM143" s="0"/>
      <c r="DBN143" s="0"/>
      <c r="DBO143" s="0"/>
      <c r="DBP143" s="0"/>
      <c r="DBQ143" s="0"/>
      <c r="DBR143" s="0"/>
      <c r="DBS143" s="0"/>
      <c r="DBT143" s="0"/>
      <c r="DBU143" s="0"/>
      <c r="DBV143" s="0"/>
      <c r="DBW143" s="0"/>
      <c r="DBX143" s="0"/>
      <c r="DBY143" s="0"/>
      <c r="DBZ143" s="0"/>
      <c r="DCA143" s="0"/>
      <c r="DCB143" s="0"/>
      <c r="DCC143" s="0"/>
      <c r="DCD143" s="0"/>
      <c r="DCE143" s="0"/>
      <c r="DCF143" s="0"/>
      <c r="DCG143" s="0"/>
      <c r="DCH143" s="0"/>
      <c r="DCI143" s="0"/>
      <c r="DCJ143" s="0"/>
      <c r="DCK143" s="0"/>
      <c r="DCL143" s="0"/>
      <c r="DCM143" s="0"/>
      <c r="DCN143" s="0"/>
      <c r="DCO143" s="0"/>
      <c r="DCP143" s="0"/>
      <c r="DCQ143" s="0"/>
      <c r="DCR143" s="0"/>
      <c r="DCS143" s="0"/>
      <c r="DCT143" s="0"/>
      <c r="DCU143" s="0"/>
      <c r="DCV143" s="0"/>
      <c r="DCW143" s="0"/>
      <c r="DCX143" s="0"/>
      <c r="DCY143" s="0"/>
      <c r="DCZ143" s="0"/>
      <c r="DDA143" s="0"/>
      <c r="DDB143" s="0"/>
      <c r="DDC143" s="0"/>
      <c r="DDD143" s="0"/>
      <c r="DDE143" s="0"/>
      <c r="DDF143" s="0"/>
      <c r="DDG143" s="0"/>
      <c r="DDH143" s="0"/>
      <c r="DDI143" s="0"/>
      <c r="DDJ143" s="0"/>
      <c r="DDK143" s="0"/>
      <c r="DDL143" s="0"/>
      <c r="DDM143" s="0"/>
      <c r="DDN143" s="0"/>
      <c r="DDO143" s="0"/>
      <c r="DDP143" s="0"/>
      <c r="DDQ143" s="0"/>
      <c r="DDR143" s="0"/>
      <c r="DDS143" s="0"/>
      <c r="DDT143" s="0"/>
      <c r="DDU143" s="0"/>
      <c r="DDV143" s="0"/>
      <c r="DDW143" s="0"/>
      <c r="DDX143" s="0"/>
      <c r="DDY143" s="0"/>
      <c r="DDZ143" s="0"/>
      <c r="DEA143" s="0"/>
      <c r="DEB143" s="0"/>
      <c r="DEC143" s="0"/>
      <c r="DED143" s="0"/>
      <c r="DEE143" s="0"/>
      <c r="DEF143" s="0"/>
      <c r="DEG143" s="0"/>
      <c r="DEH143" s="0"/>
      <c r="DEI143" s="0"/>
      <c r="DEJ143" s="0"/>
      <c r="DEK143" s="0"/>
      <c r="DEL143" s="0"/>
      <c r="DEM143" s="0"/>
      <c r="DEN143" s="0"/>
      <c r="DEO143" s="0"/>
      <c r="DEP143" s="0"/>
      <c r="DEQ143" s="0"/>
      <c r="DER143" s="0"/>
      <c r="DES143" s="0"/>
      <c r="DET143" s="0"/>
      <c r="DEU143" s="0"/>
      <c r="DEV143" s="0"/>
      <c r="DEW143" s="0"/>
      <c r="DEX143" s="0"/>
      <c r="DEY143" s="0"/>
      <c r="DEZ143" s="0"/>
      <c r="DFA143" s="0"/>
      <c r="DFB143" s="0"/>
      <c r="DFC143" s="0"/>
      <c r="DFD143" s="0"/>
      <c r="DFE143" s="0"/>
      <c r="DFF143" s="0"/>
      <c r="DFG143" s="0"/>
      <c r="DFH143" s="0"/>
      <c r="DFI143" s="0"/>
      <c r="DFJ143" s="0"/>
      <c r="DFK143" s="0"/>
      <c r="DFL143" s="0"/>
      <c r="DFM143" s="0"/>
      <c r="DFN143" s="0"/>
      <c r="DFO143" s="0"/>
      <c r="DFP143" s="0"/>
      <c r="DFQ143" s="0"/>
      <c r="DFR143" s="0"/>
      <c r="DFS143" s="0"/>
      <c r="DFT143" s="0"/>
      <c r="DFU143" s="0"/>
      <c r="DFV143" s="0"/>
      <c r="DFW143" s="0"/>
      <c r="DFX143" s="0"/>
      <c r="DFY143" s="0"/>
      <c r="DFZ143" s="0"/>
      <c r="DGA143" s="0"/>
      <c r="DGB143" s="0"/>
      <c r="DGC143" s="0"/>
      <c r="DGD143" s="0"/>
      <c r="DGE143" s="0"/>
      <c r="DGF143" s="0"/>
      <c r="DGG143" s="0"/>
      <c r="DGH143" s="0"/>
      <c r="DGI143" s="0"/>
      <c r="DGJ143" s="0"/>
      <c r="DGK143" s="0"/>
      <c r="DGL143" s="0"/>
      <c r="DGM143" s="0"/>
      <c r="DGN143" s="0"/>
      <c r="DGO143" s="0"/>
      <c r="DGP143" s="0"/>
      <c r="DGQ143" s="0"/>
      <c r="DGR143" s="0"/>
      <c r="DGS143" s="0"/>
      <c r="DGT143" s="0"/>
      <c r="DGU143" s="0"/>
      <c r="DGV143" s="0"/>
      <c r="DGW143" s="0"/>
      <c r="DGX143" s="0"/>
      <c r="DGY143" s="0"/>
      <c r="DGZ143" s="0"/>
      <c r="DHA143" s="0"/>
      <c r="DHB143" s="0"/>
      <c r="DHC143" s="0"/>
      <c r="DHD143" s="0"/>
      <c r="DHE143" s="0"/>
      <c r="DHF143" s="0"/>
      <c r="DHG143" s="0"/>
      <c r="DHH143" s="0"/>
      <c r="DHI143" s="0"/>
      <c r="DHJ143" s="0"/>
      <c r="DHK143" s="0"/>
      <c r="DHL143" s="0"/>
      <c r="DHM143" s="0"/>
      <c r="DHN143" s="0"/>
      <c r="DHO143" s="0"/>
      <c r="DHP143" s="0"/>
      <c r="DHQ143" s="0"/>
      <c r="DHR143" s="0"/>
      <c r="DHS143" s="0"/>
      <c r="DHT143" s="0"/>
      <c r="DHU143" s="0"/>
      <c r="DHV143" s="0"/>
      <c r="DHW143" s="0"/>
      <c r="DHX143" s="0"/>
      <c r="DHY143" s="0"/>
      <c r="DHZ143" s="0"/>
      <c r="DIA143" s="0"/>
      <c r="DIB143" s="0"/>
      <c r="DIC143" s="0"/>
      <c r="DID143" s="0"/>
      <c r="DIE143" s="0"/>
      <c r="DIF143" s="0"/>
      <c r="DIG143" s="0"/>
      <c r="DIH143" s="0"/>
      <c r="DII143" s="0"/>
      <c r="DIJ143" s="0"/>
      <c r="DIK143" s="0"/>
      <c r="DIL143" s="0"/>
      <c r="DIM143" s="0"/>
      <c r="DIN143" s="0"/>
      <c r="DIO143" s="0"/>
      <c r="DIP143" s="0"/>
      <c r="DIQ143" s="0"/>
      <c r="DIR143" s="0"/>
      <c r="DIS143" s="0"/>
      <c r="DIT143" s="0"/>
      <c r="DIU143" s="0"/>
      <c r="DIV143" s="0"/>
      <c r="DIW143" s="0"/>
      <c r="DIX143" s="0"/>
      <c r="DIY143" s="0"/>
      <c r="DIZ143" s="0"/>
      <c r="DJA143" s="0"/>
      <c r="DJB143" s="0"/>
      <c r="DJC143" s="0"/>
      <c r="DJD143" s="0"/>
      <c r="DJE143" s="0"/>
      <c r="DJF143" s="0"/>
      <c r="DJG143" s="0"/>
      <c r="DJH143" s="0"/>
      <c r="DJI143" s="0"/>
      <c r="DJJ143" s="0"/>
      <c r="DJK143" s="0"/>
      <c r="DJL143" s="0"/>
      <c r="DJM143" s="0"/>
      <c r="DJN143" s="0"/>
      <c r="DJO143" s="0"/>
      <c r="DJP143" s="0"/>
      <c r="DJQ143" s="0"/>
      <c r="DJR143" s="0"/>
      <c r="DJS143" s="0"/>
      <c r="DJT143" s="0"/>
      <c r="DJU143" s="0"/>
      <c r="DJV143" s="0"/>
      <c r="DJW143" s="0"/>
      <c r="DJX143" s="0"/>
      <c r="DJY143" s="0"/>
      <c r="DJZ143" s="0"/>
      <c r="DKA143" s="0"/>
      <c r="DKB143" s="0"/>
      <c r="DKC143" s="0"/>
      <c r="DKD143" s="0"/>
      <c r="DKE143" s="0"/>
      <c r="DKF143" s="0"/>
      <c r="DKG143" s="0"/>
      <c r="DKH143" s="0"/>
      <c r="DKI143" s="0"/>
      <c r="DKJ143" s="0"/>
      <c r="DKK143" s="0"/>
      <c r="DKL143" s="0"/>
      <c r="DKM143" s="0"/>
      <c r="DKN143" s="0"/>
      <c r="DKO143" s="0"/>
      <c r="DKP143" s="0"/>
      <c r="DKQ143" s="0"/>
      <c r="DKR143" s="0"/>
      <c r="DKS143" s="0"/>
      <c r="DKT143" s="0"/>
      <c r="DKU143" s="0"/>
      <c r="DKV143" s="0"/>
      <c r="DKW143" s="0"/>
      <c r="DKX143" s="0"/>
      <c r="DKY143" s="0"/>
      <c r="DKZ143" s="0"/>
      <c r="DLA143" s="0"/>
      <c r="DLB143" s="0"/>
      <c r="DLC143" s="0"/>
      <c r="DLD143" s="0"/>
      <c r="DLE143" s="0"/>
      <c r="DLF143" s="0"/>
      <c r="DLG143" s="0"/>
      <c r="DLH143" s="0"/>
      <c r="DLI143" s="0"/>
      <c r="DLJ143" s="0"/>
      <c r="DLK143" s="0"/>
      <c r="DLL143" s="0"/>
      <c r="DLM143" s="0"/>
      <c r="DLN143" s="0"/>
      <c r="DLO143" s="0"/>
      <c r="DLP143" s="0"/>
      <c r="DLQ143" s="0"/>
      <c r="DLR143" s="0"/>
      <c r="DLS143" s="0"/>
      <c r="DLT143" s="0"/>
      <c r="DLU143" s="0"/>
      <c r="DLV143" s="0"/>
      <c r="DLW143" s="0"/>
      <c r="DLX143" s="0"/>
      <c r="DLY143" s="0"/>
      <c r="DLZ143" s="0"/>
      <c r="DMA143" s="0"/>
      <c r="DMB143" s="0"/>
      <c r="DMC143" s="0"/>
      <c r="DMD143" s="0"/>
      <c r="DME143" s="0"/>
      <c r="DMF143" s="0"/>
      <c r="DMG143" s="0"/>
      <c r="DMH143" s="0"/>
      <c r="DMI143" s="0"/>
      <c r="DMJ143" s="0"/>
      <c r="DMK143" s="0"/>
      <c r="DML143" s="0"/>
      <c r="DMM143" s="0"/>
      <c r="DMN143" s="0"/>
      <c r="DMO143" s="0"/>
      <c r="DMP143" s="0"/>
      <c r="DMQ143" s="0"/>
      <c r="DMR143" s="0"/>
      <c r="DMS143" s="0"/>
      <c r="DMT143" s="0"/>
      <c r="DMU143" s="0"/>
      <c r="DMV143" s="0"/>
      <c r="DMW143" s="0"/>
      <c r="DMX143" s="0"/>
      <c r="DMY143" s="0"/>
      <c r="DMZ143" s="0"/>
      <c r="DNA143" s="0"/>
      <c r="DNB143" s="0"/>
      <c r="DNC143" s="0"/>
      <c r="DND143" s="0"/>
      <c r="DNE143" s="0"/>
      <c r="DNF143" s="0"/>
      <c r="DNG143" s="0"/>
      <c r="DNH143" s="0"/>
      <c r="DNI143" s="0"/>
      <c r="DNJ143" s="0"/>
      <c r="DNK143" s="0"/>
      <c r="DNL143" s="0"/>
      <c r="DNM143" s="0"/>
      <c r="DNN143" s="0"/>
      <c r="DNO143" s="0"/>
      <c r="DNP143" s="0"/>
      <c r="DNQ143" s="0"/>
      <c r="DNR143" s="0"/>
      <c r="DNS143" s="0"/>
      <c r="DNT143" s="0"/>
      <c r="DNU143" s="0"/>
      <c r="DNV143" s="0"/>
      <c r="DNW143" s="0"/>
      <c r="DNX143" s="0"/>
      <c r="DNY143" s="0"/>
      <c r="DNZ143" s="0"/>
      <c r="DOA143" s="0"/>
      <c r="DOB143" s="0"/>
      <c r="DOC143" s="0"/>
      <c r="DOD143" s="0"/>
      <c r="DOE143" s="0"/>
      <c r="DOF143" s="0"/>
      <c r="DOG143" s="0"/>
      <c r="DOH143" s="0"/>
      <c r="DOI143" s="0"/>
      <c r="DOJ143" s="0"/>
      <c r="DOK143" s="0"/>
      <c r="DOL143" s="0"/>
      <c r="DOM143" s="0"/>
      <c r="DON143" s="0"/>
      <c r="DOO143" s="0"/>
      <c r="DOP143" s="0"/>
      <c r="DOQ143" s="0"/>
      <c r="DOR143" s="0"/>
      <c r="DOS143" s="0"/>
      <c r="DOT143" s="0"/>
      <c r="DOU143" s="0"/>
      <c r="DOV143" s="0"/>
      <c r="DOW143" s="0"/>
      <c r="DOX143" s="0"/>
      <c r="DOY143" s="0"/>
      <c r="DOZ143" s="0"/>
      <c r="DPA143" s="0"/>
      <c r="DPB143" s="0"/>
      <c r="DPC143" s="0"/>
      <c r="DPD143" s="0"/>
      <c r="DPE143" s="0"/>
      <c r="DPF143" s="0"/>
      <c r="DPG143" s="0"/>
      <c r="DPH143" s="0"/>
      <c r="DPI143" s="0"/>
      <c r="DPJ143" s="0"/>
      <c r="DPK143" s="0"/>
      <c r="DPL143" s="0"/>
      <c r="DPM143" s="0"/>
      <c r="DPN143" s="0"/>
      <c r="DPO143" s="0"/>
      <c r="DPP143" s="0"/>
      <c r="DPQ143" s="0"/>
      <c r="DPR143" s="0"/>
      <c r="DPS143" s="0"/>
      <c r="DPT143" s="0"/>
      <c r="DPU143" s="0"/>
      <c r="DPV143" s="0"/>
      <c r="DPW143" s="0"/>
      <c r="DPX143" s="0"/>
      <c r="DPY143" s="0"/>
      <c r="DPZ143" s="0"/>
      <c r="DQA143" s="0"/>
      <c r="DQB143" s="0"/>
      <c r="DQC143" s="0"/>
      <c r="DQD143" s="0"/>
      <c r="DQE143" s="0"/>
      <c r="DQF143" s="0"/>
      <c r="DQG143" s="0"/>
      <c r="DQH143" s="0"/>
      <c r="DQI143" s="0"/>
      <c r="DQJ143" s="0"/>
      <c r="DQK143" s="0"/>
      <c r="DQL143" s="0"/>
      <c r="DQM143" s="0"/>
      <c r="DQN143" s="0"/>
      <c r="DQO143" s="0"/>
      <c r="DQP143" s="0"/>
      <c r="DQQ143" s="0"/>
      <c r="DQR143" s="0"/>
      <c r="DQS143" s="0"/>
      <c r="DQT143" s="0"/>
      <c r="DQU143" s="0"/>
      <c r="DQV143" s="0"/>
      <c r="DQW143" s="0"/>
      <c r="DQX143" s="0"/>
      <c r="DQY143" s="0"/>
      <c r="DQZ143" s="0"/>
      <c r="DRA143" s="0"/>
      <c r="DRB143" s="0"/>
      <c r="DRC143" s="0"/>
      <c r="DRD143" s="0"/>
      <c r="DRE143" s="0"/>
      <c r="DRF143" s="0"/>
      <c r="DRG143" s="0"/>
      <c r="DRH143" s="0"/>
      <c r="DRI143" s="0"/>
      <c r="DRJ143" s="0"/>
      <c r="DRK143" s="0"/>
      <c r="DRL143" s="0"/>
      <c r="DRM143" s="0"/>
      <c r="DRN143" s="0"/>
      <c r="DRO143" s="0"/>
      <c r="DRP143" s="0"/>
      <c r="DRQ143" s="0"/>
      <c r="DRR143" s="0"/>
      <c r="DRS143" s="0"/>
      <c r="DRT143" s="0"/>
      <c r="DRU143" s="0"/>
      <c r="DRV143" s="0"/>
      <c r="DRW143" s="0"/>
      <c r="DRX143" s="0"/>
      <c r="DRY143" s="0"/>
      <c r="DRZ143" s="0"/>
      <c r="DSA143" s="0"/>
      <c r="DSB143" s="0"/>
      <c r="DSC143" s="0"/>
      <c r="DSD143" s="0"/>
      <c r="DSE143" s="0"/>
      <c r="DSF143" s="0"/>
      <c r="DSG143" s="0"/>
      <c r="DSH143" s="0"/>
      <c r="DSI143" s="0"/>
      <c r="DSJ143" s="0"/>
      <c r="DSK143" s="0"/>
      <c r="DSL143" s="0"/>
      <c r="DSM143" s="0"/>
      <c r="DSN143" s="0"/>
      <c r="DSO143" s="0"/>
      <c r="DSP143" s="0"/>
      <c r="DSQ143" s="0"/>
      <c r="DSR143" s="0"/>
      <c r="DSS143" s="0"/>
      <c r="DST143" s="0"/>
      <c r="DSU143" s="0"/>
      <c r="DSV143" s="0"/>
      <c r="DSW143" s="0"/>
      <c r="DSX143" s="0"/>
      <c r="DSY143" s="0"/>
      <c r="DSZ143" s="0"/>
      <c r="DTA143" s="0"/>
      <c r="DTB143" s="0"/>
      <c r="DTC143" s="0"/>
      <c r="DTD143" s="0"/>
      <c r="DTE143" s="0"/>
      <c r="DTF143" s="0"/>
      <c r="DTG143" s="0"/>
      <c r="DTH143" s="0"/>
      <c r="DTI143" s="0"/>
      <c r="DTJ143" s="0"/>
      <c r="DTK143" s="0"/>
      <c r="DTL143" s="0"/>
      <c r="DTM143" s="0"/>
      <c r="DTN143" s="0"/>
      <c r="DTO143" s="0"/>
      <c r="DTP143" s="0"/>
      <c r="DTQ143" s="0"/>
      <c r="DTR143" s="0"/>
      <c r="DTS143" s="0"/>
      <c r="DTT143" s="0"/>
      <c r="DTU143" s="0"/>
      <c r="DTV143" s="0"/>
      <c r="DTW143" s="0"/>
      <c r="DTX143" s="0"/>
      <c r="DTY143" s="0"/>
      <c r="DTZ143" s="0"/>
      <c r="DUA143" s="0"/>
      <c r="DUB143" s="0"/>
      <c r="DUC143" s="0"/>
      <c r="DUD143" s="0"/>
      <c r="DUE143" s="0"/>
      <c r="DUF143" s="0"/>
      <c r="DUG143" s="0"/>
      <c r="DUH143" s="0"/>
      <c r="DUI143" s="0"/>
      <c r="DUJ143" s="0"/>
      <c r="DUK143" s="0"/>
      <c r="DUL143" s="0"/>
      <c r="DUM143" s="0"/>
      <c r="DUN143" s="0"/>
      <c r="DUO143" s="0"/>
      <c r="DUP143" s="0"/>
      <c r="DUQ143" s="0"/>
      <c r="DUR143" s="0"/>
      <c r="DUS143" s="0"/>
      <c r="DUT143" s="0"/>
      <c r="DUU143" s="0"/>
      <c r="DUV143" s="0"/>
      <c r="DUW143" s="0"/>
      <c r="DUX143" s="0"/>
      <c r="DUY143" s="0"/>
      <c r="DUZ143" s="0"/>
      <c r="DVA143" s="0"/>
      <c r="DVB143" s="0"/>
      <c r="DVC143" s="0"/>
      <c r="DVD143" s="0"/>
      <c r="DVE143" s="0"/>
      <c r="DVF143" s="0"/>
      <c r="DVG143" s="0"/>
      <c r="DVH143" s="0"/>
      <c r="DVI143" s="0"/>
      <c r="DVJ143" s="0"/>
      <c r="DVK143" s="0"/>
      <c r="DVL143" s="0"/>
      <c r="DVM143" s="0"/>
      <c r="DVN143" s="0"/>
      <c r="DVO143" s="0"/>
      <c r="DVP143" s="0"/>
      <c r="DVQ143" s="0"/>
      <c r="DVR143" s="0"/>
      <c r="DVS143" s="0"/>
      <c r="DVT143" s="0"/>
      <c r="DVU143" s="0"/>
      <c r="DVV143" s="0"/>
      <c r="DVW143" s="0"/>
      <c r="DVX143" s="0"/>
      <c r="DVY143" s="0"/>
      <c r="DVZ143" s="0"/>
      <c r="DWA143" s="0"/>
      <c r="DWB143" s="0"/>
      <c r="DWC143" s="0"/>
      <c r="DWD143" s="0"/>
      <c r="DWE143" s="0"/>
      <c r="DWF143" s="0"/>
      <c r="DWG143" s="0"/>
      <c r="DWH143" s="0"/>
      <c r="DWI143" s="0"/>
      <c r="DWJ143" s="0"/>
      <c r="DWK143" s="0"/>
      <c r="DWL143" s="0"/>
      <c r="DWM143" s="0"/>
      <c r="DWN143" s="0"/>
      <c r="DWO143" s="0"/>
      <c r="DWP143" s="0"/>
      <c r="DWQ143" s="0"/>
      <c r="DWR143" s="0"/>
      <c r="DWS143" s="0"/>
      <c r="DWT143" s="0"/>
      <c r="DWU143" s="0"/>
      <c r="DWV143" s="0"/>
      <c r="DWW143" s="0"/>
      <c r="DWX143" s="0"/>
      <c r="DWY143" s="0"/>
      <c r="DWZ143" s="0"/>
      <c r="DXA143" s="0"/>
      <c r="DXB143" s="0"/>
      <c r="DXC143" s="0"/>
      <c r="DXD143" s="0"/>
      <c r="DXE143" s="0"/>
      <c r="DXF143" s="0"/>
      <c r="DXG143" s="0"/>
      <c r="DXH143" s="0"/>
      <c r="DXI143" s="0"/>
      <c r="DXJ143" s="0"/>
      <c r="DXK143" s="0"/>
      <c r="DXL143" s="0"/>
      <c r="DXM143" s="0"/>
      <c r="DXN143" s="0"/>
      <c r="DXO143" s="0"/>
      <c r="DXP143" s="0"/>
      <c r="DXQ143" s="0"/>
      <c r="DXR143" s="0"/>
      <c r="DXS143" s="0"/>
      <c r="DXT143" s="0"/>
      <c r="DXU143" s="0"/>
      <c r="DXV143" s="0"/>
      <c r="DXW143" s="0"/>
      <c r="DXX143" s="0"/>
      <c r="DXY143" s="0"/>
      <c r="DXZ143" s="0"/>
      <c r="DYA143" s="0"/>
      <c r="DYB143" s="0"/>
      <c r="DYC143" s="0"/>
      <c r="DYD143" s="0"/>
      <c r="DYE143" s="0"/>
      <c r="DYF143" s="0"/>
      <c r="DYG143" s="0"/>
      <c r="DYH143" s="0"/>
      <c r="DYI143" s="0"/>
      <c r="DYJ143" s="0"/>
      <c r="DYK143" s="0"/>
      <c r="DYL143" s="0"/>
      <c r="DYM143" s="0"/>
      <c r="DYN143" s="0"/>
      <c r="DYO143" s="0"/>
      <c r="DYP143" s="0"/>
      <c r="DYQ143" s="0"/>
      <c r="DYR143" s="0"/>
      <c r="DYS143" s="0"/>
      <c r="DYT143" s="0"/>
      <c r="DYU143" s="0"/>
      <c r="DYV143" s="0"/>
      <c r="DYW143" s="0"/>
      <c r="DYX143" s="0"/>
      <c r="DYY143" s="0"/>
      <c r="DYZ143" s="0"/>
      <c r="DZA143" s="0"/>
      <c r="DZB143" s="0"/>
      <c r="DZC143" s="0"/>
      <c r="DZD143" s="0"/>
      <c r="DZE143" s="0"/>
      <c r="DZF143" s="0"/>
      <c r="DZG143" s="0"/>
      <c r="DZH143" s="0"/>
      <c r="DZI143" s="0"/>
      <c r="DZJ143" s="0"/>
      <c r="DZK143" s="0"/>
      <c r="DZL143" s="0"/>
      <c r="DZM143" s="0"/>
      <c r="DZN143" s="0"/>
      <c r="DZO143" s="0"/>
      <c r="DZP143" s="0"/>
      <c r="DZQ143" s="0"/>
      <c r="DZR143" s="0"/>
      <c r="DZS143" s="0"/>
      <c r="DZT143" s="0"/>
      <c r="DZU143" s="0"/>
      <c r="DZV143" s="0"/>
      <c r="DZW143" s="0"/>
      <c r="DZX143" s="0"/>
      <c r="DZY143" s="0"/>
      <c r="DZZ143" s="0"/>
      <c r="EAA143" s="0"/>
      <c r="EAB143" s="0"/>
      <c r="EAC143" s="0"/>
      <c r="EAD143" s="0"/>
      <c r="EAE143" s="0"/>
      <c r="EAF143" s="0"/>
      <c r="EAG143" s="0"/>
      <c r="EAH143" s="0"/>
      <c r="EAI143" s="0"/>
      <c r="EAJ143" s="0"/>
      <c r="EAK143" s="0"/>
      <c r="EAL143" s="0"/>
      <c r="EAM143" s="0"/>
      <c r="EAN143" s="0"/>
      <c r="EAO143" s="0"/>
      <c r="EAP143" s="0"/>
      <c r="EAQ143" s="0"/>
      <c r="EAR143" s="0"/>
      <c r="EAS143" s="0"/>
      <c r="EAT143" s="0"/>
      <c r="EAU143" s="0"/>
      <c r="EAV143" s="0"/>
      <c r="EAW143" s="0"/>
      <c r="EAX143" s="0"/>
      <c r="EAY143" s="0"/>
      <c r="EAZ143" s="0"/>
      <c r="EBA143" s="0"/>
      <c r="EBB143" s="0"/>
      <c r="EBC143" s="0"/>
      <c r="EBD143" s="0"/>
      <c r="EBE143" s="0"/>
      <c r="EBF143" s="0"/>
      <c r="EBG143" s="0"/>
      <c r="EBH143" s="0"/>
      <c r="EBI143" s="0"/>
      <c r="EBJ143" s="0"/>
      <c r="EBK143" s="0"/>
      <c r="EBL143" s="0"/>
      <c r="EBM143" s="0"/>
      <c r="EBN143" s="0"/>
      <c r="EBO143" s="0"/>
      <c r="EBP143" s="0"/>
      <c r="EBQ143" s="0"/>
      <c r="EBR143" s="0"/>
      <c r="EBS143" s="0"/>
      <c r="EBT143" s="0"/>
      <c r="EBU143" s="0"/>
      <c r="EBV143" s="0"/>
      <c r="EBW143" s="0"/>
      <c r="EBX143" s="0"/>
      <c r="EBY143" s="0"/>
      <c r="EBZ143" s="0"/>
      <c r="ECA143" s="0"/>
      <c r="ECB143" s="0"/>
      <c r="ECC143" s="0"/>
      <c r="ECD143" s="0"/>
      <c r="ECE143" s="0"/>
      <c r="ECF143" s="0"/>
      <c r="ECG143" s="0"/>
      <c r="ECH143" s="0"/>
      <c r="ECI143" s="0"/>
      <c r="ECJ143" s="0"/>
      <c r="ECK143" s="0"/>
      <c r="ECL143" s="0"/>
      <c r="ECM143" s="0"/>
      <c r="ECN143" s="0"/>
      <c r="ECO143" s="0"/>
      <c r="ECP143" s="0"/>
      <c r="ECQ143" s="0"/>
      <c r="ECR143" s="0"/>
      <c r="ECS143" s="0"/>
      <c r="ECT143" s="0"/>
      <c r="ECU143" s="0"/>
      <c r="ECV143" s="0"/>
      <c r="ECW143" s="0"/>
      <c r="ECX143" s="0"/>
      <c r="ECY143" s="0"/>
      <c r="ECZ143" s="0"/>
      <c r="EDA143" s="0"/>
      <c r="EDB143" s="0"/>
      <c r="EDC143" s="0"/>
      <c r="EDD143" s="0"/>
      <c r="EDE143" s="0"/>
      <c r="EDF143" s="0"/>
      <c r="EDG143" s="0"/>
      <c r="EDH143" s="0"/>
      <c r="EDI143" s="0"/>
      <c r="EDJ143" s="0"/>
      <c r="EDK143" s="0"/>
      <c r="EDL143" s="0"/>
      <c r="EDM143" s="0"/>
      <c r="EDN143" s="0"/>
      <c r="EDO143" s="0"/>
      <c r="EDP143" s="0"/>
      <c r="EDQ143" s="0"/>
      <c r="EDR143" s="0"/>
      <c r="EDS143" s="0"/>
      <c r="EDT143" s="0"/>
      <c r="EDU143" s="0"/>
      <c r="EDV143" s="0"/>
      <c r="EDW143" s="0"/>
      <c r="EDX143" s="0"/>
      <c r="EDY143" s="0"/>
      <c r="EDZ143" s="0"/>
      <c r="EEA143" s="0"/>
      <c r="EEB143" s="0"/>
      <c r="EEC143" s="0"/>
      <c r="EED143" s="0"/>
      <c r="EEE143" s="0"/>
      <c r="EEF143" s="0"/>
      <c r="EEG143" s="0"/>
      <c r="EEH143" s="0"/>
      <c r="EEI143" s="0"/>
      <c r="EEJ143" s="0"/>
      <c r="EEK143" s="0"/>
      <c r="EEL143" s="0"/>
      <c r="EEM143" s="0"/>
      <c r="EEN143" s="0"/>
      <c r="EEO143" s="0"/>
      <c r="EEP143" s="0"/>
      <c r="EEQ143" s="0"/>
      <c r="EER143" s="0"/>
      <c r="EES143" s="0"/>
      <c r="EET143" s="0"/>
      <c r="EEU143" s="0"/>
      <c r="EEV143" s="0"/>
      <c r="EEW143" s="0"/>
      <c r="EEX143" s="0"/>
      <c r="EEY143" s="0"/>
      <c r="EEZ143" s="0"/>
      <c r="EFA143" s="0"/>
      <c r="EFB143" s="0"/>
      <c r="EFC143" s="0"/>
      <c r="EFD143" s="0"/>
      <c r="EFE143" s="0"/>
      <c r="EFF143" s="0"/>
      <c r="EFG143" s="0"/>
      <c r="EFH143" s="0"/>
      <c r="EFI143" s="0"/>
      <c r="EFJ143" s="0"/>
      <c r="EFK143" s="0"/>
      <c r="EFL143" s="0"/>
      <c r="EFM143" s="0"/>
      <c r="EFN143" s="0"/>
      <c r="EFO143" s="0"/>
      <c r="EFP143" s="0"/>
      <c r="EFQ143" s="0"/>
      <c r="EFR143" s="0"/>
      <c r="EFS143" s="0"/>
      <c r="EFT143" s="0"/>
      <c r="EFU143" s="0"/>
      <c r="EFV143" s="0"/>
      <c r="EFW143" s="0"/>
      <c r="EFX143" s="0"/>
      <c r="EFY143" s="0"/>
      <c r="EFZ143" s="0"/>
      <c r="EGA143" s="0"/>
      <c r="EGB143" s="0"/>
      <c r="EGC143" s="0"/>
      <c r="EGD143" s="0"/>
      <c r="EGE143" s="0"/>
      <c r="EGF143" s="0"/>
      <c r="EGG143" s="0"/>
      <c r="EGH143" s="0"/>
      <c r="EGI143" s="0"/>
      <c r="EGJ143" s="0"/>
      <c r="EGK143" s="0"/>
      <c r="EGL143" s="0"/>
      <c r="EGM143" s="0"/>
      <c r="EGN143" s="0"/>
      <c r="EGO143" s="0"/>
      <c r="EGP143" s="0"/>
      <c r="EGQ143" s="0"/>
      <c r="EGR143" s="0"/>
      <c r="EGS143" s="0"/>
      <c r="EGT143" s="0"/>
      <c r="EGU143" s="0"/>
      <c r="EGV143" s="0"/>
      <c r="EGW143" s="0"/>
      <c r="EGX143" s="0"/>
      <c r="EGY143" s="0"/>
      <c r="EGZ143" s="0"/>
      <c r="EHA143" s="0"/>
      <c r="EHB143" s="0"/>
      <c r="EHC143" s="0"/>
      <c r="EHD143" s="0"/>
      <c r="EHE143" s="0"/>
      <c r="EHF143" s="0"/>
      <c r="EHG143" s="0"/>
      <c r="EHH143" s="0"/>
      <c r="EHI143" s="0"/>
      <c r="EHJ143" s="0"/>
      <c r="EHK143" s="0"/>
      <c r="EHL143" s="0"/>
      <c r="EHM143" s="0"/>
      <c r="EHN143" s="0"/>
      <c r="EHO143" s="0"/>
      <c r="EHP143" s="0"/>
      <c r="EHQ143" s="0"/>
      <c r="EHR143" s="0"/>
      <c r="EHS143" s="0"/>
      <c r="EHT143" s="0"/>
      <c r="EHU143" s="0"/>
      <c r="EHV143" s="0"/>
      <c r="EHW143" s="0"/>
      <c r="EHX143" s="0"/>
      <c r="EHY143" s="0"/>
      <c r="EHZ143" s="0"/>
      <c r="EIA143" s="0"/>
      <c r="EIB143" s="0"/>
      <c r="EIC143" s="0"/>
      <c r="EID143" s="0"/>
      <c r="EIE143" s="0"/>
      <c r="EIF143" s="0"/>
      <c r="EIG143" s="0"/>
      <c r="EIH143" s="0"/>
      <c r="EII143" s="0"/>
      <c r="EIJ143" s="0"/>
      <c r="EIK143" s="0"/>
      <c r="EIL143" s="0"/>
      <c r="EIM143" s="0"/>
      <c r="EIN143" s="0"/>
      <c r="EIO143" s="0"/>
      <c r="EIP143" s="0"/>
      <c r="EIQ143" s="0"/>
      <c r="EIR143" s="0"/>
      <c r="EIS143" s="0"/>
      <c r="EIT143" s="0"/>
      <c r="EIU143" s="0"/>
      <c r="EIV143" s="0"/>
      <c r="EIW143" s="0"/>
      <c r="EIX143" s="0"/>
      <c r="EIY143" s="0"/>
      <c r="EIZ143" s="0"/>
      <c r="EJA143" s="0"/>
      <c r="EJB143" s="0"/>
      <c r="EJC143" s="0"/>
      <c r="EJD143" s="0"/>
      <c r="EJE143" s="0"/>
      <c r="EJF143" s="0"/>
      <c r="EJG143" s="0"/>
      <c r="EJH143" s="0"/>
      <c r="EJI143" s="0"/>
      <c r="EJJ143" s="0"/>
      <c r="EJK143" s="0"/>
      <c r="EJL143" s="0"/>
      <c r="EJM143" s="0"/>
      <c r="EJN143" s="0"/>
      <c r="EJO143" s="0"/>
      <c r="EJP143" s="0"/>
      <c r="EJQ143" s="0"/>
      <c r="EJR143" s="0"/>
      <c r="EJS143" s="0"/>
      <c r="EJT143" s="0"/>
      <c r="EJU143" s="0"/>
      <c r="EJV143" s="0"/>
      <c r="EJW143" s="0"/>
      <c r="EJX143" s="0"/>
      <c r="EJY143" s="0"/>
      <c r="EJZ143" s="0"/>
      <c r="EKA143" s="0"/>
      <c r="EKB143" s="0"/>
      <c r="EKC143" s="0"/>
      <c r="EKD143" s="0"/>
      <c r="EKE143" s="0"/>
      <c r="EKF143" s="0"/>
      <c r="EKG143" s="0"/>
      <c r="EKH143" s="0"/>
      <c r="EKI143" s="0"/>
      <c r="EKJ143" s="0"/>
      <c r="EKK143" s="0"/>
      <c r="EKL143" s="0"/>
      <c r="EKM143" s="0"/>
      <c r="EKN143" s="0"/>
      <c r="EKO143" s="0"/>
      <c r="EKP143" s="0"/>
      <c r="EKQ143" s="0"/>
      <c r="EKR143" s="0"/>
      <c r="EKS143" s="0"/>
      <c r="EKT143" s="0"/>
      <c r="EKU143" s="0"/>
      <c r="EKV143" s="0"/>
      <c r="EKW143" s="0"/>
      <c r="EKX143" s="0"/>
      <c r="EKY143" s="0"/>
      <c r="EKZ143" s="0"/>
      <c r="ELA143" s="0"/>
      <c r="ELB143" s="0"/>
      <c r="ELC143" s="0"/>
      <c r="ELD143" s="0"/>
      <c r="ELE143" s="0"/>
      <c r="ELF143" s="0"/>
      <c r="ELG143" s="0"/>
      <c r="ELH143" s="0"/>
      <c r="ELI143" s="0"/>
      <c r="ELJ143" s="0"/>
      <c r="ELK143" s="0"/>
      <c r="ELL143" s="0"/>
      <c r="ELM143" s="0"/>
      <c r="ELN143" s="0"/>
      <c r="ELO143" s="0"/>
      <c r="ELP143" s="0"/>
      <c r="ELQ143" s="0"/>
      <c r="ELR143" s="0"/>
      <c r="ELS143" s="0"/>
      <c r="ELT143" s="0"/>
      <c r="ELU143" s="0"/>
      <c r="ELV143" s="0"/>
      <c r="ELW143" s="0"/>
      <c r="ELX143" s="0"/>
      <c r="ELY143" s="0"/>
      <c r="ELZ143" s="0"/>
      <c r="EMA143" s="0"/>
      <c r="EMB143" s="0"/>
      <c r="EMC143" s="0"/>
      <c r="EMD143" s="0"/>
      <c r="EME143" s="0"/>
      <c r="EMF143" s="0"/>
      <c r="EMG143" s="0"/>
      <c r="EMH143" s="0"/>
      <c r="EMI143" s="0"/>
      <c r="EMJ143" s="0"/>
      <c r="EMK143" s="0"/>
      <c r="EML143" s="0"/>
      <c r="EMM143" s="0"/>
      <c r="EMN143" s="0"/>
      <c r="EMO143" s="0"/>
      <c r="EMP143" s="0"/>
      <c r="EMQ143" s="0"/>
      <c r="EMR143" s="0"/>
      <c r="EMS143" s="0"/>
      <c r="EMT143" s="0"/>
      <c r="EMU143" s="0"/>
      <c r="EMV143" s="0"/>
      <c r="EMW143" s="0"/>
      <c r="EMX143" s="0"/>
      <c r="EMY143" s="0"/>
      <c r="EMZ143" s="0"/>
      <c r="ENA143" s="0"/>
      <c r="ENB143" s="0"/>
      <c r="ENC143" s="0"/>
      <c r="END143" s="0"/>
      <c r="ENE143" s="0"/>
      <c r="ENF143" s="0"/>
      <c r="ENG143" s="0"/>
      <c r="ENH143" s="0"/>
      <c r="ENI143" s="0"/>
      <c r="ENJ143" s="0"/>
      <c r="ENK143" s="0"/>
      <c r="ENL143" s="0"/>
      <c r="ENM143" s="0"/>
      <c r="ENN143" s="0"/>
      <c r="ENO143" s="0"/>
      <c r="ENP143" s="0"/>
      <c r="ENQ143" s="0"/>
      <c r="ENR143" s="0"/>
      <c r="ENS143" s="0"/>
      <c r="ENT143" s="0"/>
      <c r="ENU143" s="0"/>
      <c r="ENV143" s="0"/>
      <c r="ENW143" s="0"/>
      <c r="ENX143" s="0"/>
      <c r="ENY143" s="0"/>
      <c r="ENZ143" s="0"/>
      <c r="EOA143" s="0"/>
      <c r="EOB143" s="0"/>
      <c r="EOC143" s="0"/>
      <c r="EOD143" s="0"/>
      <c r="EOE143" s="0"/>
      <c r="EOF143" s="0"/>
      <c r="EOG143" s="0"/>
      <c r="EOH143" s="0"/>
      <c r="EOI143" s="0"/>
      <c r="EOJ143" s="0"/>
      <c r="EOK143" s="0"/>
      <c r="EOL143" s="0"/>
      <c r="EOM143" s="0"/>
      <c r="EON143" s="0"/>
      <c r="EOO143" s="0"/>
      <c r="EOP143" s="0"/>
      <c r="EOQ143" s="0"/>
      <c r="EOR143" s="0"/>
      <c r="EOS143" s="0"/>
      <c r="EOT143" s="0"/>
      <c r="EOU143" s="0"/>
      <c r="EOV143" s="0"/>
      <c r="EOW143" s="0"/>
      <c r="EOX143" s="0"/>
      <c r="EOY143" s="0"/>
      <c r="EOZ143" s="0"/>
      <c r="EPA143" s="0"/>
      <c r="EPB143" s="0"/>
      <c r="EPC143" s="0"/>
      <c r="EPD143" s="0"/>
      <c r="EPE143" s="0"/>
      <c r="EPF143" s="0"/>
      <c r="EPG143" s="0"/>
      <c r="EPH143" s="0"/>
      <c r="EPI143" s="0"/>
      <c r="EPJ143" s="0"/>
      <c r="EPK143" s="0"/>
      <c r="EPL143" s="0"/>
      <c r="EPM143" s="0"/>
      <c r="EPN143" s="0"/>
      <c r="EPO143" s="0"/>
      <c r="EPP143" s="0"/>
      <c r="EPQ143" s="0"/>
      <c r="EPR143" s="0"/>
      <c r="EPS143" s="0"/>
      <c r="EPT143" s="0"/>
      <c r="EPU143" s="0"/>
      <c r="EPV143" s="0"/>
      <c r="EPW143" s="0"/>
      <c r="EPX143" s="0"/>
      <c r="EPY143" s="0"/>
      <c r="EPZ143" s="0"/>
      <c r="EQA143" s="0"/>
      <c r="EQB143" s="0"/>
      <c r="EQC143" s="0"/>
      <c r="EQD143" s="0"/>
      <c r="EQE143" s="0"/>
      <c r="EQF143" s="0"/>
      <c r="EQG143" s="0"/>
      <c r="EQH143" s="0"/>
      <c r="EQI143" s="0"/>
      <c r="EQJ143" s="0"/>
      <c r="EQK143" s="0"/>
      <c r="EQL143" s="0"/>
      <c r="EQM143" s="0"/>
      <c r="EQN143" s="0"/>
      <c r="EQO143" s="0"/>
      <c r="EQP143" s="0"/>
      <c r="EQQ143" s="0"/>
      <c r="EQR143" s="0"/>
      <c r="EQS143" s="0"/>
      <c r="EQT143" s="0"/>
      <c r="EQU143" s="0"/>
      <c r="EQV143" s="0"/>
      <c r="EQW143" s="0"/>
      <c r="EQX143" s="0"/>
      <c r="EQY143" s="0"/>
      <c r="EQZ143" s="0"/>
      <c r="ERA143" s="0"/>
      <c r="ERB143" s="0"/>
      <c r="ERC143" s="0"/>
      <c r="ERD143" s="0"/>
      <c r="ERE143" s="0"/>
      <c r="ERF143" s="0"/>
      <c r="ERG143" s="0"/>
      <c r="ERH143" s="0"/>
      <c r="ERI143" s="0"/>
      <c r="ERJ143" s="0"/>
      <c r="ERK143" s="0"/>
      <c r="ERL143" s="0"/>
      <c r="ERM143" s="0"/>
      <c r="ERN143" s="0"/>
      <c r="ERO143" s="0"/>
      <c r="ERP143" s="0"/>
      <c r="ERQ143" s="0"/>
      <c r="ERR143" s="0"/>
      <c r="ERS143" s="0"/>
      <c r="ERT143" s="0"/>
      <c r="ERU143" s="0"/>
      <c r="ERV143" s="0"/>
      <c r="ERW143" s="0"/>
      <c r="ERX143" s="0"/>
      <c r="ERY143" s="0"/>
      <c r="ERZ143" s="0"/>
      <c r="ESA143" s="0"/>
      <c r="ESB143" s="0"/>
      <c r="ESC143" s="0"/>
      <c r="ESD143" s="0"/>
      <c r="ESE143" s="0"/>
      <c r="ESF143" s="0"/>
      <c r="ESG143" s="0"/>
      <c r="ESH143" s="0"/>
      <c r="ESI143" s="0"/>
      <c r="ESJ143" s="0"/>
      <c r="ESK143" s="0"/>
      <c r="ESL143" s="0"/>
      <c r="ESM143" s="0"/>
      <c r="ESN143" s="0"/>
      <c r="ESO143" s="0"/>
      <c r="ESP143" s="0"/>
      <c r="ESQ143" s="0"/>
      <c r="ESR143" s="0"/>
      <c r="ESS143" s="0"/>
      <c r="EST143" s="0"/>
      <c r="ESU143" s="0"/>
      <c r="ESV143" s="0"/>
      <c r="ESW143" s="0"/>
      <c r="ESX143" s="0"/>
      <c r="ESY143" s="0"/>
      <c r="ESZ143" s="0"/>
      <c r="ETA143" s="0"/>
      <c r="ETB143" s="0"/>
      <c r="ETC143" s="0"/>
      <c r="ETD143" s="0"/>
      <c r="ETE143" s="0"/>
      <c r="ETF143" s="0"/>
      <c r="ETG143" s="0"/>
      <c r="ETH143" s="0"/>
      <c r="ETI143" s="0"/>
      <c r="ETJ143" s="0"/>
      <c r="ETK143" s="0"/>
      <c r="ETL143" s="0"/>
      <c r="ETM143" s="0"/>
      <c r="ETN143" s="0"/>
      <c r="ETO143" s="0"/>
      <c r="ETP143" s="0"/>
      <c r="ETQ143" s="0"/>
      <c r="ETR143" s="0"/>
      <c r="ETS143" s="0"/>
      <c r="ETT143" s="0"/>
      <c r="ETU143" s="0"/>
      <c r="ETV143" s="0"/>
      <c r="ETW143" s="0"/>
      <c r="ETX143" s="0"/>
      <c r="ETY143" s="0"/>
      <c r="ETZ143" s="0"/>
      <c r="EUA143" s="0"/>
      <c r="EUB143" s="0"/>
      <c r="EUC143" s="0"/>
      <c r="EUD143" s="0"/>
      <c r="EUE143" s="0"/>
      <c r="EUF143" s="0"/>
      <c r="EUG143" s="0"/>
      <c r="EUH143" s="0"/>
      <c r="EUI143" s="0"/>
      <c r="EUJ143" s="0"/>
      <c r="EUK143" s="0"/>
      <c r="EUL143" s="0"/>
      <c r="EUM143" s="0"/>
      <c r="EUN143" s="0"/>
      <c r="EUO143" s="0"/>
      <c r="EUP143" s="0"/>
      <c r="EUQ143" s="0"/>
      <c r="EUR143" s="0"/>
      <c r="EUS143" s="0"/>
      <c r="EUT143" s="0"/>
      <c r="EUU143" s="0"/>
      <c r="EUV143" s="0"/>
      <c r="EUW143" s="0"/>
      <c r="EUX143" s="0"/>
      <c r="EUY143" s="0"/>
      <c r="EUZ143" s="0"/>
      <c r="EVA143" s="0"/>
      <c r="EVB143" s="0"/>
      <c r="EVC143" s="0"/>
      <c r="EVD143" s="0"/>
      <c r="EVE143" s="0"/>
      <c r="EVF143" s="0"/>
      <c r="EVG143" s="0"/>
      <c r="EVH143" s="0"/>
      <c r="EVI143" s="0"/>
      <c r="EVJ143" s="0"/>
      <c r="EVK143" s="0"/>
      <c r="EVL143" s="0"/>
      <c r="EVM143" s="0"/>
      <c r="EVN143" s="0"/>
      <c r="EVO143" s="0"/>
      <c r="EVP143" s="0"/>
      <c r="EVQ143" s="0"/>
      <c r="EVR143" s="0"/>
      <c r="EVS143" s="0"/>
      <c r="EVT143" s="0"/>
      <c r="EVU143" s="0"/>
      <c r="EVV143" s="0"/>
      <c r="EVW143" s="0"/>
      <c r="EVX143" s="0"/>
      <c r="EVY143" s="0"/>
      <c r="EVZ143" s="0"/>
      <c r="EWA143" s="0"/>
      <c r="EWB143" s="0"/>
      <c r="EWC143" s="0"/>
      <c r="EWD143" s="0"/>
      <c r="EWE143" s="0"/>
      <c r="EWF143" s="0"/>
      <c r="EWG143" s="0"/>
      <c r="EWH143" s="0"/>
      <c r="EWI143" s="0"/>
      <c r="EWJ143" s="0"/>
      <c r="EWK143" s="0"/>
      <c r="EWL143" s="0"/>
      <c r="EWM143" s="0"/>
      <c r="EWN143" s="0"/>
      <c r="EWO143" s="0"/>
      <c r="EWP143" s="0"/>
      <c r="EWQ143" s="0"/>
      <c r="EWR143" s="0"/>
      <c r="EWS143" s="0"/>
      <c r="EWT143" s="0"/>
      <c r="EWU143" s="0"/>
      <c r="EWV143" s="0"/>
      <c r="EWW143" s="0"/>
      <c r="EWX143" s="0"/>
      <c r="EWY143" s="0"/>
      <c r="EWZ143" s="0"/>
      <c r="EXA143" s="0"/>
      <c r="EXB143" s="0"/>
      <c r="EXC143" s="0"/>
      <c r="EXD143" s="0"/>
      <c r="EXE143" s="0"/>
      <c r="EXF143" s="0"/>
      <c r="EXG143" s="0"/>
      <c r="EXH143" s="0"/>
      <c r="EXI143" s="0"/>
      <c r="EXJ143" s="0"/>
      <c r="EXK143" s="0"/>
      <c r="EXL143" s="0"/>
      <c r="EXM143" s="0"/>
      <c r="EXN143" s="0"/>
      <c r="EXO143" s="0"/>
      <c r="EXP143" s="0"/>
      <c r="EXQ143" s="0"/>
      <c r="EXR143" s="0"/>
      <c r="EXS143" s="0"/>
      <c r="EXT143" s="0"/>
      <c r="EXU143" s="0"/>
      <c r="EXV143" s="0"/>
      <c r="EXW143" s="0"/>
      <c r="EXX143" s="0"/>
      <c r="EXY143" s="0"/>
      <c r="EXZ143" s="0"/>
      <c r="EYA143" s="0"/>
      <c r="EYB143" s="0"/>
      <c r="EYC143" s="0"/>
      <c r="EYD143" s="0"/>
      <c r="EYE143" s="0"/>
      <c r="EYF143" s="0"/>
      <c r="EYG143" s="0"/>
      <c r="EYH143" s="0"/>
      <c r="EYI143" s="0"/>
      <c r="EYJ143" s="0"/>
      <c r="EYK143" s="0"/>
      <c r="EYL143" s="0"/>
      <c r="EYM143" s="0"/>
      <c r="EYN143" s="0"/>
      <c r="EYO143" s="0"/>
      <c r="EYP143" s="0"/>
      <c r="EYQ143" s="0"/>
      <c r="EYR143" s="0"/>
      <c r="EYS143" s="0"/>
      <c r="EYT143" s="0"/>
      <c r="EYU143" s="0"/>
      <c r="EYV143" s="0"/>
      <c r="EYW143" s="0"/>
      <c r="EYX143" s="0"/>
      <c r="EYY143" s="0"/>
      <c r="EYZ143" s="0"/>
      <c r="EZA143" s="0"/>
      <c r="EZB143" s="0"/>
      <c r="EZC143" s="0"/>
      <c r="EZD143" s="0"/>
      <c r="EZE143" s="0"/>
      <c r="EZF143" s="0"/>
      <c r="EZG143" s="0"/>
      <c r="EZH143" s="0"/>
      <c r="EZI143" s="0"/>
      <c r="EZJ143" s="0"/>
      <c r="EZK143" s="0"/>
      <c r="EZL143" s="0"/>
      <c r="EZM143" s="0"/>
      <c r="EZN143" s="0"/>
      <c r="EZO143" s="0"/>
      <c r="EZP143" s="0"/>
      <c r="EZQ143" s="0"/>
      <c r="EZR143" s="0"/>
      <c r="EZS143" s="0"/>
      <c r="EZT143" s="0"/>
      <c r="EZU143" s="0"/>
      <c r="EZV143" s="0"/>
      <c r="EZW143" s="0"/>
      <c r="EZX143" s="0"/>
      <c r="EZY143" s="0"/>
      <c r="EZZ143" s="0"/>
      <c r="FAA143" s="0"/>
      <c r="FAB143" s="0"/>
      <c r="FAC143" s="0"/>
      <c r="FAD143" s="0"/>
      <c r="FAE143" s="0"/>
      <c r="FAF143" s="0"/>
      <c r="FAG143" s="0"/>
      <c r="FAH143" s="0"/>
      <c r="FAI143" s="0"/>
      <c r="FAJ143" s="0"/>
      <c r="FAK143" s="0"/>
      <c r="FAL143" s="0"/>
      <c r="FAM143" s="0"/>
      <c r="FAN143" s="0"/>
      <c r="FAO143" s="0"/>
      <c r="FAP143" s="0"/>
      <c r="FAQ143" s="0"/>
      <c r="FAR143" s="0"/>
      <c r="FAS143" s="0"/>
      <c r="FAT143" s="0"/>
      <c r="FAU143" s="0"/>
      <c r="FAV143" s="0"/>
      <c r="FAW143" s="0"/>
      <c r="FAX143" s="0"/>
      <c r="FAY143" s="0"/>
      <c r="FAZ143" s="0"/>
      <c r="FBA143" s="0"/>
      <c r="FBB143" s="0"/>
      <c r="FBC143" s="0"/>
      <c r="FBD143" s="0"/>
      <c r="FBE143" s="0"/>
      <c r="FBF143" s="0"/>
      <c r="FBG143" s="0"/>
      <c r="FBH143" s="0"/>
      <c r="FBI143" s="0"/>
      <c r="FBJ143" s="0"/>
      <c r="FBK143" s="0"/>
      <c r="FBL143" s="0"/>
      <c r="FBM143" s="0"/>
      <c r="FBN143" s="0"/>
      <c r="FBO143" s="0"/>
      <c r="FBP143" s="0"/>
      <c r="FBQ143" s="0"/>
      <c r="FBR143" s="0"/>
      <c r="FBS143" s="0"/>
      <c r="FBT143" s="0"/>
      <c r="FBU143" s="0"/>
      <c r="FBV143" s="0"/>
      <c r="FBW143" s="0"/>
      <c r="FBX143" s="0"/>
      <c r="FBY143" s="0"/>
      <c r="FBZ143" s="0"/>
      <c r="FCA143" s="0"/>
      <c r="FCB143" s="0"/>
      <c r="FCC143" s="0"/>
      <c r="FCD143" s="0"/>
      <c r="FCE143" s="0"/>
      <c r="FCF143" s="0"/>
      <c r="FCG143" s="0"/>
      <c r="FCH143" s="0"/>
      <c r="FCI143" s="0"/>
      <c r="FCJ143" s="0"/>
      <c r="FCK143" s="0"/>
      <c r="FCL143" s="0"/>
      <c r="FCM143" s="0"/>
      <c r="FCN143" s="0"/>
      <c r="FCO143" s="0"/>
      <c r="FCP143" s="0"/>
      <c r="FCQ143" s="0"/>
      <c r="FCR143" s="0"/>
      <c r="FCS143" s="0"/>
      <c r="FCT143" s="0"/>
      <c r="FCU143" s="0"/>
      <c r="FCV143" s="0"/>
      <c r="FCW143" s="0"/>
      <c r="FCX143" s="0"/>
      <c r="FCY143" s="0"/>
      <c r="FCZ143" s="0"/>
      <c r="FDA143" s="0"/>
      <c r="FDB143" s="0"/>
      <c r="FDC143" s="0"/>
      <c r="FDD143" s="0"/>
      <c r="FDE143" s="0"/>
      <c r="FDF143" s="0"/>
      <c r="FDG143" s="0"/>
      <c r="FDH143" s="0"/>
      <c r="FDI143" s="0"/>
      <c r="FDJ143" s="0"/>
      <c r="FDK143" s="0"/>
      <c r="FDL143" s="0"/>
      <c r="FDM143" s="0"/>
      <c r="FDN143" s="0"/>
      <c r="FDO143" s="0"/>
      <c r="FDP143" s="0"/>
      <c r="FDQ143" s="0"/>
      <c r="FDR143" s="0"/>
      <c r="FDS143" s="0"/>
      <c r="FDT143" s="0"/>
      <c r="FDU143" s="0"/>
      <c r="FDV143" s="0"/>
      <c r="FDW143" s="0"/>
      <c r="FDX143" s="0"/>
      <c r="FDY143" s="0"/>
      <c r="FDZ143" s="0"/>
      <c r="FEA143" s="0"/>
      <c r="FEB143" s="0"/>
      <c r="FEC143" s="0"/>
      <c r="FED143" s="0"/>
      <c r="FEE143" s="0"/>
      <c r="FEF143" s="0"/>
      <c r="FEG143" s="0"/>
      <c r="FEH143" s="0"/>
      <c r="FEI143" s="0"/>
      <c r="FEJ143" s="0"/>
      <c r="FEK143" s="0"/>
      <c r="FEL143" s="0"/>
      <c r="FEM143" s="0"/>
      <c r="FEN143" s="0"/>
      <c r="FEO143" s="0"/>
      <c r="FEP143" s="0"/>
      <c r="FEQ143" s="0"/>
      <c r="FER143" s="0"/>
      <c r="FES143" s="0"/>
      <c r="FET143" s="0"/>
      <c r="FEU143" s="0"/>
      <c r="FEV143" s="0"/>
      <c r="FEW143" s="0"/>
      <c r="FEX143" s="0"/>
      <c r="FEY143" s="0"/>
      <c r="FEZ143" s="0"/>
      <c r="FFA143" s="0"/>
      <c r="FFB143" s="0"/>
      <c r="FFC143" s="0"/>
      <c r="FFD143" s="0"/>
      <c r="FFE143" s="0"/>
      <c r="FFF143" s="0"/>
      <c r="FFG143" s="0"/>
      <c r="FFH143" s="0"/>
      <c r="FFI143" s="0"/>
      <c r="FFJ143" s="0"/>
      <c r="FFK143" s="0"/>
      <c r="FFL143" s="0"/>
      <c r="FFM143" s="0"/>
      <c r="FFN143" s="0"/>
      <c r="FFO143" s="0"/>
      <c r="FFP143" s="0"/>
      <c r="FFQ143" s="0"/>
      <c r="FFR143" s="0"/>
      <c r="FFS143" s="0"/>
      <c r="FFT143" s="0"/>
      <c r="FFU143" s="0"/>
      <c r="FFV143" s="0"/>
      <c r="FFW143" s="0"/>
      <c r="FFX143" s="0"/>
      <c r="FFY143" s="0"/>
      <c r="FFZ143" s="0"/>
      <c r="FGA143" s="0"/>
      <c r="FGB143" s="0"/>
      <c r="FGC143" s="0"/>
      <c r="FGD143" s="0"/>
      <c r="FGE143" s="0"/>
      <c r="FGF143" s="0"/>
      <c r="FGG143" s="0"/>
      <c r="FGH143" s="0"/>
      <c r="FGI143" s="0"/>
      <c r="FGJ143" s="0"/>
      <c r="FGK143" s="0"/>
      <c r="FGL143" s="0"/>
      <c r="FGM143" s="0"/>
      <c r="FGN143" s="0"/>
      <c r="FGO143" s="0"/>
      <c r="FGP143" s="0"/>
      <c r="FGQ143" s="0"/>
      <c r="FGR143" s="0"/>
      <c r="FGS143" s="0"/>
      <c r="FGT143" s="0"/>
      <c r="FGU143" s="0"/>
      <c r="FGV143" s="0"/>
      <c r="FGW143" s="0"/>
      <c r="FGX143" s="0"/>
      <c r="FGY143" s="0"/>
      <c r="FGZ143" s="0"/>
      <c r="FHA143" s="0"/>
      <c r="FHB143" s="0"/>
      <c r="FHC143" s="0"/>
      <c r="FHD143" s="0"/>
      <c r="FHE143" s="0"/>
      <c r="FHF143" s="0"/>
      <c r="FHG143" s="0"/>
      <c r="FHH143" s="0"/>
      <c r="FHI143" s="0"/>
      <c r="FHJ143" s="0"/>
      <c r="FHK143" s="0"/>
      <c r="FHL143" s="0"/>
      <c r="FHM143" s="0"/>
      <c r="FHN143" s="0"/>
      <c r="FHO143" s="0"/>
      <c r="FHP143" s="0"/>
      <c r="FHQ143" s="0"/>
      <c r="FHR143" s="0"/>
      <c r="FHS143" s="0"/>
      <c r="FHT143" s="0"/>
      <c r="FHU143" s="0"/>
      <c r="FHV143" s="0"/>
      <c r="FHW143" s="0"/>
      <c r="FHX143" s="0"/>
      <c r="FHY143" s="0"/>
      <c r="FHZ143" s="0"/>
      <c r="FIA143" s="0"/>
      <c r="FIB143" s="0"/>
      <c r="FIC143" s="0"/>
      <c r="FID143" s="0"/>
      <c r="FIE143" s="0"/>
      <c r="FIF143" s="0"/>
      <c r="FIG143" s="0"/>
      <c r="FIH143" s="0"/>
      <c r="FII143" s="0"/>
      <c r="FIJ143" s="0"/>
      <c r="FIK143" s="0"/>
      <c r="FIL143" s="0"/>
      <c r="FIM143" s="0"/>
      <c r="FIN143" s="0"/>
      <c r="FIO143" s="0"/>
      <c r="FIP143" s="0"/>
      <c r="FIQ143" s="0"/>
      <c r="FIR143" s="0"/>
      <c r="FIS143" s="0"/>
      <c r="FIT143" s="0"/>
      <c r="FIU143" s="0"/>
      <c r="FIV143" s="0"/>
      <c r="FIW143" s="0"/>
      <c r="FIX143" s="0"/>
      <c r="FIY143" s="0"/>
      <c r="FIZ143" s="0"/>
      <c r="FJA143" s="0"/>
      <c r="FJB143" s="0"/>
      <c r="FJC143" s="0"/>
      <c r="FJD143" s="0"/>
      <c r="FJE143" s="0"/>
      <c r="FJF143" s="0"/>
      <c r="FJG143" s="0"/>
      <c r="FJH143" s="0"/>
      <c r="FJI143" s="0"/>
      <c r="FJJ143" s="0"/>
      <c r="FJK143" s="0"/>
      <c r="FJL143" s="0"/>
      <c r="FJM143" s="0"/>
      <c r="FJN143" s="0"/>
      <c r="FJO143" s="0"/>
      <c r="FJP143" s="0"/>
      <c r="FJQ143" s="0"/>
      <c r="FJR143" s="0"/>
      <c r="FJS143" s="0"/>
      <c r="FJT143" s="0"/>
      <c r="FJU143" s="0"/>
      <c r="FJV143" s="0"/>
      <c r="FJW143" s="0"/>
      <c r="FJX143" s="0"/>
      <c r="FJY143" s="0"/>
      <c r="FJZ143" s="0"/>
      <c r="FKA143" s="0"/>
      <c r="FKB143" s="0"/>
      <c r="FKC143" s="0"/>
      <c r="FKD143" s="0"/>
      <c r="FKE143" s="0"/>
      <c r="FKF143" s="0"/>
      <c r="FKG143" s="0"/>
      <c r="FKH143" s="0"/>
      <c r="FKI143" s="0"/>
      <c r="FKJ143" s="0"/>
      <c r="FKK143" s="0"/>
      <c r="FKL143" s="0"/>
      <c r="FKM143" s="0"/>
      <c r="FKN143" s="0"/>
      <c r="FKO143" s="0"/>
      <c r="FKP143" s="0"/>
      <c r="FKQ143" s="0"/>
      <c r="FKR143" s="0"/>
      <c r="FKS143" s="0"/>
      <c r="FKT143" s="0"/>
      <c r="FKU143" s="0"/>
      <c r="FKV143" s="0"/>
      <c r="FKW143" s="0"/>
      <c r="FKX143" s="0"/>
      <c r="FKY143" s="0"/>
      <c r="FKZ143" s="0"/>
      <c r="FLA143" s="0"/>
      <c r="FLB143" s="0"/>
      <c r="FLC143" s="0"/>
      <c r="FLD143" s="0"/>
      <c r="FLE143" s="0"/>
      <c r="FLF143" s="0"/>
      <c r="FLG143" s="0"/>
      <c r="FLH143" s="0"/>
      <c r="FLI143" s="0"/>
      <c r="FLJ143" s="0"/>
      <c r="FLK143" s="0"/>
      <c r="FLL143" s="0"/>
      <c r="FLM143" s="0"/>
      <c r="FLN143" s="0"/>
      <c r="FLO143" s="0"/>
      <c r="FLP143" s="0"/>
      <c r="FLQ143" s="0"/>
      <c r="FLR143" s="0"/>
      <c r="FLS143" s="0"/>
      <c r="FLT143" s="0"/>
      <c r="FLU143" s="0"/>
      <c r="FLV143" s="0"/>
      <c r="FLW143" s="0"/>
      <c r="FLX143" s="0"/>
      <c r="FLY143" s="0"/>
      <c r="FLZ143" s="0"/>
      <c r="FMA143" s="0"/>
      <c r="FMB143" s="0"/>
      <c r="FMC143" s="0"/>
      <c r="FMD143" s="0"/>
      <c r="FME143" s="0"/>
      <c r="FMF143" s="0"/>
      <c r="FMG143" s="0"/>
      <c r="FMH143" s="0"/>
      <c r="FMI143" s="0"/>
      <c r="FMJ143" s="0"/>
      <c r="FMK143" s="0"/>
      <c r="FML143" s="0"/>
      <c r="FMM143" s="0"/>
      <c r="FMN143" s="0"/>
      <c r="FMO143" s="0"/>
      <c r="FMP143" s="0"/>
      <c r="FMQ143" s="0"/>
      <c r="FMR143" s="0"/>
      <c r="FMS143" s="0"/>
      <c r="FMT143" s="0"/>
      <c r="FMU143" s="0"/>
      <c r="FMV143" s="0"/>
      <c r="FMW143" s="0"/>
      <c r="FMX143" s="0"/>
      <c r="FMY143" s="0"/>
      <c r="FMZ143" s="0"/>
      <c r="FNA143" s="0"/>
      <c r="FNB143" s="0"/>
      <c r="FNC143" s="0"/>
      <c r="FND143" s="0"/>
      <c r="FNE143" s="0"/>
      <c r="FNF143" s="0"/>
      <c r="FNG143" s="0"/>
      <c r="FNH143" s="0"/>
      <c r="FNI143" s="0"/>
      <c r="FNJ143" s="0"/>
      <c r="FNK143" s="0"/>
      <c r="FNL143" s="0"/>
      <c r="FNM143" s="0"/>
      <c r="FNN143" s="0"/>
      <c r="FNO143" s="0"/>
      <c r="FNP143" s="0"/>
      <c r="FNQ143" s="0"/>
      <c r="FNR143" s="0"/>
      <c r="FNS143" s="0"/>
      <c r="FNT143" s="0"/>
      <c r="FNU143" s="0"/>
      <c r="FNV143" s="0"/>
      <c r="FNW143" s="0"/>
      <c r="FNX143" s="0"/>
      <c r="FNY143" s="0"/>
      <c r="FNZ143" s="0"/>
      <c r="FOA143" s="0"/>
      <c r="FOB143" s="0"/>
      <c r="FOC143" s="0"/>
      <c r="FOD143" s="0"/>
      <c r="FOE143" s="0"/>
      <c r="FOF143" s="0"/>
      <c r="FOG143" s="0"/>
      <c r="FOH143" s="0"/>
      <c r="FOI143" s="0"/>
      <c r="FOJ143" s="0"/>
      <c r="FOK143" s="0"/>
      <c r="FOL143" s="0"/>
      <c r="FOM143" s="0"/>
      <c r="FON143" s="0"/>
      <c r="FOO143" s="0"/>
      <c r="FOP143" s="0"/>
      <c r="FOQ143" s="0"/>
      <c r="FOR143" s="0"/>
      <c r="FOS143" s="0"/>
      <c r="FOT143" s="0"/>
      <c r="FOU143" s="0"/>
      <c r="FOV143" s="0"/>
      <c r="FOW143" s="0"/>
      <c r="FOX143" s="0"/>
      <c r="FOY143" s="0"/>
      <c r="FOZ143" s="0"/>
      <c r="FPA143" s="0"/>
      <c r="FPB143" s="0"/>
      <c r="FPC143" s="0"/>
      <c r="FPD143" s="0"/>
      <c r="FPE143" s="0"/>
      <c r="FPF143" s="0"/>
      <c r="FPG143" s="0"/>
      <c r="FPH143" s="0"/>
      <c r="FPI143" s="0"/>
      <c r="FPJ143" s="0"/>
      <c r="FPK143" s="0"/>
      <c r="FPL143" s="0"/>
      <c r="FPM143" s="0"/>
      <c r="FPN143" s="0"/>
      <c r="FPO143" s="0"/>
      <c r="FPP143" s="0"/>
      <c r="FPQ143" s="0"/>
      <c r="FPR143" s="0"/>
      <c r="FPS143" s="0"/>
      <c r="FPT143" s="0"/>
      <c r="FPU143" s="0"/>
      <c r="FPV143" s="0"/>
      <c r="FPW143" s="0"/>
      <c r="FPX143" s="0"/>
      <c r="FPY143" s="0"/>
      <c r="FPZ143" s="0"/>
      <c r="FQA143" s="0"/>
      <c r="FQB143" s="0"/>
      <c r="FQC143" s="0"/>
      <c r="FQD143" s="0"/>
      <c r="FQE143" s="0"/>
      <c r="FQF143" s="0"/>
      <c r="FQG143" s="0"/>
      <c r="FQH143" s="0"/>
      <c r="FQI143" s="0"/>
      <c r="FQJ143" s="0"/>
      <c r="FQK143" s="0"/>
      <c r="FQL143" s="0"/>
      <c r="FQM143" s="0"/>
      <c r="FQN143" s="0"/>
      <c r="FQO143" s="0"/>
      <c r="FQP143" s="0"/>
      <c r="FQQ143" s="0"/>
      <c r="FQR143" s="0"/>
      <c r="FQS143" s="0"/>
      <c r="FQT143" s="0"/>
      <c r="FQU143" s="0"/>
      <c r="FQV143" s="0"/>
      <c r="FQW143" s="0"/>
      <c r="FQX143" s="0"/>
      <c r="FQY143" s="0"/>
      <c r="FQZ143" s="0"/>
      <c r="FRA143" s="0"/>
      <c r="FRB143" s="0"/>
      <c r="FRC143" s="0"/>
      <c r="FRD143" s="0"/>
      <c r="FRE143" s="0"/>
      <c r="FRF143" s="0"/>
      <c r="FRG143" s="0"/>
      <c r="FRH143" s="0"/>
      <c r="FRI143" s="0"/>
      <c r="FRJ143" s="0"/>
      <c r="FRK143" s="0"/>
      <c r="FRL143" s="0"/>
      <c r="FRM143" s="0"/>
      <c r="FRN143" s="0"/>
      <c r="FRO143" s="0"/>
      <c r="FRP143" s="0"/>
      <c r="FRQ143" s="0"/>
      <c r="FRR143" s="0"/>
      <c r="FRS143" s="0"/>
      <c r="FRT143" s="0"/>
      <c r="FRU143" s="0"/>
      <c r="FRV143" s="0"/>
      <c r="FRW143" s="0"/>
      <c r="FRX143" s="0"/>
      <c r="FRY143" s="0"/>
      <c r="FRZ143" s="0"/>
      <c r="FSA143" s="0"/>
      <c r="FSB143" s="0"/>
      <c r="FSC143" s="0"/>
      <c r="FSD143" s="0"/>
      <c r="FSE143" s="0"/>
      <c r="FSF143" s="0"/>
      <c r="FSG143" s="0"/>
      <c r="FSH143" s="0"/>
      <c r="FSI143" s="0"/>
      <c r="FSJ143" s="0"/>
      <c r="FSK143" s="0"/>
      <c r="FSL143" s="0"/>
      <c r="FSM143" s="0"/>
      <c r="FSN143" s="0"/>
      <c r="FSO143" s="0"/>
      <c r="FSP143" s="0"/>
      <c r="FSQ143" s="0"/>
      <c r="FSR143" s="0"/>
      <c r="FSS143" s="0"/>
      <c r="FST143" s="0"/>
      <c r="FSU143" s="0"/>
      <c r="FSV143" s="0"/>
      <c r="FSW143" s="0"/>
      <c r="FSX143" s="0"/>
      <c r="FSY143" s="0"/>
      <c r="FSZ143" s="0"/>
      <c r="FTA143" s="0"/>
      <c r="FTB143" s="0"/>
      <c r="FTC143" s="0"/>
      <c r="FTD143" s="0"/>
      <c r="FTE143" s="0"/>
      <c r="FTF143" s="0"/>
      <c r="FTG143" s="0"/>
      <c r="FTH143" s="0"/>
      <c r="FTI143" s="0"/>
      <c r="FTJ143" s="0"/>
      <c r="FTK143" s="0"/>
      <c r="FTL143" s="0"/>
      <c r="FTM143" s="0"/>
      <c r="FTN143" s="0"/>
      <c r="FTO143" s="0"/>
      <c r="FTP143" s="0"/>
      <c r="FTQ143" s="0"/>
      <c r="FTR143" s="0"/>
      <c r="FTS143" s="0"/>
      <c r="FTT143" s="0"/>
      <c r="FTU143" s="0"/>
      <c r="FTV143" s="0"/>
      <c r="FTW143" s="0"/>
      <c r="FTX143" s="0"/>
      <c r="FTY143" s="0"/>
      <c r="FTZ143" s="0"/>
      <c r="FUA143" s="0"/>
      <c r="FUB143" s="0"/>
      <c r="FUC143" s="0"/>
      <c r="FUD143" s="0"/>
      <c r="FUE143" s="0"/>
      <c r="FUF143" s="0"/>
      <c r="FUG143" s="0"/>
      <c r="FUH143" s="0"/>
      <c r="FUI143" s="0"/>
      <c r="FUJ143" s="0"/>
      <c r="FUK143" s="0"/>
      <c r="FUL143" s="0"/>
      <c r="FUM143" s="0"/>
      <c r="FUN143" s="0"/>
      <c r="FUO143" s="0"/>
      <c r="FUP143" s="0"/>
      <c r="FUQ143" s="0"/>
      <c r="FUR143" s="0"/>
      <c r="FUS143" s="0"/>
      <c r="FUT143" s="0"/>
      <c r="FUU143" s="0"/>
      <c r="FUV143" s="0"/>
      <c r="FUW143" s="0"/>
      <c r="FUX143" s="0"/>
      <c r="FUY143" s="0"/>
      <c r="FUZ143" s="0"/>
      <c r="FVA143" s="0"/>
      <c r="FVB143" s="0"/>
      <c r="FVC143" s="0"/>
      <c r="FVD143" s="0"/>
      <c r="FVE143" s="0"/>
      <c r="FVF143" s="0"/>
      <c r="FVG143" s="0"/>
      <c r="FVH143" s="0"/>
      <c r="FVI143" s="0"/>
      <c r="FVJ143" s="0"/>
      <c r="FVK143" s="0"/>
      <c r="FVL143" s="0"/>
      <c r="FVM143" s="0"/>
      <c r="FVN143" s="0"/>
      <c r="FVO143" s="0"/>
      <c r="FVP143" s="0"/>
      <c r="FVQ143" s="0"/>
      <c r="FVR143" s="0"/>
      <c r="FVS143" s="0"/>
      <c r="FVT143" s="0"/>
      <c r="FVU143" s="0"/>
      <c r="FVV143" s="0"/>
      <c r="FVW143" s="0"/>
      <c r="FVX143" s="0"/>
      <c r="FVY143" s="0"/>
      <c r="FVZ143" s="0"/>
      <c r="FWA143" s="0"/>
      <c r="FWB143" s="0"/>
      <c r="FWC143" s="0"/>
      <c r="FWD143" s="0"/>
      <c r="FWE143" s="0"/>
      <c r="FWF143" s="0"/>
      <c r="FWG143" s="0"/>
      <c r="FWH143" s="0"/>
      <c r="FWI143" s="0"/>
      <c r="FWJ143" s="0"/>
      <c r="FWK143" s="0"/>
      <c r="FWL143" s="0"/>
      <c r="FWM143" s="0"/>
      <c r="FWN143" s="0"/>
      <c r="FWO143" s="0"/>
      <c r="FWP143" s="0"/>
      <c r="FWQ143" s="0"/>
      <c r="FWR143" s="0"/>
      <c r="FWS143" s="0"/>
      <c r="FWT143" s="0"/>
      <c r="FWU143" s="0"/>
      <c r="FWV143" s="0"/>
      <c r="FWW143" s="0"/>
      <c r="FWX143" s="0"/>
      <c r="FWY143" s="0"/>
      <c r="FWZ143" s="0"/>
      <c r="FXA143" s="0"/>
      <c r="FXB143" s="0"/>
      <c r="FXC143" s="0"/>
      <c r="FXD143" s="0"/>
      <c r="FXE143" s="0"/>
      <c r="FXF143" s="0"/>
      <c r="FXG143" s="0"/>
      <c r="FXH143" s="0"/>
      <c r="FXI143" s="0"/>
      <c r="FXJ143" s="0"/>
      <c r="FXK143" s="0"/>
      <c r="FXL143" s="0"/>
      <c r="FXM143" s="0"/>
      <c r="FXN143" s="0"/>
      <c r="FXO143" s="0"/>
      <c r="FXP143" s="0"/>
      <c r="FXQ143" s="0"/>
      <c r="FXR143" s="0"/>
      <c r="FXS143" s="0"/>
      <c r="FXT143" s="0"/>
      <c r="FXU143" s="0"/>
      <c r="FXV143" s="0"/>
      <c r="FXW143" s="0"/>
      <c r="FXX143" s="0"/>
      <c r="FXY143" s="0"/>
      <c r="FXZ143" s="0"/>
      <c r="FYA143" s="0"/>
      <c r="FYB143" s="0"/>
      <c r="FYC143" s="0"/>
      <c r="FYD143" s="0"/>
      <c r="FYE143" s="0"/>
      <c r="FYF143" s="0"/>
      <c r="FYG143" s="0"/>
      <c r="FYH143" s="0"/>
      <c r="FYI143" s="0"/>
      <c r="FYJ143" s="0"/>
      <c r="FYK143" s="0"/>
      <c r="FYL143" s="0"/>
      <c r="FYM143" s="0"/>
      <c r="FYN143" s="0"/>
      <c r="FYO143" s="0"/>
      <c r="FYP143" s="0"/>
      <c r="FYQ143" s="0"/>
      <c r="FYR143" s="0"/>
      <c r="FYS143" s="0"/>
      <c r="FYT143" s="0"/>
      <c r="FYU143" s="0"/>
      <c r="FYV143" s="0"/>
      <c r="FYW143" s="0"/>
      <c r="FYX143" s="0"/>
      <c r="FYY143" s="0"/>
      <c r="FYZ143" s="0"/>
      <c r="FZA143" s="0"/>
      <c r="FZB143" s="0"/>
      <c r="FZC143" s="0"/>
      <c r="FZD143" s="0"/>
      <c r="FZE143" s="0"/>
      <c r="FZF143" s="0"/>
      <c r="FZG143" s="0"/>
      <c r="FZH143" s="0"/>
      <c r="FZI143" s="0"/>
      <c r="FZJ143" s="0"/>
      <c r="FZK143" s="0"/>
      <c r="FZL143" s="0"/>
      <c r="FZM143" s="0"/>
      <c r="FZN143" s="0"/>
      <c r="FZO143" s="0"/>
      <c r="FZP143" s="0"/>
      <c r="FZQ143" s="0"/>
      <c r="FZR143" s="0"/>
      <c r="FZS143" s="0"/>
      <c r="FZT143" s="0"/>
      <c r="FZU143" s="0"/>
      <c r="FZV143" s="0"/>
      <c r="FZW143" s="0"/>
      <c r="FZX143" s="0"/>
      <c r="FZY143" s="0"/>
      <c r="FZZ143" s="0"/>
      <c r="GAA143" s="0"/>
      <c r="GAB143" s="0"/>
      <c r="GAC143" s="0"/>
      <c r="GAD143" s="0"/>
      <c r="GAE143" s="0"/>
      <c r="GAF143" s="0"/>
      <c r="GAG143" s="0"/>
      <c r="GAH143" s="0"/>
      <c r="GAI143" s="0"/>
      <c r="GAJ143" s="0"/>
      <c r="GAK143" s="0"/>
      <c r="GAL143" s="0"/>
      <c r="GAM143" s="0"/>
      <c r="GAN143" s="0"/>
      <c r="GAO143" s="0"/>
      <c r="GAP143" s="0"/>
      <c r="GAQ143" s="0"/>
      <c r="GAR143" s="0"/>
      <c r="GAS143" s="0"/>
      <c r="GAT143" s="0"/>
      <c r="GAU143" s="0"/>
      <c r="GAV143" s="0"/>
      <c r="GAW143" s="0"/>
      <c r="GAX143" s="0"/>
      <c r="GAY143" s="0"/>
      <c r="GAZ143" s="0"/>
      <c r="GBA143" s="0"/>
      <c r="GBB143" s="0"/>
      <c r="GBC143" s="0"/>
      <c r="GBD143" s="0"/>
      <c r="GBE143" s="0"/>
      <c r="GBF143" s="0"/>
      <c r="GBG143" s="0"/>
      <c r="GBH143" s="0"/>
      <c r="GBI143" s="0"/>
      <c r="GBJ143" s="0"/>
      <c r="GBK143" s="0"/>
      <c r="GBL143" s="0"/>
      <c r="GBM143" s="0"/>
      <c r="GBN143" s="0"/>
      <c r="GBO143" s="0"/>
      <c r="GBP143" s="0"/>
      <c r="GBQ143" s="0"/>
      <c r="GBR143" s="0"/>
      <c r="GBS143" s="0"/>
      <c r="GBT143" s="0"/>
      <c r="GBU143" s="0"/>
      <c r="GBV143" s="0"/>
      <c r="GBW143" s="0"/>
      <c r="GBX143" s="0"/>
      <c r="GBY143" s="0"/>
      <c r="GBZ143" s="0"/>
      <c r="GCA143" s="0"/>
      <c r="GCB143" s="0"/>
      <c r="GCC143" s="0"/>
      <c r="GCD143" s="0"/>
      <c r="GCE143" s="0"/>
      <c r="GCF143" s="0"/>
      <c r="GCG143" s="0"/>
      <c r="GCH143" s="0"/>
      <c r="GCI143" s="0"/>
      <c r="GCJ143" s="0"/>
      <c r="GCK143" s="0"/>
      <c r="GCL143" s="0"/>
      <c r="GCM143" s="0"/>
      <c r="GCN143" s="0"/>
      <c r="GCO143" s="0"/>
      <c r="GCP143" s="0"/>
      <c r="GCQ143" s="0"/>
      <c r="GCR143" s="0"/>
      <c r="GCS143" s="0"/>
      <c r="GCT143" s="0"/>
      <c r="GCU143" s="0"/>
      <c r="GCV143" s="0"/>
      <c r="GCW143" s="0"/>
      <c r="GCX143" s="0"/>
      <c r="GCY143" s="0"/>
      <c r="GCZ143" s="0"/>
      <c r="GDA143" s="0"/>
      <c r="GDB143" s="0"/>
      <c r="GDC143" s="0"/>
      <c r="GDD143" s="0"/>
      <c r="GDE143" s="0"/>
      <c r="GDF143" s="0"/>
      <c r="GDG143" s="0"/>
      <c r="GDH143" s="0"/>
      <c r="GDI143" s="0"/>
      <c r="GDJ143" s="0"/>
      <c r="GDK143" s="0"/>
      <c r="GDL143" s="0"/>
      <c r="GDM143" s="0"/>
      <c r="GDN143" s="0"/>
      <c r="GDO143" s="0"/>
      <c r="GDP143" s="0"/>
      <c r="GDQ143" s="0"/>
      <c r="GDR143" s="0"/>
      <c r="GDS143" s="0"/>
      <c r="GDT143" s="0"/>
      <c r="GDU143" s="0"/>
      <c r="GDV143" s="0"/>
      <c r="GDW143" s="0"/>
      <c r="GDX143" s="0"/>
      <c r="GDY143" s="0"/>
      <c r="GDZ143" s="0"/>
      <c r="GEA143" s="0"/>
      <c r="GEB143" s="0"/>
      <c r="GEC143" s="0"/>
      <c r="GED143" s="0"/>
      <c r="GEE143" s="0"/>
      <c r="GEF143" s="0"/>
      <c r="GEG143" s="0"/>
      <c r="GEH143" s="0"/>
      <c r="GEI143" s="0"/>
      <c r="GEJ143" s="0"/>
      <c r="GEK143" s="0"/>
      <c r="GEL143" s="0"/>
      <c r="GEM143" s="0"/>
      <c r="GEN143" s="0"/>
      <c r="GEO143" s="0"/>
      <c r="GEP143" s="0"/>
      <c r="GEQ143" s="0"/>
      <c r="GER143" s="0"/>
      <c r="GES143" s="0"/>
      <c r="GET143" s="0"/>
      <c r="GEU143" s="0"/>
      <c r="GEV143" s="0"/>
      <c r="GEW143" s="0"/>
      <c r="GEX143" s="0"/>
      <c r="GEY143" s="0"/>
      <c r="GEZ143" s="0"/>
      <c r="GFA143" s="0"/>
      <c r="GFB143" s="0"/>
      <c r="GFC143" s="0"/>
      <c r="GFD143" s="0"/>
      <c r="GFE143" s="0"/>
      <c r="GFF143" s="0"/>
      <c r="GFG143" s="0"/>
      <c r="GFH143" s="0"/>
      <c r="GFI143" s="0"/>
      <c r="GFJ143" s="0"/>
      <c r="GFK143" s="0"/>
      <c r="GFL143" s="0"/>
      <c r="GFM143" s="0"/>
      <c r="GFN143" s="0"/>
      <c r="GFO143" s="0"/>
      <c r="GFP143" s="0"/>
      <c r="GFQ143" s="0"/>
      <c r="GFR143" s="0"/>
      <c r="GFS143" s="0"/>
      <c r="GFT143" s="0"/>
      <c r="GFU143" s="0"/>
      <c r="GFV143" s="0"/>
      <c r="GFW143" s="0"/>
      <c r="GFX143" s="0"/>
      <c r="GFY143" s="0"/>
      <c r="GFZ143" s="0"/>
      <c r="GGA143" s="0"/>
      <c r="GGB143" s="0"/>
      <c r="GGC143" s="0"/>
      <c r="GGD143" s="0"/>
      <c r="GGE143" s="0"/>
      <c r="GGF143" s="0"/>
      <c r="GGG143" s="0"/>
      <c r="GGH143" s="0"/>
      <c r="GGI143" s="0"/>
      <c r="GGJ143" s="0"/>
      <c r="GGK143" s="0"/>
      <c r="GGL143" s="0"/>
      <c r="GGM143" s="0"/>
      <c r="GGN143" s="0"/>
      <c r="GGO143" s="0"/>
      <c r="GGP143" s="0"/>
      <c r="GGQ143" s="0"/>
      <c r="GGR143" s="0"/>
      <c r="GGS143" s="0"/>
      <c r="GGT143" s="0"/>
      <c r="GGU143" s="0"/>
      <c r="GGV143" s="0"/>
      <c r="GGW143" s="0"/>
      <c r="GGX143" s="0"/>
      <c r="GGY143" s="0"/>
      <c r="GGZ143" s="0"/>
      <c r="GHA143" s="0"/>
      <c r="GHB143" s="0"/>
      <c r="GHC143" s="0"/>
      <c r="GHD143" s="0"/>
      <c r="GHE143" s="0"/>
      <c r="GHF143" s="0"/>
      <c r="GHG143" s="0"/>
      <c r="GHH143" s="0"/>
      <c r="GHI143" s="0"/>
      <c r="GHJ143" s="0"/>
      <c r="GHK143" s="0"/>
      <c r="GHL143" s="0"/>
      <c r="GHM143" s="0"/>
      <c r="GHN143" s="0"/>
      <c r="GHO143" s="0"/>
      <c r="GHP143" s="0"/>
      <c r="GHQ143" s="0"/>
      <c r="GHR143" s="0"/>
      <c r="GHS143" s="0"/>
      <c r="GHT143" s="0"/>
      <c r="GHU143" s="0"/>
      <c r="GHV143" s="0"/>
      <c r="GHW143" s="0"/>
      <c r="GHX143" s="0"/>
      <c r="GHY143" s="0"/>
      <c r="GHZ143" s="0"/>
      <c r="GIA143" s="0"/>
      <c r="GIB143" s="0"/>
      <c r="GIC143" s="0"/>
      <c r="GID143" s="0"/>
      <c r="GIE143" s="0"/>
      <c r="GIF143" s="0"/>
      <c r="GIG143" s="0"/>
      <c r="GIH143" s="0"/>
      <c r="GII143" s="0"/>
      <c r="GIJ143" s="0"/>
      <c r="GIK143" s="0"/>
      <c r="GIL143" s="0"/>
      <c r="GIM143" s="0"/>
      <c r="GIN143" s="0"/>
      <c r="GIO143" s="0"/>
      <c r="GIP143" s="0"/>
      <c r="GIQ143" s="0"/>
      <c r="GIR143" s="0"/>
      <c r="GIS143" s="0"/>
      <c r="GIT143" s="0"/>
      <c r="GIU143" s="0"/>
      <c r="GIV143" s="0"/>
      <c r="GIW143" s="0"/>
      <c r="GIX143" s="0"/>
      <c r="GIY143" s="0"/>
      <c r="GIZ143" s="0"/>
      <c r="GJA143" s="0"/>
      <c r="GJB143" s="0"/>
      <c r="GJC143" s="0"/>
      <c r="GJD143" s="0"/>
      <c r="GJE143" s="0"/>
      <c r="GJF143" s="0"/>
      <c r="GJG143" s="0"/>
      <c r="GJH143" s="0"/>
      <c r="GJI143" s="0"/>
      <c r="GJJ143" s="0"/>
      <c r="GJK143" s="0"/>
      <c r="GJL143" s="0"/>
      <c r="GJM143" s="0"/>
      <c r="GJN143" s="0"/>
      <c r="GJO143" s="0"/>
      <c r="GJP143" s="0"/>
      <c r="GJQ143" s="0"/>
      <c r="GJR143" s="0"/>
      <c r="GJS143" s="0"/>
      <c r="GJT143" s="0"/>
      <c r="GJU143" s="0"/>
      <c r="GJV143" s="0"/>
      <c r="GJW143" s="0"/>
      <c r="GJX143" s="0"/>
      <c r="GJY143" s="0"/>
      <c r="GJZ143" s="0"/>
      <c r="GKA143" s="0"/>
      <c r="GKB143" s="0"/>
      <c r="GKC143" s="0"/>
      <c r="GKD143" s="0"/>
      <c r="GKE143" s="0"/>
      <c r="GKF143" s="0"/>
      <c r="GKG143" s="0"/>
      <c r="GKH143" s="0"/>
      <c r="GKI143" s="0"/>
      <c r="GKJ143" s="0"/>
      <c r="GKK143" s="0"/>
      <c r="GKL143" s="0"/>
      <c r="GKM143" s="0"/>
      <c r="GKN143" s="0"/>
      <c r="GKO143" s="0"/>
      <c r="GKP143" s="0"/>
      <c r="GKQ143" s="0"/>
      <c r="GKR143" s="0"/>
      <c r="GKS143" s="0"/>
      <c r="GKT143" s="0"/>
      <c r="GKU143" s="0"/>
      <c r="GKV143" s="0"/>
      <c r="GKW143" s="0"/>
      <c r="GKX143" s="0"/>
      <c r="GKY143" s="0"/>
      <c r="GKZ143" s="0"/>
      <c r="GLA143" s="0"/>
      <c r="GLB143" s="0"/>
      <c r="GLC143" s="0"/>
      <c r="GLD143" s="0"/>
      <c r="GLE143" s="0"/>
      <c r="GLF143" s="0"/>
      <c r="GLG143" s="0"/>
      <c r="GLH143" s="0"/>
      <c r="GLI143" s="0"/>
      <c r="GLJ143" s="0"/>
      <c r="GLK143" s="0"/>
      <c r="GLL143" s="0"/>
      <c r="GLM143" s="0"/>
      <c r="GLN143" s="0"/>
      <c r="GLO143" s="0"/>
      <c r="GLP143" s="0"/>
      <c r="GLQ143" s="0"/>
      <c r="GLR143" s="0"/>
      <c r="GLS143" s="0"/>
      <c r="GLT143" s="0"/>
      <c r="GLU143" s="0"/>
      <c r="GLV143" s="0"/>
      <c r="GLW143" s="0"/>
      <c r="GLX143" s="0"/>
      <c r="GLY143" s="0"/>
      <c r="GLZ143" s="0"/>
      <c r="GMA143" s="0"/>
      <c r="GMB143" s="0"/>
      <c r="GMC143" s="0"/>
      <c r="GMD143" s="0"/>
      <c r="GME143" s="0"/>
      <c r="GMF143" s="0"/>
      <c r="GMG143" s="0"/>
      <c r="GMH143" s="0"/>
      <c r="GMI143" s="0"/>
      <c r="GMJ143" s="0"/>
      <c r="GMK143" s="0"/>
      <c r="GML143" s="0"/>
      <c r="GMM143" s="0"/>
      <c r="GMN143" s="0"/>
      <c r="GMO143" s="0"/>
      <c r="GMP143" s="0"/>
      <c r="GMQ143" s="0"/>
      <c r="GMR143" s="0"/>
      <c r="GMS143" s="0"/>
      <c r="GMT143" s="0"/>
      <c r="GMU143" s="0"/>
      <c r="GMV143" s="0"/>
      <c r="GMW143" s="0"/>
      <c r="GMX143" s="0"/>
      <c r="GMY143" s="0"/>
      <c r="GMZ143" s="0"/>
      <c r="GNA143" s="0"/>
      <c r="GNB143" s="0"/>
      <c r="GNC143" s="0"/>
      <c r="GND143" s="0"/>
      <c r="GNE143" s="0"/>
      <c r="GNF143" s="0"/>
      <c r="GNG143" s="0"/>
      <c r="GNH143" s="0"/>
      <c r="GNI143" s="0"/>
      <c r="GNJ143" s="0"/>
      <c r="GNK143" s="0"/>
      <c r="GNL143" s="0"/>
      <c r="GNM143" s="0"/>
      <c r="GNN143" s="0"/>
      <c r="GNO143" s="0"/>
      <c r="GNP143" s="0"/>
      <c r="GNQ143" s="0"/>
      <c r="GNR143" s="0"/>
      <c r="GNS143" s="0"/>
      <c r="GNT143" s="0"/>
      <c r="GNU143" s="0"/>
      <c r="GNV143" s="0"/>
      <c r="GNW143" s="0"/>
      <c r="GNX143" s="0"/>
      <c r="GNY143" s="0"/>
      <c r="GNZ143" s="0"/>
      <c r="GOA143" s="0"/>
      <c r="GOB143" s="0"/>
      <c r="GOC143" s="0"/>
      <c r="GOD143" s="0"/>
      <c r="GOE143" s="0"/>
      <c r="GOF143" s="0"/>
      <c r="GOG143" s="0"/>
      <c r="GOH143" s="0"/>
      <c r="GOI143" s="0"/>
      <c r="GOJ143" s="0"/>
      <c r="GOK143" s="0"/>
      <c r="GOL143" s="0"/>
      <c r="GOM143" s="0"/>
      <c r="GON143" s="0"/>
      <c r="GOO143" s="0"/>
      <c r="GOP143" s="0"/>
      <c r="GOQ143" s="0"/>
      <c r="GOR143" s="0"/>
      <c r="GOS143" s="0"/>
      <c r="GOT143" s="0"/>
      <c r="GOU143" s="0"/>
      <c r="GOV143" s="0"/>
      <c r="GOW143" s="0"/>
      <c r="GOX143" s="0"/>
      <c r="GOY143" s="0"/>
      <c r="GOZ143" s="0"/>
      <c r="GPA143" s="0"/>
      <c r="GPB143" s="0"/>
      <c r="GPC143" s="0"/>
      <c r="GPD143" s="0"/>
      <c r="GPE143" s="0"/>
      <c r="GPF143" s="0"/>
      <c r="GPG143" s="0"/>
      <c r="GPH143" s="0"/>
      <c r="GPI143" s="0"/>
      <c r="GPJ143" s="0"/>
      <c r="GPK143" s="0"/>
      <c r="GPL143" s="0"/>
      <c r="GPM143" s="0"/>
      <c r="GPN143" s="0"/>
      <c r="GPO143" s="0"/>
      <c r="GPP143" s="0"/>
      <c r="GPQ143" s="0"/>
      <c r="GPR143" s="0"/>
      <c r="GPS143" s="0"/>
      <c r="GPT143" s="0"/>
      <c r="GPU143" s="0"/>
      <c r="GPV143" s="0"/>
      <c r="GPW143" s="0"/>
      <c r="GPX143" s="0"/>
      <c r="GPY143" s="0"/>
      <c r="GPZ143" s="0"/>
      <c r="GQA143" s="0"/>
      <c r="GQB143" s="0"/>
      <c r="GQC143" s="0"/>
      <c r="GQD143" s="0"/>
      <c r="GQE143" s="0"/>
      <c r="GQF143" s="0"/>
      <c r="GQG143" s="0"/>
      <c r="GQH143" s="0"/>
      <c r="GQI143" s="0"/>
      <c r="GQJ143" s="0"/>
      <c r="GQK143" s="0"/>
      <c r="GQL143" s="0"/>
      <c r="GQM143" s="0"/>
      <c r="GQN143" s="0"/>
      <c r="GQO143" s="0"/>
      <c r="GQP143" s="0"/>
      <c r="GQQ143" s="0"/>
      <c r="GQR143" s="0"/>
      <c r="GQS143" s="0"/>
      <c r="GQT143" s="0"/>
      <c r="GQU143" s="0"/>
      <c r="GQV143" s="0"/>
      <c r="GQW143" s="0"/>
      <c r="GQX143" s="0"/>
      <c r="GQY143" s="0"/>
      <c r="GQZ143" s="0"/>
      <c r="GRA143" s="0"/>
      <c r="GRB143" s="0"/>
      <c r="GRC143" s="0"/>
      <c r="GRD143" s="0"/>
      <c r="GRE143" s="0"/>
      <c r="GRF143" s="0"/>
      <c r="GRG143" s="0"/>
      <c r="GRH143" s="0"/>
      <c r="GRI143" s="0"/>
      <c r="GRJ143" s="0"/>
      <c r="GRK143" s="0"/>
      <c r="GRL143" s="0"/>
      <c r="GRM143" s="0"/>
      <c r="GRN143" s="0"/>
      <c r="GRO143" s="0"/>
      <c r="GRP143" s="0"/>
      <c r="GRQ143" s="0"/>
      <c r="GRR143" s="0"/>
      <c r="GRS143" s="0"/>
      <c r="GRT143" s="0"/>
      <c r="GRU143" s="0"/>
      <c r="GRV143" s="0"/>
      <c r="GRW143" s="0"/>
      <c r="GRX143" s="0"/>
      <c r="GRY143" s="0"/>
      <c r="GRZ143" s="0"/>
      <c r="GSA143" s="0"/>
      <c r="GSB143" s="0"/>
      <c r="GSC143" s="0"/>
      <c r="GSD143" s="0"/>
      <c r="GSE143" s="0"/>
      <c r="GSF143" s="0"/>
      <c r="GSG143" s="0"/>
      <c r="GSH143" s="0"/>
      <c r="GSI143" s="0"/>
      <c r="GSJ143" s="0"/>
      <c r="GSK143" s="0"/>
      <c r="GSL143" s="0"/>
      <c r="GSM143" s="0"/>
      <c r="GSN143" s="0"/>
      <c r="GSO143" s="0"/>
      <c r="GSP143" s="0"/>
      <c r="GSQ143" s="0"/>
      <c r="GSR143" s="0"/>
      <c r="GSS143" s="0"/>
      <c r="GST143" s="0"/>
      <c r="GSU143" s="0"/>
      <c r="GSV143" s="0"/>
      <c r="GSW143" s="0"/>
      <c r="GSX143" s="0"/>
      <c r="GSY143" s="0"/>
      <c r="GSZ143" s="0"/>
      <c r="GTA143" s="0"/>
      <c r="GTB143" s="0"/>
      <c r="GTC143" s="0"/>
      <c r="GTD143" s="0"/>
      <c r="GTE143" s="0"/>
      <c r="GTF143" s="0"/>
      <c r="GTG143" s="0"/>
      <c r="GTH143" s="0"/>
      <c r="GTI143" s="0"/>
      <c r="GTJ143" s="0"/>
      <c r="GTK143" s="0"/>
      <c r="GTL143" s="0"/>
      <c r="GTM143" s="0"/>
      <c r="GTN143" s="0"/>
      <c r="GTO143" s="0"/>
      <c r="GTP143" s="0"/>
      <c r="GTQ143" s="0"/>
      <c r="GTR143" s="0"/>
      <c r="GTS143" s="0"/>
      <c r="GTT143" s="0"/>
      <c r="GTU143" s="0"/>
      <c r="GTV143" s="0"/>
      <c r="GTW143" s="0"/>
      <c r="GTX143" s="0"/>
      <c r="GTY143" s="0"/>
      <c r="GTZ143" s="0"/>
      <c r="GUA143" s="0"/>
      <c r="GUB143" s="0"/>
      <c r="GUC143" s="0"/>
      <c r="GUD143" s="0"/>
      <c r="GUE143" s="0"/>
      <c r="GUF143" s="0"/>
      <c r="GUG143" s="0"/>
      <c r="GUH143" s="0"/>
      <c r="GUI143" s="0"/>
      <c r="GUJ143" s="0"/>
      <c r="GUK143" s="0"/>
      <c r="GUL143" s="0"/>
      <c r="GUM143" s="0"/>
      <c r="GUN143" s="0"/>
      <c r="GUO143" s="0"/>
      <c r="GUP143" s="0"/>
      <c r="GUQ143" s="0"/>
      <c r="GUR143" s="0"/>
      <c r="GUS143" s="0"/>
      <c r="GUT143" s="0"/>
      <c r="GUU143" s="0"/>
      <c r="GUV143" s="0"/>
      <c r="GUW143" s="0"/>
      <c r="GUX143" s="0"/>
      <c r="GUY143" s="0"/>
      <c r="GUZ143" s="0"/>
      <c r="GVA143" s="0"/>
      <c r="GVB143" s="0"/>
      <c r="GVC143" s="0"/>
      <c r="GVD143" s="0"/>
      <c r="GVE143" s="0"/>
      <c r="GVF143" s="0"/>
      <c r="GVG143" s="0"/>
      <c r="GVH143" s="0"/>
      <c r="GVI143" s="0"/>
      <c r="GVJ143" s="0"/>
      <c r="GVK143" s="0"/>
      <c r="GVL143" s="0"/>
      <c r="GVM143" s="0"/>
      <c r="GVN143" s="0"/>
      <c r="GVO143" s="0"/>
      <c r="GVP143" s="0"/>
      <c r="GVQ143" s="0"/>
      <c r="GVR143" s="0"/>
      <c r="GVS143" s="0"/>
      <c r="GVT143" s="0"/>
      <c r="GVU143" s="0"/>
      <c r="GVV143" s="0"/>
      <c r="GVW143" s="0"/>
      <c r="GVX143" s="0"/>
      <c r="GVY143" s="0"/>
      <c r="GVZ143" s="0"/>
      <c r="GWA143" s="0"/>
      <c r="GWB143" s="0"/>
      <c r="GWC143" s="0"/>
      <c r="GWD143" s="0"/>
      <c r="GWE143" s="0"/>
      <c r="GWF143" s="0"/>
      <c r="GWG143" s="0"/>
      <c r="GWH143" s="0"/>
      <c r="GWI143" s="0"/>
      <c r="GWJ143" s="0"/>
      <c r="GWK143" s="0"/>
      <c r="GWL143" s="0"/>
      <c r="GWM143" s="0"/>
      <c r="GWN143" s="0"/>
      <c r="GWO143" s="0"/>
      <c r="GWP143" s="0"/>
      <c r="GWQ143" s="0"/>
      <c r="GWR143" s="0"/>
      <c r="GWS143" s="0"/>
      <c r="GWT143" s="0"/>
      <c r="GWU143" s="0"/>
      <c r="GWV143" s="0"/>
      <c r="GWW143" s="0"/>
      <c r="GWX143" s="0"/>
      <c r="GWY143" s="0"/>
      <c r="GWZ143" s="0"/>
      <c r="GXA143" s="0"/>
      <c r="GXB143" s="0"/>
      <c r="GXC143" s="0"/>
      <c r="GXD143" s="0"/>
      <c r="GXE143" s="0"/>
      <c r="GXF143" s="0"/>
      <c r="GXG143" s="0"/>
      <c r="GXH143" s="0"/>
      <c r="GXI143" s="0"/>
      <c r="GXJ143" s="0"/>
      <c r="GXK143" s="0"/>
      <c r="GXL143" s="0"/>
      <c r="GXM143" s="0"/>
      <c r="GXN143" s="0"/>
      <c r="GXO143" s="0"/>
      <c r="GXP143" s="0"/>
      <c r="GXQ143" s="0"/>
      <c r="GXR143" s="0"/>
      <c r="GXS143" s="0"/>
      <c r="GXT143" s="0"/>
      <c r="GXU143" s="0"/>
      <c r="GXV143" s="0"/>
      <c r="GXW143" s="0"/>
      <c r="GXX143" s="0"/>
      <c r="GXY143" s="0"/>
      <c r="GXZ143" s="0"/>
      <c r="GYA143" s="0"/>
      <c r="GYB143" s="0"/>
      <c r="GYC143" s="0"/>
      <c r="GYD143" s="0"/>
      <c r="GYE143" s="0"/>
      <c r="GYF143" s="0"/>
      <c r="GYG143" s="0"/>
      <c r="GYH143" s="0"/>
      <c r="GYI143" s="0"/>
      <c r="GYJ143" s="0"/>
      <c r="GYK143" s="0"/>
      <c r="GYL143" s="0"/>
      <c r="GYM143" s="0"/>
      <c r="GYN143" s="0"/>
      <c r="GYO143" s="0"/>
      <c r="GYP143" s="0"/>
      <c r="GYQ143" s="0"/>
      <c r="GYR143" s="0"/>
      <c r="GYS143" s="0"/>
      <c r="GYT143" s="0"/>
      <c r="GYU143" s="0"/>
      <c r="GYV143" s="0"/>
      <c r="GYW143" s="0"/>
      <c r="GYX143" s="0"/>
      <c r="GYY143" s="0"/>
      <c r="GYZ143" s="0"/>
      <c r="GZA143" s="0"/>
      <c r="GZB143" s="0"/>
      <c r="GZC143" s="0"/>
      <c r="GZD143" s="0"/>
      <c r="GZE143" s="0"/>
      <c r="GZF143" s="0"/>
      <c r="GZG143" s="0"/>
      <c r="GZH143" s="0"/>
      <c r="GZI143" s="0"/>
      <c r="GZJ143" s="0"/>
      <c r="GZK143" s="0"/>
      <c r="GZL143" s="0"/>
      <c r="GZM143" s="0"/>
      <c r="GZN143" s="0"/>
      <c r="GZO143" s="0"/>
      <c r="GZP143" s="0"/>
      <c r="GZQ143" s="0"/>
      <c r="GZR143" s="0"/>
      <c r="GZS143" s="0"/>
      <c r="GZT143" s="0"/>
      <c r="GZU143" s="0"/>
      <c r="GZV143" s="0"/>
      <c r="GZW143" s="0"/>
      <c r="GZX143" s="0"/>
      <c r="GZY143" s="0"/>
      <c r="GZZ143" s="0"/>
      <c r="HAA143" s="0"/>
      <c r="HAB143" s="0"/>
      <c r="HAC143" s="0"/>
      <c r="HAD143" s="0"/>
      <c r="HAE143" s="0"/>
      <c r="HAF143" s="0"/>
      <c r="HAG143" s="0"/>
      <c r="HAH143" s="0"/>
      <c r="HAI143" s="0"/>
      <c r="HAJ143" s="0"/>
      <c r="HAK143" s="0"/>
      <c r="HAL143" s="0"/>
      <c r="HAM143" s="0"/>
      <c r="HAN143" s="0"/>
      <c r="HAO143" s="0"/>
      <c r="HAP143" s="0"/>
      <c r="HAQ143" s="0"/>
      <c r="HAR143" s="0"/>
      <c r="HAS143" s="0"/>
      <c r="HAT143" s="0"/>
      <c r="HAU143" s="0"/>
      <c r="HAV143" s="0"/>
      <c r="HAW143" s="0"/>
      <c r="HAX143" s="0"/>
      <c r="HAY143" s="0"/>
      <c r="HAZ143" s="0"/>
      <c r="HBA143" s="0"/>
      <c r="HBB143" s="0"/>
      <c r="HBC143" s="0"/>
      <c r="HBD143" s="0"/>
      <c r="HBE143" s="0"/>
      <c r="HBF143" s="0"/>
      <c r="HBG143" s="0"/>
      <c r="HBH143" s="0"/>
      <c r="HBI143" s="0"/>
      <c r="HBJ143" s="0"/>
      <c r="HBK143" s="0"/>
      <c r="HBL143" s="0"/>
      <c r="HBM143" s="0"/>
      <c r="HBN143" s="0"/>
      <c r="HBO143" s="0"/>
      <c r="HBP143" s="0"/>
      <c r="HBQ143" s="0"/>
      <c r="HBR143" s="0"/>
      <c r="HBS143" s="0"/>
      <c r="HBT143" s="0"/>
      <c r="HBU143" s="0"/>
      <c r="HBV143" s="0"/>
      <c r="HBW143" s="0"/>
      <c r="HBX143" s="0"/>
      <c r="HBY143" s="0"/>
      <c r="HBZ143" s="0"/>
      <c r="HCA143" s="0"/>
      <c r="HCB143" s="0"/>
      <c r="HCC143" s="0"/>
      <c r="HCD143" s="0"/>
      <c r="HCE143" s="0"/>
      <c r="HCF143" s="0"/>
      <c r="HCG143" s="0"/>
      <c r="HCH143" s="0"/>
      <c r="HCI143" s="0"/>
      <c r="HCJ143" s="0"/>
      <c r="HCK143" s="0"/>
      <c r="HCL143" s="0"/>
      <c r="HCM143" s="0"/>
      <c r="HCN143" s="0"/>
      <c r="HCO143" s="0"/>
      <c r="HCP143" s="0"/>
      <c r="HCQ143" s="0"/>
      <c r="HCR143" s="0"/>
      <c r="HCS143" s="0"/>
      <c r="HCT143" s="0"/>
      <c r="HCU143" s="0"/>
      <c r="HCV143" s="0"/>
      <c r="HCW143" s="0"/>
      <c r="HCX143" s="0"/>
      <c r="HCY143" s="0"/>
      <c r="HCZ143" s="0"/>
      <c r="HDA143" s="0"/>
      <c r="HDB143" s="0"/>
      <c r="HDC143" s="0"/>
      <c r="HDD143" s="0"/>
      <c r="HDE143" s="0"/>
      <c r="HDF143" s="0"/>
      <c r="HDG143" s="0"/>
      <c r="HDH143" s="0"/>
      <c r="HDI143" s="0"/>
      <c r="HDJ143" s="0"/>
      <c r="HDK143" s="0"/>
      <c r="HDL143" s="0"/>
      <c r="HDM143" s="0"/>
      <c r="HDN143" s="0"/>
      <c r="HDO143" s="0"/>
      <c r="HDP143" s="0"/>
      <c r="HDQ143" s="0"/>
      <c r="HDR143" s="0"/>
      <c r="HDS143" s="0"/>
      <c r="HDT143" s="0"/>
      <c r="HDU143" s="0"/>
      <c r="HDV143" s="0"/>
      <c r="HDW143" s="0"/>
      <c r="HDX143" s="0"/>
      <c r="HDY143" s="0"/>
      <c r="HDZ143" s="0"/>
      <c r="HEA143" s="0"/>
      <c r="HEB143" s="0"/>
      <c r="HEC143" s="0"/>
      <c r="HED143" s="0"/>
      <c r="HEE143" s="0"/>
      <c r="HEF143" s="0"/>
      <c r="HEG143" s="0"/>
      <c r="HEH143" s="0"/>
      <c r="HEI143" s="0"/>
      <c r="HEJ143" s="0"/>
      <c r="HEK143" s="0"/>
      <c r="HEL143" s="0"/>
      <c r="HEM143" s="0"/>
      <c r="HEN143" s="0"/>
      <c r="HEO143" s="0"/>
      <c r="HEP143" s="0"/>
      <c r="HEQ143" s="0"/>
      <c r="HER143" s="0"/>
      <c r="HES143" s="0"/>
      <c r="HET143" s="0"/>
      <c r="HEU143" s="0"/>
      <c r="HEV143" s="0"/>
      <c r="HEW143" s="0"/>
      <c r="HEX143" s="0"/>
      <c r="HEY143" s="0"/>
      <c r="HEZ143" s="0"/>
      <c r="HFA143" s="0"/>
      <c r="HFB143" s="0"/>
      <c r="HFC143" s="0"/>
      <c r="HFD143" s="0"/>
      <c r="HFE143" s="0"/>
      <c r="HFF143" s="0"/>
      <c r="HFG143" s="0"/>
      <c r="HFH143" s="0"/>
      <c r="HFI143" s="0"/>
      <c r="HFJ143" s="0"/>
      <c r="HFK143" s="0"/>
      <c r="HFL143" s="0"/>
      <c r="HFM143" s="0"/>
      <c r="HFN143" s="0"/>
      <c r="HFO143" s="0"/>
      <c r="HFP143" s="0"/>
      <c r="HFQ143" s="0"/>
      <c r="HFR143" s="0"/>
      <c r="HFS143" s="0"/>
      <c r="HFT143" s="0"/>
      <c r="HFU143" s="0"/>
      <c r="HFV143" s="0"/>
      <c r="HFW143" s="0"/>
      <c r="HFX143" s="0"/>
      <c r="HFY143" s="0"/>
      <c r="HFZ143" s="0"/>
      <c r="HGA143" s="0"/>
      <c r="HGB143" s="0"/>
      <c r="HGC143" s="0"/>
      <c r="HGD143" s="0"/>
      <c r="HGE143" s="0"/>
      <c r="HGF143" s="0"/>
      <c r="HGG143" s="0"/>
      <c r="HGH143" s="0"/>
      <c r="HGI143" s="0"/>
      <c r="HGJ143" s="0"/>
      <c r="HGK143" s="0"/>
      <c r="HGL143" s="0"/>
      <c r="HGM143" s="0"/>
      <c r="HGN143" s="0"/>
      <c r="HGO143" s="0"/>
      <c r="HGP143" s="0"/>
      <c r="HGQ143" s="0"/>
      <c r="HGR143" s="0"/>
      <c r="HGS143" s="0"/>
      <c r="HGT143" s="0"/>
      <c r="HGU143" s="0"/>
      <c r="HGV143" s="0"/>
      <c r="HGW143" s="0"/>
      <c r="HGX143" s="0"/>
      <c r="HGY143" s="0"/>
      <c r="HGZ143" s="0"/>
      <c r="HHA143" s="0"/>
      <c r="HHB143" s="0"/>
      <c r="HHC143" s="0"/>
      <c r="HHD143" s="0"/>
      <c r="HHE143" s="0"/>
      <c r="HHF143" s="0"/>
      <c r="HHG143" s="0"/>
      <c r="HHH143" s="0"/>
      <c r="HHI143" s="0"/>
      <c r="HHJ143" s="0"/>
      <c r="HHK143" s="0"/>
      <c r="HHL143" s="0"/>
      <c r="HHM143" s="0"/>
      <c r="HHN143" s="0"/>
      <c r="HHO143" s="0"/>
      <c r="HHP143" s="0"/>
      <c r="HHQ143" s="0"/>
      <c r="HHR143" s="0"/>
      <c r="HHS143" s="0"/>
      <c r="HHT143" s="0"/>
      <c r="HHU143" s="0"/>
      <c r="HHV143" s="0"/>
      <c r="HHW143" s="0"/>
      <c r="HHX143" s="0"/>
      <c r="HHY143" s="0"/>
      <c r="HHZ143" s="0"/>
      <c r="HIA143" s="0"/>
      <c r="HIB143" s="0"/>
      <c r="HIC143" s="0"/>
      <c r="HID143" s="0"/>
      <c r="HIE143" s="0"/>
      <c r="HIF143" s="0"/>
      <c r="HIG143" s="0"/>
      <c r="HIH143" s="0"/>
      <c r="HII143" s="0"/>
      <c r="HIJ143" s="0"/>
      <c r="HIK143" s="0"/>
      <c r="HIL143" s="0"/>
      <c r="HIM143" s="0"/>
      <c r="HIN143" s="0"/>
      <c r="HIO143" s="0"/>
      <c r="HIP143" s="0"/>
      <c r="HIQ143" s="0"/>
      <c r="HIR143" s="0"/>
      <c r="HIS143" s="0"/>
      <c r="HIT143" s="0"/>
      <c r="HIU143" s="0"/>
      <c r="HIV143" s="0"/>
      <c r="HIW143" s="0"/>
      <c r="HIX143" s="0"/>
      <c r="HIY143" s="0"/>
      <c r="HIZ143" s="0"/>
      <c r="HJA143" s="0"/>
      <c r="HJB143" s="0"/>
      <c r="HJC143" s="0"/>
      <c r="HJD143" s="0"/>
      <c r="HJE143" s="0"/>
      <c r="HJF143" s="0"/>
      <c r="HJG143" s="0"/>
      <c r="HJH143" s="0"/>
      <c r="HJI143" s="0"/>
      <c r="HJJ143" s="0"/>
      <c r="HJK143" s="0"/>
      <c r="HJL143" s="0"/>
      <c r="HJM143" s="0"/>
      <c r="HJN143" s="0"/>
      <c r="HJO143" s="0"/>
      <c r="HJP143" s="0"/>
      <c r="HJQ143" s="0"/>
      <c r="HJR143" s="0"/>
      <c r="HJS143" s="0"/>
      <c r="HJT143" s="0"/>
      <c r="HJU143" s="0"/>
      <c r="HJV143" s="0"/>
      <c r="HJW143" s="0"/>
      <c r="HJX143" s="0"/>
      <c r="HJY143" s="0"/>
      <c r="HJZ143" s="0"/>
      <c r="HKA143" s="0"/>
      <c r="HKB143" s="0"/>
      <c r="HKC143" s="0"/>
      <c r="HKD143" s="0"/>
      <c r="HKE143" s="0"/>
      <c r="HKF143" s="0"/>
      <c r="HKG143" s="0"/>
      <c r="HKH143" s="0"/>
      <c r="HKI143" s="0"/>
      <c r="HKJ143" s="0"/>
      <c r="HKK143" s="0"/>
      <c r="HKL143" s="0"/>
      <c r="HKM143" s="0"/>
      <c r="HKN143" s="0"/>
      <c r="HKO143" s="0"/>
      <c r="HKP143" s="0"/>
      <c r="HKQ143" s="0"/>
      <c r="HKR143" s="0"/>
      <c r="HKS143" s="0"/>
      <c r="HKT143" s="0"/>
      <c r="HKU143" s="0"/>
      <c r="HKV143" s="0"/>
      <c r="HKW143" s="0"/>
      <c r="HKX143" s="0"/>
      <c r="HKY143" s="0"/>
      <c r="HKZ143" s="0"/>
      <c r="HLA143" s="0"/>
      <c r="HLB143" s="0"/>
      <c r="HLC143" s="0"/>
      <c r="HLD143" s="0"/>
      <c r="HLE143" s="0"/>
      <c r="HLF143" s="0"/>
      <c r="HLG143" s="0"/>
      <c r="HLH143" s="0"/>
      <c r="HLI143" s="0"/>
      <c r="HLJ143" s="0"/>
      <c r="HLK143" s="0"/>
      <c r="HLL143" s="0"/>
      <c r="HLM143" s="0"/>
      <c r="HLN143" s="0"/>
      <c r="HLO143" s="0"/>
      <c r="HLP143" s="0"/>
      <c r="HLQ143" s="0"/>
      <c r="HLR143" s="0"/>
      <c r="HLS143" s="0"/>
      <c r="HLT143" s="0"/>
      <c r="HLU143" s="0"/>
      <c r="HLV143" s="0"/>
      <c r="HLW143" s="0"/>
      <c r="HLX143" s="0"/>
      <c r="HLY143" s="0"/>
      <c r="HLZ143" s="0"/>
      <c r="HMA143" s="0"/>
      <c r="HMB143" s="0"/>
      <c r="HMC143" s="0"/>
      <c r="HMD143" s="0"/>
      <c r="HME143" s="0"/>
      <c r="HMF143" s="0"/>
      <c r="HMG143" s="0"/>
      <c r="HMH143" s="0"/>
      <c r="HMI143" s="0"/>
      <c r="HMJ143" s="0"/>
      <c r="HMK143" s="0"/>
      <c r="HML143" s="0"/>
      <c r="HMM143" s="0"/>
      <c r="HMN143" s="0"/>
      <c r="HMO143" s="0"/>
      <c r="HMP143" s="0"/>
      <c r="HMQ143" s="0"/>
      <c r="HMR143" s="0"/>
      <c r="HMS143" s="0"/>
      <c r="HMT143" s="0"/>
      <c r="HMU143" s="0"/>
      <c r="HMV143" s="0"/>
      <c r="HMW143" s="0"/>
      <c r="HMX143" s="0"/>
      <c r="HMY143" s="0"/>
      <c r="HMZ143" s="0"/>
      <c r="HNA143" s="0"/>
      <c r="HNB143" s="0"/>
      <c r="HNC143" s="0"/>
      <c r="HND143" s="0"/>
      <c r="HNE143" s="0"/>
      <c r="HNF143" s="0"/>
      <c r="HNG143" s="0"/>
      <c r="HNH143" s="0"/>
      <c r="HNI143" s="0"/>
      <c r="HNJ143" s="0"/>
      <c r="HNK143" s="0"/>
      <c r="HNL143" s="0"/>
      <c r="HNM143" s="0"/>
      <c r="HNN143" s="0"/>
      <c r="HNO143" s="0"/>
      <c r="HNP143" s="0"/>
      <c r="HNQ143" s="0"/>
      <c r="HNR143" s="0"/>
      <c r="HNS143" s="0"/>
      <c r="HNT143" s="0"/>
      <c r="HNU143" s="0"/>
      <c r="HNV143" s="0"/>
      <c r="HNW143" s="0"/>
      <c r="HNX143" s="0"/>
      <c r="HNY143" s="0"/>
      <c r="HNZ143" s="0"/>
      <c r="HOA143" s="0"/>
      <c r="HOB143" s="0"/>
      <c r="HOC143" s="0"/>
      <c r="HOD143" s="0"/>
      <c r="HOE143" s="0"/>
      <c r="HOF143" s="0"/>
      <c r="HOG143" s="0"/>
      <c r="HOH143" s="0"/>
      <c r="HOI143" s="0"/>
      <c r="HOJ143" s="0"/>
      <c r="HOK143" s="0"/>
      <c r="HOL143" s="0"/>
      <c r="HOM143" s="0"/>
      <c r="HON143" s="0"/>
      <c r="HOO143" s="0"/>
      <c r="HOP143" s="0"/>
      <c r="HOQ143" s="0"/>
      <c r="HOR143" s="0"/>
      <c r="HOS143" s="0"/>
      <c r="HOT143" s="0"/>
      <c r="HOU143" s="0"/>
      <c r="HOV143" s="0"/>
      <c r="HOW143" s="0"/>
      <c r="HOX143" s="0"/>
      <c r="HOY143" s="0"/>
      <c r="HOZ143" s="0"/>
      <c r="HPA143" s="0"/>
      <c r="HPB143" s="0"/>
      <c r="HPC143" s="0"/>
      <c r="HPD143" s="0"/>
      <c r="HPE143" s="0"/>
      <c r="HPF143" s="0"/>
      <c r="HPG143" s="0"/>
      <c r="HPH143" s="0"/>
      <c r="HPI143" s="0"/>
      <c r="HPJ143" s="0"/>
      <c r="HPK143" s="0"/>
      <c r="HPL143" s="0"/>
      <c r="HPM143" s="0"/>
      <c r="HPN143" s="0"/>
      <c r="HPO143" s="0"/>
      <c r="HPP143" s="0"/>
      <c r="HPQ143" s="0"/>
      <c r="HPR143" s="0"/>
      <c r="HPS143" s="0"/>
      <c r="HPT143" s="0"/>
      <c r="HPU143" s="0"/>
      <c r="HPV143" s="0"/>
      <c r="HPW143" s="0"/>
      <c r="HPX143" s="0"/>
      <c r="HPY143" s="0"/>
      <c r="HPZ143" s="0"/>
      <c r="HQA143" s="0"/>
      <c r="HQB143" s="0"/>
      <c r="HQC143" s="0"/>
      <c r="HQD143" s="0"/>
      <c r="HQE143" s="0"/>
      <c r="HQF143" s="0"/>
      <c r="HQG143" s="0"/>
      <c r="HQH143" s="0"/>
      <c r="HQI143" s="0"/>
      <c r="HQJ143" s="0"/>
      <c r="HQK143" s="0"/>
      <c r="HQL143" s="0"/>
      <c r="HQM143" s="0"/>
      <c r="HQN143" s="0"/>
      <c r="HQO143" s="0"/>
      <c r="HQP143" s="0"/>
      <c r="HQQ143" s="0"/>
      <c r="HQR143" s="0"/>
      <c r="HQS143" s="0"/>
      <c r="HQT143" s="0"/>
      <c r="HQU143" s="0"/>
      <c r="HQV143" s="0"/>
      <c r="HQW143" s="0"/>
      <c r="HQX143" s="0"/>
      <c r="HQY143" s="0"/>
      <c r="HQZ143" s="0"/>
      <c r="HRA143" s="0"/>
      <c r="HRB143" s="0"/>
      <c r="HRC143" s="0"/>
      <c r="HRD143" s="0"/>
      <c r="HRE143" s="0"/>
      <c r="HRF143" s="0"/>
      <c r="HRG143" s="0"/>
      <c r="HRH143" s="0"/>
      <c r="HRI143" s="0"/>
      <c r="HRJ143" s="0"/>
      <c r="HRK143" s="0"/>
      <c r="HRL143" s="0"/>
      <c r="HRM143" s="0"/>
      <c r="HRN143" s="0"/>
      <c r="HRO143" s="0"/>
      <c r="HRP143" s="0"/>
      <c r="HRQ143" s="0"/>
      <c r="HRR143" s="0"/>
      <c r="HRS143" s="0"/>
      <c r="HRT143" s="0"/>
      <c r="HRU143" s="0"/>
      <c r="HRV143" s="0"/>
      <c r="HRW143" s="0"/>
      <c r="HRX143" s="0"/>
      <c r="HRY143" s="0"/>
      <c r="HRZ143" s="0"/>
      <c r="HSA143" s="0"/>
      <c r="HSB143" s="0"/>
      <c r="HSC143" s="0"/>
      <c r="HSD143" s="0"/>
      <c r="HSE143" s="0"/>
      <c r="HSF143" s="0"/>
      <c r="HSG143" s="0"/>
      <c r="HSH143" s="0"/>
      <c r="HSI143" s="0"/>
      <c r="HSJ143" s="0"/>
      <c r="HSK143" s="0"/>
      <c r="HSL143" s="0"/>
      <c r="HSM143" s="0"/>
      <c r="HSN143" s="0"/>
      <c r="HSO143" s="0"/>
      <c r="HSP143" s="0"/>
      <c r="HSQ143" s="0"/>
      <c r="HSR143" s="0"/>
      <c r="HSS143" s="0"/>
      <c r="HST143" s="0"/>
      <c r="HSU143" s="0"/>
      <c r="HSV143" s="0"/>
      <c r="HSW143" s="0"/>
      <c r="HSX143" s="0"/>
      <c r="HSY143" s="0"/>
      <c r="HSZ143" s="0"/>
      <c r="HTA143" s="0"/>
      <c r="HTB143" s="0"/>
      <c r="HTC143" s="0"/>
      <c r="HTD143" s="0"/>
      <c r="HTE143" s="0"/>
      <c r="HTF143" s="0"/>
      <c r="HTG143" s="0"/>
      <c r="HTH143" s="0"/>
      <c r="HTI143" s="0"/>
      <c r="HTJ143" s="0"/>
      <c r="HTK143" s="0"/>
      <c r="HTL143" s="0"/>
      <c r="HTM143" s="0"/>
      <c r="HTN143" s="0"/>
      <c r="HTO143" s="0"/>
      <c r="HTP143" s="0"/>
      <c r="HTQ143" s="0"/>
      <c r="HTR143" s="0"/>
      <c r="HTS143" s="0"/>
      <c r="HTT143" s="0"/>
      <c r="HTU143" s="0"/>
      <c r="HTV143" s="0"/>
      <c r="HTW143" s="0"/>
      <c r="HTX143" s="0"/>
      <c r="HTY143" s="0"/>
      <c r="HTZ143" s="0"/>
      <c r="HUA143" s="0"/>
      <c r="HUB143" s="0"/>
      <c r="HUC143" s="0"/>
      <c r="HUD143" s="0"/>
      <c r="HUE143" s="0"/>
      <c r="HUF143" s="0"/>
      <c r="HUG143" s="0"/>
      <c r="HUH143" s="0"/>
      <c r="HUI143" s="0"/>
      <c r="HUJ143" s="0"/>
      <c r="HUK143" s="0"/>
      <c r="HUL143" s="0"/>
      <c r="HUM143" s="0"/>
      <c r="HUN143" s="0"/>
      <c r="HUO143" s="0"/>
      <c r="HUP143" s="0"/>
      <c r="HUQ143" s="0"/>
      <c r="HUR143" s="0"/>
      <c r="HUS143" s="0"/>
      <c r="HUT143" s="0"/>
      <c r="HUU143" s="0"/>
      <c r="HUV143" s="0"/>
      <c r="HUW143" s="0"/>
      <c r="HUX143" s="0"/>
      <c r="HUY143" s="0"/>
      <c r="HUZ143" s="0"/>
      <c r="HVA143" s="0"/>
      <c r="HVB143" s="0"/>
      <c r="HVC143" s="0"/>
      <c r="HVD143" s="0"/>
      <c r="HVE143" s="0"/>
      <c r="HVF143" s="0"/>
      <c r="HVG143" s="0"/>
      <c r="HVH143" s="0"/>
      <c r="HVI143" s="0"/>
      <c r="HVJ143" s="0"/>
      <c r="HVK143" s="0"/>
      <c r="HVL143" s="0"/>
      <c r="HVM143" s="0"/>
      <c r="HVN143" s="0"/>
      <c r="HVO143" s="0"/>
      <c r="HVP143" s="0"/>
      <c r="HVQ143" s="0"/>
      <c r="HVR143" s="0"/>
      <c r="HVS143" s="0"/>
      <c r="HVT143" s="0"/>
      <c r="HVU143" s="0"/>
      <c r="HVV143" s="0"/>
      <c r="HVW143" s="0"/>
      <c r="HVX143" s="0"/>
      <c r="HVY143" s="0"/>
      <c r="HVZ143" s="0"/>
      <c r="HWA143" s="0"/>
      <c r="HWB143" s="0"/>
      <c r="HWC143" s="0"/>
      <c r="HWD143" s="0"/>
      <c r="HWE143" s="0"/>
      <c r="HWF143" s="0"/>
      <c r="HWG143" s="0"/>
      <c r="HWH143" s="0"/>
      <c r="HWI143" s="0"/>
      <c r="HWJ143" s="0"/>
      <c r="HWK143" s="0"/>
      <c r="HWL143" s="0"/>
      <c r="HWM143" s="0"/>
      <c r="HWN143" s="0"/>
      <c r="HWO143" s="0"/>
      <c r="HWP143" s="0"/>
      <c r="HWQ143" s="0"/>
      <c r="HWR143" s="0"/>
      <c r="HWS143" s="0"/>
      <c r="HWT143" s="0"/>
      <c r="HWU143" s="0"/>
      <c r="HWV143" s="0"/>
      <c r="HWW143" s="0"/>
      <c r="HWX143" s="0"/>
      <c r="HWY143" s="0"/>
      <c r="HWZ143" s="0"/>
      <c r="HXA143" s="0"/>
      <c r="HXB143" s="0"/>
      <c r="HXC143" s="0"/>
      <c r="HXD143" s="0"/>
      <c r="HXE143" s="0"/>
      <c r="HXF143" s="0"/>
      <c r="HXG143" s="0"/>
      <c r="HXH143" s="0"/>
      <c r="HXI143" s="0"/>
      <c r="HXJ143" s="0"/>
      <c r="HXK143" s="0"/>
      <c r="HXL143" s="0"/>
      <c r="HXM143" s="0"/>
      <c r="HXN143" s="0"/>
      <c r="HXO143" s="0"/>
      <c r="HXP143" s="0"/>
      <c r="HXQ143" s="0"/>
      <c r="HXR143" s="0"/>
      <c r="HXS143" s="0"/>
      <c r="HXT143" s="0"/>
      <c r="HXU143" s="0"/>
      <c r="HXV143" s="0"/>
      <c r="HXW143" s="0"/>
      <c r="HXX143" s="0"/>
      <c r="HXY143" s="0"/>
      <c r="HXZ143" s="0"/>
      <c r="HYA143" s="0"/>
      <c r="HYB143" s="0"/>
      <c r="HYC143" s="0"/>
      <c r="HYD143" s="0"/>
      <c r="HYE143" s="0"/>
      <c r="HYF143" s="0"/>
      <c r="HYG143" s="0"/>
      <c r="HYH143" s="0"/>
      <c r="HYI143" s="0"/>
      <c r="HYJ143" s="0"/>
      <c r="HYK143" s="0"/>
      <c r="HYL143" s="0"/>
      <c r="HYM143" s="0"/>
      <c r="HYN143" s="0"/>
      <c r="HYO143" s="0"/>
      <c r="HYP143" s="0"/>
      <c r="HYQ143" s="0"/>
      <c r="HYR143" s="0"/>
      <c r="HYS143" s="0"/>
      <c r="HYT143" s="0"/>
      <c r="HYU143" s="0"/>
      <c r="HYV143" s="0"/>
      <c r="HYW143" s="0"/>
      <c r="HYX143" s="0"/>
      <c r="HYY143" s="0"/>
      <c r="HYZ143" s="0"/>
      <c r="HZA143" s="0"/>
      <c r="HZB143" s="0"/>
      <c r="HZC143" s="0"/>
      <c r="HZD143" s="0"/>
      <c r="HZE143" s="0"/>
      <c r="HZF143" s="0"/>
      <c r="HZG143" s="0"/>
      <c r="HZH143" s="0"/>
      <c r="HZI143" s="0"/>
      <c r="HZJ143" s="0"/>
      <c r="HZK143" s="0"/>
      <c r="HZL143" s="0"/>
      <c r="HZM143" s="0"/>
      <c r="HZN143" s="0"/>
      <c r="HZO143" s="0"/>
      <c r="HZP143" s="0"/>
      <c r="HZQ143" s="0"/>
      <c r="HZR143" s="0"/>
      <c r="HZS143" s="0"/>
      <c r="HZT143" s="0"/>
      <c r="HZU143" s="0"/>
      <c r="HZV143" s="0"/>
      <c r="HZW143" s="0"/>
      <c r="HZX143" s="0"/>
      <c r="HZY143" s="0"/>
      <c r="HZZ143" s="0"/>
      <c r="IAA143" s="0"/>
      <c r="IAB143" s="0"/>
      <c r="IAC143" s="0"/>
      <c r="IAD143" s="0"/>
      <c r="IAE143" s="0"/>
      <c r="IAF143" s="0"/>
      <c r="IAG143" s="0"/>
      <c r="IAH143" s="0"/>
      <c r="IAI143" s="0"/>
      <c r="IAJ143" s="0"/>
      <c r="IAK143" s="0"/>
      <c r="IAL143" s="0"/>
      <c r="IAM143" s="0"/>
      <c r="IAN143" s="0"/>
      <c r="IAO143" s="0"/>
      <c r="IAP143" s="0"/>
      <c r="IAQ143" s="0"/>
      <c r="IAR143" s="0"/>
      <c r="IAS143" s="0"/>
      <c r="IAT143" s="0"/>
      <c r="IAU143" s="0"/>
      <c r="IAV143" s="0"/>
      <c r="IAW143" s="0"/>
      <c r="IAX143" s="0"/>
      <c r="IAY143" s="0"/>
      <c r="IAZ143" s="0"/>
      <c r="IBA143" s="0"/>
      <c r="IBB143" s="0"/>
      <c r="IBC143" s="0"/>
      <c r="IBD143" s="0"/>
      <c r="IBE143" s="0"/>
      <c r="IBF143" s="0"/>
      <c r="IBG143" s="0"/>
      <c r="IBH143" s="0"/>
      <c r="IBI143" s="0"/>
      <c r="IBJ143" s="0"/>
      <c r="IBK143" s="0"/>
      <c r="IBL143" s="0"/>
      <c r="IBM143" s="0"/>
      <c r="IBN143" s="0"/>
      <c r="IBO143" s="0"/>
      <c r="IBP143" s="0"/>
      <c r="IBQ143" s="0"/>
      <c r="IBR143" s="0"/>
      <c r="IBS143" s="0"/>
      <c r="IBT143" s="0"/>
      <c r="IBU143" s="0"/>
      <c r="IBV143" s="0"/>
      <c r="IBW143" s="0"/>
      <c r="IBX143" s="0"/>
      <c r="IBY143" s="0"/>
      <c r="IBZ143" s="0"/>
      <c r="ICA143" s="0"/>
      <c r="ICB143" s="0"/>
      <c r="ICC143" s="0"/>
      <c r="ICD143" s="0"/>
      <c r="ICE143" s="0"/>
      <c r="ICF143" s="0"/>
      <c r="ICG143" s="0"/>
      <c r="ICH143" s="0"/>
      <c r="ICI143" s="0"/>
      <c r="ICJ143" s="0"/>
      <c r="ICK143" s="0"/>
      <c r="ICL143" s="0"/>
      <c r="ICM143" s="0"/>
      <c r="ICN143" s="0"/>
      <c r="ICO143" s="0"/>
      <c r="ICP143" s="0"/>
      <c r="ICQ143" s="0"/>
      <c r="ICR143" s="0"/>
      <c r="ICS143" s="0"/>
      <c r="ICT143" s="0"/>
      <c r="ICU143" s="0"/>
      <c r="ICV143" s="0"/>
      <c r="ICW143" s="0"/>
      <c r="ICX143" s="0"/>
      <c r="ICY143" s="0"/>
      <c r="ICZ143" s="0"/>
      <c r="IDA143" s="0"/>
      <c r="IDB143" s="0"/>
      <c r="IDC143" s="0"/>
      <c r="IDD143" s="0"/>
      <c r="IDE143" s="0"/>
      <c r="IDF143" s="0"/>
      <c r="IDG143" s="0"/>
      <c r="IDH143" s="0"/>
      <c r="IDI143" s="0"/>
      <c r="IDJ143" s="0"/>
      <c r="IDK143" s="0"/>
      <c r="IDL143" s="0"/>
      <c r="IDM143" s="0"/>
      <c r="IDN143" s="0"/>
      <c r="IDO143" s="0"/>
      <c r="IDP143" s="0"/>
      <c r="IDQ143" s="0"/>
      <c r="IDR143" s="0"/>
      <c r="IDS143" s="0"/>
      <c r="IDT143" s="0"/>
      <c r="IDU143" s="0"/>
      <c r="IDV143" s="0"/>
      <c r="IDW143" s="0"/>
      <c r="IDX143" s="0"/>
      <c r="IDY143" s="0"/>
      <c r="IDZ143" s="0"/>
      <c r="IEA143" s="0"/>
      <c r="IEB143" s="0"/>
      <c r="IEC143" s="0"/>
      <c r="IED143" s="0"/>
      <c r="IEE143" s="0"/>
      <c r="IEF143" s="0"/>
      <c r="IEG143" s="0"/>
      <c r="IEH143" s="0"/>
      <c r="IEI143" s="0"/>
      <c r="IEJ143" s="0"/>
      <c r="IEK143" s="0"/>
      <c r="IEL143" s="0"/>
      <c r="IEM143" s="0"/>
      <c r="IEN143" s="0"/>
      <c r="IEO143" s="0"/>
      <c r="IEP143" s="0"/>
      <c r="IEQ143" s="0"/>
      <c r="IER143" s="0"/>
      <c r="IES143" s="0"/>
      <c r="IET143" s="0"/>
      <c r="IEU143" s="0"/>
      <c r="IEV143" s="0"/>
      <c r="IEW143" s="0"/>
      <c r="IEX143" s="0"/>
      <c r="IEY143" s="0"/>
      <c r="IEZ143" s="0"/>
      <c r="IFA143" s="0"/>
      <c r="IFB143" s="0"/>
      <c r="IFC143" s="0"/>
      <c r="IFD143" s="0"/>
      <c r="IFE143" s="0"/>
      <c r="IFF143" s="0"/>
      <c r="IFG143" s="0"/>
      <c r="IFH143" s="0"/>
      <c r="IFI143" s="0"/>
      <c r="IFJ143" s="0"/>
      <c r="IFK143" s="0"/>
      <c r="IFL143" s="0"/>
      <c r="IFM143" s="0"/>
      <c r="IFN143" s="0"/>
      <c r="IFO143" s="0"/>
      <c r="IFP143" s="0"/>
      <c r="IFQ143" s="0"/>
      <c r="IFR143" s="0"/>
      <c r="IFS143" s="0"/>
      <c r="IFT143" s="0"/>
      <c r="IFU143" s="0"/>
      <c r="IFV143" s="0"/>
      <c r="IFW143" s="0"/>
      <c r="IFX143" s="0"/>
      <c r="IFY143" s="0"/>
      <c r="IFZ143" s="0"/>
      <c r="IGA143" s="0"/>
      <c r="IGB143" s="0"/>
      <c r="IGC143" s="0"/>
      <c r="IGD143" s="0"/>
      <c r="IGE143" s="0"/>
      <c r="IGF143" s="0"/>
      <c r="IGG143" s="0"/>
      <c r="IGH143" s="0"/>
      <c r="IGI143" s="0"/>
      <c r="IGJ143" s="0"/>
      <c r="IGK143" s="0"/>
      <c r="IGL143" s="0"/>
      <c r="IGM143" s="0"/>
      <c r="IGN143" s="0"/>
      <c r="IGO143" s="0"/>
      <c r="IGP143" s="0"/>
      <c r="IGQ143" s="0"/>
      <c r="IGR143" s="0"/>
      <c r="IGS143" s="0"/>
      <c r="IGT143" s="0"/>
      <c r="IGU143" s="0"/>
      <c r="IGV143" s="0"/>
      <c r="IGW143" s="0"/>
      <c r="IGX143" s="0"/>
      <c r="IGY143" s="0"/>
      <c r="IGZ143" s="0"/>
      <c r="IHA143" s="0"/>
      <c r="IHB143" s="0"/>
      <c r="IHC143" s="0"/>
      <c r="IHD143" s="0"/>
      <c r="IHE143" s="0"/>
      <c r="IHF143" s="0"/>
      <c r="IHG143" s="0"/>
      <c r="IHH143" s="0"/>
      <c r="IHI143" s="0"/>
      <c r="IHJ143" s="0"/>
      <c r="IHK143" s="0"/>
      <c r="IHL143" s="0"/>
      <c r="IHM143" s="0"/>
      <c r="IHN143" s="0"/>
      <c r="IHO143" s="0"/>
      <c r="IHP143" s="0"/>
      <c r="IHQ143" s="0"/>
      <c r="IHR143" s="0"/>
      <c r="IHS143" s="0"/>
      <c r="IHT143" s="0"/>
      <c r="IHU143" s="0"/>
      <c r="IHV143" s="0"/>
      <c r="IHW143" s="0"/>
      <c r="IHX143" s="0"/>
      <c r="IHY143" s="0"/>
      <c r="IHZ143" s="0"/>
      <c r="IIA143" s="0"/>
      <c r="IIB143" s="0"/>
      <c r="IIC143" s="0"/>
      <c r="IID143" s="0"/>
      <c r="IIE143" s="0"/>
      <c r="IIF143" s="0"/>
      <c r="IIG143" s="0"/>
      <c r="IIH143" s="0"/>
      <c r="III143" s="0"/>
      <c r="IIJ143" s="0"/>
      <c r="IIK143" s="0"/>
      <c r="IIL143" s="0"/>
      <c r="IIM143" s="0"/>
      <c r="IIN143" s="0"/>
      <c r="IIO143" s="0"/>
      <c r="IIP143" s="0"/>
      <c r="IIQ143" s="0"/>
      <c r="IIR143" s="0"/>
      <c r="IIS143" s="0"/>
      <c r="IIT143" s="0"/>
      <c r="IIU143" s="0"/>
      <c r="IIV143" s="0"/>
      <c r="IIW143" s="0"/>
      <c r="IIX143" s="0"/>
      <c r="IIY143" s="0"/>
      <c r="IIZ143" s="0"/>
      <c r="IJA143" s="0"/>
      <c r="IJB143" s="0"/>
      <c r="IJC143" s="0"/>
      <c r="IJD143" s="0"/>
      <c r="IJE143" s="0"/>
      <c r="IJF143" s="0"/>
      <c r="IJG143" s="0"/>
      <c r="IJH143" s="0"/>
      <c r="IJI143" s="0"/>
      <c r="IJJ143" s="0"/>
      <c r="IJK143" s="0"/>
      <c r="IJL143" s="0"/>
      <c r="IJM143" s="0"/>
      <c r="IJN143" s="0"/>
      <c r="IJO143" s="0"/>
      <c r="IJP143" s="0"/>
      <c r="IJQ143" s="0"/>
      <c r="IJR143" s="0"/>
      <c r="IJS143" s="0"/>
      <c r="IJT143" s="0"/>
      <c r="IJU143" s="0"/>
      <c r="IJV143" s="0"/>
      <c r="IJW143" s="0"/>
      <c r="IJX143" s="0"/>
      <c r="IJY143" s="0"/>
      <c r="IJZ143" s="0"/>
      <c r="IKA143" s="0"/>
      <c r="IKB143" s="0"/>
      <c r="IKC143" s="0"/>
      <c r="IKD143" s="0"/>
      <c r="IKE143" s="0"/>
      <c r="IKF143" s="0"/>
      <c r="IKG143" s="0"/>
      <c r="IKH143" s="0"/>
      <c r="IKI143" s="0"/>
      <c r="IKJ143" s="0"/>
      <c r="IKK143" s="0"/>
      <c r="IKL143" s="0"/>
      <c r="IKM143" s="0"/>
      <c r="IKN143" s="0"/>
      <c r="IKO143" s="0"/>
      <c r="IKP143" s="0"/>
      <c r="IKQ143" s="0"/>
      <c r="IKR143" s="0"/>
      <c r="IKS143" s="0"/>
      <c r="IKT143" s="0"/>
      <c r="IKU143" s="0"/>
      <c r="IKV143" s="0"/>
      <c r="IKW143" s="0"/>
      <c r="IKX143" s="0"/>
      <c r="IKY143" s="0"/>
      <c r="IKZ143" s="0"/>
      <c r="ILA143" s="0"/>
      <c r="ILB143" s="0"/>
      <c r="ILC143" s="0"/>
      <c r="ILD143" s="0"/>
      <c r="ILE143" s="0"/>
      <c r="ILF143" s="0"/>
      <c r="ILG143" s="0"/>
      <c r="ILH143" s="0"/>
      <c r="ILI143" s="0"/>
      <c r="ILJ143" s="0"/>
      <c r="ILK143" s="0"/>
      <c r="ILL143" s="0"/>
      <c r="ILM143" s="0"/>
      <c r="ILN143" s="0"/>
      <c r="ILO143" s="0"/>
      <c r="ILP143" s="0"/>
      <c r="ILQ143" s="0"/>
      <c r="ILR143" s="0"/>
      <c r="ILS143" s="0"/>
      <c r="ILT143" s="0"/>
      <c r="ILU143" s="0"/>
      <c r="ILV143" s="0"/>
      <c r="ILW143" s="0"/>
      <c r="ILX143" s="0"/>
      <c r="ILY143" s="0"/>
      <c r="ILZ143" s="0"/>
      <c r="IMA143" s="0"/>
      <c r="IMB143" s="0"/>
      <c r="IMC143" s="0"/>
      <c r="IMD143" s="0"/>
      <c r="IME143" s="0"/>
      <c r="IMF143" s="0"/>
      <c r="IMG143" s="0"/>
      <c r="IMH143" s="0"/>
      <c r="IMI143" s="0"/>
      <c r="IMJ143" s="0"/>
      <c r="IMK143" s="0"/>
      <c r="IML143" s="0"/>
      <c r="IMM143" s="0"/>
      <c r="IMN143" s="0"/>
      <c r="IMO143" s="0"/>
      <c r="IMP143" s="0"/>
      <c r="IMQ143" s="0"/>
      <c r="IMR143" s="0"/>
      <c r="IMS143" s="0"/>
      <c r="IMT143" s="0"/>
      <c r="IMU143" s="0"/>
      <c r="IMV143" s="0"/>
      <c r="IMW143" s="0"/>
      <c r="IMX143" s="0"/>
      <c r="IMY143" s="0"/>
      <c r="IMZ143" s="0"/>
      <c r="INA143" s="0"/>
      <c r="INB143" s="0"/>
      <c r="INC143" s="0"/>
      <c r="IND143" s="0"/>
      <c r="INE143" s="0"/>
      <c r="INF143" s="0"/>
      <c r="ING143" s="0"/>
      <c r="INH143" s="0"/>
      <c r="INI143" s="0"/>
      <c r="INJ143" s="0"/>
      <c r="INK143" s="0"/>
      <c r="INL143" s="0"/>
      <c r="INM143" s="0"/>
      <c r="INN143" s="0"/>
      <c r="INO143" s="0"/>
      <c r="INP143" s="0"/>
      <c r="INQ143" s="0"/>
      <c r="INR143" s="0"/>
      <c r="INS143" s="0"/>
      <c r="INT143" s="0"/>
      <c r="INU143" s="0"/>
      <c r="INV143" s="0"/>
      <c r="INW143" s="0"/>
      <c r="INX143" s="0"/>
      <c r="INY143" s="0"/>
      <c r="INZ143" s="0"/>
      <c r="IOA143" s="0"/>
      <c r="IOB143" s="0"/>
      <c r="IOC143" s="0"/>
      <c r="IOD143" s="0"/>
      <c r="IOE143" s="0"/>
      <c r="IOF143" s="0"/>
      <c r="IOG143" s="0"/>
      <c r="IOH143" s="0"/>
      <c r="IOI143" s="0"/>
      <c r="IOJ143" s="0"/>
      <c r="IOK143" s="0"/>
      <c r="IOL143" s="0"/>
      <c r="IOM143" s="0"/>
      <c r="ION143" s="0"/>
      <c r="IOO143" s="0"/>
      <c r="IOP143" s="0"/>
      <c r="IOQ143" s="0"/>
      <c r="IOR143" s="0"/>
      <c r="IOS143" s="0"/>
      <c r="IOT143" s="0"/>
      <c r="IOU143" s="0"/>
      <c r="IOV143" s="0"/>
      <c r="IOW143" s="0"/>
      <c r="IOX143" s="0"/>
      <c r="IOY143" s="0"/>
      <c r="IOZ143" s="0"/>
      <c r="IPA143" s="0"/>
      <c r="IPB143" s="0"/>
      <c r="IPC143" s="0"/>
      <c r="IPD143" s="0"/>
      <c r="IPE143" s="0"/>
      <c r="IPF143" s="0"/>
      <c r="IPG143" s="0"/>
      <c r="IPH143" s="0"/>
      <c r="IPI143" s="0"/>
      <c r="IPJ143" s="0"/>
      <c r="IPK143" s="0"/>
      <c r="IPL143" s="0"/>
      <c r="IPM143" s="0"/>
      <c r="IPN143" s="0"/>
      <c r="IPO143" s="0"/>
      <c r="IPP143" s="0"/>
      <c r="IPQ143" s="0"/>
      <c r="IPR143" s="0"/>
      <c r="IPS143" s="0"/>
      <c r="IPT143" s="0"/>
      <c r="IPU143" s="0"/>
      <c r="IPV143" s="0"/>
      <c r="IPW143" s="0"/>
      <c r="IPX143" s="0"/>
      <c r="IPY143" s="0"/>
      <c r="IPZ143" s="0"/>
      <c r="IQA143" s="0"/>
      <c r="IQB143" s="0"/>
      <c r="IQC143" s="0"/>
      <c r="IQD143" s="0"/>
      <c r="IQE143" s="0"/>
      <c r="IQF143" s="0"/>
      <c r="IQG143" s="0"/>
      <c r="IQH143" s="0"/>
      <c r="IQI143" s="0"/>
      <c r="IQJ143" s="0"/>
      <c r="IQK143" s="0"/>
      <c r="IQL143" s="0"/>
      <c r="IQM143" s="0"/>
      <c r="IQN143" s="0"/>
      <c r="IQO143" s="0"/>
      <c r="IQP143" s="0"/>
      <c r="IQQ143" s="0"/>
      <c r="IQR143" s="0"/>
      <c r="IQS143" s="0"/>
      <c r="IQT143" s="0"/>
      <c r="IQU143" s="0"/>
      <c r="IQV143" s="0"/>
      <c r="IQW143" s="0"/>
      <c r="IQX143" s="0"/>
      <c r="IQY143" s="0"/>
      <c r="IQZ143" s="0"/>
      <c r="IRA143" s="0"/>
      <c r="IRB143" s="0"/>
      <c r="IRC143" s="0"/>
      <c r="IRD143" s="0"/>
      <c r="IRE143" s="0"/>
      <c r="IRF143" s="0"/>
      <c r="IRG143" s="0"/>
      <c r="IRH143" s="0"/>
      <c r="IRI143" s="0"/>
      <c r="IRJ143" s="0"/>
      <c r="IRK143" s="0"/>
      <c r="IRL143" s="0"/>
      <c r="IRM143" s="0"/>
      <c r="IRN143" s="0"/>
      <c r="IRO143" s="0"/>
      <c r="IRP143" s="0"/>
      <c r="IRQ143" s="0"/>
      <c r="IRR143" s="0"/>
      <c r="IRS143" s="0"/>
      <c r="IRT143" s="0"/>
      <c r="IRU143" s="0"/>
      <c r="IRV143" s="0"/>
      <c r="IRW143" s="0"/>
      <c r="IRX143" s="0"/>
      <c r="IRY143" s="0"/>
      <c r="IRZ143" s="0"/>
      <c r="ISA143" s="0"/>
      <c r="ISB143" s="0"/>
      <c r="ISC143" s="0"/>
      <c r="ISD143" s="0"/>
      <c r="ISE143" s="0"/>
      <c r="ISF143" s="0"/>
      <c r="ISG143" s="0"/>
      <c r="ISH143" s="0"/>
      <c r="ISI143" s="0"/>
      <c r="ISJ143" s="0"/>
      <c r="ISK143" s="0"/>
      <c r="ISL143" s="0"/>
      <c r="ISM143" s="0"/>
      <c r="ISN143" s="0"/>
      <c r="ISO143" s="0"/>
      <c r="ISP143" s="0"/>
      <c r="ISQ143" s="0"/>
      <c r="ISR143" s="0"/>
      <c r="ISS143" s="0"/>
      <c r="IST143" s="0"/>
      <c r="ISU143" s="0"/>
      <c r="ISV143" s="0"/>
      <c r="ISW143" s="0"/>
      <c r="ISX143" s="0"/>
      <c r="ISY143" s="0"/>
      <c r="ISZ143" s="0"/>
      <c r="ITA143" s="0"/>
      <c r="ITB143" s="0"/>
      <c r="ITC143" s="0"/>
      <c r="ITD143" s="0"/>
      <c r="ITE143" s="0"/>
      <c r="ITF143" s="0"/>
      <c r="ITG143" s="0"/>
      <c r="ITH143" s="0"/>
      <c r="ITI143" s="0"/>
      <c r="ITJ143" s="0"/>
      <c r="ITK143" s="0"/>
      <c r="ITL143" s="0"/>
      <c r="ITM143" s="0"/>
      <c r="ITN143" s="0"/>
      <c r="ITO143" s="0"/>
      <c r="ITP143" s="0"/>
      <c r="ITQ143" s="0"/>
      <c r="ITR143" s="0"/>
      <c r="ITS143" s="0"/>
      <c r="ITT143" s="0"/>
      <c r="ITU143" s="0"/>
      <c r="ITV143" s="0"/>
      <c r="ITW143" s="0"/>
      <c r="ITX143" s="0"/>
      <c r="ITY143" s="0"/>
      <c r="ITZ143" s="0"/>
      <c r="IUA143" s="0"/>
      <c r="IUB143" s="0"/>
      <c r="IUC143" s="0"/>
      <c r="IUD143" s="0"/>
      <c r="IUE143" s="0"/>
      <c r="IUF143" s="0"/>
      <c r="IUG143" s="0"/>
      <c r="IUH143" s="0"/>
      <c r="IUI143" s="0"/>
      <c r="IUJ143" s="0"/>
      <c r="IUK143" s="0"/>
      <c r="IUL143" s="0"/>
      <c r="IUM143" s="0"/>
      <c r="IUN143" s="0"/>
      <c r="IUO143" s="0"/>
      <c r="IUP143" s="0"/>
      <c r="IUQ143" s="0"/>
      <c r="IUR143" s="0"/>
      <c r="IUS143" s="0"/>
      <c r="IUT143" s="0"/>
      <c r="IUU143" s="0"/>
      <c r="IUV143" s="0"/>
      <c r="IUW143" s="0"/>
      <c r="IUX143" s="0"/>
      <c r="IUY143" s="0"/>
      <c r="IUZ143" s="0"/>
      <c r="IVA143" s="0"/>
      <c r="IVB143" s="0"/>
      <c r="IVC143" s="0"/>
      <c r="IVD143" s="0"/>
      <c r="IVE143" s="0"/>
      <c r="IVF143" s="0"/>
      <c r="IVG143" s="0"/>
      <c r="IVH143" s="0"/>
      <c r="IVI143" s="0"/>
      <c r="IVJ143" s="0"/>
      <c r="IVK143" s="0"/>
      <c r="IVL143" s="0"/>
      <c r="IVM143" s="0"/>
      <c r="IVN143" s="0"/>
      <c r="IVO143" s="0"/>
      <c r="IVP143" s="0"/>
      <c r="IVQ143" s="0"/>
      <c r="IVR143" s="0"/>
      <c r="IVS143" s="0"/>
      <c r="IVT143" s="0"/>
      <c r="IVU143" s="0"/>
      <c r="IVV143" s="0"/>
      <c r="IVW143" s="0"/>
      <c r="IVX143" s="0"/>
      <c r="IVY143" s="0"/>
      <c r="IVZ143" s="0"/>
      <c r="IWA143" s="0"/>
      <c r="IWB143" s="0"/>
      <c r="IWC143" s="0"/>
      <c r="IWD143" s="0"/>
      <c r="IWE143" s="0"/>
      <c r="IWF143" s="0"/>
      <c r="IWG143" s="0"/>
      <c r="IWH143" s="0"/>
      <c r="IWI143" s="0"/>
      <c r="IWJ143" s="0"/>
      <c r="IWK143" s="0"/>
      <c r="IWL143" s="0"/>
      <c r="IWM143" s="0"/>
      <c r="IWN143" s="0"/>
      <c r="IWO143" s="0"/>
      <c r="IWP143" s="0"/>
      <c r="IWQ143" s="0"/>
      <c r="IWR143" s="0"/>
      <c r="IWS143" s="0"/>
      <c r="IWT143" s="0"/>
      <c r="IWU143" s="0"/>
      <c r="IWV143" s="0"/>
      <c r="IWW143" s="0"/>
      <c r="IWX143" s="0"/>
      <c r="IWY143" s="0"/>
      <c r="IWZ143" s="0"/>
      <c r="IXA143" s="0"/>
      <c r="IXB143" s="0"/>
      <c r="IXC143" s="0"/>
      <c r="IXD143" s="0"/>
      <c r="IXE143" s="0"/>
      <c r="IXF143" s="0"/>
      <c r="IXG143" s="0"/>
      <c r="IXH143" s="0"/>
      <c r="IXI143" s="0"/>
      <c r="IXJ143" s="0"/>
      <c r="IXK143" s="0"/>
      <c r="IXL143" s="0"/>
      <c r="IXM143" s="0"/>
      <c r="IXN143" s="0"/>
      <c r="IXO143" s="0"/>
      <c r="IXP143" s="0"/>
      <c r="IXQ143" s="0"/>
      <c r="IXR143" s="0"/>
      <c r="IXS143" s="0"/>
      <c r="IXT143" s="0"/>
      <c r="IXU143" s="0"/>
      <c r="IXV143" s="0"/>
      <c r="IXW143" s="0"/>
      <c r="IXX143" s="0"/>
      <c r="IXY143" s="0"/>
      <c r="IXZ143" s="0"/>
      <c r="IYA143" s="0"/>
      <c r="IYB143" s="0"/>
      <c r="IYC143" s="0"/>
      <c r="IYD143" s="0"/>
      <c r="IYE143" s="0"/>
      <c r="IYF143" s="0"/>
      <c r="IYG143" s="0"/>
      <c r="IYH143" s="0"/>
      <c r="IYI143" s="0"/>
      <c r="IYJ143" s="0"/>
      <c r="IYK143" s="0"/>
      <c r="IYL143" s="0"/>
      <c r="IYM143" s="0"/>
      <c r="IYN143" s="0"/>
      <c r="IYO143" s="0"/>
      <c r="IYP143" s="0"/>
      <c r="IYQ143" s="0"/>
      <c r="IYR143" s="0"/>
      <c r="IYS143" s="0"/>
      <c r="IYT143" s="0"/>
      <c r="IYU143" s="0"/>
      <c r="IYV143" s="0"/>
      <c r="IYW143" s="0"/>
      <c r="IYX143" s="0"/>
      <c r="IYY143" s="0"/>
      <c r="IYZ143" s="0"/>
      <c r="IZA143" s="0"/>
      <c r="IZB143" s="0"/>
      <c r="IZC143" s="0"/>
      <c r="IZD143" s="0"/>
      <c r="IZE143" s="0"/>
      <c r="IZF143" s="0"/>
      <c r="IZG143" s="0"/>
      <c r="IZH143" s="0"/>
      <c r="IZI143" s="0"/>
      <c r="IZJ143" s="0"/>
      <c r="IZK143" s="0"/>
      <c r="IZL143" s="0"/>
      <c r="IZM143" s="0"/>
      <c r="IZN143" s="0"/>
      <c r="IZO143" s="0"/>
      <c r="IZP143" s="0"/>
      <c r="IZQ143" s="0"/>
      <c r="IZR143" s="0"/>
      <c r="IZS143" s="0"/>
      <c r="IZT143" s="0"/>
      <c r="IZU143" s="0"/>
      <c r="IZV143" s="0"/>
      <c r="IZW143" s="0"/>
      <c r="IZX143" s="0"/>
      <c r="IZY143" s="0"/>
      <c r="IZZ143" s="0"/>
      <c r="JAA143" s="0"/>
      <c r="JAB143" s="0"/>
      <c r="JAC143" s="0"/>
      <c r="JAD143" s="0"/>
      <c r="JAE143" s="0"/>
      <c r="JAF143" s="0"/>
      <c r="JAG143" s="0"/>
      <c r="JAH143" s="0"/>
      <c r="JAI143" s="0"/>
      <c r="JAJ143" s="0"/>
      <c r="JAK143" s="0"/>
      <c r="JAL143" s="0"/>
      <c r="JAM143" s="0"/>
      <c r="JAN143" s="0"/>
      <c r="JAO143" s="0"/>
      <c r="JAP143" s="0"/>
      <c r="JAQ143" s="0"/>
      <c r="JAR143" s="0"/>
      <c r="JAS143" s="0"/>
      <c r="JAT143" s="0"/>
      <c r="JAU143" s="0"/>
      <c r="JAV143" s="0"/>
      <c r="JAW143" s="0"/>
      <c r="JAX143" s="0"/>
      <c r="JAY143" s="0"/>
      <c r="JAZ143" s="0"/>
      <c r="JBA143" s="0"/>
      <c r="JBB143" s="0"/>
      <c r="JBC143" s="0"/>
      <c r="JBD143" s="0"/>
      <c r="JBE143" s="0"/>
      <c r="JBF143" s="0"/>
      <c r="JBG143" s="0"/>
      <c r="JBH143" s="0"/>
      <c r="JBI143" s="0"/>
      <c r="JBJ143" s="0"/>
      <c r="JBK143" s="0"/>
      <c r="JBL143" s="0"/>
      <c r="JBM143" s="0"/>
      <c r="JBN143" s="0"/>
      <c r="JBO143" s="0"/>
      <c r="JBP143" s="0"/>
      <c r="JBQ143" s="0"/>
      <c r="JBR143" s="0"/>
      <c r="JBS143" s="0"/>
      <c r="JBT143" s="0"/>
      <c r="JBU143" s="0"/>
      <c r="JBV143" s="0"/>
      <c r="JBW143" s="0"/>
      <c r="JBX143" s="0"/>
      <c r="JBY143" s="0"/>
      <c r="JBZ143" s="0"/>
      <c r="JCA143" s="0"/>
      <c r="JCB143" s="0"/>
      <c r="JCC143" s="0"/>
      <c r="JCD143" s="0"/>
      <c r="JCE143" s="0"/>
      <c r="JCF143" s="0"/>
      <c r="JCG143" s="0"/>
      <c r="JCH143" s="0"/>
      <c r="JCI143" s="0"/>
      <c r="JCJ143" s="0"/>
      <c r="JCK143" s="0"/>
      <c r="JCL143" s="0"/>
      <c r="JCM143" s="0"/>
      <c r="JCN143" s="0"/>
      <c r="JCO143" s="0"/>
      <c r="JCP143" s="0"/>
      <c r="JCQ143" s="0"/>
      <c r="JCR143" s="0"/>
      <c r="JCS143" s="0"/>
      <c r="JCT143" s="0"/>
      <c r="JCU143" s="0"/>
      <c r="JCV143" s="0"/>
      <c r="JCW143" s="0"/>
      <c r="JCX143" s="0"/>
      <c r="JCY143" s="0"/>
      <c r="JCZ143" s="0"/>
      <c r="JDA143" s="0"/>
      <c r="JDB143" s="0"/>
      <c r="JDC143" s="0"/>
      <c r="JDD143" s="0"/>
      <c r="JDE143" s="0"/>
      <c r="JDF143" s="0"/>
      <c r="JDG143" s="0"/>
      <c r="JDH143" s="0"/>
      <c r="JDI143" s="0"/>
      <c r="JDJ143" s="0"/>
      <c r="JDK143" s="0"/>
      <c r="JDL143" s="0"/>
      <c r="JDM143" s="0"/>
      <c r="JDN143" s="0"/>
      <c r="JDO143" s="0"/>
      <c r="JDP143" s="0"/>
      <c r="JDQ143" s="0"/>
      <c r="JDR143" s="0"/>
      <c r="JDS143" s="0"/>
      <c r="JDT143" s="0"/>
      <c r="JDU143" s="0"/>
      <c r="JDV143" s="0"/>
      <c r="JDW143" s="0"/>
      <c r="JDX143" s="0"/>
      <c r="JDY143" s="0"/>
      <c r="JDZ143" s="0"/>
      <c r="JEA143" s="0"/>
      <c r="JEB143" s="0"/>
      <c r="JEC143" s="0"/>
      <c r="JED143" s="0"/>
      <c r="JEE143" s="0"/>
      <c r="JEF143" s="0"/>
      <c r="JEG143" s="0"/>
      <c r="JEH143" s="0"/>
      <c r="JEI143" s="0"/>
      <c r="JEJ143" s="0"/>
      <c r="JEK143" s="0"/>
      <c r="JEL143" s="0"/>
      <c r="JEM143" s="0"/>
      <c r="JEN143" s="0"/>
      <c r="JEO143" s="0"/>
      <c r="JEP143" s="0"/>
      <c r="JEQ143" s="0"/>
      <c r="JER143" s="0"/>
      <c r="JES143" s="0"/>
      <c r="JET143" s="0"/>
      <c r="JEU143" s="0"/>
      <c r="JEV143" s="0"/>
      <c r="JEW143" s="0"/>
      <c r="JEX143" s="0"/>
      <c r="JEY143" s="0"/>
      <c r="JEZ143" s="0"/>
      <c r="JFA143" s="0"/>
      <c r="JFB143" s="0"/>
      <c r="JFC143" s="0"/>
      <c r="JFD143" s="0"/>
      <c r="JFE143" s="0"/>
      <c r="JFF143" s="0"/>
      <c r="JFG143" s="0"/>
      <c r="JFH143" s="0"/>
      <c r="JFI143" s="0"/>
      <c r="JFJ143" s="0"/>
      <c r="JFK143" s="0"/>
      <c r="JFL143" s="0"/>
      <c r="JFM143" s="0"/>
      <c r="JFN143" s="0"/>
      <c r="JFO143" s="0"/>
      <c r="JFP143" s="0"/>
      <c r="JFQ143" s="0"/>
      <c r="JFR143" s="0"/>
      <c r="JFS143" s="0"/>
      <c r="JFT143" s="0"/>
      <c r="JFU143" s="0"/>
      <c r="JFV143" s="0"/>
      <c r="JFW143" s="0"/>
      <c r="JFX143" s="0"/>
      <c r="JFY143" s="0"/>
      <c r="JFZ143" s="0"/>
      <c r="JGA143" s="0"/>
      <c r="JGB143" s="0"/>
      <c r="JGC143" s="0"/>
      <c r="JGD143" s="0"/>
      <c r="JGE143" s="0"/>
      <c r="JGF143" s="0"/>
      <c r="JGG143" s="0"/>
      <c r="JGH143" s="0"/>
      <c r="JGI143" s="0"/>
      <c r="JGJ143" s="0"/>
      <c r="JGK143" s="0"/>
      <c r="JGL143" s="0"/>
      <c r="JGM143" s="0"/>
      <c r="JGN143" s="0"/>
      <c r="JGO143" s="0"/>
      <c r="JGP143" s="0"/>
      <c r="JGQ143" s="0"/>
      <c r="JGR143" s="0"/>
      <c r="JGS143" s="0"/>
      <c r="JGT143" s="0"/>
      <c r="JGU143" s="0"/>
      <c r="JGV143" s="0"/>
      <c r="JGW143" s="0"/>
      <c r="JGX143" s="0"/>
      <c r="JGY143" s="0"/>
      <c r="JGZ143" s="0"/>
      <c r="JHA143" s="0"/>
      <c r="JHB143" s="0"/>
      <c r="JHC143" s="0"/>
      <c r="JHD143" s="0"/>
      <c r="JHE143" s="0"/>
      <c r="JHF143" s="0"/>
      <c r="JHG143" s="0"/>
      <c r="JHH143" s="0"/>
      <c r="JHI143" s="0"/>
      <c r="JHJ143" s="0"/>
      <c r="JHK143" s="0"/>
      <c r="JHL143" s="0"/>
      <c r="JHM143" s="0"/>
      <c r="JHN143" s="0"/>
      <c r="JHO143" s="0"/>
      <c r="JHP143" s="0"/>
      <c r="JHQ143" s="0"/>
      <c r="JHR143" s="0"/>
      <c r="JHS143" s="0"/>
      <c r="JHT143" s="0"/>
      <c r="JHU143" s="0"/>
      <c r="JHV143" s="0"/>
      <c r="JHW143" s="0"/>
      <c r="JHX143" s="0"/>
      <c r="JHY143" s="0"/>
      <c r="JHZ143" s="0"/>
      <c r="JIA143" s="0"/>
      <c r="JIB143" s="0"/>
      <c r="JIC143" s="0"/>
      <c r="JID143" s="0"/>
      <c r="JIE143" s="0"/>
      <c r="JIF143" s="0"/>
      <c r="JIG143" s="0"/>
      <c r="JIH143" s="0"/>
      <c r="JII143" s="0"/>
      <c r="JIJ143" s="0"/>
      <c r="JIK143" s="0"/>
      <c r="JIL143" s="0"/>
      <c r="JIM143" s="0"/>
      <c r="JIN143" s="0"/>
      <c r="JIO143" s="0"/>
      <c r="JIP143" s="0"/>
      <c r="JIQ143" s="0"/>
      <c r="JIR143" s="0"/>
      <c r="JIS143" s="0"/>
      <c r="JIT143" s="0"/>
      <c r="JIU143" s="0"/>
      <c r="JIV143" s="0"/>
      <c r="JIW143" s="0"/>
      <c r="JIX143" s="0"/>
      <c r="JIY143" s="0"/>
      <c r="JIZ143" s="0"/>
      <c r="JJA143" s="0"/>
      <c r="JJB143" s="0"/>
      <c r="JJC143" s="0"/>
      <c r="JJD143" s="0"/>
      <c r="JJE143" s="0"/>
      <c r="JJF143" s="0"/>
      <c r="JJG143" s="0"/>
      <c r="JJH143" s="0"/>
      <c r="JJI143" s="0"/>
      <c r="JJJ143" s="0"/>
      <c r="JJK143" s="0"/>
      <c r="JJL143" s="0"/>
      <c r="JJM143" s="0"/>
      <c r="JJN143" s="0"/>
      <c r="JJO143" s="0"/>
      <c r="JJP143" s="0"/>
      <c r="JJQ143" s="0"/>
      <c r="JJR143" s="0"/>
      <c r="JJS143" s="0"/>
      <c r="JJT143" s="0"/>
      <c r="JJU143" s="0"/>
      <c r="JJV143" s="0"/>
      <c r="JJW143" s="0"/>
      <c r="JJX143" s="0"/>
      <c r="JJY143" s="0"/>
      <c r="JJZ143" s="0"/>
      <c r="JKA143" s="0"/>
      <c r="JKB143" s="0"/>
      <c r="JKC143" s="0"/>
      <c r="JKD143" s="0"/>
      <c r="JKE143" s="0"/>
      <c r="JKF143" s="0"/>
      <c r="JKG143" s="0"/>
      <c r="JKH143" s="0"/>
      <c r="JKI143" s="0"/>
      <c r="JKJ143" s="0"/>
      <c r="JKK143" s="0"/>
      <c r="JKL143" s="0"/>
      <c r="JKM143" s="0"/>
      <c r="JKN143" s="0"/>
      <c r="JKO143" s="0"/>
      <c r="JKP143" s="0"/>
      <c r="JKQ143" s="0"/>
      <c r="JKR143" s="0"/>
      <c r="JKS143" s="0"/>
      <c r="JKT143" s="0"/>
      <c r="JKU143" s="0"/>
      <c r="JKV143" s="0"/>
      <c r="JKW143" s="0"/>
      <c r="JKX143" s="0"/>
      <c r="JKY143" s="0"/>
      <c r="JKZ143" s="0"/>
      <c r="JLA143" s="0"/>
      <c r="JLB143" s="0"/>
      <c r="JLC143" s="0"/>
      <c r="JLD143" s="0"/>
      <c r="JLE143" s="0"/>
      <c r="JLF143" s="0"/>
      <c r="JLG143" s="0"/>
      <c r="JLH143" s="0"/>
      <c r="JLI143" s="0"/>
      <c r="JLJ143" s="0"/>
      <c r="JLK143" s="0"/>
      <c r="JLL143" s="0"/>
      <c r="JLM143" s="0"/>
      <c r="JLN143" s="0"/>
      <c r="JLO143" s="0"/>
      <c r="JLP143" s="0"/>
      <c r="JLQ143" s="0"/>
      <c r="JLR143" s="0"/>
      <c r="JLS143" s="0"/>
      <c r="JLT143" s="0"/>
      <c r="JLU143" s="0"/>
      <c r="JLV143" s="0"/>
      <c r="JLW143" s="0"/>
      <c r="JLX143" s="0"/>
      <c r="JLY143" s="0"/>
      <c r="JLZ143" s="0"/>
      <c r="JMA143" s="0"/>
      <c r="JMB143" s="0"/>
      <c r="JMC143" s="0"/>
      <c r="JMD143" s="0"/>
      <c r="JME143" s="0"/>
      <c r="JMF143" s="0"/>
      <c r="JMG143" s="0"/>
      <c r="JMH143" s="0"/>
      <c r="JMI143" s="0"/>
      <c r="JMJ143" s="0"/>
      <c r="JMK143" s="0"/>
      <c r="JML143" s="0"/>
      <c r="JMM143" s="0"/>
      <c r="JMN143" s="0"/>
      <c r="JMO143" s="0"/>
      <c r="JMP143" s="0"/>
      <c r="JMQ143" s="0"/>
      <c r="JMR143" s="0"/>
      <c r="JMS143" s="0"/>
      <c r="JMT143" s="0"/>
      <c r="JMU143" s="0"/>
      <c r="JMV143" s="0"/>
      <c r="JMW143" s="0"/>
      <c r="JMX143" s="0"/>
      <c r="JMY143" s="0"/>
      <c r="JMZ143" s="0"/>
      <c r="JNA143" s="0"/>
      <c r="JNB143" s="0"/>
      <c r="JNC143" s="0"/>
      <c r="JND143" s="0"/>
      <c r="JNE143" s="0"/>
      <c r="JNF143" s="0"/>
      <c r="JNG143" s="0"/>
      <c r="JNH143" s="0"/>
      <c r="JNI143" s="0"/>
      <c r="JNJ143" s="0"/>
      <c r="JNK143" s="0"/>
      <c r="JNL143" s="0"/>
      <c r="JNM143" s="0"/>
      <c r="JNN143" s="0"/>
      <c r="JNO143" s="0"/>
      <c r="JNP143" s="0"/>
      <c r="JNQ143" s="0"/>
      <c r="JNR143" s="0"/>
      <c r="JNS143" s="0"/>
      <c r="JNT143" s="0"/>
      <c r="JNU143" s="0"/>
      <c r="JNV143" s="0"/>
      <c r="JNW143" s="0"/>
      <c r="JNX143" s="0"/>
      <c r="JNY143" s="0"/>
      <c r="JNZ143" s="0"/>
      <c r="JOA143" s="0"/>
      <c r="JOB143" s="0"/>
      <c r="JOC143" s="0"/>
      <c r="JOD143" s="0"/>
      <c r="JOE143" s="0"/>
      <c r="JOF143" s="0"/>
      <c r="JOG143" s="0"/>
      <c r="JOH143" s="0"/>
      <c r="JOI143" s="0"/>
      <c r="JOJ143" s="0"/>
      <c r="JOK143" s="0"/>
      <c r="JOL143" s="0"/>
      <c r="JOM143" s="0"/>
      <c r="JON143" s="0"/>
      <c r="JOO143" s="0"/>
      <c r="JOP143" s="0"/>
      <c r="JOQ143" s="0"/>
      <c r="JOR143" s="0"/>
      <c r="JOS143" s="0"/>
      <c r="JOT143" s="0"/>
      <c r="JOU143" s="0"/>
      <c r="JOV143" s="0"/>
      <c r="JOW143" s="0"/>
      <c r="JOX143" s="0"/>
      <c r="JOY143" s="0"/>
      <c r="JOZ143" s="0"/>
      <c r="JPA143" s="0"/>
      <c r="JPB143" s="0"/>
      <c r="JPC143" s="0"/>
      <c r="JPD143" s="0"/>
      <c r="JPE143" s="0"/>
      <c r="JPF143" s="0"/>
      <c r="JPG143" s="0"/>
      <c r="JPH143" s="0"/>
      <c r="JPI143" s="0"/>
      <c r="JPJ143" s="0"/>
      <c r="JPK143" s="0"/>
      <c r="JPL143" s="0"/>
      <c r="JPM143" s="0"/>
      <c r="JPN143" s="0"/>
      <c r="JPO143" s="0"/>
      <c r="JPP143" s="0"/>
      <c r="JPQ143" s="0"/>
      <c r="JPR143" s="0"/>
      <c r="JPS143" s="0"/>
      <c r="JPT143" s="0"/>
      <c r="JPU143" s="0"/>
      <c r="JPV143" s="0"/>
      <c r="JPW143" s="0"/>
      <c r="JPX143" s="0"/>
      <c r="JPY143" s="0"/>
      <c r="JPZ143" s="0"/>
      <c r="JQA143" s="0"/>
      <c r="JQB143" s="0"/>
      <c r="JQC143" s="0"/>
      <c r="JQD143" s="0"/>
      <c r="JQE143" s="0"/>
      <c r="JQF143" s="0"/>
      <c r="JQG143" s="0"/>
      <c r="JQH143" s="0"/>
      <c r="JQI143" s="0"/>
      <c r="JQJ143" s="0"/>
      <c r="JQK143" s="0"/>
      <c r="JQL143" s="0"/>
      <c r="JQM143" s="0"/>
      <c r="JQN143" s="0"/>
      <c r="JQO143" s="0"/>
      <c r="JQP143" s="0"/>
      <c r="JQQ143" s="0"/>
      <c r="JQR143" s="0"/>
      <c r="JQS143" s="0"/>
      <c r="JQT143" s="0"/>
      <c r="JQU143" s="0"/>
      <c r="JQV143" s="0"/>
      <c r="JQW143" s="0"/>
      <c r="JQX143" s="0"/>
      <c r="JQY143" s="0"/>
      <c r="JQZ143" s="0"/>
      <c r="JRA143" s="0"/>
      <c r="JRB143" s="0"/>
      <c r="JRC143" s="0"/>
      <c r="JRD143" s="0"/>
      <c r="JRE143" s="0"/>
      <c r="JRF143" s="0"/>
      <c r="JRG143" s="0"/>
      <c r="JRH143" s="0"/>
      <c r="JRI143" s="0"/>
      <c r="JRJ143" s="0"/>
      <c r="JRK143" s="0"/>
      <c r="JRL143" s="0"/>
      <c r="JRM143" s="0"/>
      <c r="JRN143" s="0"/>
      <c r="JRO143" s="0"/>
      <c r="JRP143" s="0"/>
      <c r="JRQ143" s="0"/>
      <c r="JRR143" s="0"/>
      <c r="JRS143" s="0"/>
      <c r="JRT143" s="0"/>
      <c r="JRU143" s="0"/>
      <c r="JRV143" s="0"/>
      <c r="JRW143" s="0"/>
      <c r="JRX143" s="0"/>
      <c r="JRY143" s="0"/>
      <c r="JRZ143" s="0"/>
      <c r="JSA143" s="0"/>
      <c r="JSB143" s="0"/>
      <c r="JSC143" s="0"/>
      <c r="JSD143" s="0"/>
      <c r="JSE143" s="0"/>
      <c r="JSF143" s="0"/>
      <c r="JSG143" s="0"/>
      <c r="JSH143" s="0"/>
      <c r="JSI143" s="0"/>
      <c r="JSJ143" s="0"/>
      <c r="JSK143" s="0"/>
      <c r="JSL143" s="0"/>
      <c r="JSM143" s="0"/>
      <c r="JSN143" s="0"/>
      <c r="JSO143" s="0"/>
      <c r="JSP143" s="0"/>
      <c r="JSQ143" s="0"/>
      <c r="JSR143" s="0"/>
      <c r="JSS143" s="0"/>
      <c r="JST143" s="0"/>
      <c r="JSU143" s="0"/>
      <c r="JSV143" s="0"/>
      <c r="JSW143" s="0"/>
      <c r="JSX143" s="0"/>
      <c r="JSY143" s="0"/>
      <c r="JSZ143" s="0"/>
      <c r="JTA143" s="0"/>
      <c r="JTB143" s="0"/>
      <c r="JTC143" s="0"/>
      <c r="JTD143" s="0"/>
      <c r="JTE143" s="0"/>
      <c r="JTF143" s="0"/>
      <c r="JTG143" s="0"/>
      <c r="JTH143" s="0"/>
      <c r="JTI143" s="0"/>
      <c r="JTJ143" s="0"/>
      <c r="JTK143" s="0"/>
      <c r="JTL143" s="0"/>
      <c r="JTM143" s="0"/>
      <c r="JTN143" s="0"/>
      <c r="JTO143" s="0"/>
      <c r="JTP143" s="0"/>
      <c r="JTQ143" s="0"/>
      <c r="JTR143" s="0"/>
      <c r="JTS143" s="0"/>
      <c r="JTT143" s="0"/>
      <c r="JTU143" s="0"/>
      <c r="JTV143" s="0"/>
      <c r="JTW143" s="0"/>
      <c r="JTX143" s="0"/>
      <c r="JTY143" s="0"/>
      <c r="JTZ143" s="0"/>
      <c r="JUA143" s="0"/>
      <c r="JUB143" s="0"/>
      <c r="JUC143" s="0"/>
      <c r="JUD143" s="0"/>
      <c r="JUE143" s="0"/>
      <c r="JUF143" s="0"/>
      <c r="JUG143" s="0"/>
      <c r="JUH143" s="0"/>
      <c r="JUI143" s="0"/>
      <c r="JUJ143" s="0"/>
      <c r="JUK143" s="0"/>
      <c r="JUL143" s="0"/>
      <c r="JUM143" s="0"/>
      <c r="JUN143" s="0"/>
      <c r="JUO143" s="0"/>
      <c r="JUP143" s="0"/>
      <c r="JUQ143" s="0"/>
      <c r="JUR143" s="0"/>
      <c r="JUS143" s="0"/>
      <c r="JUT143" s="0"/>
      <c r="JUU143" s="0"/>
      <c r="JUV143" s="0"/>
      <c r="JUW143" s="0"/>
      <c r="JUX143" s="0"/>
      <c r="JUY143" s="0"/>
      <c r="JUZ143" s="0"/>
      <c r="JVA143" s="0"/>
      <c r="JVB143" s="0"/>
      <c r="JVC143" s="0"/>
      <c r="JVD143" s="0"/>
      <c r="JVE143" s="0"/>
      <c r="JVF143" s="0"/>
      <c r="JVG143" s="0"/>
      <c r="JVH143" s="0"/>
      <c r="JVI143" s="0"/>
      <c r="JVJ143" s="0"/>
      <c r="JVK143" s="0"/>
      <c r="JVL143" s="0"/>
      <c r="JVM143" s="0"/>
      <c r="JVN143" s="0"/>
      <c r="JVO143" s="0"/>
      <c r="JVP143" s="0"/>
      <c r="JVQ143" s="0"/>
      <c r="JVR143" s="0"/>
      <c r="JVS143" s="0"/>
      <c r="JVT143" s="0"/>
      <c r="JVU143" s="0"/>
      <c r="JVV143" s="0"/>
      <c r="JVW143" s="0"/>
      <c r="JVX143" s="0"/>
      <c r="JVY143" s="0"/>
      <c r="JVZ143" s="0"/>
      <c r="JWA143" s="0"/>
      <c r="JWB143" s="0"/>
      <c r="JWC143" s="0"/>
      <c r="JWD143" s="0"/>
      <c r="JWE143" s="0"/>
      <c r="JWF143" s="0"/>
      <c r="JWG143" s="0"/>
      <c r="JWH143" s="0"/>
      <c r="JWI143" s="0"/>
      <c r="JWJ143" s="0"/>
      <c r="JWK143" s="0"/>
      <c r="JWL143" s="0"/>
      <c r="JWM143" s="0"/>
      <c r="JWN143" s="0"/>
      <c r="JWO143" s="0"/>
      <c r="JWP143" s="0"/>
      <c r="JWQ143" s="0"/>
      <c r="JWR143" s="0"/>
      <c r="JWS143" s="0"/>
      <c r="JWT143" s="0"/>
      <c r="JWU143" s="0"/>
      <c r="JWV143" s="0"/>
      <c r="JWW143" s="0"/>
      <c r="JWX143" s="0"/>
      <c r="JWY143" s="0"/>
      <c r="JWZ143" s="0"/>
      <c r="JXA143" s="0"/>
      <c r="JXB143" s="0"/>
      <c r="JXC143" s="0"/>
      <c r="JXD143" s="0"/>
      <c r="JXE143" s="0"/>
      <c r="JXF143" s="0"/>
      <c r="JXG143" s="0"/>
      <c r="JXH143" s="0"/>
      <c r="JXI143" s="0"/>
      <c r="JXJ143" s="0"/>
      <c r="JXK143" s="0"/>
      <c r="JXL143" s="0"/>
      <c r="JXM143" s="0"/>
      <c r="JXN143" s="0"/>
      <c r="JXO143" s="0"/>
      <c r="JXP143" s="0"/>
      <c r="JXQ143" s="0"/>
      <c r="JXR143" s="0"/>
      <c r="JXS143" s="0"/>
      <c r="JXT143" s="0"/>
      <c r="JXU143" s="0"/>
      <c r="JXV143" s="0"/>
      <c r="JXW143" s="0"/>
      <c r="JXX143" s="0"/>
      <c r="JXY143" s="0"/>
      <c r="JXZ143" s="0"/>
      <c r="JYA143" s="0"/>
      <c r="JYB143" s="0"/>
      <c r="JYC143" s="0"/>
      <c r="JYD143" s="0"/>
      <c r="JYE143" s="0"/>
      <c r="JYF143" s="0"/>
      <c r="JYG143" s="0"/>
      <c r="JYH143" s="0"/>
      <c r="JYI143" s="0"/>
      <c r="JYJ143" s="0"/>
      <c r="JYK143" s="0"/>
      <c r="JYL143" s="0"/>
      <c r="JYM143" s="0"/>
      <c r="JYN143" s="0"/>
      <c r="JYO143" s="0"/>
      <c r="JYP143" s="0"/>
      <c r="JYQ143" s="0"/>
      <c r="JYR143" s="0"/>
      <c r="JYS143" s="0"/>
      <c r="JYT143" s="0"/>
      <c r="JYU143" s="0"/>
      <c r="JYV143" s="0"/>
      <c r="JYW143" s="0"/>
      <c r="JYX143" s="0"/>
      <c r="JYY143" s="0"/>
      <c r="JYZ143" s="0"/>
      <c r="JZA143" s="0"/>
      <c r="JZB143" s="0"/>
      <c r="JZC143" s="0"/>
      <c r="JZD143" s="0"/>
      <c r="JZE143" s="0"/>
      <c r="JZF143" s="0"/>
      <c r="JZG143" s="0"/>
      <c r="JZH143" s="0"/>
      <c r="JZI143" s="0"/>
      <c r="JZJ143" s="0"/>
      <c r="JZK143" s="0"/>
      <c r="JZL143" s="0"/>
      <c r="JZM143" s="0"/>
      <c r="JZN143" s="0"/>
      <c r="JZO143" s="0"/>
      <c r="JZP143" s="0"/>
      <c r="JZQ143" s="0"/>
      <c r="JZR143" s="0"/>
      <c r="JZS143" s="0"/>
      <c r="JZT143" s="0"/>
      <c r="JZU143" s="0"/>
      <c r="JZV143" s="0"/>
      <c r="JZW143" s="0"/>
      <c r="JZX143" s="0"/>
      <c r="JZY143" s="0"/>
      <c r="JZZ143" s="0"/>
      <c r="KAA143" s="0"/>
      <c r="KAB143" s="0"/>
      <c r="KAC143" s="0"/>
      <c r="KAD143" s="0"/>
      <c r="KAE143" s="0"/>
      <c r="KAF143" s="0"/>
      <c r="KAG143" s="0"/>
      <c r="KAH143" s="0"/>
      <c r="KAI143" s="0"/>
      <c r="KAJ143" s="0"/>
      <c r="KAK143" s="0"/>
      <c r="KAL143" s="0"/>
      <c r="KAM143" s="0"/>
      <c r="KAN143" s="0"/>
      <c r="KAO143" s="0"/>
      <c r="KAP143" s="0"/>
      <c r="KAQ143" s="0"/>
      <c r="KAR143" s="0"/>
      <c r="KAS143" s="0"/>
      <c r="KAT143" s="0"/>
      <c r="KAU143" s="0"/>
      <c r="KAV143" s="0"/>
      <c r="KAW143" s="0"/>
      <c r="KAX143" s="0"/>
      <c r="KAY143" s="0"/>
      <c r="KAZ143" s="0"/>
      <c r="KBA143" s="0"/>
      <c r="KBB143" s="0"/>
      <c r="KBC143" s="0"/>
      <c r="KBD143" s="0"/>
      <c r="KBE143" s="0"/>
      <c r="KBF143" s="0"/>
      <c r="KBG143" s="0"/>
      <c r="KBH143" s="0"/>
      <c r="KBI143" s="0"/>
      <c r="KBJ143" s="0"/>
      <c r="KBK143" s="0"/>
      <c r="KBL143" s="0"/>
      <c r="KBM143" s="0"/>
      <c r="KBN143" s="0"/>
      <c r="KBO143" s="0"/>
      <c r="KBP143" s="0"/>
      <c r="KBQ143" s="0"/>
      <c r="KBR143" s="0"/>
      <c r="KBS143" s="0"/>
      <c r="KBT143" s="0"/>
      <c r="KBU143" s="0"/>
      <c r="KBV143" s="0"/>
      <c r="KBW143" s="0"/>
      <c r="KBX143" s="0"/>
      <c r="KBY143" s="0"/>
      <c r="KBZ143" s="0"/>
      <c r="KCA143" s="0"/>
      <c r="KCB143" s="0"/>
      <c r="KCC143" s="0"/>
      <c r="KCD143" s="0"/>
      <c r="KCE143" s="0"/>
      <c r="KCF143" s="0"/>
      <c r="KCG143" s="0"/>
      <c r="KCH143" s="0"/>
      <c r="KCI143" s="0"/>
      <c r="KCJ143" s="0"/>
      <c r="KCK143" s="0"/>
      <c r="KCL143" s="0"/>
      <c r="KCM143" s="0"/>
      <c r="KCN143" s="0"/>
      <c r="KCO143" s="0"/>
      <c r="KCP143" s="0"/>
      <c r="KCQ143" s="0"/>
      <c r="KCR143" s="0"/>
      <c r="KCS143" s="0"/>
      <c r="KCT143" s="0"/>
      <c r="KCU143" s="0"/>
      <c r="KCV143" s="0"/>
      <c r="KCW143" s="0"/>
      <c r="KCX143" s="0"/>
      <c r="KCY143" s="0"/>
      <c r="KCZ143" s="0"/>
      <c r="KDA143" s="0"/>
      <c r="KDB143" s="0"/>
      <c r="KDC143" s="0"/>
      <c r="KDD143" s="0"/>
      <c r="KDE143" s="0"/>
      <c r="KDF143" s="0"/>
      <c r="KDG143" s="0"/>
      <c r="KDH143" s="0"/>
      <c r="KDI143" s="0"/>
      <c r="KDJ143" s="0"/>
      <c r="KDK143" s="0"/>
      <c r="KDL143" s="0"/>
      <c r="KDM143" s="0"/>
      <c r="KDN143" s="0"/>
      <c r="KDO143" s="0"/>
      <c r="KDP143" s="0"/>
      <c r="KDQ143" s="0"/>
      <c r="KDR143" s="0"/>
      <c r="KDS143" s="0"/>
      <c r="KDT143" s="0"/>
      <c r="KDU143" s="0"/>
      <c r="KDV143" s="0"/>
      <c r="KDW143" s="0"/>
      <c r="KDX143" s="0"/>
      <c r="KDY143" s="0"/>
      <c r="KDZ143" s="0"/>
      <c r="KEA143" s="0"/>
      <c r="KEB143" s="0"/>
      <c r="KEC143" s="0"/>
      <c r="KED143" s="0"/>
      <c r="KEE143" s="0"/>
      <c r="KEF143" s="0"/>
      <c r="KEG143" s="0"/>
      <c r="KEH143" s="0"/>
      <c r="KEI143" s="0"/>
      <c r="KEJ143" s="0"/>
      <c r="KEK143" s="0"/>
      <c r="KEL143" s="0"/>
      <c r="KEM143" s="0"/>
      <c r="KEN143" s="0"/>
      <c r="KEO143" s="0"/>
      <c r="KEP143" s="0"/>
      <c r="KEQ143" s="0"/>
      <c r="KER143" s="0"/>
      <c r="KES143" s="0"/>
      <c r="KET143" s="0"/>
      <c r="KEU143" s="0"/>
      <c r="KEV143" s="0"/>
      <c r="KEW143" s="0"/>
      <c r="KEX143" s="0"/>
      <c r="KEY143" s="0"/>
      <c r="KEZ143" s="0"/>
      <c r="KFA143" s="0"/>
      <c r="KFB143" s="0"/>
      <c r="KFC143" s="0"/>
      <c r="KFD143" s="0"/>
      <c r="KFE143" s="0"/>
      <c r="KFF143" s="0"/>
      <c r="KFG143" s="0"/>
      <c r="KFH143" s="0"/>
      <c r="KFI143" s="0"/>
      <c r="KFJ143" s="0"/>
      <c r="KFK143" s="0"/>
      <c r="KFL143" s="0"/>
      <c r="KFM143" s="0"/>
      <c r="KFN143" s="0"/>
      <c r="KFO143" s="0"/>
      <c r="KFP143" s="0"/>
      <c r="KFQ143" s="0"/>
      <c r="KFR143" s="0"/>
      <c r="KFS143" s="0"/>
      <c r="KFT143" s="0"/>
      <c r="KFU143" s="0"/>
      <c r="KFV143" s="0"/>
      <c r="KFW143" s="0"/>
      <c r="KFX143" s="0"/>
      <c r="KFY143" s="0"/>
      <c r="KFZ143" s="0"/>
      <c r="KGA143" s="0"/>
      <c r="KGB143" s="0"/>
      <c r="KGC143" s="0"/>
      <c r="KGD143" s="0"/>
      <c r="KGE143" s="0"/>
      <c r="KGF143" s="0"/>
      <c r="KGG143" s="0"/>
      <c r="KGH143" s="0"/>
      <c r="KGI143" s="0"/>
      <c r="KGJ143" s="0"/>
      <c r="KGK143" s="0"/>
      <c r="KGL143" s="0"/>
      <c r="KGM143" s="0"/>
      <c r="KGN143" s="0"/>
      <c r="KGO143" s="0"/>
      <c r="KGP143" s="0"/>
      <c r="KGQ143" s="0"/>
      <c r="KGR143" s="0"/>
      <c r="KGS143" s="0"/>
      <c r="KGT143" s="0"/>
      <c r="KGU143" s="0"/>
      <c r="KGV143" s="0"/>
      <c r="KGW143" s="0"/>
      <c r="KGX143" s="0"/>
      <c r="KGY143" s="0"/>
      <c r="KGZ143" s="0"/>
      <c r="KHA143" s="0"/>
      <c r="KHB143" s="0"/>
      <c r="KHC143" s="0"/>
      <c r="KHD143" s="0"/>
      <c r="KHE143" s="0"/>
      <c r="KHF143" s="0"/>
      <c r="KHG143" s="0"/>
      <c r="KHH143" s="0"/>
      <c r="KHI143" s="0"/>
      <c r="KHJ143" s="0"/>
      <c r="KHK143" s="0"/>
      <c r="KHL143" s="0"/>
      <c r="KHM143" s="0"/>
      <c r="KHN143" s="0"/>
      <c r="KHO143" s="0"/>
      <c r="KHP143" s="0"/>
      <c r="KHQ143" s="0"/>
      <c r="KHR143" s="0"/>
      <c r="KHS143" s="0"/>
      <c r="KHT143" s="0"/>
      <c r="KHU143" s="0"/>
      <c r="KHV143" s="0"/>
      <c r="KHW143" s="0"/>
      <c r="KHX143" s="0"/>
      <c r="KHY143" s="0"/>
      <c r="KHZ143" s="0"/>
      <c r="KIA143" s="0"/>
      <c r="KIB143" s="0"/>
      <c r="KIC143" s="0"/>
      <c r="KID143" s="0"/>
      <c r="KIE143" s="0"/>
      <c r="KIF143" s="0"/>
      <c r="KIG143" s="0"/>
      <c r="KIH143" s="0"/>
      <c r="KII143" s="0"/>
      <c r="KIJ143" s="0"/>
      <c r="KIK143" s="0"/>
      <c r="KIL143" s="0"/>
      <c r="KIM143" s="0"/>
      <c r="KIN143" s="0"/>
      <c r="KIO143" s="0"/>
      <c r="KIP143" s="0"/>
      <c r="KIQ143" s="0"/>
      <c r="KIR143" s="0"/>
      <c r="KIS143" s="0"/>
      <c r="KIT143" s="0"/>
      <c r="KIU143" s="0"/>
      <c r="KIV143" s="0"/>
      <c r="KIW143" s="0"/>
      <c r="KIX143" s="0"/>
      <c r="KIY143" s="0"/>
      <c r="KIZ143" s="0"/>
      <c r="KJA143" s="0"/>
      <c r="KJB143" s="0"/>
      <c r="KJC143" s="0"/>
      <c r="KJD143" s="0"/>
      <c r="KJE143" s="0"/>
      <c r="KJF143" s="0"/>
      <c r="KJG143" s="0"/>
      <c r="KJH143" s="0"/>
      <c r="KJI143" s="0"/>
      <c r="KJJ143" s="0"/>
      <c r="KJK143" s="0"/>
      <c r="KJL143" s="0"/>
      <c r="KJM143" s="0"/>
      <c r="KJN143" s="0"/>
      <c r="KJO143" s="0"/>
      <c r="KJP143" s="0"/>
      <c r="KJQ143" s="0"/>
      <c r="KJR143" s="0"/>
      <c r="KJS143" s="0"/>
      <c r="KJT143" s="0"/>
      <c r="KJU143" s="0"/>
      <c r="KJV143" s="0"/>
      <c r="KJW143" s="0"/>
      <c r="KJX143" s="0"/>
      <c r="KJY143" s="0"/>
      <c r="KJZ143" s="0"/>
      <c r="KKA143" s="0"/>
      <c r="KKB143" s="0"/>
      <c r="KKC143" s="0"/>
      <c r="KKD143" s="0"/>
      <c r="KKE143" s="0"/>
      <c r="KKF143" s="0"/>
      <c r="KKG143" s="0"/>
      <c r="KKH143" s="0"/>
      <c r="KKI143" s="0"/>
      <c r="KKJ143" s="0"/>
      <c r="KKK143" s="0"/>
      <c r="KKL143" s="0"/>
      <c r="KKM143" s="0"/>
      <c r="KKN143" s="0"/>
      <c r="KKO143" s="0"/>
      <c r="KKP143" s="0"/>
      <c r="KKQ143" s="0"/>
      <c r="KKR143" s="0"/>
      <c r="KKS143" s="0"/>
      <c r="KKT143" s="0"/>
      <c r="KKU143" s="0"/>
      <c r="KKV143" s="0"/>
      <c r="KKW143" s="0"/>
      <c r="KKX143" s="0"/>
      <c r="KKY143" s="0"/>
      <c r="KKZ143" s="0"/>
      <c r="KLA143" s="0"/>
      <c r="KLB143" s="0"/>
      <c r="KLC143" s="0"/>
      <c r="KLD143" s="0"/>
      <c r="KLE143" s="0"/>
      <c r="KLF143" s="0"/>
      <c r="KLG143" s="0"/>
      <c r="KLH143" s="0"/>
      <c r="KLI143" s="0"/>
      <c r="KLJ143" s="0"/>
      <c r="KLK143" s="0"/>
      <c r="KLL143" s="0"/>
      <c r="KLM143" s="0"/>
      <c r="KLN143" s="0"/>
      <c r="KLO143" s="0"/>
      <c r="KLP143" s="0"/>
      <c r="KLQ143" s="0"/>
      <c r="KLR143" s="0"/>
      <c r="KLS143" s="0"/>
      <c r="KLT143" s="0"/>
      <c r="KLU143" s="0"/>
      <c r="KLV143" s="0"/>
      <c r="KLW143" s="0"/>
      <c r="KLX143" s="0"/>
      <c r="KLY143" s="0"/>
      <c r="KLZ143" s="0"/>
      <c r="KMA143" s="0"/>
      <c r="KMB143" s="0"/>
      <c r="KMC143" s="0"/>
      <c r="KMD143" s="0"/>
      <c r="KME143" s="0"/>
      <c r="KMF143" s="0"/>
      <c r="KMG143" s="0"/>
      <c r="KMH143" s="0"/>
      <c r="KMI143" s="0"/>
      <c r="KMJ143" s="0"/>
      <c r="KMK143" s="0"/>
      <c r="KML143" s="0"/>
      <c r="KMM143" s="0"/>
      <c r="KMN143" s="0"/>
      <c r="KMO143" s="0"/>
      <c r="KMP143" s="0"/>
      <c r="KMQ143" s="0"/>
      <c r="KMR143" s="0"/>
      <c r="KMS143" s="0"/>
      <c r="KMT143" s="0"/>
      <c r="KMU143" s="0"/>
      <c r="KMV143" s="0"/>
      <c r="KMW143" s="0"/>
      <c r="KMX143" s="0"/>
      <c r="KMY143" s="0"/>
      <c r="KMZ143" s="0"/>
      <c r="KNA143" s="0"/>
      <c r="KNB143" s="0"/>
      <c r="KNC143" s="0"/>
      <c r="KND143" s="0"/>
      <c r="KNE143" s="0"/>
      <c r="KNF143" s="0"/>
      <c r="KNG143" s="0"/>
      <c r="KNH143" s="0"/>
      <c r="KNI143" s="0"/>
      <c r="KNJ143" s="0"/>
      <c r="KNK143" s="0"/>
      <c r="KNL143" s="0"/>
      <c r="KNM143" s="0"/>
      <c r="KNN143" s="0"/>
      <c r="KNO143" s="0"/>
      <c r="KNP143" s="0"/>
      <c r="KNQ143" s="0"/>
      <c r="KNR143" s="0"/>
      <c r="KNS143" s="0"/>
      <c r="KNT143" s="0"/>
      <c r="KNU143" s="0"/>
      <c r="KNV143" s="0"/>
      <c r="KNW143" s="0"/>
      <c r="KNX143" s="0"/>
      <c r="KNY143" s="0"/>
      <c r="KNZ143" s="0"/>
      <c r="KOA143" s="0"/>
      <c r="KOB143" s="0"/>
      <c r="KOC143" s="0"/>
      <c r="KOD143" s="0"/>
      <c r="KOE143" s="0"/>
      <c r="KOF143" s="0"/>
      <c r="KOG143" s="0"/>
      <c r="KOH143" s="0"/>
      <c r="KOI143" s="0"/>
      <c r="KOJ143" s="0"/>
      <c r="KOK143" s="0"/>
      <c r="KOL143" s="0"/>
      <c r="KOM143" s="0"/>
      <c r="KON143" s="0"/>
      <c r="KOO143" s="0"/>
      <c r="KOP143" s="0"/>
      <c r="KOQ143" s="0"/>
      <c r="KOR143" s="0"/>
      <c r="KOS143" s="0"/>
      <c r="KOT143" s="0"/>
      <c r="KOU143" s="0"/>
      <c r="KOV143" s="0"/>
      <c r="KOW143" s="0"/>
      <c r="KOX143" s="0"/>
      <c r="KOY143" s="0"/>
      <c r="KOZ143" s="0"/>
      <c r="KPA143" s="0"/>
      <c r="KPB143" s="0"/>
      <c r="KPC143" s="0"/>
      <c r="KPD143" s="0"/>
      <c r="KPE143" s="0"/>
      <c r="KPF143" s="0"/>
      <c r="KPG143" s="0"/>
      <c r="KPH143" s="0"/>
      <c r="KPI143" s="0"/>
      <c r="KPJ143" s="0"/>
      <c r="KPK143" s="0"/>
      <c r="KPL143" s="0"/>
      <c r="KPM143" s="0"/>
      <c r="KPN143" s="0"/>
      <c r="KPO143" s="0"/>
      <c r="KPP143" s="0"/>
      <c r="KPQ143" s="0"/>
      <c r="KPR143" s="0"/>
      <c r="KPS143" s="0"/>
      <c r="KPT143" s="0"/>
      <c r="KPU143" s="0"/>
      <c r="KPV143" s="0"/>
      <c r="KPW143" s="0"/>
      <c r="KPX143" s="0"/>
      <c r="KPY143" s="0"/>
      <c r="KPZ143" s="0"/>
      <c r="KQA143" s="0"/>
      <c r="KQB143" s="0"/>
      <c r="KQC143" s="0"/>
      <c r="KQD143" s="0"/>
      <c r="KQE143" s="0"/>
      <c r="KQF143" s="0"/>
      <c r="KQG143" s="0"/>
      <c r="KQH143" s="0"/>
      <c r="KQI143" s="0"/>
      <c r="KQJ143" s="0"/>
      <c r="KQK143" s="0"/>
      <c r="KQL143" s="0"/>
      <c r="KQM143" s="0"/>
      <c r="KQN143" s="0"/>
      <c r="KQO143" s="0"/>
      <c r="KQP143" s="0"/>
      <c r="KQQ143" s="0"/>
      <c r="KQR143" s="0"/>
      <c r="KQS143" s="0"/>
      <c r="KQT143" s="0"/>
      <c r="KQU143" s="0"/>
      <c r="KQV143" s="0"/>
      <c r="KQW143" s="0"/>
      <c r="KQX143" s="0"/>
      <c r="KQY143" s="0"/>
      <c r="KQZ143" s="0"/>
      <c r="KRA143" s="0"/>
      <c r="KRB143" s="0"/>
      <c r="KRC143" s="0"/>
      <c r="KRD143" s="0"/>
      <c r="KRE143" s="0"/>
      <c r="KRF143" s="0"/>
      <c r="KRG143" s="0"/>
      <c r="KRH143" s="0"/>
      <c r="KRI143" s="0"/>
      <c r="KRJ143" s="0"/>
      <c r="KRK143" s="0"/>
      <c r="KRL143" s="0"/>
      <c r="KRM143" s="0"/>
      <c r="KRN143" s="0"/>
      <c r="KRO143" s="0"/>
      <c r="KRP143" s="0"/>
      <c r="KRQ143" s="0"/>
      <c r="KRR143" s="0"/>
      <c r="KRS143" s="0"/>
      <c r="KRT143" s="0"/>
      <c r="KRU143" s="0"/>
      <c r="KRV143" s="0"/>
      <c r="KRW143" s="0"/>
      <c r="KRX143" s="0"/>
      <c r="KRY143" s="0"/>
      <c r="KRZ143" s="0"/>
      <c r="KSA143" s="0"/>
      <c r="KSB143" s="0"/>
      <c r="KSC143" s="0"/>
      <c r="KSD143" s="0"/>
      <c r="KSE143" s="0"/>
      <c r="KSF143" s="0"/>
      <c r="KSG143" s="0"/>
      <c r="KSH143" s="0"/>
      <c r="KSI143" s="0"/>
      <c r="KSJ143" s="0"/>
      <c r="KSK143" s="0"/>
      <c r="KSL143" s="0"/>
      <c r="KSM143" s="0"/>
      <c r="KSN143" s="0"/>
      <c r="KSO143" s="0"/>
      <c r="KSP143" s="0"/>
      <c r="KSQ143" s="0"/>
      <c r="KSR143" s="0"/>
      <c r="KSS143" s="0"/>
      <c r="KST143" s="0"/>
      <c r="KSU143" s="0"/>
      <c r="KSV143" s="0"/>
      <c r="KSW143" s="0"/>
      <c r="KSX143" s="0"/>
      <c r="KSY143" s="0"/>
      <c r="KSZ143" s="0"/>
      <c r="KTA143" s="0"/>
      <c r="KTB143" s="0"/>
      <c r="KTC143" s="0"/>
      <c r="KTD143" s="0"/>
      <c r="KTE143" s="0"/>
      <c r="KTF143" s="0"/>
      <c r="KTG143" s="0"/>
      <c r="KTH143" s="0"/>
      <c r="KTI143" s="0"/>
      <c r="KTJ143" s="0"/>
      <c r="KTK143" s="0"/>
      <c r="KTL143" s="0"/>
      <c r="KTM143" s="0"/>
      <c r="KTN143" s="0"/>
      <c r="KTO143" s="0"/>
      <c r="KTP143" s="0"/>
      <c r="KTQ143" s="0"/>
      <c r="KTR143" s="0"/>
      <c r="KTS143" s="0"/>
      <c r="KTT143" s="0"/>
      <c r="KTU143" s="0"/>
      <c r="KTV143" s="0"/>
      <c r="KTW143" s="0"/>
      <c r="KTX143" s="0"/>
      <c r="KTY143" s="0"/>
      <c r="KTZ143" s="0"/>
      <c r="KUA143" s="0"/>
      <c r="KUB143" s="0"/>
      <c r="KUC143" s="0"/>
      <c r="KUD143" s="0"/>
      <c r="KUE143" s="0"/>
      <c r="KUF143" s="0"/>
      <c r="KUG143" s="0"/>
      <c r="KUH143" s="0"/>
      <c r="KUI143" s="0"/>
      <c r="KUJ143" s="0"/>
      <c r="KUK143" s="0"/>
      <c r="KUL143" s="0"/>
      <c r="KUM143" s="0"/>
      <c r="KUN143" s="0"/>
      <c r="KUO143" s="0"/>
      <c r="KUP143" s="0"/>
      <c r="KUQ143" s="0"/>
      <c r="KUR143" s="0"/>
      <c r="KUS143" s="0"/>
      <c r="KUT143" s="0"/>
      <c r="KUU143" s="0"/>
      <c r="KUV143" s="0"/>
      <c r="KUW143" s="0"/>
      <c r="KUX143" s="0"/>
      <c r="KUY143" s="0"/>
      <c r="KUZ143" s="0"/>
      <c r="KVA143" s="0"/>
      <c r="KVB143" s="0"/>
      <c r="KVC143" s="0"/>
      <c r="KVD143" s="0"/>
      <c r="KVE143" s="0"/>
      <c r="KVF143" s="0"/>
      <c r="KVG143" s="0"/>
      <c r="KVH143" s="0"/>
      <c r="KVI143" s="0"/>
      <c r="KVJ143" s="0"/>
      <c r="KVK143" s="0"/>
      <c r="KVL143" s="0"/>
      <c r="KVM143" s="0"/>
      <c r="KVN143" s="0"/>
      <c r="KVO143" s="0"/>
      <c r="KVP143" s="0"/>
      <c r="KVQ143" s="0"/>
      <c r="KVR143" s="0"/>
      <c r="KVS143" s="0"/>
      <c r="KVT143" s="0"/>
      <c r="KVU143" s="0"/>
      <c r="KVV143" s="0"/>
      <c r="KVW143" s="0"/>
      <c r="KVX143" s="0"/>
      <c r="KVY143" s="0"/>
      <c r="KVZ143" s="0"/>
      <c r="KWA143" s="0"/>
      <c r="KWB143" s="0"/>
      <c r="KWC143" s="0"/>
      <c r="KWD143" s="0"/>
      <c r="KWE143" s="0"/>
      <c r="KWF143" s="0"/>
      <c r="KWG143" s="0"/>
      <c r="KWH143" s="0"/>
      <c r="KWI143" s="0"/>
      <c r="KWJ143" s="0"/>
      <c r="KWK143" s="0"/>
      <c r="KWL143" s="0"/>
      <c r="KWM143" s="0"/>
      <c r="KWN143" s="0"/>
      <c r="KWO143" s="0"/>
      <c r="KWP143" s="0"/>
      <c r="KWQ143" s="0"/>
      <c r="KWR143" s="0"/>
      <c r="KWS143" s="0"/>
      <c r="KWT143" s="0"/>
      <c r="KWU143" s="0"/>
      <c r="KWV143" s="0"/>
      <c r="KWW143" s="0"/>
      <c r="KWX143" s="0"/>
      <c r="KWY143" s="0"/>
      <c r="KWZ143" s="0"/>
      <c r="KXA143" s="0"/>
      <c r="KXB143" s="0"/>
      <c r="KXC143" s="0"/>
      <c r="KXD143" s="0"/>
      <c r="KXE143" s="0"/>
      <c r="KXF143" s="0"/>
      <c r="KXG143" s="0"/>
      <c r="KXH143" s="0"/>
      <c r="KXI143" s="0"/>
      <c r="KXJ143" s="0"/>
      <c r="KXK143" s="0"/>
      <c r="KXL143" s="0"/>
      <c r="KXM143" s="0"/>
      <c r="KXN143" s="0"/>
      <c r="KXO143" s="0"/>
      <c r="KXP143" s="0"/>
      <c r="KXQ143" s="0"/>
      <c r="KXR143" s="0"/>
      <c r="KXS143" s="0"/>
      <c r="KXT143" s="0"/>
      <c r="KXU143" s="0"/>
      <c r="KXV143" s="0"/>
      <c r="KXW143" s="0"/>
      <c r="KXX143" s="0"/>
      <c r="KXY143" s="0"/>
      <c r="KXZ143" s="0"/>
      <c r="KYA143" s="0"/>
      <c r="KYB143" s="0"/>
      <c r="KYC143" s="0"/>
      <c r="KYD143" s="0"/>
      <c r="KYE143" s="0"/>
      <c r="KYF143" s="0"/>
      <c r="KYG143" s="0"/>
      <c r="KYH143" s="0"/>
      <c r="KYI143" s="0"/>
      <c r="KYJ143" s="0"/>
      <c r="KYK143" s="0"/>
      <c r="KYL143" s="0"/>
      <c r="KYM143" s="0"/>
      <c r="KYN143" s="0"/>
      <c r="KYO143" s="0"/>
      <c r="KYP143" s="0"/>
      <c r="KYQ143" s="0"/>
      <c r="KYR143" s="0"/>
      <c r="KYS143" s="0"/>
      <c r="KYT143" s="0"/>
      <c r="KYU143" s="0"/>
      <c r="KYV143" s="0"/>
      <c r="KYW143" s="0"/>
      <c r="KYX143" s="0"/>
      <c r="KYY143" s="0"/>
      <c r="KYZ143" s="0"/>
      <c r="KZA143" s="0"/>
      <c r="KZB143" s="0"/>
      <c r="KZC143" s="0"/>
      <c r="KZD143" s="0"/>
      <c r="KZE143" s="0"/>
      <c r="KZF143" s="0"/>
      <c r="KZG143" s="0"/>
      <c r="KZH143" s="0"/>
      <c r="KZI143" s="0"/>
      <c r="KZJ143" s="0"/>
      <c r="KZK143" s="0"/>
      <c r="KZL143" s="0"/>
      <c r="KZM143" s="0"/>
      <c r="KZN143" s="0"/>
      <c r="KZO143" s="0"/>
      <c r="KZP143" s="0"/>
      <c r="KZQ143" s="0"/>
      <c r="KZR143" s="0"/>
      <c r="KZS143" s="0"/>
      <c r="KZT143" s="0"/>
      <c r="KZU143" s="0"/>
      <c r="KZV143" s="0"/>
      <c r="KZW143" s="0"/>
      <c r="KZX143" s="0"/>
      <c r="KZY143" s="0"/>
      <c r="KZZ143" s="0"/>
      <c r="LAA143" s="0"/>
      <c r="LAB143" s="0"/>
      <c r="LAC143" s="0"/>
      <c r="LAD143" s="0"/>
      <c r="LAE143" s="0"/>
      <c r="LAF143" s="0"/>
      <c r="LAG143" s="0"/>
      <c r="LAH143" s="0"/>
      <c r="LAI143" s="0"/>
      <c r="LAJ143" s="0"/>
      <c r="LAK143" s="0"/>
      <c r="LAL143" s="0"/>
      <c r="LAM143" s="0"/>
      <c r="LAN143" s="0"/>
      <c r="LAO143" s="0"/>
      <c r="LAP143" s="0"/>
      <c r="LAQ143" s="0"/>
      <c r="LAR143" s="0"/>
      <c r="LAS143" s="0"/>
      <c r="LAT143" s="0"/>
      <c r="LAU143" s="0"/>
      <c r="LAV143" s="0"/>
      <c r="LAW143" s="0"/>
      <c r="LAX143" s="0"/>
      <c r="LAY143" s="0"/>
      <c r="LAZ143" s="0"/>
      <c r="LBA143" s="0"/>
      <c r="LBB143" s="0"/>
      <c r="LBC143" s="0"/>
      <c r="LBD143" s="0"/>
      <c r="LBE143" s="0"/>
      <c r="LBF143" s="0"/>
      <c r="LBG143" s="0"/>
      <c r="LBH143" s="0"/>
      <c r="LBI143" s="0"/>
      <c r="LBJ143" s="0"/>
      <c r="LBK143" s="0"/>
      <c r="LBL143" s="0"/>
      <c r="LBM143" s="0"/>
      <c r="LBN143" s="0"/>
      <c r="LBO143" s="0"/>
      <c r="LBP143" s="0"/>
      <c r="LBQ143" s="0"/>
      <c r="LBR143" s="0"/>
      <c r="LBS143" s="0"/>
      <c r="LBT143" s="0"/>
      <c r="LBU143" s="0"/>
      <c r="LBV143" s="0"/>
      <c r="LBW143" s="0"/>
      <c r="LBX143" s="0"/>
      <c r="LBY143" s="0"/>
      <c r="LBZ143" s="0"/>
      <c r="LCA143" s="0"/>
      <c r="LCB143" s="0"/>
      <c r="LCC143" s="0"/>
      <c r="LCD143" s="0"/>
      <c r="LCE143" s="0"/>
      <c r="LCF143" s="0"/>
      <c r="LCG143" s="0"/>
      <c r="LCH143" s="0"/>
      <c r="LCI143" s="0"/>
      <c r="LCJ143" s="0"/>
      <c r="LCK143" s="0"/>
      <c r="LCL143" s="0"/>
      <c r="LCM143" s="0"/>
      <c r="LCN143" s="0"/>
      <c r="LCO143" s="0"/>
      <c r="LCP143" s="0"/>
      <c r="LCQ143" s="0"/>
      <c r="LCR143" s="0"/>
      <c r="LCS143" s="0"/>
      <c r="LCT143" s="0"/>
      <c r="LCU143" s="0"/>
      <c r="LCV143" s="0"/>
      <c r="LCW143" s="0"/>
      <c r="LCX143" s="0"/>
      <c r="LCY143" s="0"/>
      <c r="LCZ143" s="0"/>
      <c r="LDA143" s="0"/>
      <c r="LDB143" s="0"/>
      <c r="LDC143" s="0"/>
      <c r="LDD143" s="0"/>
      <c r="LDE143" s="0"/>
      <c r="LDF143" s="0"/>
      <c r="LDG143" s="0"/>
      <c r="LDH143" s="0"/>
      <c r="LDI143" s="0"/>
      <c r="LDJ143" s="0"/>
      <c r="LDK143" s="0"/>
      <c r="LDL143" s="0"/>
      <c r="LDM143" s="0"/>
      <c r="LDN143" s="0"/>
      <c r="LDO143" s="0"/>
      <c r="LDP143" s="0"/>
      <c r="LDQ143" s="0"/>
      <c r="LDR143" s="0"/>
      <c r="LDS143" s="0"/>
      <c r="LDT143" s="0"/>
      <c r="LDU143" s="0"/>
      <c r="LDV143" s="0"/>
      <c r="LDW143" s="0"/>
      <c r="LDX143" s="0"/>
      <c r="LDY143" s="0"/>
      <c r="LDZ143" s="0"/>
      <c r="LEA143" s="0"/>
      <c r="LEB143" s="0"/>
      <c r="LEC143" s="0"/>
      <c r="LED143" s="0"/>
      <c r="LEE143" s="0"/>
      <c r="LEF143" s="0"/>
      <c r="LEG143" s="0"/>
      <c r="LEH143" s="0"/>
      <c r="LEI143" s="0"/>
      <c r="LEJ143" s="0"/>
      <c r="LEK143" s="0"/>
      <c r="LEL143" s="0"/>
      <c r="LEM143" s="0"/>
      <c r="LEN143" s="0"/>
      <c r="LEO143" s="0"/>
      <c r="LEP143" s="0"/>
      <c r="LEQ143" s="0"/>
      <c r="LER143" s="0"/>
      <c r="LES143" s="0"/>
      <c r="LET143" s="0"/>
      <c r="LEU143" s="0"/>
      <c r="LEV143" s="0"/>
      <c r="LEW143" s="0"/>
      <c r="LEX143" s="0"/>
      <c r="LEY143" s="0"/>
      <c r="LEZ143" s="0"/>
      <c r="LFA143" s="0"/>
      <c r="LFB143" s="0"/>
      <c r="LFC143" s="0"/>
      <c r="LFD143" s="0"/>
      <c r="LFE143" s="0"/>
      <c r="LFF143" s="0"/>
      <c r="LFG143" s="0"/>
      <c r="LFH143" s="0"/>
      <c r="LFI143" s="0"/>
      <c r="LFJ143" s="0"/>
      <c r="LFK143" s="0"/>
      <c r="LFL143" s="0"/>
      <c r="LFM143" s="0"/>
      <c r="LFN143" s="0"/>
      <c r="LFO143" s="0"/>
      <c r="LFP143" s="0"/>
      <c r="LFQ143" s="0"/>
      <c r="LFR143" s="0"/>
      <c r="LFS143" s="0"/>
      <c r="LFT143" s="0"/>
      <c r="LFU143" s="0"/>
      <c r="LFV143" s="0"/>
      <c r="LFW143" s="0"/>
      <c r="LFX143" s="0"/>
      <c r="LFY143" s="0"/>
      <c r="LFZ143" s="0"/>
      <c r="LGA143" s="0"/>
      <c r="LGB143" s="0"/>
      <c r="LGC143" s="0"/>
      <c r="LGD143" s="0"/>
      <c r="LGE143" s="0"/>
      <c r="LGF143" s="0"/>
      <c r="LGG143" s="0"/>
      <c r="LGH143" s="0"/>
      <c r="LGI143" s="0"/>
      <c r="LGJ143" s="0"/>
      <c r="LGK143" s="0"/>
      <c r="LGL143" s="0"/>
      <c r="LGM143" s="0"/>
      <c r="LGN143" s="0"/>
      <c r="LGO143" s="0"/>
      <c r="LGP143" s="0"/>
      <c r="LGQ143" s="0"/>
      <c r="LGR143" s="0"/>
      <c r="LGS143" s="0"/>
      <c r="LGT143" s="0"/>
      <c r="LGU143" s="0"/>
      <c r="LGV143" s="0"/>
      <c r="LGW143" s="0"/>
      <c r="LGX143" s="0"/>
      <c r="LGY143" s="0"/>
      <c r="LGZ143" s="0"/>
      <c r="LHA143" s="0"/>
      <c r="LHB143" s="0"/>
      <c r="LHC143" s="0"/>
      <c r="LHD143" s="0"/>
      <c r="LHE143" s="0"/>
      <c r="LHF143" s="0"/>
      <c r="LHG143" s="0"/>
      <c r="LHH143" s="0"/>
      <c r="LHI143" s="0"/>
      <c r="LHJ143" s="0"/>
      <c r="LHK143" s="0"/>
      <c r="LHL143" s="0"/>
      <c r="LHM143" s="0"/>
      <c r="LHN143" s="0"/>
      <c r="LHO143" s="0"/>
      <c r="LHP143" s="0"/>
      <c r="LHQ143" s="0"/>
      <c r="LHR143" s="0"/>
      <c r="LHS143" s="0"/>
      <c r="LHT143" s="0"/>
      <c r="LHU143" s="0"/>
      <c r="LHV143" s="0"/>
      <c r="LHW143" s="0"/>
      <c r="LHX143" s="0"/>
      <c r="LHY143" s="0"/>
      <c r="LHZ143" s="0"/>
      <c r="LIA143" s="0"/>
      <c r="LIB143" s="0"/>
      <c r="LIC143" s="0"/>
      <c r="LID143" s="0"/>
      <c r="LIE143" s="0"/>
      <c r="LIF143" s="0"/>
      <c r="LIG143" s="0"/>
      <c r="LIH143" s="0"/>
      <c r="LII143" s="0"/>
      <c r="LIJ143" s="0"/>
      <c r="LIK143" s="0"/>
      <c r="LIL143" s="0"/>
      <c r="LIM143" s="0"/>
      <c r="LIN143" s="0"/>
      <c r="LIO143" s="0"/>
      <c r="LIP143" s="0"/>
      <c r="LIQ143" s="0"/>
      <c r="LIR143" s="0"/>
      <c r="LIS143" s="0"/>
      <c r="LIT143" s="0"/>
      <c r="LIU143" s="0"/>
      <c r="LIV143" s="0"/>
      <c r="LIW143" s="0"/>
      <c r="LIX143" s="0"/>
      <c r="LIY143" s="0"/>
      <c r="LIZ143" s="0"/>
      <c r="LJA143" s="0"/>
      <c r="LJB143" s="0"/>
      <c r="LJC143" s="0"/>
      <c r="LJD143" s="0"/>
      <c r="LJE143" s="0"/>
      <c r="LJF143" s="0"/>
      <c r="LJG143" s="0"/>
      <c r="LJH143" s="0"/>
      <c r="LJI143" s="0"/>
      <c r="LJJ143" s="0"/>
      <c r="LJK143" s="0"/>
      <c r="LJL143" s="0"/>
      <c r="LJM143" s="0"/>
      <c r="LJN143" s="0"/>
      <c r="LJO143" s="0"/>
      <c r="LJP143" s="0"/>
      <c r="LJQ143" s="0"/>
      <c r="LJR143" s="0"/>
      <c r="LJS143" s="0"/>
      <c r="LJT143" s="0"/>
      <c r="LJU143" s="0"/>
      <c r="LJV143" s="0"/>
      <c r="LJW143" s="0"/>
      <c r="LJX143" s="0"/>
      <c r="LJY143" s="0"/>
      <c r="LJZ143" s="0"/>
      <c r="LKA143" s="0"/>
      <c r="LKB143" s="0"/>
      <c r="LKC143" s="0"/>
      <c r="LKD143" s="0"/>
      <c r="LKE143" s="0"/>
      <c r="LKF143" s="0"/>
      <c r="LKG143" s="0"/>
      <c r="LKH143" s="0"/>
      <c r="LKI143" s="0"/>
      <c r="LKJ143" s="0"/>
      <c r="LKK143" s="0"/>
      <c r="LKL143" s="0"/>
      <c r="LKM143" s="0"/>
      <c r="LKN143" s="0"/>
      <c r="LKO143" s="0"/>
      <c r="LKP143" s="0"/>
      <c r="LKQ143" s="0"/>
      <c r="LKR143" s="0"/>
      <c r="LKS143" s="0"/>
      <c r="LKT143" s="0"/>
      <c r="LKU143" s="0"/>
      <c r="LKV143" s="0"/>
      <c r="LKW143" s="0"/>
      <c r="LKX143" s="0"/>
      <c r="LKY143" s="0"/>
      <c r="LKZ143" s="0"/>
      <c r="LLA143" s="0"/>
      <c r="LLB143" s="0"/>
      <c r="LLC143" s="0"/>
      <c r="LLD143" s="0"/>
      <c r="LLE143" s="0"/>
      <c r="LLF143" s="0"/>
      <c r="LLG143" s="0"/>
      <c r="LLH143" s="0"/>
      <c r="LLI143" s="0"/>
      <c r="LLJ143" s="0"/>
      <c r="LLK143" s="0"/>
      <c r="LLL143" s="0"/>
      <c r="LLM143" s="0"/>
      <c r="LLN143" s="0"/>
      <c r="LLO143" s="0"/>
      <c r="LLP143" s="0"/>
      <c r="LLQ143" s="0"/>
      <c r="LLR143" s="0"/>
      <c r="LLS143" s="0"/>
      <c r="LLT143" s="0"/>
      <c r="LLU143" s="0"/>
      <c r="LLV143" s="0"/>
      <c r="LLW143" s="0"/>
      <c r="LLX143" s="0"/>
      <c r="LLY143" s="0"/>
      <c r="LLZ143" s="0"/>
      <c r="LMA143" s="0"/>
      <c r="LMB143" s="0"/>
      <c r="LMC143" s="0"/>
      <c r="LMD143" s="0"/>
      <c r="LME143" s="0"/>
      <c r="LMF143" s="0"/>
      <c r="LMG143" s="0"/>
      <c r="LMH143" s="0"/>
      <c r="LMI143" s="0"/>
      <c r="LMJ143" s="0"/>
      <c r="LMK143" s="0"/>
      <c r="LML143" s="0"/>
      <c r="LMM143" s="0"/>
      <c r="LMN143" s="0"/>
      <c r="LMO143" s="0"/>
      <c r="LMP143" s="0"/>
      <c r="LMQ143" s="0"/>
      <c r="LMR143" s="0"/>
      <c r="LMS143" s="0"/>
      <c r="LMT143" s="0"/>
      <c r="LMU143" s="0"/>
      <c r="LMV143" s="0"/>
      <c r="LMW143" s="0"/>
      <c r="LMX143" s="0"/>
      <c r="LMY143" s="0"/>
      <c r="LMZ143" s="0"/>
      <c r="LNA143" s="0"/>
      <c r="LNB143" s="0"/>
      <c r="LNC143" s="0"/>
      <c r="LND143" s="0"/>
      <c r="LNE143" s="0"/>
      <c r="LNF143" s="0"/>
      <c r="LNG143" s="0"/>
      <c r="LNH143" s="0"/>
      <c r="LNI143" s="0"/>
      <c r="LNJ143" s="0"/>
      <c r="LNK143" s="0"/>
      <c r="LNL143" s="0"/>
      <c r="LNM143" s="0"/>
      <c r="LNN143" s="0"/>
      <c r="LNO143" s="0"/>
      <c r="LNP143" s="0"/>
      <c r="LNQ143" s="0"/>
      <c r="LNR143" s="0"/>
      <c r="LNS143" s="0"/>
      <c r="LNT143" s="0"/>
      <c r="LNU143" s="0"/>
      <c r="LNV143" s="0"/>
      <c r="LNW143" s="0"/>
      <c r="LNX143" s="0"/>
      <c r="LNY143" s="0"/>
      <c r="LNZ143" s="0"/>
      <c r="LOA143" s="0"/>
      <c r="LOB143" s="0"/>
      <c r="LOC143" s="0"/>
      <c r="LOD143" s="0"/>
      <c r="LOE143" s="0"/>
      <c r="LOF143" s="0"/>
      <c r="LOG143" s="0"/>
      <c r="LOH143" s="0"/>
      <c r="LOI143" s="0"/>
      <c r="LOJ143" s="0"/>
      <c r="LOK143" s="0"/>
      <c r="LOL143" s="0"/>
      <c r="LOM143" s="0"/>
      <c r="LON143" s="0"/>
      <c r="LOO143" s="0"/>
      <c r="LOP143" s="0"/>
      <c r="LOQ143" s="0"/>
      <c r="LOR143" s="0"/>
      <c r="LOS143" s="0"/>
      <c r="LOT143" s="0"/>
      <c r="LOU143" s="0"/>
      <c r="LOV143" s="0"/>
      <c r="LOW143" s="0"/>
      <c r="LOX143" s="0"/>
      <c r="LOY143" s="0"/>
      <c r="LOZ143" s="0"/>
      <c r="LPA143" s="0"/>
      <c r="LPB143" s="0"/>
      <c r="LPC143" s="0"/>
      <c r="LPD143" s="0"/>
      <c r="LPE143" s="0"/>
      <c r="LPF143" s="0"/>
      <c r="LPG143" s="0"/>
      <c r="LPH143" s="0"/>
      <c r="LPI143" s="0"/>
      <c r="LPJ143" s="0"/>
      <c r="LPK143" s="0"/>
      <c r="LPL143" s="0"/>
      <c r="LPM143" s="0"/>
      <c r="LPN143" s="0"/>
      <c r="LPO143" s="0"/>
      <c r="LPP143" s="0"/>
      <c r="LPQ143" s="0"/>
      <c r="LPR143" s="0"/>
      <c r="LPS143" s="0"/>
      <c r="LPT143" s="0"/>
      <c r="LPU143" s="0"/>
      <c r="LPV143" s="0"/>
      <c r="LPW143" s="0"/>
      <c r="LPX143" s="0"/>
      <c r="LPY143" s="0"/>
      <c r="LPZ143" s="0"/>
      <c r="LQA143" s="0"/>
      <c r="LQB143" s="0"/>
      <c r="LQC143" s="0"/>
      <c r="LQD143" s="0"/>
      <c r="LQE143" s="0"/>
      <c r="LQF143" s="0"/>
      <c r="LQG143" s="0"/>
      <c r="LQH143" s="0"/>
      <c r="LQI143" s="0"/>
      <c r="LQJ143" s="0"/>
      <c r="LQK143" s="0"/>
      <c r="LQL143" s="0"/>
      <c r="LQM143" s="0"/>
      <c r="LQN143" s="0"/>
      <c r="LQO143" s="0"/>
      <c r="LQP143" s="0"/>
      <c r="LQQ143" s="0"/>
      <c r="LQR143" s="0"/>
      <c r="LQS143" s="0"/>
      <c r="LQT143" s="0"/>
      <c r="LQU143" s="0"/>
      <c r="LQV143" s="0"/>
      <c r="LQW143" s="0"/>
      <c r="LQX143" s="0"/>
      <c r="LQY143" s="0"/>
      <c r="LQZ143" s="0"/>
      <c r="LRA143" s="0"/>
      <c r="LRB143" s="0"/>
      <c r="LRC143" s="0"/>
      <c r="LRD143" s="0"/>
      <c r="LRE143" s="0"/>
      <c r="LRF143" s="0"/>
      <c r="LRG143" s="0"/>
      <c r="LRH143" s="0"/>
      <c r="LRI143" s="0"/>
      <c r="LRJ143" s="0"/>
      <c r="LRK143" s="0"/>
      <c r="LRL143" s="0"/>
      <c r="LRM143" s="0"/>
      <c r="LRN143" s="0"/>
      <c r="LRO143" s="0"/>
      <c r="LRP143" s="0"/>
      <c r="LRQ143" s="0"/>
      <c r="LRR143" s="0"/>
      <c r="LRS143" s="0"/>
      <c r="LRT143" s="0"/>
      <c r="LRU143" s="0"/>
      <c r="LRV143" s="0"/>
      <c r="LRW143" s="0"/>
      <c r="LRX143" s="0"/>
      <c r="LRY143" s="0"/>
      <c r="LRZ143" s="0"/>
      <c r="LSA143" s="0"/>
      <c r="LSB143" s="0"/>
      <c r="LSC143" s="0"/>
      <c r="LSD143" s="0"/>
      <c r="LSE143" s="0"/>
      <c r="LSF143" s="0"/>
      <c r="LSG143" s="0"/>
      <c r="LSH143" s="0"/>
      <c r="LSI143" s="0"/>
      <c r="LSJ143" s="0"/>
      <c r="LSK143" s="0"/>
      <c r="LSL143" s="0"/>
      <c r="LSM143" s="0"/>
      <c r="LSN143" s="0"/>
      <c r="LSO143" s="0"/>
      <c r="LSP143" s="0"/>
      <c r="LSQ143" s="0"/>
      <c r="LSR143" s="0"/>
      <c r="LSS143" s="0"/>
      <c r="LST143" s="0"/>
      <c r="LSU143" s="0"/>
      <c r="LSV143" s="0"/>
      <c r="LSW143" s="0"/>
      <c r="LSX143" s="0"/>
      <c r="LSY143" s="0"/>
      <c r="LSZ143" s="0"/>
      <c r="LTA143" s="0"/>
      <c r="LTB143" s="0"/>
      <c r="LTC143" s="0"/>
      <c r="LTD143" s="0"/>
      <c r="LTE143" s="0"/>
      <c r="LTF143" s="0"/>
      <c r="LTG143" s="0"/>
      <c r="LTH143" s="0"/>
      <c r="LTI143" s="0"/>
      <c r="LTJ143" s="0"/>
      <c r="LTK143" s="0"/>
      <c r="LTL143" s="0"/>
      <c r="LTM143" s="0"/>
      <c r="LTN143" s="0"/>
      <c r="LTO143" s="0"/>
      <c r="LTP143" s="0"/>
      <c r="LTQ143" s="0"/>
      <c r="LTR143" s="0"/>
      <c r="LTS143" s="0"/>
      <c r="LTT143" s="0"/>
      <c r="LTU143" s="0"/>
      <c r="LTV143" s="0"/>
      <c r="LTW143" s="0"/>
      <c r="LTX143" s="0"/>
      <c r="LTY143" s="0"/>
      <c r="LTZ143" s="0"/>
      <c r="LUA143" s="0"/>
      <c r="LUB143" s="0"/>
      <c r="LUC143" s="0"/>
      <c r="LUD143" s="0"/>
      <c r="LUE143" s="0"/>
      <c r="LUF143" s="0"/>
      <c r="LUG143" s="0"/>
      <c r="LUH143" s="0"/>
      <c r="LUI143" s="0"/>
      <c r="LUJ143" s="0"/>
      <c r="LUK143" s="0"/>
      <c r="LUL143" s="0"/>
      <c r="LUM143" s="0"/>
      <c r="LUN143" s="0"/>
      <c r="LUO143" s="0"/>
      <c r="LUP143" s="0"/>
      <c r="LUQ143" s="0"/>
      <c r="LUR143" s="0"/>
      <c r="LUS143" s="0"/>
      <c r="LUT143" s="0"/>
      <c r="LUU143" s="0"/>
      <c r="LUV143" s="0"/>
      <c r="LUW143" s="0"/>
      <c r="LUX143" s="0"/>
      <c r="LUY143" s="0"/>
      <c r="LUZ143" s="0"/>
      <c r="LVA143" s="0"/>
      <c r="LVB143" s="0"/>
      <c r="LVC143" s="0"/>
      <c r="LVD143" s="0"/>
      <c r="LVE143" s="0"/>
      <c r="LVF143" s="0"/>
      <c r="LVG143" s="0"/>
      <c r="LVH143" s="0"/>
      <c r="LVI143" s="0"/>
      <c r="LVJ143" s="0"/>
      <c r="LVK143" s="0"/>
      <c r="LVL143" s="0"/>
      <c r="LVM143" s="0"/>
      <c r="LVN143" s="0"/>
      <c r="LVO143" s="0"/>
      <c r="LVP143" s="0"/>
      <c r="LVQ143" s="0"/>
      <c r="LVR143" s="0"/>
      <c r="LVS143" s="0"/>
      <c r="LVT143" s="0"/>
      <c r="LVU143" s="0"/>
      <c r="LVV143" s="0"/>
      <c r="LVW143" s="0"/>
      <c r="LVX143" s="0"/>
      <c r="LVY143" s="0"/>
      <c r="LVZ143" s="0"/>
      <c r="LWA143" s="0"/>
      <c r="LWB143" s="0"/>
      <c r="LWC143" s="0"/>
      <c r="LWD143" s="0"/>
      <c r="LWE143" s="0"/>
      <c r="LWF143" s="0"/>
      <c r="LWG143" s="0"/>
      <c r="LWH143" s="0"/>
      <c r="LWI143" s="0"/>
      <c r="LWJ143" s="0"/>
      <c r="LWK143" s="0"/>
      <c r="LWL143" s="0"/>
      <c r="LWM143" s="0"/>
      <c r="LWN143" s="0"/>
      <c r="LWO143" s="0"/>
      <c r="LWP143" s="0"/>
      <c r="LWQ143" s="0"/>
      <c r="LWR143" s="0"/>
      <c r="LWS143" s="0"/>
      <c r="LWT143" s="0"/>
      <c r="LWU143" s="0"/>
      <c r="LWV143" s="0"/>
      <c r="LWW143" s="0"/>
      <c r="LWX143" s="0"/>
      <c r="LWY143" s="0"/>
      <c r="LWZ143" s="0"/>
      <c r="LXA143" s="0"/>
      <c r="LXB143" s="0"/>
      <c r="LXC143" s="0"/>
      <c r="LXD143" s="0"/>
      <c r="LXE143" s="0"/>
      <c r="LXF143" s="0"/>
      <c r="LXG143" s="0"/>
      <c r="LXH143" s="0"/>
      <c r="LXI143" s="0"/>
      <c r="LXJ143" s="0"/>
      <c r="LXK143" s="0"/>
      <c r="LXL143" s="0"/>
      <c r="LXM143" s="0"/>
      <c r="LXN143" s="0"/>
      <c r="LXO143" s="0"/>
      <c r="LXP143" s="0"/>
      <c r="LXQ143" s="0"/>
      <c r="LXR143" s="0"/>
      <c r="LXS143" s="0"/>
      <c r="LXT143" s="0"/>
      <c r="LXU143" s="0"/>
      <c r="LXV143" s="0"/>
      <c r="LXW143" s="0"/>
      <c r="LXX143" s="0"/>
      <c r="LXY143" s="0"/>
      <c r="LXZ143" s="0"/>
      <c r="LYA143" s="0"/>
      <c r="LYB143" s="0"/>
      <c r="LYC143" s="0"/>
      <c r="LYD143" s="0"/>
      <c r="LYE143" s="0"/>
      <c r="LYF143" s="0"/>
      <c r="LYG143" s="0"/>
      <c r="LYH143" s="0"/>
      <c r="LYI143" s="0"/>
      <c r="LYJ143" s="0"/>
      <c r="LYK143" s="0"/>
      <c r="LYL143" s="0"/>
      <c r="LYM143" s="0"/>
      <c r="LYN143" s="0"/>
      <c r="LYO143" s="0"/>
      <c r="LYP143" s="0"/>
      <c r="LYQ143" s="0"/>
      <c r="LYR143" s="0"/>
      <c r="LYS143" s="0"/>
      <c r="LYT143" s="0"/>
      <c r="LYU143" s="0"/>
      <c r="LYV143" s="0"/>
      <c r="LYW143" s="0"/>
      <c r="LYX143" s="0"/>
      <c r="LYY143" s="0"/>
      <c r="LYZ143" s="0"/>
      <c r="LZA143" s="0"/>
      <c r="LZB143" s="0"/>
      <c r="LZC143" s="0"/>
      <c r="LZD143" s="0"/>
      <c r="LZE143" s="0"/>
      <c r="LZF143" s="0"/>
      <c r="LZG143" s="0"/>
      <c r="LZH143" s="0"/>
      <c r="LZI143" s="0"/>
      <c r="LZJ143" s="0"/>
      <c r="LZK143" s="0"/>
      <c r="LZL143" s="0"/>
      <c r="LZM143" s="0"/>
      <c r="LZN143" s="0"/>
      <c r="LZO143" s="0"/>
      <c r="LZP143" s="0"/>
      <c r="LZQ143" s="0"/>
      <c r="LZR143" s="0"/>
      <c r="LZS143" s="0"/>
      <c r="LZT143" s="0"/>
      <c r="LZU143" s="0"/>
      <c r="LZV143" s="0"/>
      <c r="LZW143" s="0"/>
      <c r="LZX143" s="0"/>
      <c r="LZY143" s="0"/>
      <c r="LZZ143" s="0"/>
      <c r="MAA143" s="0"/>
      <c r="MAB143" s="0"/>
      <c r="MAC143" s="0"/>
      <c r="MAD143" s="0"/>
      <c r="MAE143" s="0"/>
      <c r="MAF143" s="0"/>
      <c r="MAG143" s="0"/>
      <c r="MAH143" s="0"/>
      <c r="MAI143" s="0"/>
      <c r="MAJ143" s="0"/>
      <c r="MAK143" s="0"/>
      <c r="MAL143" s="0"/>
      <c r="MAM143" s="0"/>
      <c r="MAN143" s="0"/>
      <c r="MAO143" s="0"/>
      <c r="MAP143" s="0"/>
      <c r="MAQ143" s="0"/>
      <c r="MAR143" s="0"/>
      <c r="MAS143" s="0"/>
      <c r="MAT143" s="0"/>
      <c r="MAU143" s="0"/>
      <c r="MAV143" s="0"/>
      <c r="MAW143" s="0"/>
      <c r="MAX143" s="0"/>
      <c r="MAY143" s="0"/>
      <c r="MAZ143" s="0"/>
      <c r="MBA143" s="0"/>
      <c r="MBB143" s="0"/>
      <c r="MBC143" s="0"/>
      <c r="MBD143" s="0"/>
      <c r="MBE143" s="0"/>
      <c r="MBF143" s="0"/>
      <c r="MBG143" s="0"/>
      <c r="MBH143" s="0"/>
      <c r="MBI143" s="0"/>
      <c r="MBJ143" s="0"/>
      <c r="MBK143" s="0"/>
      <c r="MBL143" s="0"/>
      <c r="MBM143" s="0"/>
      <c r="MBN143" s="0"/>
      <c r="MBO143" s="0"/>
      <c r="MBP143" s="0"/>
      <c r="MBQ143" s="0"/>
      <c r="MBR143" s="0"/>
      <c r="MBS143" s="0"/>
      <c r="MBT143" s="0"/>
      <c r="MBU143" s="0"/>
      <c r="MBV143" s="0"/>
      <c r="MBW143" s="0"/>
      <c r="MBX143" s="0"/>
      <c r="MBY143" s="0"/>
      <c r="MBZ143" s="0"/>
      <c r="MCA143" s="0"/>
      <c r="MCB143" s="0"/>
      <c r="MCC143" s="0"/>
      <c r="MCD143" s="0"/>
      <c r="MCE143" s="0"/>
      <c r="MCF143" s="0"/>
      <c r="MCG143" s="0"/>
      <c r="MCH143" s="0"/>
      <c r="MCI143" s="0"/>
      <c r="MCJ143" s="0"/>
      <c r="MCK143" s="0"/>
      <c r="MCL143" s="0"/>
      <c r="MCM143" s="0"/>
      <c r="MCN143" s="0"/>
      <c r="MCO143" s="0"/>
      <c r="MCP143" s="0"/>
      <c r="MCQ143" s="0"/>
      <c r="MCR143" s="0"/>
      <c r="MCS143" s="0"/>
      <c r="MCT143" s="0"/>
      <c r="MCU143" s="0"/>
      <c r="MCV143" s="0"/>
      <c r="MCW143" s="0"/>
      <c r="MCX143" s="0"/>
      <c r="MCY143" s="0"/>
      <c r="MCZ143" s="0"/>
      <c r="MDA143" s="0"/>
      <c r="MDB143" s="0"/>
      <c r="MDC143" s="0"/>
      <c r="MDD143" s="0"/>
      <c r="MDE143" s="0"/>
      <c r="MDF143" s="0"/>
      <c r="MDG143" s="0"/>
      <c r="MDH143" s="0"/>
      <c r="MDI143" s="0"/>
      <c r="MDJ143" s="0"/>
      <c r="MDK143" s="0"/>
      <c r="MDL143" s="0"/>
      <c r="MDM143" s="0"/>
      <c r="MDN143" s="0"/>
      <c r="MDO143" s="0"/>
      <c r="MDP143" s="0"/>
      <c r="MDQ143" s="0"/>
      <c r="MDR143" s="0"/>
      <c r="MDS143" s="0"/>
      <c r="MDT143" s="0"/>
      <c r="MDU143" s="0"/>
      <c r="MDV143" s="0"/>
      <c r="MDW143" s="0"/>
      <c r="MDX143" s="0"/>
      <c r="MDY143" s="0"/>
      <c r="MDZ143" s="0"/>
      <c r="MEA143" s="0"/>
      <c r="MEB143" s="0"/>
      <c r="MEC143" s="0"/>
      <c r="MED143" s="0"/>
      <c r="MEE143" s="0"/>
      <c r="MEF143" s="0"/>
      <c r="MEG143" s="0"/>
      <c r="MEH143" s="0"/>
      <c r="MEI143" s="0"/>
      <c r="MEJ143" s="0"/>
      <c r="MEK143" s="0"/>
      <c r="MEL143" s="0"/>
      <c r="MEM143" s="0"/>
      <c r="MEN143" s="0"/>
      <c r="MEO143" s="0"/>
      <c r="MEP143" s="0"/>
      <c r="MEQ143" s="0"/>
      <c r="MER143" s="0"/>
      <c r="MES143" s="0"/>
      <c r="MET143" s="0"/>
      <c r="MEU143" s="0"/>
      <c r="MEV143" s="0"/>
      <c r="MEW143" s="0"/>
      <c r="MEX143" s="0"/>
      <c r="MEY143" s="0"/>
      <c r="MEZ143" s="0"/>
      <c r="MFA143" s="0"/>
      <c r="MFB143" s="0"/>
      <c r="MFC143" s="0"/>
      <c r="MFD143" s="0"/>
      <c r="MFE143" s="0"/>
      <c r="MFF143" s="0"/>
      <c r="MFG143" s="0"/>
      <c r="MFH143" s="0"/>
      <c r="MFI143" s="0"/>
      <c r="MFJ143" s="0"/>
      <c r="MFK143" s="0"/>
      <c r="MFL143" s="0"/>
      <c r="MFM143" s="0"/>
      <c r="MFN143" s="0"/>
      <c r="MFO143" s="0"/>
      <c r="MFP143" s="0"/>
      <c r="MFQ143" s="0"/>
      <c r="MFR143" s="0"/>
      <c r="MFS143" s="0"/>
      <c r="MFT143" s="0"/>
      <c r="MFU143" s="0"/>
      <c r="MFV143" s="0"/>
      <c r="MFW143" s="0"/>
      <c r="MFX143" s="0"/>
      <c r="MFY143" s="0"/>
      <c r="MFZ143" s="0"/>
      <c r="MGA143" s="0"/>
      <c r="MGB143" s="0"/>
      <c r="MGC143" s="0"/>
      <c r="MGD143" s="0"/>
      <c r="MGE143" s="0"/>
      <c r="MGF143" s="0"/>
      <c r="MGG143" s="0"/>
      <c r="MGH143" s="0"/>
      <c r="MGI143" s="0"/>
      <c r="MGJ143" s="0"/>
      <c r="MGK143" s="0"/>
      <c r="MGL143" s="0"/>
      <c r="MGM143" s="0"/>
      <c r="MGN143" s="0"/>
      <c r="MGO143" s="0"/>
      <c r="MGP143" s="0"/>
      <c r="MGQ143" s="0"/>
      <c r="MGR143" s="0"/>
      <c r="MGS143" s="0"/>
      <c r="MGT143" s="0"/>
      <c r="MGU143" s="0"/>
      <c r="MGV143" s="0"/>
      <c r="MGW143" s="0"/>
      <c r="MGX143" s="0"/>
      <c r="MGY143" s="0"/>
      <c r="MGZ143" s="0"/>
      <c r="MHA143" s="0"/>
      <c r="MHB143" s="0"/>
      <c r="MHC143" s="0"/>
      <c r="MHD143" s="0"/>
      <c r="MHE143" s="0"/>
      <c r="MHF143" s="0"/>
      <c r="MHG143" s="0"/>
      <c r="MHH143" s="0"/>
      <c r="MHI143" s="0"/>
      <c r="MHJ143" s="0"/>
      <c r="MHK143" s="0"/>
      <c r="MHL143" s="0"/>
      <c r="MHM143" s="0"/>
      <c r="MHN143" s="0"/>
      <c r="MHO143" s="0"/>
      <c r="MHP143" s="0"/>
      <c r="MHQ143" s="0"/>
      <c r="MHR143" s="0"/>
      <c r="MHS143" s="0"/>
      <c r="MHT143" s="0"/>
      <c r="MHU143" s="0"/>
      <c r="MHV143" s="0"/>
      <c r="MHW143" s="0"/>
      <c r="MHX143" s="0"/>
      <c r="MHY143" s="0"/>
      <c r="MHZ143" s="0"/>
      <c r="MIA143" s="0"/>
      <c r="MIB143" s="0"/>
      <c r="MIC143" s="0"/>
      <c r="MID143" s="0"/>
      <c r="MIE143" s="0"/>
      <c r="MIF143" s="0"/>
      <c r="MIG143" s="0"/>
      <c r="MIH143" s="0"/>
      <c r="MII143" s="0"/>
      <c r="MIJ143" s="0"/>
      <c r="MIK143" s="0"/>
      <c r="MIL143" s="0"/>
      <c r="MIM143" s="0"/>
      <c r="MIN143" s="0"/>
      <c r="MIO143" s="0"/>
      <c r="MIP143" s="0"/>
      <c r="MIQ143" s="0"/>
      <c r="MIR143" s="0"/>
      <c r="MIS143" s="0"/>
      <c r="MIT143" s="0"/>
      <c r="MIU143" s="0"/>
      <c r="MIV143" s="0"/>
      <c r="MIW143" s="0"/>
      <c r="MIX143" s="0"/>
      <c r="MIY143" s="0"/>
      <c r="MIZ143" s="0"/>
      <c r="MJA143" s="0"/>
      <c r="MJB143" s="0"/>
      <c r="MJC143" s="0"/>
      <c r="MJD143" s="0"/>
      <c r="MJE143" s="0"/>
      <c r="MJF143" s="0"/>
      <c r="MJG143" s="0"/>
      <c r="MJH143" s="0"/>
      <c r="MJI143" s="0"/>
      <c r="MJJ143" s="0"/>
      <c r="MJK143" s="0"/>
      <c r="MJL143" s="0"/>
      <c r="MJM143" s="0"/>
      <c r="MJN143" s="0"/>
      <c r="MJO143" s="0"/>
      <c r="MJP143" s="0"/>
      <c r="MJQ143" s="0"/>
      <c r="MJR143" s="0"/>
      <c r="MJS143" s="0"/>
      <c r="MJT143" s="0"/>
      <c r="MJU143" s="0"/>
      <c r="MJV143" s="0"/>
      <c r="MJW143" s="0"/>
      <c r="MJX143" s="0"/>
      <c r="MJY143" s="0"/>
      <c r="MJZ143" s="0"/>
      <c r="MKA143" s="0"/>
      <c r="MKB143" s="0"/>
      <c r="MKC143" s="0"/>
      <c r="MKD143" s="0"/>
      <c r="MKE143" s="0"/>
      <c r="MKF143" s="0"/>
      <c r="MKG143" s="0"/>
      <c r="MKH143" s="0"/>
      <c r="MKI143" s="0"/>
      <c r="MKJ143" s="0"/>
      <c r="MKK143" s="0"/>
      <c r="MKL143" s="0"/>
      <c r="MKM143" s="0"/>
      <c r="MKN143" s="0"/>
      <c r="MKO143" s="0"/>
      <c r="MKP143" s="0"/>
      <c r="MKQ143" s="0"/>
      <c r="MKR143" s="0"/>
      <c r="MKS143" s="0"/>
      <c r="MKT143" s="0"/>
      <c r="MKU143" s="0"/>
      <c r="MKV143" s="0"/>
      <c r="MKW143" s="0"/>
      <c r="MKX143" s="0"/>
      <c r="MKY143" s="0"/>
      <c r="MKZ143" s="0"/>
      <c r="MLA143" s="0"/>
      <c r="MLB143" s="0"/>
      <c r="MLC143" s="0"/>
      <c r="MLD143" s="0"/>
      <c r="MLE143" s="0"/>
      <c r="MLF143" s="0"/>
      <c r="MLG143" s="0"/>
      <c r="MLH143" s="0"/>
      <c r="MLI143" s="0"/>
      <c r="MLJ143" s="0"/>
      <c r="MLK143" s="0"/>
      <c r="MLL143" s="0"/>
      <c r="MLM143" s="0"/>
      <c r="MLN143" s="0"/>
      <c r="MLO143" s="0"/>
      <c r="MLP143" s="0"/>
      <c r="MLQ143" s="0"/>
      <c r="MLR143" s="0"/>
      <c r="MLS143" s="0"/>
      <c r="MLT143" s="0"/>
      <c r="MLU143" s="0"/>
      <c r="MLV143" s="0"/>
      <c r="MLW143" s="0"/>
      <c r="MLX143" s="0"/>
      <c r="MLY143" s="0"/>
      <c r="MLZ143" s="0"/>
      <c r="MMA143" s="0"/>
      <c r="MMB143" s="0"/>
      <c r="MMC143" s="0"/>
      <c r="MMD143" s="0"/>
      <c r="MME143" s="0"/>
      <c r="MMF143" s="0"/>
      <c r="MMG143" s="0"/>
      <c r="MMH143" s="0"/>
      <c r="MMI143" s="0"/>
      <c r="MMJ143" s="0"/>
      <c r="MMK143" s="0"/>
      <c r="MML143" s="0"/>
      <c r="MMM143" s="0"/>
      <c r="MMN143" s="0"/>
      <c r="MMO143" s="0"/>
      <c r="MMP143" s="0"/>
      <c r="MMQ143" s="0"/>
      <c r="MMR143" s="0"/>
      <c r="MMS143" s="0"/>
      <c r="MMT143" s="0"/>
      <c r="MMU143" s="0"/>
      <c r="MMV143" s="0"/>
      <c r="MMW143" s="0"/>
      <c r="MMX143" s="0"/>
      <c r="MMY143" s="0"/>
      <c r="MMZ143" s="0"/>
      <c r="MNA143" s="0"/>
      <c r="MNB143" s="0"/>
      <c r="MNC143" s="0"/>
      <c r="MND143" s="0"/>
      <c r="MNE143" s="0"/>
      <c r="MNF143" s="0"/>
      <c r="MNG143" s="0"/>
      <c r="MNH143" s="0"/>
      <c r="MNI143" s="0"/>
      <c r="MNJ143" s="0"/>
      <c r="MNK143" s="0"/>
      <c r="MNL143" s="0"/>
      <c r="MNM143" s="0"/>
      <c r="MNN143" s="0"/>
      <c r="MNO143" s="0"/>
      <c r="MNP143" s="0"/>
      <c r="MNQ143" s="0"/>
      <c r="MNR143" s="0"/>
      <c r="MNS143" s="0"/>
      <c r="MNT143" s="0"/>
      <c r="MNU143" s="0"/>
      <c r="MNV143" s="0"/>
      <c r="MNW143" s="0"/>
      <c r="MNX143" s="0"/>
      <c r="MNY143" s="0"/>
      <c r="MNZ143" s="0"/>
      <c r="MOA143" s="0"/>
      <c r="MOB143" s="0"/>
      <c r="MOC143" s="0"/>
      <c r="MOD143" s="0"/>
      <c r="MOE143" s="0"/>
      <c r="MOF143" s="0"/>
      <c r="MOG143" s="0"/>
      <c r="MOH143" s="0"/>
      <c r="MOI143" s="0"/>
      <c r="MOJ143" s="0"/>
      <c r="MOK143" s="0"/>
      <c r="MOL143" s="0"/>
      <c r="MOM143" s="0"/>
      <c r="MON143" s="0"/>
      <c r="MOO143" s="0"/>
      <c r="MOP143" s="0"/>
      <c r="MOQ143" s="0"/>
      <c r="MOR143" s="0"/>
      <c r="MOS143" s="0"/>
      <c r="MOT143" s="0"/>
      <c r="MOU143" s="0"/>
      <c r="MOV143" s="0"/>
      <c r="MOW143" s="0"/>
      <c r="MOX143" s="0"/>
      <c r="MOY143" s="0"/>
      <c r="MOZ143" s="0"/>
      <c r="MPA143" s="0"/>
      <c r="MPB143" s="0"/>
      <c r="MPC143" s="0"/>
      <c r="MPD143" s="0"/>
      <c r="MPE143" s="0"/>
      <c r="MPF143" s="0"/>
      <c r="MPG143" s="0"/>
      <c r="MPH143" s="0"/>
      <c r="MPI143" s="0"/>
      <c r="MPJ143" s="0"/>
      <c r="MPK143" s="0"/>
      <c r="MPL143" s="0"/>
      <c r="MPM143" s="0"/>
      <c r="MPN143" s="0"/>
      <c r="MPO143" s="0"/>
      <c r="MPP143" s="0"/>
      <c r="MPQ143" s="0"/>
      <c r="MPR143" s="0"/>
      <c r="MPS143" s="0"/>
      <c r="MPT143" s="0"/>
      <c r="MPU143" s="0"/>
      <c r="MPV143" s="0"/>
      <c r="MPW143" s="0"/>
      <c r="MPX143" s="0"/>
      <c r="MPY143" s="0"/>
      <c r="MPZ143" s="0"/>
      <c r="MQA143" s="0"/>
      <c r="MQB143" s="0"/>
      <c r="MQC143" s="0"/>
      <c r="MQD143" s="0"/>
      <c r="MQE143" s="0"/>
      <c r="MQF143" s="0"/>
      <c r="MQG143" s="0"/>
      <c r="MQH143" s="0"/>
      <c r="MQI143" s="0"/>
      <c r="MQJ143" s="0"/>
      <c r="MQK143" s="0"/>
      <c r="MQL143" s="0"/>
      <c r="MQM143" s="0"/>
      <c r="MQN143" s="0"/>
      <c r="MQO143" s="0"/>
      <c r="MQP143" s="0"/>
      <c r="MQQ143" s="0"/>
      <c r="MQR143" s="0"/>
      <c r="MQS143" s="0"/>
      <c r="MQT143" s="0"/>
      <c r="MQU143" s="0"/>
      <c r="MQV143" s="0"/>
      <c r="MQW143" s="0"/>
      <c r="MQX143" s="0"/>
      <c r="MQY143" s="0"/>
      <c r="MQZ143" s="0"/>
      <c r="MRA143" s="0"/>
      <c r="MRB143" s="0"/>
      <c r="MRC143" s="0"/>
      <c r="MRD143" s="0"/>
      <c r="MRE143" s="0"/>
      <c r="MRF143" s="0"/>
      <c r="MRG143" s="0"/>
      <c r="MRH143" s="0"/>
      <c r="MRI143" s="0"/>
      <c r="MRJ143" s="0"/>
      <c r="MRK143" s="0"/>
      <c r="MRL143" s="0"/>
      <c r="MRM143" s="0"/>
      <c r="MRN143" s="0"/>
      <c r="MRO143" s="0"/>
      <c r="MRP143" s="0"/>
      <c r="MRQ143" s="0"/>
      <c r="MRR143" s="0"/>
      <c r="MRS143" s="0"/>
      <c r="MRT143" s="0"/>
      <c r="MRU143" s="0"/>
      <c r="MRV143" s="0"/>
      <c r="MRW143" s="0"/>
      <c r="MRX143" s="0"/>
      <c r="MRY143" s="0"/>
      <c r="MRZ143" s="0"/>
      <c r="MSA143" s="0"/>
      <c r="MSB143" s="0"/>
      <c r="MSC143" s="0"/>
      <c r="MSD143" s="0"/>
      <c r="MSE143" s="0"/>
      <c r="MSF143" s="0"/>
      <c r="MSG143" s="0"/>
      <c r="MSH143" s="0"/>
      <c r="MSI143" s="0"/>
      <c r="MSJ143" s="0"/>
      <c r="MSK143" s="0"/>
      <c r="MSL143" s="0"/>
      <c r="MSM143" s="0"/>
      <c r="MSN143" s="0"/>
      <c r="MSO143" s="0"/>
      <c r="MSP143" s="0"/>
      <c r="MSQ143" s="0"/>
      <c r="MSR143" s="0"/>
      <c r="MSS143" s="0"/>
      <c r="MST143" s="0"/>
      <c r="MSU143" s="0"/>
      <c r="MSV143" s="0"/>
      <c r="MSW143" s="0"/>
      <c r="MSX143" s="0"/>
      <c r="MSY143" s="0"/>
      <c r="MSZ143" s="0"/>
      <c r="MTA143" s="0"/>
      <c r="MTB143" s="0"/>
      <c r="MTC143" s="0"/>
      <c r="MTD143" s="0"/>
      <c r="MTE143" s="0"/>
      <c r="MTF143" s="0"/>
      <c r="MTG143" s="0"/>
      <c r="MTH143" s="0"/>
      <c r="MTI143" s="0"/>
      <c r="MTJ143" s="0"/>
      <c r="MTK143" s="0"/>
      <c r="MTL143" s="0"/>
      <c r="MTM143" s="0"/>
      <c r="MTN143" s="0"/>
      <c r="MTO143" s="0"/>
      <c r="MTP143" s="0"/>
      <c r="MTQ143" s="0"/>
      <c r="MTR143" s="0"/>
      <c r="MTS143" s="0"/>
      <c r="MTT143" s="0"/>
      <c r="MTU143" s="0"/>
      <c r="MTV143" s="0"/>
      <c r="MTW143" s="0"/>
      <c r="MTX143" s="0"/>
      <c r="MTY143" s="0"/>
      <c r="MTZ143" s="0"/>
      <c r="MUA143" s="0"/>
      <c r="MUB143" s="0"/>
      <c r="MUC143" s="0"/>
      <c r="MUD143" s="0"/>
      <c r="MUE143" s="0"/>
      <c r="MUF143" s="0"/>
      <c r="MUG143" s="0"/>
      <c r="MUH143" s="0"/>
      <c r="MUI143" s="0"/>
      <c r="MUJ143" s="0"/>
      <c r="MUK143" s="0"/>
      <c r="MUL143" s="0"/>
      <c r="MUM143" s="0"/>
      <c r="MUN143" s="0"/>
      <c r="MUO143" s="0"/>
      <c r="MUP143" s="0"/>
      <c r="MUQ143" s="0"/>
      <c r="MUR143" s="0"/>
      <c r="MUS143" s="0"/>
      <c r="MUT143" s="0"/>
      <c r="MUU143" s="0"/>
      <c r="MUV143" s="0"/>
      <c r="MUW143" s="0"/>
      <c r="MUX143" s="0"/>
      <c r="MUY143" s="0"/>
      <c r="MUZ143" s="0"/>
      <c r="MVA143" s="0"/>
      <c r="MVB143" s="0"/>
      <c r="MVC143" s="0"/>
      <c r="MVD143" s="0"/>
      <c r="MVE143" s="0"/>
      <c r="MVF143" s="0"/>
      <c r="MVG143" s="0"/>
      <c r="MVH143" s="0"/>
      <c r="MVI143" s="0"/>
      <c r="MVJ143" s="0"/>
      <c r="MVK143" s="0"/>
      <c r="MVL143" s="0"/>
      <c r="MVM143" s="0"/>
      <c r="MVN143" s="0"/>
      <c r="MVO143" s="0"/>
      <c r="MVP143" s="0"/>
      <c r="MVQ143" s="0"/>
      <c r="MVR143" s="0"/>
      <c r="MVS143" s="0"/>
      <c r="MVT143" s="0"/>
      <c r="MVU143" s="0"/>
      <c r="MVV143" s="0"/>
      <c r="MVW143" s="0"/>
      <c r="MVX143" s="0"/>
      <c r="MVY143" s="0"/>
      <c r="MVZ143" s="0"/>
      <c r="MWA143" s="0"/>
      <c r="MWB143" s="0"/>
      <c r="MWC143" s="0"/>
      <c r="MWD143" s="0"/>
      <c r="MWE143" s="0"/>
      <c r="MWF143" s="0"/>
      <c r="MWG143" s="0"/>
      <c r="MWH143" s="0"/>
      <c r="MWI143" s="0"/>
      <c r="MWJ143" s="0"/>
      <c r="MWK143" s="0"/>
      <c r="MWL143" s="0"/>
      <c r="MWM143" s="0"/>
      <c r="MWN143" s="0"/>
      <c r="MWO143" s="0"/>
      <c r="MWP143" s="0"/>
      <c r="MWQ143" s="0"/>
      <c r="MWR143" s="0"/>
      <c r="MWS143" s="0"/>
      <c r="MWT143" s="0"/>
      <c r="MWU143" s="0"/>
      <c r="MWV143" s="0"/>
      <c r="MWW143" s="0"/>
      <c r="MWX143" s="0"/>
      <c r="MWY143" s="0"/>
      <c r="MWZ143" s="0"/>
      <c r="MXA143" s="0"/>
      <c r="MXB143" s="0"/>
      <c r="MXC143" s="0"/>
      <c r="MXD143" s="0"/>
      <c r="MXE143" s="0"/>
      <c r="MXF143" s="0"/>
      <c r="MXG143" s="0"/>
      <c r="MXH143" s="0"/>
      <c r="MXI143" s="0"/>
      <c r="MXJ143" s="0"/>
      <c r="MXK143" s="0"/>
      <c r="MXL143" s="0"/>
      <c r="MXM143" s="0"/>
      <c r="MXN143" s="0"/>
      <c r="MXO143" s="0"/>
      <c r="MXP143" s="0"/>
      <c r="MXQ143" s="0"/>
      <c r="MXR143" s="0"/>
      <c r="MXS143" s="0"/>
      <c r="MXT143" s="0"/>
      <c r="MXU143" s="0"/>
      <c r="MXV143" s="0"/>
      <c r="MXW143" s="0"/>
      <c r="MXX143" s="0"/>
      <c r="MXY143" s="0"/>
      <c r="MXZ143" s="0"/>
      <c r="MYA143" s="0"/>
      <c r="MYB143" s="0"/>
      <c r="MYC143" s="0"/>
      <c r="MYD143" s="0"/>
      <c r="MYE143" s="0"/>
      <c r="MYF143" s="0"/>
      <c r="MYG143" s="0"/>
      <c r="MYH143" s="0"/>
      <c r="MYI143" s="0"/>
      <c r="MYJ143" s="0"/>
      <c r="MYK143" s="0"/>
      <c r="MYL143" s="0"/>
      <c r="MYM143" s="0"/>
      <c r="MYN143" s="0"/>
      <c r="MYO143" s="0"/>
      <c r="MYP143" s="0"/>
      <c r="MYQ143" s="0"/>
      <c r="MYR143" s="0"/>
      <c r="MYS143" s="0"/>
      <c r="MYT143" s="0"/>
      <c r="MYU143" s="0"/>
      <c r="MYV143" s="0"/>
      <c r="MYW143" s="0"/>
      <c r="MYX143" s="0"/>
      <c r="MYY143" s="0"/>
      <c r="MYZ143" s="0"/>
      <c r="MZA143" s="0"/>
      <c r="MZB143" s="0"/>
      <c r="MZC143" s="0"/>
      <c r="MZD143" s="0"/>
      <c r="MZE143" s="0"/>
      <c r="MZF143" s="0"/>
      <c r="MZG143" s="0"/>
      <c r="MZH143" s="0"/>
      <c r="MZI143" s="0"/>
      <c r="MZJ143" s="0"/>
      <c r="MZK143" s="0"/>
      <c r="MZL143" s="0"/>
      <c r="MZM143" s="0"/>
      <c r="MZN143" s="0"/>
      <c r="MZO143" s="0"/>
      <c r="MZP143" s="0"/>
      <c r="MZQ143" s="0"/>
      <c r="MZR143" s="0"/>
      <c r="MZS143" s="0"/>
      <c r="MZT143" s="0"/>
      <c r="MZU143" s="0"/>
      <c r="MZV143" s="0"/>
      <c r="MZW143" s="0"/>
      <c r="MZX143" s="0"/>
      <c r="MZY143" s="0"/>
      <c r="MZZ143" s="0"/>
      <c r="NAA143" s="0"/>
      <c r="NAB143" s="0"/>
      <c r="NAC143" s="0"/>
      <c r="NAD143" s="0"/>
      <c r="NAE143" s="0"/>
      <c r="NAF143" s="0"/>
      <c r="NAG143" s="0"/>
      <c r="NAH143" s="0"/>
      <c r="NAI143" s="0"/>
      <c r="NAJ143" s="0"/>
      <c r="NAK143" s="0"/>
      <c r="NAL143" s="0"/>
      <c r="NAM143" s="0"/>
      <c r="NAN143" s="0"/>
      <c r="NAO143" s="0"/>
      <c r="NAP143" s="0"/>
      <c r="NAQ143" s="0"/>
      <c r="NAR143" s="0"/>
      <c r="NAS143" s="0"/>
      <c r="NAT143" s="0"/>
      <c r="NAU143" s="0"/>
      <c r="NAV143" s="0"/>
      <c r="NAW143" s="0"/>
      <c r="NAX143" s="0"/>
      <c r="NAY143" s="0"/>
      <c r="NAZ143" s="0"/>
      <c r="NBA143" s="0"/>
      <c r="NBB143" s="0"/>
      <c r="NBC143" s="0"/>
      <c r="NBD143" s="0"/>
      <c r="NBE143" s="0"/>
      <c r="NBF143" s="0"/>
      <c r="NBG143" s="0"/>
      <c r="NBH143" s="0"/>
      <c r="NBI143" s="0"/>
      <c r="NBJ143" s="0"/>
      <c r="NBK143" s="0"/>
      <c r="NBL143" s="0"/>
      <c r="NBM143" s="0"/>
      <c r="NBN143" s="0"/>
      <c r="NBO143" s="0"/>
      <c r="NBP143" s="0"/>
      <c r="NBQ143" s="0"/>
      <c r="NBR143" s="0"/>
      <c r="NBS143" s="0"/>
      <c r="NBT143" s="0"/>
      <c r="NBU143" s="0"/>
      <c r="NBV143" s="0"/>
      <c r="NBW143" s="0"/>
      <c r="NBX143" s="0"/>
      <c r="NBY143" s="0"/>
      <c r="NBZ143" s="0"/>
      <c r="NCA143" s="0"/>
      <c r="NCB143" s="0"/>
      <c r="NCC143" s="0"/>
      <c r="NCD143" s="0"/>
      <c r="NCE143" s="0"/>
      <c r="NCF143" s="0"/>
      <c r="NCG143" s="0"/>
      <c r="NCH143" s="0"/>
      <c r="NCI143" s="0"/>
      <c r="NCJ143" s="0"/>
      <c r="NCK143" s="0"/>
      <c r="NCL143" s="0"/>
      <c r="NCM143" s="0"/>
      <c r="NCN143" s="0"/>
      <c r="NCO143" s="0"/>
      <c r="NCP143" s="0"/>
      <c r="NCQ143" s="0"/>
      <c r="NCR143" s="0"/>
      <c r="NCS143" s="0"/>
      <c r="NCT143" s="0"/>
      <c r="NCU143" s="0"/>
      <c r="NCV143" s="0"/>
      <c r="NCW143" s="0"/>
      <c r="NCX143" s="0"/>
      <c r="NCY143" s="0"/>
      <c r="NCZ143" s="0"/>
      <c r="NDA143" s="0"/>
      <c r="NDB143" s="0"/>
      <c r="NDC143" s="0"/>
      <c r="NDD143" s="0"/>
      <c r="NDE143" s="0"/>
      <c r="NDF143" s="0"/>
      <c r="NDG143" s="0"/>
      <c r="NDH143" s="0"/>
      <c r="NDI143" s="0"/>
      <c r="NDJ143" s="0"/>
      <c r="NDK143" s="0"/>
      <c r="NDL143" s="0"/>
      <c r="NDM143" s="0"/>
      <c r="NDN143" s="0"/>
      <c r="NDO143" s="0"/>
      <c r="NDP143" s="0"/>
      <c r="NDQ143" s="0"/>
      <c r="NDR143" s="0"/>
      <c r="NDS143" s="0"/>
      <c r="NDT143" s="0"/>
      <c r="NDU143" s="0"/>
      <c r="NDV143" s="0"/>
      <c r="NDW143" s="0"/>
      <c r="NDX143" s="0"/>
      <c r="NDY143" s="0"/>
      <c r="NDZ143" s="0"/>
      <c r="NEA143" s="0"/>
      <c r="NEB143" s="0"/>
      <c r="NEC143" s="0"/>
      <c r="NED143" s="0"/>
      <c r="NEE143" s="0"/>
      <c r="NEF143" s="0"/>
      <c r="NEG143" s="0"/>
      <c r="NEH143" s="0"/>
      <c r="NEI143" s="0"/>
      <c r="NEJ143" s="0"/>
      <c r="NEK143" s="0"/>
      <c r="NEL143" s="0"/>
      <c r="NEM143" s="0"/>
      <c r="NEN143" s="0"/>
      <c r="NEO143" s="0"/>
      <c r="NEP143" s="0"/>
      <c r="NEQ143" s="0"/>
      <c r="NER143" s="0"/>
      <c r="NES143" s="0"/>
      <c r="NET143" s="0"/>
      <c r="NEU143" s="0"/>
      <c r="NEV143" s="0"/>
      <c r="NEW143" s="0"/>
      <c r="NEX143" s="0"/>
      <c r="NEY143" s="0"/>
      <c r="NEZ143" s="0"/>
      <c r="NFA143" s="0"/>
      <c r="NFB143" s="0"/>
      <c r="NFC143" s="0"/>
      <c r="NFD143" s="0"/>
      <c r="NFE143" s="0"/>
      <c r="NFF143" s="0"/>
      <c r="NFG143" s="0"/>
      <c r="NFH143" s="0"/>
      <c r="NFI143" s="0"/>
      <c r="NFJ143" s="0"/>
      <c r="NFK143" s="0"/>
      <c r="NFL143" s="0"/>
      <c r="NFM143" s="0"/>
      <c r="NFN143" s="0"/>
      <c r="NFO143" s="0"/>
      <c r="NFP143" s="0"/>
      <c r="NFQ143" s="0"/>
      <c r="NFR143" s="0"/>
      <c r="NFS143" s="0"/>
      <c r="NFT143" s="0"/>
      <c r="NFU143" s="0"/>
      <c r="NFV143" s="0"/>
      <c r="NFW143" s="0"/>
      <c r="NFX143" s="0"/>
      <c r="NFY143" s="0"/>
      <c r="NFZ143" s="0"/>
      <c r="NGA143" s="0"/>
      <c r="NGB143" s="0"/>
      <c r="NGC143" s="0"/>
      <c r="NGD143" s="0"/>
      <c r="NGE143" s="0"/>
      <c r="NGF143" s="0"/>
      <c r="NGG143" s="0"/>
      <c r="NGH143" s="0"/>
      <c r="NGI143" s="0"/>
      <c r="NGJ143" s="0"/>
      <c r="NGK143" s="0"/>
      <c r="NGL143" s="0"/>
      <c r="NGM143" s="0"/>
      <c r="NGN143" s="0"/>
      <c r="NGO143" s="0"/>
      <c r="NGP143" s="0"/>
      <c r="NGQ143" s="0"/>
      <c r="NGR143" s="0"/>
      <c r="NGS143" s="0"/>
      <c r="NGT143" s="0"/>
      <c r="NGU143" s="0"/>
      <c r="NGV143" s="0"/>
      <c r="NGW143" s="0"/>
      <c r="NGX143" s="0"/>
      <c r="NGY143" s="0"/>
      <c r="NGZ143" s="0"/>
      <c r="NHA143" s="0"/>
      <c r="NHB143" s="0"/>
      <c r="NHC143" s="0"/>
      <c r="NHD143" s="0"/>
      <c r="NHE143" s="0"/>
      <c r="NHF143" s="0"/>
      <c r="NHG143" s="0"/>
      <c r="NHH143" s="0"/>
      <c r="NHI143" s="0"/>
      <c r="NHJ143" s="0"/>
      <c r="NHK143" s="0"/>
      <c r="NHL143" s="0"/>
      <c r="NHM143" s="0"/>
      <c r="NHN143" s="0"/>
      <c r="NHO143" s="0"/>
      <c r="NHP143" s="0"/>
      <c r="NHQ143" s="0"/>
      <c r="NHR143" s="0"/>
      <c r="NHS143" s="0"/>
      <c r="NHT143" s="0"/>
      <c r="NHU143" s="0"/>
      <c r="NHV143" s="0"/>
      <c r="NHW143" s="0"/>
      <c r="NHX143" s="0"/>
      <c r="NHY143" s="0"/>
      <c r="NHZ143" s="0"/>
      <c r="NIA143" s="0"/>
      <c r="NIB143" s="0"/>
      <c r="NIC143" s="0"/>
      <c r="NID143" s="0"/>
      <c r="NIE143" s="0"/>
      <c r="NIF143" s="0"/>
      <c r="NIG143" s="0"/>
      <c r="NIH143" s="0"/>
      <c r="NII143" s="0"/>
      <c r="NIJ143" s="0"/>
      <c r="NIK143" s="0"/>
      <c r="NIL143" s="0"/>
      <c r="NIM143" s="0"/>
      <c r="NIN143" s="0"/>
      <c r="NIO143" s="0"/>
      <c r="NIP143" s="0"/>
      <c r="NIQ143" s="0"/>
      <c r="NIR143" s="0"/>
      <c r="NIS143" s="0"/>
      <c r="NIT143" s="0"/>
      <c r="NIU143" s="0"/>
      <c r="NIV143" s="0"/>
      <c r="NIW143" s="0"/>
      <c r="NIX143" s="0"/>
      <c r="NIY143" s="0"/>
      <c r="NIZ143" s="0"/>
      <c r="NJA143" s="0"/>
      <c r="NJB143" s="0"/>
      <c r="NJC143" s="0"/>
      <c r="NJD143" s="0"/>
      <c r="NJE143" s="0"/>
      <c r="NJF143" s="0"/>
      <c r="NJG143" s="0"/>
      <c r="NJH143" s="0"/>
      <c r="NJI143" s="0"/>
      <c r="NJJ143" s="0"/>
      <c r="NJK143" s="0"/>
      <c r="NJL143" s="0"/>
      <c r="NJM143" s="0"/>
      <c r="NJN143" s="0"/>
      <c r="NJO143" s="0"/>
      <c r="NJP143" s="0"/>
      <c r="NJQ143" s="0"/>
      <c r="NJR143" s="0"/>
      <c r="NJS143" s="0"/>
      <c r="NJT143" s="0"/>
      <c r="NJU143" s="0"/>
      <c r="NJV143" s="0"/>
      <c r="NJW143" s="0"/>
      <c r="NJX143" s="0"/>
      <c r="NJY143" s="0"/>
      <c r="NJZ143" s="0"/>
      <c r="NKA143" s="0"/>
      <c r="NKB143" s="0"/>
      <c r="NKC143" s="0"/>
      <c r="NKD143" s="0"/>
      <c r="NKE143" s="0"/>
      <c r="NKF143" s="0"/>
      <c r="NKG143" s="0"/>
      <c r="NKH143" s="0"/>
      <c r="NKI143" s="0"/>
      <c r="NKJ143" s="0"/>
      <c r="NKK143" s="0"/>
      <c r="NKL143" s="0"/>
      <c r="NKM143" s="0"/>
      <c r="NKN143" s="0"/>
      <c r="NKO143" s="0"/>
      <c r="NKP143" s="0"/>
      <c r="NKQ143" s="0"/>
      <c r="NKR143" s="0"/>
      <c r="NKS143" s="0"/>
      <c r="NKT143" s="0"/>
      <c r="NKU143" s="0"/>
      <c r="NKV143" s="0"/>
      <c r="NKW143" s="0"/>
      <c r="NKX143" s="0"/>
      <c r="NKY143" s="0"/>
      <c r="NKZ143" s="0"/>
      <c r="NLA143" s="0"/>
      <c r="NLB143" s="0"/>
      <c r="NLC143" s="0"/>
      <c r="NLD143" s="0"/>
      <c r="NLE143" s="0"/>
      <c r="NLF143" s="0"/>
      <c r="NLG143" s="0"/>
      <c r="NLH143" s="0"/>
      <c r="NLI143" s="0"/>
      <c r="NLJ143" s="0"/>
      <c r="NLK143" s="0"/>
      <c r="NLL143" s="0"/>
      <c r="NLM143" s="0"/>
      <c r="NLN143" s="0"/>
      <c r="NLO143" s="0"/>
      <c r="NLP143" s="0"/>
      <c r="NLQ143" s="0"/>
      <c r="NLR143" s="0"/>
      <c r="NLS143" s="0"/>
      <c r="NLT143" s="0"/>
      <c r="NLU143" s="0"/>
      <c r="NLV143" s="0"/>
      <c r="NLW143" s="0"/>
      <c r="NLX143" s="0"/>
      <c r="NLY143" s="0"/>
      <c r="NLZ143" s="0"/>
      <c r="NMA143" s="0"/>
      <c r="NMB143" s="0"/>
      <c r="NMC143" s="0"/>
      <c r="NMD143" s="0"/>
      <c r="NME143" s="0"/>
      <c r="NMF143" s="0"/>
      <c r="NMG143" s="0"/>
      <c r="NMH143" s="0"/>
      <c r="NMI143" s="0"/>
      <c r="NMJ143" s="0"/>
      <c r="NMK143" s="0"/>
      <c r="NML143" s="0"/>
      <c r="NMM143" s="0"/>
      <c r="NMN143" s="0"/>
      <c r="NMO143" s="0"/>
      <c r="NMP143" s="0"/>
      <c r="NMQ143" s="0"/>
      <c r="NMR143" s="0"/>
      <c r="NMS143" s="0"/>
      <c r="NMT143" s="0"/>
      <c r="NMU143" s="0"/>
      <c r="NMV143" s="0"/>
      <c r="NMW143" s="0"/>
      <c r="NMX143" s="0"/>
      <c r="NMY143" s="0"/>
      <c r="NMZ143" s="0"/>
      <c r="NNA143" s="0"/>
      <c r="NNB143" s="0"/>
      <c r="NNC143" s="0"/>
      <c r="NND143" s="0"/>
      <c r="NNE143" s="0"/>
      <c r="NNF143" s="0"/>
      <c r="NNG143" s="0"/>
      <c r="NNH143" s="0"/>
      <c r="NNI143" s="0"/>
      <c r="NNJ143" s="0"/>
      <c r="NNK143" s="0"/>
      <c r="NNL143" s="0"/>
      <c r="NNM143" s="0"/>
      <c r="NNN143" s="0"/>
      <c r="NNO143" s="0"/>
      <c r="NNP143" s="0"/>
      <c r="NNQ143" s="0"/>
      <c r="NNR143" s="0"/>
      <c r="NNS143" s="0"/>
      <c r="NNT143" s="0"/>
      <c r="NNU143" s="0"/>
      <c r="NNV143" s="0"/>
      <c r="NNW143" s="0"/>
      <c r="NNX143" s="0"/>
      <c r="NNY143" s="0"/>
      <c r="NNZ143" s="0"/>
      <c r="NOA143" s="0"/>
      <c r="NOB143" s="0"/>
      <c r="NOC143" s="0"/>
      <c r="NOD143" s="0"/>
      <c r="NOE143" s="0"/>
      <c r="NOF143" s="0"/>
      <c r="NOG143" s="0"/>
      <c r="NOH143" s="0"/>
      <c r="NOI143" s="0"/>
      <c r="NOJ143" s="0"/>
      <c r="NOK143" s="0"/>
      <c r="NOL143" s="0"/>
      <c r="NOM143" s="0"/>
      <c r="NON143" s="0"/>
      <c r="NOO143" s="0"/>
      <c r="NOP143" s="0"/>
      <c r="NOQ143" s="0"/>
      <c r="NOR143" s="0"/>
      <c r="NOS143" s="0"/>
      <c r="NOT143" s="0"/>
      <c r="NOU143" s="0"/>
      <c r="NOV143" s="0"/>
      <c r="NOW143" s="0"/>
      <c r="NOX143" s="0"/>
      <c r="NOY143" s="0"/>
      <c r="NOZ143" s="0"/>
      <c r="NPA143" s="0"/>
      <c r="NPB143" s="0"/>
      <c r="NPC143" s="0"/>
      <c r="NPD143" s="0"/>
      <c r="NPE143" s="0"/>
      <c r="NPF143" s="0"/>
      <c r="NPG143" s="0"/>
      <c r="NPH143" s="0"/>
      <c r="NPI143" s="0"/>
      <c r="NPJ143" s="0"/>
      <c r="NPK143" s="0"/>
      <c r="NPL143" s="0"/>
      <c r="NPM143" s="0"/>
      <c r="NPN143" s="0"/>
      <c r="NPO143" s="0"/>
      <c r="NPP143" s="0"/>
      <c r="NPQ143" s="0"/>
      <c r="NPR143" s="0"/>
      <c r="NPS143" s="0"/>
      <c r="NPT143" s="0"/>
      <c r="NPU143" s="0"/>
      <c r="NPV143" s="0"/>
      <c r="NPW143" s="0"/>
      <c r="NPX143" s="0"/>
      <c r="NPY143" s="0"/>
      <c r="NPZ143" s="0"/>
      <c r="NQA143" s="0"/>
      <c r="NQB143" s="0"/>
      <c r="NQC143" s="0"/>
      <c r="NQD143" s="0"/>
      <c r="NQE143" s="0"/>
      <c r="NQF143" s="0"/>
      <c r="NQG143" s="0"/>
      <c r="NQH143" s="0"/>
      <c r="NQI143" s="0"/>
      <c r="NQJ143" s="0"/>
      <c r="NQK143" s="0"/>
      <c r="NQL143" s="0"/>
      <c r="NQM143" s="0"/>
      <c r="NQN143" s="0"/>
      <c r="NQO143" s="0"/>
      <c r="NQP143" s="0"/>
      <c r="NQQ143" s="0"/>
      <c r="NQR143" s="0"/>
      <c r="NQS143" s="0"/>
      <c r="NQT143" s="0"/>
      <c r="NQU143" s="0"/>
      <c r="NQV143" s="0"/>
      <c r="NQW143" s="0"/>
      <c r="NQX143" s="0"/>
      <c r="NQY143" s="0"/>
      <c r="NQZ143" s="0"/>
      <c r="NRA143" s="0"/>
      <c r="NRB143" s="0"/>
      <c r="NRC143" s="0"/>
      <c r="NRD143" s="0"/>
      <c r="NRE143" s="0"/>
      <c r="NRF143" s="0"/>
      <c r="NRG143" s="0"/>
      <c r="NRH143" s="0"/>
      <c r="NRI143" s="0"/>
      <c r="NRJ143" s="0"/>
      <c r="NRK143" s="0"/>
      <c r="NRL143" s="0"/>
      <c r="NRM143" s="0"/>
      <c r="NRN143" s="0"/>
      <c r="NRO143" s="0"/>
      <c r="NRP143" s="0"/>
      <c r="NRQ143" s="0"/>
      <c r="NRR143" s="0"/>
      <c r="NRS143" s="0"/>
      <c r="NRT143" s="0"/>
      <c r="NRU143" s="0"/>
      <c r="NRV143" s="0"/>
      <c r="NRW143" s="0"/>
      <c r="NRX143" s="0"/>
      <c r="NRY143" s="0"/>
      <c r="NRZ143" s="0"/>
      <c r="NSA143" s="0"/>
      <c r="NSB143" s="0"/>
      <c r="NSC143" s="0"/>
      <c r="NSD143" s="0"/>
      <c r="NSE143" s="0"/>
      <c r="NSF143" s="0"/>
      <c r="NSG143" s="0"/>
      <c r="NSH143" s="0"/>
      <c r="NSI143" s="0"/>
      <c r="NSJ143" s="0"/>
      <c r="NSK143" s="0"/>
      <c r="NSL143" s="0"/>
      <c r="NSM143" s="0"/>
      <c r="NSN143" s="0"/>
      <c r="NSO143" s="0"/>
      <c r="NSP143" s="0"/>
      <c r="NSQ143" s="0"/>
      <c r="NSR143" s="0"/>
      <c r="NSS143" s="0"/>
      <c r="NST143" s="0"/>
      <c r="NSU143" s="0"/>
      <c r="NSV143" s="0"/>
      <c r="NSW143" s="0"/>
      <c r="NSX143" s="0"/>
      <c r="NSY143" s="0"/>
      <c r="NSZ143" s="0"/>
      <c r="NTA143" s="0"/>
      <c r="NTB143" s="0"/>
      <c r="NTC143" s="0"/>
      <c r="NTD143" s="0"/>
      <c r="NTE143" s="0"/>
      <c r="NTF143" s="0"/>
      <c r="NTG143" s="0"/>
      <c r="NTH143" s="0"/>
      <c r="NTI143" s="0"/>
      <c r="NTJ143" s="0"/>
      <c r="NTK143" s="0"/>
      <c r="NTL143" s="0"/>
      <c r="NTM143" s="0"/>
      <c r="NTN143" s="0"/>
      <c r="NTO143" s="0"/>
      <c r="NTP143" s="0"/>
      <c r="NTQ143" s="0"/>
      <c r="NTR143" s="0"/>
      <c r="NTS143" s="0"/>
      <c r="NTT143" s="0"/>
      <c r="NTU143" s="0"/>
      <c r="NTV143" s="0"/>
      <c r="NTW143" s="0"/>
      <c r="NTX143" s="0"/>
      <c r="NTY143" s="0"/>
      <c r="NTZ143" s="0"/>
      <c r="NUA143" s="0"/>
      <c r="NUB143" s="0"/>
      <c r="NUC143" s="0"/>
      <c r="NUD143" s="0"/>
      <c r="NUE143" s="0"/>
      <c r="NUF143" s="0"/>
      <c r="NUG143" s="0"/>
      <c r="NUH143" s="0"/>
      <c r="NUI143" s="0"/>
      <c r="NUJ143" s="0"/>
      <c r="NUK143" s="0"/>
      <c r="NUL143" s="0"/>
      <c r="NUM143" s="0"/>
      <c r="NUN143" s="0"/>
      <c r="NUO143" s="0"/>
      <c r="NUP143" s="0"/>
      <c r="NUQ143" s="0"/>
      <c r="NUR143" s="0"/>
      <c r="NUS143" s="0"/>
      <c r="NUT143" s="0"/>
      <c r="NUU143" s="0"/>
      <c r="NUV143" s="0"/>
      <c r="NUW143" s="0"/>
      <c r="NUX143" s="0"/>
      <c r="NUY143" s="0"/>
      <c r="NUZ143" s="0"/>
      <c r="NVA143" s="0"/>
      <c r="NVB143" s="0"/>
      <c r="NVC143" s="0"/>
      <c r="NVD143" s="0"/>
      <c r="NVE143" s="0"/>
      <c r="NVF143" s="0"/>
      <c r="NVG143" s="0"/>
      <c r="NVH143" s="0"/>
      <c r="NVI143" s="0"/>
      <c r="NVJ143" s="0"/>
      <c r="NVK143" s="0"/>
      <c r="NVL143" s="0"/>
      <c r="NVM143" s="0"/>
      <c r="NVN143" s="0"/>
      <c r="NVO143" s="0"/>
      <c r="NVP143" s="0"/>
      <c r="NVQ143" s="0"/>
      <c r="NVR143" s="0"/>
      <c r="NVS143" s="0"/>
      <c r="NVT143" s="0"/>
      <c r="NVU143" s="0"/>
      <c r="NVV143" s="0"/>
      <c r="NVW143" s="0"/>
      <c r="NVX143" s="0"/>
      <c r="NVY143" s="0"/>
      <c r="NVZ143" s="0"/>
      <c r="NWA143" s="0"/>
      <c r="NWB143" s="0"/>
      <c r="NWC143" s="0"/>
      <c r="NWD143" s="0"/>
      <c r="NWE143" s="0"/>
      <c r="NWF143" s="0"/>
      <c r="NWG143" s="0"/>
      <c r="NWH143" s="0"/>
      <c r="NWI143" s="0"/>
      <c r="NWJ143" s="0"/>
      <c r="NWK143" s="0"/>
      <c r="NWL143" s="0"/>
      <c r="NWM143" s="0"/>
      <c r="NWN143" s="0"/>
      <c r="NWO143" s="0"/>
      <c r="NWP143" s="0"/>
      <c r="NWQ143" s="0"/>
      <c r="NWR143" s="0"/>
      <c r="NWS143" s="0"/>
      <c r="NWT143" s="0"/>
      <c r="NWU143" s="0"/>
      <c r="NWV143" s="0"/>
      <c r="NWW143" s="0"/>
      <c r="NWX143" s="0"/>
      <c r="NWY143" s="0"/>
      <c r="NWZ143" s="0"/>
      <c r="NXA143" s="0"/>
      <c r="NXB143" s="0"/>
      <c r="NXC143" s="0"/>
      <c r="NXD143" s="0"/>
      <c r="NXE143" s="0"/>
      <c r="NXF143" s="0"/>
      <c r="NXG143" s="0"/>
      <c r="NXH143" s="0"/>
      <c r="NXI143" s="0"/>
      <c r="NXJ143" s="0"/>
      <c r="NXK143" s="0"/>
      <c r="NXL143" s="0"/>
      <c r="NXM143" s="0"/>
      <c r="NXN143" s="0"/>
      <c r="NXO143" s="0"/>
      <c r="NXP143" s="0"/>
      <c r="NXQ143" s="0"/>
      <c r="NXR143" s="0"/>
      <c r="NXS143" s="0"/>
      <c r="NXT143" s="0"/>
      <c r="NXU143" s="0"/>
      <c r="NXV143" s="0"/>
      <c r="NXW143" s="0"/>
      <c r="NXX143" s="0"/>
      <c r="NXY143" s="0"/>
      <c r="NXZ143" s="0"/>
      <c r="NYA143" s="0"/>
      <c r="NYB143" s="0"/>
      <c r="NYC143" s="0"/>
      <c r="NYD143" s="0"/>
      <c r="NYE143" s="0"/>
      <c r="NYF143" s="0"/>
      <c r="NYG143" s="0"/>
      <c r="NYH143" s="0"/>
      <c r="NYI143" s="0"/>
      <c r="NYJ143" s="0"/>
      <c r="NYK143" s="0"/>
      <c r="NYL143" s="0"/>
      <c r="NYM143" s="0"/>
      <c r="NYN143" s="0"/>
      <c r="NYO143" s="0"/>
      <c r="NYP143" s="0"/>
      <c r="NYQ143" s="0"/>
      <c r="NYR143" s="0"/>
      <c r="NYS143" s="0"/>
      <c r="NYT143" s="0"/>
      <c r="NYU143" s="0"/>
      <c r="NYV143" s="0"/>
      <c r="NYW143" s="0"/>
      <c r="NYX143" s="0"/>
      <c r="NYY143" s="0"/>
      <c r="NYZ143" s="0"/>
      <c r="NZA143" s="0"/>
      <c r="NZB143" s="0"/>
      <c r="NZC143" s="0"/>
      <c r="NZD143" s="0"/>
      <c r="NZE143" s="0"/>
      <c r="NZF143" s="0"/>
      <c r="NZG143" s="0"/>
      <c r="NZH143" s="0"/>
      <c r="NZI143" s="0"/>
      <c r="NZJ143" s="0"/>
      <c r="NZK143" s="0"/>
      <c r="NZL143" s="0"/>
      <c r="NZM143" s="0"/>
      <c r="NZN143" s="0"/>
      <c r="NZO143" s="0"/>
      <c r="NZP143" s="0"/>
      <c r="NZQ143" s="0"/>
      <c r="NZR143" s="0"/>
      <c r="NZS143" s="0"/>
      <c r="NZT143" s="0"/>
      <c r="NZU143" s="0"/>
      <c r="NZV143" s="0"/>
      <c r="NZW143" s="0"/>
      <c r="NZX143" s="0"/>
      <c r="NZY143" s="0"/>
      <c r="NZZ143" s="0"/>
      <c r="OAA143" s="0"/>
      <c r="OAB143" s="0"/>
      <c r="OAC143" s="0"/>
      <c r="OAD143" s="0"/>
      <c r="OAE143" s="0"/>
      <c r="OAF143" s="0"/>
      <c r="OAG143" s="0"/>
      <c r="OAH143" s="0"/>
      <c r="OAI143" s="0"/>
      <c r="OAJ143" s="0"/>
      <c r="OAK143" s="0"/>
      <c r="OAL143" s="0"/>
      <c r="OAM143" s="0"/>
      <c r="OAN143" s="0"/>
      <c r="OAO143" s="0"/>
      <c r="OAP143" s="0"/>
      <c r="OAQ143" s="0"/>
      <c r="OAR143" s="0"/>
      <c r="OAS143" s="0"/>
      <c r="OAT143" s="0"/>
      <c r="OAU143" s="0"/>
      <c r="OAV143" s="0"/>
      <c r="OAW143" s="0"/>
      <c r="OAX143" s="0"/>
      <c r="OAY143" s="0"/>
      <c r="OAZ143" s="0"/>
      <c r="OBA143" s="0"/>
      <c r="OBB143" s="0"/>
      <c r="OBC143" s="0"/>
      <c r="OBD143" s="0"/>
      <c r="OBE143" s="0"/>
      <c r="OBF143" s="0"/>
      <c r="OBG143" s="0"/>
      <c r="OBH143" s="0"/>
      <c r="OBI143" s="0"/>
      <c r="OBJ143" s="0"/>
      <c r="OBK143" s="0"/>
      <c r="OBL143" s="0"/>
      <c r="OBM143" s="0"/>
      <c r="OBN143" s="0"/>
      <c r="OBO143" s="0"/>
      <c r="OBP143" s="0"/>
      <c r="OBQ143" s="0"/>
      <c r="OBR143" s="0"/>
      <c r="OBS143" s="0"/>
      <c r="OBT143" s="0"/>
      <c r="OBU143" s="0"/>
      <c r="OBV143" s="0"/>
      <c r="OBW143" s="0"/>
      <c r="OBX143" s="0"/>
      <c r="OBY143" s="0"/>
      <c r="OBZ143" s="0"/>
      <c r="OCA143" s="0"/>
      <c r="OCB143" s="0"/>
      <c r="OCC143" s="0"/>
      <c r="OCD143" s="0"/>
      <c r="OCE143" s="0"/>
      <c r="OCF143" s="0"/>
      <c r="OCG143" s="0"/>
      <c r="OCH143" s="0"/>
      <c r="OCI143" s="0"/>
      <c r="OCJ143" s="0"/>
      <c r="OCK143" s="0"/>
      <c r="OCL143" s="0"/>
      <c r="OCM143" s="0"/>
      <c r="OCN143" s="0"/>
      <c r="OCO143" s="0"/>
      <c r="OCP143" s="0"/>
      <c r="OCQ143" s="0"/>
      <c r="OCR143" s="0"/>
      <c r="OCS143" s="0"/>
      <c r="OCT143" s="0"/>
      <c r="OCU143" s="0"/>
      <c r="OCV143" s="0"/>
      <c r="OCW143" s="0"/>
      <c r="OCX143" s="0"/>
      <c r="OCY143" s="0"/>
      <c r="OCZ143" s="0"/>
      <c r="ODA143" s="0"/>
      <c r="ODB143" s="0"/>
      <c r="ODC143" s="0"/>
      <c r="ODD143" s="0"/>
      <c r="ODE143" s="0"/>
      <c r="ODF143" s="0"/>
      <c r="ODG143" s="0"/>
      <c r="ODH143" s="0"/>
      <c r="ODI143" s="0"/>
      <c r="ODJ143" s="0"/>
      <c r="ODK143" s="0"/>
      <c r="ODL143" s="0"/>
      <c r="ODM143" s="0"/>
      <c r="ODN143" s="0"/>
      <c r="ODO143" s="0"/>
      <c r="ODP143" s="0"/>
      <c r="ODQ143" s="0"/>
      <c r="ODR143" s="0"/>
      <c r="ODS143" s="0"/>
      <c r="ODT143" s="0"/>
      <c r="ODU143" s="0"/>
      <c r="ODV143" s="0"/>
      <c r="ODW143" s="0"/>
      <c r="ODX143" s="0"/>
      <c r="ODY143" s="0"/>
      <c r="ODZ143" s="0"/>
      <c r="OEA143" s="0"/>
      <c r="OEB143" s="0"/>
      <c r="OEC143" s="0"/>
      <c r="OED143" s="0"/>
      <c r="OEE143" s="0"/>
      <c r="OEF143" s="0"/>
      <c r="OEG143" s="0"/>
      <c r="OEH143" s="0"/>
      <c r="OEI143" s="0"/>
      <c r="OEJ143" s="0"/>
      <c r="OEK143" s="0"/>
      <c r="OEL143" s="0"/>
      <c r="OEM143" s="0"/>
      <c r="OEN143" s="0"/>
      <c r="OEO143" s="0"/>
      <c r="OEP143" s="0"/>
      <c r="OEQ143" s="0"/>
      <c r="OER143" s="0"/>
      <c r="OES143" s="0"/>
      <c r="OET143" s="0"/>
      <c r="OEU143" s="0"/>
      <c r="OEV143" s="0"/>
      <c r="OEW143" s="0"/>
      <c r="OEX143" s="0"/>
      <c r="OEY143" s="0"/>
      <c r="OEZ143" s="0"/>
      <c r="OFA143" s="0"/>
      <c r="OFB143" s="0"/>
      <c r="OFC143" s="0"/>
      <c r="OFD143" s="0"/>
      <c r="OFE143" s="0"/>
      <c r="OFF143" s="0"/>
      <c r="OFG143" s="0"/>
      <c r="OFH143" s="0"/>
      <c r="OFI143" s="0"/>
      <c r="OFJ143" s="0"/>
      <c r="OFK143" s="0"/>
      <c r="OFL143" s="0"/>
      <c r="OFM143" s="0"/>
      <c r="OFN143" s="0"/>
      <c r="OFO143" s="0"/>
      <c r="OFP143" s="0"/>
      <c r="OFQ143" s="0"/>
      <c r="OFR143" s="0"/>
      <c r="OFS143" s="0"/>
      <c r="OFT143" s="0"/>
      <c r="OFU143" s="0"/>
      <c r="OFV143" s="0"/>
      <c r="OFW143" s="0"/>
      <c r="OFX143" s="0"/>
      <c r="OFY143" s="0"/>
      <c r="OFZ143" s="0"/>
      <c r="OGA143" s="0"/>
      <c r="OGB143" s="0"/>
      <c r="OGC143" s="0"/>
      <c r="OGD143" s="0"/>
      <c r="OGE143" s="0"/>
      <c r="OGF143" s="0"/>
      <c r="OGG143" s="0"/>
      <c r="OGH143" s="0"/>
      <c r="OGI143" s="0"/>
      <c r="OGJ143" s="0"/>
      <c r="OGK143" s="0"/>
      <c r="OGL143" s="0"/>
      <c r="OGM143" s="0"/>
      <c r="OGN143" s="0"/>
      <c r="OGO143" s="0"/>
      <c r="OGP143" s="0"/>
      <c r="OGQ143" s="0"/>
      <c r="OGR143" s="0"/>
      <c r="OGS143" s="0"/>
      <c r="OGT143" s="0"/>
      <c r="OGU143" s="0"/>
      <c r="OGV143" s="0"/>
      <c r="OGW143" s="0"/>
      <c r="OGX143" s="0"/>
      <c r="OGY143" s="0"/>
      <c r="OGZ143" s="0"/>
      <c r="OHA143" s="0"/>
      <c r="OHB143" s="0"/>
      <c r="OHC143" s="0"/>
      <c r="OHD143" s="0"/>
      <c r="OHE143" s="0"/>
      <c r="OHF143" s="0"/>
      <c r="OHG143" s="0"/>
      <c r="OHH143" s="0"/>
      <c r="OHI143" s="0"/>
      <c r="OHJ143" s="0"/>
      <c r="OHK143" s="0"/>
      <c r="OHL143" s="0"/>
      <c r="OHM143" s="0"/>
      <c r="OHN143" s="0"/>
      <c r="OHO143" s="0"/>
      <c r="OHP143" s="0"/>
      <c r="OHQ143" s="0"/>
      <c r="OHR143" s="0"/>
      <c r="OHS143" s="0"/>
      <c r="OHT143" s="0"/>
      <c r="OHU143" s="0"/>
      <c r="OHV143" s="0"/>
      <c r="OHW143" s="0"/>
      <c r="OHX143" s="0"/>
      <c r="OHY143" s="0"/>
      <c r="OHZ143" s="0"/>
      <c r="OIA143" s="0"/>
      <c r="OIB143" s="0"/>
      <c r="OIC143" s="0"/>
      <c r="OID143" s="0"/>
      <c r="OIE143" s="0"/>
      <c r="OIF143" s="0"/>
      <c r="OIG143" s="0"/>
      <c r="OIH143" s="0"/>
      <c r="OII143" s="0"/>
      <c r="OIJ143" s="0"/>
      <c r="OIK143" s="0"/>
      <c r="OIL143" s="0"/>
      <c r="OIM143" s="0"/>
      <c r="OIN143" s="0"/>
      <c r="OIO143" s="0"/>
      <c r="OIP143" s="0"/>
      <c r="OIQ143" s="0"/>
      <c r="OIR143" s="0"/>
      <c r="OIS143" s="0"/>
      <c r="OIT143" s="0"/>
      <c r="OIU143" s="0"/>
      <c r="OIV143" s="0"/>
      <c r="OIW143" s="0"/>
      <c r="OIX143" s="0"/>
      <c r="OIY143" s="0"/>
      <c r="OIZ143" s="0"/>
      <c r="OJA143" s="0"/>
      <c r="OJB143" s="0"/>
      <c r="OJC143" s="0"/>
      <c r="OJD143" s="0"/>
      <c r="OJE143" s="0"/>
      <c r="OJF143" s="0"/>
      <c r="OJG143" s="0"/>
      <c r="OJH143" s="0"/>
      <c r="OJI143" s="0"/>
      <c r="OJJ143" s="0"/>
      <c r="OJK143" s="0"/>
      <c r="OJL143" s="0"/>
      <c r="OJM143" s="0"/>
      <c r="OJN143" s="0"/>
      <c r="OJO143" s="0"/>
      <c r="OJP143" s="0"/>
      <c r="OJQ143" s="0"/>
      <c r="OJR143" s="0"/>
      <c r="OJS143" s="0"/>
      <c r="OJT143" s="0"/>
      <c r="OJU143" s="0"/>
      <c r="OJV143" s="0"/>
      <c r="OJW143" s="0"/>
      <c r="OJX143" s="0"/>
      <c r="OJY143" s="0"/>
      <c r="OJZ143" s="0"/>
      <c r="OKA143" s="0"/>
      <c r="OKB143" s="0"/>
      <c r="OKC143" s="0"/>
      <c r="OKD143" s="0"/>
      <c r="OKE143" s="0"/>
      <c r="OKF143" s="0"/>
      <c r="OKG143" s="0"/>
      <c r="OKH143" s="0"/>
      <c r="OKI143" s="0"/>
      <c r="OKJ143" s="0"/>
      <c r="OKK143" s="0"/>
      <c r="OKL143" s="0"/>
      <c r="OKM143" s="0"/>
      <c r="OKN143" s="0"/>
      <c r="OKO143" s="0"/>
      <c r="OKP143" s="0"/>
      <c r="OKQ143" s="0"/>
      <c r="OKR143" s="0"/>
      <c r="OKS143" s="0"/>
      <c r="OKT143" s="0"/>
      <c r="OKU143" s="0"/>
      <c r="OKV143" s="0"/>
      <c r="OKW143" s="0"/>
      <c r="OKX143" s="0"/>
      <c r="OKY143" s="0"/>
      <c r="OKZ143" s="0"/>
      <c r="OLA143" s="0"/>
      <c r="OLB143" s="0"/>
      <c r="OLC143" s="0"/>
      <c r="OLD143" s="0"/>
      <c r="OLE143" s="0"/>
      <c r="OLF143" s="0"/>
      <c r="OLG143" s="0"/>
      <c r="OLH143" s="0"/>
      <c r="OLI143" s="0"/>
      <c r="OLJ143" s="0"/>
      <c r="OLK143" s="0"/>
      <c r="OLL143" s="0"/>
      <c r="OLM143" s="0"/>
      <c r="OLN143" s="0"/>
      <c r="OLO143" s="0"/>
      <c r="OLP143" s="0"/>
      <c r="OLQ143" s="0"/>
      <c r="OLR143" s="0"/>
      <c r="OLS143" s="0"/>
      <c r="OLT143" s="0"/>
      <c r="OLU143" s="0"/>
      <c r="OLV143" s="0"/>
      <c r="OLW143" s="0"/>
      <c r="OLX143" s="0"/>
      <c r="OLY143" s="0"/>
      <c r="OLZ143" s="0"/>
      <c r="OMA143" s="0"/>
      <c r="OMB143" s="0"/>
      <c r="OMC143" s="0"/>
      <c r="OMD143" s="0"/>
      <c r="OME143" s="0"/>
      <c r="OMF143" s="0"/>
      <c r="OMG143" s="0"/>
      <c r="OMH143" s="0"/>
      <c r="OMI143" s="0"/>
      <c r="OMJ143" s="0"/>
      <c r="OMK143" s="0"/>
      <c r="OML143" s="0"/>
      <c r="OMM143" s="0"/>
      <c r="OMN143" s="0"/>
      <c r="OMO143" s="0"/>
      <c r="OMP143" s="0"/>
      <c r="OMQ143" s="0"/>
      <c r="OMR143" s="0"/>
      <c r="OMS143" s="0"/>
      <c r="OMT143" s="0"/>
      <c r="OMU143" s="0"/>
      <c r="OMV143" s="0"/>
      <c r="OMW143" s="0"/>
      <c r="OMX143" s="0"/>
      <c r="OMY143" s="0"/>
      <c r="OMZ143" s="0"/>
      <c r="ONA143" s="0"/>
      <c r="ONB143" s="0"/>
      <c r="ONC143" s="0"/>
      <c r="OND143" s="0"/>
      <c r="ONE143" s="0"/>
      <c r="ONF143" s="0"/>
      <c r="ONG143" s="0"/>
      <c r="ONH143" s="0"/>
      <c r="ONI143" s="0"/>
      <c r="ONJ143" s="0"/>
      <c r="ONK143" s="0"/>
      <c r="ONL143" s="0"/>
      <c r="ONM143" s="0"/>
      <c r="ONN143" s="0"/>
      <c r="ONO143" s="0"/>
      <c r="ONP143" s="0"/>
      <c r="ONQ143" s="0"/>
      <c r="ONR143" s="0"/>
      <c r="ONS143" s="0"/>
      <c r="ONT143" s="0"/>
      <c r="ONU143" s="0"/>
      <c r="ONV143" s="0"/>
      <c r="ONW143" s="0"/>
      <c r="ONX143" s="0"/>
      <c r="ONY143" s="0"/>
      <c r="ONZ143" s="0"/>
      <c r="OOA143" s="0"/>
      <c r="OOB143" s="0"/>
      <c r="OOC143" s="0"/>
      <c r="OOD143" s="0"/>
      <c r="OOE143" s="0"/>
      <c r="OOF143" s="0"/>
      <c r="OOG143" s="0"/>
      <c r="OOH143" s="0"/>
      <c r="OOI143" s="0"/>
      <c r="OOJ143" s="0"/>
      <c r="OOK143" s="0"/>
      <c r="OOL143" s="0"/>
      <c r="OOM143" s="0"/>
      <c r="OON143" s="0"/>
      <c r="OOO143" s="0"/>
      <c r="OOP143" s="0"/>
      <c r="OOQ143" s="0"/>
      <c r="OOR143" s="0"/>
      <c r="OOS143" s="0"/>
      <c r="OOT143" s="0"/>
      <c r="OOU143" s="0"/>
      <c r="OOV143" s="0"/>
      <c r="OOW143" s="0"/>
      <c r="OOX143" s="0"/>
      <c r="OOY143" s="0"/>
      <c r="OOZ143" s="0"/>
      <c r="OPA143" s="0"/>
      <c r="OPB143" s="0"/>
      <c r="OPC143" s="0"/>
      <c r="OPD143" s="0"/>
      <c r="OPE143" s="0"/>
      <c r="OPF143" s="0"/>
      <c r="OPG143" s="0"/>
      <c r="OPH143" s="0"/>
      <c r="OPI143" s="0"/>
      <c r="OPJ143" s="0"/>
      <c r="OPK143" s="0"/>
      <c r="OPL143" s="0"/>
      <c r="OPM143" s="0"/>
      <c r="OPN143" s="0"/>
      <c r="OPO143" s="0"/>
      <c r="OPP143" s="0"/>
      <c r="OPQ143" s="0"/>
      <c r="OPR143" s="0"/>
      <c r="OPS143" s="0"/>
      <c r="OPT143" s="0"/>
      <c r="OPU143" s="0"/>
      <c r="OPV143" s="0"/>
      <c r="OPW143" s="0"/>
      <c r="OPX143" s="0"/>
      <c r="OPY143" s="0"/>
      <c r="OPZ143" s="0"/>
      <c r="OQA143" s="0"/>
      <c r="OQB143" s="0"/>
      <c r="OQC143" s="0"/>
      <c r="OQD143" s="0"/>
      <c r="OQE143" s="0"/>
      <c r="OQF143" s="0"/>
      <c r="OQG143" s="0"/>
      <c r="OQH143" s="0"/>
      <c r="OQI143" s="0"/>
      <c r="OQJ143" s="0"/>
      <c r="OQK143" s="0"/>
      <c r="OQL143" s="0"/>
      <c r="OQM143" s="0"/>
      <c r="OQN143" s="0"/>
      <c r="OQO143" s="0"/>
      <c r="OQP143" s="0"/>
      <c r="OQQ143" s="0"/>
      <c r="OQR143" s="0"/>
      <c r="OQS143" s="0"/>
      <c r="OQT143" s="0"/>
      <c r="OQU143" s="0"/>
      <c r="OQV143" s="0"/>
      <c r="OQW143" s="0"/>
      <c r="OQX143" s="0"/>
      <c r="OQY143" s="0"/>
      <c r="OQZ143" s="0"/>
      <c r="ORA143" s="0"/>
      <c r="ORB143" s="0"/>
      <c r="ORC143" s="0"/>
      <c r="ORD143" s="0"/>
      <c r="ORE143" s="0"/>
      <c r="ORF143" s="0"/>
      <c r="ORG143" s="0"/>
      <c r="ORH143" s="0"/>
      <c r="ORI143" s="0"/>
      <c r="ORJ143" s="0"/>
      <c r="ORK143" s="0"/>
      <c r="ORL143" s="0"/>
      <c r="ORM143" s="0"/>
      <c r="ORN143" s="0"/>
      <c r="ORO143" s="0"/>
      <c r="ORP143" s="0"/>
      <c r="ORQ143" s="0"/>
      <c r="ORR143" s="0"/>
      <c r="ORS143" s="0"/>
      <c r="ORT143" s="0"/>
      <c r="ORU143" s="0"/>
      <c r="ORV143" s="0"/>
      <c r="ORW143" s="0"/>
      <c r="ORX143" s="0"/>
      <c r="ORY143" s="0"/>
      <c r="ORZ143" s="0"/>
      <c r="OSA143" s="0"/>
      <c r="OSB143" s="0"/>
      <c r="OSC143" s="0"/>
      <c r="OSD143" s="0"/>
      <c r="OSE143" s="0"/>
      <c r="OSF143" s="0"/>
      <c r="OSG143" s="0"/>
      <c r="OSH143" s="0"/>
      <c r="OSI143" s="0"/>
      <c r="OSJ143" s="0"/>
      <c r="OSK143" s="0"/>
      <c r="OSL143" s="0"/>
      <c r="OSM143" s="0"/>
      <c r="OSN143" s="0"/>
      <c r="OSO143" s="0"/>
      <c r="OSP143" s="0"/>
      <c r="OSQ143" s="0"/>
      <c r="OSR143" s="0"/>
      <c r="OSS143" s="0"/>
      <c r="OST143" s="0"/>
      <c r="OSU143" s="0"/>
      <c r="OSV143" s="0"/>
      <c r="OSW143" s="0"/>
      <c r="OSX143" s="0"/>
      <c r="OSY143" s="0"/>
      <c r="OSZ143" s="0"/>
      <c r="OTA143" s="0"/>
      <c r="OTB143" s="0"/>
      <c r="OTC143" s="0"/>
      <c r="OTD143" s="0"/>
      <c r="OTE143" s="0"/>
      <c r="OTF143" s="0"/>
      <c r="OTG143" s="0"/>
      <c r="OTH143" s="0"/>
      <c r="OTI143" s="0"/>
      <c r="OTJ143" s="0"/>
      <c r="OTK143" s="0"/>
      <c r="OTL143" s="0"/>
      <c r="OTM143" s="0"/>
      <c r="OTN143" s="0"/>
      <c r="OTO143" s="0"/>
      <c r="OTP143" s="0"/>
      <c r="OTQ143" s="0"/>
      <c r="OTR143" s="0"/>
      <c r="OTS143" s="0"/>
      <c r="OTT143" s="0"/>
      <c r="OTU143" s="0"/>
      <c r="OTV143" s="0"/>
      <c r="OTW143" s="0"/>
      <c r="OTX143" s="0"/>
      <c r="OTY143" s="0"/>
      <c r="OTZ143" s="0"/>
      <c r="OUA143" s="0"/>
      <c r="OUB143" s="0"/>
      <c r="OUC143" s="0"/>
      <c r="OUD143" s="0"/>
      <c r="OUE143" s="0"/>
      <c r="OUF143" s="0"/>
      <c r="OUG143" s="0"/>
      <c r="OUH143" s="0"/>
      <c r="OUI143" s="0"/>
      <c r="OUJ143" s="0"/>
      <c r="OUK143" s="0"/>
      <c r="OUL143" s="0"/>
      <c r="OUM143" s="0"/>
      <c r="OUN143" s="0"/>
      <c r="OUO143" s="0"/>
      <c r="OUP143" s="0"/>
      <c r="OUQ143" s="0"/>
      <c r="OUR143" s="0"/>
      <c r="OUS143" s="0"/>
      <c r="OUT143" s="0"/>
      <c r="OUU143" s="0"/>
      <c r="OUV143" s="0"/>
      <c r="OUW143" s="0"/>
      <c r="OUX143" s="0"/>
      <c r="OUY143" s="0"/>
      <c r="OUZ143" s="0"/>
      <c r="OVA143" s="0"/>
      <c r="OVB143" s="0"/>
      <c r="OVC143" s="0"/>
      <c r="OVD143" s="0"/>
      <c r="OVE143" s="0"/>
      <c r="OVF143" s="0"/>
      <c r="OVG143" s="0"/>
      <c r="OVH143" s="0"/>
      <c r="OVI143" s="0"/>
      <c r="OVJ143" s="0"/>
      <c r="OVK143" s="0"/>
      <c r="OVL143" s="0"/>
      <c r="OVM143" s="0"/>
      <c r="OVN143" s="0"/>
      <c r="OVO143" s="0"/>
      <c r="OVP143" s="0"/>
      <c r="OVQ143" s="0"/>
      <c r="OVR143" s="0"/>
      <c r="OVS143" s="0"/>
      <c r="OVT143" s="0"/>
      <c r="OVU143" s="0"/>
      <c r="OVV143" s="0"/>
      <c r="OVW143" s="0"/>
      <c r="OVX143" s="0"/>
      <c r="OVY143" s="0"/>
      <c r="OVZ143" s="0"/>
      <c r="OWA143" s="0"/>
      <c r="OWB143" s="0"/>
      <c r="OWC143" s="0"/>
      <c r="OWD143" s="0"/>
      <c r="OWE143" s="0"/>
      <c r="OWF143" s="0"/>
      <c r="OWG143" s="0"/>
      <c r="OWH143" s="0"/>
      <c r="OWI143" s="0"/>
      <c r="OWJ143" s="0"/>
      <c r="OWK143" s="0"/>
      <c r="OWL143" s="0"/>
      <c r="OWM143" s="0"/>
      <c r="OWN143" s="0"/>
      <c r="OWO143" s="0"/>
      <c r="OWP143" s="0"/>
      <c r="OWQ143" s="0"/>
      <c r="OWR143" s="0"/>
      <c r="OWS143" s="0"/>
      <c r="OWT143" s="0"/>
      <c r="OWU143" s="0"/>
      <c r="OWV143" s="0"/>
      <c r="OWW143" s="0"/>
      <c r="OWX143" s="0"/>
      <c r="OWY143" s="0"/>
      <c r="OWZ143" s="0"/>
      <c r="OXA143" s="0"/>
      <c r="OXB143" s="0"/>
      <c r="OXC143" s="0"/>
      <c r="OXD143" s="0"/>
      <c r="OXE143" s="0"/>
      <c r="OXF143" s="0"/>
      <c r="OXG143" s="0"/>
      <c r="OXH143" s="0"/>
      <c r="OXI143" s="0"/>
      <c r="OXJ143" s="0"/>
      <c r="OXK143" s="0"/>
      <c r="OXL143" s="0"/>
      <c r="OXM143" s="0"/>
      <c r="OXN143" s="0"/>
      <c r="OXO143" s="0"/>
      <c r="OXP143" s="0"/>
      <c r="OXQ143" s="0"/>
      <c r="OXR143" s="0"/>
      <c r="OXS143" s="0"/>
      <c r="OXT143" s="0"/>
      <c r="OXU143" s="0"/>
      <c r="OXV143" s="0"/>
      <c r="OXW143" s="0"/>
      <c r="OXX143" s="0"/>
      <c r="OXY143" s="0"/>
      <c r="OXZ143" s="0"/>
      <c r="OYA143" s="0"/>
      <c r="OYB143" s="0"/>
      <c r="OYC143" s="0"/>
      <c r="OYD143" s="0"/>
      <c r="OYE143" s="0"/>
      <c r="OYF143" s="0"/>
      <c r="OYG143" s="0"/>
      <c r="OYH143" s="0"/>
      <c r="OYI143" s="0"/>
      <c r="OYJ143" s="0"/>
      <c r="OYK143" s="0"/>
      <c r="OYL143" s="0"/>
      <c r="OYM143" s="0"/>
      <c r="OYN143" s="0"/>
      <c r="OYO143" s="0"/>
      <c r="OYP143" s="0"/>
      <c r="OYQ143" s="0"/>
      <c r="OYR143" s="0"/>
      <c r="OYS143" s="0"/>
      <c r="OYT143" s="0"/>
      <c r="OYU143" s="0"/>
      <c r="OYV143" s="0"/>
      <c r="OYW143" s="0"/>
      <c r="OYX143" s="0"/>
      <c r="OYY143" s="0"/>
      <c r="OYZ143" s="0"/>
      <c r="OZA143" s="0"/>
      <c r="OZB143" s="0"/>
      <c r="OZC143" s="0"/>
      <c r="OZD143" s="0"/>
      <c r="OZE143" s="0"/>
      <c r="OZF143" s="0"/>
      <c r="OZG143" s="0"/>
      <c r="OZH143" s="0"/>
      <c r="OZI143" s="0"/>
      <c r="OZJ143" s="0"/>
      <c r="OZK143" s="0"/>
      <c r="OZL143" s="0"/>
      <c r="OZM143" s="0"/>
      <c r="OZN143" s="0"/>
      <c r="OZO143" s="0"/>
      <c r="OZP143" s="0"/>
      <c r="OZQ143" s="0"/>
      <c r="OZR143" s="0"/>
      <c r="OZS143" s="0"/>
      <c r="OZT143" s="0"/>
      <c r="OZU143" s="0"/>
      <c r="OZV143" s="0"/>
      <c r="OZW143" s="0"/>
      <c r="OZX143" s="0"/>
      <c r="OZY143" s="0"/>
      <c r="OZZ143" s="0"/>
      <c r="PAA143" s="0"/>
      <c r="PAB143" s="0"/>
      <c r="PAC143" s="0"/>
      <c r="PAD143" s="0"/>
      <c r="PAE143" s="0"/>
      <c r="PAF143" s="0"/>
      <c r="PAG143" s="0"/>
      <c r="PAH143" s="0"/>
      <c r="PAI143" s="0"/>
      <c r="PAJ143" s="0"/>
      <c r="PAK143" s="0"/>
      <c r="PAL143" s="0"/>
      <c r="PAM143" s="0"/>
      <c r="PAN143" s="0"/>
      <c r="PAO143" s="0"/>
      <c r="PAP143" s="0"/>
      <c r="PAQ143" s="0"/>
      <c r="PAR143" s="0"/>
      <c r="PAS143" s="0"/>
      <c r="PAT143" s="0"/>
      <c r="PAU143" s="0"/>
      <c r="PAV143" s="0"/>
      <c r="PAW143" s="0"/>
      <c r="PAX143" s="0"/>
      <c r="PAY143" s="0"/>
      <c r="PAZ143" s="0"/>
      <c r="PBA143" s="0"/>
      <c r="PBB143" s="0"/>
      <c r="PBC143" s="0"/>
      <c r="PBD143" s="0"/>
      <c r="PBE143" s="0"/>
      <c r="PBF143" s="0"/>
      <c r="PBG143" s="0"/>
      <c r="PBH143" s="0"/>
      <c r="PBI143" s="0"/>
      <c r="PBJ143" s="0"/>
      <c r="PBK143" s="0"/>
      <c r="PBL143" s="0"/>
      <c r="PBM143" s="0"/>
      <c r="PBN143" s="0"/>
      <c r="PBO143" s="0"/>
      <c r="PBP143" s="0"/>
      <c r="PBQ143" s="0"/>
      <c r="PBR143" s="0"/>
      <c r="PBS143" s="0"/>
      <c r="PBT143" s="0"/>
      <c r="PBU143" s="0"/>
      <c r="PBV143" s="0"/>
      <c r="PBW143" s="0"/>
      <c r="PBX143" s="0"/>
      <c r="PBY143" s="0"/>
      <c r="PBZ143" s="0"/>
      <c r="PCA143" s="0"/>
      <c r="PCB143" s="0"/>
      <c r="PCC143" s="0"/>
      <c r="PCD143" s="0"/>
      <c r="PCE143" s="0"/>
      <c r="PCF143" s="0"/>
      <c r="PCG143" s="0"/>
      <c r="PCH143" s="0"/>
      <c r="PCI143" s="0"/>
      <c r="PCJ143" s="0"/>
      <c r="PCK143" s="0"/>
      <c r="PCL143" s="0"/>
      <c r="PCM143" s="0"/>
      <c r="PCN143" s="0"/>
      <c r="PCO143" s="0"/>
      <c r="PCP143" s="0"/>
      <c r="PCQ143" s="0"/>
      <c r="PCR143" s="0"/>
      <c r="PCS143" s="0"/>
      <c r="PCT143" s="0"/>
      <c r="PCU143" s="0"/>
      <c r="PCV143" s="0"/>
      <c r="PCW143" s="0"/>
      <c r="PCX143" s="0"/>
      <c r="PCY143" s="0"/>
      <c r="PCZ143" s="0"/>
      <c r="PDA143" s="0"/>
      <c r="PDB143" s="0"/>
      <c r="PDC143" s="0"/>
      <c r="PDD143" s="0"/>
      <c r="PDE143" s="0"/>
      <c r="PDF143" s="0"/>
      <c r="PDG143" s="0"/>
      <c r="PDH143" s="0"/>
      <c r="PDI143" s="0"/>
      <c r="PDJ143" s="0"/>
      <c r="PDK143" s="0"/>
      <c r="PDL143" s="0"/>
      <c r="PDM143" s="0"/>
      <c r="PDN143" s="0"/>
      <c r="PDO143" s="0"/>
      <c r="PDP143" s="0"/>
      <c r="PDQ143" s="0"/>
      <c r="PDR143" s="0"/>
      <c r="PDS143" s="0"/>
      <c r="PDT143" s="0"/>
      <c r="PDU143" s="0"/>
      <c r="PDV143" s="0"/>
      <c r="PDW143" s="0"/>
      <c r="PDX143" s="0"/>
      <c r="PDY143" s="0"/>
      <c r="PDZ143" s="0"/>
      <c r="PEA143" s="0"/>
      <c r="PEB143" s="0"/>
      <c r="PEC143" s="0"/>
      <c r="PED143" s="0"/>
      <c r="PEE143" s="0"/>
      <c r="PEF143" s="0"/>
      <c r="PEG143" s="0"/>
      <c r="PEH143" s="0"/>
      <c r="PEI143" s="0"/>
      <c r="PEJ143" s="0"/>
      <c r="PEK143" s="0"/>
      <c r="PEL143" s="0"/>
      <c r="PEM143" s="0"/>
      <c r="PEN143" s="0"/>
      <c r="PEO143" s="0"/>
      <c r="PEP143" s="0"/>
      <c r="PEQ143" s="0"/>
      <c r="PER143" s="0"/>
      <c r="PES143" s="0"/>
      <c r="PET143" s="0"/>
      <c r="PEU143" s="0"/>
      <c r="PEV143" s="0"/>
      <c r="PEW143" s="0"/>
      <c r="PEX143" s="0"/>
      <c r="PEY143" s="0"/>
      <c r="PEZ143" s="0"/>
      <c r="PFA143" s="0"/>
      <c r="PFB143" s="0"/>
      <c r="PFC143" s="0"/>
      <c r="PFD143" s="0"/>
      <c r="PFE143" s="0"/>
      <c r="PFF143" s="0"/>
      <c r="PFG143" s="0"/>
      <c r="PFH143" s="0"/>
      <c r="PFI143" s="0"/>
      <c r="PFJ143" s="0"/>
      <c r="PFK143" s="0"/>
      <c r="PFL143" s="0"/>
      <c r="PFM143" s="0"/>
      <c r="PFN143" s="0"/>
      <c r="PFO143" s="0"/>
      <c r="PFP143" s="0"/>
      <c r="PFQ143" s="0"/>
      <c r="PFR143" s="0"/>
      <c r="PFS143" s="0"/>
      <c r="PFT143" s="0"/>
      <c r="PFU143" s="0"/>
      <c r="PFV143" s="0"/>
      <c r="PFW143" s="0"/>
      <c r="PFX143" s="0"/>
      <c r="PFY143" s="0"/>
      <c r="PFZ143" s="0"/>
      <c r="PGA143" s="0"/>
      <c r="PGB143" s="0"/>
      <c r="PGC143" s="0"/>
      <c r="PGD143" s="0"/>
      <c r="PGE143" s="0"/>
      <c r="PGF143" s="0"/>
      <c r="PGG143" s="0"/>
      <c r="PGH143" s="0"/>
      <c r="PGI143" s="0"/>
      <c r="PGJ143" s="0"/>
      <c r="PGK143" s="0"/>
      <c r="PGL143" s="0"/>
      <c r="PGM143" s="0"/>
      <c r="PGN143" s="0"/>
      <c r="PGO143" s="0"/>
      <c r="PGP143" s="0"/>
      <c r="PGQ143" s="0"/>
      <c r="PGR143" s="0"/>
      <c r="PGS143" s="0"/>
      <c r="PGT143" s="0"/>
      <c r="PGU143" s="0"/>
      <c r="PGV143" s="0"/>
      <c r="PGW143" s="0"/>
      <c r="PGX143" s="0"/>
      <c r="PGY143" s="0"/>
      <c r="PGZ143" s="0"/>
      <c r="PHA143" s="0"/>
      <c r="PHB143" s="0"/>
      <c r="PHC143" s="0"/>
      <c r="PHD143" s="0"/>
      <c r="PHE143" s="0"/>
      <c r="PHF143" s="0"/>
      <c r="PHG143" s="0"/>
      <c r="PHH143" s="0"/>
      <c r="PHI143" s="0"/>
      <c r="PHJ143" s="0"/>
      <c r="PHK143" s="0"/>
      <c r="PHL143" s="0"/>
      <c r="PHM143" s="0"/>
      <c r="PHN143" s="0"/>
      <c r="PHO143" s="0"/>
      <c r="PHP143" s="0"/>
      <c r="PHQ143" s="0"/>
      <c r="PHR143" s="0"/>
      <c r="PHS143" s="0"/>
      <c r="PHT143" s="0"/>
      <c r="PHU143" s="0"/>
      <c r="PHV143" s="0"/>
      <c r="PHW143" s="0"/>
      <c r="PHX143" s="0"/>
      <c r="PHY143" s="0"/>
      <c r="PHZ143" s="0"/>
      <c r="PIA143" s="0"/>
      <c r="PIB143" s="0"/>
      <c r="PIC143" s="0"/>
      <c r="PID143" s="0"/>
      <c r="PIE143" s="0"/>
      <c r="PIF143" s="0"/>
      <c r="PIG143" s="0"/>
      <c r="PIH143" s="0"/>
      <c r="PII143" s="0"/>
      <c r="PIJ143" s="0"/>
      <c r="PIK143" s="0"/>
      <c r="PIL143" s="0"/>
      <c r="PIM143" s="0"/>
      <c r="PIN143" s="0"/>
      <c r="PIO143" s="0"/>
      <c r="PIP143" s="0"/>
      <c r="PIQ143" s="0"/>
      <c r="PIR143" s="0"/>
      <c r="PIS143" s="0"/>
      <c r="PIT143" s="0"/>
      <c r="PIU143" s="0"/>
      <c r="PIV143" s="0"/>
      <c r="PIW143" s="0"/>
      <c r="PIX143" s="0"/>
      <c r="PIY143" s="0"/>
      <c r="PIZ143" s="0"/>
      <c r="PJA143" s="0"/>
      <c r="PJB143" s="0"/>
      <c r="PJC143" s="0"/>
      <c r="PJD143" s="0"/>
      <c r="PJE143" s="0"/>
      <c r="PJF143" s="0"/>
      <c r="PJG143" s="0"/>
      <c r="PJH143" s="0"/>
      <c r="PJI143" s="0"/>
      <c r="PJJ143" s="0"/>
      <c r="PJK143" s="0"/>
      <c r="PJL143" s="0"/>
      <c r="PJM143" s="0"/>
      <c r="PJN143" s="0"/>
      <c r="PJO143" s="0"/>
      <c r="PJP143" s="0"/>
      <c r="PJQ143" s="0"/>
      <c r="PJR143" s="0"/>
      <c r="PJS143" s="0"/>
      <c r="PJT143" s="0"/>
      <c r="PJU143" s="0"/>
      <c r="PJV143" s="0"/>
      <c r="PJW143" s="0"/>
      <c r="PJX143" s="0"/>
      <c r="PJY143" s="0"/>
      <c r="PJZ143" s="0"/>
      <c r="PKA143" s="0"/>
      <c r="PKB143" s="0"/>
      <c r="PKC143" s="0"/>
      <c r="PKD143" s="0"/>
      <c r="PKE143" s="0"/>
      <c r="PKF143" s="0"/>
      <c r="PKG143" s="0"/>
      <c r="PKH143" s="0"/>
      <c r="PKI143" s="0"/>
      <c r="PKJ143" s="0"/>
      <c r="PKK143" s="0"/>
      <c r="PKL143" s="0"/>
      <c r="PKM143" s="0"/>
      <c r="PKN143" s="0"/>
      <c r="PKO143" s="0"/>
      <c r="PKP143" s="0"/>
      <c r="PKQ143" s="0"/>
      <c r="PKR143" s="0"/>
      <c r="PKS143" s="0"/>
      <c r="PKT143" s="0"/>
      <c r="PKU143" s="0"/>
      <c r="PKV143" s="0"/>
      <c r="PKW143" s="0"/>
      <c r="PKX143" s="0"/>
      <c r="PKY143" s="0"/>
      <c r="PKZ143" s="0"/>
      <c r="PLA143" s="0"/>
      <c r="PLB143" s="0"/>
      <c r="PLC143" s="0"/>
      <c r="PLD143" s="0"/>
      <c r="PLE143" s="0"/>
      <c r="PLF143" s="0"/>
      <c r="PLG143" s="0"/>
      <c r="PLH143" s="0"/>
      <c r="PLI143" s="0"/>
      <c r="PLJ143" s="0"/>
      <c r="PLK143" s="0"/>
      <c r="PLL143" s="0"/>
      <c r="PLM143" s="0"/>
      <c r="PLN143" s="0"/>
      <c r="PLO143" s="0"/>
      <c r="PLP143" s="0"/>
      <c r="PLQ143" s="0"/>
      <c r="PLR143" s="0"/>
      <c r="PLS143" s="0"/>
      <c r="PLT143" s="0"/>
      <c r="PLU143" s="0"/>
      <c r="PLV143" s="0"/>
      <c r="PLW143" s="0"/>
      <c r="PLX143" s="0"/>
      <c r="PLY143" s="0"/>
      <c r="PLZ143" s="0"/>
      <c r="PMA143" s="0"/>
      <c r="PMB143" s="0"/>
      <c r="PMC143" s="0"/>
      <c r="PMD143" s="0"/>
      <c r="PME143" s="0"/>
      <c r="PMF143" s="0"/>
      <c r="PMG143" s="0"/>
      <c r="PMH143" s="0"/>
      <c r="PMI143" s="0"/>
      <c r="PMJ143" s="0"/>
      <c r="PMK143" s="0"/>
      <c r="PML143" s="0"/>
      <c r="PMM143" s="0"/>
      <c r="PMN143" s="0"/>
      <c r="PMO143" s="0"/>
      <c r="PMP143" s="0"/>
      <c r="PMQ143" s="0"/>
      <c r="PMR143" s="0"/>
      <c r="PMS143" s="0"/>
      <c r="PMT143" s="0"/>
      <c r="PMU143" s="0"/>
      <c r="PMV143" s="0"/>
      <c r="PMW143" s="0"/>
      <c r="PMX143" s="0"/>
      <c r="PMY143" s="0"/>
      <c r="PMZ143" s="0"/>
      <c r="PNA143" s="0"/>
      <c r="PNB143" s="0"/>
      <c r="PNC143" s="0"/>
      <c r="PND143" s="0"/>
      <c r="PNE143" s="0"/>
      <c r="PNF143" s="0"/>
      <c r="PNG143" s="0"/>
      <c r="PNH143" s="0"/>
      <c r="PNI143" s="0"/>
      <c r="PNJ143" s="0"/>
      <c r="PNK143" s="0"/>
      <c r="PNL143" s="0"/>
      <c r="PNM143" s="0"/>
      <c r="PNN143" s="0"/>
      <c r="PNO143" s="0"/>
      <c r="PNP143" s="0"/>
      <c r="PNQ143" s="0"/>
      <c r="PNR143" s="0"/>
      <c r="PNS143" s="0"/>
      <c r="PNT143" s="0"/>
      <c r="PNU143" s="0"/>
      <c r="PNV143" s="0"/>
      <c r="PNW143" s="0"/>
      <c r="PNX143" s="0"/>
      <c r="PNY143" s="0"/>
      <c r="PNZ143" s="0"/>
      <c r="POA143" s="0"/>
      <c r="POB143" s="0"/>
      <c r="POC143" s="0"/>
      <c r="POD143" s="0"/>
      <c r="POE143" s="0"/>
      <c r="POF143" s="0"/>
      <c r="POG143" s="0"/>
      <c r="POH143" s="0"/>
      <c r="POI143" s="0"/>
      <c r="POJ143" s="0"/>
      <c r="POK143" s="0"/>
      <c r="POL143" s="0"/>
      <c r="POM143" s="0"/>
      <c r="PON143" s="0"/>
      <c r="POO143" s="0"/>
      <c r="POP143" s="0"/>
      <c r="POQ143" s="0"/>
      <c r="POR143" s="0"/>
      <c r="POS143" s="0"/>
      <c r="POT143" s="0"/>
      <c r="POU143" s="0"/>
      <c r="POV143" s="0"/>
      <c r="POW143" s="0"/>
      <c r="POX143" s="0"/>
      <c r="POY143" s="0"/>
      <c r="POZ143" s="0"/>
      <c r="PPA143" s="0"/>
      <c r="PPB143" s="0"/>
      <c r="PPC143" s="0"/>
      <c r="PPD143" s="0"/>
      <c r="PPE143" s="0"/>
      <c r="PPF143" s="0"/>
      <c r="PPG143" s="0"/>
      <c r="PPH143" s="0"/>
      <c r="PPI143" s="0"/>
      <c r="PPJ143" s="0"/>
      <c r="PPK143" s="0"/>
      <c r="PPL143" s="0"/>
      <c r="PPM143" s="0"/>
      <c r="PPN143" s="0"/>
      <c r="PPO143" s="0"/>
      <c r="PPP143" s="0"/>
      <c r="PPQ143" s="0"/>
      <c r="PPR143" s="0"/>
      <c r="PPS143" s="0"/>
      <c r="PPT143" s="0"/>
      <c r="PPU143" s="0"/>
      <c r="PPV143" s="0"/>
      <c r="PPW143" s="0"/>
      <c r="PPX143" s="0"/>
      <c r="PPY143" s="0"/>
      <c r="PPZ143" s="0"/>
      <c r="PQA143" s="0"/>
      <c r="PQB143" s="0"/>
      <c r="PQC143" s="0"/>
      <c r="PQD143" s="0"/>
      <c r="PQE143" s="0"/>
      <c r="PQF143" s="0"/>
      <c r="PQG143" s="0"/>
      <c r="PQH143" s="0"/>
      <c r="PQI143" s="0"/>
      <c r="PQJ143" s="0"/>
      <c r="PQK143" s="0"/>
      <c r="PQL143" s="0"/>
      <c r="PQM143" s="0"/>
      <c r="PQN143" s="0"/>
      <c r="PQO143" s="0"/>
      <c r="PQP143" s="0"/>
      <c r="PQQ143" s="0"/>
      <c r="PQR143" s="0"/>
      <c r="PQS143" s="0"/>
      <c r="PQT143" s="0"/>
      <c r="PQU143" s="0"/>
      <c r="PQV143" s="0"/>
      <c r="PQW143" s="0"/>
      <c r="PQX143" s="0"/>
      <c r="PQY143" s="0"/>
      <c r="PQZ143" s="0"/>
      <c r="PRA143" s="0"/>
      <c r="PRB143" s="0"/>
      <c r="PRC143" s="0"/>
      <c r="PRD143" s="0"/>
      <c r="PRE143" s="0"/>
      <c r="PRF143" s="0"/>
      <c r="PRG143" s="0"/>
      <c r="PRH143" s="0"/>
      <c r="PRI143" s="0"/>
      <c r="PRJ143" s="0"/>
      <c r="PRK143" s="0"/>
      <c r="PRL143" s="0"/>
      <c r="PRM143" s="0"/>
      <c r="PRN143" s="0"/>
      <c r="PRO143" s="0"/>
      <c r="PRP143" s="0"/>
      <c r="PRQ143" s="0"/>
      <c r="PRR143" s="0"/>
      <c r="PRS143" s="0"/>
      <c r="PRT143" s="0"/>
      <c r="PRU143" s="0"/>
      <c r="PRV143" s="0"/>
      <c r="PRW143" s="0"/>
      <c r="PRX143" s="0"/>
      <c r="PRY143" s="0"/>
      <c r="PRZ143" s="0"/>
      <c r="PSA143" s="0"/>
      <c r="PSB143" s="0"/>
      <c r="PSC143" s="0"/>
      <c r="PSD143" s="0"/>
      <c r="PSE143" s="0"/>
      <c r="PSF143" s="0"/>
      <c r="PSG143" s="0"/>
      <c r="PSH143" s="0"/>
      <c r="PSI143" s="0"/>
      <c r="PSJ143" s="0"/>
      <c r="PSK143" s="0"/>
      <c r="PSL143" s="0"/>
      <c r="PSM143" s="0"/>
      <c r="PSN143" s="0"/>
      <c r="PSO143" s="0"/>
      <c r="PSP143" s="0"/>
      <c r="PSQ143" s="0"/>
      <c r="PSR143" s="0"/>
      <c r="PSS143" s="0"/>
      <c r="PST143" s="0"/>
      <c r="PSU143" s="0"/>
      <c r="PSV143" s="0"/>
      <c r="PSW143" s="0"/>
      <c r="PSX143" s="0"/>
      <c r="PSY143" s="0"/>
      <c r="PSZ143" s="0"/>
      <c r="PTA143" s="0"/>
      <c r="PTB143" s="0"/>
      <c r="PTC143" s="0"/>
      <c r="PTD143" s="0"/>
      <c r="PTE143" s="0"/>
      <c r="PTF143" s="0"/>
      <c r="PTG143" s="0"/>
      <c r="PTH143" s="0"/>
      <c r="PTI143" s="0"/>
      <c r="PTJ143" s="0"/>
      <c r="PTK143" s="0"/>
      <c r="PTL143" s="0"/>
      <c r="PTM143" s="0"/>
      <c r="PTN143" s="0"/>
      <c r="PTO143" s="0"/>
      <c r="PTP143" s="0"/>
      <c r="PTQ143" s="0"/>
      <c r="PTR143" s="0"/>
      <c r="PTS143" s="0"/>
      <c r="PTT143" s="0"/>
      <c r="PTU143" s="0"/>
      <c r="PTV143" s="0"/>
      <c r="PTW143" s="0"/>
      <c r="PTX143" s="0"/>
      <c r="PTY143" s="0"/>
      <c r="PTZ143" s="0"/>
      <c r="PUA143" s="0"/>
      <c r="PUB143" s="0"/>
      <c r="PUC143" s="0"/>
      <c r="PUD143" s="0"/>
      <c r="PUE143" s="0"/>
      <c r="PUF143" s="0"/>
      <c r="PUG143" s="0"/>
      <c r="PUH143" s="0"/>
      <c r="PUI143" s="0"/>
      <c r="PUJ143" s="0"/>
      <c r="PUK143" s="0"/>
      <c r="PUL143" s="0"/>
      <c r="PUM143" s="0"/>
      <c r="PUN143" s="0"/>
      <c r="PUO143" s="0"/>
      <c r="PUP143" s="0"/>
      <c r="PUQ143" s="0"/>
      <c r="PUR143" s="0"/>
      <c r="PUS143" s="0"/>
      <c r="PUT143" s="0"/>
      <c r="PUU143" s="0"/>
      <c r="PUV143" s="0"/>
      <c r="PUW143" s="0"/>
      <c r="PUX143" s="0"/>
      <c r="PUY143" s="0"/>
      <c r="PUZ143" s="0"/>
      <c r="PVA143" s="0"/>
      <c r="PVB143" s="0"/>
      <c r="PVC143" s="0"/>
      <c r="PVD143" s="0"/>
      <c r="PVE143" s="0"/>
      <c r="PVF143" s="0"/>
      <c r="PVG143" s="0"/>
      <c r="PVH143" s="0"/>
      <c r="PVI143" s="0"/>
      <c r="PVJ143" s="0"/>
      <c r="PVK143" s="0"/>
      <c r="PVL143" s="0"/>
      <c r="PVM143" s="0"/>
      <c r="PVN143" s="0"/>
      <c r="PVO143" s="0"/>
      <c r="PVP143" s="0"/>
      <c r="PVQ143" s="0"/>
      <c r="PVR143" s="0"/>
      <c r="PVS143" s="0"/>
      <c r="PVT143" s="0"/>
      <c r="PVU143" s="0"/>
      <c r="PVV143" s="0"/>
      <c r="PVW143" s="0"/>
      <c r="PVX143" s="0"/>
      <c r="PVY143" s="0"/>
      <c r="PVZ143" s="0"/>
      <c r="PWA143" s="0"/>
      <c r="PWB143" s="0"/>
      <c r="PWC143" s="0"/>
      <c r="PWD143" s="0"/>
      <c r="PWE143" s="0"/>
      <c r="PWF143" s="0"/>
      <c r="PWG143" s="0"/>
      <c r="PWH143" s="0"/>
      <c r="PWI143" s="0"/>
      <c r="PWJ143" s="0"/>
      <c r="PWK143" s="0"/>
      <c r="PWL143" s="0"/>
      <c r="PWM143" s="0"/>
      <c r="PWN143" s="0"/>
      <c r="PWO143" s="0"/>
      <c r="PWP143" s="0"/>
      <c r="PWQ143" s="0"/>
      <c r="PWR143" s="0"/>
      <c r="PWS143" s="0"/>
      <c r="PWT143" s="0"/>
      <c r="PWU143" s="0"/>
      <c r="PWV143" s="0"/>
      <c r="PWW143" s="0"/>
      <c r="PWX143" s="0"/>
      <c r="PWY143" s="0"/>
      <c r="PWZ143" s="0"/>
      <c r="PXA143" s="0"/>
      <c r="PXB143" s="0"/>
      <c r="PXC143" s="0"/>
      <c r="PXD143" s="0"/>
      <c r="PXE143" s="0"/>
      <c r="PXF143" s="0"/>
      <c r="PXG143" s="0"/>
      <c r="PXH143" s="0"/>
      <c r="PXI143" s="0"/>
      <c r="PXJ143" s="0"/>
      <c r="PXK143" s="0"/>
      <c r="PXL143" s="0"/>
      <c r="PXM143" s="0"/>
      <c r="PXN143" s="0"/>
      <c r="PXO143" s="0"/>
      <c r="PXP143" s="0"/>
      <c r="PXQ143" s="0"/>
      <c r="PXR143" s="0"/>
      <c r="PXS143" s="0"/>
      <c r="PXT143" s="0"/>
      <c r="PXU143" s="0"/>
      <c r="PXV143" s="0"/>
      <c r="PXW143" s="0"/>
      <c r="PXX143" s="0"/>
      <c r="PXY143" s="0"/>
      <c r="PXZ143" s="0"/>
      <c r="PYA143" s="0"/>
      <c r="PYB143" s="0"/>
      <c r="PYC143" s="0"/>
      <c r="PYD143" s="0"/>
      <c r="PYE143" s="0"/>
      <c r="PYF143" s="0"/>
      <c r="PYG143" s="0"/>
      <c r="PYH143" s="0"/>
      <c r="PYI143" s="0"/>
      <c r="PYJ143" s="0"/>
      <c r="PYK143" s="0"/>
      <c r="PYL143" s="0"/>
      <c r="PYM143" s="0"/>
      <c r="PYN143" s="0"/>
      <c r="PYO143" s="0"/>
      <c r="PYP143" s="0"/>
      <c r="PYQ143" s="0"/>
      <c r="PYR143" s="0"/>
      <c r="PYS143" s="0"/>
      <c r="PYT143" s="0"/>
      <c r="PYU143" s="0"/>
      <c r="PYV143" s="0"/>
      <c r="PYW143" s="0"/>
      <c r="PYX143" s="0"/>
      <c r="PYY143" s="0"/>
      <c r="PYZ143" s="0"/>
      <c r="PZA143" s="0"/>
      <c r="PZB143" s="0"/>
      <c r="PZC143" s="0"/>
      <c r="PZD143" s="0"/>
      <c r="PZE143" s="0"/>
      <c r="PZF143" s="0"/>
      <c r="PZG143" s="0"/>
      <c r="PZH143" s="0"/>
      <c r="PZI143" s="0"/>
      <c r="PZJ143" s="0"/>
      <c r="PZK143" s="0"/>
      <c r="PZL143" s="0"/>
      <c r="PZM143" s="0"/>
      <c r="PZN143" s="0"/>
      <c r="PZO143" s="0"/>
      <c r="PZP143" s="0"/>
      <c r="PZQ143" s="0"/>
      <c r="PZR143" s="0"/>
      <c r="PZS143" s="0"/>
      <c r="PZT143" s="0"/>
      <c r="PZU143" s="0"/>
      <c r="PZV143" s="0"/>
      <c r="PZW143" s="0"/>
      <c r="PZX143" s="0"/>
      <c r="PZY143" s="0"/>
      <c r="PZZ143" s="0"/>
      <c r="QAA143" s="0"/>
      <c r="QAB143" s="0"/>
      <c r="QAC143" s="0"/>
      <c r="QAD143" s="0"/>
      <c r="QAE143" s="0"/>
      <c r="QAF143" s="0"/>
      <c r="QAG143" s="0"/>
      <c r="QAH143" s="0"/>
      <c r="QAI143" s="0"/>
      <c r="QAJ143" s="0"/>
      <c r="QAK143" s="0"/>
      <c r="QAL143" s="0"/>
      <c r="QAM143" s="0"/>
      <c r="QAN143" s="0"/>
      <c r="QAO143" s="0"/>
      <c r="QAP143" s="0"/>
      <c r="QAQ143" s="0"/>
      <c r="QAR143" s="0"/>
      <c r="QAS143" s="0"/>
      <c r="QAT143" s="0"/>
      <c r="QAU143" s="0"/>
      <c r="QAV143" s="0"/>
      <c r="QAW143" s="0"/>
      <c r="QAX143" s="0"/>
      <c r="QAY143" s="0"/>
      <c r="QAZ143" s="0"/>
      <c r="QBA143" s="0"/>
      <c r="QBB143" s="0"/>
      <c r="QBC143" s="0"/>
      <c r="QBD143" s="0"/>
      <c r="QBE143" s="0"/>
      <c r="QBF143" s="0"/>
      <c r="QBG143" s="0"/>
      <c r="QBH143" s="0"/>
      <c r="QBI143" s="0"/>
      <c r="QBJ143" s="0"/>
      <c r="QBK143" s="0"/>
      <c r="QBL143" s="0"/>
      <c r="QBM143" s="0"/>
      <c r="QBN143" s="0"/>
      <c r="QBO143" s="0"/>
      <c r="QBP143" s="0"/>
      <c r="QBQ143" s="0"/>
      <c r="QBR143" s="0"/>
      <c r="QBS143" s="0"/>
      <c r="QBT143" s="0"/>
      <c r="QBU143" s="0"/>
      <c r="QBV143" s="0"/>
      <c r="QBW143" s="0"/>
      <c r="QBX143" s="0"/>
      <c r="QBY143" s="0"/>
      <c r="QBZ143" s="0"/>
      <c r="QCA143" s="0"/>
      <c r="QCB143" s="0"/>
      <c r="QCC143" s="0"/>
      <c r="QCD143" s="0"/>
      <c r="QCE143" s="0"/>
      <c r="QCF143" s="0"/>
      <c r="QCG143" s="0"/>
      <c r="QCH143" s="0"/>
      <c r="QCI143" s="0"/>
      <c r="QCJ143" s="0"/>
      <c r="QCK143" s="0"/>
      <c r="QCL143" s="0"/>
      <c r="QCM143" s="0"/>
      <c r="QCN143" s="0"/>
      <c r="QCO143" s="0"/>
      <c r="QCP143" s="0"/>
      <c r="QCQ143" s="0"/>
      <c r="QCR143" s="0"/>
      <c r="QCS143" s="0"/>
      <c r="QCT143" s="0"/>
      <c r="QCU143" s="0"/>
      <c r="QCV143" s="0"/>
      <c r="QCW143" s="0"/>
      <c r="QCX143" s="0"/>
      <c r="QCY143" s="0"/>
      <c r="QCZ143" s="0"/>
      <c r="QDA143" s="0"/>
      <c r="QDB143" s="0"/>
      <c r="QDC143" s="0"/>
      <c r="QDD143" s="0"/>
      <c r="QDE143" s="0"/>
      <c r="QDF143" s="0"/>
      <c r="QDG143" s="0"/>
      <c r="QDH143" s="0"/>
      <c r="QDI143" s="0"/>
      <c r="QDJ143" s="0"/>
      <c r="QDK143" s="0"/>
      <c r="QDL143" s="0"/>
      <c r="QDM143" s="0"/>
      <c r="QDN143" s="0"/>
      <c r="QDO143" s="0"/>
      <c r="QDP143" s="0"/>
      <c r="QDQ143" s="0"/>
      <c r="QDR143" s="0"/>
      <c r="QDS143" s="0"/>
      <c r="QDT143" s="0"/>
      <c r="QDU143" s="0"/>
      <c r="QDV143" s="0"/>
      <c r="QDW143" s="0"/>
      <c r="QDX143" s="0"/>
      <c r="QDY143" s="0"/>
      <c r="QDZ143" s="0"/>
      <c r="QEA143" s="0"/>
      <c r="QEB143" s="0"/>
      <c r="QEC143" s="0"/>
      <c r="QED143" s="0"/>
      <c r="QEE143" s="0"/>
      <c r="QEF143" s="0"/>
      <c r="QEG143" s="0"/>
      <c r="QEH143" s="0"/>
      <c r="QEI143" s="0"/>
      <c r="QEJ143" s="0"/>
      <c r="QEK143" s="0"/>
      <c r="QEL143" s="0"/>
      <c r="QEM143" s="0"/>
      <c r="QEN143" s="0"/>
      <c r="QEO143" s="0"/>
      <c r="QEP143" s="0"/>
      <c r="QEQ143" s="0"/>
      <c r="QER143" s="0"/>
      <c r="QES143" s="0"/>
      <c r="QET143" s="0"/>
      <c r="QEU143" s="0"/>
      <c r="QEV143" s="0"/>
      <c r="QEW143" s="0"/>
      <c r="QEX143" s="0"/>
      <c r="QEY143" s="0"/>
      <c r="QEZ143" s="0"/>
      <c r="QFA143" s="0"/>
      <c r="QFB143" s="0"/>
      <c r="QFC143" s="0"/>
      <c r="QFD143" s="0"/>
      <c r="QFE143" s="0"/>
      <c r="QFF143" s="0"/>
      <c r="QFG143" s="0"/>
      <c r="QFH143" s="0"/>
      <c r="QFI143" s="0"/>
      <c r="QFJ143" s="0"/>
      <c r="QFK143" s="0"/>
      <c r="QFL143" s="0"/>
      <c r="QFM143" s="0"/>
      <c r="QFN143" s="0"/>
      <c r="QFO143" s="0"/>
      <c r="QFP143" s="0"/>
      <c r="QFQ143" s="0"/>
      <c r="QFR143" s="0"/>
      <c r="QFS143" s="0"/>
      <c r="QFT143" s="0"/>
      <c r="QFU143" s="0"/>
      <c r="QFV143" s="0"/>
      <c r="QFW143" s="0"/>
      <c r="QFX143" s="0"/>
      <c r="QFY143" s="0"/>
      <c r="QFZ143" s="0"/>
      <c r="QGA143" s="0"/>
      <c r="QGB143" s="0"/>
      <c r="QGC143" s="0"/>
      <c r="QGD143" s="0"/>
      <c r="QGE143" s="0"/>
      <c r="QGF143" s="0"/>
      <c r="QGG143" s="0"/>
      <c r="QGH143" s="0"/>
      <c r="QGI143" s="0"/>
      <c r="QGJ143" s="0"/>
      <c r="QGK143" s="0"/>
      <c r="QGL143" s="0"/>
      <c r="QGM143" s="0"/>
      <c r="QGN143" s="0"/>
      <c r="QGO143" s="0"/>
      <c r="QGP143" s="0"/>
      <c r="QGQ143" s="0"/>
      <c r="QGR143" s="0"/>
      <c r="QGS143" s="0"/>
      <c r="QGT143" s="0"/>
      <c r="QGU143" s="0"/>
      <c r="QGV143" s="0"/>
      <c r="QGW143" s="0"/>
      <c r="QGX143" s="0"/>
      <c r="QGY143" s="0"/>
      <c r="QGZ143" s="0"/>
      <c r="QHA143" s="0"/>
      <c r="QHB143" s="0"/>
      <c r="QHC143" s="0"/>
      <c r="QHD143" s="0"/>
      <c r="QHE143" s="0"/>
      <c r="QHF143" s="0"/>
      <c r="QHG143" s="0"/>
      <c r="QHH143" s="0"/>
      <c r="QHI143" s="0"/>
      <c r="QHJ143" s="0"/>
      <c r="QHK143" s="0"/>
      <c r="QHL143" s="0"/>
      <c r="QHM143" s="0"/>
      <c r="QHN143" s="0"/>
      <c r="QHO143" s="0"/>
      <c r="QHP143" s="0"/>
      <c r="QHQ143" s="0"/>
      <c r="QHR143" s="0"/>
      <c r="QHS143" s="0"/>
      <c r="QHT143" s="0"/>
      <c r="QHU143" s="0"/>
      <c r="QHV143" s="0"/>
      <c r="QHW143" s="0"/>
      <c r="QHX143" s="0"/>
      <c r="QHY143" s="0"/>
      <c r="QHZ143" s="0"/>
      <c r="QIA143" s="0"/>
      <c r="QIB143" s="0"/>
      <c r="QIC143" s="0"/>
      <c r="QID143" s="0"/>
      <c r="QIE143" s="0"/>
      <c r="QIF143" s="0"/>
      <c r="QIG143" s="0"/>
      <c r="QIH143" s="0"/>
      <c r="QII143" s="0"/>
      <c r="QIJ143" s="0"/>
      <c r="QIK143" s="0"/>
      <c r="QIL143" s="0"/>
      <c r="QIM143" s="0"/>
      <c r="QIN143" s="0"/>
      <c r="QIO143" s="0"/>
      <c r="QIP143" s="0"/>
      <c r="QIQ143" s="0"/>
      <c r="QIR143" s="0"/>
      <c r="QIS143" s="0"/>
      <c r="QIT143" s="0"/>
      <c r="QIU143" s="0"/>
      <c r="QIV143" s="0"/>
      <c r="QIW143" s="0"/>
      <c r="QIX143" s="0"/>
      <c r="QIY143" s="0"/>
      <c r="QIZ143" s="0"/>
      <c r="QJA143" s="0"/>
      <c r="QJB143" s="0"/>
      <c r="QJC143" s="0"/>
      <c r="QJD143" s="0"/>
      <c r="QJE143" s="0"/>
      <c r="QJF143" s="0"/>
      <c r="QJG143" s="0"/>
      <c r="QJH143" s="0"/>
      <c r="QJI143" s="0"/>
      <c r="QJJ143" s="0"/>
      <c r="QJK143" s="0"/>
      <c r="QJL143" s="0"/>
      <c r="QJM143" s="0"/>
      <c r="QJN143" s="0"/>
      <c r="QJO143" s="0"/>
      <c r="QJP143" s="0"/>
      <c r="QJQ143" s="0"/>
      <c r="QJR143" s="0"/>
      <c r="QJS143" s="0"/>
      <c r="QJT143" s="0"/>
      <c r="QJU143" s="0"/>
      <c r="QJV143" s="0"/>
      <c r="QJW143" s="0"/>
      <c r="QJX143" s="0"/>
      <c r="QJY143" s="0"/>
      <c r="QJZ143" s="0"/>
      <c r="QKA143" s="0"/>
      <c r="QKB143" s="0"/>
      <c r="QKC143" s="0"/>
      <c r="QKD143" s="0"/>
      <c r="QKE143" s="0"/>
      <c r="QKF143" s="0"/>
      <c r="QKG143" s="0"/>
      <c r="QKH143" s="0"/>
      <c r="QKI143" s="0"/>
      <c r="QKJ143" s="0"/>
      <c r="QKK143" s="0"/>
      <c r="QKL143" s="0"/>
      <c r="QKM143" s="0"/>
      <c r="QKN143" s="0"/>
      <c r="QKO143" s="0"/>
      <c r="QKP143" s="0"/>
      <c r="QKQ143" s="0"/>
      <c r="QKR143" s="0"/>
      <c r="QKS143" s="0"/>
      <c r="QKT143" s="0"/>
      <c r="QKU143" s="0"/>
      <c r="QKV143" s="0"/>
      <c r="QKW143" s="0"/>
      <c r="QKX143" s="0"/>
      <c r="QKY143" s="0"/>
      <c r="QKZ143" s="0"/>
      <c r="QLA143" s="0"/>
      <c r="QLB143" s="0"/>
      <c r="QLC143" s="0"/>
      <c r="QLD143" s="0"/>
      <c r="QLE143" s="0"/>
      <c r="QLF143" s="0"/>
      <c r="QLG143" s="0"/>
      <c r="QLH143" s="0"/>
      <c r="QLI143" s="0"/>
      <c r="QLJ143" s="0"/>
      <c r="QLK143" s="0"/>
      <c r="QLL143" s="0"/>
      <c r="QLM143" s="0"/>
      <c r="QLN143" s="0"/>
      <c r="QLO143" s="0"/>
      <c r="QLP143" s="0"/>
      <c r="QLQ143" s="0"/>
      <c r="QLR143" s="0"/>
      <c r="QLS143" s="0"/>
      <c r="QLT143" s="0"/>
      <c r="QLU143" s="0"/>
      <c r="QLV143" s="0"/>
      <c r="QLW143" s="0"/>
      <c r="QLX143" s="0"/>
      <c r="QLY143" s="0"/>
      <c r="QLZ143" s="0"/>
      <c r="QMA143" s="0"/>
      <c r="QMB143" s="0"/>
      <c r="QMC143" s="0"/>
      <c r="QMD143" s="0"/>
      <c r="QME143" s="0"/>
      <c r="QMF143" s="0"/>
      <c r="QMG143" s="0"/>
      <c r="QMH143" s="0"/>
      <c r="QMI143" s="0"/>
      <c r="QMJ143" s="0"/>
      <c r="QMK143" s="0"/>
      <c r="QML143" s="0"/>
      <c r="QMM143" s="0"/>
      <c r="QMN143" s="0"/>
      <c r="QMO143" s="0"/>
      <c r="QMP143" s="0"/>
      <c r="QMQ143" s="0"/>
      <c r="QMR143" s="0"/>
      <c r="QMS143" s="0"/>
      <c r="QMT143" s="0"/>
      <c r="QMU143" s="0"/>
      <c r="QMV143" s="0"/>
      <c r="QMW143" s="0"/>
      <c r="QMX143" s="0"/>
      <c r="QMY143" s="0"/>
      <c r="QMZ143" s="0"/>
      <c r="QNA143" s="0"/>
      <c r="QNB143" s="0"/>
      <c r="QNC143" s="0"/>
      <c r="QND143" s="0"/>
      <c r="QNE143" s="0"/>
      <c r="QNF143" s="0"/>
      <c r="QNG143" s="0"/>
      <c r="QNH143" s="0"/>
      <c r="QNI143" s="0"/>
      <c r="QNJ143" s="0"/>
      <c r="QNK143" s="0"/>
      <c r="QNL143" s="0"/>
      <c r="QNM143" s="0"/>
      <c r="QNN143" s="0"/>
      <c r="QNO143" s="0"/>
      <c r="QNP143" s="0"/>
      <c r="QNQ143" s="0"/>
      <c r="QNR143" s="0"/>
      <c r="QNS143" s="0"/>
      <c r="QNT143" s="0"/>
      <c r="QNU143" s="0"/>
      <c r="QNV143" s="0"/>
      <c r="QNW143" s="0"/>
      <c r="QNX143" s="0"/>
      <c r="QNY143" s="0"/>
      <c r="QNZ143" s="0"/>
      <c r="QOA143" s="0"/>
      <c r="QOB143" s="0"/>
      <c r="QOC143" s="0"/>
      <c r="QOD143" s="0"/>
      <c r="QOE143" s="0"/>
      <c r="QOF143" s="0"/>
      <c r="QOG143" s="0"/>
      <c r="QOH143" s="0"/>
      <c r="QOI143" s="0"/>
      <c r="QOJ143" s="0"/>
      <c r="QOK143" s="0"/>
      <c r="QOL143" s="0"/>
      <c r="QOM143" s="0"/>
      <c r="QON143" s="0"/>
      <c r="QOO143" s="0"/>
      <c r="QOP143" s="0"/>
      <c r="QOQ143" s="0"/>
      <c r="QOR143" s="0"/>
      <c r="QOS143" s="0"/>
      <c r="QOT143" s="0"/>
      <c r="QOU143" s="0"/>
      <c r="QOV143" s="0"/>
      <c r="QOW143" s="0"/>
      <c r="QOX143" s="0"/>
      <c r="QOY143" s="0"/>
      <c r="QOZ143" s="0"/>
      <c r="QPA143" s="0"/>
      <c r="QPB143" s="0"/>
      <c r="QPC143" s="0"/>
      <c r="QPD143" s="0"/>
      <c r="QPE143" s="0"/>
      <c r="QPF143" s="0"/>
      <c r="QPG143" s="0"/>
      <c r="QPH143" s="0"/>
      <c r="QPI143" s="0"/>
      <c r="QPJ143" s="0"/>
      <c r="QPK143" s="0"/>
      <c r="QPL143" s="0"/>
      <c r="QPM143" s="0"/>
      <c r="QPN143" s="0"/>
      <c r="QPO143" s="0"/>
      <c r="QPP143" s="0"/>
      <c r="QPQ143" s="0"/>
      <c r="QPR143" s="0"/>
      <c r="QPS143" s="0"/>
      <c r="QPT143" s="0"/>
      <c r="QPU143" s="0"/>
      <c r="QPV143" s="0"/>
      <c r="QPW143" s="0"/>
      <c r="QPX143" s="0"/>
      <c r="QPY143" s="0"/>
      <c r="QPZ143" s="0"/>
      <c r="QQA143" s="0"/>
      <c r="QQB143" s="0"/>
      <c r="QQC143" s="0"/>
      <c r="QQD143" s="0"/>
      <c r="QQE143" s="0"/>
      <c r="QQF143" s="0"/>
      <c r="QQG143" s="0"/>
      <c r="QQH143" s="0"/>
      <c r="QQI143" s="0"/>
      <c r="QQJ143" s="0"/>
      <c r="QQK143" s="0"/>
      <c r="QQL143" s="0"/>
      <c r="QQM143" s="0"/>
      <c r="QQN143" s="0"/>
      <c r="QQO143" s="0"/>
      <c r="QQP143" s="0"/>
      <c r="QQQ143" s="0"/>
      <c r="QQR143" s="0"/>
      <c r="QQS143" s="0"/>
      <c r="QQT143" s="0"/>
      <c r="QQU143" s="0"/>
      <c r="QQV143" s="0"/>
      <c r="QQW143" s="0"/>
      <c r="QQX143" s="0"/>
      <c r="QQY143" s="0"/>
      <c r="QQZ143" s="0"/>
      <c r="QRA143" s="0"/>
      <c r="QRB143" s="0"/>
      <c r="QRC143" s="0"/>
      <c r="QRD143" s="0"/>
      <c r="QRE143" s="0"/>
      <c r="QRF143" s="0"/>
      <c r="QRG143" s="0"/>
      <c r="QRH143" s="0"/>
      <c r="QRI143" s="0"/>
      <c r="QRJ143" s="0"/>
      <c r="QRK143" s="0"/>
      <c r="QRL143" s="0"/>
      <c r="QRM143" s="0"/>
      <c r="QRN143" s="0"/>
      <c r="QRO143" s="0"/>
      <c r="QRP143" s="0"/>
      <c r="QRQ143" s="0"/>
      <c r="QRR143" s="0"/>
      <c r="QRS143" s="0"/>
      <c r="QRT143" s="0"/>
      <c r="QRU143" s="0"/>
      <c r="QRV143" s="0"/>
      <c r="QRW143" s="0"/>
      <c r="QRX143" s="0"/>
      <c r="QRY143" s="0"/>
      <c r="QRZ143" s="0"/>
      <c r="QSA143" s="0"/>
      <c r="QSB143" s="0"/>
      <c r="QSC143" s="0"/>
      <c r="QSD143" s="0"/>
      <c r="QSE143" s="0"/>
      <c r="QSF143" s="0"/>
      <c r="QSG143" s="0"/>
      <c r="QSH143" s="0"/>
      <c r="QSI143" s="0"/>
      <c r="QSJ143" s="0"/>
      <c r="QSK143" s="0"/>
      <c r="QSL143" s="0"/>
      <c r="QSM143" s="0"/>
      <c r="QSN143" s="0"/>
      <c r="QSO143" s="0"/>
      <c r="QSP143" s="0"/>
      <c r="QSQ143" s="0"/>
      <c r="QSR143" s="0"/>
      <c r="QSS143" s="0"/>
      <c r="QST143" s="0"/>
      <c r="QSU143" s="0"/>
      <c r="QSV143" s="0"/>
      <c r="QSW143" s="0"/>
      <c r="QSX143" s="0"/>
      <c r="QSY143" s="0"/>
      <c r="QSZ143" s="0"/>
      <c r="QTA143" s="0"/>
      <c r="QTB143" s="0"/>
      <c r="QTC143" s="0"/>
      <c r="QTD143" s="0"/>
      <c r="QTE143" s="0"/>
      <c r="QTF143" s="0"/>
      <c r="QTG143" s="0"/>
      <c r="QTH143" s="0"/>
      <c r="QTI143" s="0"/>
      <c r="QTJ143" s="0"/>
      <c r="QTK143" s="0"/>
      <c r="QTL143" s="0"/>
      <c r="QTM143" s="0"/>
      <c r="QTN143" s="0"/>
      <c r="QTO143" s="0"/>
      <c r="QTP143" s="0"/>
      <c r="QTQ143" s="0"/>
      <c r="QTR143" s="0"/>
      <c r="QTS143" s="0"/>
      <c r="QTT143" s="0"/>
      <c r="QTU143" s="0"/>
      <c r="QTV143" s="0"/>
      <c r="QTW143" s="0"/>
      <c r="QTX143" s="0"/>
      <c r="QTY143" s="0"/>
      <c r="QTZ143" s="0"/>
      <c r="QUA143" s="0"/>
      <c r="QUB143" s="0"/>
      <c r="QUC143" s="0"/>
      <c r="QUD143" s="0"/>
      <c r="QUE143" s="0"/>
      <c r="QUF143" s="0"/>
      <c r="QUG143" s="0"/>
      <c r="QUH143" s="0"/>
      <c r="QUI143" s="0"/>
      <c r="QUJ143" s="0"/>
      <c r="QUK143" s="0"/>
      <c r="QUL143" s="0"/>
      <c r="QUM143" s="0"/>
      <c r="QUN143" s="0"/>
      <c r="QUO143" s="0"/>
      <c r="QUP143" s="0"/>
      <c r="QUQ143" s="0"/>
      <c r="QUR143" s="0"/>
      <c r="QUS143" s="0"/>
      <c r="QUT143" s="0"/>
      <c r="QUU143" s="0"/>
      <c r="QUV143" s="0"/>
      <c r="QUW143" s="0"/>
      <c r="QUX143" s="0"/>
      <c r="QUY143" s="0"/>
      <c r="QUZ143" s="0"/>
      <c r="QVA143" s="0"/>
      <c r="QVB143" s="0"/>
      <c r="QVC143" s="0"/>
      <c r="QVD143" s="0"/>
      <c r="QVE143" s="0"/>
      <c r="QVF143" s="0"/>
      <c r="QVG143" s="0"/>
      <c r="QVH143" s="0"/>
      <c r="QVI143" s="0"/>
      <c r="QVJ143" s="0"/>
      <c r="QVK143" s="0"/>
      <c r="QVL143" s="0"/>
      <c r="QVM143" s="0"/>
      <c r="QVN143" s="0"/>
      <c r="QVO143" s="0"/>
      <c r="QVP143" s="0"/>
      <c r="QVQ143" s="0"/>
      <c r="QVR143" s="0"/>
      <c r="QVS143" s="0"/>
      <c r="QVT143" s="0"/>
      <c r="QVU143" s="0"/>
      <c r="QVV143" s="0"/>
      <c r="QVW143" s="0"/>
      <c r="QVX143" s="0"/>
      <c r="QVY143" s="0"/>
      <c r="QVZ143" s="0"/>
      <c r="QWA143" s="0"/>
      <c r="QWB143" s="0"/>
      <c r="QWC143" s="0"/>
      <c r="QWD143" s="0"/>
      <c r="QWE143" s="0"/>
      <c r="QWF143" s="0"/>
      <c r="QWG143" s="0"/>
      <c r="QWH143" s="0"/>
      <c r="QWI143" s="0"/>
      <c r="QWJ143" s="0"/>
      <c r="QWK143" s="0"/>
      <c r="QWL143" s="0"/>
      <c r="QWM143" s="0"/>
      <c r="QWN143" s="0"/>
      <c r="QWO143" s="0"/>
      <c r="QWP143" s="0"/>
      <c r="QWQ143" s="0"/>
      <c r="QWR143" s="0"/>
      <c r="QWS143" s="0"/>
      <c r="QWT143" s="0"/>
      <c r="QWU143" s="0"/>
      <c r="QWV143" s="0"/>
      <c r="QWW143" s="0"/>
      <c r="QWX143" s="0"/>
      <c r="QWY143" s="0"/>
      <c r="QWZ143" s="0"/>
      <c r="QXA143" s="0"/>
      <c r="QXB143" s="0"/>
      <c r="QXC143" s="0"/>
      <c r="QXD143" s="0"/>
      <c r="QXE143" s="0"/>
      <c r="QXF143" s="0"/>
      <c r="QXG143" s="0"/>
      <c r="QXH143" s="0"/>
      <c r="QXI143" s="0"/>
      <c r="QXJ143" s="0"/>
      <c r="QXK143" s="0"/>
      <c r="QXL143" s="0"/>
      <c r="QXM143" s="0"/>
      <c r="QXN143" s="0"/>
      <c r="QXO143" s="0"/>
      <c r="QXP143" s="0"/>
      <c r="QXQ143" s="0"/>
      <c r="QXR143" s="0"/>
      <c r="QXS143" s="0"/>
      <c r="QXT143" s="0"/>
      <c r="QXU143" s="0"/>
      <c r="QXV143" s="0"/>
      <c r="QXW143" s="0"/>
      <c r="QXX143" s="0"/>
      <c r="QXY143" s="0"/>
      <c r="QXZ143" s="0"/>
      <c r="QYA143" s="0"/>
      <c r="QYB143" s="0"/>
      <c r="QYC143" s="0"/>
      <c r="QYD143" s="0"/>
      <c r="QYE143" s="0"/>
      <c r="QYF143" s="0"/>
      <c r="QYG143" s="0"/>
      <c r="QYH143" s="0"/>
      <c r="QYI143" s="0"/>
      <c r="QYJ143" s="0"/>
      <c r="QYK143" s="0"/>
      <c r="QYL143" s="0"/>
      <c r="QYM143" s="0"/>
      <c r="QYN143" s="0"/>
      <c r="QYO143" s="0"/>
      <c r="QYP143" s="0"/>
      <c r="QYQ143" s="0"/>
      <c r="QYR143" s="0"/>
      <c r="QYS143" s="0"/>
      <c r="QYT143" s="0"/>
      <c r="QYU143" s="0"/>
      <c r="QYV143" s="0"/>
      <c r="QYW143" s="0"/>
      <c r="QYX143" s="0"/>
      <c r="QYY143" s="0"/>
      <c r="QYZ143" s="0"/>
      <c r="QZA143" s="0"/>
      <c r="QZB143" s="0"/>
      <c r="QZC143" s="0"/>
      <c r="QZD143" s="0"/>
      <c r="QZE143" s="0"/>
      <c r="QZF143" s="0"/>
      <c r="QZG143" s="0"/>
      <c r="QZH143" s="0"/>
      <c r="QZI143" s="0"/>
      <c r="QZJ143" s="0"/>
      <c r="QZK143" s="0"/>
      <c r="QZL143" s="0"/>
      <c r="QZM143" s="0"/>
      <c r="QZN143" s="0"/>
      <c r="QZO143" s="0"/>
      <c r="QZP143" s="0"/>
      <c r="QZQ143" s="0"/>
      <c r="QZR143" s="0"/>
      <c r="QZS143" s="0"/>
      <c r="QZT143" s="0"/>
      <c r="QZU143" s="0"/>
      <c r="QZV143" s="0"/>
      <c r="QZW143" s="0"/>
      <c r="QZX143" s="0"/>
      <c r="QZY143" s="0"/>
      <c r="QZZ143" s="0"/>
      <c r="RAA143" s="0"/>
      <c r="RAB143" s="0"/>
      <c r="RAC143" s="0"/>
      <c r="RAD143" s="0"/>
      <c r="RAE143" s="0"/>
      <c r="RAF143" s="0"/>
      <c r="RAG143" s="0"/>
      <c r="RAH143" s="0"/>
      <c r="RAI143" s="0"/>
      <c r="RAJ143" s="0"/>
      <c r="RAK143" s="0"/>
      <c r="RAL143" s="0"/>
      <c r="RAM143" s="0"/>
      <c r="RAN143" s="0"/>
      <c r="RAO143" s="0"/>
      <c r="RAP143" s="0"/>
      <c r="RAQ143" s="0"/>
      <c r="RAR143" s="0"/>
      <c r="RAS143" s="0"/>
      <c r="RAT143" s="0"/>
      <c r="RAU143" s="0"/>
      <c r="RAV143" s="0"/>
      <c r="RAW143" s="0"/>
      <c r="RAX143" s="0"/>
      <c r="RAY143" s="0"/>
      <c r="RAZ143" s="0"/>
      <c r="RBA143" s="0"/>
      <c r="RBB143" s="0"/>
      <c r="RBC143" s="0"/>
      <c r="RBD143" s="0"/>
      <c r="RBE143" s="0"/>
      <c r="RBF143" s="0"/>
      <c r="RBG143" s="0"/>
      <c r="RBH143" s="0"/>
      <c r="RBI143" s="0"/>
      <c r="RBJ143" s="0"/>
      <c r="RBK143" s="0"/>
      <c r="RBL143" s="0"/>
      <c r="RBM143" s="0"/>
      <c r="RBN143" s="0"/>
      <c r="RBO143" s="0"/>
      <c r="RBP143" s="0"/>
      <c r="RBQ143" s="0"/>
      <c r="RBR143" s="0"/>
      <c r="RBS143" s="0"/>
      <c r="RBT143" s="0"/>
      <c r="RBU143" s="0"/>
      <c r="RBV143" s="0"/>
      <c r="RBW143" s="0"/>
      <c r="RBX143" s="0"/>
      <c r="RBY143" s="0"/>
      <c r="RBZ143" s="0"/>
      <c r="RCA143" s="0"/>
      <c r="RCB143" s="0"/>
      <c r="RCC143" s="0"/>
      <c r="RCD143" s="0"/>
      <c r="RCE143" s="0"/>
      <c r="RCF143" s="0"/>
      <c r="RCG143" s="0"/>
      <c r="RCH143" s="0"/>
      <c r="RCI143" s="0"/>
      <c r="RCJ143" s="0"/>
      <c r="RCK143" s="0"/>
      <c r="RCL143" s="0"/>
      <c r="RCM143" s="0"/>
      <c r="RCN143" s="0"/>
      <c r="RCO143" s="0"/>
      <c r="RCP143" s="0"/>
      <c r="RCQ143" s="0"/>
      <c r="RCR143" s="0"/>
      <c r="RCS143" s="0"/>
      <c r="RCT143" s="0"/>
      <c r="RCU143" s="0"/>
      <c r="RCV143" s="0"/>
      <c r="RCW143" s="0"/>
      <c r="RCX143" s="0"/>
      <c r="RCY143" s="0"/>
      <c r="RCZ143" s="0"/>
      <c r="RDA143" s="0"/>
      <c r="RDB143" s="0"/>
      <c r="RDC143" s="0"/>
      <c r="RDD143" s="0"/>
      <c r="RDE143" s="0"/>
      <c r="RDF143" s="0"/>
      <c r="RDG143" s="0"/>
      <c r="RDH143" s="0"/>
      <c r="RDI143" s="0"/>
      <c r="RDJ143" s="0"/>
      <c r="RDK143" s="0"/>
      <c r="RDL143" s="0"/>
      <c r="RDM143" s="0"/>
      <c r="RDN143" s="0"/>
      <c r="RDO143" s="0"/>
      <c r="RDP143" s="0"/>
      <c r="RDQ143" s="0"/>
      <c r="RDR143" s="0"/>
      <c r="RDS143" s="0"/>
      <c r="RDT143" s="0"/>
      <c r="RDU143" s="0"/>
      <c r="RDV143" s="0"/>
      <c r="RDW143" s="0"/>
      <c r="RDX143" s="0"/>
      <c r="RDY143" s="0"/>
      <c r="RDZ143" s="0"/>
      <c r="REA143" s="0"/>
      <c r="REB143" s="0"/>
      <c r="REC143" s="0"/>
      <c r="RED143" s="0"/>
      <c r="REE143" s="0"/>
      <c r="REF143" s="0"/>
      <c r="REG143" s="0"/>
      <c r="REH143" s="0"/>
      <c r="REI143" s="0"/>
      <c r="REJ143" s="0"/>
      <c r="REK143" s="0"/>
      <c r="REL143" s="0"/>
      <c r="REM143" s="0"/>
      <c r="REN143" s="0"/>
      <c r="REO143" s="0"/>
      <c r="REP143" s="0"/>
      <c r="REQ143" s="0"/>
      <c r="RER143" s="0"/>
      <c r="RES143" s="0"/>
      <c r="RET143" s="0"/>
      <c r="REU143" s="0"/>
      <c r="REV143" s="0"/>
      <c r="REW143" s="0"/>
      <c r="REX143" s="0"/>
      <c r="REY143" s="0"/>
      <c r="REZ143" s="0"/>
      <c r="RFA143" s="0"/>
      <c r="RFB143" s="0"/>
      <c r="RFC143" s="0"/>
      <c r="RFD143" s="0"/>
      <c r="RFE143" s="0"/>
      <c r="RFF143" s="0"/>
      <c r="RFG143" s="0"/>
      <c r="RFH143" s="0"/>
      <c r="RFI143" s="0"/>
      <c r="RFJ143" s="0"/>
      <c r="RFK143" s="0"/>
      <c r="RFL143" s="0"/>
      <c r="RFM143" s="0"/>
      <c r="RFN143" s="0"/>
      <c r="RFO143" s="0"/>
      <c r="RFP143" s="0"/>
      <c r="RFQ143" s="0"/>
      <c r="RFR143" s="0"/>
      <c r="RFS143" s="0"/>
      <c r="RFT143" s="0"/>
      <c r="RFU143" s="0"/>
      <c r="RFV143" s="0"/>
      <c r="RFW143" s="0"/>
      <c r="RFX143" s="0"/>
      <c r="RFY143" s="0"/>
      <c r="RFZ143" s="0"/>
      <c r="RGA143" s="0"/>
      <c r="RGB143" s="0"/>
      <c r="RGC143" s="0"/>
      <c r="RGD143" s="0"/>
      <c r="RGE143" s="0"/>
      <c r="RGF143" s="0"/>
      <c r="RGG143" s="0"/>
      <c r="RGH143" s="0"/>
      <c r="RGI143" s="0"/>
      <c r="RGJ143" s="0"/>
      <c r="RGK143" s="0"/>
      <c r="RGL143" s="0"/>
      <c r="RGM143" s="0"/>
      <c r="RGN143" s="0"/>
      <c r="RGO143" s="0"/>
      <c r="RGP143" s="0"/>
      <c r="RGQ143" s="0"/>
      <c r="RGR143" s="0"/>
      <c r="RGS143" s="0"/>
      <c r="RGT143" s="0"/>
      <c r="RGU143" s="0"/>
      <c r="RGV143" s="0"/>
      <c r="RGW143" s="0"/>
      <c r="RGX143" s="0"/>
      <c r="RGY143" s="0"/>
      <c r="RGZ143" s="0"/>
      <c r="RHA143" s="0"/>
      <c r="RHB143" s="0"/>
      <c r="RHC143" s="0"/>
      <c r="RHD143" s="0"/>
      <c r="RHE143" s="0"/>
      <c r="RHF143" s="0"/>
      <c r="RHG143" s="0"/>
      <c r="RHH143" s="0"/>
      <c r="RHI143" s="0"/>
      <c r="RHJ143" s="0"/>
      <c r="RHK143" s="0"/>
      <c r="RHL143" s="0"/>
      <c r="RHM143" s="0"/>
      <c r="RHN143" s="0"/>
      <c r="RHO143" s="0"/>
      <c r="RHP143" s="0"/>
      <c r="RHQ143" s="0"/>
      <c r="RHR143" s="0"/>
      <c r="RHS143" s="0"/>
      <c r="RHT143" s="0"/>
      <c r="RHU143" s="0"/>
      <c r="RHV143" s="0"/>
      <c r="RHW143" s="0"/>
      <c r="RHX143" s="0"/>
      <c r="RHY143" s="0"/>
      <c r="RHZ143" s="0"/>
      <c r="RIA143" s="0"/>
      <c r="RIB143" s="0"/>
      <c r="RIC143" s="0"/>
      <c r="RID143" s="0"/>
      <c r="RIE143" s="0"/>
      <c r="RIF143" s="0"/>
      <c r="RIG143" s="0"/>
      <c r="RIH143" s="0"/>
      <c r="RII143" s="0"/>
      <c r="RIJ143" s="0"/>
      <c r="RIK143" s="0"/>
      <c r="RIL143" s="0"/>
      <c r="RIM143" s="0"/>
      <c r="RIN143" s="0"/>
      <c r="RIO143" s="0"/>
      <c r="RIP143" s="0"/>
      <c r="RIQ143" s="0"/>
      <c r="RIR143" s="0"/>
      <c r="RIS143" s="0"/>
      <c r="RIT143" s="0"/>
      <c r="RIU143" s="0"/>
      <c r="RIV143" s="0"/>
      <c r="RIW143" s="0"/>
      <c r="RIX143" s="0"/>
      <c r="RIY143" s="0"/>
      <c r="RIZ143" s="0"/>
      <c r="RJA143" s="0"/>
      <c r="RJB143" s="0"/>
      <c r="RJC143" s="0"/>
      <c r="RJD143" s="0"/>
      <c r="RJE143" s="0"/>
      <c r="RJF143" s="0"/>
      <c r="RJG143" s="0"/>
      <c r="RJH143" s="0"/>
      <c r="RJI143" s="0"/>
      <c r="RJJ143" s="0"/>
      <c r="RJK143" s="0"/>
      <c r="RJL143" s="0"/>
      <c r="RJM143" s="0"/>
      <c r="RJN143" s="0"/>
      <c r="RJO143" s="0"/>
      <c r="RJP143" s="0"/>
      <c r="RJQ143" s="0"/>
      <c r="RJR143" s="0"/>
      <c r="RJS143" s="0"/>
      <c r="RJT143" s="0"/>
      <c r="RJU143" s="0"/>
      <c r="RJV143" s="0"/>
      <c r="RJW143" s="0"/>
      <c r="RJX143" s="0"/>
      <c r="RJY143" s="0"/>
      <c r="RJZ143" s="0"/>
      <c r="RKA143" s="0"/>
      <c r="RKB143" s="0"/>
      <c r="RKC143" s="0"/>
      <c r="RKD143" s="0"/>
      <c r="RKE143" s="0"/>
      <c r="RKF143" s="0"/>
      <c r="RKG143" s="0"/>
      <c r="RKH143" s="0"/>
      <c r="RKI143" s="0"/>
      <c r="RKJ143" s="0"/>
      <c r="RKK143" s="0"/>
      <c r="RKL143" s="0"/>
      <c r="RKM143" s="0"/>
      <c r="RKN143" s="0"/>
      <c r="RKO143" s="0"/>
      <c r="RKP143" s="0"/>
      <c r="RKQ143" s="0"/>
      <c r="RKR143" s="0"/>
      <c r="RKS143" s="0"/>
      <c r="RKT143" s="0"/>
      <c r="RKU143" s="0"/>
      <c r="RKV143" s="0"/>
      <c r="RKW143" s="0"/>
      <c r="RKX143" s="0"/>
      <c r="RKY143" s="0"/>
      <c r="RKZ143" s="0"/>
      <c r="RLA143" s="0"/>
      <c r="RLB143" s="0"/>
      <c r="RLC143" s="0"/>
      <c r="RLD143" s="0"/>
      <c r="RLE143" s="0"/>
      <c r="RLF143" s="0"/>
      <c r="RLG143" s="0"/>
      <c r="RLH143" s="0"/>
      <c r="RLI143" s="0"/>
      <c r="RLJ143" s="0"/>
      <c r="RLK143" s="0"/>
      <c r="RLL143" s="0"/>
      <c r="RLM143" s="0"/>
      <c r="RLN143" s="0"/>
      <c r="RLO143" s="0"/>
      <c r="RLP143" s="0"/>
      <c r="RLQ143" s="0"/>
      <c r="RLR143" s="0"/>
      <c r="RLS143" s="0"/>
      <c r="RLT143" s="0"/>
      <c r="RLU143" s="0"/>
      <c r="RLV143" s="0"/>
      <c r="RLW143" s="0"/>
      <c r="RLX143" s="0"/>
      <c r="RLY143" s="0"/>
      <c r="RLZ143" s="0"/>
      <c r="RMA143" s="0"/>
      <c r="RMB143" s="0"/>
      <c r="RMC143" s="0"/>
      <c r="RMD143" s="0"/>
      <c r="RME143" s="0"/>
      <c r="RMF143" s="0"/>
      <c r="RMG143" s="0"/>
      <c r="RMH143" s="0"/>
      <c r="RMI143" s="0"/>
      <c r="RMJ143" s="0"/>
      <c r="RMK143" s="0"/>
      <c r="RML143" s="0"/>
      <c r="RMM143" s="0"/>
      <c r="RMN143" s="0"/>
      <c r="RMO143" s="0"/>
      <c r="RMP143" s="0"/>
      <c r="RMQ143" s="0"/>
      <c r="RMR143" s="0"/>
      <c r="RMS143" s="0"/>
      <c r="RMT143" s="0"/>
      <c r="RMU143" s="0"/>
      <c r="RMV143" s="0"/>
      <c r="RMW143" s="0"/>
      <c r="RMX143" s="0"/>
      <c r="RMY143" s="0"/>
      <c r="RMZ143" s="0"/>
      <c r="RNA143" s="0"/>
      <c r="RNB143" s="0"/>
      <c r="RNC143" s="0"/>
      <c r="RND143" s="0"/>
      <c r="RNE143" s="0"/>
      <c r="RNF143" s="0"/>
      <c r="RNG143" s="0"/>
      <c r="RNH143" s="0"/>
      <c r="RNI143" s="0"/>
      <c r="RNJ143" s="0"/>
      <c r="RNK143" s="0"/>
      <c r="RNL143" s="0"/>
      <c r="RNM143" s="0"/>
      <c r="RNN143" s="0"/>
      <c r="RNO143" s="0"/>
      <c r="RNP143" s="0"/>
      <c r="RNQ143" s="0"/>
      <c r="RNR143" s="0"/>
      <c r="RNS143" s="0"/>
      <c r="RNT143" s="0"/>
      <c r="RNU143" s="0"/>
      <c r="RNV143" s="0"/>
      <c r="RNW143" s="0"/>
      <c r="RNX143" s="0"/>
      <c r="RNY143" s="0"/>
      <c r="RNZ143" s="0"/>
      <c r="ROA143" s="0"/>
      <c r="ROB143" s="0"/>
      <c r="ROC143" s="0"/>
      <c r="ROD143" s="0"/>
      <c r="ROE143" s="0"/>
      <c r="ROF143" s="0"/>
      <c r="ROG143" s="0"/>
      <c r="ROH143" s="0"/>
      <c r="ROI143" s="0"/>
      <c r="ROJ143" s="0"/>
      <c r="ROK143" s="0"/>
      <c r="ROL143" s="0"/>
      <c r="ROM143" s="0"/>
      <c r="RON143" s="0"/>
      <c r="ROO143" s="0"/>
      <c r="ROP143" s="0"/>
      <c r="ROQ143" s="0"/>
      <c r="ROR143" s="0"/>
      <c r="ROS143" s="0"/>
      <c r="ROT143" s="0"/>
      <c r="ROU143" s="0"/>
      <c r="ROV143" s="0"/>
      <c r="ROW143" s="0"/>
      <c r="ROX143" s="0"/>
      <c r="ROY143" s="0"/>
      <c r="ROZ143" s="0"/>
      <c r="RPA143" s="0"/>
      <c r="RPB143" s="0"/>
      <c r="RPC143" s="0"/>
      <c r="RPD143" s="0"/>
      <c r="RPE143" s="0"/>
      <c r="RPF143" s="0"/>
      <c r="RPG143" s="0"/>
      <c r="RPH143" s="0"/>
      <c r="RPI143" s="0"/>
      <c r="RPJ143" s="0"/>
      <c r="RPK143" s="0"/>
      <c r="RPL143" s="0"/>
      <c r="RPM143" s="0"/>
      <c r="RPN143" s="0"/>
      <c r="RPO143" s="0"/>
      <c r="RPP143" s="0"/>
      <c r="RPQ143" s="0"/>
      <c r="RPR143" s="0"/>
      <c r="RPS143" s="0"/>
      <c r="RPT143" s="0"/>
      <c r="RPU143" s="0"/>
      <c r="RPV143" s="0"/>
      <c r="RPW143" s="0"/>
      <c r="RPX143" s="0"/>
      <c r="RPY143" s="0"/>
      <c r="RPZ143" s="0"/>
      <c r="RQA143" s="0"/>
      <c r="RQB143" s="0"/>
      <c r="RQC143" s="0"/>
      <c r="RQD143" s="0"/>
      <c r="RQE143" s="0"/>
      <c r="RQF143" s="0"/>
      <c r="RQG143" s="0"/>
      <c r="RQH143" s="0"/>
      <c r="RQI143" s="0"/>
      <c r="RQJ143" s="0"/>
      <c r="RQK143" s="0"/>
      <c r="RQL143" s="0"/>
      <c r="RQM143" s="0"/>
      <c r="RQN143" s="0"/>
      <c r="RQO143" s="0"/>
      <c r="RQP143" s="0"/>
      <c r="RQQ143" s="0"/>
      <c r="RQR143" s="0"/>
      <c r="RQS143" s="0"/>
      <c r="RQT143" s="0"/>
      <c r="RQU143" s="0"/>
      <c r="RQV143" s="0"/>
      <c r="RQW143" s="0"/>
      <c r="RQX143" s="0"/>
      <c r="RQY143" s="0"/>
      <c r="RQZ143" s="0"/>
      <c r="RRA143" s="0"/>
      <c r="RRB143" s="0"/>
      <c r="RRC143" s="0"/>
      <c r="RRD143" s="0"/>
      <c r="RRE143" s="0"/>
      <c r="RRF143" s="0"/>
      <c r="RRG143" s="0"/>
      <c r="RRH143" s="0"/>
      <c r="RRI143" s="0"/>
      <c r="RRJ143" s="0"/>
      <c r="RRK143" s="0"/>
      <c r="RRL143" s="0"/>
      <c r="RRM143" s="0"/>
      <c r="RRN143" s="0"/>
      <c r="RRO143" s="0"/>
      <c r="RRP143" s="0"/>
      <c r="RRQ143" s="0"/>
      <c r="RRR143" s="0"/>
      <c r="RRS143" s="0"/>
      <c r="RRT143" s="0"/>
      <c r="RRU143" s="0"/>
      <c r="RRV143" s="0"/>
      <c r="RRW143" s="0"/>
      <c r="RRX143" s="0"/>
      <c r="RRY143" s="0"/>
      <c r="RRZ143" s="0"/>
      <c r="RSA143" s="0"/>
      <c r="RSB143" s="0"/>
      <c r="RSC143" s="0"/>
      <c r="RSD143" s="0"/>
      <c r="RSE143" s="0"/>
      <c r="RSF143" s="0"/>
      <c r="RSG143" s="0"/>
      <c r="RSH143" s="0"/>
      <c r="RSI143" s="0"/>
      <c r="RSJ143" s="0"/>
      <c r="RSK143" s="0"/>
      <c r="RSL143" s="0"/>
      <c r="RSM143" s="0"/>
      <c r="RSN143" s="0"/>
      <c r="RSO143" s="0"/>
      <c r="RSP143" s="0"/>
      <c r="RSQ143" s="0"/>
      <c r="RSR143" s="0"/>
      <c r="RSS143" s="0"/>
      <c r="RST143" s="0"/>
      <c r="RSU143" s="0"/>
      <c r="RSV143" s="0"/>
      <c r="RSW143" s="0"/>
      <c r="RSX143" s="0"/>
      <c r="RSY143" s="0"/>
      <c r="RSZ143" s="0"/>
      <c r="RTA143" s="0"/>
      <c r="RTB143" s="0"/>
      <c r="RTC143" s="0"/>
      <c r="RTD143" s="0"/>
      <c r="RTE143" s="0"/>
      <c r="RTF143" s="0"/>
      <c r="RTG143" s="0"/>
      <c r="RTH143" s="0"/>
      <c r="RTI143" s="0"/>
      <c r="RTJ143" s="0"/>
      <c r="RTK143" s="0"/>
      <c r="RTL143" s="0"/>
      <c r="RTM143" s="0"/>
      <c r="RTN143" s="0"/>
      <c r="RTO143" s="0"/>
      <c r="RTP143" s="0"/>
      <c r="RTQ143" s="0"/>
      <c r="RTR143" s="0"/>
      <c r="RTS143" s="0"/>
      <c r="RTT143" s="0"/>
      <c r="RTU143" s="0"/>
      <c r="RTV143" s="0"/>
      <c r="RTW143" s="0"/>
      <c r="RTX143" s="0"/>
      <c r="RTY143" s="0"/>
      <c r="RTZ143" s="0"/>
      <c r="RUA143" s="0"/>
      <c r="RUB143" s="0"/>
      <c r="RUC143" s="0"/>
      <c r="RUD143" s="0"/>
      <c r="RUE143" s="0"/>
      <c r="RUF143" s="0"/>
      <c r="RUG143" s="0"/>
      <c r="RUH143" s="0"/>
      <c r="RUI143" s="0"/>
      <c r="RUJ143" s="0"/>
      <c r="RUK143" s="0"/>
      <c r="RUL143" s="0"/>
      <c r="RUM143" s="0"/>
      <c r="RUN143" s="0"/>
      <c r="RUO143" s="0"/>
      <c r="RUP143" s="0"/>
      <c r="RUQ143" s="0"/>
      <c r="RUR143" s="0"/>
      <c r="RUS143" s="0"/>
      <c r="RUT143" s="0"/>
      <c r="RUU143" s="0"/>
      <c r="RUV143" s="0"/>
      <c r="RUW143" s="0"/>
      <c r="RUX143" s="0"/>
      <c r="RUY143" s="0"/>
      <c r="RUZ143" s="0"/>
      <c r="RVA143" s="0"/>
      <c r="RVB143" s="0"/>
      <c r="RVC143" s="0"/>
      <c r="RVD143" s="0"/>
      <c r="RVE143" s="0"/>
      <c r="RVF143" s="0"/>
      <c r="RVG143" s="0"/>
      <c r="RVH143" s="0"/>
      <c r="RVI143" s="0"/>
      <c r="RVJ143" s="0"/>
      <c r="RVK143" s="0"/>
      <c r="RVL143" s="0"/>
      <c r="RVM143" s="0"/>
      <c r="RVN143" s="0"/>
      <c r="RVO143" s="0"/>
      <c r="RVP143" s="0"/>
      <c r="RVQ143" s="0"/>
      <c r="RVR143" s="0"/>
      <c r="RVS143" s="0"/>
      <c r="RVT143" s="0"/>
      <c r="RVU143" s="0"/>
      <c r="RVV143" s="0"/>
      <c r="RVW143" s="0"/>
      <c r="RVX143" s="0"/>
      <c r="RVY143" s="0"/>
      <c r="RVZ143" s="0"/>
      <c r="RWA143" s="0"/>
      <c r="RWB143" s="0"/>
      <c r="RWC143" s="0"/>
      <c r="RWD143" s="0"/>
      <c r="RWE143" s="0"/>
      <c r="RWF143" s="0"/>
      <c r="RWG143" s="0"/>
      <c r="RWH143" s="0"/>
      <c r="RWI143" s="0"/>
      <c r="RWJ143" s="0"/>
      <c r="RWK143" s="0"/>
      <c r="RWL143" s="0"/>
      <c r="RWM143" s="0"/>
      <c r="RWN143" s="0"/>
      <c r="RWO143" s="0"/>
      <c r="RWP143" s="0"/>
      <c r="RWQ143" s="0"/>
      <c r="RWR143" s="0"/>
      <c r="RWS143" s="0"/>
      <c r="RWT143" s="0"/>
      <c r="RWU143" s="0"/>
      <c r="RWV143" s="0"/>
      <c r="RWW143" s="0"/>
      <c r="RWX143" s="0"/>
      <c r="RWY143" s="0"/>
      <c r="RWZ143" s="0"/>
      <c r="RXA143" s="0"/>
      <c r="RXB143" s="0"/>
      <c r="RXC143" s="0"/>
      <c r="RXD143" s="0"/>
      <c r="RXE143" s="0"/>
      <c r="RXF143" s="0"/>
      <c r="RXG143" s="0"/>
      <c r="RXH143" s="0"/>
      <c r="RXI143" s="0"/>
      <c r="RXJ143" s="0"/>
      <c r="RXK143" s="0"/>
      <c r="RXL143" s="0"/>
      <c r="RXM143" s="0"/>
      <c r="RXN143" s="0"/>
      <c r="RXO143" s="0"/>
      <c r="RXP143" s="0"/>
      <c r="RXQ143" s="0"/>
      <c r="RXR143" s="0"/>
      <c r="RXS143" s="0"/>
      <c r="RXT143" s="0"/>
      <c r="RXU143" s="0"/>
      <c r="RXV143" s="0"/>
      <c r="RXW143" s="0"/>
      <c r="RXX143" s="0"/>
      <c r="RXY143" s="0"/>
      <c r="RXZ143" s="0"/>
      <c r="RYA143" s="0"/>
      <c r="RYB143" s="0"/>
      <c r="RYC143" s="0"/>
      <c r="RYD143" s="0"/>
      <c r="RYE143" s="0"/>
      <c r="RYF143" s="0"/>
      <c r="RYG143" s="0"/>
      <c r="RYH143" s="0"/>
      <c r="RYI143" s="0"/>
      <c r="RYJ143" s="0"/>
      <c r="RYK143" s="0"/>
      <c r="RYL143" s="0"/>
      <c r="RYM143" s="0"/>
      <c r="RYN143" s="0"/>
      <c r="RYO143" s="0"/>
      <c r="RYP143" s="0"/>
      <c r="RYQ143" s="0"/>
      <c r="RYR143" s="0"/>
      <c r="RYS143" s="0"/>
      <c r="RYT143" s="0"/>
      <c r="RYU143" s="0"/>
      <c r="RYV143" s="0"/>
      <c r="RYW143" s="0"/>
      <c r="RYX143" s="0"/>
      <c r="RYY143" s="0"/>
      <c r="RYZ143" s="0"/>
      <c r="RZA143" s="0"/>
      <c r="RZB143" s="0"/>
      <c r="RZC143" s="0"/>
      <c r="RZD143" s="0"/>
      <c r="RZE143" s="0"/>
      <c r="RZF143" s="0"/>
      <c r="RZG143" s="0"/>
      <c r="RZH143" s="0"/>
      <c r="RZI143" s="0"/>
      <c r="RZJ143" s="0"/>
      <c r="RZK143" s="0"/>
      <c r="RZL143" s="0"/>
      <c r="RZM143" s="0"/>
      <c r="RZN143" s="0"/>
      <c r="RZO143" s="0"/>
      <c r="RZP143" s="0"/>
      <c r="RZQ143" s="0"/>
      <c r="RZR143" s="0"/>
      <c r="RZS143" s="0"/>
      <c r="RZT143" s="0"/>
      <c r="RZU143" s="0"/>
      <c r="RZV143" s="0"/>
      <c r="RZW143" s="0"/>
      <c r="RZX143" s="0"/>
      <c r="RZY143" s="0"/>
      <c r="RZZ143" s="0"/>
      <c r="SAA143" s="0"/>
      <c r="SAB143" s="0"/>
      <c r="SAC143" s="0"/>
      <c r="SAD143" s="0"/>
      <c r="SAE143" s="0"/>
      <c r="SAF143" s="0"/>
      <c r="SAG143" s="0"/>
      <c r="SAH143" s="0"/>
      <c r="SAI143" s="0"/>
      <c r="SAJ143" s="0"/>
      <c r="SAK143" s="0"/>
      <c r="SAL143" s="0"/>
      <c r="SAM143" s="0"/>
      <c r="SAN143" s="0"/>
      <c r="SAO143" s="0"/>
      <c r="SAP143" s="0"/>
      <c r="SAQ143" s="0"/>
      <c r="SAR143" s="0"/>
      <c r="SAS143" s="0"/>
      <c r="SAT143" s="0"/>
      <c r="SAU143" s="0"/>
      <c r="SAV143" s="0"/>
      <c r="SAW143" s="0"/>
      <c r="SAX143" s="0"/>
      <c r="SAY143" s="0"/>
      <c r="SAZ143" s="0"/>
      <c r="SBA143" s="0"/>
      <c r="SBB143" s="0"/>
      <c r="SBC143" s="0"/>
      <c r="SBD143" s="0"/>
      <c r="SBE143" s="0"/>
      <c r="SBF143" s="0"/>
      <c r="SBG143" s="0"/>
      <c r="SBH143" s="0"/>
      <c r="SBI143" s="0"/>
      <c r="SBJ143" s="0"/>
      <c r="SBK143" s="0"/>
      <c r="SBL143" s="0"/>
      <c r="SBM143" s="0"/>
      <c r="SBN143" s="0"/>
      <c r="SBO143" s="0"/>
      <c r="SBP143" s="0"/>
      <c r="SBQ143" s="0"/>
      <c r="SBR143" s="0"/>
      <c r="SBS143" s="0"/>
      <c r="SBT143" s="0"/>
      <c r="SBU143" s="0"/>
      <c r="SBV143" s="0"/>
      <c r="SBW143" s="0"/>
      <c r="SBX143" s="0"/>
      <c r="SBY143" s="0"/>
      <c r="SBZ143" s="0"/>
      <c r="SCA143" s="0"/>
      <c r="SCB143" s="0"/>
      <c r="SCC143" s="0"/>
      <c r="SCD143" s="0"/>
      <c r="SCE143" s="0"/>
      <c r="SCF143" s="0"/>
      <c r="SCG143" s="0"/>
      <c r="SCH143" s="0"/>
      <c r="SCI143" s="0"/>
      <c r="SCJ143" s="0"/>
      <c r="SCK143" s="0"/>
      <c r="SCL143" s="0"/>
      <c r="SCM143" s="0"/>
      <c r="SCN143" s="0"/>
      <c r="SCO143" s="0"/>
      <c r="SCP143" s="0"/>
      <c r="SCQ143" s="0"/>
      <c r="SCR143" s="0"/>
      <c r="SCS143" s="0"/>
      <c r="SCT143" s="0"/>
      <c r="SCU143" s="0"/>
      <c r="SCV143" s="0"/>
      <c r="SCW143" s="0"/>
      <c r="SCX143" s="0"/>
      <c r="SCY143" s="0"/>
      <c r="SCZ143" s="0"/>
      <c r="SDA143" s="0"/>
      <c r="SDB143" s="0"/>
      <c r="SDC143" s="0"/>
      <c r="SDD143" s="0"/>
      <c r="SDE143" s="0"/>
      <c r="SDF143" s="0"/>
      <c r="SDG143" s="0"/>
      <c r="SDH143" s="0"/>
      <c r="SDI143" s="0"/>
      <c r="SDJ143" s="0"/>
      <c r="SDK143" s="0"/>
      <c r="SDL143" s="0"/>
      <c r="SDM143" s="0"/>
      <c r="SDN143" s="0"/>
      <c r="SDO143" s="0"/>
      <c r="SDP143" s="0"/>
      <c r="SDQ143" s="0"/>
      <c r="SDR143" s="0"/>
      <c r="SDS143" s="0"/>
      <c r="SDT143" s="0"/>
      <c r="SDU143" s="0"/>
      <c r="SDV143" s="0"/>
      <c r="SDW143" s="0"/>
      <c r="SDX143" s="0"/>
      <c r="SDY143" s="0"/>
      <c r="SDZ143" s="0"/>
      <c r="SEA143" s="0"/>
      <c r="SEB143" s="0"/>
      <c r="SEC143" s="0"/>
      <c r="SED143" s="0"/>
      <c r="SEE143" s="0"/>
      <c r="SEF143" s="0"/>
      <c r="SEG143" s="0"/>
      <c r="SEH143" s="0"/>
      <c r="SEI143" s="0"/>
      <c r="SEJ143" s="0"/>
      <c r="SEK143" s="0"/>
      <c r="SEL143" s="0"/>
      <c r="SEM143" s="0"/>
      <c r="SEN143" s="0"/>
      <c r="SEO143" s="0"/>
      <c r="SEP143" s="0"/>
      <c r="SEQ143" s="0"/>
      <c r="SER143" s="0"/>
      <c r="SES143" s="0"/>
      <c r="SET143" s="0"/>
      <c r="SEU143" s="0"/>
      <c r="SEV143" s="0"/>
      <c r="SEW143" s="0"/>
      <c r="SEX143" s="0"/>
      <c r="SEY143" s="0"/>
      <c r="SEZ143" s="0"/>
      <c r="SFA143" s="0"/>
      <c r="SFB143" s="0"/>
      <c r="SFC143" s="0"/>
      <c r="SFD143" s="0"/>
      <c r="SFE143" s="0"/>
      <c r="SFF143" s="0"/>
      <c r="SFG143" s="0"/>
      <c r="SFH143" s="0"/>
      <c r="SFI143" s="0"/>
      <c r="SFJ143" s="0"/>
      <c r="SFK143" s="0"/>
      <c r="SFL143" s="0"/>
      <c r="SFM143" s="0"/>
      <c r="SFN143" s="0"/>
      <c r="SFO143" s="0"/>
      <c r="SFP143" s="0"/>
      <c r="SFQ143" s="0"/>
      <c r="SFR143" s="0"/>
      <c r="SFS143" s="0"/>
      <c r="SFT143" s="0"/>
      <c r="SFU143" s="0"/>
      <c r="SFV143" s="0"/>
      <c r="SFW143" s="0"/>
      <c r="SFX143" s="0"/>
      <c r="SFY143" s="0"/>
      <c r="SFZ143" s="0"/>
      <c r="SGA143" s="0"/>
      <c r="SGB143" s="0"/>
      <c r="SGC143" s="0"/>
      <c r="SGD143" s="0"/>
      <c r="SGE143" s="0"/>
      <c r="SGF143" s="0"/>
      <c r="SGG143" s="0"/>
      <c r="SGH143" s="0"/>
      <c r="SGI143" s="0"/>
      <c r="SGJ143" s="0"/>
      <c r="SGK143" s="0"/>
      <c r="SGL143" s="0"/>
      <c r="SGM143" s="0"/>
      <c r="SGN143" s="0"/>
      <c r="SGO143" s="0"/>
      <c r="SGP143" s="0"/>
      <c r="SGQ143" s="0"/>
      <c r="SGR143" s="0"/>
      <c r="SGS143" s="0"/>
      <c r="SGT143" s="0"/>
      <c r="SGU143" s="0"/>
      <c r="SGV143" s="0"/>
      <c r="SGW143" s="0"/>
      <c r="SGX143" s="0"/>
      <c r="SGY143" s="0"/>
      <c r="SGZ143" s="0"/>
      <c r="SHA143" s="0"/>
      <c r="SHB143" s="0"/>
      <c r="SHC143" s="0"/>
      <c r="SHD143" s="0"/>
      <c r="SHE143" s="0"/>
      <c r="SHF143" s="0"/>
      <c r="SHG143" s="0"/>
      <c r="SHH143" s="0"/>
      <c r="SHI143" s="0"/>
      <c r="SHJ143" s="0"/>
      <c r="SHK143" s="0"/>
      <c r="SHL143" s="0"/>
      <c r="SHM143" s="0"/>
      <c r="SHN143" s="0"/>
      <c r="SHO143" s="0"/>
      <c r="SHP143" s="0"/>
      <c r="SHQ143" s="0"/>
      <c r="SHR143" s="0"/>
      <c r="SHS143" s="0"/>
      <c r="SHT143" s="0"/>
      <c r="SHU143" s="0"/>
      <c r="SHV143" s="0"/>
      <c r="SHW143" s="0"/>
      <c r="SHX143" s="0"/>
      <c r="SHY143" s="0"/>
      <c r="SHZ143" s="0"/>
      <c r="SIA143" s="0"/>
      <c r="SIB143" s="0"/>
      <c r="SIC143" s="0"/>
      <c r="SID143" s="0"/>
      <c r="SIE143" s="0"/>
      <c r="SIF143" s="0"/>
      <c r="SIG143" s="0"/>
      <c r="SIH143" s="0"/>
      <c r="SII143" s="0"/>
      <c r="SIJ143" s="0"/>
      <c r="SIK143" s="0"/>
      <c r="SIL143" s="0"/>
      <c r="SIM143" s="0"/>
      <c r="SIN143" s="0"/>
      <c r="SIO143" s="0"/>
      <c r="SIP143" s="0"/>
      <c r="SIQ143" s="0"/>
      <c r="SIR143" s="0"/>
      <c r="SIS143" s="0"/>
      <c r="SIT143" s="0"/>
      <c r="SIU143" s="0"/>
      <c r="SIV143" s="0"/>
      <c r="SIW143" s="0"/>
      <c r="SIX143" s="0"/>
      <c r="SIY143" s="0"/>
      <c r="SIZ143" s="0"/>
      <c r="SJA143" s="0"/>
      <c r="SJB143" s="0"/>
      <c r="SJC143" s="0"/>
      <c r="SJD143" s="0"/>
      <c r="SJE143" s="0"/>
      <c r="SJF143" s="0"/>
      <c r="SJG143" s="0"/>
      <c r="SJH143" s="0"/>
      <c r="SJI143" s="0"/>
      <c r="SJJ143" s="0"/>
      <c r="SJK143" s="0"/>
      <c r="SJL143" s="0"/>
      <c r="SJM143" s="0"/>
      <c r="SJN143" s="0"/>
      <c r="SJO143" s="0"/>
      <c r="SJP143" s="0"/>
      <c r="SJQ143" s="0"/>
      <c r="SJR143" s="0"/>
      <c r="SJS143" s="0"/>
      <c r="SJT143" s="0"/>
      <c r="SJU143" s="0"/>
      <c r="SJV143" s="0"/>
      <c r="SJW143" s="0"/>
      <c r="SJX143" s="0"/>
      <c r="SJY143" s="0"/>
      <c r="SJZ143" s="0"/>
      <c r="SKA143" s="0"/>
      <c r="SKB143" s="0"/>
      <c r="SKC143" s="0"/>
      <c r="SKD143" s="0"/>
      <c r="SKE143" s="0"/>
      <c r="SKF143" s="0"/>
      <c r="SKG143" s="0"/>
      <c r="SKH143" s="0"/>
      <c r="SKI143" s="0"/>
      <c r="SKJ143" s="0"/>
      <c r="SKK143" s="0"/>
      <c r="SKL143" s="0"/>
      <c r="SKM143" s="0"/>
      <c r="SKN143" s="0"/>
      <c r="SKO143" s="0"/>
      <c r="SKP143" s="0"/>
      <c r="SKQ143" s="0"/>
      <c r="SKR143" s="0"/>
      <c r="SKS143" s="0"/>
      <c r="SKT143" s="0"/>
      <c r="SKU143" s="0"/>
      <c r="SKV143" s="0"/>
      <c r="SKW143" s="0"/>
      <c r="SKX143" s="0"/>
      <c r="SKY143" s="0"/>
      <c r="SKZ143" s="0"/>
      <c r="SLA143" s="0"/>
      <c r="SLB143" s="0"/>
      <c r="SLC143" s="0"/>
      <c r="SLD143" s="0"/>
      <c r="SLE143" s="0"/>
      <c r="SLF143" s="0"/>
      <c r="SLG143" s="0"/>
      <c r="SLH143" s="0"/>
      <c r="SLI143" s="0"/>
      <c r="SLJ143" s="0"/>
      <c r="SLK143" s="0"/>
      <c r="SLL143" s="0"/>
      <c r="SLM143" s="0"/>
      <c r="SLN143" s="0"/>
      <c r="SLO143" s="0"/>
      <c r="SLP143" s="0"/>
      <c r="SLQ143" s="0"/>
      <c r="SLR143" s="0"/>
      <c r="SLS143" s="0"/>
      <c r="SLT143" s="0"/>
      <c r="SLU143" s="0"/>
      <c r="SLV143" s="0"/>
      <c r="SLW143" s="0"/>
      <c r="SLX143" s="0"/>
      <c r="SLY143" s="0"/>
      <c r="SLZ143" s="0"/>
      <c r="SMA143" s="0"/>
      <c r="SMB143" s="0"/>
      <c r="SMC143" s="0"/>
      <c r="SMD143" s="0"/>
      <c r="SME143" s="0"/>
      <c r="SMF143" s="0"/>
      <c r="SMG143" s="0"/>
      <c r="SMH143" s="0"/>
      <c r="SMI143" s="0"/>
      <c r="SMJ143" s="0"/>
      <c r="SMK143" s="0"/>
      <c r="SML143" s="0"/>
      <c r="SMM143" s="0"/>
      <c r="SMN143" s="0"/>
      <c r="SMO143" s="0"/>
      <c r="SMP143" s="0"/>
      <c r="SMQ143" s="0"/>
      <c r="SMR143" s="0"/>
      <c r="SMS143" s="0"/>
      <c r="SMT143" s="0"/>
      <c r="SMU143" s="0"/>
      <c r="SMV143" s="0"/>
      <c r="SMW143" s="0"/>
      <c r="SMX143" s="0"/>
      <c r="SMY143" s="0"/>
      <c r="SMZ143" s="0"/>
      <c r="SNA143" s="0"/>
      <c r="SNB143" s="0"/>
      <c r="SNC143" s="0"/>
      <c r="SND143" s="0"/>
      <c r="SNE143" s="0"/>
      <c r="SNF143" s="0"/>
      <c r="SNG143" s="0"/>
      <c r="SNH143" s="0"/>
      <c r="SNI143" s="0"/>
      <c r="SNJ143" s="0"/>
      <c r="SNK143" s="0"/>
      <c r="SNL143" s="0"/>
      <c r="SNM143" s="0"/>
      <c r="SNN143" s="0"/>
      <c r="SNO143" s="0"/>
      <c r="SNP143" s="0"/>
      <c r="SNQ143" s="0"/>
      <c r="SNR143" s="0"/>
      <c r="SNS143" s="0"/>
      <c r="SNT143" s="0"/>
      <c r="SNU143" s="0"/>
      <c r="SNV143" s="0"/>
      <c r="SNW143" s="0"/>
      <c r="SNX143" s="0"/>
      <c r="SNY143" s="0"/>
      <c r="SNZ143" s="0"/>
      <c r="SOA143" s="0"/>
      <c r="SOB143" s="0"/>
      <c r="SOC143" s="0"/>
      <c r="SOD143" s="0"/>
      <c r="SOE143" s="0"/>
      <c r="SOF143" s="0"/>
      <c r="SOG143" s="0"/>
      <c r="SOH143" s="0"/>
      <c r="SOI143" s="0"/>
      <c r="SOJ143" s="0"/>
      <c r="SOK143" s="0"/>
      <c r="SOL143" s="0"/>
      <c r="SOM143" s="0"/>
      <c r="SON143" s="0"/>
      <c r="SOO143" s="0"/>
      <c r="SOP143" s="0"/>
      <c r="SOQ143" s="0"/>
      <c r="SOR143" s="0"/>
      <c r="SOS143" s="0"/>
      <c r="SOT143" s="0"/>
      <c r="SOU143" s="0"/>
      <c r="SOV143" s="0"/>
      <c r="SOW143" s="0"/>
      <c r="SOX143" s="0"/>
      <c r="SOY143" s="0"/>
      <c r="SOZ143" s="0"/>
      <c r="SPA143" s="0"/>
      <c r="SPB143" s="0"/>
      <c r="SPC143" s="0"/>
      <c r="SPD143" s="0"/>
      <c r="SPE143" s="0"/>
      <c r="SPF143" s="0"/>
      <c r="SPG143" s="0"/>
      <c r="SPH143" s="0"/>
      <c r="SPI143" s="0"/>
      <c r="SPJ143" s="0"/>
      <c r="SPK143" s="0"/>
      <c r="SPL143" s="0"/>
      <c r="SPM143" s="0"/>
      <c r="SPN143" s="0"/>
      <c r="SPO143" s="0"/>
      <c r="SPP143" s="0"/>
      <c r="SPQ143" s="0"/>
      <c r="SPR143" s="0"/>
      <c r="SPS143" s="0"/>
      <c r="SPT143" s="0"/>
      <c r="SPU143" s="0"/>
      <c r="SPV143" s="0"/>
      <c r="SPW143" s="0"/>
      <c r="SPX143" s="0"/>
      <c r="SPY143" s="0"/>
      <c r="SPZ143" s="0"/>
      <c r="SQA143" s="0"/>
      <c r="SQB143" s="0"/>
      <c r="SQC143" s="0"/>
      <c r="SQD143" s="0"/>
      <c r="SQE143" s="0"/>
      <c r="SQF143" s="0"/>
      <c r="SQG143" s="0"/>
      <c r="SQH143" s="0"/>
      <c r="SQI143" s="0"/>
      <c r="SQJ143" s="0"/>
      <c r="SQK143" s="0"/>
      <c r="SQL143" s="0"/>
      <c r="SQM143" s="0"/>
      <c r="SQN143" s="0"/>
      <c r="SQO143" s="0"/>
      <c r="SQP143" s="0"/>
      <c r="SQQ143" s="0"/>
      <c r="SQR143" s="0"/>
      <c r="SQS143" s="0"/>
      <c r="SQT143" s="0"/>
      <c r="SQU143" s="0"/>
      <c r="SQV143" s="0"/>
      <c r="SQW143" s="0"/>
      <c r="SQX143" s="0"/>
      <c r="SQY143" s="0"/>
      <c r="SQZ143" s="0"/>
      <c r="SRA143" s="0"/>
      <c r="SRB143" s="0"/>
      <c r="SRC143" s="0"/>
      <c r="SRD143" s="0"/>
      <c r="SRE143" s="0"/>
      <c r="SRF143" s="0"/>
      <c r="SRG143" s="0"/>
      <c r="SRH143" s="0"/>
      <c r="SRI143" s="0"/>
      <c r="SRJ143" s="0"/>
      <c r="SRK143" s="0"/>
      <c r="SRL143" s="0"/>
      <c r="SRM143" s="0"/>
      <c r="SRN143" s="0"/>
      <c r="SRO143" s="0"/>
      <c r="SRP143" s="0"/>
      <c r="SRQ143" s="0"/>
      <c r="SRR143" s="0"/>
      <c r="SRS143" s="0"/>
      <c r="SRT143" s="0"/>
      <c r="SRU143" s="0"/>
      <c r="SRV143" s="0"/>
      <c r="SRW143" s="0"/>
      <c r="SRX143" s="0"/>
      <c r="SRY143" s="0"/>
      <c r="SRZ143" s="0"/>
      <c r="SSA143" s="0"/>
      <c r="SSB143" s="0"/>
      <c r="SSC143" s="0"/>
      <c r="SSD143" s="0"/>
      <c r="SSE143" s="0"/>
      <c r="SSF143" s="0"/>
      <c r="SSG143" s="0"/>
      <c r="SSH143" s="0"/>
      <c r="SSI143" s="0"/>
      <c r="SSJ143" s="0"/>
      <c r="SSK143" s="0"/>
      <c r="SSL143" s="0"/>
      <c r="SSM143" s="0"/>
      <c r="SSN143" s="0"/>
      <c r="SSO143" s="0"/>
      <c r="SSP143" s="0"/>
      <c r="SSQ143" s="0"/>
      <c r="SSR143" s="0"/>
      <c r="SSS143" s="0"/>
      <c r="SST143" s="0"/>
      <c r="SSU143" s="0"/>
      <c r="SSV143" s="0"/>
      <c r="SSW143" s="0"/>
      <c r="SSX143" s="0"/>
      <c r="SSY143" s="0"/>
      <c r="SSZ143" s="0"/>
      <c r="STA143" s="0"/>
      <c r="STB143" s="0"/>
      <c r="STC143" s="0"/>
      <c r="STD143" s="0"/>
      <c r="STE143" s="0"/>
      <c r="STF143" s="0"/>
      <c r="STG143" s="0"/>
      <c r="STH143" s="0"/>
      <c r="STI143" s="0"/>
      <c r="STJ143" s="0"/>
      <c r="STK143" s="0"/>
      <c r="STL143" s="0"/>
      <c r="STM143" s="0"/>
      <c r="STN143" s="0"/>
      <c r="STO143" s="0"/>
      <c r="STP143" s="0"/>
      <c r="STQ143" s="0"/>
      <c r="STR143" s="0"/>
      <c r="STS143" s="0"/>
      <c r="STT143" s="0"/>
      <c r="STU143" s="0"/>
      <c r="STV143" s="0"/>
      <c r="STW143" s="0"/>
      <c r="STX143" s="0"/>
      <c r="STY143" s="0"/>
      <c r="STZ143" s="0"/>
      <c r="SUA143" s="0"/>
      <c r="SUB143" s="0"/>
      <c r="SUC143" s="0"/>
      <c r="SUD143" s="0"/>
      <c r="SUE143" s="0"/>
      <c r="SUF143" s="0"/>
      <c r="SUG143" s="0"/>
      <c r="SUH143" s="0"/>
      <c r="SUI143" s="0"/>
      <c r="SUJ143" s="0"/>
      <c r="SUK143" s="0"/>
      <c r="SUL143" s="0"/>
      <c r="SUM143" s="0"/>
      <c r="SUN143" s="0"/>
      <c r="SUO143" s="0"/>
      <c r="SUP143" s="0"/>
      <c r="SUQ143" s="0"/>
      <c r="SUR143" s="0"/>
      <c r="SUS143" s="0"/>
      <c r="SUT143" s="0"/>
      <c r="SUU143" s="0"/>
      <c r="SUV143" s="0"/>
      <c r="SUW143" s="0"/>
      <c r="SUX143" s="0"/>
      <c r="SUY143" s="0"/>
      <c r="SUZ143" s="0"/>
      <c r="SVA143" s="0"/>
      <c r="SVB143" s="0"/>
      <c r="SVC143" s="0"/>
      <c r="SVD143" s="0"/>
      <c r="SVE143" s="0"/>
      <c r="SVF143" s="0"/>
      <c r="SVG143" s="0"/>
      <c r="SVH143" s="0"/>
      <c r="SVI143" s="0"/>
      <c r="SVJ143" s="0"/>
      <c r="SVK143" s="0"/>
      <c r="SVL143" s="0"/>
      <c r="SVM143" s="0"/>
      <c r="SVN143" s="0"/>
      <c r="SVO143" s="0"/>
      <c r="SVP143" s="0"/>
      <c r="SVQ143" s="0"/>
      <c r="SVR143" s="0"/>
      <c r="SVS143" s="0"/>
      <c r="SVT143" s="0"/>
      <c r="SVU143" s="0"/>
      <c r="SVV143" s="0"/>
      <c r="SVW143" s="0"/>
      <c r="SVX143" s="0"/>
      <c r="SVY143" s="0"/>
      <c r="SVZ143" s="0"/>
      <c r="SWA143" s="0"/>
      <c r="SWB143" s="0"/>
      <c r="SWC143" s="0"/>
      <c r="SWD143" s="0"/>
      <c r="SWE143" s="0"/>
      <c r="SWF143" s="0"/>
      <c r="SWG143" s="0"/>
      <c r="SWH143" s="0"/>
      <c r="SWI143" s="0"/>
      <c r="SWJ143" s="0"/>
      <c r="SWK143" s="0"/>
      <c r="SWL143" s="0"/>
      <c r="SWM143" s="0"/>
      <c r="SWN143" s="0"/>
      <c r="SWO143" s="0"/>
      <c r="SWP143" s="0"/>
      <c r="SWQ143" s="0"/>
      <c r="SWR143" s="0"/>
      <c r="SWS143" s="0"/>
      <c r="SWT143" s="0"/>
      <c r="SWU143" s="0"/>
      <c r="SWV143" s="0"/>
      <c r="SWW143" s="0"/>
      <c r="SWX143" s="0"/>
      <c r="SWY143" s="0"/>
      <c r="SWZ143" s="0"/>
      <c r="SXA143" s="0"/>
      <c r="SXB143" s="0"/>
      <c r="SXC143" s="0"/>
      <c r="SXD143" s="0"/>
      <c r="SXE143" s="0"/>
      <c r="SXF143" s="0"/>
      <c r="SXG143" s="0"/>
      <c r="SXH143" s="0"/>
      <c r="SXI143" s="0"/>
      <c r="SXJ143" s="0"/>
      <c r="SXK143" s="0"/>
      <c r="SXL143" s="0"/>
      <c r="SXM143" s="0"/>
      <c r="SXN143" s="0"/>
      <c r="SXO143" s="0"/>
      <c r="SXP143" s="0"/>
      <c r="SXQ143" s="0"/>
      <c r="SXR143" s="0"/>
      <c r="SXS143" s="0"/>
      <c r="SXT143" s="0"/>
      <c r="SXU143" s="0"/>
      <c r="SXV143" s="0"/>
      <c r="SXW143" s="0"/>
      <c r="SXX143" s="0"/>
      <c r="SXY143" s="0"/>
      <c r="SXZ143" s="0"/>
      <c r="SYA143" s="0"/>
      <c r="SYB143" s="0"/>
      <c r="SYC143" s="0"/>
      <c r="SYD143" s="0"/>
      <c r="SYE143" s="0"/>
      <c r="SYF143" s="0"/>
      <c r="SYG143" s="0"/>
      <c r="SYH143" s="0"/>
      <c r="SYI143" s="0"/>
      <c r="SYJ143" s="0"/>
      <c r="SYK143" s="0"/>
      <c r="SYL143" s="0"/>
      <c r="SYM143" s="0"/>
      <c r="SYN143" s="0"/>
      <c r="SYO143" s="0"/>
      <c r="SYP143" s="0"/>
      <c r="SYQ143" s="0"/>
      <c r="SYR143" s="0"/>
      <c r="SYS143" s="0"/>
      <c r="SYT143" s="0"/>
      <c r="SYU143" s="0"/>
      <c r="SYV143" s="0"/>
      <c r="SYW143" s="0"/>
      <c r="SYX143" s="0"/>
      <c r="SYY143" s="0"/>
      <c r="SYZ143" s="0"/>
      <c r="SZA143" s="0"/>
      <c r="SZB143" s="0"/>
      <c r="SZC143" s="0"/>
      <c r="SZD143" s="0"/>
      <c r="SZE143" s="0"/>
      <c r="SZF143" s="0"/>
      <c r="SZG143" s="0"/>
      <c r="SZH143" s="0"/>
      <c r="SZI143" s="0"/>
      <c r="SZJ143" s="0"/>
      <c r="SZK143" s="0"/>
      <c r="SZL143" s="0"/>
      <c r="SZM143" s="0"/>
      <c r="SZN143" s="0"/>
      <c r="SZO143" s="0"/>
      <c r="SZP143" s="0"/>
      <c r="SZQ143" s="0"/>
      <c r="SZR143" s="0"/>
      <c r="SZS143" s="0"/>
      <c r="SZT143" s="0"/>
      <c r="SZU143" s="0"/>
      <c r="SZV143" s="0"/>
      <c r="SZW143" s="0"/>
      <c r="SZX143" s="0"/>
      <c r="SZY143" s="0"/>
      <c r="SZZ143" s="0"/>
      <c r="TAA143" s="0"/>
      <c r="TAB143" s="0"/>
      <c r="TAC143" s="0"/>
      <c r="TAD143" s="0"/>
      <c r="TAE143" s="0"/>
      <c r="TAF143" s="0"/>
      <c r="TAG143" s="0"/>
      <c r="TAH143" s="0"/>
      <c r="TAI143" s="0"/>
      <c r="TAJ143" s="0"/>
      <c r="TAK143" s="0"/>
      <c r="TAL143" s="0"/>
      <c r="TAM143" s="0"/>
      <c r="TAN143" s="0"/>
      <c r="TAO143" s="0"/>
      <c r="TAP143" s="0"/>
      <c r="TAQ143" s="0"/>
      <c r="TAR143" s="0"/>
      <c r="TAS143" s="0"/>
      <c r="TAT143" s="0"/>
      <c r="TAU143" s="0"/>
      <c r="TAV143" s="0"/>
      <c r="TAW143" s="0"/>
      <c r="TAX143" s="0"/>
      <c r="TAY143" s="0"/>
      <c r="TAZ143" s="0"/>
      <c r="TBA143" s="0"/>
      <c r="TBB143" s="0"/>
      <c r="TBC143" s="0"/>
      <c r="TBD143" s="0"/>
      <c r="TBE143" s="0"/>
      <c r="TBF143" s="0"/>
      <c r="TBG143" s="0"/>
      <c r="TBH143" s="0"/>
      <c r="TBI143" s="0"/>
      <c r="TBJ143" s="0"/>
      <c r="TBK143" s="0"/>
      <c r="TBL143" s="0"/>
      <c r="TBM143" s="0"/>
      <c r="TBN143" s="0"/>
      <c r="TBO143" s="0"/>
      <c r="TBP143" s="0"/>
      <c r="TBQ143" s="0"/>
      <c r="TBR143" s="0"/>
      <c r="TBS143" s="0"/>
      <c r="TBT143" s="0"/>
      <c r="TBU143" s="0"/>
      <c r="TBV143" s="0"/>
      <c r="TBW143" s="0"/>
      <c r="TBX143" s="0"/>
      <c r="TBY143" s="0"/>
      <c r="TBZ143" s="0"/>
      <c r="TCA143" s="0"/>
      <c r="TCB143" s="0"/>
      <c r="TCC143" s="0"/>
      <c r="TCD143" s="0"/>
      <c r="TCE143" s="0"/>
      <c r="TCF143" s="0"/>
      <c r="TCG143" s="0"/>
      <c r="TCH143" s="0"/>
      <c r="TCI143" s="0"/>
      <c r="TCJ143" s="0"/>
      <c r="TCK143" s="0"/>
      <c r="TCL143" s="0"/>
      <c r="TCM143" s="0"/>
      <c r="TCN143" s="0"/>
      <c r="TCO143" s="0"/>
      <c r="TCP143" s="0"/>
      <c r="TCQ143" s="0"/>
      <c r="TCR143" s="0"/>
      <c r="TCS143" s="0"/>
      <c r="TCT143" s="0"/>
      <c r="TCU143" s="0"/>
      <c r="TCV143" s="0"/>
      <c r="TCW143" s="0"/>
      <c r="TCX143" s="0"/>
      <c r="TCY143" s="0"/>
      <c r="TCZ143" s="0"/>
      <c r="TDA143" s="0"/>
      <c r="TDB143" s="0"/>
      <c r="TDC143" s="0"/>
      <c r="TDD143" s="0"/>
      <c r="TDE143" s="0"/>
      <c r="TDF143" s="0"/>
      <c r="TDG143" s="0"/>
      <c r="TDH143" s="0"/>
      <c r="TDI143" s="0"/>
      <c r="TDJ143" s="0"/>
      <c r="TDK143" s="0"/>
      <c r="TDL143" s="0"/>
      <c r="TDM143" s="0"/>
      <c r="TDN143" s="0"/>
      <c r="TDO143" s="0"/>
      <c r="TDP143" s="0"/>
      <c r="TDQ143" s="0"/>
      <c r="TDR143" s="0"/>
      <c r="TDS143" s="0"/>
      <c r="TDT143" s="0"/>
      <c r="TDU143" s="0"/>
      <c r="TDV143" s="0"/>
      <c r="TDW143" s="0"/>
      <c r="TDX143" s="0"/>
      <c r="TDY143" s="0"/>
      <c r="TDZ143" s="0"/>
      <c r="TEA143" s="0"/>
      <c r="TEB143" s="0"/>
      <c r="TEC143" s="0"/>
      <c r="TED143" s="0"/>
      <c r="TEE143" s="0"/>
      <c r="TEF143" s="0"/>
      <c r="TEG143" s="0"/>
      <c r="TEH143" s="0"/>
      <c r="TEI143" s="0"/>
      <c r="TEJ143" s="0"/>
      <c r="TEK143" s="0"/>
      <c r="TEL143" s="0"/>
      <c r="TEM143" s="0"/>
      <c r="TEN143" s="0"/>
      <c r="TEO143" s="0"/>
      <c r="TEP143" s="0"/>
      <c r="TEQ143" s="0"/>
      <c r="TER143" s="0"/>
      <c r="TES143" s="0"/>
      <c r="TET143" s="0"/>
      <c r="TEU143" s="0"/>
      <c r="TEV143" s="0"/>
      <c r="TEW143" s="0"/>
      <c r="TEX143" s="0"/>
      <c r="TEY143" s="0"/>
      <c r="TEZ143" s="0"/>
      <c r="TFA143" s="0"/>
      <c r="TFB143" s="0"/>
      <c r="TFC143" s="0"/>
      <c r="TFD143" s="0"/>
      <c r="TFE143" s="0"/>
      <c r="TFF143" s="0"/>
      <c r="TFG143" s="0"/>
      <c r="TFH143" s="0"/>
      <c r="TFI143" s="0"/>
      <c r="TFJ143" s="0"/>
      <c r="TFK143" s="0"/>
      <c r="TFL143" s="0"/>
      <c r="TFM143" s="0"/>
      <c r="TFN143" s="0"/>
      <c r="TFO143" s="0"/>
      <c r="TFP143" s="0"/>
      <c r="TFQ143" s="0"/>
      <c r="TFR143" s="0"/>
      <c r="TFS143" s="0"/>
      <c r="TFT143" s="0"/>
      <c r="TFU143" s="0"/>
      <c r="TFV143" s="0"/>
      <c r="TFW143" s="0"/>
      <c r="TFX143" s="0"/>
      <c r="TFY143" s="0"/>
      <c r="TFZ143" s="0"/>
      <c r="TGA143" s="0"/>
      <c r="TGB143" s="0"/>
      <c r="TGC143" s="0"/>
      <c r="TGD143" s="0"/>
      <c r="TGE143" s="0"/>
      <c r="TGF143" s="0"/>
      <c r="TGG143" s="0"/>
      <c r="TGH143" s="0"/>
      <c r="TGI143" s="0"/>
      <c r="TGJ143" s="0"/>
      <c r="TGK143" s="0"/>
      <c r="TGL143" s="0"/>
      <c r="TGM143" s="0"/>
      <c r="TGN143" s="0"/>
      <c r="TGO143" s="0"/>
      <c r="TGP143" s="0"/>
      <c r="TGQ143" s="0"/>
      <c r="TGR143" s="0"/>
      <c r="TGS143" s="0"/>
      <c r="TGT143" s="0"/>
      <c r="TGU143" s="0"/>
      <c r="TGV143" s="0"/>
      <c r="TGW143" s="0"/>
      <c r="TGX143" s="0"/>
      <c r="TGY143" s="0"/>
      <c r="TGZ143" s="0"/>
      <c r="THA143" s="0"/>
      <c r="THB143" s="0"/>
      <c r="THC143" s="0"/>
      <c r="THD143" s="0"/>
      <c r="THE143" s="0"/>
      <c r="THF143" s="0"/>
      <c r="THG143" s="0"/>
      <c r="THH143" s="0"/>
      <c r="THI143" s="0"/>
      <c r="THJ143" s="0"/>
      <c r="THK143" s="0"/>
      <c r="THL143" s="0"/>
      <c r="THM143" s="0"/>
      <c r="THN143" s="0"/>
      <c r="THO143" s="0"/>
      <c r="THP143" s="0"/>
      <c r="THQ143" s="0"/>
      <c r="THR143" s="0"/>
      <c r="THS143" s="0"/>
      <c r="THT143" s="0"/>
      <c r="THU143" s="0"/>
      <c r="THV143" s="0"/>
      <c r="THW143" s="0"/>
      <c r="THX143" s="0"/>
      <c r="THY143" s="0"/>
      <c r="THZ143" s="0"/>
      <c r="TIA143" s="0"/>
      <c r="TIB143" s="0"/>
      <c r="TIC143" s="0"/>
      <c r="TID143" s="0"/>
      <c r="TIE143" s="0"/>
      <c r="TIF143" s="0"/>
      <c r="TIG143" s="0"/>
      <c r="TIH143" s="0"/>
      <c r="TII143" s="0"/>
      <c r="TIJ143" s="0"/>
      <c r="TIK143" s="0"/>
      <c r="TIL143" s="0"/>
      <c r="TIM143" s="0"/>
      <c r="TIN143" s="0"/>
      <c r="TIO143" s="0"/>
      <c r="TIP143" s="0"/>
      <c r="TIQ143" s="0"/>
      <c r="TIR143" s="0"/>
      <c r="TIS143" s="0"/>
      <c r="TIT143" s="0"/>
      <c r="TIU143" s="0"/>
      <c r="TIV143" s="0"/>
      <c r="TIW143" s="0"/>
      <c r="TIX143" s="0"/>
      <c r="TIY143" s="0"/>
      <c r="TIZ143" s="0"/>
      <c r="TJA143" s="0"/>
      <c r="TJB143" s="0"/>
      <c r="TJC143" s="0"/>
      <c r="TJD143" s="0"/>
      <c r="TJE143" s="0"/>
      <c r="TJF143" s="0"/>
      <c r="TJG143" s="0"/>
      <c r="TJH143" s="0"/>
      <c r="TJI143" s="0"/>
      <c r="TJJ143" s="0"/>
      <c r="TJK143" s="0"/>
      <c r="TJL143" s="0"/>
      <c r="TJM143" s="0"/>
      <c r="TJN143" s="0"/>
      <c r="TJO143" s="0"/>
      <c r="TJP143" s="0"/>
      <c r="TJQ143" s="0"/>
      <c r="TJR143" s="0"/>
      <c r="TJS143" s="0"/>
      <c r="TJT143" s="0"/>
      <c r="TJU143" s="0"/>
      <c r="TJV143" s="0"/>
      <c r="TJW143" s="0"/>
      <c r="TJX143" s="0"/>
      <c r="TJY143" s="0"/>
      <c r="TJZ143" s="0"/>
      <c r="TKA143" s="0"/>
      <c r="TKB143" s="0"/>
      <c r="TKC143" s="0"/>
      <c r="TKD143" s="0"/>
      <c r="TKE143" s="0"/>
      <c r="TKF143" s="0"/>
      <c r="TKG143" s="0"/>
      <c r="TKH143" s="0"/>
      <c r="TKI143" s="0"/>
      <c r="TKJ143" s="0"/>
      <c r="TKK143" s="0"/>
      <c r="TKL143" s="0"/>
      <c r="TKM143" s="0"/>
      <c r="TKN143" s="0"/>
      <c r="TKO143" s="0"/>
      <c r="TKP143" s="0"/>
      <c r="TKQ143" s="0"/>
      <c r="TKR143" s="0"/>
      <c r="TKS143" s="0"/>
      <c r="TKT143" s="0"/>
      <c r="TKU143" s="0"/>
      <c r="TKV143" s="0"/>
      <c r="TKW143" s="0"/>
      <c r="TKX143" s="0"/>
      <c r="TKY143" s="0"/>
      <c r="TKZ143" s="0"/>
      <c r="TLA143" s="0"/>
      <c r="TLB143" s="0"/>
      <c r="TLC143" s="0"/>
      <c r="TLD143" s="0"/>
      <c r="TLE143" s="0"/>
      <c r="TLF143" s="0"/>
      <c r="TLG143" s="0"/>
      <c r="TLH143" s="0"/>
      <c r="TLI143" s="0"/>
      <c r="TLJ143" s="0"/>
      <c r="TLK143" s="0"/>
      <c r="TLL143" s="0"/>
      <c r="TLM143" s="0"/>
      <c r="TLN143" s="0"/>
      <c r="TLO143" s="0"/>
      <c r="TLP143" s="0"/>
      <c r="TLQ143" s="0"/>
      <c r="TLR143" s="0"/>
      <c r="TLS143" s="0"/>
      <c r="TLT143" s="0"/>
      <c r="TLU143" s="0"/>
      <c r="TLV143" s="0"/>
      <c r="TLW143" s="0"/>
      <c r="TLX143" s="0"/>
      <c r="TLY143" s="0"/>
      <c r="TLZ143" s="0"/>
      <c r="TMA143" s="0"/>
      <c r="TMB143" s="0"/>
      <c r="TMC143" s="0"/>
      <c r="TMD143" s="0"/>
      <c r="TME143" s="0"/>
      <c r="TMF143" s="0"/>
      <c r="TMG143" s="0"/>
      <c r="TMH143" s="0"/>
      <c r="TMI143" s="0"/>
      <c r="TMJ143" s="0"/>
      <c r="TMK143" s="0"/>
      <c r="TML143" s="0"/>
      <c r="TMM143" s="0"/>
      <c r="TMN143" s="0"/>
      <c r="TMO143" s="0"/>
      <c r="TMP143" s="0"/>
      <c r="TMQ143" s="0"/>
      <c r="TMR143" s="0"/>
      <c r="TMS143" s="0"/>
      <c r="TMT143" s="0"/>
      <c r="TMU143" s="0"/>
      <c r="TMV143" s="0"/>
      <c r="TMW143" s="0"/>
      <c r="TMX143" s="0"/>
      <c r="TMY143" s="0"/>
      <c r="TMZ143" s="0"/>
      <c r="TNA143" s="0"/>
      <c r="TNB143" s="0"/>
      <c r="TNC143" s="0"/>
      <c r="TND143" s="0"/>
      <c r="TNE143" s="0"/>
      <c r="TNF143" s="0"/>
      <c r="TNG143" s="0"/>
      <c r="TNH143" s="0"/>
      <c r="TNI143" s="0"/>
      <c r="TNJ143" s="0"/>
      <c r="TNK143" s="0"/>
      <c r="TNL143" s="0"/>
      <c r="TNM143" s="0"/>
      <c r="TNN143" s="0"/>
      <c r="TNO143" s="0"/>
      <c r="TNP143" s="0"/>
      <c r="TNQ143" s="0"/>
      <c r="TNR143" s="0"/>
      <c r="TNS143" s="0"/>
      <c r="TNT143" s="0"/>
      <c r="TNU143" s="0"/>
      <c r="TNV143" s="0"/>
      <c r="TNW143" s="0"/>
      <c r="TNX143" s="0"/>
      <c r="TNY143" s="0"/>
      <c r="TNZ143" s="0"/>
      <c r="TOA143" s="0"/>
      <c r="TOB143" s="0"/>
      <c r="TOC143" s="0"/>
      <c r="TOD143" s="0"/>
      <c r="TOE143" s="0"/>
      <c r="TOF143" s="0"/>
      <c r="TOG143" s="0"/>
      <c r="TOH143" s="0"/>
      <c r="TOI143" s="0"/>
      <c r="TOJ143" s="0"/>
      <c r="TOK143" s="0"/>
      <c r="TOL143" s="0"/>
      <c r="TOM143" s="0"/>
      <c r="TON143" s="0"/>
      <c r="TOO143" s="0"/>
      <c r="TOP143" s="0"/>
      <c r="TOQ143" s="0"/>
      <c r="TOR143" s="0"/>
      <c r="TOS143" s="0"/>
      <c r="TOT143" s="0"/>
      <c r="TOU143" s="0"/>
      <c r="TOV143" s="0"/>
      <c r="TOW143" s="0"/>
      <c r="TOX143" s="0"/>
      <c r="TOY143" s="0"/>
      <c r="TOZ143" s="0"/>
      <c r="TPA143" s="0"/>
      <c r="TPB143" s="0"/>
      <c r="TPC143" s="0"/>
      <c r="TPD143" s="0"/>
      <c r="TPE143" s="0"/>
      <c r="TPF143" s="0"/>
      <c r="TPG143" s="0"/>
      <c r="TPH143" s="0"/>
      <c r="TPI143" s="0"/>
      <c r="TPJ143" s="0"/>
      <c r="TPK143" s="0"/>
      <c r="TPL143" s="0"/>
      <c r="TPM143" s="0"/>
      <c r="TPN143" s="0"/>
      <c r="TPO143" s="0"/>
      <c r="TPP143" s="0"/>
      <c r="TPQ143" s="0"/>
      <c r="TPR143" s="0"/>
      <c r="TPS143" s="0"/>
      <c r="TPT143" s="0"/>
      <c r="TPU143" s="0"/>
      <c r="TPV143" s="0"/>
      <c r="TPW143" s="0"/>
      <c r="TPX143" s="0"/>
      <c r="TPY143" s="0"/>
      <c r="TPZ143" s="0"/>
      <c r="TQA143" s="0"/>
      <c r="TQB143" s="0"/>
      <c r="TQC143" s="0"/>
      <c r="TQD143" s="0"/>
      <c r="TQE143" s="0"/>
      <c r="TQF143" s="0"/>
      <c r="TQG143" s="0"/>
      <c r="TQH143" s="0"/>
      <c r="TQI143" s="0"/>
      <c r="TQJ143" s="0"/>
      <c r="TQK143" s="0"/>
      <c r="TQL143" s="0"/>
      <c r="TQM143" s="0"/>
      <c r="TQN143" s="0"/>
      <c r="TQO143" s="0"/>
      <c r="TQP143" s="0"/>
      <c r="TQQ143" s="0"/>
      <c r="TQR143" s="0"/>
      <c r="TQS143" s="0"/>
      <c r="TQT143" s="0"/>
      <c r="TQU143" s="0"/>
      <c r="TQV143" s="0"/>
      <c r="TQW143" s="0"/>
      <c r="TQX143" s="0"/>
      <c r="TQY143" s="0"/>
      <c r="TQZ143" s="0"/>
      <c r="TRA143" s="0"/>
      <c r="TRB143" s="0"/>
      <c r="TRC143" s="0"/>
      <c r="TRD143" s="0"/>
      <c r="TRE143" s="0"/>
      <c r="TRF143" s="0"/>
      <c r="TRG143" s="0"/>
      <c r="TRH143" s="0"/>
      <c r="TRI143" s="0"/>
      <c r="TRJ143" s="0"/>
      <c r="TRK143" s="0"/>
      <c r="TRL143" s="0"/>
      <c r="TRM143" s="0"/>
      <c r="TRN143" s="0"/>
      <c r="TRO143" s="0"/>
      <c r="TRP143" s="0"/>
      <c r="TRQ143" s="0"/>
      <c r="TRR143" s="0"/>
      <c r="TRS143" s="0"/>
      <c r="TRT143" s="0"/>
      <c r="TRU143" s="0"/>
      <c r="TRV143" s="0"/>
      <c r="TRW143" s="0"/>
      <c r="TRX143" s="0"/>
      <c r="TRY143" s="0"/>
      <c r="TRZ143" s="0"/>
      <c r="TSA143" s="0"/>
      <c r="TSB143" s="0"/>
      <c r="TSC143" s="0"/>
      <c r="TSD143" s="0"/>
      <c r="TSE143" s="0"/>
      <c r="TSF143" s="0"/>
      <c r="TSG143" s="0"/>
      <c r="TSH143" s="0"/>
      <c r="TSI143" s="0"/>
      <c r="TSJ143" s="0"/>
      <c r="TSK143" s="0"/>
      <c r="TSL143" s="0"/>
      <c r="TSM143" s="0"/>
      <c r="TSN143" s="0"/>
      <c r="TSO143" s="0"/>
      <c r="TSP143" s="0"/>
      <c r="TSQ143" s="0"/>
      <c r="TSR143" s="0"/>
      <c r="TSS143" s="0"/>
      <c r="TST143" s="0"/>
      <c r="TSU143" s="0"/>
      <c r="TSV143" s="0"/>
      <c r="TSW143" s="0"/>
      <c r="TSX143" s="0"/>
      <c r="TSY143" s="0"/>
      <c r="TSZ143" s="0"/>
      <c r="TTA143" s="0"/>
      <c r="TTB143" s="0"/>
      <c r="TTC143" s="0"/>
      <c r="TTD143" s="0"/>
      <c r="TTE143" s="0"/>
      <c r="TTF143" s="0"/>
      <c r="TTG143" s="0"/>
      <c r="TTH143" s="0"/>
      <c r="TTI143" s="0"/>
      <c r="TTJ143" s="0"/>
      <c r="TTK143" s="0"/>
      <c r="TTL143" s="0"/>
      <c r="TTM143" s="0"/>
      <c r="TTN143" s="0"/>
      <c r="TTO143" s="0"/>
      <c r="TTP143" s="0"/>
      <c r="TTQ143" s="0"/>
      <c r="TTR143" s="0"/>
      <c r="TTS143" s="0"/>
      <c r="TTT143" s="0"/>
      <c r="TTU143" s="0"/>
      <c r="TTV143" s="0"/>
      <c r="TTW143" s="0"/>
      <c r="TTX143" s="0"/>
      <c r="TTY143" s="0"/>
      <c r="TTZ143" s="0"/>
      <c r="TUA143" s="0"/>
      <c r="TUB143" s="0"/>
      <c r="TUC143" s="0"/>
      <c r="TUD143" s="0"/>
      <c r="TUE143" s="0"/>
      <c r="TUF143" s="0"/>
      <c r="TUG143" s="0"/>
      <c r="TUH143" s="0"/>
      <c r="TUI143" s="0"/>
      <c r="TUJ143" s="0"/>
      <c r="TUK143" s="0"/>
      <c r="TUL143" s="0"/>
      <c r="TUM143" s="0"/>
      <c r="TUN143" s="0"/>
      <c r="TUO143" s="0"/>
      <c r="TUP143" s="0"/>
      <c r="TUQ143" s="0"/>
      <c r="TUR143" s="0"/>
      <c r="TUS143" s="0"/>
      <c r="TUT143" s="0"/>
      <c r="TUU143" s="0"/>
      <c r="TUV143" s="0"/>
      <c r="TUW143" s="0"/>
      <c r="TUX143" s="0"/>
      <c r="TUY143" s="0"/>
      <c r="TUZ143" s="0"/>
      <c r="TVA143" s="0"/>
      <c r="TVB143" s="0"/>
      <c r="TVC143" s="0"/>
      <c r="TVD143" s="0"/>
      <c r="TVE143" s="0"/>
      <c r="TVF143" s="0"/>
      <c r="TVG143" s="0"/>
      <c r="TVH143" s="0"/>
      <c r="TVI143" s="0"/>
      <c r="TVJ143" s="0"/>
      <c r="TVK143" s="0"/>
      <c r="TVL143" s="0"/>
      <c r="TVM143" s="0"/>
      <c r="TVN143" s="0"/>
      <c r="TVO143" s="0"/>
      <c r="TVP143" s="0"/>
      <c r="TVQ143" s="0"/>
      <c r="TVR143" s="0"/>
      <c r="TVS143" s="0"/>
      <c r="TVT143" s="0"/>
      <c r="TVU143" s="0"/>
      <c r="TVV143" s="0"/>
      <c r="TVW143" s="0"/>
      <c r="TVX143" s="0"/>
      <c r="TVY143" s="0"/>
      <c r="TVZ143" s="0"/>
      <c r="TWA143" s="0"/>
      <c r="TWB143" s="0"/>
      <c r="TWC143" s="0"/>
      <c r="TWD143" s="0"/>
      <c r="TWE143" s="0"/>
      <c r="TWF143" s="0"/>
      <c r="TWG143" s="0"/>
      <c r="TWH143" s="0"/>
      <c r="TWI143" s="0"/>
      <c r="TWJ143" s="0"/>
      <c r="TWK143" s="0"/>
      <c r="TWL143" s="0"/>
      <c r="TWM143" s="0"/>
      <c r="TWN143" s="0"/>
      <c r="TWO143" s="0"/>
      <c r="TWP143" s="0"/>
      <c r="TWQ143" s="0"/>
      <c r="TWR143" s="0"/>
      <c r="TWS143" s="0"/>
      <c r="TWT143" s="0"/>
      <c r="TWU143" s="0"/>
      <c r="TWV143" s="0"/>
      <c r="TWW143" s="0"/>
      <c r="TWX143" s="0"/>
      <c r="TWY143" s="0"/>
      <c r="TWZ143" s="0"/>
      <c r="TXA143" s="0"/>
      <c r="TXB143" s="0"/>
      <c r="TXC143" s="0"/>
      <c r="TXD143" s="0"/>
      <c r="TXE143" s="0"/>
      <c r="TXF143" s="0"/>
      <c r="TXG143" s="0"/>
      <c r="TXH143" s="0"/>
      <c r="TXI143" s="0"/>
      <c r="TXJ143" s="0"/>
      <c r="TXK143" s="0"/>
      <c r="TXL143" s="0"/>
      <c r="TXM143" s="0"/>
      <c r="TXN143" s="0"/>
      <c r="TXO143" s="0"/>
      <c r="TXP143" s="0"/>
      <c r="TXQ143" s="0"/>
      <c r="TXR143" s="0"/>
      <c r="TXS143" s="0"/>
      <c r="TXT143" s="0"/>
      <c r="TXU143" s="0"/>
      <c r="TXV143" s="0"/>
      <c r="TXW143" s="0"/>
      <c r="TXX143" s="0"/>
      <c r="TXY143" s="0"/>
      <c r="TXZ143" s="0"/>
      <c r="TYA143" s="0"/>
      <c r="TYB143" s="0"/>
      <c r="TYC143" s="0"/>
      <c r="TYD143" s="0"/>
      <c r="TYE143" s="0"/>
      <c r="TYF143" s="0"/>
      <c r="TYG143" s="0"/>
      <c r="TYH143" s="0"/>
      <c r="TYI143" s="0"/>
      <c r="TYJ143" s="0"/>
      <c r="TYK143" s="0"/>
      <c r="TYL143" s="0"/>
      <c r="TYM143" s="0"/>
      <c r="TYN143" s="0"/>
      <c r="TYO143" s="0"/>
      <c r="TYP143" s="0"/>
      <c r="TYQ143" s="0"/>
      <c r="TYR143" s="0"/>
      <c r="TYS143" s="0"/>
      <c r="TYT143" s="0"/>
      <c r="TYU143" s="0"/>
      <c r="TYV143" s="0"/>
      <c r="TYW143" s="0"/>
      <c r="TYX143" s="0"/>
      <c r="TYY143" s="0"/>
      <c r="TYZ143" s="0"/>
      <c r="TZA143" s="0"/>
      <c r="TZB143" s="0"/>
      <c r="TZC143" s="0"/>
      <c r="TZD143" s="0"/>
      <c r="TZE143" s="0"/>
      <c r="TZF143" s="0"/>
      <c r="TZG143" s="0"/>
      <c r="TZH143" s="0"/>
      <c r="TZI143" s="0"/>
      <c r="TZJ143" s="0"/>
      <c r="TZK143" s="0"/>
      <c r="TZL143" s="0"/>
      <c r="TZM143" s="0"/>
      <c r="TZN143" s="0"/>
      <c r="TZO143" s="0"/>
      <c r="TZP143" s="0"/>
      <c r="TZQ143" s="0"/>
      <c r="TZR143" s="0"/>
      <c r="TZS143" s="0"/>
      <c r="TZT143" s="0"/>
      <c r="TZU143" s="0"/>
      <c r="TZV143" s="0"/>
      <c r="TZW143" s="0"/>
      <c r="TZX143" s="0"/>
      <c r="TZY143" s="0"/>
      <c r="TZZ143" s="0"/>
      <c r="UAA143" s="0"/>
      <c r="UAB143" s="0"/>
      <c r="UAC143" s="0"/>
      <c r="UAD143" s="0"/>
      <c r="UAE143" s="0"/>
      <c r="UAF143" s="0"/>
      <c r="UAG143" s="0"/>
      <c r="UAH143" s="0"/>
      <c r="UAI143" s="0"/>
      <c r="UAJ143" s="0"/>
      <c r="UAK143" s="0"/>
      <c r="UAL143" s="0"/>
      <c r="UAM143" s="0"/>
      <c r="UAN143" s="0"/>
      <c r="UAO143" s="0"/>
      <c r="UAP143" s="0"/>
      <c r="UAQ143" s="0"/>
      <c r="UAR143" s="0"/>
      <c r="UAS143" s="0"/>
      <c r="UAT143" s="0"/>
      <c r="UAU143" s="0"/>
      <c r="UAV143" s="0"/>
      <c r="UAW143" s="0"/>
      <c r="UAX143" s="0"/>
      <c r="UAY143" s="0"/>
      <c r="UAZ143" s="0"/>
      <c r="UBA143" s="0"/>
      <c r="UBB143" s="0"/>
      <c r="UBC143" s="0"/>
      <c r="UBD143" s="0"/>
      <c r="UBE143" s="0"/>
      <c r="UBF143" s="0"/>
      <c r="UBG143" s="0"/>
      <c r="UBH143" s="0"/>
      <c r="UBI143" s="0"/>
      <c r="UBJ143" s="0"/>
      <c r="UBK143" s="0"/>
      <c r="UBL143" s="0"/>
      <c r="UBM143" s="0"/>
      <c r="UBN143" s="0"/>
      <c r="UBO143" s="0"/>
      <c r="UBP143" s="0"/>
      <c r="UBQ143" s="0"/>
      <c r="UBR143" s="0"/>
      <c r="UBS143" s="0"/>
      <c r="UBT143" s="0"/>
      <c r="UBU143" s="0"/>
      <c r="UBV143" s="0"/>
      <c r="UBW143" s="0"/>
      <c r="UBX143" s="0"/>
      <c r="UBY143" s="0"/>
      <c r="UBZ143" s="0"/>
      <c r="UCA143" s="0"/>
      <c r="UCB143" s="0"/>
      <c r="UCC143" s="0"/>
      <c r="UCD143" s="0"/>
      <c r="UCE143" s="0"/>
      <c r="UCF143" s="0"/>
      <c r="UCG143" s="0"/>
      <c r="UCH143" s="0"/>
      <c r="UCI143" s="0"/>
      <c r="UCJ143" s="0"/>
      <c r="UCK143" s="0"/>
      <c r="UCL143" s="0"/>
      <c r="UCM143" s="0"/>
      <c r="UCN143" s="0"/>
      <c r="UCO143" s="0"/>
      <c r="UCP143" s="0"/>
      <c r="UCQ143" s="0"/>
      <c r="UCR143" s="0"/>
      <c r="UCS143" s="0"/>
      <c r="UCT143" s="0"/>
      <c r="UCU143" s="0"/>
      <c r="UCV143" s="0"/>
      <c r="UCW143" s="0"/>
      <c r="UCX143" s="0"/>
      <c r="UCY143" s="0"/>
      <c r="UCZ143" s="0"/>
      <c r="UDA143" s="0"/>
      <c r="UDB143" s="0"/>
      <c r="UDC143" s="0"/>
      <c r="UDD143" s="0"/>
      <c r="UDE143" s="0"/>
      <c r="UDF143" s="0"/>
      <c r="UDG143" s="0"/>
      <c r="UDH143" s="0"/>
      <c r="UDI143" s="0"/>
      <c r="UDJ143" s="0"/>
      <c r="UDK143" s="0"/>
      <c r="UDL143" s="0"/>
      <c r="UDM143" s="0"/>
      <c r="UDN143" s="0"/>
      <c r="UDO143" s="0"/>
      <c r="UDP143" s="0"/>
      <c r="UDQ143" s="0"/>
      <c r="UDR143" s="0"/>
      <c r="UDS143" s="0"/>
      <c r="UDT143" s="0"/>
      <c r="UDU143" s="0"/>
      <c r="UDV143" s="0"/>
      <c r="UDW143" s="0"/>
      <c r="UDX143" s="0"/>
      <c r="UDY143" s="0"/>
      <c r="UDZ143" s="0"/>
      <c r="UEA143" s="0"/>
      <c r="UEB143" s="0"/>
      <c r="UEC143" s="0"/>
      <c r="UED143" s="0"/>
      <c r="UEE143" s="0"/>
      <c r="UEF143" s="0"/>
      <c r="UEG143" s="0"/>
      <c r="UEH143" s="0"/>
      <c r="UEI143" s="0"/>
      <c r="UEJ143" s="0"/>
      <c r="UEK143" s="0"/>
      <c r="UEL143" s="0"/>
      <c r="UEM143" s="0"/>
      <c r="UEN143" s="0"/>
      <c r="UEO143" s="0"/>
      <c r="UEP143" s="0"/>
      <c r="UEQ143" s="0"/>
      <c r="UER143" s="0"/>
      <c r="UES143" s="0"/>
      <c r="UET143" s="0"/>
      <c r="UEU143" s="0"/>
      <c r="UEV143" s="0"/>
      <c r="UEW143" s="0"/>
      <c r="UEX143" s="0"/>
      <c r="UEY143" s="0"/>
      <c r="UEZ143" s="0"/>
      <c r="UFA143" s="0"/>
      <c r="UFB143" s="0"/>
      <c r="UFC143" s="0"/>
      <c r="UFD143" s="0"/>
      <c r="UFE143" s="0"/>
      <c r="UFF143" s="0"/>
      <c r="UFG143" s="0"/>
      <c r="UFH143" s="0"/>
      <c r="UFI143" s="0"/>
      <c r="UFJ143" s="0"/>
      <c r="UFK143" s="0"/>
      <c r="UFL143" s="0"/>
      <c r="UFM143" s="0"/>
      <c r="UFN143" s="0"/>
      <c r="UFO143" s="0"/>
      <c r="UFP143" s="0"/>
      <c r="UFQ143" s="0"/>
      <c r="UFR143" s="0"/>
      <c r="UFS143" s="0"/>
      <c r="UFT143" s="0"/>
      <c r="UFU143" s="0"/>
      <c r="UFV143" s="0"/>
      <c r="UFW143" s="0"/>
      <c r="UFX143" s="0"/>
      <c r="UFY143" s="0"/>
      <c r="UFZ143" s="0"/>
      <c r="UGA143" s="0"/>
      <c r="UGB143" s="0"/>
      <c r="UGC143" s="0"/>
      <c r="UGD143" s="0"/>
      <c r="UGE143" s="0"/>
      <c r="UGF143" s="0"/>
      <c r="UGG143" s="0"/>
      <c r="UGH143" s="0"/>
      <c r="UGI143" s="0"/>
      <c r="UGJ143" s="0"/>
      <c r="UGK143" s="0"/>
      <c r="UGL143" s="0"/>
      <c r="UGM143" s="0"/>
      <c r="UGN143" s="0"/>
      <c r="UGO143" s="0"/>
      <c r="UGP143" s="0"/>
      <c r="UGQ143" s="0"/>
      <c r="UGR143" s="0"/>
      <c r="UGS143" s="0"/>
      <c r="UGT143" s="0"/>
      <c r="UGU143" s="0"/>
      <c r="UGV143" s="0"/>
      <c r="UGW143" s="0"/>
      <c r="UGX143" s="0"/>
      <c r="UGY143" s="0"/>
      <c r="UGZ143" s="0"/>
      <c r="UHA143" s="0"/>
      <c r="UHB143" s="0"/>
      <c r="UHC143" s="0"/>
      <c r="UHD143" s="0"/>
      <c r="UHE143" s="0"/>
      <c r="UHF143" s="0"/>
      <c r="UHG143" s="0"/>
      <c r="UHH143" s="0"/>
      <c r="UHI143" s="0"/>
      <c r="UHJ143" s="0"/>
      <c r="UHK143" s="0"/>
      <c r="UHL143" s="0"/>
      <c r="UHM143" s="0"/>
      <c r="UHN143" s="0"/>
      <c r="UHO143" s="0"/>
      <c r="UHP143" s="0"/>
      <c r="UHQ143" s="0"/>
      <c r="UHR143" s="0"/>
      <c r="UHS143" s="0"/>
      <c r="UHT143" s="0"/>
      <c r="UHU143" s="0"/>
      <c r="UHV143" s="0"/>
      <c r="UHW143" s="0"/>
      <c r="UHX143" s="0"/>
      <c r="UHY143" s="0"/>
      <c r="UHZ143" s="0"/>
      <c r="UIA143" s="0"/>
      <c r="UIB143" s="0"/>
      <c r="UIC143" s="0"/>
      <c r="UID143" s="0"/>
      <c r="UIE143" s="0"/>
      <c r="UIF143" s="0"/>
      <c r="UIG143" s="0"/>
      <c r="UIH143" s="0"/>
      <c r="UII143" s="0"/>
      <c r="UIJ143" s="0"/>
      <c r="UIK143" s="0"/>
      <c r="UIL143" s="0"/>
      <c r="UIM143" s="0"/>
      <c r="UIN143" s="0"/>
      <c r="UIO143" s="0"/>
      <c r="UIP143" s="0"/>
      <c r="UIQ143" s="0"/>
      <c r="UIR143" s="0"/>
      <c r="UIS143" s="0"/>
      <c r="UIT143" s="0"/>
      <c r="UIU143" s="0"/>
      <c r="UIV143" s="0"/>
      <c r="UIW143" s="0"/>
      <c r="UIX143" s="0"/>
      <c r="UIY143" s="0"/>
      <c r="UIZ143" s="0"/>
      <c r="UJA143" s="0"/>
      <c r="UJB143" s="0"/>
      <c r="UJC143" s="0"/>
      <c r="UJD143" s="0"/>
      <c r="UJE143" s="0"/>
      <c r="UJF143" s="0"/>
      <c r="UJG143" s="0"/>
      <c r="UJH143" s="0"/>
      <c r="UJI143" s="0"/>
      <c r="UJJ143" s="0"/>
      <c r="UJK143" s="0"/>
      <c r="UJL143" s="0"/>
      <c r="UJM143" s="0"/>
      <c r="UJN143" s="0"/>
      <c r="UJO143" s="0"/>
      <c r="UJP143" s="0"/>
      <c r="UJQ143" s="0"/>
      <c r="UJR143" s="0"/>
      <c r="UJS143" s="0"/>
      <c r="UJT143" s="0"/>
      <c r="UJU143" s="0"/>
      <c r="UJV143" s="0"/>
      <c r="UJW143" s="0"/>
      <c r="UJX143" s="0"/>
      <c r="UJY143" s="0"/>
      <c r="UJZ143" s="0"/>
      <c r="UKA143" s="0"/>
      <c r="UKB143" s="0"/>
      <c r="UKC143" s="0"/>
      <c r="UKD143" s="0"/>
      <c r="UKE143" s="0"/>
      <c r="UKF143" s="0"/>
      <c r="UKG143" s="0"/>
      <c r="UKH143" s="0"/>
      <c r="UKI143" s="0"/>
      <c r="UKJ143" s="0"/>
      <c r="UKK143" s="0"/>
      <c r="UKL143" s="0"/>
      <c r="UKM143" s="0"/>
      <c r="UKN143" s="0"/>
      <c r="UKO143" s="0"/>
      <c r="UKP143" s="0"/>
      <c r="UKQ143" s="0"/>
      <c r="UKR143" s="0"/>
      <c r="UKS143" s="0"/>
      <c r="UKT143" s="0"/>
      <c r="UKU143" s="0"/>
      <c r="UKV143" s="0"/>
      <c r="UKW143" s="0"/>
      <c r="UKX143" s="0"/>
      <c r="UKY143" s="0"/>
      <c r="UKZ143" s="0"/>
      <c r="ULA143" s="0"/>
      <c r="ULB143" s="0"/>
      <c r="ULC143" s="0"/>
      <c r="ULD143" s="0"/>
      <c r="ULE143" s="0"/>
      <c r="ULF143" s="0"/>
      <c r="ULG143" s="0"/>
      <c r="ULH143" s="0"/>
      <c r="ULI143" s="0"/>
      <c r="ULJ143" s="0"/>
      <c r="ULK143" s="0"/>
      <c r="ULL143" s="0"/>
      <c r="ULM143" s="0"/>
      <c r="ULN143" s="0"/>
      <c r="ULO143" s="0"/>
      <c r="ULP143" s="0"/>
      <c r="ULQ143" s="0"/>
      <c r="ULR143" s="0"/>
      <c r="ULS143" s="0"/>
      <c r="ULT143" s="0"/>
      <c r="ULU143" s="0"/>
      <c r="ULV143" s="0"/>
      <c r="ULW143" s="0"/>
      <c r="ULX143" s="0"/>
      <c r="ULY143" s="0"/>
      <c r="ULZ143" s="0"/>
      <c r="UMA143" s="0"/>
      <c r="UMB143" s="0"/>
      <c r="UMC143" s="0"/>
      <c r="UMD143" s="0"/>
      <c r="UME143" s="0"/>
      <c r="UMF143" s="0"/>
      <c r="UMG143" s="0"/>
      <c r="UMH143" s="0"/>
      <c r="UMI143" s="0"/>
      <c r="UMJ143" s="0"/>
      <c r="UMK143" s="0"/>
      <c r="UML143" s="0"/>
      <c r="UMM143" s="0"/>
      <c r="UMN143" s="0"/>
      <c r="UMO143" s="0"/>
      <c r="UMP143" s="0"/>
      <c r="UMQ143" s="0"/>
      <c r="UMR143" s="0"/>
      <c r="UMS143" s="0"/>
      <c r="UMT143" s="0"/>
      <c r="UMU143" s="0"/>
      <c r="UMV143" s="0"/>
      <c r="UMW143" s="0"/>
      <c r="UMX143" s="0"/>
      <c r="UMY143" s="0"/>
      <c r="UMZ143" s="0"/>
      <c r="UNA143" s="0"/>
      <c r="UNB143" s="0"/>
      <c r="UNC143" s="0"/>
      <c r="UND143" s="0"/>
      <c r="UNE143" s="0"/>
      <c r="UNF143" s="0"/>
      <c r="UNG143" s="0"/>
      <c r="UNH143" s="0"/>
      <c r="UNI143" s="0"/>
      <c r="UNJ143" s="0"/>
      <c r="UNK143" s="0"/>
      <c r="UNL143" s="0"/>
      <c r="UNM143" s="0"/>
      <c r="UNN143" s="0"/>
      <c r="UNO143" s="0"/>
      <c r="UNP143" s="0"/>
      <c r="UNQ143" s="0"/>
      <c r="UNR143" s="0"/>
      <c r="UNS143" s="0"/>
      <c r="UNT143" s="0"/>
      <c r="UNU143" s="0"/>
      <c r="UNV143" s="0"/>
      <c r="UNW143" s="0"/>
      <c r="UNX143" s="0"/>
      <c r="UNY143" s="0"/>
      <c r="UNZ143" s="0"/>
      <c r="UOA143" s="0"/>
      <c r="UOB143" s="0"/>
      <c r="UOC143" s="0"/>
      <c r="UOD143" s="0"/>
      <c r="UOE143" s="0"/>
      <c r="UOF143" s="0"/>
      <c r="UOG143" s="0"/>
      <c r="UOH143" s="0"/>
      <c r="UOI143" s="0"/>
      <c r="UOJ143" s="0"/>
      <c r="UOK143" s="0"/>
      <c r="UOL143" s="0"/>
      <c r="UOM143" s="0"/>
      <c r="UON143" s="0"/>
      <c r="UOO143" s="0"/>
      <c r="UOP143" s="0"/>
      <c r="UOQ143" s="0"/>
      <c r="UOR143" s="0"/>
      <c r="UOS143" s="0"/>
      <c r="UOT143" s="0"/>
      <c r="UOU143" s="0"/>
      <c r="UOV143" s="0"/>
      <c r="UOW143" s="0"/>
      <c r="UOX143" s="0"/>
      <c r="UOY143" s="0"/>
      <c r="UOZ143" s="0"/>
      <c r="UPA143" s="0"/>
      <c r="UPB143" s="0"/>
      <c r="UPC143" s="0"/>
      <c r="UPD143" s="0"/>
      <c r="UPE143" s="0"/>
      <c r="UPF143" s="0"/>
      <c r="UPG143" s="0"/>
      <c r="UPH143" s="0"/>
      <c r="UPI143" s="0"/>
      <c r="UPJ143" s="0"/>
      <c r="UPK143" s="0"/>
      <c r="UPL143" s="0"/>
      <c r="UPM143" s="0"/>
      <c r="UPN143" s="0"/>
      <c r="UPO143" s="0"/>
      <c r="UPP143" s="0"/>
      <c r="UPQ143" s="0"/>
      <c r="UPR143" s="0"/>
      <c r="UPS143" s="0"/>
      <c r="UPT143" s="0"/>
      <c r="UPU143" s="0"/>
      <c r="UPV143" s="0"/>
      <c r="UPW143" s="0"/>
      <c r="UPX143" s="0"/>
      <c r="UPY143" s="0"/>
      <c r="UPZ143" s="0"/>
      <c r="UQA143" s="0"/>
      <c r="UQB143" s="0"/>
      <c r="UQC143" s="0"/>
      <c r="UQD143" s="0"/>
      <c r="UQE143" s="0"/>
      <c r="UQF143" s="0"/>
      <c r="UQG143" s="0"/>
      <c r="UQH143" s="0"/>
      <c r="UQI143" s="0"/>
      <c r="UQJ143" s="0"/>
      <c r="UQK143" s="0"/>
      <c r="UQL143" s="0"/>
      <c r="UQM143" s="0"/>
      <c r="UQN143" s="0"/>
      <c r="UQO143" s="0"/>
      <c r="UQP143" s="0"/>
      <c r="UQQ143" s="0"/>
      <c r="UQR143" s="0"/>
      <c r="UQS143" s="0"/>
      <c r="UQT143" s="0"/>
      <c r="UQU143" s="0"/>
      <c r="UQV143" s="0"/>
      <c r="UQW143" s="0"/>
      <c r="UQX143" s="0"/>
      <c r="UQY143" s="0"/>
      <c r="UQZ143" s="0"/>
      <c r="URA143" s="0"/>
      <c r="URB143" s="0"/>
      <c r="URC143" s="0"/>
      <c r="URD143" s="0"/>
      <c r="URE143" s="0"/>
      <c r="URF143" s="0"/>
      <c r="URG143" s="0"/>
      <c r="URH143" s="0"/>
      <c r="URI143" s="0"/>
      <c r="URJ143" s="0"/>
      <c r="URK143" s="0"/>
      <c r="URL143" s="0"/>
      <c r="URM143" s="0"/>
      <c r="URN143" s="0"/>
      <c r="URO143" s="0"/>
      <c r="URP143" s="0"/>
      <c r="URQ143" s="0"/>
      <c r="URR143" s="0"/>
      <c r="URS143" s="0"/>
      <c r="URT143" s="0"/>
      <c r="URU143" s="0"/>
      <c r="URV143" s="0"/>
      <c r="URW143" s="0"/>
      <c r="URX143" s="0"/>
      <c r="URY143" s="0"/>
      <c r="URZ143" s="0"/>
      <c r="USA143" s="0"/>
      <c r="USB143" s="0"/>
      <c r="USC143" s="0"/>
      <c r="USD143" s="0"/>
      <c r="USE143" s="0"/>
      <c r="USF143" s="0"/>
      <c r="USG143" s="0"/>
      <c r="USH143" s="0"/>
      <c r="USI143" s="0"/>
      <c r="USJ143" s="0"/>
      <c r="USK143" s="0"/>
      <c r="USL143" s="0"/>
      <c r="USM143" s="0"/>
      <c r="USN143" s="0"/>
      <c r="USO143" s="0"/>
      <c r="USP143" s="0"/>
      <c r="USQ143" s="0"/>
      <c r="USR143" s="0"/>
      <c r="USS143" s="0"/>
      <c r="UST143" s="0"/>
      <c r="USU143" s="0"/>
      <c r="USV143" s="0"/>
      <c r="USW143" s="0"/>
      <c r="USX143" s="0"/>
      <c r="USY143" s="0"/>
      <c r="USZ143" s="0"/>
      <c r="UTA143" s="0"/>
      <c r="UTB143" s="0"/>
      <c r="UTC143" s="0"/>
      <c r="UTD143" s="0"/>
      <c r="UTE143" s="0"/>
      <c r="UTF143" s="0"/>
      <c r="UTG143" s="0"/>
      <c r="UTH143" s="0"/>
      <c r="UTI143" s="0"/>
      <c r="UTJ143" s="0"/>
      <c r="UTK143" s="0"/>
      <c r="UTL143" s="0"/>
      <c r="UTM143" s="0"/>
      <c r="UTN143" s="0"/>
      <c r="UTO143" s="0"/>
      <c r="UTP143" s="0"/>
      <c r="UTQ143" s="0"/>
      <c r="UTR143" s="0"/>
      <c r="UTS143" s="0"/>
      <c r="UTT143" s="0"/>
      <c r="UTU143" s="0"/>
      <c r="UTV143" s="0"/>
      <c r="UTW143" s="0"/>
      <c r="UTX143" s="0"/>
      <c r="UTY143" s="0"/>
      <c r="UTZ143" s="0"/>
      <c r="UUA143" s="0"/>
      <c r="UUB143" s="0"/>
      <c r="UUC143" s="0"/>
      <c r="UUD143" s="0"/>
      <c r="UUE143" s="0"/>
      <c r="UUF143" s="0"/>
      <c r="UUG143" s="0"/>
      <c r="UUH143" s="0"/>
      <c r="UUI143" s="0"/>
      <c r="UUJ143" s="0"/>
      <c r="UUK143" s="0"/>
      <c r="UUL143" s="0"/>
      <c r="UUM143" s="0"/>
      <c r="UUN143" s="0"/>
      <c r="UUO143" s="0"/>
      <c r="UUP143" s="0"/>
      <c r="UUQ143" s="0"/>
      <c r="UUR143" s="0"/>
      <c r="UUS143" s="0"/>
      <c r="UUT143" s="0"/>
      <c r="UUU143" s="0"/>
      <c r="UUV143" s="0"/>
      <c r="UUW143" s="0"/>
      <c r="UUX143" s="0"/>
      <c r="UUY143" s="0"/>
      <c r="UUZ143" s="0"/>
      <c r="UVA143" s="0"/>
      <c r="UVB143" s="0"/>
      <c r="UVC143" s="0"/>
      <c r="UVD143" s="0"/>
      <c r="UVE143" s="0"/>
      <c r="UVF143" s="0"/>
      <c r="UVG143" s="0"/>
      <c r="UVH143" s="0"/>
      <c r="UVI143" s="0"/>
      <c r="UVJ143" s="0"/>
      <c r="UVK143" s="0"/>
      <c r="UVL143" s="0"/>
      <c r="UVM143" s="0"/>
      <c r="UVN143" s="0"/>
      <c r="UVO143" s="0"/>
      <c r="UVP143" s="0"/>
      <c r="UVQ143" s="0"/>
      <c r="UVR143" s="0"/>
      <c r="UVS143" s="0"/>
      <c r="UVT143" s="0"/>
      <c r="UVU143" s="0"/>
      <c r="UVV143" s="0"/>
      <c r="UVW143" s="0"/>
      <c r="UVX143" s="0"/>
      <c r="UVY143" s="0"/>
      <c r="UVZ143" s="0"/>
      <c r="UWA143" s="0"/>
      <c r="UWB143" s="0"/>
      <c r="UWC143" s="0"/>
      <c r="UWD143" s="0"/>
      <c r="UWE143" s="0"/>
      <c r="UWF143" s="0"/>
      <c r="UWG143" s="0"/>
      <c r="UWH143" s="0"/>
      <c r="UWI143" s="0"/>
      <c r="UWJ143" s="0"/>
      <c r="UWK143" s="0"/>
      <c r="UWL143" s="0"/>
      <c r="UWM143" s="0"/>
      <c r="UWN143" s="0"/>
      <c r="UWO143" s="0"/>
      <c r="UWP143" s="0"/>
      <c r="UWQ143" s="0"/>
      <c r="UWR143" s="0"/>
      <c r="UWS143" s="0"/>
      <c r="UWT143" s="0"/>
      <c r="UWU143" s="0"/>
      <c r="UWV143" s="0"/>
      <c r="UWW143" s="0"/>
      <c r="UWX143" s="0"/>
      <c r="UWY143" s="0"/>
      <c r="UWZ143" s="0"/>
      <c r="UXA143" s="0"/>
      <c r="UXB143" s="0"/>
      <c r="UXC143" s="0"/>
      <c r="UXD143" s="0"/>
      <c r="UXE143" s="0"/>
      <c r="UXF143" s="0"/>
      <c r="UXG143" s="0"/>
      <c r="UXH143" s="0"/>
      <c r="UXI143" s="0"/>
      <c r="UXJ143" s="0"/>
      <c r="UXK143" s="0"/>
      <c r="UXL143" s="0"/>
      <c r="UXM143" s="0"/>
      <c r="UXN143" s="0"/>
      <c r="UXO143" s="0"/>
      <c r="UXP143" s="0"/>
      <c r="UXQ143" s="0"/>
      <c r="UXR143" s="0"/>
      <c r="UXS143" s="0"/>
      <c r="UXT143" s="0"/>
      <c r="UXU143" s="0"/>
      <c r="UXV143" s="0"/>
      <c r="UXW143" s="0"/>
      <c r="UXX143" s="0"/>
      <c r="UXY143" s="0"/>
      <c r="UXZ143" s="0"/>
      <c r="UYA143" s="0"/>
      <c r="UYB143" s="0"/>
      <c r="UYC143" s="0"/>
      <c r="UYD143" s="0"/>
      <c r="UYE143" s="0"/>
      <c r="UYF143" s="0"/>
      <c r="UYG143" s="0"/>
      <c r="UYH143" s="0"/>
      <c r="UYI143" s="0"/>
      <c r="UYJ143" s="0"/>
      <c r="UYK143" s="0"/>
      <c r="UYL143" s="0"/>
      <c r="UYM143" s="0"/>
      <c r="UYN143" s="0"/>
      <c r="UYO143" s="0"/>
      <c r="UYP143" s="0"/>
      <c r="UYQ143" s="0"/>
      <c r="UYR143" s="0"/>
      <c r="UYS143" s="0"/>
      <c r="UYT143" s="0"/>
      <c r="UYU143" s="0"/>
      <c r="UYV143" s="0"/>
      <c r="UYW143" s="0"/>
      <c r="UYX143" s="0"/>
      <c r="UYY143" s="0"/>
      <c r="UYZ143" s="0"/>
      <c r="UZA143" s="0"/>
      <c r="UZB143" s="0"/>
      <c r="UZC143" s="0"/>
      <c r="UZD143" s="0"/>
      <c r="UZE143" s="0"/>
      <c r="UZF143" s="0"/>
      <c r="UZG143" s="0"/>
      <c r="UZH143" s="0"/>
      <c r="UZI143" s="0"/>
      <c r="UZJ143" s="0"/>
      <c r="UZK143" s="0"/>
      <c r="UZL143" s="0"/>
      <c r="UZM143" s="0"/>
      <c r="UZN143" s="0"/>
      <c r="UZO143" s="0"/>
      <c r="UZP143" s="0"/>
      <c r="UZQ143" s="0"/>
      <c r="UZR143" s="0"/>
      <c r="UZS143" s="0"/>
      <c r="UZT143" s="0"/>
      <c r="UZU143" s="0"/>
      <c r="UZV143" s="0"/>
      <c r="UZW143" s="0"/>
      <c r="UZX143" s="0"/>
      <c r="UZY143" s="0"/>
      <c r="UZZ143" s="0"/>
      <c r="VAA143" s="0"/>
      <c r="VAB143" s="0"/>
      <c r="VAC143" s="0"/>
      <c r="VAD143" s="0"/>
      <c r="VAE143" s="0"/>
      <c r="VAF143" s="0"/>
      <c r="VAG143" s="0"/>
      <c r="VAH143" s="0"/>
      <c r="VAI143" s="0"/>
      <c r="VAJ143" s="0"/>
      <c r="VAK143" s="0"/>
      <c r="VAL143" s="0"/>
      <c r="VAM143" s="0"/>
      <c r="VAN143" s="0"/>
      <c r="VAO143" s="0"/>
      <c r="VAP143" s="0"/>
      <c r="VAQ143" s="0"/>
      <c r="VAR143" s="0"/>
      <c r="VAS143" s="0"/>
      <c r="VAT143" s="0"/>
      <c r="VAU143" s="0"/>
      <c r="VAV143" s="0"/>
      <c r="VAW143" s="0"/>
      <c r="VAX143" s="0"/>
      <c r="VAY143" s="0"/>
      <c r="VAZ143" s="0"/>
      <c r="VBA143" s="0"/>
      <c r="VBB143" s="0"/>
      <c r="VBC143" s="0"/>
      <c r="VBD143" s="0"/>
      <c r="VBE143" s="0"/>
      <c r="VBF143" s="0"/>
      <c r="VBG143" s="0"/>
      <c r="VBH143" s="0"/>
      <c r="VBI143" s="0"/>
      <c r="VBJ143" s="0"/>
      <c r="VBK143" s="0"/>
      <c r="VBL143" s="0"/>
      <c r="VBM143" s="0"/>
      <c r="VBN143" s="0"/>
      <c r="VBO143" s="0"/>
      <c r="VBP143" s="0"/>
      <c r="VBQ143" s="0"/>
      <c r="VBR143" s="0"/>
      <c r="VBS143" s="0"/>
      <c r="VBT143" s="0"/>
      <c r="VBU143" s="0"/>
      <c r="VBV143" s="0"/>
      <c r="VBW143" s="0"/>
      <c r="VBX143" s="0"/>
      <c r="VBY143" s="0"/>
      <c r="VBZ143" s="0"/>
      <c r="VCA143" s="0"/>
      <c r="VCB143" s="0"/>
      <c r="VCC143" s="0"/>
      <c r="VCD143" s="0"/>
      <c r="VCE143" s="0"/>
      <c r="VCF143" s="0"/>
      <c r="VCG143" s="0"/>
      <c r="VCH143" s="0"/>
      <c r="VCI143" s="0"/>
      <c r="VCJ143" s="0"/>
      <c r="VCK143" s="0"/>
      <c r="VCL143" s="0"/>
      <c r="VCM143" s="0"/>
      <c r="VCN143" s="0"/>
      <c r="VCO143" s="0"/>
      <c r="VCP143" s="0"/>
      <c r="VCQ143" s="0"/>
      <c r="VCR143" s="0"/>
      <c r="VCS143" s="0"/>
      <c r="VCT143" s="0"/>
      <c r="VCU143" s="0"/>
      <c r="VCV143" s="0"/>
      <c r="VCW143" s="0"/>
      <c r="VCX143" s="0"/>
      <c r="VCY143" s="0"/>
      <c r="VCZ143" s="0"/>
      <c r="VDA143" s="0"/>
      <c r="VDB143" s="0"/>
      <c r="VDC143" s="0"/>
      <c r="VDD143" s="0"/>
      <c r="VDE143" s="0"/>
      <c r="VDF143" s="0"/>
      <c r="VDG143" s="0"/>
      <c r="VDH143" s="0"/>
      <c r="VDI143" s="0"/>
      <c r="VDJ143" s="0"/>
      <c r="VDK143" s="0"/>
      <c r="VDL143" s="0"/>
      <c r="VDM143" s="0"/>
      <c r="VDN143" s="0"/>
      <c r="VDO143" s="0"/>
      <c r="VDP143" s="0"/>
      <c r="VDQ143" s="0"/>
      <c r="VDR143" s="0"/>
      <c r="VDS143" s="0"/>
      <c r="VDT143" s="0"/>
      <c r="VDU143" s="0"/>
      <c r="VDV143" s="0"/>
      <c r="VDW143" s="0"/>
      <c r="VDX143" s="0"/>
      <c r="VDY143" s="0"/>
      <c r="VDZ143" s="0"/>
      <c r="VEA143" s="0"/>
      <c r="VEB143" s="0"/>
      <c r="VEC143" s="0"/>
      <c r="VED143" s="0"/>
      <c r="VEE143" s="0"/>
      <c r="VEF143" s="0"/>
      <c r="VEG143" s="0"/>
      <c r="VEH143" s="0"/>
      <c r="VEI143" s="0"/>
      <c r="VEJ143" s="0"/>
      <c r="VEK143" s="0"/>
      <c r="VEL143" s="0"/>
      <c r="VEM143" s="0"/>
      <c r="VEN143" s="0"/>
      <c r="VEO143" s="0"/>
      <c r="VEP143" s="0"/>
      <c r="VEQ143" s="0"/>
      <c r="VER143" s="0"/>
      <c r="VES143" s="0"/>
      <c r="VET143" s="0"/>
      <c r="VEU143" s="0"/>
      <c r="VEV143" s="0"/>
      <c r="VEW143" s="0"/>
      <c r="VEX143" s="0"/>
      <c r="VEY143" s="0"/>
      <c r="VEZ143" s="0"/>
      <c r="VFA143" s="0"/>
      <c r="VFB143" s="0"/>
      <c r="VFC143" s="0"/>
      <c r="VFD143" s="0"/>
      <c r="VFE143" s="0"/>
      <c r="VFF143" s="0"/>
      <c r="VFG143" s="0"/>
      <c r="VFH143" s="0"/>
      <c r="VFI143" s="0"/>
      <c r="VFJ143" s="0"/>
      <c r="VFK143" s="0"/>
      <c r="VFL143" s="0"/>
      <c r="VFM143" s="0"/>
      <c r="VFN143" s="0"/>
      <c r="VFO143" s="0"/>
      <c r="VFP143" s="0"/>
      <c r="VFQ143" s="0"/>
      <c r="VFR143" s="0"/>
      <c r="VFS143" s="0"/>
      <c r="VFT143" s="0"/>
      <c r="VFU143" s="0"/>
      <c r="VFV143" s="0"/>
      <c r="VFW143" s="0"/>
      <c r="VFX143" s="0"/>
      <c r="VFY143" s="0"/>
      <c r="VFZ143" s="0"/>
      <c r="VGA143" s="0"/>
      <c r="VGB143" s="0"/>
      <c r="VGC143" s="0"/>
      <c r="VGD143" s="0"/>
      <c r="VGE143" s="0"/>
      <c r="VGF143" s="0"/>
      <c r="VGG143" s="0"/>
      <c r="VGH143" s="0"/>
      <c r="VGI143" s="0"/>
      <c r="VGJ143" s="0"/>
      <c r="VGK143" s="0"/>
      <c r="VGL143" s="0"/>
      <c r="VGM143" s="0"/>
      <c r="VGN143" s="0"/>
      <c r="VGO143" s="0"/>
      <c r="VGP143" s="0"/>
      <c r="VGQ143" s="0"/>
      <c r="VGR143" s="0"/>
      <c r="VGS143" s="0"/>
      <c r="VGT143" s="0"/>
      <c r="VGU143" s="0"/>
      <c r="VGV143" s="0"/>
      <c r="VGW143" s="0"/>
      <c r="VGX143" s="0"/>
      <c r="VGY143" s="0"/>
      <c r="VGZ143" s="0"/>
      <c r="VHA143" s="0"/>
      <c r="VHB143" s="0"/>
      <c r="VHC143" s="0"/>
      <c r="VHD143" s="0"/>
      <c r="VHE143" s="0"/>
      <c r="VHF143" s="0"/>
      <c r="VHG143" s="0"/>
      <c r="VHH143" s="0"/>
      <c r="VHI143" s="0"/>
      <c r="VHJ143" s="0"/>
      <c r="VHK143" s="0"/>
      <c r="VHL143" s="0"/>
      <c r="VHM143" s="0"/>
      <c r="VHN143" s="0"/>
      <c r="VHO143" s="0"/>
      <c r="VHP143" s="0"/>
      <c r="VHQ143" s="0"/>
      <c r="VHR143" s="0"/>
      <c r="VHS143" s="0"/>
      <c r="VHT143" s="0"/>
      <c r="VHU143" s="0"/>
      <c r="VHV143" s="0"/>
      <c r="VHW143" s="0"/>
      <c r="VHX143" s="0"/>
      <c r="VHY143" s="0"/>
      <c r="VHZ143" s="0"/>
      <c r="VIA143" s="0"/>
      <c r="VIB143" s="0"/>
      <c r="VIC143" s="0"/>
      <c r="VID143" s="0"/>
      <c r="VIE143" s="0"/>
      <c r="VIF143" s="0"/>
      <c r="VIG143" s="0"/>
      <c r="VIH143" s="0"/>
      <c r="VII143" s="0"/>
      <c r="VIJ143" s="0"/>
      <c r="VIK143" s="0"/>
      <c r="VIL143" s="0"/>
      <c r="VIM143" s="0"/>
      <c r="VIN143" s="0"/>
      <c r="VIO143" s="0"/>
      <c r="VIP143" s="0"/>
      <c r="VIQ143" s="0"/>
      <c r="VIR143" s="0"/>
      <c r="VIS143" s="0"/>
      <c r="VIT143" s="0"/>
      <c r="VIU143" s="0"/>
      <c r="VIV143" s="0"/>
      <c r="VIW143" s="0"/>
      <c r="VIX143" s="0"/>
      <c r="VIY143" s="0"/>
      <c r="VIZ143" s="0"/>
      <c r="VJA143" s="0"/>
      <c r="VJB143" s="0"/>
      <c r="VJC143" s="0"/>
      <c r="VJD143" s="0"/>
      <c r="VJE143" s="0"/>
      <c r="VJF143" s="0"/>
      <c r="VJG143" s="0"/>
      <c r="VJH143" s="0"/>
      <c r="VJI143" s="0"/>
      <c r="VJJ143" s="0"/>
      <c r="VJK143" s="0"/>
      <c r="VJL143" s="0"/>
      <c r="VJM143" s="0"/>
      <c r="VJN143" s="0"/>
      <c r="VJO143" s="0"/>
      <c r="VJP143" s="0"/>
      <c r="VJQ143" s="0"/>
      <c r="VJR143" s="0"/>
      <c r="VJS143" s="0"/>
      <c r="VJT143" s="0"/>
      <c r="VJU143" s="0"/>
      <c r="VJV143" s="0"/>
      <c r="VJW143" s="0"/>
      <c r="VJX143" s="0"/>
      <c r="VJY143" s="0"/>
      <c r="VJZ143" s="0"/>
      <c r="VKA143" s="0"/>
      <c r="VKB143" s="0"/>
      <c r="VKC143" s="0"/>
      <c r="VKD143" s="0"/>
      <c r="VKE143" s="0"/>
      <c r="VKF143" s="0"/>
      <c r="VKG143" s="0"/>
      <c r="VKH143" s="0"/>
      <c r="VKI143" s="0"/>
      <c r="VKJ143" s="0"/>
      <c r="VKK143" s="0"/>
      <c r="VKL143" s="0"/>
      <c r="VKM143" s="0"/>
      <c r="VKN143" s="0"/>
      <c r="VKO143" s="0"/>
      <c r="VKP143" s="0"/>
      <c r="VKQ143" s="0"/>
      <c r="VKR143" s="0"/>
      <c r="VKS143" s="0"/>
      <c r="VKT143" s="0"/>
      <c r="VKU143" s="0"/>
      <c r="VKV143" s="0"/>
      <c r="VKW143" s="0"/>
      <c r="VKX143" s="0"/>
      <c r="VKY143" s="0"/>
      <c r="VKZ143" s="0"/>
      <c r="VLA143" s="0"/>
      <c r="VLB143" s="0"/>
      <c r="VLC143" s="0"/>
      <c r="VLD143" s="0"/>
      <c r="VLE143" s="0"/>
      <c r="VLF143" s="0"/>
      <c r="VLG143" s="0"/>
      <c r="VLH143" s="0"/>
      <c r="VLI143" s="0"/>
      <c r="VLJ143" s="0"/>
      <c r="VLK143" s="0"/>
      <c r="VLL143" s="0"/>
      <c r="VLM143" s="0"/>
      <c r="VLN143" s="0"/>
      <c r="VLO143" s="0"/>
      <c r="VLP143" s="0"/>
      <c r="VLQ143" s="0"/>
      <c r="VLR143" s="0"/>
      <c r="VLS143" s="0"/>
      <c r="VLT143" s="0"/>
      <c r="VLU143" s="0"/>
      <c r="VLV143" s="0"/>
      <c r="VLW143" s="0"/>
      <c r="VLX143" s="0"/>
      <c r="VLY143" s="0"/>
      <c r="VLZ143" s="0"/>
      <c r="VMA143" s="0"/>
      <c r="VMB143" s="0"/>
      <c r="VMC143" s="0"/>
      <c r="VMD143" s="0"/>
      <c r="VME143" s="0"/>
      <c r="VMF143" s="0"/>
      <c r="VMG143" s="0"/>
      <c r="VMH143" s="0"/>
      <c r="VMI143" s="0"/>
      <c r="VMJ143" s="0"/>
      <c r="VMK143" s="0"/>
      <c r="VML143" s="0"/>
      <c r="VMM143" s="0"/>
      <c r="VMN143" s="0"/>
      <c r="VMO143" s="0"/>
      <c r="VMP143" s="0"/>
      <c r="VMQ143" s="0"/>
      <c r="VMR143" s="0"/>
      <c r="VMS143" s="0"/>
      <c r="VMT143" s="0"/>
      <c r="VMU143" s="0"/>
      <c r="VMV143" s="0"/>
      <c r="VMW143" s="0"/>
      <c r="VMX143" s="0"/>
      <c r="VMY143" s="0"/>
      <c r="VMZ143" s="0"/>
      <c r="VNA143" s="0"/>
      <c r="VNB143" s="0"/>
      <c r="VNC143" s="0"/>
      <c r="VND143" s="0"/>
      <c r="VNE143" s="0"/>
      <c r="VNF143" s="0"/>
      <c r="VNG143" s="0"/>
      <c r="VNH143" s="0"/>
      <c r="VNI143" s="0"/>
      <c r="VNJ143" s="0"/>
      <c r="VNK143" s="0"/>
      <c r="VNL143" s="0"/>
      <c r="VNM143" s="0"/>
      <c r="VNN143" s="0"/>
      <c r="VNO143" s="0"/>
      <c r="VNP143" s="0"/>
      <c r="VNQ143" s="0"/>
      <c r="VNR143" s="0"/>
      <c r="VNS143" s="0"/>
      <c r="VNT143" s="0"/>
      <c r="VNU143" s="0"/>
      <c r="VNV143" s="0"/>
      <c r="VNW143" s="0"/>
      <c r="VNX143" s="0"/>
      <c r="VNY143" s="0"/>
      <c r="VNZ143" s="0"/>
      <c r="VOA143" s="0"/>
      <c r="VOB143" s="0"/>
      <c r="VOC143" s="0"/>
      <c r="VOD143" s="0"/>
      <c r="VOE143" s="0"/>
      <c r="VOF143" s="0"/>
      <c r="VOG143" s="0"/>
      <c r="VOH143" s="0"/>
      <c r="VOI143" s="0"/>
      <c r="VOJ143" s="0"/>
      <c r="VOK143" s="0"/>
      <c r="VOL143" s="0"/>
      <c r="VOM143" s="0"/>
      <c r="VON143" s="0"/>
      <c r="VOO143" s="0"/>
      <c r="VOP143" s="0"/>
      <c r="VOQ143" s="0"/>
      <c r="VOR143" s="0"/>
      <c r="VOS143" s="0"/>
      <c r="VOT143" s="0"/>
      <c r="VOU143" s="0"/>
      <c r="VOV143" s="0"/>
      <c r="VOW143" s="0"/>
      <c r="VOX143" s="0"/>
      <c r="VOY143" s="0"/>
      <c r="VOZ143" s="0"/>
      <c r="VPA143" s="0"/>
      <c r="VPB143" s="0"/>
      <c r="VPC143" s="0"/>
      <c r="VPD143" s="0"/>
      <c r="VPE143" s="0"/>
      <c r="VPF143" s="0"/>
      <c r="VPG143" s="0"/>
      <c r="VPH143" s="0"/>
      <c r="VPI143" s="0"/>
      <c r="VPJ143" s="0"/>
      <c r="VPK143" s="0"/>
      <c r="VPL143" s="0"/>
      <c r="VPM143" s="0"/>
      <c r="VPN143" s="0"/>
      <c r="VPO143" s="0"/>
      <c r="VPP143" s="0"/>
      <c r="VPQ143" s="0"/>
      <c r="VPR143" s="0"/>
      <c r="VPS143" s="0"/>
      <c r="VPT143" s="0"/>
      <c r="VPU143" s="0"/>
      <c r="VPV143" s="0"/>
      <c r="VPW143" s="0"/>
      <c r="VPX143" s="0"/>
      <c r="VPY143" s="0"/>
      <c r="VPZ143" s="0"/>
      <c r="VQA143" s="0"/>
      <c r="VQB143" s="0"/>
      <c r="VQC143" s="0"/>
      <c r="VQD143" s="0"/>
      <c r="VQE143" s="0"/>
      <c r="VQF143" s="0"/>
      <c r="VQG143" s="0"/>
      <c r="VQH143" s="0"/>
      <c r="VQI143" s="0"/>
      <c r="VQJ143" s="0"/>
      <c r="VQK143" s="0"/>
      <c r="VQL143" s="0"/>
      <c r="VQM143" s="0"/>
      <c r="VQN143" s="0"/>
      <c r="VQO143" s="0"/>
      <c r="VQP143" s="0"/>
      <c r="VQQ143" s="0"/>
      <c r="VQR143" s="0"/>
      <c r="VQS143" s="0"/>
      <c r="VQT143" s="0"/>
      <c r="VQU143" s="0"/>
      <c r="VQV143" s="0"/>
      <c r="VQW143" s="0"/>
      <c r="VQX143" s="0"/>
      <c r="VQY143" s="0"/>
      <c r="VQZ143" s="0"/>
      <c r="VRA143" s="0"/>
      <c r="VRB143" s="0"/>
      <c r="VRC143" s="0"/>
      <c r="VRD143" s="0"/>
      <c r="VRE143" s="0"/>
      <c r="VRF143" s="0"/>
      <c r="VRG143" s="0"/>
      <c r="VRH143" s="0"/>
      <c r="VRI143" s="0"/>
      <c r="VRJ143" s="0"/>
      <c r="VRK143" s="0"/>
      <c r="VRL143" s="0"/>
      <c r="VRM143" s="0"/>
      <c r="VRN143" s="0"/>
      <c r="VRO143" s="0"/>
      <c r="VRP143" s="0"/>
      <c r="VRQ143" s="0"/>
      <c r="VRR143" s="0"/>
      <c r="VRS143" s="0"/>
      <c r="VRT143" s="0"/>
      <c r="VRU143" s="0"/>
      <c r="VRV143" s="0"/>
      <c r="VRW143" s="0"/>
      <c r="VRX143" s="0"/>
      <c r="VRY143" s="0"/>
      <c r="VRZ143" s="0"/>
      <c r="VSA143" s="0"/>
      <c r="VSB143" s="0"/>
      <c r="VSC143" s="0"/>
      <c r="VSD143" s="0"/>
      <c r="VSE143" s="0"/>
      <c r="VSF143" s="0"/>
      <c r="VSG143" s="0"/>
      <c r="VSH143" s="0"/>
      <c r="VSI143" s="0"/>
      <c r="VSJ143" s="0"/>
      <c r="VSK143" s="0"/>
      <c r="VSL143" s="0"/>
      <c r="VSM143" s="0"/>
      <c r="VSN143" s="0"/>
      <c r="VSO143" s="0"/>
      <c r="VSP143" s="0"/>
      <c r="VSQ143" s="0"/>
      <c r="VSR143" s="0"/>
      <c r="VSS143" s="0"/>
      <c r="VST143" s="0"/>
      <c r="VSU143" s="0"/>
      <c r="VSV143" s="0"/>
      <c r="VSW143" s="0"/>
      <c r="VSX143" s="0"/>
      <c r="VSY143" s="0"/>
      <c r="VSZ143" s="0"/>
      <c r="VTA143" s="0"/>
      <c r="VTB143" s="0"/>
      <c r="VTC143" s="0"/>
      <c r="VTD143" s="0"/>
      <c r="VTE143" s="0"/>
      <c r="VTF143" s="0"/>
      <c r="VTG143" s="0"/>
      <c r="VTH143" s="0"/>
      <c r="VTI143" s="0"/>
      <c r="VTJ143" s="0"/>
      <c r="VTK143" s="0"/>
      <c r="VTL143" s="0"/>
      <c r="VTM143" s="0"/>
      <c r="VTN143" s="0"/>
      <c r="VTO143" s="0"/>
      <c r="VTP143" s="0"/>
      <c r="VTQ143" s="0"/>
      <c r="VTR143" s="0"/>
      <c r="VTS143" s="0"/>
      <c r="VTT143" s="0"/>
      <c r="VTU143" s="0"/>
      <c r="VTV143" s="0"/>
      <c r="VTW143" s="0"/>
      <c r="VTX143" s="0"/>
      <c r="VTY143" s="0"/>
      <c r="VTZ143" s="0"/>
      <c r="VUA143" s="0"/>
      <c r="VUB143" s="0"/>
      <c r="VUC143" s="0"/>
      <c r="VUD143" s="0"/>
      <c r="VUE143" s="0"/>
      <c r="VUF143" s="0"/>
      <c r="VUG143" s="0"/>
      <c r="VUH143" s="0"/>
      <c r="VUI143" s="0"/>
      <c r="VUJ143" s="0"/>
      <c r="VUK143" s="0"/>
      <c r="VUL143" s="0"/>
      <c r="VUM143" s="0"/>
      <c r="VUN143" s="0"/>
      <c r="VUO143" s="0"/>
      <c r="VUP143" s="0"/>
      <c r="VUQ143" s="0"/>
      <c r="VUR143" s="0"/>
      <c r="VUS143" s="0"/>
      <c r="VUT143" s="0"/>
      <c r="VUU143" s="0"/>
      <c r="VUV143" s="0"/>
      <c r="VUW143" s="0"/>
      <c r="VUX143" s="0"/>
      <c r="VUY143" s="0"/>
      <c r="VUZ143" s="0"/>
      <c r="VVA143" s="0"/>
      <c r="VVB143" s="0"/>
      <c r="VVC143" s="0"/>
      <c r="VVD143" s="0"/>
      <c r="VVE143" s="0"/>
      <c r="VVF143" s="0"/>
      <c r="VVG143" s="0"/>
      <c r="VVH143" s="0"/>
      <c r="VVI143" s="0"/>
      <c r="VVJ143" s="0"/>
      <c r="VVK143" s="0"/>
      <c r="VVL143" s="0"/>
      <c r="VVM143" s="0"/>
      <c r="VVN143" s="0"/>
      <c r="VVO143" s="0"/>
      <c r="VVP143" s="0"/>
      <c r="VVQ143" s="0"/>
      <c r="VVR143" s="0"/>
      <c r="VVS143" s="0"/>
      <c r="VVT143" s="0"/>
      <c r="VVU143" s="0"/>
      <c r="VVV143" s="0"/>
      <c r="VVW143" s="0"/>
      <c r="VVX143" s="0"/>
      <c r="VVY143" s="0"/>
      <c r="VVZ143" s="0"/>
      <c r="VWA143" s="0"/>
      <c r="VWB143" s="0"/>
      <c r="VWC143" s="0"/>
      <c r="VWD143" s="0"/>
      <c r="VWE143" s="0"/>
      <c r="VWF143" s="0"/>
      <c r="VWG143" s="0"/>
      <c r="VWH143" s="0"/>
      <c r="VWI143" s="0"/>
      <c r="VWJ143" s="0"/>
      <c r="VWK143" s="0"/>
      <c r="VWL143" s="0"/>
      <c r="VWM143" s="0"/>
      <c r="VWN143" s="0"/>
      <c r="VWO143" s="0"/>
      <c r="VWP143" s="0"/>
      <c r="VWQ143" s="0"/>
      <c r="VWR143" s="0"/>
      <c r="VWS143" s="0"/>
      <c r="VWT143" s="0"/>
      <c r="VWU143" s="0"/>
      <c r="VWV143" s="0"/>
      <c r="VWW143" s="0"/>
      <c r="VWX143" s="0"/>
      <c r="VWY143" s="0"/>
      <c r="VWZ143" s="0"/>
      <c r="VXA143" s="0"/>
      <c r="VXB143" s="0"/>
      <c r="VXC143" s="0"/>
      <c r="VXD143" s="0"/>
      <c r="VXE143" s="0"/>
      <c r="VXF143" s="0"/>
      <c r="VXG143" s="0"/>
      <c r="VXH143" s="0"/>
      <c r="VXI143" s="0"/>
      <c r="VXJ143" s="0"/>
      <c r="VXK143" s="0"/>
      <c r="VXL143" s="0"/>
      <c r="VXM143" s="0"/>
      <c r="VXN143" s="0"/>
      <c r="VXO143" s="0"/>
      <c r="VXP143" s="0"/>
      <c r="VXQ143" s="0"/>
      <c r="VXR143" s="0"/>
      <c r="VXS143" s="0"/>
      <c r="VXT143" s="0"/>
      <c r="VXU143" s="0"/>
      <c r="VXV143" s="0"/>
      <c r="VXW143" s="0"/>
      <c r="VXX143" s="0"/>
      <c r="VXY143" s="0"/>
      <c r="VXZ143" s="0"/>
      <c r="VYA143" s="0"/>
      <c r="VYB143" s="0"/>
      <c r="VYC143" s="0"/>
      <c r="VYD143" s="0"/>
      <c r="VYE143" s="0"/>
      <c r="VYF143" s="0"/>
      <c r="VYG143" s="0"/>
      <c r="VYH143" s="0"/>
      <c r="VYI143" s="0"/>
      <c r="VYJ143" s="0"/>
      <c r="VYK143" s="0"/>
      <c r="VYL143" s="0"/>
      <c r="VYM143" s="0"/>
      <c r="VYN143" s="0"/>
      <c r="VYO143" s="0"/>
      <c r="VYP143" s="0"/>
      <c r="VYQ143" s="0"/>
      <c r="VYR143" s="0"/>
      <c r="VYS143" s="0"/>
      <c r="VYT143" s="0"/>
      <c r="VYU143" s="0"/>
      <c r="VYV143" s="0"/>
      <c r="VYW143" s="0"/>
      <c r="VYX143" s="0"/>
      <c r="VYY143" s="0"/>
      <c r="VYZ143" s="0"/>
      <c r="VZA143" s="0"/>
      <c r="VZB143" s="0"/>
      <c r="VZC143" s="0"/>
      <c r="VZD143" s="0"/>
      <c r="VZE143" s="0"/>
      <c r="VZF143" s="0"/>
      <c r="VZG143" s="0"/>
      <c r="VZH143" s="0"/>
      <c r="VZI143" s="0"/>
      <c r="VZJ143" s="0"/>
      <c r="VZK143" s="0"/>
      <c r="VZL143" s="0"/>
      <c r="VZM143" s="0"/>
      <c r="VZN143" s="0"/>
      <c r="VZO143" s="0"/>
      <c r="VZP143" s="0"/>
      <c r="VZQ143" s="0"/>
      <c r="VZR143" s="0"/>
      <c r="VZS143" s="0"/>
      <c r="VZT143" s="0"/>
      <c r="VZU143" s="0"/>
      <c r="VZV143" s="0"/>
      <c r="VZW143" s="0"/>
      <c r="VZX143" s="0"/>
      <c r="VZY143" s="0"/>
      <c r="VZZ143" s="0"/>
      <c r="WAA143" s="0"/>
      <c r="WAB143" s="0"/>
      <c r="WAC143" s="0"/>
      <c r="WAD143" s="0"/>
      <c r="WAE143" s="0"/>
      <c r="WAF143" s="0"/>
      <c r="WAG143" s="0"/>
      <c r="WAH143" s="0"/>
      <c r="WAI143" s="0"/>
      <c r="WAJ143" s="0"/>
      <c r="WAK143" s="0"/>
      <c r="WAL143" s="0"/>
      <c r="WAM143" s="0"/>
      <c r="WAN143" s="0"/>
      <c r="WAO143" s="0"/>
      <c r="WAP143" s="0"/>
      <c r="WAQ143" s="0"/>
      <c r="WAR143" s="0"/>
      <c r="WAS143" s="0"/>
      <c r="WAT143" s="0"/>
      <c r="WAU143" s="0"/>
      <c r="WAV143" s="0"/>
      <c r="WAW143" s="0"/>
      <c r="WAX143" s="0"/>
      <c r="WAY143" s="0"/>
      <c r="WAZ143" s="0"/>
      <c r="WBA143" s="0"/>
      <c r="WBB143" s="0"/>
      <c r="WBC143" s="0"/>
      <c r="WBD143" s="0"/>
      <c r="WBE143" s="0"/>
      <c r="WBF143" s="0"/>
      <c r="WBG143" s="0"/>
      <c r="WBH143" s="0"/>
      <c r="WBI143" s="0"/>
      <c r="WBJ143" s="0"/>
      <c r="WBK143" s="0"/>
      <c r="WBL143" s="0"/>
      <c r="WBM143" s="0"/>
      <c r="WBN143" s="0"/>
      <c r="WBO143" s="0"/>
      <c r="WBP143" s="0"/>
      <c r="WBQ143" s="0"/>
      <c r="WBR143" s="0"/>
      <c r="WBS143" s="0"/>
      <c r="WBT143" s="0"/>
      <c r="WBU143" s="0"/>
      <c r="WBV143" s="0"/>
      <c r="WBW143" s="0"/>
      <c r="WBX143" s="0"/>
      <c r="WBY143" s="0"/>
      <c r="WBZ143" s="0"/>
      <c r="WCA143" s="0"/>
      <c r="WCB143" s="0"/>
      <c r="WCC143" s="0"/>
      <c r="WCD143" s="0"/>
      <c r="WCE143" s="0"/>
      <c r="WCF143" s="0"/>
      <c r="WCG143" s="0"/>
      <c r="WCH143" s="0"/>
      <c r="WCI143" s="0"/>
      <c r="WCJ143" s="0"/>
      <c r="WCK143" s="0"/>
      <c r="WCL143" s="0"/>
      <c r="WCM143" s="0"/>
      <c r="WCN143" s="0"/>
      <c r="WCO143" s="0"/>
      <c r="WCP143" s="0"/>
      <c r="WCQ143" s="0"/>
      <c r="WCR143" s="0"/>
      <c r="WCS143" s="0"/>
      <c r="WCT143" s="0"/>
      <c r="WCU143" s="0"/>
      <c r="WCV143" s="0"/>
      <c r="WCW143" s="0"/>
      <c r="WCX143" s="0"/>
      <c r="WCY143" s="0"/>
      <c r="WCZ143" s="0"/>
      <c r="WDA143" s="0"/>
      <c r="WDB143" s="0"/>
      <c r="WDC143" s="0"/>
      <c r="WDD143" s="0"/>
      <c r="WDE143" s="0"/>
      <c r="WDF143" s="0"/>
      <c r="WDG143" s="0"/>
      <c r="WDH143" s="0"/>
      <c r="WDI143" s="0"/>
      <c r="WDJ143" s="0"/>
      <c r="WDK143" s="0"/>
      <c r="WDL143" s="0"/>
      <c r="WDM143" s="0"/>
      <c r="WDN143" s="0"/>
      <c r="WDO143" s="0"/>
      <c r="WDP143" s="0"/>
      <c r="WDQ143" s="0"/>
      <c r="WDR143" s="0"/>
      <c r="WDS143" s="0"/>
      <c r="WDT143" s="0"/>
      <c r="WDU143" s="0"/>
      <c r="WDV143" s="0"/>
      <c r="WDW143" s="0"/>
      <c r="WDX143" s="0"/>
      <c r="WDY143" s="0"/>
      <c r="WDZ143" s="0"/>
      <c r="WEA143" s="0"/>
      <c r="WEB143" s="0"/>
      <c r="WEC143" s="0"/>
      <c r="WED143" s="0"/>
      <c r="WEE143" s="0"/>
      <c r="WEF143" s="0"/>
      <c r="WEG143" s="0"/>
      <c r="WEH143" s="0"/>
      <c r="WEI143" s="0"/>
      <c r="WEJ143" s="0"/>
      <c r="WEK143" s="0"/>
      <c r="WEL143" s="0"/>
      <c r="WEM143" s="0"/>
      <c r="WEN143" s="0"/>
      <c r="WEO143" s="0"/>
      <c r="WEP143" s="0"/>
      <c r="WEQ143" s="0"/>
      <c r="WER143" s="0"/>
      <c r="WES143" s="0"/>
      <c r="WET143" s="0"/>
      <c r="WEU143" s="0"/>
      <c r="WEV143" s="0"/>
      <c r="WEW143" s="0"/>
      <c r="WEX143" s="0"/>
      <c r="WEY143" s="0"/>
      <c r="WEZ143" s="0"/>
      <c r="WFA143" s="0"/>
      <c r="WFB143" s="0"/>
      <c r="WFC143" s="0"/>
      <c r="WFD143" s="0"/>
      <c r="WFE143" s="0"/>
      <c r="WFF143" s="0"/>
      <c r="WFG143" s="0"/>
      <c r="WFH143" s="0"/>
      <c r="WFI143" s="0"/>
      <c r="WFJ143" s="0"/>
      <c r="WFK143" s="0"/>
      <c r="WFL143" s="0"/>
      <c r="WFM143" s="0"/>
      <c r="WFN143" s="0"/>
      <c r="WFO143" s="0"/>
      <c r="WFP143" s="0"/>
      <c r="WFQ143" s="0"/>
      <c r="WFR143" s="0"/>
      <c r="WFS143" s="0"/>
      <c r="WFT143" s="0"/>
      <c r="WFU143" s="0"/>
      <c r="WFV143" s="0"/>
      <c r="WFW143" s="0"/>
      <c r="WFX143" s="0"/>
      <c r="WFY143" s="0"/>
      <c r="WFZ143" s="0"/>
      <c r="WGA143" s="0"/>
      <c r="WGB143" s="0"/>
      <c r="WGC143" s="0"/>
      <c r="WGD143" s="0"/>
      <c r="WGE143" s="0"/>
      <c r="WGF143" s="0"/>
      <c r="WGG143" s="0"/>
      <c r="WGH143" s="0"/>
      <c r="WGI143" s="0"/>
      <c r="WGJ143" s="0"/>
      <c r="WGK143" s="0"/>
      <c r="WGL143" s="0"/>
      <c r="WGM143" s="0"/>
      <c r="WGN143" s="0"/>
      <c r="WGO143" s="0"/>
      <c r="WGP143" s="0"/>
      <c r="WGQ143" s="0"/>
      <c r="WGR143" s="0"/>
      <c r="WGS143" s="0"/>
      <c r="WGT143" s="0"/>
      <c r="WGU143" s="0"/>
      <c r="WGV143" s="0"/>
      <c r="WGW143" s="0"/>
      <c r="WGX143" s="0"/>
      <c r="WGY143" s="0"/>
      <c r="WGZ143" s="0"/>
      <c r="WHA143" s="0"/>
      <c r="WHB143" s="0"/>
      <c r="WHC143" s="0"/>
      <c r="WHD143" s="0"/>
      <c r="WHE143" s="0"/>
      <c r="WHF143" s="0"/>
      <c r="WHG143" s="0"/>
      <c r="WHH143" s="0"/>
      <c r="WHI143" s="0"/>
      <c r="WHJ143" s="0"/>
      <c r="WHK143" s="0"/>
      <c r="WHL143" s="0"/>
      <c r="WHM143" s="0"/>
      <c r="WHN143" s="0"/>
      <c r="WHO143" s="0"/>
      <c r="WHP143" s="0"/>
      <c r="WHQ143" s="0"/>
      <c r="WHR143" s="0"/>
      <c r="WHS143" s="0"/>
      <c r="WHT143" s="0"/>
      <c r="WHU143" s="0"/>
      <c r="WHV143" s="0"/>
      <c r="WHW143" s="0"/>
      <c r="WHX143" s="0"/>
      <c r="WHY143" s="0"/>
      <c r="WHZ143" s="0"/>
      <c r="WIA143" s="0"/>
      <c r="WIB143" s="0"/>
      <c r="WIC143" s="0"/>
      <c r="WID143" s="0"/>
      <c r="WIE143" s="0"/>
      <c r="WIF143" s="0"/>
      <c r="WIG143" s="0"/>
      <c r="WIH143" s="0"/>
      <c r="WII143" s="0"/>
      <c r="WIJ143" s="0"/>
      <c r="WIK143" s="0"/>
      <c r="WIL143" s="0"/>
      <c r="WIM143" s="0"/>
      <c r="WIN143" s="0"/>
      <c r="WIO143" s="0"/>
      <c r="WIP143" s="0"/>
      <c r="WIQ143" s="0"/>
      <c r="WIR143" s="0"/>
      <c r="WIS143" s="0"/>
      <c r="WIT143" s="0"/>
      <c r="WIU143" s="0"/>
      <c r="WIV143" s="0"/>
      <c r="WIW143" s="0"/>
      <c r="WIX143" s="0"/>
      <c r="WIY143" s="0"/>
      <c r="WIZ143" s="0"/>
      <c r="WJA143" s="0"/>
      <c r="WJB143" s="0"/>
      <c r="WJC143" s="0"/>
      <c r="WJD143" s="0"/>
      <c r="WJE143" s="0"/>
      <c r="WJF143" s="0"/>
      <c r="WJG143" s="0"/>
      <c r="WJH143" s="0"/>
      <c r="WJI143" s="0"/>
      <c r="WJJ143" s="0"/>
      <c r="WJK143" s="0"/>
      <c r="WJL143" s="0"/>
      <c r="WJM143" s="0"/>
      <c r="WJN143" s="0"/>
      <c r="WJO143" s="0"/>
      <c r="WJP143" s="0"/>
      <c r="WJQ143" s="0"/>
      <c r="WJR143" s="0"/>
      <c r="WJS143" s="0"/>
      <c r="WJT143" s="0"/>
      <c r="WJU143" s="0"/>
      <c r="WJV143" s="0"/>
      <c r="WJW143" s="0"/>
      <c r="WJX143" s="0"/>
      <c r="WJY143" s="0"/>
      <c r="WJZ143" s="0"/>
      <c r="WKA143" s="0"/>
      <c r="WKB143" s="0"/>
      <c r="WKC143" s="0"/>
      <c r="WKD143" s="0"/>
      <c r="WKE143" s="0"/>
      <c r="WKF143" s="0"/>
      <c r="WKG143" s="0"/>
      <c r="WKH143" s="0"/>
      <c r="WKI143" s="0"/>
      <c r="WKJ143" s="0"/>
      <c r="WKK143" s="0"/>
      <c r="WKL143" s="0"/>
      <c r="WKM143" s="0"/>
      <c r="WKN143" s="0"/>
      <c r="WKO143" s="0"/>
      <c r="WKP143" s="0"/>
      <c r="WKQ143" s="0"/>
      <c r="WKR143" s="0"/>
      <c r="WKS143" s="0"/>
      <c r="WKT143" s="0"/>
      <c r="WKU143" s="0"/>
      <c r="WKV143" s="0"/>
      <c r="WKW143" s="0"/>
      <c r="WKX143" s="0"/>
      <c r="WKY143" s="0"/>
      <c r="WKZ143" s="0"/>
      <c r="WLA143" s="0"/>
      <c r="WLB143" s="0"/>
      <c r="WLC143" s="0"/>
      <c r="WLD143" s="0"/>
      <c r="WLE143" s="0"/>
      <c r="WLF143" s="0"/>
      <c r="WLG143" s="0"/>
      <c r="WLH143" s="0"/>
      <c r="WLI143" s="0"/>
      <c r="WLJ143" s="0"/>
      <c r="WLK143" s="0"/>
      <c r="WLL143" s="0"/>
      <c r="WLM143" s="0"/>
      <c r="WLN143" s="0"/>
      <c r="WLO143" s="0"/>
      <c r="WLP143" s="0"/>
      <c r="WLQ143" s="0"/>
      <c r="WLR143" s="0"/>
      <c r="WLS143" s="0"/>
      <c r="WLT143" s="0"/>
      <c r="WLU143" s="0"/>
      <c r="WLV143" s="0"/>
      <c r="WLW143" s="0"/>
      <c r="WLX143" s="0"/>
      <c r="WLY143" s="0"/>
      <c r="WLZ143" s="0"/>
      <c r="WMA143" s="0"/>
      <c r="WMB143" s="0"/>
      <c r="WMC143" s="0"/>
      <c r="WMD143" s="0"/>
      <c r="WME143" s="0"/>
      <c r="WMF143" s="0"/>
      <c r="WMG143" s="0"/>
      <c r="WMH143" s="0"/>
      <c r="WMI143" s="0"/>
      <c r="WMJ143" s="0"/>
      <c r="WMK143" s="0"/>
      <c r="WML143" s="0"/>
      <c r="WMM143" s="0"/>
      <c r="WMN143" s="0"/>
      <c r="WMO143" s="0"/>
      <c r="WMP143" s="0"/>
      <c r="WMQ143" s="0"/>
      <c r="WMR143" s="0"/>
      <c r="WMS143" s="0"/>
      <c r="WMT143" s="0"/>
      <c r="WMU143" s="0"/>
      <c r="WMV143" s="0"/>
      <c r="WMW143" s="0"/>
      <c r="WMX143" s="0"/>
      <c r="WMY143" s="0"/>
      <c r="WMZ143" s="0"/>
      <c r="WNA143" s="0"/>
      <c r="WNB143" s="0"/>
      <c r="WNC143" s="0"/>
      <c r="WND143" s="0"/>
      <c r="WNE143" s="0"/>
      <c r="WNF143" s="0"/>
      <c r="WNG143" s="0"/>
      <c r="WNH143" s="0"/>
      <c r="WNI143" s="0"/>
      <c r="WNJ143" s="0"/>
      <c r="WNK143" s="0"/>
      <c r="WNL143" s="0"/>
      <c r="WNM143" s="0"/>
      <c r="WNN143" s="0"/>
      <c r="WNO143" s="0"/>
      <c r="WNP143" s="0"/>
      <c r="WNQ143" s="0"/>
      <c r="WNR143" s="0"/>
      <c r="WNS143" s="0"/>
      <c r="WNT143" s="0"/>
      <c r="WNU143" s="0"/>
      <c r="WNV143" s="0"/>
      <c r="WNW143" s="0"/>
      <c r="WNX143" s="0"/>
      <c r="WNY143" s="0"/>
      <c r="WNZ143" s="0"/>
      <c r="WOA143" s="0"/>
      <c r="WOB143" s="0"/>
      <c r="WOC143" s="0"/>
      <c r="WOD143" s="0"/>
      <c r="WOE143" s="0"/>
      <c r="WOF143" s="0"/>
      <c r="WOG143" s="0"/>
      <c r="WOH143" s="0"/>
      <c r="WOI143" s="0"/>
      <c r="WOJ143" s="0"/>
      <c r="WOK143" s="0"/>
      <c r="WOL143" s="0"/>
      <c r="WOM143" s="0"/>
      <c r="WON143" s="0"/>
      <c r="WOO143" s="0"/>
      <c r="WOP143" s="0"/>
      <c r="WOQ143" s="0"/>
      <c r="WOR143" s="0"/>
      <c r="WOS143" s="0"/>
      <c r="WOT143" s="0"/>
      <c r="WOU143" s="0"/>
      <c r="WOV143" s="0"/>
      <c r="WOW143" s="0"/>
      <c r="WOX143" s="0"/>
      <c r="WOY143" s="0"/>
      <c r="WOZ143" s="0"/>
      <c r="WPA143" s="0"/>
      <c r="WPB143" s="0"/>
      <c r="WPC143" s="0"/>
      <c r="WPD143" s="0"/>
      <c r="WPE143" s="0"/>
      <c r="WPF143" s="0"/>
      <c r="WPG143" s="0"/>
      <c r="WPH143" s="0"/>
      <c r="WPI143" s="0"/>
      <c r="WPJ143" s="0"/>
      <c r="WPK143" s="0"/>
      <c r="WPL143" s="0"/>
      <c r="WPM143" s="0"/>
      <c r="WPN143" s="0"/>
      <c r="WPO143" s="0"/>
      <c r="WPP143" s="0"/>
      <c r="WPQ143" s="0"/>
      <c r="WPR143" s="0"/>
      <c r="WPS143" s="0"/>
      <c r="WPT143" s="0"/>
      <c r="WPU143" s="0"/>
      <c r="WPV143" s="0"/>
      <c r="WPW143" s="0"/>
      <c r="WPX143" s="0"/>
      <c r="WPY143" s="0"/>
      <c r="WPZ143" s="0"/>
      <c r="WQA143" s="0"/>
      <c r="WQB143" s="0"/>
      <c r="WQC143" s="0"/>
      <c r="WQD143" s="0"/>
      <c r="WQE143" s="0"/>
      <c r="WQF143" s="0"/>
      <c r="WQG143" s="0"/>
      <c r="WQH143" s="0"/>
      <c r="WQI143" s="0"/>
      <c r="WQJ143" s="0"/>
      <c r="WQK143" s="0"/>
      <c r="WQL143" s="0"/>
      <c r="WQM143" s="0"/>
      <c r="WQN143" s="0"/>
      <c r="WQO143" s="0"/>
      <c r="WQP143" s="0"/>
      <c r="WQQ143" s="0"/>
      <c r="WQR143" s="0"/>
      <c r="WQS143" s="0"/>
      <c r="WQT143" s="0"/>
      <c r="WQU143" s="0"/>
      <c r="WQV143" s="0"/>
      <c r="WQW143" s="0"/>
      <c r="WQX143" s="0"/>
      <c r="WQY143" s="0"/>
      <c r="WQZ143" s="0"/>
      <c r="WRA143" s="0"/>
      <c r="WRB143" s="0"/>
      <c r="WRC143" s="0"/>
      <c r="WRD143" s="0"/>
      <c r="WRE143" s="0"/>
      <c r="WRF143" s="0"/>
      <c r="WRG143" s="0"/>
      <c r="WRH143" s="0"/>
      <c r="WRI143" s="0"/>
      <c r="WRJ143" s="0"/>
      <c r="WRK143" s="0"/>
      <c r="WRL143" s="0"/>
      <c r="WRM143" s="0"/>
      <c r="WRN143" s="0"/>
      <c r="WRO143" s="0"/>
      <c r="WRP143" s="0"/>
      <c r="WRQ143" s="0"/>
      <c r="WRR143" s="0"/>
      <c r="WRS143" s="0"/>
      <c r="WRT143" s="0"/>
      <c r="WRU143" s="0"/>
      <c r="WRV143" s="0"/>
      <c r="WRW143" s="0"/>
      <c r="WRX143" s="0"/>
      <c r="WRY143" s="0"/>
      <c r="WRZ143" s="0"/>
      <c r="WSA143" s="0"/>
      <c r="WSB143" s="0"/>
      <c r="WSC143" s="0"/>
      <c r="WSD143" s="0"/>
      <c r="WSE143" s="0"/>
      <c r="WSF143" s="0"/>
      <c r="WSG143" s="0"/>
      <c r="WSH143" s="0"/>
      <c r="WSI143" s="0"/>
      <c r="WSJ143" s="0"/>
      <c r="WSK143" s="0"/>
      <c r="WSL143" s="0"/>
      <c r="WSM143" s="0"/>
      <c r="WSN143" s="0"/>
      <c r="WSO143" s="0"/>
      <c r="WSP143" s="0"/>
      <c r="WSQ143" s="0"/>
      <c r="WSR143" s="0"/>
      <c r="WSS143" s="0"/>
      <c r="WST143" s="0"/>
      <c r="WSU143" s="0"/>
      <c r="WSV143" s="0"/>
      <c r="WSW143" s="0"/>
      <c r="WSX143" s="0"/>
      <c r="WSY143" s="0"/>
      <c r="WSZ143" s="0"/>
      <c r="WTA143" s="0"/>
      <c r="WTB143" s="0"/>
      <c r="WTC143" s="0"/>
      <c r="WTD143" s="0"/>
      <c r="WTE143" s="0"/>
      <c r="WTF143" s="0"/>
      <c r="WTG143" s="0"/>
      <c r="WTH143" s="0"/>
      <c r="WTI143" s="0"/>
      <c r="WTJ143" s="0"/>
      <c r="WTK143" s="0"/>
      <c r="WTL143" s="0"/>
      <c r="WTM143" s="0"/>
      <c r="WTN143" s="0"/>
      <c r="WTO143" s="0"/>
      <c r="WTP143" s="0"/>
      <c r="WTQ143" s="0"/>
      <c r="WTR143" s="0"/>
      <c r="WTS143" s="0"/>
      <c r="WTT143" s="0"/>
      <c r="WTU143" s="0"/>
      <c r="WTV143" s="0"/>
      <c r="WTW143" s="0"/>
      <c r="WTX143" s="0"/>
      <c r="WTY143" s="0"/>
      <c r="WTZ143" s="0"/>
      <c r="WUA143" s="0"/>
      <c r="WUB143" s="0"/>
      <c r="WUC143" s="0"/>
      <c r="WUD143" s="0"/>
      <c r="WUE143" s="0"/>
      <c r="WUF143" s="0"/>
      <c r="WUG143" s="0"/>
      <c r="WUH143" s="0"/>
      <c r="WUI143" s="0"/>
      <c r="WUJ143" s="0"/>
      <c r="WUK143" s="0"/>
      <c r="WUL143" s="0"/>
      <c r="WUM143" s="0"/>
      <c r="WUN143" s="0"/>
      <c r="WUO143" s="0"/>
      <c r="WUP143" s="0"/>
      <c r="WUQ143" s="0"/>
      <c r="WUR143" s="0"/>
      <c r="WUS143" s="0"/>
      <c r="WUT143" s="0"/>
      <c r="WUU143" s="0"/>
      <c r="WUV143" s="0"/>
      <c r="WUW143" s="0"/>
      <c r="WUX143" s="0"/>
      <c r="WUY143" s="0"/>
      <c r="WUZ143" s="0"/>
      <c r="WVA143" s="0"/>
      <c r="WVB143" s="0"/>
      <c r="WVC143" s="0"/>
      <c r="WVD143" s="0"/>
      <c r="WVE143" s="0"/>
      <c r="WVF143" s="0"/>
      <c r="WVG143" s="0"/>
      <c r="WVH143" s="0"/>
      <c r="WVI143" s="0"/>
      <c r="WVJ143" s="0"/>
      <c r="WVK143" s="0"/>
      <c r="WVL143" s="0"/>
      <c r="WVM143" s="0"/>
      <c r="WVN143" s="0"/>
      <c r="WVO143" s="0"/>
      <c r="WVP143" s="0"/>
      <c r="WVQ143" s="0"/>
      <c r="WVR143" s="0"/>
      <c r="WVS143" s="0"/>
      <c r="WVT143" s="0"/>
      <c r="WVU143" s="0"/>
      <c r="WVV143" s="0"/>
      <c r="WVW143" s="0"/>
      <c r="WVX143" s="0"/>
      <c r="WVY143" s="0"/>
      <c r="WVZ143" s="0"/>
      <c r="WWA143" s="0"/>
      <c r="WWB143" s="0"/>
      <c r="WWC143" s="0"/>
      <c r="WWD143" s="0"/>
      <c r="WWE143" s="0"/>
      <c r="WWF143" s="0"/>
      <c r="WWG143" s="0"/>
      <c r="WWH143" s="0"/>
      <c r="WWI143" s="0"/>
      <c r="WWJ143" s="0"/>
      <c r="WWK143" s="0"/>
      <c r="WWL143" s="0"/>
      <c r="WWM143" s="0"/>
      <c r="WWN143" s="0"/>
      <c r="WWO143" s="0"/>
      <c r="WWP143" s="0"/>
      <c r="WWQ143" s="0"/>
      <c r="WWR143" s="0"/>
      <c r="WWS143" s="0"/>
      <c r="WWT143" s="0"/>
      <c r="WWU143" s="0"/>
      <c r="WWV143" s="0"/>
      <c r="WWW143" s="0"/>
      <c r="WWX143" s="0"/>
      <c r="WWY143" s="0"/>
      <c r="WWZ143" s="0"/>
      <c r="WXA143" s="0"/>
      <c r="WXB143" s="0"/>
      <c r="WXC143" s="0"/>
      <c r="WXD143" s="0"/>
      <c r="WXE143" s="0"/>
      <c r="WXF143" s="0"/>
      <c r="WXG143" s="0"/>
      <c r="WXH143" s="0"/>
      <c r="WXI143" s="0"/>
      <c r="WXJ143" s="0"/>
      <c r="WXK143" s="0"/>
      <c r="WXL143" s="0"/>
      <c r="WXM143" s="0"/>
      <c r="WXN143" s="0"/>
      <c r="WXO143" s="0"/>
      <c r="WXP143" s="0"/>
      <c r="WXQ143" s="0"/>
      <c r="WXR143" s="0"/>
      <c r="WXS143" s="0"/>
      <c r="WXT143" s="0"/>
      <c r="WXU143" s="0"/>
      <c r="WXV143" s="0"/>
      <c r="WXW143" s="0"/>
      <c r="WXX143" s="0"/>
      <c r="WXY143" s="0"/>
      <c r="WXZ143" s="0"/>
      <c r="WYA143" s="0"/>
      <c r="WYB143" s="0"/>
      <c r="WYC143" s="0"/>
      <c r="WYD143" s="0"/>
      <c r="WYE143" s="0"/>
      <c r="WYF143" s="0"/>
      <c r="WYG143" s="0"/>
      <c r="WYH143" s="0"/>
      <c r="WYI143" s="0"/>
      <c r="WYJ143" s="0"/>
      <c r="WYK143" s="0"/>
      <c r="WYL143" s="0"/>
      <c r="WYM143" s="0"/>
      <c r="WYN143" s="0"/>
      <c r="WYO143" s="0"/>
      <c r="WYP143" s="0"/>
      <c r="WYQ143" s="0"/>
      <c r="WYR143" s="0"/>
      <c r="WYS143" s="0"/>
      <c r="WYT143" s="0"/>
      <c r="WYU143" s="0"/>
      <c r="WYV143" s="0"/>
      <c r="WYW143" s="0"/>
      <c r="WYX143" s="0"/>
      <c r="WYY143" s="0"/>
      <c r="WYZ143" s="0"/>
      <c r="WZA143" s="0"/>
      <c r="WZB143" s="0"/>
      <c r="WZC143" s="0"/>
      <c r="WZD143" s="0"/>
      <c r="WZE143" s="0"/>
      <c r="WZF143" s="0"/>
      <c r="WZG143" s="0"/>
      <c r="WZH143" s="0"/>
      <c r="WZI143" s="0"/>
      <c r="WZJ143" s="0"/>
      <c r="WZK143" s="0"/>
      <c r="WZL143" s="0"/>
      <c r="WZM143" s="0"/>
      <c r="WZN143" s="0"/>
      <c r="WZO143" s="0"/>
      <c r="WZP143" s="0"/>
      <c r="WZQ143" s="0"/>
      <c r="WZR143" s="0"/>
      <c r="WZS143" s="0"/>
      <c r="WZT143" s="0"/>
      <c r="WZU143" s="0"/>
      <c r="WZV143" s="0"/>
      <c r="WZW143" s="0"/>
      <c r="WZX143" s="0"/>
      <c r="WZY143" s="0"/>
      <c r="WZZ143" s="0"/>
      <c r="XAA143" s="0"/>
      <c r="XAB143" s="0"/>
      <c r="XAC143" s="0"/>
      <c r="XAD143" s="0"/>
      <c r="XAE143" s="0"/>
      <c r="XAF143" s="0"/>
      <c r="XAG143" s="0"/>
      <c r="XAH143" s="0"/>
      <c r="XAI143" s="0"/>
      <c r="XAJ143" s="0"/>
      <c r="XAK143" s="0"/>
      <c r="XAL143" s="0"/>
      <c r="XAM143" s="0"/>
      <c r="XAN143" s="0"/>
      <c r="XAO143" s="0"/>
      <c r="XAP143" s="0"/>
      <c r="XAQ143" s="0"/>
      <c r="XAR143" s="0"/>
      <c r="XAS143" s="0"/>
      <c r="XAT143" s="0"/>
      <c r="XAU143" s="0"/>
      <c r="XAV143" s="0"/>
      <c r="XAW143" s="0"/>
      <c r="XAX143" s="0"/>
      <c r="XAY143" s="0"/>
      <c r="XAZ143" s="0"/>
      <c r="XBA143" s="0"/>
      <c r="XBB143" s="0"/>
      <c r="XBC143" s="0"/>
      <c r="XBD143" s="0"/>
      <c r="XBE143" s="0"/>
      <c r="XBF143" s="0"/>
      <c r="XBG143" s="0"/>
      <c r="XBH143" s="0"/>
      <c r="XBI143" s="0"/>
      <c r="XBJ143" s="0"/>
      <c r="XBK143" s="0"/>
      <c r="XBL143" s="0"/>
      <c r="XBM143" s="0"/>
      <c r="XBN143" s="0"/>
      <c r="XBO143" s="0"/>
      <c r="XBP143" s="0"/>
      <c r="XBQ143" s="0"/>
      <c r="XBR143" s="0"/>
      <c r="XBS143" s="0"/>
      <c r="XBT143" s="0"/>
      <c r="XBU143" s="0"/>
      <c r="XBV143" s="0"/>
      <c r="XBW143" s="0"/>
      <c r="XBX143" s="0"/>
      <c r="XBY143" s="0"/>
      <c r="XBZ143" s="0"/>
      <c r="XCA143" s="0"/>
      <c r="XCB143" s="0"/>
      <c r="XCC143" s="0"/>
      <c r="XCD143" s="0"/>
      <c r="XCE143" s="0"/>
      <c r="XCF143" s="0"/>
      <c r="XCG143" s="0"/>
      <c r="XCH143" s="0"/>
      <c r="XCI143" s="0"/>
      <c r="XCJ143" s="0"/>
      <c r="XCK143" s="0"/>
      <c r="XCL143" s="0"/>
      <c r="XCM143" s="0"/>
      <c r="XCN143" s="0"/>
      <c r="XCO143" s="0"/>
      <c r="XCP143" s="0"/>
      <c r="XCQ143" s="0"/>
      <c r="XCR143" s="0"/>
      <c r="XCS143" s="0"/>
      <c r="XCT143" s="0"/>
      <c r="XCU143" s="0"/>
      <c r="XCV143" s="0"/>
      <c r="XCW143" s="0"/>
      <c r="XCX143" s="0"/>
      <c r="XCY143" s="0"/>
      <c r="XCZ143" s="0"/>
      <c r="XDA143" s="0"/>
      <c r="XDB143" s="0"/>
      <c r="XDC143" s="0"/>
      <c r="XDD143" s="0"/>
      <c r="XDE143" s="0"/>
      <c r="XDF143" s="0"/>
      <c r="XDG143" s="0"/>
      <c r="XDH143" s="0"/>
      <c r="XDI143" s="0"/>
      <c r="XDJ143" s="0"/>
      <c r="XDK143" s="0"/>
      <c r="XDL143" s="0"/>
      <c r="XDM143" s="0"/>
      <c r="XDN143" s="0"/>
      <c r="XDO143" s="0"/>
      <c r="XDP143" s="0"/>
      <c r="XDQ143" s="0"/>
      <c r="XDR143" s="0"/>
      <c r="XDS143" s="0"/>
      <c r="XDT143" s="0"/>
      <c r="XDU143" s="0"/>
      <c r="XDV143" s="0"/>
      <c r="XDW143" s="0"/>
      <c r="XDX143" s="0"/>
      <c r="XDY143" s="0"/>
      <c r="XDZ143" s="0"/>
      <c r="XEA143" s="0"/>
      <c r="XEB143" s="0"/>
      <c r="XEC143" s="0"/>
      <c r="XED143" s="0"/>
      <c r="XEE143" s="0"/>
      <c r="XEF143" s="0"/>
      <c r="XEG143" s="0"/>
      <c r="XEH143" s="0"/>
      <c r="XEI143" s="0"/>
      <c r="XEJ143" s="0"/>
      <c r="XEK143" s="0"/>
      <c r="XEL143" s="0"/>
      <c r="XEM143" s="0"/>
      <c r="XEN143" s="0"/>
      <c r="XEO143" s="0"/>
      <c r="XEP143" s="0"/>
      <c r="XEQ143" s="0"/>
      <c r="XER143" s="0"/>
      <c r="XES143" s="0"/>
      <c r="XET143" s="0"/>
      <c r="XEU143" s="0"/>
      <c r="XEV143" s="0"/>
      <c r="XEW143" s="0"/>
      <c r="XEX143" s="0"/>
      <c r="XEY143" s="0"/>
      <c r="XEZ143" s="0"/>
      <c r="XFA143" s="0"/>
      <c r="XFB143" s="0"/>
      <c r="XFC143" s="0"/>
      <c r="XFD143" s="0"/>
    </row>
    <row r="144" customFormat="false" ht="23.25" hidden="false" customHeight="true" outlineLevel="0" collapsed="false">
      <c r="A144" s="31" t="s">
        <v>24</v>
      </c>
      <c r="B144" s="115"/>
      <c r="C144" s="77"/>
      <c r="D144" s="77"/>
      <c r="E144" s="77"/>
      <c r="F144" s="77"/>
      <c r="G144" s="77"/>
      <c r="H144" s="127" t="s">
        <v>31</v>
      </c>
      <c r="I144" s="127"/>
      <c r="J144" s="115"/>
      <c r="K144" s="116"/>
      <c r="L144" s="4"/>
      <c r="M144" s="248"/>
      <c r="N144" s="248"/>
      <c r="O144" s="248"/>
      <c r="P144" s="248"/>
      <c r="Q144" s="248"/>
      <c r="R144" s="248"/>
      <c r="S144" s="248"/>
      <c r="T144" s="248"/>
      <c r="U144" s="248"/>
      <c r="V144" s="248"/>
      <c r="W144" s="248"/>
    </row>
    <row r="145" customFormat="false" ht="23.25" hidden="false" customHeight="true" outlineLevel="0" collapsed="false">
      <c r="A145" s="31" t="s">
        <v>26</v>
      </c>
      <c r="B145" s="115"/>
      <c r="C145" s="77"/>
      <c r="D145" s="77"/>
      <c r="E145" s="77"/>
      <c r="F145" s="77"/>
      <c r="G145" s="77"/>
      <c r="H145" s="127"/>
      <c r="I145" s="127"/>
      <c r="J145" s="115"/>
      <c r="K145" s="116"/>
      <c r="L145" s="4"/>
      <c r="M145" s="248"/>
      <c r="Q145" s="248"/>
      <c r="R145" s="248"/>
      <c r="S145" s="248"/>
      <c r="T145" s="248"/>
      <c r="U145" s="248"/>
      <c r="V145" s="248"/>
      <c r="W145" s="248"/>
    </row>
    <row r="146" customFormat="false" ht="23.25" hidden="false" customHeight="true" outlineLevel="0" collapsed="false">
      <c r="A146" s="31" t="s">
        <v>27</v>
      </c>
      <c r="B146" s="103"/>
      <c r="C146" s="95"/>
      <c r="D146" s="95"/>
      <c r="E146" s="95"/>
      <c r="F146" s="95"/>
      <c r="G146" s="95"/>
      <c r="H146" s="127"/>
      <c r="I146" s="127"/>
      <c r="J146" s="103"/>
      <c r="K146" s="96"/>
      <c r="L146" s="4"/>
      <c r="M146" s="248"/>
      <c r="Q146" s="248"/>
      <c r="R146" s="248"/>
      <c r="S146" s="248"/>
      <c r="T146" s="248"/>
      <c r="U146" s="248"/>
      <c r="V146" s="248"/>
      <c r="W146" s="248"/>
    </row>
    <row r="147" customFormat="false" ht="23.25" hidden="false" customHeight="true" outlineLevel="0" collapsed="false">
      <c r="A147" s="31" t="s">
        <v>28</v>
      </c>
      <c r="B147" s="103"/>
      <c r="C147" s="95"/>
      <c r="D147" s="95"/>
      <c r="E147" s="95"/>
      <c r="F147" s="95"/>
      <c r="G147" s="95"/>
      <c r="H147" s="127"/>
      <c r="I147" s="127"/>
      <c r="J147" s="103"/>
      <c r="K147" s="96"/>
      <c r="L147" s="4"/>
      <c r="M147" s="248"/>
      <c r="Q147" s="248"/>
      <c r="R147" s="248"/>
      <c r="S147" s="248"/>
      <c r="T147" s="248"/>
      <c r="U147" s="248"/>
      <c r="V147" s="248"/>
      <c r="W147" s="248"/>
    </row>
    <row r="148" customFormat="false" ht="23.25" hidden="false" customHeight="true" outlineLevel="0" collapsed="false">
      <c r="A148" s="31" t="s">
        <v>29</v>
      </c>
      <c r="B148" s="64" t="s">
        <v>235</v>
      </c>
      <c r="C148" s="64"/>
      <c r="D148" s="64" t="s">
        <v>236</v>
      </c>
      <c r="E148" s="64"/>
      <c r="F148" s="32" t="s">
        <v>237</v>
      </c>
      <c r="G148" s="32"/>
      <c r="H148" s="127"/>
      <c r="I148" s="127"/>
      <c r="J148" s="64" t="s">
        <v>238</v>
      </c>
      <c r="K148" s="64"/>
      <c r="L148" s="4"/>
      <c r="M148" s="248"/>
      <c r="N148" s="248"/>
      <c r="O148" s="248"/>
      <c r="P148" s="248"/>
      <c r="Q148" s="248"/>
      <c r="R148" s="248"/>
      <c r="S148" s="248"/>
      <c r="T148" s="248"/>
      <c r="U148" s="248"/>
      <c r="V148" s="248"/>
      <c r="W148" s="248"/>
    </row>
    <row r="149" customFormat="false" ht="23.25" hidden="false" customHeight="true" outlineLevel="0" collapsed="false">
      <c r="A149" s="31" t="s">
        <v>30</v>
      </c>
      <c r="B149" s="64"/>
      <c r="C149" s="64"/>
      <c r="D149" s="64"/>
      <c r="E149" s="64"/>
      <c r="F149" s="32"/>
      <c r="G149" s="32"/>
      <c r="H149" s="127"/>
      <c r="I149" s="127"/>
      <c r="J149" s="64"/>
      <c r="K149" s="64"/>
      <c r="L149" s="4"/>
      <c r="M149" s="248"/>
      <c r="N149" s="248"/>
      <c r="O149" s="248"/>
      <c r="P149" s="248"/>
      <c r="Q149" s="248"/>
      <c r="R149" s="248"/>
      <c r="S149" s="248"/>
      <c r="T149" s="248"/>
      <c r="U149" s="248"/>
      <c r="V149" s="248"/>
      <c r="W149" s="248"/>
    </row>
    <row r="150" customFormat="false" ht="23.25" hidden="false" customHeight="true" outlineLevel="0" collapsed="false">
      <c r="A150" s="31" t="s">
        <v>32</v>
      </c>
      <c r="B150" s="64"/>
      <c r="C150" s="64"/>
      <c r="D150" s="64"/>
      <c r="E150" s="64"/>
      <c r="F150" s="32"/>
      <c r="G150" s="32"/>
      <c r="H150" s="127"/>
      <c r="I150" s="127"/>
      <c r="J150" s="64"/>
      <c r="K150" s="64"/>
      <c r="L150" s="4"/>
      <c r="M150" s="248"/>
      <c r="N150" s="248"/>
      <c r="O150" s="248"/>
      <c r="P150" s="248"/>
      <c r="Q150" s="248"/>
      <c r="R150" s="248"/>
      <c r="S150" s="248"/>
      <c r="T150" s="248"/>
      <c r="U150" s="248"/>
      <c r="V150" s="248"/>
      <c r="W150" s="248"/>
    </row>
    <row r="151" customFormat="false" ht="23.25" hidden="false" customHeight="true" outlineLevel="0" collapsed="false">
      <c r="A151" s="31" t="s">
        <v>33</v>
      </c>
      <c r="B151" s="103"/>
      <c r="C151" s="95"/>
      <c r="D151" s="95"/>
      <c r="E151" s="95"/>
      <c r="F151" s="95"/>
      <c r="G151" s="95"/>
      <c r="H151" s="127"/>
      <c r="I151" s="127"/>
      <c r="J151" s="103"/>
      <c r="K151" s="96"/>
      <c r="L151" s="4"/>
      <c r="M151" s="248"/>
      <c r="N151" s="248"/>
      <c r="O151" s="248"/>
      <c r="P151" s="248"/>
      <c r="Q151" s="248"/>
      <c r="R151" s="248"/>
      <c r="S151" s="248"/>
      <c r="T151" s="248"/>
      <c r="U151" s="248"/>
      <c r="V151" s="248"/>
      <c r="W151" s="248"/>
    </row>
    <row r="152" customFormat="false" ht="23.25" hidden="false" customHeight="true" outlineLevel="0" collapsed="false">
      <c r="A152" s="31" t="s">
        <v>34</v>
      </c>
      <c r="B152" s="103"/>
      <c r="C152" s="95"/>
      <c r="D152" s="95"/>
      <c r="E152" s="95"/>
      <c r="F152" s="95"/>
      <c r="G152" s="95"/>
      <c r="H152" s="127"/>
      <c r="I152" s="127"/>
      <c r="J152" s="103"/>
      <c r="K152" s="96"/>
      <c r="L152" s="4"/>
      <c r="M152" s="248"/>
      <c r="N152" s="248"/>
      <c r="O152" s="248"/>
      <c r="P152" s="248"/>
      <c r="Q152" s="248"/>
      <c r="R152" s="248"/>
      <c r="S152" s="248"/>
      <c r="T152" s="248"/>
      <c r="U152" s="248"/>
      <c r="V152" s="248"/>
      <c r="W152" s="248"/>
    </row>
    <row r="153" customFormat="false" ht="23.25" hidden="false" customHeight="true" outlineLevel="0" collapsed="false">
      <c r="A153" s="31" t="s">
        <v>35</v>
      </c>
      <c r="B153" s="103"/>
      <c r="C153" s="95"/>
      <c r="D153" s="95"/>
      <c r="E153" s="95"/>
      <c r="F153" s="95"/>
      <c r="G153" s="95"/>
      <c r="H153" s="127"/>
      <c r="I153" s="127"/>
      <c r="J153" s="103"/>
      <c r="K153" s="96"/>
      <c r="L153" s="4"/>
      <c r="M153" s="248"/>
      <c r="N153" s="248"/>
      <c r="O153" s="248"/>
      <c r="P153" s="248"/>
      <c r="Q153" s="248"/>
      <c r="R153" s="248"/>
      <c r="S153" s="248"/>
      <c r="T153" s="248"/>
      <c r="U153" s="248"/>
      <c r="V153" s="248"/>
      <c r="W153" s="248"/>
    </row>
    <row r="154" customFormat="false" ht="23.25" hidden="false" customHeight="true" outlineLevel="0" collapsed="false">
      <c r="A154" s="31" t="s">
        <v>36</v>
      </c>
      <c r="B154" s="131"/>
      <c r="C154" s="133"/>
      <c r="D154" s="133"/>
      <c r="E154" s="133"/>
      <c r="F154" s="133"/>
      <c r="G154" s="133"/>
      <c r="H154" s="127"/>
      <c r="I154" s="127"/>
      <c r="J154" s="131"/>
      <c r="K154" s="132"/>
      <c r="L154" s="4"/>
      <c r="M154" s="248"/>
      <c r="N154" s="248"/>
      <c r="O154" s="248"/>
      <c r="P154" s="248"/>
      <c r="Q154" s="248"/>
      <c r="R154" s="248"/>
      <c r="S154" s="248"/>
      <c r="T154" s="248"/>
      <c r="U154" s="248"/>
      <c r="V154" s="248"/>
      <c r="W154" s="248"/>
    </row>
    <row r="155" customFormat="false" ht="15" hidden="false" customHeight="true" outlineLevel="0" collapsed="false"/>
    <row r="156" customFormat="false" ht="15" hidden="false" customHeight="true" outlineLevel="0" collapsed="false"/>
  </sheetData>
  <mergeCells count="1020">
    <mergeCell ref="A1:W2"/>
    <mergeCell ref="N4:O4"/>
    <mergeCell ref="P4:Q4"/>
    <mergeCell ref="R4:S4"/>
    <mergeCell ref="T4:U4"/>
    <mergeCell ref="V4:W4"/>
    <mergeCell ref="N5:O5"/>
    <mergeCell ref="P5:Q5"/>
    <mergeCell ref="R5:S5"/>
    <mergeCell ref="T5:U5"/>
    <mergeCell ref="V5:W5"/>
    <mergeCell ref="B7:C7"/>
    <mergeCell ref="D7:E7"/>
    <mergeCell ref="F7:K7"/>
    <mergeCell ref="B8:C8"/>
    <mergeCell ref="D8:E8"/>
    <mergeCell ref="F8:K8"/>
    <mergeCell ref="B9:C9"/>
    <mergeCell ref="D9:E9"/>
    <mergeCell ref="F9:K9"/>
    <mergeCell ref="B10:C10"/>
    <mergeCell ref="D10:E10"/>
    <mergeCell ref="F10:K10"/>
    <mergeCell ref="B11:C11"/>
    <mergeCell ref="D11:E11"/>
    <mergeCell ref="F11:K11"/>
    <mergeCell ref="B13:C13"/>
    <mergeCell ref="D13:E13"/>
    <mergeCell ref="F13:G13"/>
    <mergeCell ref="H13:I13"/>
    <mergeCell ref="J13:K13"/>
    <mergeCell ref="N13:O13"/>
    <mergeCell ref="P13:Q13"/>
    <mergeCell ref="R13:S13"/>
    <mergeCell ref="T13:U13"/>
    <mergeCell ref="V13:W13"/>
    <mergeCell ref="B14:C14"/>
    <mergeCell ref="D14:E14"/>
    <mergeCell ref="F14:G14"/>
    <mergeCell ref="H14:I14"/>
    <mergeCell ref="J14:K14"/>
    <mergeCell ref="N14:O14"/>
    <mergeCell ref="P14:Q14"/>
    <mergeCell ref="R14:S14"/>
    <mergeCell ref="T14:U14"/>
    <mergeCell ref="V14:W14"/>
    <mergeCell ref="B15:C15"/>
    <mergeCell ref="D15:E15"/>
    <mergeCell ref="F15:G15"/>
    <mergeCell ref="H15:I15"/>
    <mergeCell ref="J15:K15"/>
    <mergeCell ref="N15:O15"/>
    <mergeCell ref="P15:Q15"/>
    <mergeCell ref="R15:S15"/>
    <mergeCell ref="T15:U15"/>
    <mergeCell ref="V15:W15"/>
    <mergeCell ref="B16:C16"/>
    <mergeCell ref="D16:E16"/>
    <mergeCell ref="F16:G16"/>
    <mergeCell ref="H16:I16"/>
    <mergeCell ref="J16:K16"/>
    <mergeCell ref="N16:O16"/>
    <mergeCell ref="P16:Q16"/>
    <mergeCell ref="R16:S16"/>
    <mergeCell ref="T16:U16"/>
    <mergeCell ref="V16:W16"/>
    <mergeCell ref="B17:C17"/>
    <mergeCell ref="D17:E17"/>
    <mergeCell ref="F17:G17"/>
    <mergeCell ref="H17:I17"/>
    <mergeCell ref="J17:K17"/>
    <mergeCell ref="N17:O17"/>
    <mergeCell ref="P17:Q17"/>
    <mergeCell ref="R17:S17"/>
    <mergeCell ref="T17:U17"/>
    <mergeCell ref="V17:W17"/>
    <mergeCell ref="B18:C18"/>
    <mergeCell ref="D18:E18"/>
    <mergeCell ref="F18:G18"/>
    <mergeCell ref="H18:I18"/>
    <mergeCell ref="J18:K18"/>
    <mergeCell ref="N18:O18"/>
    <mergeCell ref="P18:Q18"/>
    <mergeCell ref="R18:S18"/>
    <mergeCell ref="T18:U18"/>
    <mergeCell ref="V18:W18"/>
    <mergeCell ref="B19:C19"/>
    <mergeCell ref="D19:E19"/>
    <mergeCell ref="F19:G19"/>
    <mergeCell ref="H19:I19"/>
    <mergeCell ref="J19:K19"/>
    <mergeCell ref="N19:O19"/>
    <mergeCell ref="P19:Q19"/>
    <mergeCell ref="R19:S19"/>
    <mergeCell ref="T19:U19"/>
    <mergeCell ref="V19:W19"/>
    <mergeCell ref="B20:C20"/>
    <mergeCell ref="D20:E20"/>
    <mergeCell ref="F20:G20"/>
    <mergeCell ref="H20:I20"/>
    <mergeCell ref="J20:K20"/>
    <mergeCell ref="N20:O20"/>
    <mergeCell ref="P20:Q20"/>
    <mergeCell ref="R20:S20"/>
    <mergeCell ref="T20:U20"/>
    <mergeCell ref="V20:W20"/>
    <mergeCell ref="B21:C21"/>
    <mergeCell ref="D21:E21"/>
    <mergeCell ref="F21:G21"/>
    <mergeCell ref="H21:I21"/>
    <mergeCell ref="J21:K21"/>
    <mergeCell ref="N21:O21"/>
    <mergeCell ref="P21:Q21"/>
    <mergeCell ref="R21:S21"/>
    <mergeCell ref="T21:U21"/>
    <mergeCell ref="V21:W21"/>
    <mergeCell ref="B22:C22"/>
    <mergeCell ref="D22:E22"/>
    <mergeCell ref="F22:G22"/>
    <mergeCell ref="H22:I22"/>
    <mergeCell ref="J22:K22"/>
    <mergeCell ref="N22:O22"/>
    <mergeCell ref="P22:Q22"/>
    <mergeCell ref="R22:S22"/>
    <mergeCell ref="T22:U22"/>
    <mergeCell ref="V22:W22"/>
    <mergeCell ref="B23:C23"/>
    <mergeCell ref="D23:E23"/>
    <mergeCell ref="F23:G23"/>
    <mergeCell ref="H23:I23"/>
    <mergeCell ref="J23:K23"/>
    <mergeCell ref="N23:O23"/>
    <mergeCell ref="P23:Q23"/>
    <mergeCell ref="R23:S23"/>
    <mergeCell ref="T23:U23"/>
    <mergeCell ref="V23:W23"/>
    <mergeCell ref="B24:C24"/>
    <mergeCell ref="D24:E24"/>
    <mergeCell ref="F24:G24"/>
    <mergeCell ref="H24:I24"/>
    <mergeCell ref="J24:K24"/>
    <mergeCell ref="N24:O24"/>
    <mergeCell ref="P24:Q24"/>
    <mergeCell ref="R24:S24"/>
    <mergeCell ref="T24:U24"/>
    <mergeCell ref="V24:W24"/>
    <mergeCell ref="B26:C26"/>
    <mergeCell ref="D26:E26"/>
    <mergeCell ref="F26:G26"/>
    <mergeCell ref="H26:I26"/>
    <mergeCell ref="J26:K26"/>
    <mergeCell ref="N26:O26"/>
    <mergeCell ref="P26:Q26"/>
    <mergeCell ref="R26:S26"/>
    <mergeCell ref="T26:U26"/>
    <mergeCell ref="V26:W26"/>
    <mergeCell ref="B27:C27"/>
    <mergeCell ref="D27:E27"/>
    <mergeCell ref="F27:G27"/>
    <mergeCell ref="H27:I27"/>
    <mergeCell ref="J27:K27"/>
    <mergeCell ref="N27:O27"/>
    <mergeCell ref="P27:Q27"/>
    <mergeCell ref="R27:S27"/>
    <mergeCell ref="T27:U27"/>
    <mergeCell ref="V27:W27"/>
    <mergeCell ref="B28:C28"/>
    <mergeCell ref="D28:E28"/>
    <mergeCell ref="F28:G28"/>
    <mergeCell ref="H28:I28"/>
    <mergeCell ref="J28:K28"/>
    <mergeCell ref="N28:O28"/>
    <mergeCell ref="P28:Q28"/>
    <mergeCell ref="R28:S28"/>
    <mergeCell ref="T28:U28"/>
    <mergeCell ref="V28:W28"/>
    <mergeCell ref="B29:C29"/>
    <mergeCell ref="D29:E29"/>
    <mergeCell ref="F29:G29"/>
    <mergeCell ref="H29:I29"/>
    <mergeCell ref="J29:K29"/>
    <mergeCell ref="N29:O29"/>
    <mergeCell ref="P29:Q29"/>
    <mergeCell ref="R29:S29"/>
    <mergeCell ref="T29:U29"/>
    <mergeCell ref="V29:W29"/>
    <mergeCell ref="B30:C30"/>
    <mergeCell ref="D30:E30"/>
    <mergeCell ref="F30:G30"/>
    <mergeCell ref="H30:I30"/>
    <mergeCell ref="J30:K30"/>
    <mergeCell ref="N30:O30"/>
    <mergeCell ref="P30:Q30"/>
    <mergeCell ref="R30:S30"/>
    <mergeCell ref="T30:U30"/>
    <mergeCell ref="V30:W30"/>
    <mergeCell ref="B31:C31"/>
    <mergeCell ref="D31:E31"/>
    <mergeCell ref="F31:G31"/>
    <mergeCell ref="H31:I31"/>
    <mergeCell ref="J31:K31"/>
    <mergeCell ref="N31:O31"/>
    <mergeCell ref="R31:S31"/>
    <mergeCell ref="T31:U31"/>
    <mergeCell ref="V31:W31"/>
    <mergeCell ref="B32:C32"/>
    <mergeCell ref="D32:E32"/>
    <mergeCell ref="F32:G32"/>
    <mergeCell ref="H32:I32"/>
    <mergeCell ref="J32:K32"/>
    <mergeCell ref="N32:O32"/>
    <mergeCell ref="P32:Q32"/>
    <mergeCell ref="R32:S32"/>
    <mergeCell ref="T32:U32"/>
    <mergeCell ref="V32:W32"/>
    <mergeCell ref="B33:C33"/>
    <mergeCell ref="D33:E33"/>
    <mergeCell ref="F33:G33"/>
    <mergeCell ref="H33:I33"/>
    <mergeCell ref="J33:K33"/>
    <mergeCell ref="N33:O33"/>
    <mergeCell ref="P33:Q33"/>
    <mergeCell ref="R33:S33"/>
    <mergeCell ref="T33:U33"/>
    <mergeCell ref="V33:W33"/>
    <mergeCell ref="B34:C34"/>
    <mergeCell ref="D34:E34"/>
    <mergeCell ref="F34:G34"/>
    <mergeCell ref="H34:I34"/>
    <mergeCell ref="J34:K34"/>
    <mergeCell ref="N34:O34"/>
    <mergeCell ref="P34:Q34"/>
    <mergeCell ref="R34:S34"/>
    <mergeCell ref="T34:U34"/>
    <mergeCell ref="V34:W34"/>
    <mergeCell ref="B35:C35"/>
    <mergeCell ref="D35:E35"/>
    <mergeCell ref="F35:G35"/>
    <mergeCell ref="H35:I35"/>
    <mergeCell ref="J35:K35"/>
    <mergeCell ref="N35:O35"/>
    <mergeCell ref="P35:Q35"/>
    <mergeCell ref="R35:S35"/>
    <mergeCell ref="T35:U35"/>
    <mergeCell ref="V35:W35"/>
    <mergeCell ref="B36:C36"/>
    <mergeCell ref="D36:E36"/>
    <mergeCell ref="F36:G36"/>
    <mergeCell ref="H36:I36"/>
    <mergeCell ref="J36:K36"/>
    <mergeCell ref="N36:O36"/>
    <mergeCell ref="P36:Q36"/>
    <mergeCell ref="R36:S36"/>
    <mergeCell ref="T36:U36"/>
    <mergeCell ref="V36:W36"/>
    <mergeCell ref="B37:C37"/>
    <mergeCell ref="D37:E37"/>
    <mergeCell ref="F37:G37"/>
    <mergeCell ref="H37:I37"/>
    <mergeCell ref="J37:K37"/>
    <mergeCell ref="N37:O37"/>
    <mergeCell ref="P37:Q37"/>
    <mergeCell ref="R37:S37"/>
    <mergeCell ref="T37:U37"/>
    <mergeCell ref="V37:W37"/>
    <mergeCell ref="B39:C39"/>
    <mergeCell ref="D39:E39"/>
    <mergeCell ref="F39:G39"/>
    <mergeCell ref="H39:I39"/>
    <mergeCell ref="J39:K39"/>
    <mergeCell ref="N39:O39"/>
    <mergeCell ref="P39:Q39"/>
    <mergeCell ref="R39:S39"/>
    <mergeCell ref="T39:U39"/>
    <mergeCell ref="V39:W39"/>
    <mergeCell ref="B40:C40"/>
    <mergeCell ref="D40:E40"/>
    <mergeCell ref="F40:G40"/>
    <mergeCell ref="H40:I40"/>
    <mergeCell ref="J40:K40"/>
    <mergeCell ref="P40:Q40"/>
    <mergeCell ref="R40:S40"/>
    <mergeCell ref="T40:U40"/>
    <mergeCell ref="V40:W40"/>
    <mergeCell ref="B41:C41"/>
    <mergeCell ref="D41:E41"/>
    <mergeCell ref="F41:G41"/>
    <mergeCell ref="H41:I41"/>
    <mergeCell ref="J41:K41"/>
    <mergeCell ref="P41:Q41"/>
    <mergeCell ref="R41:S41"/>
    <mergeCell ref="T41:U41"/>
    <mergeCell ref="V41:W41"/>
    <mergeCell ref="B42:C42"/>
    <mergeCell ref="D42:E42"/>
    <mergeCell ref="F42:G42"/>
    <mergeCell ref="H42:I42"/>
    <mergeCell ref="J42:K42"/>
    <mergeCell ref="P42:Q42"/>
    <mergeCell ref="R42:S42"/>
    <mergeCell ref="T42:U42"/>
    <mergeCell ref="V42:W42"/>
    <mergeCell ref="B43:C43"/>
    <mergeCell ref="D43:E43"/>
    <mergeCell ref="F43:G43"/>
    <mergeCell ref="H43:I43"/>
    <mergeCell ref="J43:K43"/>
    <mergeCell ref="P43:Q43"/>
    <mergeCell ref="R43:S43"/>
    <mergeCell ref="T43:U43"/>
    <mergeCell ref="V43:W43"/>
    <mergeCell ref="B44:C44"/>
    <mergeCell ref="D44:E44"/>
    <mergeCell ref="F44:G44"/>
    <mergeCell ref="H44:I44"/>
    <mergeCell ref="J44:K44"/>
    <mergeCell ref="N44:O44"/>
    <mergeCell ref="P44:Q44"/>
    <mergeCell ref="R44:S44"/>
    <mergeCell ref="T44:U44"/>
    <mergeCell ref="V44:W44"/>
    <mergeCell ref="B45:C45"/>
    <mergeCell ref="D45:E45"/>
    <mergeCell ref="F45:G45"/>
    <mergeCell ref="H45:I45"/>
    <mergeCell ref="J45:K45"/>
    <mergeCell ref="N45:O45"/>
    <mergeCell ref="P45:Q45"/>
    <mergeCell ref="R45:S45"/>
    <mergeCell ref="T45:U45"/>
    <mergeCell ref="V45:W45"/>
    <mergeCell ref="B46:C46"/>
    <mergeCell ref="D46:E46"/>
    <mergeCell ref="F46:G46"/>
    <mergeCell ref="H46:I46"/>
    <mergeCell ref="J46:K46"/>
    <mergeCell ref="N46:O46"/>
    <mergeCell ref="P46:Q46"/>
    <mergeCell ref="R46:S46"/>
    <mergeCell ref="T46:U46"/>
    <mergeCell ref="V46:W46"/>
    <mergeCell ref="B47:C47"/>
    <mergeCell ref="D47:E47"/>
    <mergeCell ref="F47:G47"/>
    <mergeCell ref="H47:I47"/>
    <mergeCell ref="J47:K47"/>
    <mergeCell ref="N47:O47"/>
    <mergeCell ref="P47:Q47"/>
    <mergeCell ref="R47:S47"/>
    <mergeCell ref="T47:U47"/>
    <mergeCell ref="V47:W47"/>
    <mergeCell ref="B48:C48"/>
    <mergeCell ref="D48:E48"/>
    <mergeCell ref="F48:G48"/>
    <mergeCell ref="H48:I48"/>
    <mergeCell ref="J48:K48"/>
    <mergeCell ref="N48:O48"/>
    <mergeCell ref="P48:Q48"/>
    <mergeCell ref="R48:S48"/>
    <mergeCell ref="T48:U48"/>
    <mergeCell ref="V48:W48"/>
    <mergeCell ref="B49:C49"/>
    <mergeCell ref="D49:E49"/>
    <mergeCell ref="F49:G49"/>
    <mergeCell ref="H49:I49"/>
    <mergeCell ref="J49:K49"/>
    <mergeCell ref="N49:O49"/>
    <mergeCell ref="P49:Q49"/>
    <mergeCell ref="R49:S49"/>
    <mergeCell ref="T49:U49"/>
    <mergeCell ref="V49:W49"/>
    <mergeCell ref="B50:C50"/>
    <mergeCell ref="D50:E50"/>
    <mergeCell ref="F50:G50"/>
    <mergeCell ref="H50:I50"/>
    <mergeCell ref="J50:K50"/>
    <mergeCell ref="N50:O50"/>
    <mergeCell ref="P50:Q50"/>
    <mergeCell ref="R50:S50"/>
    <mergeCell ref="T50:U50"/>
    <mergeCell ref="V50:W50"/>
    <mergeCell ref="B52:C52"/>
    <mergeCell ref="D52:E52"/>
    <mergeCell ref="F52:G52"/>
    <mergeCell ref="H52:I52"/>
    <mergeCell ref="J52:K52"/>
    <mergeCell ref="N52:O52"/>
    <mergeCell ref="P52:Q52"/>
    <mergeCell ref="R52:S52"/>
    <mergeCell ref="T52:U52"/>
    <mergeCell ref="V52:W52"/>
    <mergeCell ref="B53:C53"/>
    <mergeCell ref="D53:E53"/>
    <mergeCell ref="F53:G53"/>
    <mergeCell ref="H53:I53"/>
    <mergeCell ref="J53:K53"/>
    <mergeCell ref="N53:O53"/>
    <mergeCell ref="P53:Q53"/>
    <mergeCell ref="R53:S53"/>
    <mergeCell ref="T53:U53"/>
    <mergeCell ref="V53:W53"/>
    <mergeCell ref="B54:C54"/>
    <mergeCell ref="D54:E54"/>
    <mergeCell ref="F54:G54"/>
    <mergeCell ref="H54:I54"/>
    <mergeCell ref="J54:K54"/>
    <mergeCell ref="N54:O54"/>
    <mergeCell ref="P54:Q54"/>
    <mergeCell ref="R54:S54"/>
    <mergeCell ref="T54:U54"/>
    <mergeCell ref="V54:W54"/>
    <mergeCell ref="B55:C55"/>
    <mergeCell ref="D55:E55"/>
    <mergeCell ref="F55:G55"/>
    <mergeCell ref="H55:I55"/>
    <mergeCell ref="J55:K55"/>
    <mergeCell ref="N55:O55"/>
    <mergeCell ref="P55:Q55"/>
    <mergeCell ref="R55:S55"/>
    <mergeCell ref="T55:U55"/>
    <mergeCell ref="V55:W55"/>
    <mergeCell ref="B56:C56"/>
    <mergeCell ref="D56:E56"/>
    <mergeCell ref="F56:G56"/>
    <mergeCell ref="H56:I56"/>
    <mergeCell ref="J56:K56"/>
    <mergeCell ref="N56:W56"/>
    <mergeCell ref="B57:C57"/>
    <mergeCell ref="F57:G58"/>
    <mergeCell ref="H57:I57"/>
    <mergeCell ref="J57:K57"/>
    <mergeCell ref="N57:O57"/>
    <mergeCell ref="P57:Q57"/>
    <mergeCell ref="R57:S57"/>
    <mergeCell ref="T57:U57"/>
    <mergeCell ref="V57:W57"/>
    <mergeCell ref="B58:C58"/>
    <mergeCell ref="D58:E58"/>
    <mergeCell ref="H58:I58"/>
    <mergeCell ref="J58:K58"/>
    <mergeCell ref="N58:O58"/>
    <mergeCell ref="P58:Q58"/>
    <mergeCell ref="R58:S58"/>
    <mergeCell ref="T58:U58"/>
    <mergeCell ref="V58:W58"/>
    <mergeCell ref="B59:C59"/>
    <mergeCell ref="D59:E59"/>
    <mergeCell ref="F59:G59"/>
    <mergeCell ref="H59:I59"/>
    <mergeCell ref="J59:K59"/>
    <mergeCell ref="N59:O59"/>
    <mergeCell ref="P59:Q59"/>
    <mergeCell ref="R59:S59"/>
    <mergeCell ref="T59:U59"/>
    <mergeCell ref="V59:W59"/>
    <mergeCell ref="B60:C60"/>
    <mergeCell ref="D60:E60"/>
    <mergeCell ref="F60:G60"/>
    <mergeCell ref="H60:I60"/>
    <mergeCell ref="J60:K60"/>
    <mergeCell ref="N60:O60"/>
    <mergeCell ref="P60:Q60"/>
    <mergeCell ref="R60:S60"/>
    <mergeCell ref="T60:U60"/>
    <mergeCell ref="V60:W60"/>
    <mergeCell ref="B61:C61"/>
    <mergeCell ref="D61:E61"/>
    <mergeCell ref="F61:G61"/>
    <mergeCell ref="H61:I61"/>
    <mergeCell ref="J61:K61"/>
    <mergeCell ref="B62:C62"/>
    <mergeCell ref="D62:E62"/>
    <mergeCell ref="F62:G62"/>
    <mergeCell ref="H62:I62"/>
    <mergeCell ref="J62:K62"/>
    <mergeCell ref="B63:C63"/>
    <mergeCell ref="D63:E63"/>
    <mergeCell ref="F63:G63"/>
    <mergeCell ref="H63:I63"/>
    <mergeCell ref="J63:K63"/>
    <mergeCell ref="D64:K64"/>
    <mergeCell ref="N64:O64"/>
    <mergeCell ref="B65:C65"/>
    <mergeCell ref="D65:E65"/>
    <mergeCell ref="F65:G65"/>
    <mergeCell ref="H65:I65"/>
    <mergeCell ref="J65:K65"/>
    <mergeCell ref="N65:O65"/>
    <mergeCell ref="P65:Q65"/>
    <mergeCell ref="R65:S65"/>
    <mergeCell ref="T65:U65"/>
    <mergeCell ref="V65:W65"/>
    <mergeCell ref="B66:C66"/>
    <mergeCell ref="D66:E68"/>
    <mergeCell ref="F66:G68"/>
    <mergeCell ref="H66:I66"/>
    <mergeCell ref="J66:K68"/>
    <mergeCell ref="T66:U66"/>
    <mergeCell ref="V66:W66"/>
    <mergeCell ref="B67:C67"/>
    <mergeCell ref="H67:I67"/>
    <mergeCell ref="T67:U67"/>
    <mergeCell ref="V67:W67"/>
    <mergeCell ref="B68:C68"/>
    <mergeCell ref="H68:I68"/>
    <mergeCell ref="T68:U68"/>
    <mergeCell ref="V68:W68"/>
    <mergeCell ref="B69:C69"/>
    <mergeCell ref="D69:E69"/>
    <mergeCell ref="F69:G69"/>
    <mergeCell ref="H69:I69"/>
    <mergeCell ref="J69:K69"/>
    <mergeCell ref="N69:O69"/>
    <mergeCell ref="T69:U69"/>
    <mergeCell ref="V69:W69"/>
    <mergeCell ref="B70:C70"/>
    <mergeCell ref="D70:E72"/>
    <mergeCell ref="F70:G72"/>
    <mergeCell ref="J70:K72"/>
    <mergeCell ref="N70:O70"/>
    <mergeCell ref="P70:Q72"/>
    <mergeCell ref="R70:S72"/>
    <mergeCell ref="T70:U70"/>
    <mergeCell ref="V70:W70"/>
    <mergeCell ref="B71:C71"/>
    <mergeCell ref="N71:O71"/>
    <mergeCell ref="T71:U71"/>
    <mergeCell ref="V71:W71"/>
    <mergeCell ref="B72:C72"/>
    <mergeCell ref="N72:O72"/>
    <mergeCell ref="V72:W72"/>
    <mergeCell ref="B73:C73"/>
    <mergeCell ref="D73:E73"/>
    <mergeCell ref="F73:G73"/>
    <mergeCell ref="H73:I73"/>
    <mergeCell ref="J73:K73"/>
    <mergeCell ref="N73:O73"/>
    <mergeCell ref="P73:Q73"/>
    <mergeCell ref="R73:S73"/>
    <mergeCell ref="V73:W73"/>
    <mergeCell ref="B74:C74"/>
    <mergeCell ref="D74:E74"/>
    <mergeCell ref="F74:G74"/>
    <mergeCell ref="H74:I74"/>
    <mergeCell ref="J74:K74"/>
    <mergeCell ref="N74:O74"/>
    <mergeCell ref="P74:Q74"/>
    <mergeCell ref="R74:S74"/>
    <mergeCell ref="V74:W74"/>
    <mergeCell ref="B75:C75"/>
    <mergeCell ref="D75:E75"/>
    <mergeCell ref="F75:G75"/>
    <mergeCell ref="H75:I75"/>
    <mergeCell ref="J75:K75"/>
    <mergeCell ref="N75:O75"/>
    <mergeCell ref="P75:Q75"/>
    <mergeCell ref="R75:S75"/>
    <mergeCell ref="T75:U75"/>
    <mergeCell ref="V75:W75"/>
    <mergeCell ref="B76:C76"/>
    <mergeCell ref="D76:E76"/>
    <mergeCell ref="F76:G76"/>
    <mergeCell ref="H76:I76"/>
    <mergeCell ref="J76:K76"/>
    <mergeCell ref="N76:O76"/>
    <mergeCell ref="P76:Q76"/>
    <mergeCell ref="R76:S76"/>
    <mergeCell ref="T76:U76"/>
    <mergeCell ref="V76:W76"/>
    <mergeCell ref="B78:C78"/>
    <mergeCell ref="D78:E78"/>
    <mergeCell ref="F78:G78"/>
    <mergeCell ref="H78:I78"/>
    <mergeCell ref="J78:K78"/>
    <mergeCell ref="N78:O78"/>
    <mergeCell ref="P78:Q78"/>
    <mergeCell ref="R78:S78"/>
    <mergeCell ref="T78:U78"/>
    <mergeCell ref="V78:W78"/>
    <mergeCell ref="B79:C79"/>
    <mergeCell ref="D79:E79"/>
    <mergeCell ref="F79:G79"/>
    <mergeCell ref="H79:I79"/>
    <mergeCell ref="J79:K79"/>
    <mergeCell ref="N79:O79"/>
    <mergeCell ref="P79:Q79"/>
    <mergeCell ref="R79:S79"/>
    <mergeCell ref="T79:U79"/>
    <mergeCell ref="V79:W79"/>
    <mergeCell ref="B80:C80"/>
    <mergeCell ref="D80:E80"/>
    <mergeCell ref="F80:G80"/>
    <mergeCell ref="H80:I80"/>
    <mergeCell ref="J80:K80"/>
    <mergeCell ref="N80:O80"/>
    <mergeCell ref="P80:Q80"/>
    <mergeCell ref="R80:S80"/>
    <mergeCell ref="T80:U80"/>
    <mergeCell ref="V80:W80"/>
    <mergeCell ref="B81:C81"/>
    <mergeCell ref="D81:E81"/>
    <mergeCell ref="F81:G81"/>
    <mergeCell ref="H81:I81"/>
    <mergeCell ref="J81:K81"/>
    <mergeCell ref="N81:O81"/>
    <mergeCell ref="P81:Q81"/>
    <mergeCell ref="R81:S81"/>
    <mergeCell ref="T81:U81"/>
    <mergeCell ref="V81:W81"/>
    <mergeCell ref="B82:C82"/>
    <mergeCell ref="D82:E82"/>
    <mergeCell ref="F82:G82"/>
    <mergeCell ref="H82:I82"/>
    <mergeCell ref="J82:K82"/>
    <mergeCell ref="N82:O82"/>
    <mergeCell ref="P82:Q82"/>
    <mergeCell ref="R82:S82"/>
    <mergeCell ref="T82:U82"/>
    <mergeCell ref="V82:W82"/>
    <mergeCell ref="B83:C83"/>
    <mergeCell ref="D83:E83"/>
    <mergeCell ref="F83:G83"/>
    <mergeCell ref="H83:I83"/>
    <mergeCell ref="J83:K83"/>
    <mergeCell ref="N83:O83"/>
    <mergeCell ref="P83:Q86"/>
    <mergeCell ref="R83:S83"/>
    <mergeCell ref="T83:U83"/>
    <mergeCell ref="V83:W83"/>
    <mergeCell ref="B84:C84"/>
    <mergeCell ref="D84:E84"/>
    <mergeCell ref="F84:G84"/>
    <mergeCell ref="H84:I84"/>
    <mergeCell ref="J84:K84"/>
    <mergeCell ref="N84:O84"/>
    <mergeCell ref="R84:S84"/>
    <mergeCell ref="T84:U84"/>
    <mergeCell ref="V84:W84"/>
    <mergeCell ref="B85:C85"/>
    <mergeCell ref="D85:E85"/>
    <mergeCell ref="F85:G85"/>
    <mergeCell ref="H85:I85"/>
    <mergeCell ref="J85:K85"/>
    <mergeCell ref="N85:O85"/>
    <mergeCell ref="R85:S85"/>
    <mergeCell ref="T85:U85"/>
    <mergeCell ref="V85:W85"/>
    <mergeCell ref="B86:C86"/>
    <mergeCell ref="D86:E86"/>
    <mergeCell ref="F86:G86"/>
    <mergeCell ref="H86:I86"/>
    <mergeCell ref="J86:K86"/>
    <mergeCell ref="N86:O86"/>
    <mergeCell ref="R86:S86"/>
    <mergeCell ref="T86:U86"/>
    <mergeCell ref="V86:W86"/>
    <mergeCell ref="B87:C87"/>
    <mergeCell ref="D87:E87"/>
    <mergeCell ref="F87:G87"/>
    <mergeCell ref="H87:I87"/>
    <mergeCell ref="J87:K87"/>
    <mergeCell ref="N87:O87"/>
    <mergeCell ref="P87:Q87"/>
    <mergeCell ref="R87:S87"/>
    <mergeCell ref="T87:U87"/>
    <mergeCell ref="V87:W87"/>
    <mergeCell ref="B88:C88"/>
    <mergeCell ref="D88:E88"/>
    <mergeCell ref="F88:G88"/>
    <mergeCell ref="H88:I88"/>
    <mergeCell ref="J88:K88"/>
    <mergeCell ref="N88:O88"/>
    <mergeCell ref="P88:Q88"/>
    <mergeCell ref="R88:S88"/>
    <mergeCell ref="T88:U88"/>
    <mergeCell ref="V88:W88"/>
    <mergeCell ref="B89:C89"/>
    <mergeCell ref="D89:E89"/>
    <mergeCell ref="F89:G89"/>
    <mergeCell ref="H89:I89"/>
    <mergeCell ref="J89:K89"/>
    <mergeCell ref="N89:O89"/>
    <mergeCell ref="P89:Q89"/>
    <mergeCell ref="R89:S89"/>
    <mergeCell ref="T89:U89"/>
    <mergeCell ref="V89:W89"/>
    <mergeCell ref="B91:C91"/>
    <mergeCell ref="D91:E91"/>
    <mergeCell ref="F91:G91"/>
    <mergeCell ref="H91:I91"/>
    <mergeCell ref="J91:K91"/>
    <mergeCell ref="N91:O91"/>
    <mergeCell ref="P91:Q91"/>
    <mergeCell ref="R91:S91"/>
    <mergeCell ref="T91:U91"/>
    <mergeCell ref="V91:W91"/>
    <mergeCell ref="B92:C92"/>
    <mergeCell ref="D92:E92"/>
    <mergeCell ref="F92:G92"/>
    <mergeCell ref="H92:I92"/>
    <mergeCell ref="J92:K92"/>
    <mergeCell ref="N92:O92"/>
    <mergeCell ref="P92:Q92"/>
    <mergeCell ref="R92:S92"/>
    <mergeCell ref="T92:U92"/>
    <mergeCell ref="V92:W92"/>
    <mergeCell ref="B93:C93"/>
    <mergeCell ref="D93:E93"/>
    <mergeCell ref="F93:G93"/>
    <mergeCell ref="H93:I93"/>
    <mergeCell ref="J93:K93"/>
    <mergeCell ref="N93:O93"/>
    <mergeCell ref="P93:Q93"/>
    <mergeCell ref="R93:S93"/>
    <mergeCell ref="T93:U93"/>
    <mergeCell ref="V93:W93"/>
    <mergeCell ref="B94:C94"/>
    <mergeCell ref="D94:E94"/>
    <mergeCell ref="F94:G94"/>
    <mergeCell ref="H94:I94"/>
    <mergeCell ref="J94:K94"/>
    <mergeCell ref="N94:O94"/>
    <mergeCell ref="P94:Q94"/>
    <mergeCell ref="R94:S94"/>
    <mergeCell ref="T94:U94"/>
    <mergeCell ref="V94:W94"/>
    <mergeCell ref="B95:C95"/>
    <mergeCell ref="D95:E95"/>
    <mergeCell ref="F95:G95"/>
    <mergeCell ref="H95:I95"/>
    <mergeCell ref="J95:K95"/>
    <mergeCell ref="N95:O95"/>
    <mergeCell ref="P95:Q95"/>
    <mergeCell ref="R95:S95"/>
    <mergeCell ref="T95:U95"/>
    <mergeCell ref="V95:W95"/>
    <mergeCell ref="B96:C96"/>
    <mergeCell ref="D96:E96"/>
    <mergeCell ref="F96:G96"/>
    <mergeCell ref="H96:I96"/>
    <mergeCell ref="J96:K96"/>
    <mergeCell ref="N96:O96"/>
    <mergeCell ref="P96:Q96"/>
    <mergeCell ref="R96:S96"/>
    <mergeCell ref="T96:U96"/>
    <mergeCell ref="V96:W96"/>
    <mergeCell ref="B97:C97"/>
    <mergeCell ref="D97:E97"/>
    <mergeCell ref="F97:G97"/>
    <mergeCell ref="H97:I97"/>
    <mergeCell ref="J97:K97"/>
    <mergeCell ref="N97:O97"/>
    <mergeCell ref="P97:Q97"/>
    <mergeCell ref="R97:S97"/>
    <mergeCell ref="T97:U97"/>
    <mergeCell ref="V97:W97"/>
    <mergeCell ref="B98:C98"/>
    <mergeCell ref="D98:E98"/>
    <mergeCell ref="F98:G98"/>
    <mergeCell ref="H98:I98"/>
    <mergeCell ref="J98:K98"/>
    <mergeCell ref="N98:O98"/>
    <mergeCell ref="P98:Q98"/>
    <mergeCell ref="R98:S98"/>
    <mergeCell ref="T98:U98"/>
    <mergeCell ref="V98:W98"/>
    <mergeCell ref="B99:C99"/>
    <mergeCell ref="D99:E99"/>
    <mergeCell ref="F99:G99"/>
    <mergeCell ref="H99:I99"/>
    <mergeCell ref="J99:K99"/>
    <mergeCell ref="N99:O99"/>
    <mergeCell ref="P99:Q99"/>
    <mergeCell ref="R99:S99"/>
    <mergeCell ref="T99:U99"/>
    <mergeCell ref="V99:W99"/>
    <mergeCell ref="B100:C100"/>
    <mergeCell ref="D100:E100"/>
    <mergeCell ref="F100:G100"/>
    <mergeCell ref="H100:I100"/>
    <mergeCell ref="J100:K100"/>
    <mergeCell ref="N100:O100"/>
    <mergeCell ref="P100:Q100"/>
    <mergeCell ref="R100:S100"/>
    <mergeCell ref="T100:U100"/>
    <mergeCell ref="V100:W100"/>
    <mergeCell ref="B101:C101"/>
    <mergeCell ref="D101:E101"/>
    <mergeCell ref="F101:G101"/>
    <mergeCell ref="H101:I101"/>
    <mergeCell ref="J101:K101"/>
    <mergeCell ref="N101:O101"/>
    <mergeCell ref="P101:Q101"/>
    <mergeCell ref="R101:S101"/>
    <mergeCell ref="T101:U101"/>
    <mergeCell ref="V101:W101"/>
    <mergeCell ref="B102:C102"/>
    <mergeCell ref="D102:E102"/>
    <mergeCell ref="F102:G102"/>
    <mergeCell ref="H102:I102"/>
    <mergeCell ref="J102:K102"/>
    <mergeCell ref="N102:O102"/>
    <mergeCell ref="P102:Q102"/>
    <mergeCell ref="R102:S102"/>
    <mergeCell ref="T102:U102"/>
    <mergeCell ref="V102:W102"/>
    <mergeCell ref="B104:C104"/>
    <mergeCell ref="D104:E104"/>
    <mergeCell ref="F104:G104"/>
    <mergeCell ref="H104:I104"/>
    <mergeCell ref="J104:K104"/>
    <mergeCell ref="N104:O104"/>
    <mergeCell ref="P104:Q104"/>
    <mergeCell ref="R104:S104"/>
    <mergeCell ref="T104:U104"/>
    <mergeCell ref="V104:W104"/>
    <mergeCell ref="B105:C105"/>
    <mergeCell ref="D105:E105"/>
    <mergeCell ref="F105:G105"/>
    <mergeCell ref="H105:I105"/>
    <mergeCell ref="J105:K105"/>
    <mergeCell ref="N105:O115"/>
    <mergeCell ref="P105:Q105"/>
    <mergeCell ref="R105:S105"/>
    <mergeCell ref="T105:U105"/>
    <mergeCell ref="V105:W105"/>
    <mergeCell ref="B106:C106"/>
    <mergeCell ref="D106:E106"/>
    <mergeCell ref="F106:G106"/>
    <mergeCell ref="H106:I106"/>
    <mergeCell ref="J106:K106"/>
    <mergeCell ref="P106:Q106"/>
    <mergeCell ref="R106:S106"/>
    <mergeCell ref="T106:U106"/>
    <mergeCell ref="V106:W106"/>
    <mergeCell ref="B107:C107"/>
    <mergeCell ref="D107:E107"/>
    <mergeCell ref="F107:G107"/>
    <mergeCell ref="H107:I107"/>
    <mergeCell ref="J107:K107"/>
    <mergeCell ref="P107:Q107"/>
    <mergeCell ref="T107:U107"/>
    <mergeCell ref="V107:W107"/>
    <mergeCell ref="B108:C108"/>
    <mergeCell ref="D108:E108"/>
    <mergeCell ref="F108:G108"/>
    <mergeCell ref="H108:I108"/>
    <mergeCell ref="J108:K108"/>
    <mergeCell ref="P108:Q108"/>
    <mergeCell ref="T108:U108"/>
    <mergeCell ref="V108:W108"/>
    <mergeCell ref="B109:C109"/>
    <mergeCell ref="D109:E109"/>
    <mergeCell ref="F109:G109"/>
    <mergeCell ref="H109:I110"/>
    <mergeCell ref="J109:K109"/>
    <mergeCell ref="P109:Q109"/>
    <mergeCell ref="R109:S109"/>
    <mergeCell ref="T109:U109"/>
    <mergeCell ref="V109:W109"/>
    <mergeCell ref="D110:E110"/>
    <mergeCell ref="F110:G110"/>
    <mergeCell ref="J110:K110"/>
    <mergeCell ref="P110:Q110"/>
    <mergeCell ref="R110:S110"/>
    <mergeCell ref="T110:U110"/>
    <mergeCell ref="V110:W110"/>
    <mergeCell ref="D111:E111"/>
    <mergeCell ref="F111:G111"/>
    <mergeCell ref="H111:I111"/>
    <mergeCell ref="J111:K111"/>
    <mergeCell ref="P111:Q111"/>
    <mergeCell ref="R111:S111"/>
    <mergeCell ref="T111:U111"/>
    <mergeCell ref="V111:W111"/>
    <mergeCell ref="B112:C112"/>
    <mergeCell ref="D112:E112"/>
    <mergeCell ref="F112:G112"/>
    <mergeCell ref="H112:I112"/>
    <mergeCell ref="J112:K112"/>
    <mergeCell ref="P112:Q112"/>
    <mergeCell ref="R112:S112"/>
    <mergeCell ref="T112:U112"/>
    <mergeCell ref="V112:W112"/>
    <mergeCell ref="B113:C113"/>
    <mergeCell ref="D113:E113"/>
    <mergeCell ref="F113:G113"/>
    <mergeCell ref="H113:I113"/>
    <mergeCell ref="J113:K113"/>
    <mergeCell ref="P113:Q113"/>
    <mergeCell ref="R113:S113"/>
    <mergeCell ref="T113:U113"/>
    <mergeCell ref="V113:W113"/>
    <mergeCell ref="B114:C114"/>
    <mergeCell ref="D114:E114"/>
    <mergeCell ref="F114:G114"/>
    <mergeCell ref="H114:I114"/>
    <mergeCell ref="J114:K114"/>
    <mergeCell ref="P114:Q114"/>
    <mergeCell ref="R114:S114"/>
    <mergeCell ref="T114:U114"/>
    <mergeCell ref="V114:W114"/>
    <mergeCell ref="B115:C115"/>
    <mergeCell ref="D115:E115"/>
    <mergeCell ref="F115:G115"/>
    <mergeCell ref="H115:I115"/>
    <mergeCell ref="J115:K115"/>
    <mergeCell ref="P115:Q115"/>
    <mergeCell ref="R115:S115"/>
    <mergeCell ref="T115:U115"/>
    <mergeCell ref="V115:W115"/>
    <mergeCell ref="B117:C117"/>
    <mergeCell ref="D117:E117"/>
    <mergeCell ref="F117:G117"/>
    <mergeCell ref="H117:I117"/>
    <mergeCell ref="J117:K117"/>
    <mergeCell ref="N117:O117"/>
    <mergeCell ref="P117:Q117"/>
    <mergeCell ref="R117:S117"/>
    <mergeCell ref="T117:U117"/>
    <mergeCell ref="V117:W117"/>
    <mergeCell ref="B118:C118"/>
    <mergeCell ref="D118:E118"/>
    <mergeCell ref="F118:G118"/>
    <mergeCell ref="H118:I118"/>
    <mergeCell ref="J118:K118"/>
    <mergeCell ref="P118:U128"/>
    <mergeCell ref="V118:W118"/>
    <mergeCell ref="B119:C119"/>
    <mergeCell ref="D119:E119"/>
    <mergeCell ref="F119:G119"/>
    <mergeCell ref="H119:I119"/>
    <mergeCell ref="J119:K119"/>
    <mergeCell ref="V119:W119"/>
    <mergeCell ref="B120:C120"/>
    <mergeCell ref="D120:E120"/>
    <mergeCell ref="F120:G120"/>
    <mergeCell ref="H120:I120"/>
    <mergeCell ref="J120:K120"/>
    <mergeCell ref="V120:W120"/>
    <mergeCell ref="B121:C121"/>
    <mergeCell ref="D121:E121"/>
    <mergeCell ref="F121:G121"/>
    <mergeCell ref="H121:I121"/>
    <mergeCell ref="J121:K121"/>
    <mergeCell ref="N121:O121"/>
    <mergeCell ref="V121:W121"/>
    <mergeCell ref="B122:C122"/>
    <mergeCell ref="D122:E122"/>
    <mergeCell ref="F122:G122"/>
    <mergeCell ref="H122:I124"/>
    <mergeCell ref="J122:K122"/>
    <mergeCell ref="N122:O124"/>
    <mergeCell ref="V122:W122"/>
    <mergeCell ref="B123:C123"/>
    <mergeCell ref="D123:E123"/>
    <mergeCell ref="F123:G123"/>
    <mergeCell ref="J123:K123"/>
    <mergeCell ref="V123:W123"/>
    <mergeCell ref="B124:C124"/>
    <mergeCell ref="D124:E124"/>
    <mergeCell ref="F124:G124"/>
    <mergeCell ref="J124:K124"/>
    <mergeCell ref="V124:W124"/>
    <mergeCell ref="B125:C125"/>
    <mergeCell ref="D125:E125"/>
    <mergeCell ref="F125:G125"/>
    <mergeCell ref="H125:I125"/>
    <mergeCell ref="J125:K125"/>
    <mergeCell ref="N125:O125"/>
    <mergeCell ref="V125:W125"/>
    <mergeCell ref="B126:C126"/>
    <mergeCell ref="D126:E126"/>
    <mergeCell ref="F126:G126"/>
    <mergeCell ref="H126:I126"/>
    <mergeCell ref="J126:K126"/>
    <mergeCell ref="N126:O126"/>
    <mergeCell ref="V126:W126"/>
    <mergeCell ref="B127:C127"/>
    <mergeCell ref="D127:E127"/>
    <mergeCell ref="F127:G127"/>
    <mergeCell ref="H127:I127"/>
    <mergeCell ref="J127:K127"/>
    <mergeCell ref="N127:O127"/>
    <mergeCell ref="V127:W127"/>
    <mergeCell ref="B128:C128"/>
    <mergeCell ref="D128:E128"/>
    <mergeCell ref="F128:G128"/>
    <mergeCell ref="H128:I128"/>
    <mergeCell ref="J128:K128"/>
    <mergeCell ref="N128:O128"/>
    <mergeCell ref="V128:W128"/>
    <mergeCell ref="B130:C130"/>
    <mergeCell ref="D130:E130"/>
    <mergeCell ref="F130:G130"/>
    <mergeCell ref="H130:I130"/>
    <mergeCell ref="J130:K130"/>
    <mergeCell ref="N130:O130"/>
    <mergeCell ref="P130:Q130"/>
    <mergeCell ref="R130:S130"/>
    <mergeCell ref="T130:U130"/>
    <mergeCell ref="V130:W130"/>
    <mergeCell ref="D131:E133"/>
    <mergeCell ref="H131:I133"/>
    <mergeCell ref="Q131:Q133"/>
    <mergeCell ref="T131:U133"/>
    <mergeCell ref="V134:W136"/>
    <mergeCell ref="B135:C137"/>
    <mergeCell ref="F135:G137"/>
    <mergeCell ref="N135:O137"/>
    <mergeCell ref="B143:C143"/>
    <mergeCell ref="D143:E143"/>
    <mergeCell ref="F143:G143"/>
    <mergeCell ref="H143:I143"/>
    <mergeCell ref="J143:K143"/>
    <mergeCell ref="H144:I154"/>
    <mergeCell ref="B148:C150"/>
    <mergeCell ref="D148:E150"/>
    <mergeCell ref="F148:G150"/>
    <mergeCell ref="J148:K150"/>
  </mergeCells>
  <conditionalFormatting sqref="L13:N24 A13:A43 L26:N37 L39:M50 L53:N55 L57:N57 L81:N88 A91:A104 L91:M102 A105:B108 F13:F24 J13:J24 R13:R24 T13:T24 V13:V24 B26:B27 R26:R37 T26:T37 V26:V27 D26:D29 P26:P30 B29:B37 B39:B43 F39:F43 H39:H43 R39:R50 T39:T50 D39:D50 P39:P50 J39:J50 B53:B55 F53:F56 H53:H57 D53:D56 J53:J57 H79:H88 D79:D88 F79:F88 R82:R88 V82 B91:B95 F91:F102 H91:H93 N91:N95 R91:R93 T91:T102 V91:V102 D91:D102 P91:P102 H95:H102 F104:F108 H104:H108 D104:D106 D108 J107 B25:W25 L66:M76 B14:B24 D13:D24 H13:H24 P13:P24 V31:V37 D31:D37 F26:F37 H26:H37 J26:J37 P32:P37 F45:F50 H45:H50 V39:V50 V70:V76 T83:T88 J81:J88 P87:P88 R96:R102 B97:B102 N97:N102 J91:J102 B104 J104 P104 R104 T104 V104 A90:W90 B38:W38 B103:W103 L104:N104 N39 P82 T70:T71 A45:B50 N69:N76 P73:P76 R73:R76 V118:V128 T75:T76 N44:N50 P53:P55 R53:R55 T53:T55 V53:V55 P57 R57 T57 V57">
    <cfRule type="expression" priority="2" aboveAverage="0" equalAverage="0" bottom="0" percent="0" rank="0" text="" dxfId="1">
      <formula>NOT(ISERROR(SEARCH("Optimit",A13)))</formula>
    </cfRule>
    <cfRule type="expression" priority="3" aboveAverage="0" equalAverage="0" bottom="0" percent="0" rank="0" text="" dxfId="0">
      <formula>NOT(ISERROR(SEARCH("Intel.Artificial",A13)))</formula>
    </cfRule>
    <cfRule type="expression" priority="4" aboveAverage="0" equalAverage="0" bottom="0" percent="0" rank="0" text="" dxfId="2">
      <formula>NOT(ISERROR(SEARCH("Met.Num.",A13)))</formula>
    </cfRule>
    <cfRule type="expression" priority="5" aboveAverage="0" equalAverage="0" bottom="0" percent="0" rank="0" text="" dxfId="3">
      <formula>NOT(ISERROR(SEARCH("A.D.Complexes",A13)))</formula>
    </cfRule>
    <cfRule type="expression" priority="6" aboveAverage="0" equalAverage="0" bottom="0" percent="0" rank="0" text="" dxfId="4">
      <formula>NOT(ISERROR(SEARCH("A.C.Fourier",A13)))</formula>
    </cfRule>
  </conditionalFormatting>
  <conditionalFormatting sqref="B13">
    <cfRule type="expression" priority="7" aboveAverage="0" equalAverage="0" bottom="0" percent="0" rank="0" text="" dxfId="1">
      <formula>NOT(ISERROR(SEARCH("C.Num",B13)))</formula>
    </cfRule>
    <cfRule type="expression" priority="8" aboveAverage="0" equalAverage="0" bottom="0" percent="0" rank="0" text="" dxfId="0">
      <formula>NOT(ISERROR(SEARCH("P.O.Objectes",B13)))</formula>
    </cfRule>
    <cfRule type="expression" priority="9" aboveAverage="0" equalAverage="0" bottom="0" percent="0" rank="0" text="" dxfId="2">
      <formula>NOT(ISERROR(SEARCH("Algor i Comb",B13)))</formula>
    </cfRule>
    <cfRule type="expression" priority="10" aboveAverage="0" equalAverage="0" bottom="0" percent="0" rank="0" text="" dxfId="3">
      <formula>NOT(ISERROR(SEARCH("Probabilitat",B13)))</formula>
    </cfRule>
    <cfRule type="expression" priority="11" aboveAverage="0" equalAverage="0" bottom="0" percent="0" rank="0" text="" dxfId="4">
      <formula>NOT(ISERROR(SEARCH("C.Div.Var",B13)))</formula>
    </cfRule>
  </conditionalFormatting>
  <conditionalFormatting sqref="V28:V30 T66:T69 V66:V69 T79:T81 R94:R95 B96 N96 B28 D30 B56 V79:V81 H94 J106 D107 P70">
    <cfRule type="expression" priority="12" aboveAverage="0" equalAverage="0" bottom="0" percent="0" rank="0" text="" dxfId="1">
      <formula>NOT(ISERROR(SEARCH("Optimit",A13)))</formula>
    </cfRule>
    <cfRule type="expression" priority="13" aboveAverage="0" equalAverage="0" bottom="0" percent="0" rank="0" text="" dxfId="0">
      <formula>NOT(ISERROR(SEARCH("Intel.Artificial",A13)))</formula>
    </cfRule>
    <cfRule type="expression" priority="14" aboveAverage="0" equalAverage="0" bottom="0" percent="0" rank="0" text="" dxfId="2">
      <formula>NOT(ISERROR(SEARCH("Met.Num.",A13)))</formula>
    </cfRule>
    <cfRule type="expression" priority="15" aboveAverage="0" equalAverage="0" bottom="0" percent="0" rank="0" text="" dxfId="3">
      <formula>NOT(ISERROR(SEARCH("A.D.Complexes",A13)))</formula>
    </cfRule>
    <cfRule type="expression" priority="16" aboveAverage="0" equalAverage="0" bottom="0" percent="0" rank="0" text="" dxfId="4">
      <formula>NOT(ISERROR(SEARCH("A.C.Fourier",A13)))</formula>
    </cfRule>
    <cfRule type="expression" priority="17" aboveAverage="0" equalAverage="0" bottom="0" percent="0" rank="0" text="" dxfId="0">
      <formula>NOT(ISERROR(SEARCH("Intel.Artificial",A28)))</formula>
    </cfRule>
    <cfRule type="expression" priority="18" aboveAverage="0" equalAverage="0" bottom="0" percent="0" rank="0" text="" dxfId="2">
      <formula>NOT(ISERROR(SEARCH("Met.Num.",A28)))</formula>
    </cfRule>
    <cfRule type="expression" priority="19" aboveAverage="0" equalAverage="0" bottom="0" percent="0" rank="0" text="" dxfId="3">
      <formula>NOT(ISERROR(SEARCH("A.D.Complexes",A28)))</formula>
    </cfRule>
    <cfRule type="expression" priority="20" aboveAverage="0" equalAverage="0" bottom="0" percent="0" rank="0" text="" dxfId="4">
      <formula>NOT(ISERROR(SEARCH("A.C.Fourier",A28)))</formula>
    </cfRule>
    <cfRule type="expression" priority="21" aboveAverage="0" equalAverage="0" bottom="0" percent="0" rank="0" text="" dxfId="1">
      <formula>NOT(ISERROR(SEARCH("Optimit",A28)))</formula>
    </cfRule>
  </conditionalFormatting>
  <conditionalFormatting sqref="L105:N105">
    <cfRule type="expression" priority="22" aboveAverage="0" equalAverage="0" bottom="0" percent="0" rank="0" text="" dxfId="1">
      <formula>NOT(ISERROR(SEARCH("Optimit",L105)))</formula>
    </cfRule>
    <cfRule type="expression" priority="23" aboveAverage="0" equalAverage="0" bottom="0" percent="0" rank="0" text="" dxfId="0">
      <formula>NOT(ISERROR(SEARCH("Intel.Artificial",A28)))</formula>
    </cfRule>
    <cfRule type="expression" priority="24" aboveAverage="0" equalAverage="0" bottom="0" percent="0" rank="0" text="" dxfId="2">
      <formula>NOT(ISERROR(SEARCH("Met.Num.",A28)))</formula>
    </cfRule>
    <cfRule type="expression" priority="25" aboveAverage="0" equalAverage="0" bottom="0" percent="0" rank="0" text="" dxfId="3">
      <formula>NOT(ISERROR(SEARCH("A.D.Complexes",A28)))</formula>
    </cfRule>
    <cfRule type="expression" priority="26" aboveAverage="0" equalAverage="0" bottom="0" percent="0" rank="0" text="" dxfId="4">
      <formula>NOT(ISERROR(SEARCH("A.C.Fourier",A28)))</formula>
    </cfRule>
  </conditionalFormatting>
  <conditionalFormatting sqref="J105">
    <cfRule type="expression" priority="27" aboveAverage="0" equalAverage="0" bottom="0" percent="0" rank="0" text="" dxfId="1">
      <formula>NOT(ISERROR(SEARCH("Optimit",J105)))</formula>
    </cfRule>
    <cfRule type="expression" priority="28" aboveAverage="0" equalAverage="0" bottom="0" percent="0" rank="0" text="" dxfId="0">
      <formula>NOT(ISERROR(SEARCH("Intel.Artificial",A28)))</formula>
    </cfRule>
    <cfRule type="expression" priority="29" aboveAverage="0" equalAverage="0" bottom="0" percent="0" rank="0" text="" dxfId="2">
      <formula>NOT(ISERROR(SEARCH("Met.Num.",A28)))</formula>
    </cfRule>
    <cfRule type="expression" priority="30" aboveAverage="0" equalAverage="0" bottom="0" percent="0" rank="0" text="" dxfId="3">
      <formula>NOT(ISERROR(SEARCH("A.D.Complexes",A28)))</formula>
    </cfRule>
    <cfRule type="expression" priority="31" aboveAverage="0" equalAverage="0" bottom="0" percent="0" rank="0" text="" dxfId="4">
      <formula>NOT(ISERROR(SEARCH("A.C.Fourier",A28)))</formula>
    </cfRule>
  </conditionalFormatting>
  <conditionalFormatting sqref="J109:J115 L58:M63 L78:N80 L89:N89 L106:M115 L117:M128 L135:M141 L144:L154 A52:A63 A109:A130 A136:A147 A149:A154 F44 B57:B63 D58:D63 H58:H63 J58:J63 F59:F63 P105:P115 R105:R106 T105:T115 V105:V115 B109 R109:R115 D109:D115 F109:F115 H111:H115 B112:B115 D117:D128 F117:F128 H117:H121 B117:B128 J121:J128 H125:H128 D89 F89 H89 P89 R89 T89 V89 J89 J78:J79 R78:R81 P78:P81 A44:B44 A78:B89 A51:W51 P64:W64 A77:W77 B116:W116 B129:W129 B142:W142 B52 D52 F52 H52 J52 T65 V65 D78 H78 T78 V78 J117 F78 L52:N52 L65:N65 L130:N130 L143:W143 A65:B65 B70:B76 D73:D76 J73:J76 F73:F76 H65:H69 H73:H76 N121 N125:N128 J69:J70 D65:D66 F65:F66 J65:J66 D69:D70 F69:F70 P52 R52 T52 V52 P117 R117 T117 H143:H144 P65 R65 N117 V117 V130:V133 T130:T131 W131:W133 D136:E137 H136:I137 P136:U136 P137:V137 B138:K141 N138:V141 B146:G147 B151:G154 W137:W141 J146:K147 J151:K154 B148 D148 F148 M144:W144 M145:M147 Q145:W147 M148:W154 J148 B130 D130 F130 H130 J130 P130 R130 B143 D143 F143 J143 N58:N60 P58:P60 R58:R60 T58:T60 V58:V60 F57">
    <cfRule type="expression" priority="32" aboveAverage="0" equalAverage="0" bottom="0" percent="0" rank="0" text="" dxfId="0">
      <formula>NOT(ISERROR(SEARCH("Intel.Artificial",A28)))</formula>
    </cfRule>
    <cfRule type="expression" priority="33" aboveAverage="0" equalAverage="0" bottom="0" percent="0" rank="0" text="" dxfId="2">
      <formula>NOT(ISERROR(SEARCH("Met.Num.",A28)))</formula>
    </cfRule>
    <cfRule type="expression" priority="34" aboveAverage="0" equalAverage="0" bottom="0" percent="0" rank="0" text="" dxfId="3">
      <formula>NOT(ISERROR(SEARCH("A.D.Complexes",A28)))</formula>
    </cfRule>
    <cfRule type="expression" priority="35" aboveAverage="0" equalAverage="0" bottom="0" percent="0" rank="0" text="" dxfId="4">
      <formula>NOT(ISERROR(SEARCH("A.C.Fourier",A28)))</formula>
    </cfRule>
    <cfRule type="expression" priority="36" aboveAverage="0" equalAverage="0" bottom="0" percent="0" rank="0" text="" dxfId="1">
      <formula>NOT(ISERROR(SEARCH("Optimit",A28)))</formula>
    </cfRule>
  </conditionalFormatting>
  <conditionalFormatting sqref="J108">
    <cfRule type="expression" priority="37" aboveAverage="0" equalAverage="0" bottom="0" percent="0" rank="0" text="" dxfId="0">
      <formula>NOT(ISERROR(SEARCH("Intel.Artificial",J108)))</formula>
    </cfRule>
    <cfRule type="expression" priority="38" aboveAverage="0" equalAverage="0" bottom="0" percent="0" rank="0" text="" dxfId="2">
      <formula>NOT(ISERROR(SEARCH("Met.Num.",J108)))</formula>
    </cfRule>
    <cfRule type="expression" priority="39" aboveAverage="0" equalAverage="0" bottom="0" percent="0" rank="0" text="" dxfId="3">
      <formula>NOT(ISERROR(SEARCH("A.D.Complexes",J108)))</formula>
    </cfRule>
    <cfRule type="expression" priority="40" aboveAverage="0" equalAverage="0" bottom="0" percent="0" rank="0" text="" dxfId="4">
      <formula>NOT(ISERROR(SEARCH("A.C.Fourier",J108)))</formula>
    </cfRule>
    <cfRule type="expression" priority="41" aboveAverage="0" equalAverage="0" bottom="0" percent="0" rank="0" text="" dxfId="1">
      <formula>NOT(ISERROR(SEARCH("Optimit",J108)))</formula>
    </cfRule>
  </conditionalFormatting>
  <conditionalFormatting sqref="H109">
    <cfRule type="expression" priority="42" aboveAverage="0" equalAverage="0" bottom="0" percent="0" rank="0" text="" dxfId="1">
      <formula>NOT(ISERROR(SEARCH("C.Num",H109)))</formula>
    </cfRule>
    <cfRule type="expression" priority="43" aboveAverage="0" equalAverage="0" bottom="0" percent="0" rank="0" text="" dxfId="0">
      <formula>NOT(ISERROR(SEARCH("P.O.Objectes",H109)))</formula>
    </cfRule>
    <cfRule type="expression" priority="44" aboveAverage="0" equalAverage="0" bottom="0" percent="0" rank="0" text="" dxfId="2">
      <formula>NOT(ISERROR(SEARCH("Algor i Comb",H109)))</formula>
    </cfRule>
    <cfRule type="expression" priority="45" aboveAverage="0" equalAverage="0" bottom="0" percent="0" rank="0" text="" dxfId="3">
      <formula>NOT(ISERROR(SEARCH("Probabilitat",H109)))</formula>
    </cfRule>
    <cfRule type="expression" priority="46" aboveAverage="0" equalAverage="0" bottom="0" percent="0" rank="0" text="" dxfId="4">
      <formula>NOT(ISERROR(SEARCH("C.Div.Var",H109)))</formula>
    </cfRule>
  </conditionalFormatting>
  <conditionalFormatting sqref="P83">
    <cfRule type="expression" priority="47" aboveAverage="0" equalAverage="0" bottom="0" percent="0" rank="0" text="" dxfId="1">
      <formula>NOT(ISERROR(SEARCH("Optimit",A13)))</formula>
    </cfRule>
    <cfRule type="expression" priority="48" aboveAverage="0" equalAverage="0" bottom="0" percent="0" rank="0" text="" dxfId="1">
      <formula>NOT(ISERROR(SEARCH("Optimit",A13)))</formula>
    </cfRule>
    <cfRule type="expression" priority="49" aboveAverage="0" equalAverage="0" bottom="0" percent="0" rank="0" text="" dxfId="0">
      <formula>NOT(ISERROR(SEARCH("Intel.Artificial",A13)))</formula>
    </cfRule>
    <cfRule type="expression" priority="50" aboveAverage="0" equalAverage="0" bottom="0" percent="0" rank="0" text="" dxfId="0">
      <formula>NOT(ISERROR(SEARCH("Intel.Artificial",A13)))</formula>
    </cfRule>
    <cfRule type="expression" priority="51" aboveAverage="0" equalAverage="0" bottom="0" percent="0" rank="0" text="" dxfId="2">
      <formula>NOT(ISERROR(SEARCH("Met.Num.",A13)))</formula>
    </cfRule>
    <cfRule type="expression" priority="52" aboveAverage="0" equalAverage="0" bottom="0" percent="0" rank="0" text="" dxfId="2">
      <formula>NOT(ISERROR(SEARCH("Met.Num.",A13)))</formula>
    </cfRule>
    <cfRule type="expression" priority="53" aboveAverage="0" equalAverage="0" bottom="0" percent="0" rank="0" text="" dxfId="3">
      <formula>NOT(ISERROR(SEARCH("A.D.Complexes",A13)))</formula>
    </cfRule>
    <cfRule type="expression" priority="54" aboveAverage="0" equalAverage="0" bottom="0" percent="0" rank="0" text="" dxfId="3">
      <formula>NOT(ISERROR(SEARCH("A.D.Complexes",A13)))</formula>
    </cfRule>
    <cfRule type="expression" priority="55" aboveAverage="0" equalAverage="0" bottom="0" percent="0" rank="0" text="" dxfId="4">
      <formula>NOT(ISERROR(SEARCH("A.C.Fourier",A13)))</formula>
    </cfRule>
    <cfRule type="expression" priority="56" aboveAverage="0" equalAverage="0" bottom="0" percent="0" rank="0" text="" dxfId="4">
      <formula>NOT(ISERROR(SEARCH("A.C.Fourier",A13)))</formula>
    </cfRule>
    <cfRule type="expression" priority="57" aboveAverage="0" equalAverage="0" bottom="0" percent="0" rank="0" text="" dxfId="0">
      <formula>NOT(ISERROR(SEARCH("Intel.Artificial",A28)))</formula>
    </cfRule>
    <cfRule type="expression" priority="58" aboveAverage="0" equalAverage="0" bottom="0" percent="0" rank="0" text="" dxfId="2">
      <formula>NOT(ISERROR(SEARCH("Met.Num.",A28)))</formula>
    </cfRule>
    <cfRule type="expression" priority="59" aboveAverage="0" equalAverage="0" bottom="0" percent="0" rank="0" text="" dxfId="3">
      <formula>NOT(ISERROR(SEARCH("A.D.Complexes",A28)))</formula>
    </cfRule>
    <cfRule type="expression" priority="60" aboveAverage="0" equalAverage="0" bottom="0" percent="0" rank="0" text="" dxfId="4">
      <formula>NOT(ISERROR(SEARCH("A.C.Fourier",A28)))</formula>
    </cfRule>
    <cfRule type="expression" priority="61" aboveAverage="0" equalAverage="0" bottom="0" percent="0" rank="0" text="" dxfId="1">
      <formula>NOT(ISERROR(SEARCH("Optimit",A28)))</formula>
    </cfRule>
  </conditionalFormatting>
  <conditionalFormatting sqref="J80">
    <cfRule type="expression" priority="62" aboveAverage="0" equalAverage="0" bottom="0" percent="0" rank="0" text="" dxfId="1">
      <formula>NOT(ISERROR(SEARCH("Optimit",J80)))</formula>
    </cfRule>
    <cfRule type="expression" priority="63" aboveAverage="0" equalAverage="0" bottom="0" percent="0" rank="0" text="" dxfId="0">
      <formula>NOT(ISERROR(SEARCH("Intel.Artificial",J80)))</formula>
    </cfRule>
    <cfRule type="expression" priority="64" aboveAverage="0" equalAverage="0" bottom="0" percent="0" rank="0" text="" dxfId="2">
      <formula>NOT(ISERROR(SEARCH("Met.Num.",J80)))</formula>
    </cfRule>
    <cfRule type="expression" priority="65" aboveAverage="0" equalAverage="0" bottom="0" percent="0" rank="0" text="" dxfId="3">
      <formula>NOT(ISERROR(SEARCH("A.D.Complexes",J80)))</formula>
    </cfRule>
    <cfRule type="expression" priority="66" aboveAverage="0" equalAverage="0" bottom="0" percent="0" rank="0" text="" dxfId="4">
      <formula>NOT(ISERROR(SEARCH("A.C.Fourier",J80)))</formula>
    </cfRule>
  </conditionalFormatting>
  <conditionalFormatting sqref="T82">
    <cfRule type="expression" priority="67" aboveAverage="0" equalAverage="0" bottom="0" percent="0" rank="0" text="" dxfId="1">
      <formula>NOT(ISERROR(SEARCH("Optimit",A13)))</formula>
    </cfRule>
    <cfRule type="expression" priority="68" aboveAverage="0" equalAverage="0" bottom="0" percent="0" rank="0" text="" dxfId="1">
      <formula>NOT(ISERROR(SEARCH("Optimit",A13)))</formula>
    </cfRule>
    <cfRule type="expression" priority="69" aboveAverage="0" equalAverage="0" bottom="0" percent="0" rank="0" text="" dxfId="0">
      <formula>NOT(ISERROR(SEARCH("Intel.Artificial",A13)))</formula>
    </cfRule>
    <cfRule type="expression" priority="70" aboveAverage="0" equalAverage="0" bottom="0" percent="0" rank="0" text="" dxfId="0">
      <formula>NOT(ISERROR(SEARCH("Intel.Artificial",A13)))</formula>
    </cfRule>
    <cfRule type="expression" priority="71" aboveAverage="0" equalAverage="0" bottom="0" percent="0" rank="0" text="" dxfId="2">
      <formula>NOT(ISERROR(SEARCH("Met.Num.",A13)))</formula>
    </cfRule>
    <cfRule type="expression" priority="72" aboveAverage="0" equalAverage="0" bottom="0" percent="0" rank="0" text="" dxfId="2">
      <formula>NOT(ISERROR(SEARCH("Met.Num.",A13)))</formula>
    </cfRule>
    <cfRule type="expression" priority="73" aboveAverage="0" equalAverage="0" bottom="0" percent="0" rank="0" text="" dxfId="3">
      <formula>NOT(ISERROR(SEARCH("A.D.Complexes",A13)))</formula>
    </cfRule>
    <cfRule type="expression" priority="74" aboveAverage="0" equalAverage="0" bottom="0" percent="0" rank="0" text="" dxfId="3">
      <formula>NOT(ISERROR(SEARCH("A.D.Complexes",A13)))</formula>
    </cfRule>
    <cfRule type="expression" priority="75" aboveAverage="0" equalAverage="0" bottom="0" percent="0" rank="0" text="" dxfId="4">
      <formula>NOT(ISERROR(SEARCH("A.C.Fourier",A13)))</formula>
    </cfRule>
    <cfRule type="expression" priority="76" aboveAverage="0" equalAverage="0" bottom="0" percent="0" rank="0" text="" dxfId="4">
      <formula>NOT(ISERROR(SEARCH("A.C.Fourier",A13)))</formula>
    </cfRule>
  </conditionalFormatting>
  <conditionalFormatting sqref="V83:V88">
    <cfRule type="expression" priority="77" aboveAverage="0" equalAverage="0" bottom="0" percent="0" rank="0" text="" dxfId="1">
      <formula>NOT(ISERROR(SEARCH("Optimit",V83)))</formula>
    </cfRule>
    <cfRule type="expression" priority="78" aboveAverage="0" equalAverage="0" bottom="0" percent="0" rank="0" text="" dxfId="0">
      <formula>NOT(ISERROR(SEARCH("Intel.Artificial",V83)))</formula>
    </cfRule>
    <cfRule type="expression" priority="79" aboveAverage="0" equalAverage="0" bottom="0" percent="0" rank="0" text="" dxfId="2">
      <formula>NOT(ISERROR(SEARCH("Met.Num.",V83)))</formula>
    </cfRule>
    <cfRule type="expression" priority="80" aboveAverage="0" equalAverage="0" bottom="0" percent="0" rank="0" text="" dxfId="3">
      <formula>NOT(ISERROR(SEARCH("A.D.Complexes",V83)))</formula>
    </cfRule>
    <cfRule type="expression" priority="81" aboveAverage="0" equalAverage="0" bottom="0" percent="0" rank="0" text="" dxfId="4">
      <formula>NOT(ISERROR(SEARCH("A.C.Fourier",V83)))</formula>
    </cfRule>
  </conditionalFormatting>
  <conditionalFormatting sqref="A66:A76">
    <cfRule type="expression" priority="82" aboveAverage="0" equalAverage="0" bottom="0" percent="0" rank="0" text="" dxfId="0">
      <formula>NOT(ISERROR(SEARCH("Intel.Artificial",A66)))</formula>
    </cfRule>
    <cfRule type="expression" priority="83" aboveAverage="0" equalAverage="0" bottom="0" percent="0" rank="0" text="" dxfId="2">
      <formula>NOT(ISERROR(SEARCH("Met.Num.",A66)))</formula>
    </cfRule>
    <cfRule type="expression" priority="84" aboveAverage="0" equalAverage="0" bottom="0" percent="0" rank="0" text="" dxfId="3">
      <formula>NOT(ISERROR(SEARCH("A.D.Complexes",A66)))</formula>
    </cfRule>
    <cfRule type="expression" priority="85" aboveAverage="0" equalAverage="0" bottom="0" percent="0" rank="0" text="" dxfId="4">
      <formula>NOT(ISERROR(SEARCH("A.C.Fourier",A66)))</formula>
    </cfRule>
    <cfRule type="expression" priority="86" aboveAverage="0" equalAverage="0" bottom="0" percent="0" rank="0" text="" dxfId="1">
      <formula>NOT(ISERROR(SEARCH("Optimit",A28)))</formula>
    </cfRule>
  </conditionalFormatting>
  <conditionalFormatting sqref="L64:N64 A64 P118 A135 A148">
    <cfRule type="expression" priority="87" aboveAverage="0" equalAverage="0" bottom="0" percent="0" rank="0" text="" dxfId="1">
      <formula>NOT(ISERROR(SEARCH("Optimit",A28)))</formula>
    </cfRule>
    <cfRule type="expression" priority="88" aboveAverage="0" equalAverage="0" bottom="0" percent="0" rank="0" text="" dxfId="0">
      <formula>NOT(ISERROR(SEARCH("Intel.Artificial",A64)))</formula>
    </cfRule>
    <cfRule type="expression" priority="89" aboveAverage="0" equalAverage="0" bottom="0" percent="0" rank="0" text="" dxfId="2">
      <formula>NOT(ISERROR(SEARCH("Met.Num.",A64)))</formula>
    </cfRule>
    <cfRule type="expression" priority="90" aboveAverage="0" equalAverage="0" bottom="0" percent="0" rank="0" text="" dxfId="3">
      <formula>NOT(ISERROR(SEARCH("A.D.Complexes",A64)))</formula>
    </cfRule>
    <cfRule type="expression" priority="91" aboveAverage="0" equalAverage="0" bottom="0" percent="0" rank="0" text="" dxfId="4">
      <formula>NOT(ISERROR(SEARCH("A.C.Fourier",A64)))</formula>
    </cfRule>
  </conditionalFormatting>
  <conditionalFormatting sqref="B66:B69 A131:A134 D131 H131 L131:M134 P131:Q131 P132:P133 B134:K134 N134:U134 B135 F135">
    <cfRule type="expression" priority="92" aboveAverage="0" equalAverage="0" bottom="0" percent="0" rank="0" text="" dxfId="0">
      <formula>NOT(ISERROR(SEARCH("Intel.Artificial",A66)))</formula>
    </cfRule>
    <cfRule type="expression" priority="93" aboveAverage="0" equalAverage="0" bottom="0" percent="0" rank="0" text="" dxfId="2">
      <formula>NOT(ISERROR(SEARCH("Met.Num.",A66)))</formula>
    </cfRule>
    <cfRule type="expression" priority="94" aboveAverage="0" equalAverage="0" bottom="0" percent="0" rank="0" text="" dxfId="3">
      <formula>NOT(ISERROR(SEARCH("A.D.Complexes",A66)))</formula>
    </cfRule>
    <cfRule type="expression" priority="95" aboveAverage="0" equalAverage="0" bottom="0" percent="0" rank="0" text="" dxfId="4">
      <formula>NOT(ISERROR(SEARCH("A.C.Fourier",A66)))</formula>
    </cfRule>
    <cfRule type="expression" priority="96" aboveAverage="0" equalAverage="0" bottom="0" percent="0" rank="0" text="" dxfId="1">
      <formula>NOT(ISERROR(SEARCH("Optimit",A66)))</formula>
    </cfRule>
  </conditionalFormatting>
  <conditionalFormatting sqref="R70">
    <cfRule type="expression" priority="97" aboveAverage="0" equalAverage="0" bottom="0" percent="0" rank="0" text="" dxfId="0">
      <formula>NOT(ISERROR(SEARCH("Intel.Artificial",R70)))</formula>
    </cfRule>
    <cfRule type="expression" priority="98" aboveAverage="0" equalAverage="0" bottom="0" percent="0" rank="0" text="" dxfId="2">
      <formula>NOT(ISERROR(SEARCH("Met.Num.",R70)))</formula>
    </cfRule>
    <cfRule type="expression" priority="99" aboveAverage="0" equalAverage="0" bottom="0" percent="0" rank="0" text="" dxfId="3">
      <formula>NOT(ISERROR(SEARCH("A.D.Complexes",R70)))</formula>
    </cfRule>
    <cfRule type="expression" priority="100" aboveAverage="0" equalAverage="0" bottom="0" percent="0" rank="0" text="" dxfId="4">
      <formula>NOT(ISERROR(SEARCH("A.C.Fourier",R70)))</formula>
    </cfRule>
    <cfRule type="expression" priority="101" aboveAverage="0" equalAverage="0" bottom="0" percent="0" rank="0" text="" dxfId="1">
      <formula>NOT(ISERROR(SEARCH("Optimit",R70)))</formula>
    </cfRule>
    <cfRule type="expression" priority="102" aboveAverage="0" equalAverage="0" bottom="0" percent="0" rank="0" text="" dxfId="1">
      <formula>NOT(ISERROR(SEARCH("Optimit",A13)))</formula>
    </cfRule>
    <cfRule type="expression" priority="103" aboveAverage="0" equalAverage="0" bottom="0" percent="0" rank="0" text="" dxfId="0">
      <formula>NOT(ISERROR(SEARCH("Intel.Artificial",A13)))</formula>
    </cfRule>
    <cfRule type="expression" priority="104" aboveAverage="0" equalAverage="0" bottom="0" percent="0" rank="0" text="" dxfId="2">
      <formula>NOT(ISERROR(SEARCH("Met.Num.",A13)))</formula>
    </cfRule>
    <cfRule type="expression" priority="105" aboveAverage="0" equalAverage="0" bottom="0" percent="0" rank="0" text="" dxfId="3">
      <formula>NOT(ISERROR(SEARCH("A.D.Complexes",A13)))</formula>
    </cfRule>
    <cfRule type="expression" priority="106" aboveAverage="0" equalAverage="0" bottom="0" percent="0" rank="0" text="" dxfId="4">
      <formula>NOT(ISERROR(SEARCH("A.C.Fourier",A13)))</formula>
    </cfRule>
  </conditionalFormatting>
  <conditionalFormatting sqref="H122 V134">
    <cfRule type="expression" priority="107" aboveAverage="0" equalAverage="0" bottom="0" percent="0" rank="0" text="" dxfId="0">
      <formula>NOT(ISERROR(SEARCH("Intel.Artificial",A66)))</formula>
    </cfRule>
    <cfRule type="expression" priority="108" aboveAverage="0" equalAverage="0" bottom="0" percent="0" rank="0" text="" dxfId="2">
      <formula>NOT(ISERROR(SEARCH("Met.Num.",A66)))</formula>
    </cfRule>
    <cfRule type="expression" priority="109" aboveAverage="0" equalAverage="0" bottom="0" percent="0" rank="0" text="" dxfId="3">
      <formula>NOT(ISERROR(SEARCH("A.D.Complexes",A66)))</formula>
    </cfRule>
    <cfRule type="expression" priority="110" aboveAverage="0" equalAverage="0" bottom="0" percent="0" rank="0" text="" dxfId="4">
      <formula>NOT(ISERROR(SEARCH("A.C.Fourier",A66)))</formula>
    </cfRule>
    <cfRule type="expression" priority="111" aboveAverage="0" equalAverage="0" bottom="0" percent="0" rank="0" text="" dxfId="1">
      <formula>NOT(ISERROR(SEARCH("Optimit",A66)))</formula>
    </cfRule>
    <cfRule type="expression" priority="112" aboveAverage="0" equalAverage="0" bottom="0" percent="0" rank="0" text="" dxfId="0">
      <formula>NOT(ISERROR(SEARCH("Intel.Artificial",A28)))</formula>
    </cfRule>
    <cfRule type="expression" priority="113" aboveAverage="0" equalAverage="0" bottom="0" percent="0" rank="0" text="" dxfId="2">
      <formula>NOT(ISERROR(SEARCH("Met.Num.",A28)))</formula>
    </cfRule>
    <cfRule type="expression" priority="114" aboveAverage="0" equalAverage="0" bottom="0" percent="0" rank="0" text="" dxfId="3">
      <formula>NOT(ISERROR(SEARCH("A.D.Complexes",A28)))</formula>
    </cfRule>
    <cfRule type="expression" priority="115" aboveAverage="0" equalAverage="0" bottom="0" percent="0" rank="0" text="" dxfId="4">
      <formula>NOT(ISERROR(SEARCH("A.C.Fourier",A28)))</formula>
    </cfRule>
    <cfRule type="expression" priority="116" aboveAverage="0" equalAverage="0" bottom="0" percent="0" rank="0" text="" dxfId="1">
      <formula>NOT(ISERROR(SEARCH("Optimit",A28)))</formula>
    </cfRule>
  </conditionalFormatting>
  <conditionalFormatting sqref="N122">
    <cfRule type="expression" priority="117" aboveAverage="0" equalAverage="0" bottom="0" percent="0" rank="0" text="" dxfId="0">
      <formula>NOT(ISERROR(SEARCH("Intel.Artificial",A66)))</formula>
    </cfRule>
    <cfRule type="expression" priority="118" aboveAverage="0" equalAverage="0" bottom="0" percent="0" rank="0" text="" dxfId="2">
      <formula>NOT(ISERROR(SEARCH("Met.Num.",A66)))</formula>
    </cfRule>
    <cfRule type="expression" priority="119" aboveAverage="0" equalAverage="0" bottom="0" percent="0" rank="0" text="" dxfId="3">
      <formula>NOT(ISERROR(SEARCH("A.D.Complexes",A66)))</formula>
    </cfRule>
    <cfRule type="expression" priority="120" aboveAverage="0" equalAverage="0" bottom="0" percent="0" rank="0" text="" dxfId="4">
      <formula>NOT(ISERROR(SEARCH("A.C.Fourier",A66)))</formula>
    </cfRule>
    <cfRule type="expression" priority="121" aboveAverage="0" equalAverage="0" bottom="0" percent="0" rank="0" text="" dxfId="1">
      <formula>NOT(ISERROR(SEARCH("Optimit",A66)))</formula>
    </cfRule>
    <cfRule type="expression" priority="122" aboveAverage="0" equalAverage="0" bottom="0" percent="0" rank="0" text="" dxfId="0">
      <formula>NOT(ISERROR(SEARCH("Intel.Artificial",A28)))</formula>
    </cfRule>
    <cfRule type="expression" priority="123" aboveAverage="0" equalAverage="0" bottom="0" percent="0" rank="0" text="" dxfId="2">
      <formula>NOT(ISERROR(SEARCH("Met.Num.",A28)))</formula>
    </cfRule>
    <cfRule type="expression" priority="124" aboveAverage="0" equalAverage="0" bottom="0" percent="0" rank="0" text="" dxfId="3">
      <formula>NOT(ISERROR(SEARCH("A.D.Complexes",A28)))</formula>
    </cfRule>
    <cfRule type="expression" priority="125" aboveAverage="0" equalAverage="0" bottom="0" percent="0" rank="0" text="" dxfId="4">
      <formula>NOT(ISERROR(SEARCH("A.C.Fourier",A28)))</formula>
    </cfRule>
    <cfRule type="expression" priority="126" aboveAverage="0" equalAverage="0" bottom="0" percent="0" rank="0" text="" dxfId="0">
      <formula>NOT(ISERROR(SEARCH("Intel.Artificial",A66)))</formula>
    </cfRule>
    <cfRule type="expression" priority="127" aboveAverage="0" equalAverage="0" bottom="0" percent="0" rank="0" text="" dxfId="2">
      <formula>NOT(ISERROR(SEARCH("Met.Num.",A66)))</formula>
    </cfRule>
    <cfRule type="expression" priority="128" aboveAverage="0" equalAverage="0" bottom="0" percent="0" rank="0" text="" dxfId="3">
      <formula>NOT(ISERROR(SEARCH("A.D.Complexes",A66)))</formula>
    </cfRule>
    <cfRule type="expression" priority="129" aboveAverage="0" equalAverage="0" bottom="0" percent="0" rank="0" text="" dxfId="4">
      <formula>NOT(ISERROR(SEARCH("A.C.Fourier",A66)))</formula>
    </cfRule>
    <cfRule type="expression" priority="130" aboveAverage="0" equalAverage="0" bottom="0" percent="0" rank="0" text="" dxfId="1">
      <formula>NOT(ISERROR(SEARCH("Optimit",A28)))</formula>
    </cfRule>
  </conditionalFormatting>
  <conditionalFormatting sqref="J118:J120">
    <cfRule type="expression" priority="131" aboveAverage="0" equalAverage="0" bottom="0" percent="0" rank="0" text="" dxfId="0">
      <formula>NOT(ISERROR(SEARCH("Intel.Artificial",J118)))</formula>
    </cfRule>
    <cfRule type="expression" priority="132" aboveAverage="0" equalAverage="0" bottom="0" percent="0" rank="0" text="" dxfId="2">
      <formula>NOT(ISERROR(SEARCH("Met.Num.",J118)))</formula>
    </cfRule>
    <cfRule type="expression" priority="133" aboveAverage="0" equalAverage="0" bottom="0" percent="0" rank="0" text="" dxfId="3">
      <formula>NOT(ISERROR(SEARCH("A.D.Complexes",J118)))</formula>
    </cfRule>
    <cfRule type="expression" priority="134" aboveAverage="0" equalAverage="0" bottom="0" percent="0" rank="0" text="" dxfId="4">
      <formula>NOT(ISERROR(SEARCH("A.C.Fourier",J118)))</formula>
    </cfRule>
    <cfRule type="expression" priority="135" aboveAverage="0" equalAverage="0" bottom="0" percent="0" rank="0" text="" dxfId="1">
      <formula>NOT(ISERROR(SEARCH("Optimit",J118)))</formula>
    </cfRule>
  </conditionalFormatting>
  <conditionalFormatting sqref="N135">
    <cfRule type="expression" priority="136" aboveAverage="0" equalAverage="0" bottom="0" percent="0" rank="0" text="" dxfId="0">
      <formula>NOT(ISERROR(SEARCH("Intel.Artificial",A28)))</formula>
    </cfRule>
    <cfRule type="expression" priority="137" aboveAverage="0" equalAverage="0" bottom="0" percent="0" rank="0" text="" dxfId="2">
      <formula>NOT(ISERROR(SEARCH("Met.Num.",A28)))</formula>
    </cfRule>
    <cfRule type="expression" priority="138" aboveAverage="0" equalAverage="0" bottom="0" percent="0" rank="0" text="" dxfId="3">
      <formula>NOT(ISERROR(SEARCH("A.D.Complexes",A28)))</formula>
    </cfRule>
    <cfRule type="expression" priority="139" aboveAverage="0" equalAverage="0" bottom="0" percent="0" rank="0" text="" dxfId="4">
      <formula>NOT(ISERROR(SEARCH("A.C.Fourier",A28)))</formula>
    </cfRule>
    <cfRule type="expression" priority="140" aboveAverage="0" equalAverage="0" bottom="0" percent="0" rank="0" text="" dxfId="0">
      <formula>NOT(ISERROR(SEARCH("Intel.Artificial",A66)))</formula>
    </cfRule>
    <cfRule type="expression" priority="141" aboveAverage="0" equalAverage="0" bottom="0" percent="0" rank="0" text="" dxfId="2">
      <formula>NOT(ISERROR(SEARCH("Met.Num.",A66)))</formula>
    </cfRule>
    <cfRule type="expression" priority="142" aboveAverage="0" equalAverage="0" bottom="0" percent="0" rank="0" text="" dxfId="3">
      <formula>NOT(ISERROR(SEARCH("A.D.Complexes",A66)))</formula>
    </cfRule>
    <cfRule type="expression" priority="143" aboveAverage="0" equalAverage="0" bottom="0" percent="0" rank="0" text="" dxfId="4">
      <formula>NOT(ISERROR(SEARCH("A.C.Fourier",A66)))</formula>
    </cfRule>
    <cfRule type="expression" priority="144" aboveAverage="0" equalAverage="0" bottom="0" percent="0" rank="0" text="" dxfId="1">
      <formula>NOT(ISERROR(SEARCH("Optimit",A28)))</formula>
    </cfRule>
  </conditionalFormatting>
  <conditionalFormatting sqref="L56:N56">
    <cfRule type="expression" priority="145" aboveAverage="0" equalAverage="0" bottom="0" percent="0" rank="0" text="" dxfId="1">
      <formula>NOT(ISERROR(SEARCH("Optimit",L56)))</formula>
    </cfRule>
    <cfRule type="expression" priority="146" aboveAverage="0" equalAverage="0" bottom="0" percent="0" rank="0" text="" dxfId="0">
      <formula>NOT(ISERROR(SEARCH("Intel.Artificial",L56)))</formula>
    </cfRule>
    <cfRule type="expression" priority="147" aboveAverage="0" equalAverage="0" bottom="0" percent="0" rank="0" text="" dxfId="2">
      <formula>NOT(ISERROR(SEARCH("Met.Num.",L56)))</formula>
    </cfRule>
    <cfRule type="expression" priority="148" aboveAverage="0" equalAverage="0" bottom="0" percent="0" rank="0" text="" dxfId="3">
      <formula>NOT(ISERROR(SEARCH("A.D.Complexes",L56)))</formula>
    </cfRule>
    <cfRule type="expression" priority="149" aboveAverage="0" equalAverage="0" bottom="0" percent="0" rank="0" text="" dxfId="4">
      <formula>NOT(ISERROR(SEARCH("A.C.Fourier",L56)))</formula>
    </cfRule>
  </conditionalFormatting>
  <printOptions headings="false" gridLines="false" gridLinesSet="true" horizontalCentered="true" verticalCentered="false"/>
  <pageMargins left="0.708333333333333" right="0.708333333333333" top="0.511805555555556" bottom="0.511805555555556" header="0.511805555555556" footer="0.511805555555556"/>
  <pageSetup paperSize="1" scale="100" fitToWidth="1" fitToHeight="0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  <rowBreaks count="2" manualBreakCount="2">
    <brk id="63" man="true" max="16383" min="0"/>
    <brk id="115" man="true" max="16383" min="0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W1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9.52734375" defaultRowHeight="15" customHeight="false" zeroHeight="false" outlineLevelRow="0" outlineLevelCol="0"/>
  <cols>
    <col collapsed="false" customWidth="true" hidden="false" outlineLevel="0" max="1" min="1" style="2" width="5.6"/>
    <col collapsed="false" customWidth="true" hidden="false" outlineLevel="0" max="23" min="2" style="2" width="9.05"/>
    <col collapsed="false" customWidth="false" hidden="false" outlineLevel="0" max="1004" min="24" style="2" width="9.53"/>
  </cols>
  <sheetData>
    <row r="1" customFormat="false" ht="15" hidden="false" customHeight="true" outlineLevel="0" collapsed="false">
      <c r="A1" s="3" t="s">
        <v>239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customFormat="false" ht="1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N3" s="4"/>
      <c r="O3" s="4"/>
      <c r="P3" s="4"/>
      <c r="Q3" s="4"/>
      <c r="R3" s="4"/>
      <c r="S3" s="4"/>
    </row>
    <row r="4" customFormat="false" ht="15" hidden="false" customHeight="true" outlineLevel="0" collapsed="false">
      <c r="A4" s="249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6" t="s">
        <v>1</v>
      </c>
      <c r="O4" s="6"/>
      <c r="P4" s="6" t="s">
        <v>2</v>
      </c>
      <c r="Q4" s="6"/>
      <c r="R4" s="6" t="s">
        <v>3</v>
      </c>
      <c r="S4" s="6"/>
      <c r="T4" s="6" t="s">
        <v>4</v>
      </c>
      <c r="U4" s="6"/>
      <c r="V4" s="6" t="s">
        <v>5</v>
      </c>
      <c r="W4" s="6"/>
    </row>
    <row r="5" customFormat="false" ht="15" hidden="false" customHeight="true" outlineLevel="0" collapsed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7" t="s">
        <v>6</v>
      </c>
      <c r="O5" s="7"/>
      <c r="P5" s="7" t="s">
        <v>7</v>
      </c>
      <c r="Q5" s="7"/>
      <c r="R5" s="7" t="s">
        <v>8</v>
      </c>
      <c r="S5" s="7"/>
      <c r="T5" s="7" t="s">
        <v>9</v>
      </c>
      <c r="U5" s="7"/>
      <c r="V5" s="7" t="s">
        <v>10</v>
      </c>
      <c r="W5" s="7"/>
    </row>
    <row r="6" customFormat="false" ht="15" hidden="false" customHeight="true" outlineLevel="0" collapsed="false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7" t="s">
        <v>11</v>
      </c>
      <c r="O6" s="7" t="s">
        <v>12</v>
      </c>
      <c r="P6" s="7" t="s">
        <v>11</v>
      </c>
      <c r="Q6" s="7" t="s">
        <v>12</v>
      </c>
      <c r="R6" s="7" t="s">
        <v>11</v>
      </c>
      <c r="S6" s="7" t="s">
        <v>12</v>
      </c>
      <c r="T6" s="7" t="s">
        <v>11</v>
      </c>
      <c r="U6" s="7" t="s">
        <v>12</v>
      </c>
      <c r="V6" s="7" t="s">
        <v>11</v>
      </c>
      <c r="W6" s="7" t="s">
        <v>12</v>
      </c>
    </row>
    <row r="7" customFormat="false" ht="15" hidden="false" customHeight="true" outlineLevel="0" collapsed="false">
      <c r="B7" s="105" t="n">
        <v>104406</v>
      </c>
      <c r="C7" s="105"/>
      <c r="D7" s="105" t="s">
        <v>240</v>
      </c>
      <c r="E7" s="105"/>
      <c r="F7" s="9" t="s">
        <v>241</v>
      </c>
      <c r="G7" s="9"/>
      <c r="H7" s="9"/>
      <c r="I7" s="9"/>
      <c r="J7" s="9"/>
      <c r="K7" s="9"/>
      <c r="L7" s="4"/>
      <c r="M7" s="4"/>
      <c r="N7" s="11" t="n">
        <v>24</v>
      </c>
      <c r="O7" s="11" t="n">
        <v>1</v>
      </c>
      <c r="P7" s="11" t="s">
        <v>15</v>
      </c>
      <c r="Q7" s="11" t="s">
        <v>15</v>
      </c>
      <c r="R7" s="11" t="n">
        <v>25</v>
      </c>
      <c r="S7" s="11" t="n">
        <v>2</v>
      </c>
      <c r="T7" s="11" t="s">
        <v>15</v>
      </c>
      <c r="U7" s="11" t="s">
        <v>15</v>
      </c>
      <c r="V7" s="11" t="s">
        <v>15</v>
      </c>
      <c r="W7" s="11" t="s">
        <v>15</v>
      </c>
    </row>
    <row r="8" customFormat="false" ht="15" hidden="false" customHeight="true" outlineLevel="0" collapsed="false">
      <c r="B8" s="106" t="n">
        <v>104407</v>
      </c>
      <c r="C8" s="106"/>
      <c r="D8" s="106" t="s">
        <v>242</v>
      </c>
      <c r="E8" s="106"/>
      <c r="F8" s="13" t="s">
        <v>243</v>
      </c>
      <c r="G8" s="13"/>
      <c r="H8" s="13"/>
      <c r="I8" s="13"/>
      <c r="J8" s="13"/>
      <c r="K8" s="13"/>
      <c r="L8" s="4"/>
      <c r="M8" s="4"/>
      <c r="N8" s="14" t="n">
        <v>27</v>
      </c>
      <c r="O8" s="14" t="n">
        <v>1</v>
      </c>
      <c r="P8" s="14" t="s">
        <v>15</v>
      </c>
      <c r="Q8" s="14" t="s">
        <v>15</v>
      </c>
      <c r="R8" s="14" t="n">
        <v>22</v>
      </c>
      <c r="S8" s="14" t="n">
        <v>1</v>
      </c>
      <c r="T8" s="14" t="s">
        <v>15</v>
      </c>
      <c r="U8" s="14" t="s">
        <v>15</v>
      </c>
      <c r="V8" s="14" t="s">
        <v>15</v>
      </c>
      <c r="W8" s="14" t="s">
        <v>15</v>
      </c>
    </row>
    <row r="9" customFormat="false" ht="15" hidden="false" customHeight="true" outlineLevel="0" collapsed="false">
      <c r="B9" s="107" t="n">
        <v>104408</v>
      </c>
      <c r="C9" s="107"/>
      <c r="D9" s="107" t="s">
        <v>244</v>
      </c>
      <c r="E9" s="107"/>
      <c r="F9" s="16" t="s">
        <v>245</v>
      </c>
      <c r="G9" s="16"/>
      <c r="H9" s="16"/>
      <c r="I9" s="16"/>
      <c r="J9" s="16"/>
      <c r="K9" s="16"/>
      <c r="L9" s="4"/>
      <c r="M9" s="4"/>
      <c r="N9" s="17" t="n">
        <v>27</v>
      </c>
      <c r="O9" s="17" t="n">
        <v>1</v>
      </c>
      <c r="P9" s="17" t="s">
        <v>15</v>
      </c>
      <c r="Q9" s="17" t="s">
        <v>15</v>
      </c>
      <c r="R9" s="17" t="n">
        <v>12</v>
      </c>
      <c r="S9" s="17" t="n">
        <v>1</v>
      </c>
      <c r="T9" s="17" t="n">
        <v>10</v>
      </c>
      <c r="U9" s="17" t="n">
        <v>1</v>
      </c>
      <c r="V9" s="17" t="s">
        <v>15</v>
      </c>
      <c r="W9" s="17" t="s">
        <v>15</v>
      </c>
    </row>
    <row r="10" customFormat="false" ht="15" hidden="false" customHeight="true" outlineLevel="0" collapsed="false">
      <c r="B10" s="108" t="n">
        <v>104409</v>
      </c>
      <c r="C10" s="108"/>
      <c r="D10" s="108" t="s">
        <v>246</v>
      </c>
      <c r="E10" s="108"/>
      <c r="F10" s="19" t="s">
        <v>247</v>
      </c>
      <c r="G10" s="19"/>
      <c r="H10" s="19"/>
      <c r="I10" s="19"/>
      <c r="J10" s="19"/>
      <c r="K10" s="19"/>
      <c r="L10" s="4"/>
      <c r="M10" s="4"/>
      <c r="N10" s="20" t="n">
        <v>27</v>
      </c>
      <c r="O10" s="20" t="n">
        <v>1</v>
      </c>
      <c r="P10" s="20" t="s">
        <v>15</v>
      </c>
      <c r="Q10" s="20" t="s">
        <v>15</v>
      </c>
      <c r="R10" s="20" t="n">
        <v>22</v>
      </c>
      <c r="S10" s="20" t="n">
        <v>1</v>
      </c>
      <c r="T10" s="20" t="s">
        <v>15</v>
      </c>
      <c r="U10" s="20" t="s">
        <v>15</v>
      </c>
      <c r="V10" s="20" t="s">
        <v>15</v>
      </c>
      <c r="W10" s="20" t="s">
        <v>15</v>
      </c>
    </row>
    <row r="11" customFormat="false" ht="15" hidden="false" customHeight="true" outlineLevel="0" collapsed="false">
      <c r="B11" s="109" t="n">
        <v>104410</v>
      </c>
      <c r="C11" s="109"/>
      <c r="D11" s="109" t="s">
        <v>248</v>
      </c>
      <c r="E11" s="109"/>
      <c r="F11" s="110" t="s">
        <v>249</v>
      </c>
      <c r="G11" s="110"/>
      <c r="H11" s="110"/>
      <c r="I11" s="110"/>
      <c r="J11" s="110"/>
      <c r="K11" s="110"/>
      <c r="L11" s="4"/>
      <c r="M11" s="4"/>
      <c r="N11" s="23" t="n">
        <v>27</v>
      </c>
      <c r="O11" s="23" t="n">
        <v>1</v>
      </c>
      <c r="P11" s="23" t="s">
        <v>15</v>
      </c>
      <c r="Q11" s="23" t="s">
        <v>15</v>
      </c>
      <c r="R11" s="23" t="n">
        <v>14</v>
      </c>
      <c r="S11" s="23" t="n">
        <v>1</v>
      </c>
      <c r="T11" s="23" t="n">
        <v>8</v>
      </c>
      <c r="U11" s="23" t="n">
        <v>1</v>
      </c>
      <c r="V11" s="23" t="s">
        <v>15</v>
      </c>
      <c r="W11" s="23" t="s">
        <v>15</v>
      </c>
    </row>
    <row r="12" customFormat="false" ht="15" hidden="false" customHeight="true" outlineLevel="0" collapsed="false">
      <c r="A12" s="4"/>
      <c r="B12" s="4"/>
      <c r="C12" s="4"/>
      <c r="D12" s="4"/>
      <c r="E12" s="26"/>
      <c r="F12" s="26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customFormat="false" ht="21.75" hidden="false" customHeight="true" outlineLevel="0" collapsed="false">
      <c r="A13" s="141"/>
      <c r="B13" s="30" t="n">
        <v>46419</v>
      </c>
      <c r="C13" s="30"/>
      <c r="D13" s="30" t="n">
        <f aca="false">B13+1</f>
        <v>46420</v>
      </c>
      <c r="E13" s="30"/>
      <c r="F13" s="30" t="n">
        <f aca="false">D13+1</f>
        <v>46421</v>
      </c>
      <c r="G13" s="30"/>
      <c r="H13" s="30" t="n">
        <f aca="false">F13+1</f>
        <v>46422</v>
      </c>
      <c r="I13" s="30"/>
      <c r="J13" s="30" t="n">
        <f aca="false">H13+1</f>
        <v>46423</v>
      </c>
      <c r="K13" s="30"/>
      <c r="L13" s="4"/>
      <c r="M13" s="141"/>
      <c r="N13" s="30" t="n">
        <f aca="false">B13+7</f>
        <v>46426</v>
      </c>
      <c r="O13" s="30"/>
      <c r="P13" s="30" t="n">
        <f aca="false">N13+1</f>
        <v>46427</v>
      </c>
      <c r="Q13" s="30"/>
      <c r="R13" s="30" t="n">
        <f aca="false">P13+1</f>
        <v>46428</v>
      </c>
      <c r="S13" s="30"/>
      <c r="T13" s="30" t="n">
        <f aca="false">R13+1</f>
        <v>46429</v>
      </c>
      <c r="U13" s="30"/>
      <c r="V13" s="30" t="n">
        <f aca="false">T13+1</f>
        <v>46430</v>
      </c>
      <c r="W13" s="30"/>
    </row>
    <row r="14" customFormat="false" ht="21.75" hidden="false" customHeight="true" outlineLevel="0" collapsed="false">
      <c r="A14" s="40" t="s">
        <v>24</v>
      </c>
      <c r="B14" s="27" t="s">
        <v>248</v>
      </c>
      <c r="C14" s="27"/>
      <c r="D14" s="27" t="s">
        <v>246</v>
      </c>
      <c r="E14" s="27"/>
      <c r="F14" s="27" t="s">
        <v>244</v>
      </c>
      <c r="G14" s="27"/>
      <c r="H14" s="27" t="s">
        <v>242</v>
      </c>
      <c r="I14" s="27"/>
      <c r="J14" s="27" t="s">
        <v>240</v>
      </c>
      <c r="K14" s="27"/>
      <c r="L14" s="4"/>
      <c r="M14" s="31" t="s">
        <v>24</v>
      </c>
      <c r="N14" s="27" t="s">
        <v>248</v>
      </c>
      <c r="O14" s="27"/>
      <c r="P14" s="27" t="s">
        <v>246</v>
      </c>
      <c r="Q14" s="27"/>
      <c r="R14" s="27" t="s">
        <v>244</v>
      </c>
      <c r="S14" s="27"/>
      <c r="T14" s="27" t="s">
        <v>242</v>
      </c>
      <c r="U14" s="27"/>
      <c r="V14" s="27" t="s">
        <v>240</v>
      </c>
      <c r="W14" s="27"/>
    </row>
    <row r="15" customFormat="false" ht="21.75" hidden="false" customHeight="true" outlineLevel="0" collapsed="false">
      <c r="A15" s="40" t="s">
        <v>26</v>
      </c>
      <c r="B15" s="27" t="s">
        <v>250</v>
      </c>
      <c r="C15" s="27"/>
      <c r="D15" s="27" t="s">
        <v>251</v>
      </c>
      <c r="E15" s="27"/>
      <c r="F15" s="27" t="s">
        <v>252</v>
      </c>
      <c r="G15" s="27"/>
      <c r="H15" s="27" t="s">
        <v>253</v>
      </c>
      <c r="I15" s="27"/>
      <c r="J15" s="91" t="s">
        <v>254</v>
      </c>
      <c r="K15" s="35" t="s">
        <v>255</v>
      </c>
      <c r="L15" s="4"/>
      <c r="M15" s="31" t="s">
        <v>26</v>
      </c>
      <c r="N15" s="27" t="s">
        <v>250</v>
      </c>
      <c r="O15" s="27"/>
      <c r="P15" s="27" t="s">
        <v>251</v>
      </c>
      <c r="Q15" s="27"/>
      <c r="R15" s="27" t="s">
        <v>252</v>
      </c>
      <c r="S15" s="27"/>
      <c r="T15" s="27" t="s">
        <v>253</v>
      </c>
      <c r="U15" s="27"/>
      <c r="V15" s="91" t="s">
        <v>254</v>
      </c>
      <c r="W15" s="35" t="s">
        <v>255</v>
      </c>
    </row>
    <row r="16" customFormat="false" ht="21.75" hidden="false" customHeight="true" outlineLevel="0" collapsed="false">
      <c r="A16" s="40" t="s">
        <v>27</v>
      </c>
      <c r="B16" s="27" t="s">
        <v>244</v>
      </c>
      <c r="C16" s="27"/>
      <c r="D16" s="27" t="s">
        <v>242</v>
      </c>
      <c r="E16" s="27"/>
      <c r="F16" s="27" t="s">
        <v>240</v>
      </c>
      <c r="G16" s="27"/>
      <c r="H16" s="27" t="s">
        <v>248</v>
      </c>
      <c r="I16" s="27"/>
      <c r="J16" s="27" t="s">
        <v>246</v>
      </c>
      <c r="K16" s="27"/>
      <c r="L16" s="4"/>
      <c r="M16" s="31" t="s">
        <v>27</v>
      </c>
      <c r="N16" s="27" t="s">
        <v>244</v>
      </c>
      <c r="O16" s="27"/>
      <c r="P16" s="27" t="s">
        <v>242</v>
      </c>
      <c r="Q16" s="27"/>
      <c r="R16" s="27" t="s">
        <v>240</v>
      </c>
      <c r="S16" s="27"/>
      <c r="T16" s="27" t="s">
        <v>248</v>
      </c>
      <c r="U16" s="27"/>
      <c r="V16" s="27" t="s">
        <v>246</v>
      </c>
      <c r="W16" s="27"/>
    </row>
    <row r="17" customFormat="false" ht="21.75" hidden="false" customHeight="true" outlineLevel="0" collapsed="false">
      <c r="A17" s="40" t="s">
        <v>28</v>
      </c>
      <c r="B17" s="27" t="s">
        <v>256</v>
      </c>
      <c r="C17" s="27"/>
      <c r="D17" s="27" t="s">
        <v>253</v>
      </c>
      <c r="E17" s="27"/>
      <c r="F17" s="91" t="s">
        <v>254</v>
      </c>
      <c r="G17" s="35" t="s">
        <v>255</v>
      </c>
      <c r="H17" s="27" t="s">
        <v>257</v>
      </c>
      <c r="I17" s="27"/>
      <c r="J17" s="27" t="s">
        <v>251</v>
      </c>
      <c r="K17" s="27"/>
      <c r="L17" s="4"/>
      <c r="M17" s="31" t="s">
        <v>28</v>
      </c>
      <c r="N17" s="27" t="s">
        <v>256</v>
      </c>
      <c r="O17" s="27"/>
      <c r="P17" s="27" t="s">
        <v>253</v>
      </c>
      <c r="Q17" s="27"/>
      <c r="R17" s="91" t="s">
        <v>254</v>
      </c>
      <c r="S17" s="35" t="s">
        <v>255</v>
      </c>
      <c r="T17" s="27" t="s">
        <v>257</v>
      </c>
      <c r="U17" s="27"/>
      <c r="V17" s="27" t="s">
        <v>251</v>
      </c>
      <c r="W17" s="27"/>
    </row>
    <row r="18" customFormat="false" ht="21.75" hidden="false" customHeight="true" outlineLevel="0" collapsed="false">
      <c r="A18" s="40" t="s">
        <v>29</v>
      </c>
      <c r="B18" s="91"/>
      <c r="C18" s="91"/>
      <c r="D18" s="250"/>
      <c r="E18" s="250"/>
      <c r="F18" s="41"/>
      <c r="G18" s="41"/>
      <c r="H18" s="250"/>
      <c r="I18" s="250"/>
      <c r="J18" s="239"/>
      <c r="K18" s="239"/>
      <c r="L18" s="4"/>
      <c r="M18" s="31" t="s">
        <v>29</v>
      </c>
      <c r="N18" s="41"/>
      <c r="O18" s="41"/>
      <c r="P18" s="41"/>
      <c r="Q18" s="41"/>
      <c r="R18" s="41"/>
      <c r="S18" s="41"/>
      <c r="T18" s="41"/>
      <c r="U18" s="41"/>
      <c r="V18" s="239"/>
      <c r="W18" s="239"/>
    </row>
    <row r="19" customFormat="false" ht="21.75" hidden="false" customHeight="true" outlineLevel="0" collapsed="false">
      <c r="A19" s="31" t="s">
        <v>30</v>
      </c>
      <c r="B19" s="41"/>
      <c r="C19" s="41"/>
      <c r="D19" s="251"/>
      <c r="E19" s="251"/>
      <c r="F19" s="41"/>
      <c r="G19" s="41"/>
      <c r="H19" s="251"/>
      <c r="I19" s="251"/>
      <c r="J19" s="82"/>
      <c r="K19" s="82"/>
      <c r="L19" s="4"/>
      <c r="M19" s="31" t="s">
        <v>30</v>
      </c>
      <c r="N19" s="41"/>
      <c r="O19" s="41"/>
      <c r="P19" s="41"/>
      <c r="Q19" s="41"/>
      <c r="R19" s="41"/>
      <c r="S19" s="41"/>
      <c r="T19" s="41"/>
      <c r="U19" s="41"/>
      <c r="V19" s="82"/>
      <c r="W19" s="82"/>
    </row>
    <row r="20" customFormat="false" ht="21.75" hidden="false" customHeight="true" outlineLevel="0" collapsed="false">
      <c r="A20" s="40" t="s">
        <v>32</v>
      </c>
      <c r="B20" s="233"/>
      <c r="C20" s="233"/>
      <c r="D20" s="41"/>
      <c r="E20" s="41"/>
      <c r="F20" s="41"/>
      <c r="G20" s="41"/>
      <c r="H20" s="41"/>
      <c r="I20" s="41"/>
      <c r="J20" s="82"/>
      <c r="K20" s="82"/>
      <c r="L20" s="4"/>
      <c r="M20" s="31" t="s">
        <v>32</v>
      </c>
      <c r="N20" s="41"/>
      <c r="O20" s="41"/>
      <c r="P20" s="41"/>
      <c r="Q20" s="41"/>
      <c r="R20" s="41"/>
      <c r="S20" s="41"/>
      <c r="T20" s="41"/>
      <c r="U20" s="41"/>
      <c r="V20" s="82"/>
      <c r="W20" s="82"/>
    </row>
    <row r="21" customFormat="false" ht="21.75" hidden="false" customHeight="true" outlineLevel="0" collapsed="false">
      <c r="A21" s="40" t="s">
        <v>33</v>
      </c>
      <c r="B21" s="233"/>
      <c r="C21" s="233"/>
      <c r="D21" s="41"/>
      <c r="E21" s="41"/>
      <c r="F21" s="41"/>
      <c r="G21" s="41"/>
      <c r="H21" s="41"/>
      <c r="I21" s="41"/>
      <c r="J21" s="82"/>
      <c r="K21" s="82"/>
      <c r="L21" s="4"/>
      <c r="M21" s="31" t="s">
        <v>33</v>
      </c>
      <c r="N21" s="41"/>
      <c r="O21" s="41"/>
      <c r="P21" s="41"/>
      <c r="Q21" s="41"/>
      <c r="R21" s="41"/>
      <c r="S21" s="41"/>
      <c r="T21" s="41"/>
      <c r="U21" s="41"/>
      <c r="V21" s="82"/>
      <c r="W21" s="82"/>
    </row>
    <row r="22" customFormat="false" ht="21.75" hidden="false" customHeight="true" outlineLevel="0" collapsed="false">
      <c r="A22" s="40" t="s">
        <v>34</v>
      </c>
      <c r="B22" s="233"/>
      <c r="C22" s="233"/>
      <c r="D22" s="41"/>
      <c r="E22" s="41"/>
      <c r="F22" s="41"/>
      <c r="G22" s="41"/>
      <c r="H22" s="41"/>
      <c r="I22" s="41"/>
      <c r="J22" s="82"/>
      <c r="K22" s="82"/>
      <c r="L22" s="4"/>
      <c r="M22" s="31" t="s">
        <v>34</v>
      </c>
      <c r="N22" s="41"/>
      <c r="O22" s="41"/>
      <c r="P22" s="41"/>
      <c r="Q22" s="41"/>
      <c r="R22" s="41"/>
      <c r="S22" s="41"/>
      <c r="T22" s="41"/>
      <c r="U22" s="41"/>
      <c r="V22" s="82"/>
      <c r="W22" s="82"/>
    </row>
    <row r="23" customFormat="false" ht="21.75" hidden="false" customHeight="true" outlineLevel="0" collapsed="false">
      <c r="A23" s="40" t="s">
        <v>35</v>
      </c>
      <c r="B23" s="233"/>
      <c r="C23" s="233"/>
      <c r="D23" s="41"/>
      <c r="E23" s="41"/>
      <c r="F23" s="41"/>
      <c r="G23" s="41"/>
      <c r="H23" s="41"/>
      <c r="I23" s="41"/>
      <c r="J23" s="82"/>
      <c r="K23" s="82"/>
      <c r="L23" s="4"/>
      <c r="M23" s="31" t="s">
        <v>35</v>
      </c>
      <c r="N23" s="41"/>
      <c r="O23" s="41"/>
      <c r="P23" s="41"/>
      <c r="Q23" s="41"/>
      <c r="R23" s="41"/>
      <c r="S23" s="41"/>
      <c r="T23" s="41"/>
      <c r="U23" s="41"/>
      <c r="V23" s="82"/>
      <c r="W23" s="82"/>
    </row>
    <row r="24" customFormat="false" ht="21.75" hidden="false" customHeight="true" outlineLevel="0" collapsed="false">
      <c r="A24" s="40" t="s">
        <v>36</v>
      </c>
      <c r="B24" s="123"/>
      <c r="C24" s="123"/>
      <c r="D24" s="45"/>
      <c r="E24" s="45"/>
      <c r="F24" s="45"/>
      <c r="G24" s="45"/>
      <c r="H24" s="45"/>
      <c r="I24" s="45"/>
      <c r="J24" s="152"/>
      <c r="K24" s="152"/>
      <c r="L24" s="4"/>
      <c r="M24" s="31" t="s">
        <v>36</v>
      </c>
      <c r="N24" s="123"/>
      <c r="O24" s="123"/>
      <c r="P24" s="45"/>
      <c r="Q24" s="45"/>
      <c r="R24" s="45"/>
      <c r="S24" s="45"/>
      <c r="T24" s="45"/>
      <c r="U24" s="45"/>
      <c r="V24" s="152"/>
      <c r="W24" s="152"/>
    </row>
    <row r="25" customFormat="false" ht="21.75" hidden="false" customHeight="true" outlineLevel="0" collapsed="false">
      <c r="A25" s="145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145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customFormat="false" ht="21.75" hidden="false" customHeight="true" outlineLevel="0" collapsed="false">
      <c r="A26" s="141"/>
      <c r="B26" s="30" t="n">
        <f aca="false">V13+3</f>
        <v>46433</v>
      </c>
      <c r="C26" s="30"/>
      <c r="D26" s="30" t="n">
        <f aca="false">B26+1</f>
        <v>46434</v>
      </c>
      <c r="E26" s="30"/>
      <c r="F26" s="30" t="n">
        <f aca="false">D26+1</f>
        <v>46435</v>
      </c>
      <c r="G26" s="30"/>
      <c r="H26" s="30" t="n">
        <f aca="false">F26+1</f>
        <v>46436</v>
      </c>
      <c r="I26" s="30"/>
      <c r="J26" s="30" t="n">
        <f aca="false">H26+1</f>
        <v>46437</v>
      </c>
      <c r="K26" s="30"/>
      <c r="L26" s="4"/>
      <c r="M26" s="141"/>
      <c r="N26" s="30" t="n">
        <f aca="false">J26+3</f>
        <v>46440</v>
      </c>
      <c r="O26" s="30"/>
      <c r="P26" s="30" t="n">
        <f aca="false">N26+1</f>
        <v>46441</v>
      </c>
      <c r="Q26" s="30"/>
      <c r="R26" s="30" t="n">
        <f aca="false">P26+1</f>
        <v>46442</v>
      </c>
      <c r="S26" s="30"/>
      <c r="T26" s="30" t="n">
        <f aca="false">R26+1</f>
        <v>46443</v>
      </c>
      <c r="U26" s="30"/>
      <c r="V26" s="28" t="n">
        <f aca="false">T26+1</f>
        <v>46444</v>
      </c>
      <c r="W26" s="28"/>
    </row>
    <row r="27" customFormat="false" ht="21.75" hidden="false" customHeight="true" outlineLevel="0" collapsed="false">
      <c r="A27" s="31" t="s">
        <v>24</v>
      </c>
      <c r="B27" s="27" t="s">
        <v>248</v>
      </c>
      <c r="C27" s="27"/>
      <c r="D27" s="27" t="s">
        <v>246</v>
      </c>
      <c r="E27" s="27"/>
      <c r="F27" s="27" t="s">
        <v>244</v>
      </c>
      <c r="G27" s="27"/>
      <c r="H27" s="27" t="s">
        <v>242</v>
      </c>
      <c r="I27" s="27"/>
      <c r="J27" s="27" t="s">
        <v>240</v>
      </c>
      <c r="K27" s="27"/>
      <c r="L27" s="4"/>
      <c r="M27" s="31" t="s">
        <v>24</v>
      </c>
      <c r="N27" s="27" t="s">
        <v>248</v>
      </c>
      <c r="O27" s="27"/>
      <c r="P27" s="27" t="s">
        <v>246</v>
      </c>
      <c r="Q27" s="27"/>
      <c r="R27" s="27" t="s">
        <v>244</v>
      </c>
      <c r="S27" s="27"/>
      <c r="T27" s="27" t="s">
        <v>242</v>
      </c>
      <c r="U27" s="27"/>
      <c r="V27" s="252" t="s">
        <v>258</v>
      </c>
      <c r="W27" s="252"/>
    </row>
    <row r="28" customFormat="false" ht="21.75" hidden="false" customHeight="true" outlineLevel="0" collapsed="false">
      <c r="A28" s="31" t="s">
        <v>26</v>
      </c>
      <c r="B28" s="27" t="s">
        <v>250</v>
      </c>
      <c r="C28" s="27"/>
      <c r="D28" s="27" t="s">
        <v>251</v>
      </c>
      <c r="E28" s="27"/>
      <c r="F28" s="27" t="s">
        <v>252</v>
      </c>
      <c r="G28" s="27"/>
      <c r="H28" s="27" t="s">
        <v>253</v>
      </c>
      <c r="I28" s="27"/>
      <c r="J28" s="91" t="s">
        <v>254</v>
      </c>
      <c r="K28" s="35" t="s">
        <v>255</v>
      </c>
      <c r="L28" s="4"/>
      <c r="M28" s="31" t="s">
        <v>26</v>
      </c>
      <c r="N28" s="27" t="s">
        <v>250</v>
      </c>
      <c r="O28" s="27"/>
      <c r="P28" s="27" t="s">
        <v>251</v>
      </c>
      <c r="Q28" s="27"/>
      <c r="R28" s="27" t="s">
        <v>252</v>
      </c>
      <c r="S28" s="27"/>
      <c r="T28" s="27" t="s">
        <v>253</v>
      </c>
      <c r="U28" s="27"/>
      <c r="V28" s="252"/>
      <c r="W28" s="252"/>
    </row>
    <row r="29" customFormat="false" ht="21.75" hidden="false" customHeight="true" outlineLevel="0" collapsed="false">
      <c r="A29" s="31" t="s">
        <v>27</v>
      </c>
      <c r="B29" s="27" t="s">
        <v>244</v>
      </c>
      <c r="C29" s="27"/>
      <c r="D29" s="27" t="s">
        <v>242</v>
      </c>
      <c r="E29" s="27"/>
      <c r="F29" s="27" t="s">
        <v>240</v>
      </c>
      <c r="G29" s="27"/>
      <c r="H29" s="27" t="s">
        <v>248</v>
      </c>
      <c r="I29" s="27"/>
      <c r="J29" s="27" t="s">
        <v>246</v>
      </c>
      <c r="K29" s="27"/>
      <c r="L29" s="4"/>
      <c r="M29" s="31" t="s">
        <v>27</v>
      </c>
      <c r="N29" s="27" t="s">
        <v>244</v>
      </c>
      <c r="O29" s="27"/>
      <c r="P29" s="27" t="s">
        <v>242</v>
      </c>
      <c r="Q29" s="27"/>
      <c r="R29" s="27" t="s">
        <v>240</v>
      </c>
      <c r="S29" s="27"/>
      <c r="T29" s="27" t="s">
        <v>248</v>
      </c>
      <c r="U29" s="27"/>
      <c r="V29" s="252"/>
      <c r="W29" s="252"/>
    </row>
    <row r="30" customFormat="false" ht="21.75" hidden="false" customHeight="true" outlineLevel="0" collapsed="false">
      <c r="A30" s="31" t="s">
        <v>28</v>
      </c>
      <c r="B30" s="27" t="s">
        <v>256</v>
      </c>
      <c r="C30" s="27"/>
      <c r="D30" s="27" t="s">
        <v>253</v>
      </c>
      <c r="E30" s="27"/>
      <c r="F30" s="91" t="s">
        <v>254</v>
      </c>
      <c r="G30" s="35" t="s">
        <v>255</v>
      </c>
      <c r="H30" s="27" t="s">
        <v>257</v>
      </c>
      <c r="I30" s="27"/>
      <c r="J30" s="27" t="s">
        <v>251</v>
      </c>
      <c r="K30" s="27"/>
      <c r="L30" s="4"/>
      <c r="M30" s="31" t="s">
        <v>28</v>
      </c>
      <c r="N30" s="27" t="s">
        <v>256</v>
      </c>
      <c r="O30" s="27"/>
      <c r="P30" s="27" t="s">
        <v>253</v>
      </c>
      <c r="Q30" s="27"/>
      <c r="R30" s="91" t="s">
        <v>254</v>
      </c>
      <c r="S30" s="35" t="s">
        <v>255</v>
      </c>
      <c r="T30" s="27" t="s">
        <v>248</v>
      </c>
      <c r="U30" s="27"/>
      <c r="V30" s="252"/>
      <c r="W30" s="252"/>
    </row>
    <row r="31" customFormat="false" ht="21.75" hidden="false" customHeight="true" outlineLevel="0" collapsed="false">
      <c r="A31" s="31" t="s">
        <v>29</v>
      </c>
      <c r="B31" s="41"/>
      <c r="C31" s="41"/>
      <c r="D31" s="41"/>
      <c r="E31" s="41"/>
      <c r="F31" s="41"/>
      <c r="G31" s="41"/>
      <c r="H31" s="41"/>
      <c r="I31" s="41"/>
      <c r="J31" s="239"/>
      <c r="K31" s="239"/>
      <c r="L31" s="4"/>
      <c r="M31" s="31" t="s">
        <v>29</v>
      </c>
      <c r="N31" s="41"/>
      <c r="O31" s="41"/>
      <c r="P31" s="143"/>
      <c r="Q31" s="143"/>
      <c r="R31" s="41"/>
      <c r="S31" s="41"/>
      <c r="T31" s="239"/>
      <c r="U31" s="239"/>
      <c r="V31" s="252"/>
      <c r="W31" s="252"/>
    </row>
    <row r="32" customFormat="false" ht="21.75" hidden="false" customHeight="true" outlineLevel="0" collapsed="false">
      <c r="A32" s="31" t="s">
        <v>30</v>
      </c>
      <c r="B32" s="41"/>
      <c r="C32" s="41"/>
      <c r="D32" s="41"/>
      <c r="E32" s="41"/>
      <c r="F32" s="41"/>
      <c r="G32" s="41"/>
      <c r="H32" s="41"/>
      <c r="I32" s="41"/>
      <c r="J32" s="82"/>
      <c r="K32" s="82"/>
      <c r="L32" s="4"/>
      <c r="M32" s="31" t="s">
        <v>30</v>
      </c>
      <c r="N32" s="41"/>
      <c r="O32" s="41"/>
      <c r="P32" s="41"/>
      <c r="Q32" s="41"/>
      <c r="R32" s="41"/>
      <c r="S32" s="41"/>
      <c r="T32" s="41"/>
      <c r="U32" s="41"/>
      <c r="V32" s="252"/>
      <c r="W32" s="252"/>
    </row>
    <row r="33" customFormat="false" ht="21.75" hidden="false" customHeight="true" outlineLevel="0" collapsed="false">
      <c r="A33" s="31" t="s">
        <v>32</v>
      </c>
      <c r="B33" s="41"/>
      <c r="C33" s="41"/>
      <c r="D33" s="41"/>
      <c r="E33" s="41"/>
      <c r="F33" s="41"/>
      <c r="G33" s="41"/>
      <c r="H33" s="41"/>
      <c r="I33" s="41"/>
      <c r="J33" s="82"/>
      <c r="K33" s="82"/>
      <c r="L33" s="4"/>
      <c r="M33" s="31" t="s">
        <v>32</v>
      </c>
      <c r="N33" s="41"/>
      <c r="O33" s="41"/>
      <c r="P33" s="41"/>
      <c r="Q33" s="41"/>
      <c r="R33" s="41"/>
      <c r="S33" s="41"/>
      <c r="T33" s="41"/>
      <c r="U33" s="41"/>
      <c r="V33" s="252"/>
      <c r="W33" s="252"/>
    </row>
    <row r="34" customFormat="false" ht="21.75" hidden="false" customHeight="true" outlineLevel="0" collapsed="false">
      <c r="A34" s="31" t="s">
        <v>33</v>
      </c>
      <c r="B34" s="41"/>
      <c r="C34" s="41"/>
      <c r="D34" s="41"/>
      <c r="E34" s="41"/>
      <c r="F34" s="41"/>
      <c r="G34" s="41"/>
      <c r="H34" s="41"/>
      <c r="I34" s="41"/>
      <c r="J34" s="82"/>
      <c r="K34" s="82"/>
      <c r="L34" s="4"/>
      <c r="M34" s="31" t="s">
        <v>33</v>
      </c>
      <c r="N34" s="41"/>
      <c r="O34" s="41"/>
      <c r="P34" s="41"/>
      <c r="Q34" s="41"/>
      <c r="R34" s="41"/>
      <c r="S34" s="41"/>
      <c r="T34" s="41"/>
      <c r="U34" s="41"/>
      <c r="V34" s="252"/>
      <c r="W34" s="252"/>
    </row>
    <row r="35" customFormat="false" ht="21.75" hidden="false" customHeight="true" outlineLevel="0" collapsed="false">
      <c r="A35" s="31" t="s">
        <v>34</v>
      </c>
      <c r="B35" s="41"/>
      <c r="C35" s="41"/>
      <c r="D35" s="41"/>
      <c r="E35" s="41"/>
      <c r="F35" s="41"/>
      <c r="G35" s="41"/>
      <c r="H35" s="41"/>
      <c r="I35" s="41"/>
      <c r="J35" s="82"/>
      <c r="K35" s="82"/>
      <c r="L35" s="4"/>
      <c r="M35" s="31" t="s">
        <v>34</v>
      </c>
      <c r="N35" s="41"/>
      <c r="O35" s="41"/>
      <c r="P35" s="41"/>
      <c r="Q35" s="41"/>
      <c r="R35" s="41"/>
      <c r="S35" s="41"/>
      <c r="T35" s="41"/>
      <c r="U35" s="41"/>
      <c r="V35" s="252"/>
      <c r="W35" s="252"/>
    </row>
    <row r="36" customFormat="false" ht="21.75" hidden="false" customHeight="true" outlineLevel="0" collapsed="false">
      <c r="A36" s="31" t="s">
        <v>35</v>
      </c>
      <c r="B36" s="41"/>
      <c r="C36" s="41"/>
      <c r="D36" s="41"/>
      <c r="E36" s="41"/>
      <c r="F36" s="41"/>
      <c r="G36" s="41"/>
      <c r="H36" s="41"/>
      <c r="I36" s="41"/>
      <c r="J36" s="82"/>
      <c r="K36" s="82"/>
      <c r="L36" s="4"/>
      <c r="M36" s="31" t="s">
        <v>35</v>
      </c>
      <c r="N36" s="41"/>
      <c r="O36" s="41"/>
      <c r="P36" s="41"/>
      <c r="Q36" s="41"/>
      <c r="R36" s="41"/>
      <c r="S36" s="41"/>
      <c r="T36" s="41"/>
      <c r="U36" s="41"/>
      <c r="V36" s="252"/>
      <c r="W36" s="252"/>
    </row>
    <row r="37" customFormat="false" ht="21.75" hidden="false" customHeight="true" outlineLevel="0" collapsed="false">
      <c r="A37" s="31" t="s">
        <v>36</v>
      </c>
      <c r="B37" s="123"/>
      <c r="C37" s="123"/>
      <c r="D37" s="45"/>
      <c r="E37" s="45"/>
      <c r="F37" s="45"/>
      <c r="G37" s="45"/>
      <c r="H37" s="45"/>
      <c r="I37" s="45"/>
      <c r="J37" s="152"/>
      <c r="K37" s="152"/>
      <c r="L37" s="4"/>
      <c r="M37" s="31" t="s">
        <v>36</v>
      </c>
      <c r="N37" s="123"/>
      <c r="O37" s="123"/>
      <c r="P37" s="45"/>
      <c r="Q37" s="45"/>
      <c r="R37" s="45"/>
      <c r="S37" s="45"/>
      <c r="T37" s="152"/>
      <c r="U37" s="152"/>
      <c r="V37" s="252"/>
      <c r="W37" s="252"/>
    </row>
    <row r="38" customFormat="false" ht="21.75" hidden="false" customHeight="true" outlineLevel="0" collapsed="false"/>
    <row r="39" s="253" customFormat="true" ht="21.75" hidden="false" customHeight="true" outlineLevel="0" collapsed="false">
      <c r="A39" s="27"/>
      <c r="B39" s="30" t="n">
        <f aca="false">V26+3</f>
        <v>46447</v>
      </c>
      <c r="C39" s="30"/>
      <c r="D39" s="30" t="n">
        <f aca="false">B39+1</f>
        <v>46448</v>
      </c>
      <c r="E39" s="30"/>
      <c r="F39" s="30" t="n">
        <f aca="false">D39+1</f>
        <v>46449</v>
      </c>
      <c r="G39" s="30"/>
      <c r="H39" s="30" t="n">
        <f aca="false">F39+1</f>
        <v>46450</v>
      </c>
      <c r="I39" s="30"/>
      <c r="J39" s="30" t="n">
        <f aca="false">H39+1</f>
        <v>46451</v>
      </c>
      <c r="K39" s="30"/>
      <c r="L39" s="29"/>
      <c r="M39" s="27"/>
      <c r="N39" s="28" t="n">
        <f aca="false">B39+7</f>
        <v>46454</v>
      </c>
      <c r="O39" s="28"/>
      <c r="P39" s="30" t="n">
        <f aca="false">N39+1</f>
        <v>46455</v>
      </c>
      <c r="Q39" s="30"/>
      <c r="R39" s="30" t="n">
        <f aca="false">P39+1</f>
        <v>46456</v>
      </c>
      <c r="S39" s="30"/>
      <c r="T39" s="30" t="n">
        <f aca="false">R39+1</f>
        <v>46457</v>
      </c>
      <c r="U39" s="30"/>
      <c r="V39" s="30" t="n">
        <f aca="false">T39+1</f>
        <v>46458</v>
      </c>
      <c r="W39" s="30"/>
    </row>
    <row r="40" customFormat="false" ht="21.75" hidden="false" customHeight="true" outlineLevel="0" collapsed="false">
      <c r="A40" s="31" t="s">
        <v>24</v>
      </c>
      <c r="B40" s="27" t="s">
        <v>248</v>
      </c>
      <c r="C40" s="27"/>
      <c r="D40" s="64" t="s">
        <v>246</v>
      </c>
      <c r="E40" s="64"/>
      <c r="F40" s="27" t="s">
        <v>244</v>
      </c>
      <c r="G40" s="27"/>
      <c r="H40" s="27" t="s">
        <v>242</v>
      </c>
      <c r="I40" s="27"/>
      <c r="J40" s="27" t="s">
        <v>240</v>
      </c>
      <c r="K40" s="27"/>
      <c r="L40" s="4"/>
      <c r="M40" s="31" t="s">
        <v>24</v>
      </c>
      <c r="N40" s="32" t="s">
        <v>184</v>
      </c>
      <c r="O40" s="32"/>
      <c r="P40" s="27" t="s">
        <v>246</v>
      </c>
      <c r="Q40" s="27"/>
      <c r="R40" s="64" t="s">
        <v>244</v>
      </c>
      <c r="S40" s="64"/>
      <c r="T40" s="27" t="s">
        <v>242</v>
      </c>
      <c r="U40" s="27"/>
      <c r="V40" s="27" t="s">
        <v>240</v>
      </c>
      <c r="W40" s="27"/>
    </row>
    <row r="41" customFormat="false" ht="21.75" hidden="false" customHeight="true" outlineLevel="0" collapsed="false">
      <c r="A41" s="31" t="s">
        <v>26</v>
      </c>
      <c r="B41" s="27" t="s">
        <v>250</v>
      </c>
      <c r="C41" s="27"/>
      <c r="D41" s="64" t="s">
        <v>251</v>
      </c>
      <c r="E41" s="64"/>
      <c r="F41" s="27" t="s">
        <v>252</v>
      </c>
      <c r="G41" s="27"/>
      <c r="H41" s="27" t="s">
        <v>253</v>
      </c>
      <c r="I41" s="27"/>
      <c r="J41" s="143" t="s">
        <v>254</v>
      </c>
      <c r="K41" s="35" t="s">
        <v>255</v>
      </c>
      <c r="L41" s="4"/>
      <c r="M41" s="31" t="s">
        <v>26</v>
      </c>
      <c r="N41" s="32"/>
      <c r="O41" s="32"/>
      <c r="P41" s="27" t="s">
        <v>251</v>
      </c>
      <c r="Q41" s="27"/>
      <c r="R41" s="27" t="s">
        <v>252</v>
      </c>
      <c r="S41" s="27"/>
      <c r="T41" s="27" t="s">
        <v>253</v>
      </c>
      <c r="U41" s="27"/>
      <c r="V41" s="143" t="s">
        <v>254</v>
      </c>
      <c r="W41" s="35" t="s">
        <v>255</v>
      </c>
    </row>
    <row r="42" customFormat="false" ht="21.75" hidden="false" customHeight="true" outlineLevel="0" collapsed="false">
      <c r="A42" s="31" t="s">
        <v>27</v>
      </c>
      <c r="B42" s="27" t="s">
        <v>244</v>
      </c>
      <c r="C42" s="27"/>
      <c r="D42" s="254" t="s">
        <v>242</v>
      </c>
      <c r="E42" s="254"/>
      <c r="F42" s="150" t="s">
        <v>240</v>
      </c>
      <c r="G42" s="150"/>
      <c r="H42" s="27" t="s">
        <v>248</v>
      </c>
      <c r="I42" s="27"/>
      <c r="J42" s="27" t="s">
        <v>246</v>
      </c>
      <c r="K42" s="27"/>
      <c r="L42" s="4"/>
      <c r="M42" s="31" t="s">
        <v>27</v>
      </c>
      <c r="N42" s="32"/>
      <c r="O42" s="32"/>
      <c r="P42" s="27" t="s">
        <v>242</v>
      </c>
      <c r="Q42" s="27"/>
      <c r="R42" s="27" t="s">
        <v>240</v>
      </c>
      <c r="S42" s="27"/>
      <c r="T42" s="27" t="s">
        <v>248</v>
      </c>
      <c r="U42" s="27"/>
      <c r="V42" s="27" t="s">
        <v>246</v>
      </c>
      <c r="W42" s="27"/>
    </row>
    <row r="43" customFormat="false" ht="21.75" hidden="false" customHeight="true" outlineLevel="0" collapsed="false">
      <c r="A43" s="31" t="s">
        <v>28</v>
      </c>
      <c r="B43" s="27" t="s">
        <v>256</v>
      </c>
      <c r="C43" s="27"/>
      <c r="D43" s="32" t="s">
        <v>253</v>
      </c>
      <c r="E43" s="32"/>
      <c r="F43" s="143" t="s">
        <v>254</v>
      </c>
      <c r="G43" s="35" t="s">
        <v>255</v>
      </c>
      <c r="H43" s="27" t="s">
        <v>250</v>
      </c>
      <c r="I43" s="27"/>
      <c r="J43" s="27" t="s">
        <v>251</v>
      </c>
      <c r="K43" s="27"/>
      <c r="L43" s="4"/>
      <c r="M43" s="31" t="s">
        <v>28</v>
      </c>
      <c r="N43" s="32"/>
      <c r="O43" s="32"/>
      <c r="P43" s="27" t="s">
        <v>253</v>
      </c>
      <c r="Q43" s="27"/>
      <c r="R43" s="91" t="s">
        <v>254</v>
      </c>
      <c r="S43" s="35" t="s">
        <v>255</v>
      </c>
      <c r="T43" s="27" t="s">
        <v>248</v>
      </c>
      <c r="U43" s="27"/>
      <c r="V43" s="27" t="s">
        <v>251</v>
      </c>
      <c r="W43" s="27"/>
    </row>
    <row r="44" customFormat="false" ht="21.75" hidden="false" customHeight="true" outlineLevel="0" collapsed="false">
      <c r="A44" s="31" t="s">
        <v>29</v>
      </c>
      <c r="B44" s="41"/>
      <c r="C44" s="41"/>
      <c r="D44" s="41"/>
      <c r="E44" s="41"/>
      <c r="F44" s="41"/>
      <c r="G44" s="41"/>
      <c r="H44" s="41"/>
      <c r="I44" s="41"/>
      <c r="J44" s="239"/>
      <c r="K44" s="239"/>
      <c r="L44" s="4"/>
      <c r="M44" s="31" t="s">
        <v>29</v>
      </c>
      <c r="N44" s="32"/>
      <c r="O44" s="32"/>
      <c r="P44" s="41"/>
      <c r="Q44" s="41"/>
      <c r="T44" s="41"/>
      <c r="U44" s="41"/>
      <c r="V44" s="239"/>
      <c r="W44" s="239"/>
    </row>
    <row r="45" customFormat="false" ht="21.75" hidden="false" customHeight="true" outlineLevel="0" collapsed="false">
      <c r="A45" s="31" t="s">
        <v>30</v>
      </c>
      <c r="B45" s="41"/>
      <c r="C45" s="41"/>
      <c r="D45" s="41"/>
      <c r="E45" s="41"/>
      <c r="F45" s="41"/>
      <c r="G45" s="41"/>
      <c r="H45" s="41"/>
      <c r="I45" s="41"/>
      <c r="J45" s="82"/>
      <c r="K45" s="82"/>
      <c r="L45" s="4"/>
      <c r="M45" s="31" t="s">
        <v>30</v>
      </c>
      <c r="N45" s="32"/>
      <c r="O45" s="32"/>
      <c r="P45" s="41"/>
      <c r="Q45" s="41"/>
      <c r="R45" s="41"/>
      <c r="S45" s="41"/>
      <c r="T45" s="41"/>
      <c r="U45" s="41"/>
      <c r="V45" s="82"/>
      <c r="W45" s="82"/>
    </row>
    <row r="46" customFormat="false" ht="21.75" hidden="false" customHeight="true" outlineLevel="0" collapsed="false">
      <c r="A46" s="31" t="s">
        <v>32</v>
      </c>
      <c r="D46" s="41"/>
      <c r="E46" s="41"/>
      <c r="F46" s="41"/>
      <c r="G46" s="41"/>
      <c r="H46" s="41"/>
      <c r="I46" s="41"/>
      <c r="J46" s="82"/>
      <c r="K46" s="82"/>
      <c r="L46" s="4"/>
      <c r="M46" s="31" t="s">
        <v>32</v>
      </c>
      <c r="N46" s="32"/>
      <c r="O46" s="32"/>
      <c r="P46" s="41"/>
      <c r="Q46" s="41"/>
      <c r="R46" s="41"/>
      <c r="S46" s="41"/>
      <c r="T46" s="41"/>
      <c r="U46" s="41"/>
      <c r="V46" s="82"/>
      <c r="W46" s="82"/>
    </row>
    <row r="47" customFormat="false" ht="21.75" hidden="false" customHeight="true" outlineLevel="0" collapsed="false">
      <c r="A47" s="31" t="s">
        <v>33</v>
      </c>
      <c r="D47" s="41"/>
      <c r="E47" s="41"/>
      <c r="F47" s="41"/>
      <c r="G47" s="41"/>
      <c r="H47" s="41"/>
      <c r="I47" s="41"/>
      <c r="J47" s="82"/>
      <c r="K47" s="82"/>
      <c r="L47" s="4"/>
      <c r="M47" s="31" t="s">
        <v>33</v>
      </c>
      <c r="N47" s="32"/>
      <c r="O47" s="32"/>
      <c r="P47" s="41"/>
      <c r="Q47" s="41"/>
      <c r="R47" s="41"/>
      <c r="S47" s="41"/>
      <c r="T47" s="41"/>
      <c r="U47" s="41"/>
      <c r="V47" s="82"/>
      <c r="W47" s="82"/>
    </row>
    <row r="48" customFormat="false" ht="21.75" hidden="false" customHeight="true" outlineLevel="0" collapsed="false">
      <c r="A48" s="31" t="s">
        <v>34</v>
      </c>
      <c r="B48" s="41"/>
      <c r="C48" s="41"/>
      <c r="D48" s="41"/>
      <c r="E48" s="41"/>
      <c r="F48" s="41"/>
      <c r="G48" s="41"/>
      <c r="H48" s="41"/>
      <c r="I48" s="41"/>
      <c r="J48" s="82"/>
      <c r="K48" s="82"/>
      <c r="L48" s="4"/>
      <c r="M48" s="31" t="s">
        <v>34</v>
      </c>
      <c r="N48" s="32"/>
      <c r="O48" s="32"/>
      <c r="P48" s="41"/>
      <c r="Q48" s="41"/>
      <c r="R48" s="41"/>
      <c r="S48" s="41"/>
      <c r="T48" s="41"/>
      <c r="U48" s="41"/>
      <c r="V48" s="82"/>
      <c r="W48" s="82"/>
    </row>
    <row r="49" customFormat="false" ht="21.75" hidden="false" customHeight="true" outlineLevel="0" collapsed="false">
      <c r="A49" s="31" t="s">
        <v>35</v>
      </c>
      <c r="B49" s="41"/>
      <c r="C49" s="41"/>
      <c r="D49" s="41"/>
      <c r="E49" s="41"/>
      <c r="F49" s="41"/>
      <c r="G49" s="41"/>
      <c r="H49" s="41"/>
      <c r="I49" s="41"/>
      <c r="J49" s="82"/>
      <c r="K49" s="82"/>
      <c r="L49" s="4"/>
      <c r="M49" s="31" t="s">
        <v>35</v>
      </c>
      <c r="N49" s="32"/>
      <c r="O49" s="32"/>
      <c r="P49" s="41"/>
      <c r="Q49" s="41"/>
      <c r="R49" s="41"/>
      <c r="S49" s="41"/>
      <c r="T49" s="41"/>
      <c r="U49" s="41"/>
      <c r="V49" s="82"/>
      <c r="W49" s="82"/>
    </row>
    <row r="50" customFormat="false" ht="21.75" hidden="false" customHeight="true" outlineLevel="0" collapsed="false">
      <c r="A50" s="31" t="s">
        <v>36</v>
      </c>
      <c r="B50" s="123"/>
      <c r="C50" s="123"/>
      <c r="D50" s="45"/>
      <c r="E50" s="45"/>
      <c r="F50" s="45"/>
      <c r="G50" s="45"/>
      <c r="H50" s="45"/>
      <c r="I50" s="45"/>
      <c r="J50" s="152"/>
      <c r="K50" s="152"/>
      <c r="L50" s="4"/>
      <c r="M50" s="31" t="s">
        <v>36</v>
      </c>
      <c r="N50" s="32"/>
      <c r="O50" s="32"/>
      <c r="P50" s="123"/>
      <c r="Q50" s="123"/>
      <c r="R50" s="45"/>
      <c r="S50" s="45"/>
      <c r="T50" s="45"/>
      <c r="U50" s="45"/>
      <c r="V50" s="152"/>
      <c r="W50" s="152"/>
    </row>
    <row r="51" customFormat="false" ht="21.75" hidden="false" customHeight="true" outlineLevel="0" collapsed="false"/>
    <row r="52" s="253" customFormat="true" ht="21.75" hidden="false" customHeight="true" outlineLevel="0" collapsed="false">
      <c r="A52" s="27"/>
      <c r="B52" s="30" t="n">
        <f aca="false">V39+3</f>
        <v>46461</v>
      </c>
      <c r="C52" s="30"/>
      <c r="D52" s="30" t="n">
        <f aca="false">B52+1</f>
        <v>46462</v>
      </c>
      <c r="E52" s="30"/>
      <c r="F52" s="30" t="n">
        <f aca="false">D52+1</f>
        <v>46463</v>
      </c>
      <c r="G52" s="30"/>
      <c r="H52" s="30" t="n">
        <f aca="false">F52+1</f>
        <v>46464</v>
      </c>
      <c r="I52" s="30"/>
      <c r="J52" s="30" t="n">
        <f aca="false">H52+1</f>
        <v>46465</v>
      </c>
      <c r="K52" s="30"/>
      <c r="L52" s="29"/>
      <c r="M52" s="27"/>
      <c r="N52" s="28" t="n">
        <f aca="false">B52+7</f>
        <v>46468</v>
      </c>
      <c r="O52" s="28"/>
      <c r="P52" s="28" t="n">
        <f aca="false">N52+1</f>
        <v>46469</v>
      </c>
      <c r="Q52" s="28"/>
      <c r="R52" s="28" t="n">
        <f aca="false">P52+1</f>
        <v>46470</v>
      </c>
      <c r="S52" s="28"/>
      <c r="T52" s="28" t="n">
        <f aca="false">R52+1</f>
        <v>46471</v>
      </c>
      <c r="U52" s="28"/>
      <c r="V52" s="28" t="n">
        <f aca="false">T52+1</f>
        <v>46472</v>
      </c>
      <c r="W52" s="28"/>
    </row>
    <row r="53" customFormat="false" ht="21.75" hidden="false" customHeight="true" outlineLevel="0" collapsed="false">
      <c r="A53" s="31" t="s">
        <v>24</v>
      </c>
      <c r="B53" s="255" t="s">
        <v>257</v>
      </c>
      <c r="C53" s="255"/>
      <c r="D53" s="27" t="s">
        <v>246</v>
      </c>
      <c r="E53" s="27"/>
      <c r="F53" s="27" t="s">
        <v>244</v>
      </c>
      <c r="G53" s="27"/>
      <c r="H53" s="27" t="s">
        <v>242</v>
      </c>
      <c r="I53" s="27"/>
      <c r="J53" s="27" t="s">
        <v>240</v>
      </c>
      <c r="K53" s="27"/>
      <c r="L53" s="4"/>
      <c r="M53" s="31" t="s">
        <v>24</v>
      </c>
      <c r="N53" s="101"/>
      <c r="O53" s="101"/>
      <c r="P53" s="101"/>
      <c r="Q53" s="101"/>
      <c r="R53" s="101"/>
      <c r="S53" s="101"/>
      <c r="T53" s="101"/>
      <c r="U53" s="101"/>
      <c r="V53" s="101"/>
      <c r="W53" s="101"/>
    </row>
    <row r="54" customFormat="false" ht="21.75" hidden="false" customHeight="true" outlineLevel="0" collapsed="false">
      <c r="A54" s="31" t="s">
        <v>26</v>
      </c>
      <c r="B54" s="255" t="s">
        <v>257</v>
      </c>
      <c r="C54" s="255"/>
      <c r="D54" s="27" t="s">
        <v>251</v>
      </c>
      <c r="E54" s="27"/>
      <c r="F54" s="27" t="s">
        <v>252</v>
      </c>
      <c r="G54" s="27"/>
      <c r="H54" s="27" t="s">
        <v>253</v>
      </c>
      <c r="I54" s="27"/>
      <c r="J54" s="143" t="s">
        <v>254</v>
      </c>
      <c r="K54" s="35" t="s">
        <v>255</v>
      </c>
      <c r="L54" s="4"/>
      <c r="M54" s="31" t="s">
        <v>26</v>
      </c>
      <c r="N54" s="101"/>
      <c r="O54" s="101"/>
      <c r="P54" s="101"/>
      <c r="Q54" s="101"/>
      <c r="R54" s="101"/>
      <c r="S54" s="101"/>
      <c r="T54" s="101"/>
      <c r="U54" s="101"/>
      <c r="V54" s="101"/>
      <c r="W54" s="101"/>
    </row>
    <row r="55" customFormat="false" ht="21.75" hidden="false" customHeight="true" outlineLevel="0" collapsed="false">
      <c r="A55" s="31" t="s">
        <v>27</v>
      </c>
      <c r="B55" s="27" t="s">
        <v>244</v>
      </c>
      <c r="C55" s="27"/>
      <c r="D55" s="27" t="s">
        <v>242</v>
      </c>
      <c r="E55" s="27"/>
      <c r="F55" s="27" t="s">
        <v>240</v>
      </c>
      <c r="G55" s="27"/>
      <c r="H55" s="255" t="s">
        <v>257</v>
      </c>
      <c r="I55" s="255"/>
      <c r="J55" s="27" t="s">
        <v>246</v>
      </c>
      <c r="K55" s="27"/>
      <c r="L55" s="4"/>
      <c r="M55" s="31" t="s">
        <v>27</v>
      </c>
      <c r="N55" s="101"/>
      <c r="O55" s="101"/>
      <c r="P55" s="101"/>
      <c r="Q55" s="101"/>
      <c r="R55" s="101"/>
      <c r="S55" s="101"/>
      <c r="T55" s="101"/>
      <c r="U55" s="101"/>
      <c r="V55" s="101"/>
      <c r="W55" s="101"/>
    </row>
    <row r="56" customFormat="false" ht="21.75" hidden="false" customHeight="true" outlineLevel="0" collapsed="false">
      <c r="A56" s="31" t="s">
        <v>28</v>
      </c>
      <c r="B56" s="27" t="s">
        <v>244</v>
      </c>
      <c r="C56" s="27"/>
      <c r="D56" s="27" t="s">
        <v>253</v>
      </c>
      <c r="E56" s="27"/>
      <c r="F56" s="143" t="s">
        <v>254</v>
      </c>
      <c r="G56" s="35" t="s">
        <v>255</v>
      </c>
      <c r="H56" s="255" t="s">
        <v>257</v>
      </c>
      <c r="I56" s="255"/>
      <c r="J56" s="27" t="s">
        <v>251</v>
      </c>
      <c r="K56" s="27"/>
      <c r="L56" s="4"/>
      <c r="M56" s="31" t="s">
        <v>28</v>
      </c>
      <c r="N56" s="101"/>
      <c r="O56" s="101"/>
      <c r="P56" s="101"/>
      <c r="Q56" s="101"/>
      <c r="R56" s="101"/>
      <c r="S56" s="101"/>
      <c r="T56" s="101"/>
      <c r="U56" s="101"/>
      <c r="V56" s="101"/>
      <c r="W56" s="101"/>
    </row>
    <row r="57" customFormat="false" ht="21.75" hidden="false" customHeight="true" outlineLevel="0" collapsed="false">
      <c r="A57" s="31" t="s">
        <v>29</v>
      </c>
      <c r="B57" s="27" t="s">
        <v>256</v>
      </c>
      <c r="C57" s="27"/>
      <c r="D57" s="41"/>
      <c r="E57" s="41"/>
      <c r="F57" s="32" t="s">
        <v>186</v>
      </c>
      <c r="G57" s="32"/>
      <c r="H57" s="41"/>
      <c r="I57" s="41"/>
      <c r="J57" s="41"/>
      <c r="K57" s="41"/>
      <c r="L57" s="4"/>
      <c r="M57" s="31" t="s">
        <v>29</v>
      </c>
      <c r="N57" s="101"/>
      <c r="O57" s="101"/>
      <c r="P57" s="101"/>
      <c r="Q57" s="101"/>
      <c r="R57" s="101"/>
      <c r="S57" s="101"/>
      <c r="T57" s="101"/>
      <c r="U57" s="101"/>
      <c r="V57" s="101"/>
      <c r="W57" s="101"/>
    </row>
    <row r="58" customFormat="false" ht="21.75" hidden="false" customHeight="true" outlineLevel="0" collapsed="false">
      <c r="A58" s="31" t="s">
        <v>30</v>
      </c>
      <c r="B58" s="41"/>
      <c r="C58" s="41"/>
      <c r="D58" s="41"/>
      <c r="E58" s="41"/>
      <c r="F58" s="32"/>
      <c r="G58" s="32"/>
      <c r="H58" s="41"/>
      <c r="I58" s="41"/>
      <c r="J58" s="41"/>
      <c r="K58" s="41"/>
      <c r="L58" s="4"/>
      <c r="M58" s="31" t="s">
        <v>30</v>
      </c>
      <c r="N58" s="39" t="s">
        <v>185</v>
      </c>
      <c r="O58" s="39"/>
      <c r="P58" s="39"/>
      <c r="Q58" s="39"/>
      <c r="R58" s="39"/>
      <c r="S58" s="39"/>
      <c r="T58" s="39"/>
      <c r="U58" s="39"/>
      <c r="V58" s="39"/>
      <c r="W58" s="39"/>
    </row>
    <row r="59" customFormat="false" ht="21.75" hidden="false" customHeight="true" outlineLevel="0" collapsed="false">
      <c r="A59" s="31" t="s">
        <v>32</v>
      </c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"/>
      <c r="M59" s="31" t="s">
        <v>32</v>
      </c>
      <c r="N59" s="101"/>
      <c r="O59" s="101"/>
      <c r="P59" s="101"/>
      <c r="Q59" s="101"/>
      <c r="R59" s="101"/>
      <c r="S59" s="101"/>
      <c r="T59" s="101"/>
      <c r="U59" s="101"/>
      <c r="V59" s="101"/>
      <c r="W59" s="101"/>
    </row>
    <row r="60" customFormat="false" ht="21.75" hidden="false" customHeight="true" outlineLevel="0" collapsed="false">
      <c r="A60" s="31" t="s">
        <v>33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"/>
      <c r="M60" s="31" t="s">
        <v>33</v>
      </c>
      <c r="N60" s="101"/>
      <c r="O60" s="101"/>
      <c r="P60" s="101"/>
      <c r="Q60" s="101"/>
      <c r="R60" s="101"/>
      <c r="S60" s="101"/>
      <c r="T60" s="101"/>
      <c r="U60" s="101"/>
      <c r="V60" s="101"/>
      <c r="W60" s="101"/>
    </row>
    <row r="61" customFormat="false" ht="21.75" hidden="false" customHeight="true" outlineLevel="0" collapsed="false">
      <c r="A61" s="31" t="s">
        <v>34</v>
      </c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"/>
      <c r="M61" s="31" t="s">
        <v>34</v>
      </c>
      <c r="N61" s="101"/>
      <c r="O61" s="101"/>
      <c r="P61" s="101"/>
      <c r="Q61" s="101"/>
      <c r="R61" s="101"/>
      <c r="S61" s="101"/>
      <c r="T61" s="101"/>
      <c r="U61" s="101"/>
      <c r="V61" s="101"/>
      <c r="W61" s="101"/>
    </row>
    <row r="62" customFormat="false" ht="21.75" hidden="false" customHeight="true" outlineLevel="0" collapsed="false">
      <c r="A62" s="31" t="s">
        <v>35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"/>
      <c r="M62" s="31" t="s">
        <v>35</v>
      </c>
      <c r="N62" s="101"/>
      <c r="O62" s="101"/>
      <c r="P62" s="101"/>
      <c r="Q62" s="101"/>
      <c r="R62" s="101"/>
      <c r="S62" s="101"/>
      <c r="T62" s="101"/>
      <c r="U62" s="101"/>
      <c r="V62" s="101"/>
      <c r="W62" s="101"/>
    </row>
    <row r="63" customFormat="false" ht="21.75" hidden="false" customHeight="true" outlineLevel="0" collapsed="false">
      <c r="A63" s="31" t="s">
        <v>36</v>
      </c>
      <c r="B63" s="123"/>
      <c r="C63" s="123"/>
      <c r="D63" s="45"/>
      <c r="E63" s="45"/>
      <c r="F63" s="45"/>
      <c r="G63" s="45"/>
      <c r="H63" s="45"/>
      <c r="I63" s="45"/>
      <c r="J63" s="152"/>
      <c r="K63" s="152"/>
      <c r="L63" s="4"/>
      <c r="M63" s="31" t="s">
        <v>36</v>
      </c>
      <c r="N63" s="256"/>
      <c r="O63" s="256"/>
      <c r="P63" s="101"/>
      <c r="Q63" s="101"/>
      <c r="R63" s="101"/>
      <c r="S63" s="101"/>
      <c r="T63" s="101"/>
      <c r="U63" s="101"/>
      <c r="V63" s="101"/>
      <c r="W63" s="101"/>
    </row>
    <row r="64" customFormat="false" ht="21.75" hidden="false" customHeight="true" outlineLevel="0" collapsed="false">
      <c r="D64" s="227" t="s">
        <v>49</v>
      </c>
      <c r="E64" s="227"/>
      <c r="F64" s="227"/>
      <c r="G64" s="227"/>
      <c r="H64" s="227"/>
      <c r="I64" s="227"/>
      <c r="J64" s="227"/>
      <c r="K64" s="227"/>
      <c r="N64" s="257"/>
      <c r="O64" s="257"/>
    </row>
    <row r="65" s="253" customFormat="true" ht="21.75" hidden="false" customHeight="true" outlineLevel="0" collapsed="false">
      <c r="A65" s="27"/>
      <c r="B65" s="28" t="n">
        <f aca="false">V52+3</f>
        <v>46475</v>
      </c>
      <c r="C65" s="28"/>
      <c r="D65" s="63" t="n">
        <f aca="false">B65+1</f>
        <v>46476</v>
      </c>
      <c r="E65" s="63"/>
      <c r="F65" s="63" t="n">
        <f aca="false">D65+1</f>
        <v>46477</v>
      </c>
      <c r="G65" s="63"/>
      <c r="H65" s="63" t="n">
        <f aca="false">F65+1</f>
        <v>46478</v>
      </c>
      <c r="I65" s="63"/>
      <c r="J65" s="63" t="n">
        <f aca="false">H65+1</f>
        <v>46479</v>
      </c>
      <c r="K65" s="63"/>
      <c r="L65" s="29"/>
      <c r="M65" s="27"/>
      <c r="N65" s="63" t="n">
        <f aca="false">B65+7</f>
        <v>46482</v>
      </c>
      <c r="O65" s="63"/>
      <c r="P65" s="63" t="n">
        <f aca="false">N65+1</f>
        <v>46483</v>
      </c>
      <c r="Q65" s="63"/>
      <c r="R65" s="63" t="n">
        <f aca="false">P65+1</f>
        <v>46484</v>
      </c>
      <c r="S65" s="63"/>
      <c r="T65" s="30" t="n">
        <f aca="false">R65+1</f>
        <v>46485</v>
      </c>
      <c r="U65" s="30"/>
      <c r="V65" s="30" t="n">
        <f aca="false">T65+1</f>
        <v>46486</v>
      </c>
      <c r="W65" s="30"/>
    </row>
    <row r="66" customFormat="false" ht="21.75" hidden="false" customHeight="true" outlineLevel="0" collapsed="false">
      <c r="A66" s="31" t="s">
        <v>24</v>
      </c>
      <c r="B66" s="37"/>
      <c r="C66" s="37"/>
      <c r="D66" s="32" t="s">
        <v>259</v>
      </c>
      <c r="E66" s="32"/>
      <c r="F66" s="258"/>
      <c r="G66" s="258"/>
      <c r="H66" s="32" t="s">
        <v>260</v>
      </c>
      <c r="I66" s="32"/>
      <c r="J66" s="32" t="s">
        <v>261</v>
      </c>
      <c r="K66" s="32"/>
      <c r="L66" s="4"/>
      <c r="M66" s="31" t="s">
        <v>24</v>
      </c>
      <c r="N66" s="32" t="s">
        <v>262</v>
      </c>
      <c r="O66" s="32"/>
      <c r="P66" s="258"/>
      <c r="Q66" s="258"/>
      <c r="R66" s="32" t="s">
        <v>263</v>
      </c>
      <c r="S66" s="32"/>
      <c r="T66" s="64" t="s">
        <v>242</v>
      </c>
      <c r="U66" s="64"/>
      <c r="V66" s="32" t="s">
        <v>240</v>
      </c>
      <c r="W66" s="32"/>
    </row>
    <row r="67" customFormat="false" ht="21.75" hidden="false" customHeight="true" outlineLevel="0" collapsed="false">
      <c r="A67" s="31" t="s">
        <v>26</v>
      </c>
      <c r="B67" s="39"/>
      <c r="C67" s="39"/>
      <c r="D67" s="32"/>
      <c r="E67" s="32"/>
      <c r="F67" s="120"/>
      <c r="G67" s="120"/>
      <c r="H67" s="32"/>
      <c r="I67" s="32"/>
      <c r="J67" s="32"/>
      <c r="K67" s="32"/>
      <c r="L67" s="4"/>
      <c r="M67" s="31" t="s">
        <v>26</v>
      </c>
      <c r="N67" s="32"/>
      <c r="O67" s="32"/>
      <c r="P67" s="120"/>
      <c r="Q67" s="120"/>
      <c r="R67" s="32"/>
      <c r="S67" s="32"/>
      <c r="T67" s="64" t="s">
        <v>253</v>
      </c>
      <c r="U67" s="64"/>
      <c r="V67" s="146" t="s">
        <v>254</v>
      </c>
      <c r="W67" s="37" t="s">
        <v>255</v>
      </c>
    </row>
    <row r="68" customFormat="false" ht="21.75" hidden="false" customHeight="true" outlineLevel="0" collapsed="false">
      <c r="A68" s="31" t="s">
        <v>27</v>
      </c>
      <c r="B68" s="39"/>
      <c r="C68" s="39"/>
      <c r="D68" s="32"/>
      <c r="E68" s="32"/>
      <c r="F68" s="120"/>
      <c r="G68" s="120"/>
      <c r="H68" s="32"/>
      <c r="I68" s="32"/>
      <c r="J68" s="32"/>
      <c r="K68" s="32"/>
      <c r="L68" s="4"/>
      <c r="M68" s="31" t="s">
        <v>27</v>
      </c>
      <c r="N68" s="32"/>
      <c r="O68" s="32"/>
      <c r="P68" s="120"/>
      <c r="Q68" s="120"/>
      <c r="R68" s="32"/>
      <c r="S68" s="32"/>
      <c r="T68" s="64" t="s">
        <v>248</v>
      </c>
      <c r="U68" s="64"/>
      <c r="V68" s="64" t="s">
        <v>246</v>
      </c>
      <c r="W68" s="64"/>
    </row>
    <row r="69" customFormat="false" ht="21.75" hidden="false" customHeight="true" outlineLevel="0" collapsed="false">
      <c r="A69" s="31" t="s">
        <v>28</v>
      </c>
      <c r="B69" s="39"/>
      <c r="C69" s="39"/>
      <c r="D69" s="65"/>
      <c r="E69" s="65"/>
      <c r="F69" s="65"/>
      <c r="G69" s="65"/>
      <c r="H69" s="65"/>
      <c r="I69" s="65"/>
      <c r="J69" s="65"/>
      <c r="K69" s="259"/>
      <c r="L69" s="4"/>
      <c r="M69" s="31" t="s">
        <v>28</v>
      </c>
      <c r="N69" s="66"/>
      <c r="O69" s="66"/>
      <c r="P69" s="120"/>
      <c r="Q69" s="120"/>
      <c r="R69" s="260"/>
      <c r="S69" s="261"/>
      <c r="T69" s="64" t="s">
        <v>257</v>
      </c>
      <c r="U69" s="64"/>
      <c r="V69" s="64" t="s">
        <v>251</v>
      </c>
      <c r="W69" s="64"/>
    </row>
    <row r="70" customFormat="false" ht="21.75" hidden="false" customHeight="true" outlineLevel="0" collapsed="false">
      <c r="A70" s="31" t="s">
        <v>29</v>
      </c>
      <c r="B70" s="39"/>
      <c r="C70" s="39"/>
      <c r="D70" s="65"/>
      <c r="E70" s="65"/>
      <c r="F70" s="65"/>
      <c r="G70" s="65"/>
      <c r="H70" s="65"/>
      <c r="I70" s="65"/>
      <c r="J70" s="65"/>
      <c r="K70" s="259"/>
      <c r="L70" s="4"/>
      <c r="M70" s="31" t="s">
        <v>29</v>
      </c>
      <c r="N70" s="67"/>
      <c r="O70" s="67"/>
      <c r="P70" s="120"/>
      <c r="Q70" s="120"/>
      <c r="R70" s="67"/>
      <c r="S70" s="67"/>
      <c r="T70" s="41"/>
      <c r="U70" s="41"/>
      <c r="V70" s="41"/>
      <c r="W70" s="41"/>
    </row>
    <row r="71" customFormat="false" ht="21.75" hidden="false" customHeight="true" outlineLevel="0" collapsed="false">
      <c r="A71" s="31" t="s">
        <v>30</v>
      </c>
      <c r="B71" s="39" t="s">
        <v>185</v>
      </c>
      <c r="C71" s="39"/>
      <c r="D71" s="65"/>
      <c r="E71" s="65"/>
      <c r="F71" s="65"/>
      <c r="G71" s="65"/>
      <c r="H71" s="65"/>
      <c r="I71" s="65"/>
      <c r="J71" s="65"/>
      <c r="K71" s="259"/>
      <c r="L71" s="4"/>
      <c r="M71" s="31" t="s">
        <v>30</v>
      </c>
      <c r="N71" s="67"/>
      <c r="O71" s="67"/>
      <c r="P71" s="120"/>
      <c r="Q71" s="120"/>
      <c r="R71" s="67"/>
      <c r="S71" s="67"/>
      <c r="T71" s="41"/>
      <c r="U71" s="41"/>
      <c r="V71" s="41"/>
      <c r="W71" s="41"/>
    </row>
    <row r="72" customFormat="false" ht="21.75" hidden="false" customHeight="true" outlineLevel="0" collapsed="false">
      <c r="A72" s="31" t="s">
        <v>32</v>
      </c>
      <c r="B72" s="39"/>
      <c r="C72" s="39"/>
      <c r="D72" s="65"/>
      <c r="E72" s="65"/>
      <c r="F72" s="65"/>
      <c r="G72" s="65"/>
      <c r="H72" s="65"/>
      <c r="I72" s="65"/>
      <c r="J72" s="65"/>
      <c r="K72" s="259"/>
      <c r="L72" s="4"/>
      <c r="M72" s="31" t="s">
        <v>32</v>
      </c>
      <c r="N72" s="67"/>
      <c r="O72" s="67"/>
      <c r="P72" s="120"/>
      <c r="Q72" s="120"/>
      <c r="R72" s="67"/>
      <c r="S72" s="67"/>
      <c r="T72" s="41"/>
      <c r="U72" s="41"/>
      <c r="V72" s="41"/>
      <c r="W72" s="41"/>
    </row>
    <row r="73" customFormat="false" ht="21.75" hidden="false" customHeight="true" outlineLevel="0" collapsed="false">
      <c r="A73" s="31" t="s">
        <v>33</v>
      </c>
      <c r="B73" s="39"/>
      <c r="C73" s="39"/>
      <c r="D73" s="65"/>
      <c r="E73" s="65"/>
      <c r="F73" s="65"/>
      <c r="G73" s="65"/>
      <c r="H73" s="65"/>
      <c r="I73" s="65"/>
      <c r="J73" s="65"/>
      <c r="K73" s="259"/>
      <c r="L73" s="4"/>
      <c r="M73" s="31" t="s">
        <v>33</v>
      </c>
      <c r="N73" s="67"/>
      <c r="O73" s="67"/>
      <c r="P73" s="65"/>
      <c r="Q73" s="65"/>
      <c r="R73" s="67"/>
      <c r="S73" s="67"/>
      <c r="T73" s="41"/>
      <c r="U73" s="41"/>
      <c r="V73" s="41"/>
      <c r="W73" s="41"/>
    </row>
    <row r="74" customFormat="false" ht="21.75" hidden="false" customHeight="true" outlineLevel="0" collapsed="false">
      <c r="A74" s="31" t="s">
        <v>34</v>
      </c>
      <c r="B74" s="39"/>
      <c r="C74" s="39"/>
      <c r="D74" s="65"/>
      <c r="E74" s="65"/>
      <c r="F74" s="65"/>
      <c r="G74" s="65"/>
      <c r="H74" s="65"/>
      <c r="I74" s="65"/>
      <c r="J74" s="65"/>
      <c r="K74" s="259"/>
      <c r="L74" s="4"/>
      <c r="M74" s="31" t="s">
        <v>34</v>
      </c>
      <c r="N74" s="67"/>
      <c r="O74" s="67"/>
      <c r="P74" s="65"/>
      <c r="Q74" s="65"/>
      <c r="R74" s="67"/>
      <c r="S74" s="67"/>
      <c r="T74" s="41"/>
      <c r="U74" s="41"/>
      <c r="V74" s="41"/>
      <c r="W74" s="41"/>
    </row>
    <row r="75" customFormat="false" ht="21.75" hidden="false" customHeight="true" outlineLevel="0" collapsed="false">
      <c r="A75" s="31" t="s">
        <v>35</v>
      </c>
      <c r="B75" s="39"/>
      <c r="C75" s="39"/>
      <c r="D75" s="65"/>
      <c r="E75" s="65"/>
      <c r="F75" s="65"/>
      <c r="G75" s="65"/>
      <c r="H75" s="65"/>
      <c r="I75" s="65"/>
      <c r="J75" s="65"/>
      <c r="K75" s="259"/>
      <c r="L75" s="4"/>
      <c r="M75" s="31" t="s">
        <v>35</v>
      </c>
      <c r="N75" s="67"/>
      <c r="O75" s="67"/>
      <c r="P75" s="65"/>
      <c r="Q75" s="65"/>
      <c r="R75" s="67"/>
      <c r="S75" s="67"/>
      <c r="T75" s="41"/>
      <c r="U75" s="41"/>
      <c r="V75" s="41"/>
      <c r="W75" s="41"/>
    </row>
    <row r="76" customFormat="false" ht="21.75" hidden="false" customHeight="true" outlineLevel="0" collapsed="false">
      <c r="A76" s="31" t="s">
        <v>36</v>
      </c>
      <c r="B76" s="43"/>
      <c r="C76" s="43"/>
      <c r="D76" s="237"/>
      <c r="E76" s="237"/>
      <c r="F76" s="262"/>
      <c r="G76" s="262"/>
      <c r="H76" s="262"/>
      <c r="I76" s="262"/>
      <c r="J76" s="262"/>
      <c r="K76" s="156"/>
      <c r="L76" s="4"/>
      <c r="M76" s="31" t="s">
        <v>36</v>
      </c>
      <c r="N76" s="79"/>
      <c r="O76" s="79"/>
      <c r="P76" s="79"/>
      <c r="Q76" s="79"/>
      <c r="R76" s="79"/>
      <c r="S76" s="79"/>
      <c r="T76" s="123"/>
      <c r="U76" s="123"/>
      <c r="V76" s="152"/>
      <c r="W76" s="152"/>
    </row>
    <row r="77" customFormat="false" ht="21.75" hidden="false" customHeight="true" outlineLevel="0" collapsed="false"/>
    <row r="78" s="253" customFormat="true" ht="21.75" hidden="false" customHeight="true" outlineLevel="0" collapsed="false">
      <c r="A78" s="27"/>
      <c r="B78" s="30" t="n">
        <f aca="false">V65+3</f>
        <v>46489</v>
      </c>
      <c r="C78" s="30"/>
      <c r="D78" s="46" t="n">
        <f aca="false">B78+1</f>
        <v>46490</v>
      </c>
      <c r="E78" s="46"/>
      <c r="F78" s="30" t="n">
        <f aca="false">D78+1</f>
        <v>46491</v>
      </c>
      <c r="G78" s="30"/>
      <c r="H78" s="30" t="n">
        <f aca="false">F78+1</f>
        <v>46492</v>
      </c>
      <c r="I78" s="30"/>
      <c r="J78" s="46" t="n">
        <f aca="false">H78+1</f>
        <v>46493</v>
      </c>
      <c r="K78" s="46"/>
      <c r="L78" s="29"/>
      <c r="M78" s="27"/>
      <c r="N78" s="30" t="n">
        <f aca="false">B78+7</f>
        <v>46496</v>
      </c>
      <c r="O78" s="30"/>
      <c r="P78" s="46" t="n">
        <f aca="false">N78+1</f>
        <v>46497</v>
      </c>
      <c r="Q78" s="46"/>
      <c r="R78" s="30" t="n">
        <f aca="false">P78+1</f>
        <v>46498</v>
      </c>
      <c r="S78" s="30"/>
      <c r="T78" s="30" t="n">
        <f aca="false">R78+1</f>
        <v>46499</v>
      </c>
      <c r="U78" s="30"/>
      <c r="V78" s="30" t="n">
        <f aca="false">T78+1</f>
        <v>46500</v>
      </c>
      <c r="W78" s="30"/>
    </row>
    <row r="79" customFormat="false" ht="21.75" hidden="false" customHeight="true" outlineLevel="0" collapsed="false">
      <c r="A79" s="31" t="s">
        <v>24</v>
      </c>
      <c r="B79" s="32" t="s">
        <v>248</v>
      </c>
      <c r="C79" s="32"/>
      <c r="D79" s="27" t="s">
        <v>246</v>
      </c>
      <c r="E79" s="27"/>
      <c r="F79" s="27" t="s">
        <v>244</v>
      </c>
      <c r="G79" s="27"/>
      <c r="H79" s="27" t="s">
        <v>242</v>
      </c>
      <c r="I79" s="27"/>
      <c r="J79" s="27" t="s">
        <v>240</v>
      </c>
      <c r="K79" s="27"/>
      <c r="L79" s="4"/>
      <c r="M79" s="31" t="s">
        <v>24</v>
      </c>
      <c r="N79" s="27" t="s">
        <v>248</v>
      </c>
      <c r="O79" s="27"/>
      <c r="P79" s="27" t="s">
        <v>246</v>
      </c>
      <c r="Q79" s="27"/>
      <c r="R79" s="32" t="s">
        <v>244</v>
      </c>
      <c r="S79" s="32"/>
      <c r="T79" s="27" t="s">
        <v>242</v>
      </c>
      <c r="U79" s="27"/>
      <c r="V79" s="27" t="s">
        <v>240</v>
      </c>
      <c r="W79" s="27"/>
    </row>
    <row r="80" customFormat="false" ht="21.75" hidden="false" customHeight="true" outlineLevel="0" collapsed="false">
      <c r="A80" s="31" t="s">
        <v>26</v>
      </c>
      <c r="B80" s="32" t="s">
        <v>250</v>
      </c>
      <c r="C80" s="32"/>
      <c r="D80" s="27" t="s">
        <v>251</v>
      </c>
      <c r="E80" s="27"/>
      <c r="F80" s="27" t="s">
        <v>252</v>
      </c>
      <c r="G80" s="27"/>
      <c r="H80" s="27" t="s">
        <v>253</v>
      </c>
      <c r="I80" s="27"/>
      <c r="J80" s="143" t="s">
        <v>254</v>
      </c>
      <c r="K80" s="35" t="s">
        <v>255</v>
      </c>
      <c r="L80" s="4"/>
      <c r="M80" s="31" t="s">
        <v>26</v>
      </c>
      <c r="N80" s="27" t="s">
        <v>248</v>
      </c>
      <c r="O80" s="27"/>
      <c r="P80" s="27" t="s">
        <v>251</v>
      </c>
      <c r="Q80" s="27"/>
      <c r="R80" s="32" t="s">
        <v>256</v>
      </c>
      <c r="S80" s="32"/>
      <c r="T80" s="27" t="s">
        <v>253</v>
      </c>
      <c r="U80" s="27"/>
      <c r="V80" s="91" t="s">
        <v>254</v>
      </c>
      <c r="W80" s="35" t="s">
        <v>255</v>
      </c>
    </row>
    <row r="81" customFormat="false" ht="21.75" hidden="false" customHeight="true" outlineLevel="0" collapsed="false">
      <c r="A81" s="31" t="s">
        <v>27</v>
      </c>
      <c r="B81" s="58" t="s">
        <v>264</v>
      </c>
      <c r="C81" s="58"/>
      <c r="D81" s="150" t="s">
        <v>242</v>
      </c>
      <c r="E81" s="150"/>
      <c r="F81" s="27" t="s">
        <v>240</v>
      </c>
      <c r="G81" s="27"/>
      <c r="H81" s="27" t="s">
        <v>248</v>
      </c>
      <c r="I81" s="27"/>
      <c r="J81" s="27" t="s">
        <v>246</v>
      </c>
      <c r="K81" s="27"/>
      <c r="L81" s="4"/>
      <c r="M81" s="31" t="s">
        <v>27</v>
      </c>
      <c r="N81" s="27" t="s">
        <v>244</v>
      </c>
      <c r="O81" s="27"/>
      <c r="P81" s="27" t="s">
        <v>242</v>
      </c>
      <c r="Q81" s="27"/>
      <c r="R81" s="27" t="s">
        <v>240</v>
      </c>
      <c r="S81" s="27"/>
      <c r="T81" s="32" t="s">
        <v>248</v>
      </c>
      <c r="U81" s="32"/>
      <c r="V81" s="27" t="s">
        <v>246</v>
      </c>
      <c r="W81" s="27"/>
    </row>
    <row r="82" customFormat="false" ht="21.75" hidden="false" customHeight="true" outlineLevel="0" collapsed="false">
      <c r="A82" s="31" t="s">
        <v>28</v>
      </c>
      <c r="B82" s="58"/>
      <c r="C82" s="58"/>
      <c r="D82" s="150" t="s">
        <v>253</v>
      </c>
      <c r="E82" s="150"/>
      <c r="F82" s="143" t="s">
        <v>254</v>
      </c>
      <c r="G82" s="35" t="s">
        <v>255</v>
      </c>
      <c r="H82" s="35" t="s">
        <v>248</v>
      </c>
      <c r="I82" s="35"/>
      <c r="J82" s="27" t="s">
        <v>251</v>
      </c>
      <c r="K82" s="27"/>
      <c r="L82" s="4"/>
      <c r="M82" s="31" t="s">
        <v>28</v>
      </c>
      <c r="N82" s="27" t="s">
        <v>244</v>
      </c>
      <c r="O82" s="27"/>
      <c r="P82" s="32" t="s">
        <v>48</v>
      </c>
      <c r="Q82" s="32"/>
      <c r="R82" s="143" t="s">
        <v>254</v>
      </c>
      <c r="S82" s="35" t="s">
        <v>255</v>
      </c>
      <c r="T82" s="32" t="s">
        <v>250</v>
      </c>
      <c r="U82" s="32"/>
      <c r="V82" s="27" t="s">
        <v>251</v>
      </c>
      <c r="W82" s="27"/>
    </row>
    <row r="83" customFormat="false" ht="21.75" hidden="false" customHeight="true" outlineLevel="0" collapsed="false">
      <c r="A83" s="31" t="s">
        <v>29</v>
      </c>
      <c r="B83" s="58"/>
      <c r="C83" s="58"/>
      <c r="D83" s="41"/>
      <c r="E83" s="41"/>
      <c r="H83" s="41"/>
      <c r="I83" s="41"/>
      <c r="J83" s="239"/>
      <c r="K83" s="239"/>
      <c r="L83" s="4"/>
      <c r="M83" s="31" t="s">
        <v>29</v>
      </c>
      <c r="N83" s="64" t="s">
        <v>256</v>
      </c>
      <c r="O83" s="64"/>
      <c r="P83" s="32"/>
      <c r="Q83" s="32"/>
      <c r="R83" s="41"/>
      <c r="S83" s="41"/>
      <c r="T83" s="41"/>
      <c r="U83" s="41"/>
      <c r="V83" s="41"/>
      <c r="W83" s="41"/>
    </row>
    <row r="84" customFormat="false" ht="21.75" hidden="false" customHeight="true" outlineLevel="0" collapsed="false">
      <c r="A84" s="31" t="s">
        <v>30</v>
      </c>
      <c r="B84" s="58"/>
      <c r="C84" s="58"/>
      <c r="D84" s="41"/>
      <c r="E84" s="41"/>
      <c r="F84" s="41"/>
      <c r="G84" s="41"/>
      <c r="H84" s="41"/>
      <c r="I84" s="41"/>
      <c r="J84" s="82"/>
      <c r="K84" s="82"/>
      <c r="L84" s="4"/>
      <c r="M84" s="31" t="s">
        <v>30</v>
      </c>
      <c r="N84" s="41"/>
      <c r="O84" s="41"/>
      <c r="P84" s="32"/>
      <c r="Q84" s="32"/>
      <c r="R84" s="41"/>
      <c r="S84" s="41"/>
      <c r="T84" s="41"/>
      <c r="U84" s="41"/>
      <c r="V84" s="41"/>
      <c r="W84" s="41"/>
    </row>
    <row r="85" customFormat="false" ht="21.75" hidden="false" customHeight="true" outlineLevel="0" collapsed="false">
      <c r="A85" s="31" t="s">
        <v>32</v>
      </c>
      <c r="B85" s="58"/>
      <c r="C85" s="58"/>
      <c r="D85" s="41"/>
      <c r="E85" s="41"/>
      <c r="H85" s="41"/>
      <c r="I85" s="41"/>
      <c r="J85" s="82"/>
      <c r="K85" s="82"/>
      <c r="L85" s="4"/>
      <c r="M85" s="31" t="s">
        <v>32</v>
      </c>
      <c r="N85" s="41"/>
      <c r="O85" s="41"/>
      <c r="P85" s="32"/>
      <c r="Q85" s="32"/>
      <c r="R85" s="41"/>
      <c r="S85" s="41"/>
      <c r="T85" s="41"/>
      <c r="U85" s="41"/>
      <c r="V85" s="41"/>
      <c r="W85" s="41"/>
    </row>
    <row r="86" customFormat="false" ht="21.75" hidden="false" customHeight="true" outlineLevel="0" collapsed="false">
      <c r="A86" s="31" t="s">
        <v>33</v>
      </c>
      <c r="B86" s="58"/>
      <c r="C86" s="58"/>
      <c r="D86" s="41"/>
      <c r="E86" s="41"/>
      <c r="H86" s="41"/>
      <c r="I86" s="41"/>
      <c r="J86" s="82"/>
      <c r="K86" s="82"/>
      <c r="L86" s="4"/>
      <c r="M86" s="31" t="s">
        <v>33</v>
      </c>
      <c r="N86" s="41"/>
      <c r="O86" s="41"/>
      <c r="P86" s="32"/>
      <c r="Q86" s="32"/>
      <c r="R86" s="41"/>
      <c r="S86" s="41"/>
      <c r="T86" s="41"/>
      <c r="U86" s="41"/>
      <c r="V86" s="41"/>
      <c r="W86" s="41"/>
    </row>
    <row r="87" customFormat="false" ht="21.75" hidden="false" customHeight="true" outlineLevel="0" collapsed="false">
      <c r="A87" s="31" t="s">
        <v>34</v>
      </c>
      <c r="B87" s="58"/>
      <c r="C87" s="58"/>
      <c r="D87" s="41"/>
      <c r="E87" s="41"/>
      <c r="F87" s="41"/>
      <c r="G87" s="41"/>
      <c r="H87" s="41"/>
      <c r="I87" s="41"/>
      <c r="J87" s="82"/>
      <c r="K87" s="82"/>
      <c r="L87" s="4"/>
      <c r="M87" s="31" t="s">
        <v>34</v>
      </c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customFormat="false" ht="21.75" hidden="false" customHeight="true" outlineLevel="0" collapsed="false">
      <c r="A88" s="31" t="s">
        <v>35</v>
      </c>
      <c r="B88" s="58"/>
      <c r="C88" s="58"/>
      <c r="D88" s="41"/>
      <c r="E88" s="41"/>
      <c r="F88" s="41"/>
      <c r="G88" s="41"/>
      <c r="H88" s="41"/>
      <c r="I88" s="41"/>
      <c r="J88" s="82"/>
      <c r="K88" s="82"/>
      <c r="L88" s="4"/>
      <c r="M88" s="31" t="s">
        <v>35</v>
      </c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customFormat="false" ht="21.75" hidden="false" customHeight="true" outlineLevel="0" collapsed="false">
      <c r="A89" s="31" t="s">
        <v>36</v>
      </c>
      <c r="B89" s="58"/>
      <c r="C89" s="58"/>
      <c r="D89" s="45"/>
      <c r="E89" s="45"/>
      <c r="F89" s="45"/>
      <c r="G89" s="45"/>
      <c r="H89" s="45"/>
      <c r="I89" s="45"/>
      <c r="J89" s="152"/>
      <c r="K89" s="152"/>
      <c r="L89" s="4"/>
      <c r="M89" s="31" t="s">
        <v>36</v>
      </c>
      <c r="N89" s="123"/>
      <c r="O89" s="123"/>
      <c r="P89" s="45"/>
      <c r="Q89" s="45"/>
      <c r="R89" s="45"/>
      <c r="S89" s="45"/>
      <c r="T89" s="45"/>
      <c r="U89" s="45"/>
      <c r="V89" s="152"/>
      <c r="W89" s="152"/>
    </row>
    <row r="90" customFormat="false" ht="21.75" hidden="false" customHeight="true" outlineLevel="0" collapsed="false"/>
    <row r="91" s="253" customFormat="true" ht="21.75" hidden="false" customHeight="true" outlineLevel="0" collapsed="false">
      <c r="A91" s="27"/>
      <c r="B91" s="30" t="n">
        <f aca="false">V78+3</f>
        <v>46503</v>
      </c>
      <c r="C91" s="30"/>
      <c r="D91" s="30" t="n">
        <f aca="false">B91+1</f>
        <v>46504</v>
      </c>
      <c r="E91" s="30"/>
      <c r="F91" s="30" t="n">
        <f aca="false">D91+1</f>
        <v>46505</v>
      </c>
      <c r="G91" s="30"/>
      <c r="H91" s="30" t="n">
        <f aca="false">F91+1</f>
        <v>46506</v>
      </c>
      <c r="I91" s="30"/>
      <c r="J91" s="30" t="n">
        <f aca="false">H91+1</f>
        <v>46507</v>
      </c>
      <c r="K91" s="30"/>
      <c r="L91" s="29"/>
      <c r="M91" s="27"/>
      <c r="N91" s="30" t="n">
        <f aca="false">B91+7</f>
        <v>46510</v>
      </c>
      <c r="O91" s="30"/>
      <c r="P91" s="30" t="n">
        <f aca="false">N91+1</f>
        <v>46511</v>
      </c>
      <c r="Q91" s="30"/>
      <c r="R91" s="30" t="n">
        <f aca="false">P91+1</f>
        <v>46512</v>
      </c>
      <c r="S91" s="30"/>
      <c r="T91" s="30" t="n">
        <f aca="false">R91+1</f>
        <v>46513</v>
      </c>
      <c r="U91" s="30"/>
      <c r="V91" s="30" t="n">
        <f aca="false">T91+1</f>
        <v>46514</v>
      </c>
      <c r="W91" s="30"/>
    </row>
    <row r="92" customFormat="false" ht="21.75" hidden="false" customHeight="true" outlineLevel="0" collapsed="false">
      <c r="A92" s="31" t="s">
        <v>24</v>
      </c>
      <c r="B92" s="27" t="s">
        <v>248</v>
      </c>
      <c r="C92" s="27"/>
      <c r="D92" s="27" t="s">
        <v>246</v>
      </c>
      <c r="E92" s="27"/>
      <c r="F92" s="27" t="s">
        <v>244</v>
      </c>
      <c r="G92" s="27"/>
      <c r="H92" s="27" t="s">
        <v>242</v>
      </c>
      <c r="I92" s="27"/>
      <c r="J92" s="27" t="s">
        <v>240</v>
      </c>
      <c r="K92" s="27"/>
      <c r="L92" s="4"/>
      <c r="M92" s="31" t="s">
        <v>24</v>
      </c>
      <c r="N92" s="255" t="s">
        <v>257</v>
      </c>
      <c r="O92" s="255"/>
      <c r="P92" s="27" t="s">
        <v>246</v>
      </c>
      <c r="Q92" s="27"/>
      <c r="R92" s="27" t="s">
        <v>244</v>
      </c>
      <c r="S92" s="27"/>
      <c r="T92" s="27" t="s">
        <v>242</v>
      </c>
      <c r="U92" s="27"/>
      <c r="V92" s="27" t="s">
        <v>240</v>
      </c>
      <c r="W92" s="27"/>
    </row>
    <row r="93" customFormat="false" ht="21.75" hidden="false" customHeight="true" outlineLevel="0" collapsed="false">
      <c r="A93" s="31" t="s">
        <v>26</v>
      </c>
      <c r="B93" s="27" t="s">
        <v>248</v>
      </c>
      <c r="C93" s="27"/>
      <c r="D93" s="27" t="s">
        <v>246</v>
      </c>
      <c r="E93" s="27"/>
      <c r="F93" s="27" t="s">
        <v>252</v>
      </c>
      <c r="G93" s="27"/>
      <c r="H93" s="27" t="s">
        <v>253</v>
      </c>
      <c r="I93" s="27"/>
      <c r="J93" s="91" t="s">
        <v>254</v>
      </c>
      <c r="K93" s="35" t="s">
        <v>255</v>
      </c>
      <c r="L93" s="4"/>
      <c r="M93" s="31" t="s">
        <v>26</v>
      </c>
      <c r="N93" s="255" t="s">
        <v>257</v>
      </c>
      <c r="O93" s="255"/>
      <c r="P93" s="27" t="s">
        <v>246</v>
      </c>
      <c r="Q93" s="27"/>
      <c r="R93" s="27" t="s">
        <v>252</v>
      </c>
      <c r="S93" s="27"/>
      <c r="T93" s="27" t="s">
        <v>253</v>
      </c>
      <c r="U93" s="27"/>
      <c r="V93" s="91" t="s">
        <v>254</v>
      </c>
      <c r="W93" s="35" t="s">
        <v>255</v>
      </c>
    </row>
    <row r="94" customFormat="false" ht="21.75" hidden="false" customHeight="true" outlineLevel="0" collapsed="false">
      <c r="A94" s="31" t="s">
        <v>27</v>
      </c>
      <c r="B94" s="27" t="s">
        <v>244</v>
      </c>
      <c r="C94" s="27"/>
      <c r="D94" s="27" t="s">
        <v>242</v>
      </c>
      <c r="E94" s="27"/>
      <c r="F94" s="27" t="s">
        <v>240</v>
      </c>
      <c r="G94" s="27"/>
      <c r="H94" s="27" t="s">
        <v>248</v>
      </c>
      <c r="I94" s="27"/>
      <c r="J94" s="27" t="s">
        <v>246</v>
      </c>
      <c r="K94" s="27"/>
      <c r="L94" s="4"/>
      <c r="M94" s="31" t="s">
        <v>27</v>
      </c>
      <c r="N94" s="27" t="s">
        <v>244</v>
      </c>
      <c r="O94" s="27"/>
      <c r="P94" s="27" t="s">
        <v>242</v>
      </c>
      <c r="Q94" s="27"/>
      <c r="R94" s="64" t="s">
        <v>240</v>
      </c>
      <c r="S94" s="64"/>
      <c r="T94" s="255" t="s">
        <v>257</v>
      </c>
      <c r="U94" s="255"/>
      <c r="V94" s="32" t="s">
        <v>251</v>
      </c>
      <c r="W94" s="32"/>
    </row>
    <row r="95" customFormat="false" ht="21.75" hidden="false" customHeight="true" outlineLevel="0" collapsed="false">
      <c r="A95" s="31" t="s">
        <v>28</v>
      </c>
      <c r="B95" s="35" t="s">
        <v>244</v>
      </c>
      <c r="C95" s="35"/>
      <c r="D95" s="27" t="s">
        <v>253</v>
      </c>
      <c r="E95" s="27"/>
      <c r="F95" s="91" t="s">
        <v>254</v>
      </c>
      <c r="G95" s="35" t="s">
        <v>255</v>
      </c>
      <c r="H95" s="27" t="s">
        <v>248</v>
      </c>
      <c r="I95" s="27"/>
      <c r="J95" s="27" t="s">
        <v>246</v>
      </c>
      <c r="K95" s="27"/>
      <c r="L95" s="4"/>
      <c r="M95" s="31" t="s">
        <v>28</v>
      </c>
      <c r="N95" s="27" t="s">
        <v>244</v>
      </c>
      <c r="O95" s="27"/>
      <c r="P95" s="27" t="s">
        <v>242</v>
      </c>
      <c r="Q95" s="27"/>
      <c r="R95" s="148" t="s">
        <v>254</v>
      </c>
      <c r="S95" s="66" t="s">
        <v>255</v>
      </c>
      <c r="T95" s="263" t="s">
        <v>257</v>
      </c>
      <c r="U95" s="263"/>
      <c r="V95" s="143" t="s">
        <v>251</v>
      </c>
      <c r="W95" s="143"/>
    </row>
    <row r="96" customFormat="false" ht="21.75" hidden="false" customHeight="true" outlineLevel="0" collapsed="false">
      <c r="A96" s="31" t="s">
        <v>29</v>
      </c>
      <c r="B96" s="41"/>
      <c r="C96" s="41"/>
      <c r="D96" s="41"/>
      <c r="E96" s="41"/>
      <c r="F96" s="41"/>
      <c r="G96" s="41"/>
      <c r="H96" s="27" t="s">
        <v>257</v>
      </c>
      <c r="I96" s="27"/>
      <c r="J96" s="35"/>
      <c r="K96" s="35"/>
      <c r="L96" s="4"/>
      <c r="M96" s="31" t="s">
        <v>29</v>
      </c>
      <c r="N96" s="64" t="s">
        <v>256</v>
      </c>
      <c r="O96" s="64"/>
      <c r="P96" s="41"/>
      <c r="Q96" s="41"/>
      <c r="R96" s="41"/>
      <c r="S96" s="41"/>
      <c r="V96" s="82"/>
      <c r="W96" s="82"/>
    </row>
    <row r="97" customFormat="false" ht="21.75" hidden="false" customHeight="true" outlineLevel="0" collapsed="false">
      <c r="A97" s="31" t="s">
        <v>30</v>
      </c>
      <c r="B97" s="41"/>
      <c r="C97" s="41"/>
      <c r="D97" s="41"/>
      <c r="E97" s="41"/>
      <c r="F97" s="41"/>
      <c r="G97" s="41"/>
      <c r="H97" s="41"/>
      <c r="I97" s="41"/>
      <c r="J97" s="82"/>
      <c r="K97" s="82"/>
      <c r="L97" s="4"/>
      <c r="M97" s="31" t="s">
        <v>30</v>
      </c>
      <c r="R97" s="41"/>
      <c r="S97" s="41"/>
      <c r="T97" s="41"/>
      <c r="U97" s="41"/>
      <c r="V97" s="82"/>
      <c r="W97" s="82"/>
    </row>
    <row r="98" customFormat="false" ht="21.75" hidden="false" customHeight="true" outlineLevel="0" collapsed="false">
      <c r="A98" s="31" t="s">
        <v>32</v>
      </c>
      <c r="B98" s="41"/>
      <c r="C98" s="41"/>
      <c r="D98" s="41"/>
      <c r="E98" s="41"/>
      <c r="H98" s="41"/>
      <c r="I98" s="41"/>
      <c r="J98" s="251"/>
      <c r="K98" s="251"/>
      <c r="L98" s="4"/>
      <c r="M98" s="31" t="s">
        <v>32</v>
      </c>
      <c r="V98" s="82"/>
      <c r="W98" s="82"/>
    </row>
    <row r="99" customFormat="false" ht="21.75" hidden="false" customHeight="true" outlineLevel="0" collapsed="false">
      <c r="A99" s="31" t="s">
        <v>33</v>
      </c>
      <c r="B99" s="41"/>
      <c r="C99" s="41"/>
      <c r="D99" s="41"/>
      <c r="E99" s="41"/>
      <c r="F99" s="41"/>
      <c r="G99" s="41"/>
      <c r="H99" s="41"/>
      <c r="I99" s="41"/>
      <c r="J99" s="251"/>
      <c r="K99" s="251"/>
      <c r="L99" s="4"/>
      <c r="M99" s="31" t="s">
        <v>33</v>
      </c>
      <c r="N99" s="41"/>
      <c r="O99" s="41"/>
      <c r="P99" s="41"/>
      <c r="Q99" s="41"/>
      <c r="T99" s="41"/>
      <c r="U99" s="41"/>
      <c r="V99" s="82"/>
      <c r="W99" s="82"/>
    </row>
    <row r="100" customFormat="false" ht="21.75" hidden="false" customHeight="true" outlineLevel="0" collapsed="false">
      <c r="A100" s="31" t="s">
        <v>34</v>
      </c>
      <c r="B100" s="41"/>
      <c r="C100" s="41"/>
      <c r="D100" s="41"/>
      <c r="E100" s="41"/>
      <c r="F100" s="41"/>
      <c r="G100" s="41"/>
      <c r="H100" s="41"/>
      <c r="I100" s="41"/>
      <c r="J100" s="82"/>
      <c r="K100" s="82"/>
      <c r="L100" s="4"/>
      <c r="M100" s="31" t="s">
        <v>34</v>
      </c>
      <c r="N100" s="41"/>
      <c r="O100" s="41"/>
      <c r="P100" s="41"/>
      <c r="Q100" s="41"/>
      <c r="R100" s="41"/>
      <c r="S100" s="41"/>
      <c r="T100" s="41"/>
      <c r="U100" s="41"/>
      <c r="V100" s="82"/>
      <c r="W100" s="82"/>
    </row>
    <row r="101" customFormat="false" ht="21.75" hidden="false" customHeight="true" outlineLevel="0" collapsed="false">
      <c r="A101" s="31" t="s">
        <v>35</v>
      </c>
      <c r="B101" s="41"/>
      <c r="C101" s="41"/>
      <c r="D101" s="41"/>
      <c r="E101" s="41"/>
      <c r="F101" s="41"/>
      <c r="G101" s="41"/>
      <c r="H101" s="41"/>
      <c r="I101" s="41"/>
      <c r="J101" s="82"/>
      <c r="K101" s="82"/>
      <c r="L101" s="4"/>
      <c r="M101" s="31" t="s">
        <v>35</v>
      </c>
      <c r="N101" s="41"/>
      <c r="O101" s="41"/>
      <c r="P101" s="41"/>
      <c r="Q101" s="41"/>
      <c r="R101" s="41"/>
      <c r="S101" s="41"/>
      <c r="T101" s="41"/>
      <c r="U101" s="41"/>
      <c r="V101" s="82"/>
      <c r="W101" s="82"/>
    </row>
    <row r="102" customFormat="false" ht="21.75" hidden="false" customHeight="true" outlineLevel="0" collapsed="false">
      <c r="A102" s="31" t="s">
        <v>36</v>
      </c>
      <c r="B102" s="123"/>
      <c r="C102" s="123"/>
      <c r="D102" s="45"/>
      <c r="E102" s="45"/>
      <c r="F102" s="45"/>
      <c r="G102" s="45"/>
      <c r="H102" s="45"/>
      <c r="I102" s="45"/>
      <c r="J102" s="152"/>
      <c r="K102" s="152"/>
      <c r="L102" s="4"/>
      <c r="M102" s="31" t="s">
        <v>36</v>
      </c>
      <c r="N102" s="123"/>
      <c r="O102" s="123"/>
      <c r="P102" s="45"/>
      <c r="Q102" s="45"/>
      <c r="R102" s="45"/>
      <c r="S102" s="45"/>
      <c r="T102" s="45"/>
      <c r="U102" s="45"/>
      <c r="V102" s="152"/>
      <c r="W102" s="152"/>
    </row>
    <row r="103" customFormat="false" ht="21.75" hidden="false" customHeight="true" outlineLevel="0" collapsed="false"/>
    <row r="104" s="253" customFormat="true" ht="21.75" hidden="false" customHeight="true" outlineLevel="0" collapsed="false">
      <c r="A104" s="27"/>
      <c r="B104" s="30" t="n">
        <f aca="false">V91+3</f>
        <v>46517</v>
      </c>
      <c r="C104" s="30"/>
      <c r="D104" s="46" t="n">
        <f aca="false">B104+1</f>
        <v>46518</v>
      </c>
      <c r="E104" s="46"/>
      <c r="F104" s="46" t="n">
        <f aca="false">D104+1</f>
        <v>46519</v>
      </c>
      <c r="G104" s="46"/>
      <c r="H104" s="46" t="n">
        <f aca="false">F104+1</f>
        <v>46520</v>
      </c>
      <c r="I104" s="46"/>
      <c r="J104" s="46" t="n">
        <f aca="false">H104+1</f>
        <v>46521</v>
      </c>
      <c r="K104" s="46"/>
      <c r="L104" s="29"/>
      <c r="M104" s="27"/>
      <c r="N104" s="28" t="n">
        <f aca="false">B104+7</f>
        <v>46524</v>
      </c>
      <c r="O104" s="28"/>
      <c r="P104" s="30" t="n">
        <f aca="false">N104+1</f>
        <v>46525</v>
      </c>
      <c r="Q104" s="30"/>
      <c r="R104" s="30" t="n">
        <f aca="false">P104+1</f>
        <v>46526</v>
      </c>
      <c r="S104" s="30"/>
      <c r="T104" s="30" t="n">
        <f aca="false">R104+1</f>
        <v>46527</v>
      </c>
      <c r="U104" s="30"/>
      <c r="V104" s="30" t="n">
        <f aca="false">T104+1</f>
        <v>46528</v>
      </c>
      <c r="W104" s="30"/>
    </row>
    <row r="105" customFormat="false" ht="21.75" hidden="false" customHeight="true" outlineLevel="0" collapsed="false">
      <c r="A105" s="31" t="s">
        <v>24</v>
      </c>
      <c r="B105" s="27" t="s">
        <v>248</v>
      </c>
      <c r="C105" s="27"/>
      <c r="D105" s="27" t="s">
        <v>246</v>
      </c>
      <c r="E105" s="27"/>
      <c r="F105" s="27" t="s">
        <v>244</v>
      </c>
      <c r="G105" s="27"/>
      <c r="H105" s="27" t="s">
        <v>242</v>
      </c>
      <c r="I105" s="27"/>
      <c r="J105" s="27" t="s">
        <v>240</v>
      </c>
      <c r="K105" s="27"/>
      <c r="L105" s="4"/>
      <c r="M105" s="31" t="s">
        <v>24</v>
      </c>
      <c r="N105" s="37"/>
      <c r="O105" s="37"/>
      <c r="P105" s="32" t="s">
        <v>246</v>
      </c>
      <c r="Q105" s="32"/>
      <c r="R105" s="27" t="s">
        <v>244</v>
      </c>
      <c r="S105" s="27"/>
    </row>
    <row r="106" customFormat="false" ht="21.75" hidden="false" customHeight="true" outlineLevel="0" collapsed="false">
      <c r="A106" s="31" t="s">
        <v>26</v>
      </c>
      <c r="B106" s="27" t="s">
        <v>248</v>
      </c>
      <c r="C106" s="27"/>
      <c r="D106" s="27" t="s">
        <v>246</v>
      </c>
      <c r="E106" s="27"/>
      <c r="F106" s="27" t="s">
        <v>252</v>
      </c>
      <c r="G106" s="27"/>
      <c r="H106" s="27" t="s">
        <v>242</v>
      </c>
      <c r="I106" s="27"/>
      <c r="J106" s="91" t="s">
        <v>254</v>
      </c>
      <c r="K106" s="35" t="s">
        <v>255</v>
      </c>
      <c r="L106" s="4"/>
      <c r="M106" s="31" t="s">
        <v>26</v>
      </c>
      <c r="N106" s="39"/>
      <c r="O106" s="39"/>
      <c r="P106" s="35" t="s">
        <v>265</v>
      </c>
      <c r="Q106" s="35"/>
      <c r="R106" s="27" t="s">
        <v>252</v>
      </c>
      <c r="S106" s="27"/>
    </row>
    <row r="107" customFormat="false" ht="21.75" hidden="false" customHeight="true" outlineLevel="0" collapsed="false">
      <c r="A107" s="31" t="s">
        <v>27</v>
      </c>
      <c r="B107" s="27" t="s">
        <v>244</v>
      </c>
      <c r="C107" s="27"/>
      <c r="D107" s="32" t="s">
        <v>242</v>
      </c>
      <c r="E107" s="32"/>
      <c r="F107" s="27" t="s">
        <v>240</v>
      </c>
      <c r="G107" s="27"/>
      <c r="H107" s="27" t="s">
        <v>248</v>
      </c>
      <c r="I107" s="27"/>
      <c r="J107" s="27" t="s">
        <v>251</v>
      </c>
      <c r="K107" s="27"/>
      <c r="L107" s="4"/>
      <c r="M107" s="31" t="s">
        <v>27</v>
      </c>
      <c r="N107" s="39"/>
      <c r="O107" s="39"/>
      <c r="P107" s="35"/>
      <c r="Q107" s="35"/>
      <c r="R107" s="91" t="s">
        <v>254</v>
      </c>
      <c r="S107" s="35" t="s">
        <v>255</v>
      </c>
      <c r="V107" s="82"/>
      <c r="W107" s="82"/>
    </row>
    <row r="108" customFormat="false" ht="21.75" hidden="false" customHeight="true" outlineLevel="0" collapsed="false">
      <c r="A108" s="31" t="s">
        <v>28</v>
      </c>
      <c r="B108" s="27" t="s">
        <v>256</v>
      </c>
      <c r="C108" s="27"/>
      <c r="D108" s="32" t="s">
        <v>253</v>
      </c>
      <c r="E108" s="32"/>
      <c r="F108" s="91" t="s">
        <v>254</v>
      </c>
      <c r="G108" s="35" t="s">
        <v>255</v>
      </c>
      <c r="H108" s="27" t="s">
        <v>257</v>
      </c>
      <c r="I108" s="27"/>
      <c r="J108" s="27" t="s">
        <v>251</v>
      </c>
      <c r="K108" s="27"/>
      <c r="L108" s="4"/>
      <c r="M108" s="31" t="s">
        <v>28</v>
      </c>
      <c r="N108" s="39"/>
      <c r="O108" s="39"/>
      <c r="P108" s="35"/>
      <c r="Q108" s="35"/>
      <c r="V108" s="82"/>
      <c r="W108" s="82"/>
    </row>
    <row r="109" customFormat="false" ht="21.75" hidden="false" customHeight="true" outlineLevel="0" collapsed="false">
      <c r="A109" s="31" t="s">
        <v>29</v>
      </c>
      <c r="D109" s="41"/>
      <c r="E109" s="41"/>
      <c r="F109" s="41"/>
      <c r="G109" s="41"/>
      <c r="H109" s="32" t="s">
        <v>192</v>
      </c>
      <c r="I109" s="32"/>
      <c r="J109" s="35"/>
      <c r="K109" s="35"/>
      <c r="L109" s="4"/>
      <c r="M109" s="31" t="s">
        <v>29</v>
      </c>
      <c r="N109" s="39"/>
      <c r="O109" s="39"/>
      <c r="P109" s="35"/>
      <c r="Q109" s="35"/>
      <c r="R109" s="41"/>
      <c r="S109" s="41"/>
      <c r="V109" s="82"/>
      <c r="W109" s="82"/>
    </row>
    <row r="110" customFormat="false" ht="21.75" hidden="false" customHeight="true" outlineLevel="0" collapsed="false">
      <c r="A110" s="31" t="s">
        <v>30</v>
      </c>
      <c r="B110" s="41"/>
      <c r="C110" s="41"/>
      <c r="D110" s="41"/>
      <c r="E110" s="41"/>
      <c r="F110" s="41"/>
      <c r="G110" s="41"/>
      <c r="H110" s="32"/>
      <c r="I110" s="32"/>
      <c r="J110" s="38"/>
      <c r="K110" s="38"/>
      <c r="L110" s="4"/>
      <c r="M110" s="31" t="s">
        <v>30</v>
      </c>
      <c r="N110" s="39" t="s">
        <v>31</v>
      </c>
      <c r="O110" s="39"/>
      <c r="P110" s="41"/>
      <c r="Q110" s="41"/>
      <c r="R110" s="41"/>
      <c r="S110" s="41"/>
      <c r="T110" s="41"/>
      <c r="U110" s="41"/>
      <c r="V110" s="82"/>
      <c r="W110" s="82"/>
    </row>
    <row r="111" customFormat="false" ht="21.75" hidden="false" customHeight="true" outlineLevel="0" collapsed="false">
      <c r="A111" s="31" t="s">
        <v>32</v>
      </c>
      <c r="B111" s="41"/>
      <c r="C111" s="41"/>
      <c r="D111" s="41"/>
      <c r="E111" s="41"/>
      <c r="F111" s="41"/>
      <c r="G111" s="41"/>
      <c r="H111" s="41"/>
      <c r="I111" s="41"/>
      <c r="J111" s="82"/>
      <c r="K111" s="82"/>
      <c r="L111" s="4"/>
      <c r="M111" s="31" t="s">
        <v>32</v>
      </c>
      <c r="N111" s="39"/>
      <c r="O111" s="39"/>
      <c r="P111" s="41"/>
      <c r="Q111" s="41"/>
      <c r="R111" s="41"/>
      <c r="S111" s="41"/>
      <c r="T111" s="41"/>
      <c r="U111" s="41"/>
      <c r="V111" s="82"/>
      <c r="W111" s="82"/>
    </row>
    <row r="112" customFormat="false" ht="21.75" hidden="false" customHeight="true" outlineLevel="0" collapsed="false">
      <c r="A112" s="31" t="s">
        <v>33</v>
      </c>
      <c r="B112" s="41"/>
      <c r="C112" s="41"/>
      <c r="D112" s="41"/>
      <c r="E112" s="41"/>
      <c r="F112" s="41"/>
      <c r="G112" s="41"/>
      <c r="H112" s="41"/>
      <c r="I112" s="41"/>
      <c r="J112" s="82"/>
      <c r="K112" s="82"/>
      <c r="L112" s="4"/>
      <c r="M112" s="31" t="s">
        <v>33</v>
      </c>
      <c r="N112" s="39"/>
      <c r="O112" s="39"/>
      <c r="P112" s="41"/>
      <c r="Q112" s="41"/>
      <c r="R112" s="41"/>
      <c r="S112" s="41"/>
      <c r="T112" s="41"/>
      <c r="U112" s="41"/>
      <c r="V112" s="82"/>
      <c r="W112" s="82"/>
    </row>
    <row r="113" customFormat="false" ht="21.75" hidden="false" customHeight="true" outlineLevel="0" collapsed="false">
      <c r="A113" s="31" t="s">
        <v>34</v>
      </c>
      <c r="B113" s="41"/>
      <c r="C113" s="41"/>
      <c r="D113" s="41"/>
      <c r="E113" s="41"/>
      <c r="F113" s="41"/>
      <c r="G113" s="41"/>
      <c r="H113" s="41"/>
      <c r="I113" s="41"/>
      <c r="J113" s="82"/>
      <c r="K113" s="82"/>
      <c r="L113" s="4"/>
      <c r="M113" s="31" t="s">
        <v>34</v>
      </c>
      <c r="N113" s="39"/>
      <c r="O113" s="39"/>
      <c r="P113" s="41"/>
      <c r="Q113" s="41"/>
      <c r="R113" s="41"/>
      <c r="S113" s="41"/>
      <c r="T113" s="41"/>
      <c r="U113" s="41"/>
      <c r="V113" s="82"/>
      <c r="W113" s="82"/>
    </row>
    <row r="114" customFormat="false" ht="21.75" hidden="false" customHeight="true" outlineLevel="0" collapsed="false">
      <c r="A114" s="31" t="s">
        <v>35</v>
      </c>
      <c r="B114" s="41"/>
      <c r="C114" s="41"/>
      <c r="D114" s="41"/>
      <c r="E114" s="41"/>
      <c r="F114" s="41"/>
      <c r="G114" s="41"/>
      <c r="H114" s="41"/>
      <c r="I114" s="41"/>
      <c r="J114" s="82"/>
      <c r="K114" s="82"/>
      <c r="L114" s="4"/>
      <c r="M114" s="31" t="s">
        <v>35</v>
      </c>
      <c r="N114" s="39"/>
      <c r="O114" s="39"/>
      <c r="P114" s="41"/>
      <c r="Q114" s="41"/>
      <c r="R114" s="41"/>
      <c r="S114" s="41"/>
      <c r="T114" s="41"/>
      <c r="U114" s="41"/>
      <c r="V114" s="82"/>
      <c r="W114" s="82"/>
    </row>
    <row r="115" customFormat="false" ht="21.75" hidden="false" customHeight="true" outlineLevel="0" collapsed="false">
      <c r="A115" s="31" t="s">
        <v>36</v>
      </c>
      <c r="B115" s="123"/>
      <c r="C115" s="123"/>
      <c r="D115" s="45"/>
      <c r="E115" s="45"/>
      <c r="F115" s="45"/>
      <c r="G115" s="45"/>
      <c r="H115" s="45"/>
      <c r="I115" s="45"/>
      <c r="J115" s="152"/>
      <c r="K115" s="152"/>
      <c r="L115" s="4"/>
      <c r="M115" s="31" t="s">
        <v>36</v>
      </c>
      <c r="N115" s="43"/>
      <c r="O115" s="43"/>
      <c r="P115" s="123"/>
      <c r="Q115" s="123"/>
      <c r="R115" s="45"/>
      <c r="S115" s="45"/>
      <c r="T115" s="45"/>
      <c r="U115" s="45"/>
      <c r="V115" s="152"/>
      <c r="W115" s="152"/>
    </row>
    <row r="116" customFormat="false" ht="21.75" hidden="false" customHeight="true" outlineLevel="0" collapsed="false"/>
    <row r="117" s="253" customFormat="true" ht="21.75" hidden="false" customHeight="true" outlineLevel="0" collapsed="false">
      <c r="A117" s="27"/>
      <c r="B117" s="30" t="n">
        <f aca="false">V104+3</f>
        <v>46531</v>
      </c>
      <c r="C117" s="30"/>
      <c r="D117" s="30" t="n">
        <f aca="false">B117+1</f>
        <v>46532</v>
      </c>
      <c r="E117" s="30"/>
      <c r="F117" s="30" t="n">
        <f aca="false">D117+1</f>
        <v>46533</v>
      </c>
      <c r="G117" s="30"/>
      <c r="H117" s="30" t="n">
        <f aca="false">F117+1</f>
        <v>46534</v>
      </c>
      <c r="I117" s="30"/>
      <c r="J117" s="30" t="n">
        <f aca="false">H117+1</f>
        <v>46535</v>
      </c>
      <c r="K117" s="30"/>
      <c r="L117" s="29"/>
      <c r="M117" s="27"/>
      <c r="N117" s="63" t="n">
        <f aca="false">B117+7</f>
        <v>46538</v>
      </c>
      <c r="O117" s="63"/>
      <c r="P117" s="28" t="n">
        <f aca="false">N117+1</f>
        <v>46539</v>
      </c>
      <c r="Q117" s="28"/>
      <c r="R117" s="28" t="n">
        <f aca="false">P117+1</f>
        <v>46540</v>
      </c>
      <c r="S117" s="28"/>
      <c r="T117" s="28" t="n">
        <f aca="false">R117+1</f>
        <v>46541</v>
      </c>
      <c r="U117" s="28"/>
      <c r="V117" s="63" t="n">
        <f aca="false">T117+1</f>
        <v>46542</v>
      </c>
      <c r="W117" s="63"/>
    </row>
    <row r="118" customFormat="false" ht="21.75" hidden="false" customHeight="true" outlineLevel="0" collapsed="false">
      <c r="A118" s="31" t="s">
        <v>24</v>
      </c>
      <c r="D118" s="143"/>
      <c r="E118" s="143"/>
      <c r="F118" s="143"/>
      <c r="G118" s="143"/>
      <c r="J118" s="264" t="s">
        <v>266</v>
      </c>
      <c r="K118" s="264"/>
      <c r="L118" s="4"/>
      <c r="M118" s="87" t="s">
        <v>24</v>
      </c>
      <c r="N118" s="66"/>
      <c r="O118" s="66"/>
      <c r="P118" s="265" t="s">
        <v>267</v>
      </c>
      <c r="Q118" s="265"/>
      <c r="R118" s="265"/>
      <c r="S118" s="265"/>
      <c r="T118" s="265"/>
      <c r="U118" s="265"/>
      <c r="V118" s="66" t="s">
        <v>268</v>
      </c>
      <c r="W118" s="66"/>
    </row>
    <row r="119" customFormat="false" ht="21.75" hidden="false" customHeight="true" outlineLevel="0" collapsed="false">
      <c r="A119" s="31" t="s">
        <v>26</v>
      </c>
      <c r="D119" s="41"/>
      <c r="E119" s="41"/>
      <c r="F119" s="41"/>
      <c r="G119" s="41"/>
      <c r="J119" s="264"/>
      <c r="K119" s="264"/>
      <c r="L119" s="4"/>
      <c r="M119" s="31" t="s">
        <v>26</v>
      </c>
      <c r="N119" s="67"/>
      <c r="O119" s="67"/>
      <c r="P119" s="265"/>
      <c r="Q119" s="265"/>
      <c r="R119" s="265"/>
      <c r="S119" s="265"/>
      <c r="T119" s="265"/>
      <c r="U119" s="265"/>
      <c r="V119" s="66"/>
      <c r="W119" s="66"/>
    </row>
    <row r="120" customFormat="false" ht="21.75" hidden="false" customHeight="true" outlineLevel="0" collapsed="false">
      <c r="A120" s="31" t="s">
        <v>27</v>
      </c>
      <c r="D120" s="41"/>
      <c r="E120" s="41"/>
      <c r="F120" s="41"/>
      <c r="G120" s="41"/>
      <c r="J120" s="264"/>
      <c r="K120" s="264"/>
      <c r="L120" s="4"/>
      <c r="M120" s="31" t="s">
        <v>27</v>
      </c>
      <c r="N120" s="67"/>
      <c r="O120" s="67"/>
      <c r="P120" s="265"/>
      <c r="Q120" s="265"/>
      <c r="R120" s="265"/>
      <c r="S120" s="265"/>
      <c r="T120" s="265"/>
      <c r="U120" s="265"/>
      <c r="V120" s="66"/>
      <c r="W120" s="66"/>
    </row>
    <row r="121" customFormat="false" ht="21.75" hidden="false" customHeight="true" outlineLevel="0" collapsed="false">
      <c r="A121" s="31" t="s">
        <v>28</v>
      </c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"/>
      <c r="M121" s="31" t="s">
        <v>28</v>
      </c>
      <c r="N121" s="67"/>
      <c r="O121" s="67"/>
      <c r="P121" s="265"/>
      <c r="Q121" s="265"/>
      <c r="R121" s="265"/>
      <c r="S121" s="265"/>
      <c r="T121" s="265"/>
      <c r="U121" s="265"/>
      <c r="V121" s="67"/>
      <c r="W121" s="67"/>
    </row>
    <row r="122" customFormat="false" ht="21.75" hidden="false" customHeight="true" outlineLevel="0" collapsed="false">
      <c r="A122" s="31" t="s">
        <v>29</v>
      </c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"/>
      <c r="M122" s="31" t="s">
        <v>29</v>
      </c>
      <c r="N122" s="67"/>
      <c r="O122" s="67"/>
      <c r="P122" s="265"/>
      <c r="Q122" s="265"/>
      <c r="R122" s="265"/>
      <c r="S122" s="265"/>
      <c r="T122" s="265"/>
      <c r="U122" s="265"/>
      <c r="V122" s="67"/>
      <c r="W122" s="67"/>
    </row>
    <row r="123" customFormat="false" ht="21.75" hidden="false" customHeight="true" outlineLevel="0" collapsed="false">
      <c r="A123" s="31" t="s">
        <v>30</v>
      </c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"/>
      <c r="M123" s="31" t="s">
        <v>30</v>
      </c>
      <c r="N123" s="67"/>
      <c r="O123" s="67"/>
      <c r="P123" s="265"/>
      <c r="Q123" s="265"/>
      <c r="R123" s="265"/>
      <c r="S123" s="265"/>
      <c r="T123" s="265"/>
      <c r="U123" s="265"/>
      <c r="V123" s="67"/>
      <c r="W123" s="67"/>
    </row>
    <row r="124" customFormat="false" ht="21.75" hidden="false" customHeight="true" outlineLevel="0" collapsed="false">
      <c r="A124" s="31" t="s">
        <v>32</v>
      </c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"/>
      <c r="M124" s="31" t="s">
        <v>32</v>
      </c>
      <c r="N124" s="67"/>
      <c r="O124" s="67"/>
      <c r="P124" s="265"/>
      <c r="Q124" s="265"/>
      <c r="R124" s="265"/>
      <c r="S124" s="265"/>
      <c r="T124" s="265"/>
      <c r="U124" s="265"/>
      <c r="V124" s="67"/>
      <c r="W124" s="67"/>
    </row>
    <row r="125" customFormat="false" ht="21.75" hidden="false" customHeight="true" outlineLevel="0" collapsed="false">
      <c r="A125" s="31" t="s">
        <v>33</v>
      </c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"/>
      <c r="M125" s="31" t="s">
        <v>33</v>
      </c>
      <c r="N125" s="67"/>
      <c r="O125" s="67"/>
      <c r="P125" s="265"/>
      <c r="Q125" s="265"/>
      <c r="R125" s="265"/>
      <c r="S125" s="265"/>
      <c r="T125" s="265"/>
      <c r="U125" s="265"/>
      <c r="V125" s="67"/>
      <c r="W125" s="67"/>
    </row>
    <row r="126" customFormat="false" ht="21.75" hidden="false" customHeight="true" outlineLevel="0" collapsed="false">
      <c r="A126" s="31" t="s">
        <v>34</v>
      </c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"/>
      <c r="M126" s="31" t="s">
        <v>34</v>
      </c>
      <c r="N126" s="67"/>
      <c r="O126" s="67"/>
      <c r="P126" s="265"/>
      <c r="Q126" s="265"/>
      <c r="R126" s="265"/>
      <c r="S126" s="265"/>
      <c r="T126" s="265"/>
      <c r="U126" s="265"/>
      <c r="V126" s="67"/>
      <c r="W126" s="67"/>
    </row>
    <row r="127" customFormat="false" ht="21.75" hidden="false" customHeight="true" outlineLevel="0" collapsed="false">
      <c r="A127" s="31" t="s">
        <v>35</v>
      </c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"/>
      <c r="M127" s="31" t="s">
        <v>35</v>
      </c>
      <c r="N127" s="67"/>
      <c r="O127" s="67"/>
      <c r="P127" s="265"/>
      <c r="Q127" s="265"/>
      <c r="R127" s="265"/>
      <c r="S127" s="265"/>
      <c r="T127" s="265"/>
      <c r="U127" s="265"/>
      <c r="V127" s="67"/>
      <c r="W127" s="67"/>
    </row>
    <row r="128" customFormat="false" ht="21.75" hidden="false" customHeight="true" outlineLevel="0" collapsed="false">
      <c r="A128" s="31" t="s">
        <v>36</v>
      </c>
      <c r="B128" s="123"/>
      <c r="C128" s="123"/>
      <c r="D128" s="45"/>
      <c r="E128" s="45"/>
      <c r="F128" s="45"/>
      <c r="G128" s="45"/>
      <c r="H128" s="45"/>
      <c r="I128" s="45"/>
      <c r="J128" s="152"/>
      <c r="K128" s="152"/>
      <c r="L128" s="4"/>
      <c r="M128" s="31" t="s">
        <v>36</v>
      </c>
      <c r="N128" s="79"/>
      <c r="O128" s="79"/>
      <c r="P128" s="265"/>
      <c r="Q128" s="265"/>
      <c r="R128" s="265"/>
      <c r="S128" s="265"/>
      <c r="T128" s="265"/>
      <c r="U128" s="265"/>
      <c r="V128" s="79"/>
      <c r="W128" s="79"/>
    </row>
    <row r="129" customFormat="false" ht="21.75" hidden="false" customHeight="true" outlineLevel="0" collapsed="false"/>
    <row r="130" s="253" customFormat="true" ht="21.75" hidden="false" customHeight="true" outlineLevel="0" collapsed="false">
      <c r="A130" s="27"/>
      <c r="B130" s="63" t="n">
        <f aca="false">V117+3</f>
        <v>46545</v>
      </c>
      <c r="C130" s="63"/>
      <c r="D130" s="63" t="n">
        <f aca="false">B130+1</f>
        <v>46546</v>
      </c>
      <c r="E130" s="63"/>
      <c r="F130" s="63" t="n">
        <f aca="false">D130+1</f>
        <v>46547</v>
      </c>
      <c r="G130" s="63"/>
      <c r="H130" s="63" t="n">
        <f aca="false">F130+1</f>
        <v>46548</v>
      </c>
      <c r="I130" s="63"/>
      <c r="J130" s="63" t="n">
        <f aca="false">H130+1</f>
        <v>46549</v>
      </c>
      <c r="K130" s="63"/>
      <c r="L130" s="29"/>
      <c r="M130" s="47"/>
      <c r="N130" s="63" t="n">
        <f aca="false">B130+7</f>
        <v>46552</v>
      </c>
      <c r="O130" s="63"/>
      <c r="P130" s="63" t="n">
        <f aca="false">N130+1</f>
        <v>46553</v>
      </c>
      <c r="Q130" s="63"/>
      <c r="R130" s="63" t="n">
        <f aca="false">P130+1</f>
        <v>46554</v>
      </c>
      <c r="S130" s="63"/>
      <c r="T130" s="63" t="n">
        <f aca="false">R130+1</f>
        <v>46555</v>
      </c>
      <c r="U130" s="63"/>
      <c r="V130" s="63" t="n">
        <f aca="false">T130+1</f>
        <v>46556</v>
      </c>
      <c r="W130" s="63"/>
    </row>
    <row r="131" customFormat="false" ht="21.75" hidden="false" customHeight="true" outlineLevel="0" collapsed="false">
      <c r="A131" s="40" t="s">
        <v>24</v>
      </c>
      <c r="B131" s="90"/>
      <c r="C131" s="72"/>
      <c r="D131" s="66" t="s">
        <v>269</v>
      </c>
      <c r="E131" s="66"/>
      <c r="F131" s="72"/>
      <c r="G131" s="72"/>
      <c r="H131" s="209" t="s">
        <v>270</v>
      </c>
      <c r="I131" s="209"/>
      <c r="J131" s="72"/>
      <c r="K131" s="89"/>
      <c r="L131" s="4"/>
      <c r="M131" s="40" t="s">
        <v>24</v>
      </c>
      <c r="N131" s="148" t="s">
        <v>271</v>
      </c>
      <c r="O131" s="148"/>
      <c r="P131" s="72"/>
      <c r="Q131" s="72"/>
      <c r="R131" s="72"/>
      <c r="S131" s="72"/>
      <c r="T131" s="95"/>
      <c r="U131" s="95"/>
      <c r="V131" s="153" t="s">
        <v>272</v>
      </c>
      <c r="W131" s="153"/>
    </row>
    <row r="132" customFormat="false" ht="21.75" hidden="false" customHeight="true" outlineLevel="0" collapsed="false">
      <c r="A132" s="40" t="s">
        <v>26</v>
      </c>
      <c r="B132" s="90"/>
      <c r="C132" s="72"/>
      <c r="D132" s="66"/>
      <c r="E132" s="66"/>
      <c r="F132" s="72"/>
      <c r="G132" s="72"/>
      <c r="H132" s="209"/>
      <c r="I132" s="209"/>
      <c r="J132" s="72"/>
      <c r="K132" s="89"/>
      <c r="L132" s="4"/>
      <c r="M132" s="40" t="s">
        <v>26</v>
      </c>
      <c r="N132" s="148"/>
      <c r="O132" s="148"/>
      <c r="P132" s="72"/>
      <c r="Q132" s="72"/>
      <c r="R132" s="72"/>
      <c r="S132" s="72"/>
      <c r="T132" s="95"/>
      <c r="U132" s="95"/>
      <c r="V132" s="153"/>
      <c r="W132" s="153"/>
    </row>
    <row r="133" customFormat="false" ht="21.75" hidden="false" customHeight="true" outlineLevel="0" collapsed="false">
      <c r="A133" s="40" t="s">
        <v>27</v>
      </c>
      <c r="B133" s="90"/>
      <c r="C133" s="72"/>
      <c r="D133" s="66"/>
      <c r="E133" s="66"/>
      <c r="F133" s="72"/>
      <c r="G133" s="72"/>
      <c r="H133" s="209"/>
      <c r="I133" s="209"/>
      <c r="J133" s="72"/>
      <c r="K133" s="89"/>
      <c r="L133" s="4"/>
      <c r="M133" s="40" t="s">
        <v>27</v>
      </c>
      <c r="N133" s="148"/>
      <c r="O133" s="148"/>
      <c r="P133" s="72"/>
      <c r="Q133" s="72"/>
      <c r="R133" s="72"/>
      <c r="S133" s="72"/>
      <c r="T133" s="95"/>
      <c r="U133" s="95"/>
      <c r="V133" s="153"/>
      <c r="W133" s="153"/>
    </row>
    <row r="134" customFormat="false" ht="21.75" hidden="false" customHeight="true" outlineLevel="0" collapsed="false">
      <c r="A134" s="40" t="s">
        <v>28</v>
      </c>
      <c r="B134" s="103"/>
      <c r="C134" s="95"/>
      <c r="D134" s="72"/>
      <c r="E134" s="72"/>
      <c r="F134" s="72"/>
      <c r="G134" s="72"/>
      <c r="H134" s="72"/>
      <c r="I134" s="72"/>
      <c r="J134" s="72"/>
      <c r="K134" s="89"/>
      <c r="L134" s="4"/>
      <c r="M134" s="40" t="s">
        <v>28</v>
      </c>
      <c r="N134" s="90"/>
      <c r="O134" s="72"/>
      <c r="P134" s="95"/>
      <c r="Q134" s="95"/>
      <c r="R134" s="72"/>
      <c r="S134" s="72"/>
      <c r="T134" s="95"/>
      <c r="U134" s="95"/>
      <c r="V134" s="72"/>
      <c r="W134" s="89"/>
    </row>
    <row r="135" customFormat="false" ht="21.75" hidden="false" customHeight="true" outlineLevel="0" collapsed="false">
      <c r="A135" s="40" t="s">
        <v>29</v>
      </c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4"/>
      <c r="M135" s="40" t="s">
        <v>29</v>
      </c>
      <c r="N135" s="90"/>
      <c r="O135" s="72"/>
      <c r="P135" s="128"/>
      <c r="Q135" s="128"/>
      <c r="R135" s="72"/>
      <c r="S135" s="72"/>
      <c r="T135" s="95"/>
      <c r="U135" s="95"/>
      <c r="V135" s="95"/>
      <c r="W135" s="96"/>
    </row>
    <row r="136" customFormat="false" ht="21.75" hidden="false" customHeight="true" outlineLevel="0" collapsed="false">
      <c r="A136" s="40" t="s">
        <v>30</v>
      </c>
      <c r="B136" s="103"/>
      <c r="C136" s="95"/>
      <c r="D136" s="72"/>
      <c r="E136" s="72"/>
      <c r="F136" s="72"/>
      <c r="G136" s="72"/>
      <c r="H136" s="72"/>
      <c r="I136" s="72"/>
      <c r="J136" s="72"/>
      <c r="K136" s="89"/>
      <c r="L136" s="4"/>
      <c r="M136" s="40" t="s">
        <v>30</v>
      </c>
      <c r="N136" s="90"/>
      <c r="O136" s="72"/>
      <c r="P136" s="95"/>
      <c r="Q136" s="95"/>
      <c r="R136" s="72"/>
      <c r="S136" s="72"/>
      <c r="T136" s="95"/>
      <c r="U136" s="95"/>
      <c r="V136" s="72"/>
      <c r="W136" s="89"/>
    </row>
    <row r="137" customFormat="false" ht="21.75" hidden="false" customHeight="true" outlineLevel="0" collapsed="false">
      <c r="A137" s="40" t="s">
        <v>32</v>
      </c>
      <c r="B137" s="103"/>
      <c r="C137" s="95"/>
      <c r="D137" s="72"/>
      <c r="E137" s="72"/>
      <c r="F137" s="72"/>
      <c r="G137" s="72"/>
      <c r="H137" s="72"/>
      <c r="I137" s="72"/>
      <c r="J137" s="72"/>
      <c r="K137" s="89"/>
      <c r="L137" s="4"/>
      <c r="M137" s="40" t="s">
        <v>32</v>
      </c>
      <c r="N137" s="90"/>
      <c r="O137" s="72"/>
      <c r="P137" s="95"/>
      <c r="Q137" s="95"/>
      <c r="R137" s="72"/>
      <c r="S137" s="72"/>
      <c r="T137" s="95"/>
      <c r="U137" s="95"/>
      <c r="V137" s="72"/>
      <c r="W137" s="89"/>
    </row>
    <row r="138" customFormat="false" ht="21.75" hidden="false" customHeight="true" outlineLevel="0" collapsed="false">
      <c r="A138" s="40" t="s">
        <v>33</v>
      </c>
      <c r="B138" s="103"/>
      <c r="C138" s="95"/>
      <c r="D138" s="72"/>
      <c r="E138" s="72"/>
      <c r="F138" s="72"/>
      <c r="G138" s="72"/>
      <c r="H138" s="72"/>
      <c r="I138" s="65"/>
      <c r="J138" s="65"/>
      <c r="K138" s="89"/>
      <c r="L138" s="4"/>
      <c r="M138" s="40" t="s">
        <v>33</v>
      </c>
      <c r="N138" s="90"/>
      <c r="O138" s="72"/>
      <c r="P138" s="95"/>
      <c r="Q138" s="95"/>
      <c r="R138" s="72"/>
      <c r="S138" s="72"/>
      <c r="T138" s="95"/>
      <c r="U138" s="95"/>
      <c r="V138" s="72"/>
      <c r="W138" s="89"/>
    </row>
    <row r="139" customFormat="false" ht="21.75" hidden="false" customHeight="true" outlineLevel="0" collapsed="false">
      <c r="A139" s="40" t="s">
        <v>34</v>
      </c>
      <c r="B139" s="103"/>
      <c r="C139" s="95"/>
      <c r="D139" s="72"/>
      <c r="E139" s="72"/>
      <c r="F139" s="72"/>
      <c r="G139" s="72"/>
      <c r="H139" s="72"/>
      <c r="I139" s="65"/>
      <c r="J139" s="65"/>
      <c r="K139" s="89"/>
      <c r="L139" s="4"/>
      <c r="M139" s="40" t="s">
        <v>34</v>
      </c>
      <c r="N139" s="90"/>
      <c r="O139" s="72"/>
      <c r="P139" s="95"/>
      <c r="Q139" s="95"/>
      <c r="R139" s="72"/>
      <c r="S139" s="72"/>
      <c r="T139" s="95"/>
      <c r="U139" s="95"/>
      <c r="V139" s="72"/>
      <c r="W139" s="89"/>
    </row>
    <row r="140" customFormat="false" ht="21.75" hidden="false" customHeight="true" outlineLevel="0" collapsed="false">
      <c r="A140" s="40" t="s">
        <v>35</v>
      </c>
      <c r="B140" s="103"/>
      <c r="C140" s="95"/>
      <c r="D140" s="72"/>
      <c r="E140" s="72"/>
      <c r="F140" s="72"/>
      <c r="G140" s="72"/>
      <c r="H140" s="72"/>
      <c r="I140" s="65"/>
      <c r="J140" s="65"/>
      <c r="K140" s="89"/>
      <c r="L140" s="4"/>
      <c r="M140" s="40" t="s">
        <v>35</v>
      </c>
      <c r="N140" s="90"/>
      <c r="O140" s="72"/>
      <c r="P140" s="95"/>
      <c r="Q140" s="95"/>
      <c r="R140" s="72"/>
      <c r="S140" s="72"/>
      <c r="T140" s="95"/>
      <c r="U140" s="95"/>
      <c r="V140" s="72"/>
      <c r="W140" s="89"/>
    </row>
    <row r="141" customFormat="false" ht="21.75" hidden="false" customHeight="true" outlineLevel="0" collapsed="false">
      <c r="A141" s="40" t="s">
        <v>36</v>
      </c>
      <c r="B141" s="103"/>
      <c r="C141" s="95"/>
      <c r="D141" s="72"/>
      <c r="E141" s="72"/>
      <c r="F141" s="72"/>
      <c r="G141" s="72"/>
      <c r="H141" s="72"/>
      <c r="I141" s="72"/>
      <c r="J141" s="72"/>
      <c r="K141" s="89"/>
      <c r="L141" s="4"/>
      <c r="M141" s="40" t="s">
        <v>36</v>
      </c>
      <c r="N141" s="90"/>
      <c r="O141" s="72"/>
      <c r="P141" s="95"/>
      <c r="Q141" s="95"/>
      <c r="R141" s="72"/>
      <c r="S141" s="72"/>
      <c r="T141" s="95"/>
      <c r="U141" s="95"/>
      <c r="V141" s="72"/>
      <c r="W141" s="89"/>
    </row>
    <row r="142" customFormat="false" ht="21.75" hidden="false" customHeight="true" outlineLevel="0" collapsed="false"/>
    <row r="143" s="253" customFormat="true" ht="21.75" hidden="false" customHeight="true" outlineLevel="0" collapsed="false">
      <c r="A143" s="27"/>
      <c r="B143" s="63" t="n">
        <f aca="false">V130+3</f>
        <v>46559</v>
      </c>
      <c r="C143" s="63"/>
      <c r="D143" s="63" t="n">
        <f aca="false">B143+1</f>
        <v>46560</v>
      </c>
      <c r="E143" s="63"/>
      <c r="F143" s="63" t="n">
        <f aca="false">D143+1</f>
        <v>46561</v>
      </c>
      <c r="G143" s="63"/>
      <c r="H143" s="28" t="n">
        <f aca="false">F143+1</f>
        <v>46562</v>
      </c>
      <c r="I143" s="28"/>
      <c r="J143" s="63" t="n">
        <f aca="false">H143+1</f>
        <v>46563</v>
      </c>
      <c r="K143" s="63"/>
      <c r="L143" s="29"/>
      <c r="M143" s="29"/>
      <c r="N143" s="247"/>
      <c r="O143" s="247"/>
      <c r="P143" s="247"/>
      <c r="Q143" s="247"/>
      <c r="R143" s="247"/>
      <c r="S143" s="247"/>
      <c r="T143" s="247"/>
      <c r="U143" s="247"/>
      <c r="V143" s="247"/>
      <c r="W143" s="247"/>
    </row>
    <row r="144" customFormat="false" ht="21.75" hidden="false" customHeight="true" outlineLevel="0" collapsed="false">
      <c r="A144" s="31" t="s">
        <v>24</v>
      </c>
      <c r="B144" s="64" t="s">
        <v>273</v>
      </c>
      <c r="C144" s="64"/>
      <c r="D144" s="66" t="s">
        <v>269</v>
      </c>
      <c r="E144" s="66"/>
      <c r="F144" s="64" t="s">
        <v>270</v>
      </c>
      <c r="G144" s="64"/>
      <c r="H144" s="266"/>
      <c r="I144" s="266"/>
      <c r="J144" s="64" t="s">
        <v>274</v>
      </c>
      <c r="K144" s="64"/>
      <c r="L144" s="4"/>
      <c r="M144" s="248"/>
      <c r="N144" s="29"/>
      <c r="O144" s="29"/>
      <c r="P144" s="29"/>
      <c r="Q144" s="29"/>
      <c r="R144" s="29"/>
      <c r="S144" s="29"/>
      <c r="T144" s="29"/>
      <c r="U144" s="29"/>
      <c r="V144" s="29"/>
      <c r="W144" s="29"/>
    </row>
    <row r="145" customFormat="false" ht="21.75" hidden="false" customHeight="true" outlineLevel="0" collapsed="false">
      <c r="A145" s="31" t="s">
        <v>26</v>
      </c>
      <c r="B145" s="64"/>
      <c r="C145" s="64"/>
      <c r="D145" s="66"/>
      <c r="E145" s="66"/>
      <c r="F145" s="64"/>
      <c r="G145" s="64"/>
      <c r="H145" s="266"/>
      <c r="I145" s="266"/>
      <c r="J145" s="64"/>
      <c r="K145" s="64"/>
      <c r="L145" s="4"/>
      <c r="M145" s="248"/>
      <c r="N145" s="29"/>
      <c r="Q145" s="29"/>
      <c r="R145" s="29"/>
      <c r="S145" s="29"/>
      <c r="T145" s="29"/>
      <c r="U145" s="29"/>
      <c r="V145" s="29"/>
      <c r="W145" s="29"/>
    </row>
    <row r="146" customFormat="false" ht="21.75" hidden="false" customHeight="true" outlineLevel="0" collapsed="false">
      <c r="A146" s="31" t="s">
        <v>27</v>
      </c>
      <c r="B146" s="64"/>
      <c r="C146" s="64"/>
      <c r="D146" s="66"/>
      <c r="E146" s="66"/>
      <c r="F146" s="64"/>
      <c r="G146" s="64"/>
      <c r="H146" s="266"/>
      <c r="I146" s="266"/>
      <c r="J146" s="64"/>
      <c r="K146" s="64"/>
      <c r="L146" s="4"/>
      <c r="M146" s="248"/>
      <c r="N146" s="29"/>
      <c r="Q146" s="29"/>
      <c r="R146" s="29"/>
      <c r="S146" s="29"/>
      <c r="T146" s="29"/>
      <c r="U146" s="29"/>
      <c r="V146" s="29"/>
      <c r="W146" s="29"/>
    </row>
    <row r="147" customFormat="false" ht="21.75" hidden="false" customHeight="true" outlineLevel="0" collapsed="false">
      <c r="A147" s="31" t="s">
        <v>28</v>
      </c>
      <c r="B147" s="157"/>
      <c r="C147" s="158"/>
      <c r="D147" s="267"/>
      <c r="E147" s="267"/>
      <c r="F147" s="157"/>
      <c r="G147" s="158"/>
      <c r="H147" s="266"/>
      <c r="I147" s="266"/>
      <c r="J147" s="260"/>
      <c r="K147" s="261"/>
      <c r="L147" s="4"/>
      <c r="M147" s="248"/>
      <c r="N147" s="248"/>
      <c r="Q147" s="248"/>
      <c r="R147" s="248"/>
      <c r="S147" s="248"/>
      <c r="T147" s="248"/>
      <c r="U147" s="248"/>
      <c r="V147" s="248"/>
      <c r="W147" s="248"/>
    </row>
    <row r="148" customFormat="false" ht="21.75" hidden="false" customHeight="true" outlineLevel="0" collapsed="false">
      <c r="A148" s="31" t="s">
        <v>29</v>
      </c>
      <c r="B148" s="103"/>
      <c r="C148" s="96"/>
      <c r="D148" s="267"/>
      <c r="E148" s="267"/>
      <c r="F148" s="103"/>
      <c r="G148" s="96"/>
      <c r="H148" s="266"/>
      <c r="I148" s="266"/>
      <c r="J148" s="260"/>
      <c r="K148" s="261"/>
      <c r="L148" s="4"/>
      <c r="M148" s="248"/>
      <c r="N148" s="248"/>
      <c r="O148" s="248"/>
      <c r="P148" s="248"/>
      <c r="Q148" s="248"/>
      <c r="R148" s="248"/>
      <c r="S148" s="248"/>
      <c r="T148" s="248"/>
      <c r="U148" s="248"/>
      <c r="V148" s="248"/>
      <c r="W148" s="248"/>
    </row>
    <row r="149" customFormat="false" ht="21.75" hidden="false" customHeight="true" outlineLevel="0" collapsed="false">
      <c r="A149" s="31" t="s">
        <v>30</v>
      </c>
      <c r="B149" s="103"/>
      <c r="C149" s="96"/>
      <c r="D149" s="267"/>
      <c r="E149" s="267"/>
      <c r="F149" s="103"/>
      <c r="G149" s="96"/>
      <c r="H149" s="266"/>
      <c r="I149" s="266"/>
      <c r="J149" s="260"/>
      <c r="K149" s="261"/>
      <c r="L149" s="4"/>
      <c r="M149" s="248"/>
      <c r="N149" s="248"/>
      <c r="O149" s="248"/>
      <c r="P149" s="248"/>
      <c r="Q149" s="248"/>
      <c r="R149" s="248"/>
      <c r="S149" s="248"/>
      <c r="T149" s="248"/>
      <c r="U149" s="248"/>
      <c r="V149" s="248"/>
      <c r="W149" s="248"/>
    </row>
    <row r="150" customFormat="false" ht="21.75" hidden="false" customHeight="true" outlineLevel="0" collapsed="false">
      <c r="A150" s="31" t="s">
        <v>32</v>
      </c>
      <c r="B150" s="103"/>
      <c r="C150" s="96"/>
      <c r="D150" s="95"/>
      <c r="E150" s="95"/>
      <c r="F150" s="103"/>
      <c r="G150" s="96"/>
      <c r="H150" s="205" t="s">
        <v>31</v>
      </c>
      <c r="I150" s="205"/>
      <c r="J150" s="103"/>
      <c r="K150" s="96"/>
      <c r="L150" s="4"/>
      <c r="M150" s="248"/>
      <c r="N150" s="248"/>
      <c r="O150" s="248"/>
      <c r="P150" s="248"/>
      <c r="Q150" s="248"/>
      <c r="R150" s="248"/>
      <c r="S150" s="248"/>
      <c r="T150" s="248"/>
      <c r="U150" s="248"/>
      <c r="V150" s="248"/>
      <c r="W150" s="248"/>
    </row>
    <row r="151" customFormat="false" ht="21.75" hidden="false" customHeight="true" outlineLevel="0" collapsed="false">
      <c r="A151" s="31" t="s">
        <v>33</v>
      </c>
      <c r="B151" s="103"/>
      <c r="C151" s="96"/>
      <c r="D151" s="95"/>
      <c r="E151" s="95"/>
      <c r="F151" s="103"/>
      <c r="G151" s="96"/>
      <c r="H151" s="268"/>
      <c r="I151" s="268"/>
      <c r="J151" s="103"/>
      <c r="K151" s="96"/>
      <c r="L151" s="4"/>
      <c r="M151" s="248"/>
      <c r="N151" s="248"/>
      <c r="O151" s="248"/>
      <c r="P151" s="248"/>
      <c r="Q151" s="248"/>
      <c r="R151" s="248"/>
      <c r="S151" s="248"/>
      <c r="T151" s="248"/>
      <c r="U151" s="248"/>
      <c r="V151" s="248"/>
      <c r="W151" s="248"/>
    </row>
    <row r="152" customFormat="false" ht="21.75" hidden="false" customHeight="true" outlineLevel="0" collapsed="false">
      <c r="A152" s="31" t="s">
        <v>34</v>
      </c>
      <c r="B152" s="103"/>
      <c r="C152" s="96"/>
      <c r="D152" s="95"/>
      <c r="E152" s="95"/>
      <c r="F152" s="103"/>
      <c r="G152" s="96"/>
      <c r="H152" s="268"/>
      <c r="I152" s="268"/>
      <c r="J152" s="103"/>
      <c r="K152" s="96"/>
      <c r="L152" s="4"/>
      <c r="M152" s="248"/>
      <c r="N152" s="248"/>
      <c r="O152" s="248"/>
      <c r="P152" s="248"/>
      <c r="Q152" s="248"/>
      <c r="R152" s="248"/>
      <c r="S152" s="248"/>
      <c r="T152" s="248"/>
      <c r="U152" s="248"/>
      <c r="V152" s="248"/>
      <c r="W152" s="248"/>
    </row>
    <row r="153" customFormat="false" ht="21.75" hidden="false" customHeight="true" outlineLevel="0" collapsed="false">
      <c r="A153" s="31" t="s">
        <v>35</v>
      </c>
      <c r="B153" s="103"/>
      <c r="C153" s="96"/>
      <c r="D153" s="95"/>
      <c r="E153" s="95"/>
      <c r="F153" s="103"/>
      <c r="G153" s="96"/>
      <c r="H153" s="268"/>
      <c r="I153" s="268"/>
      <c r="J153" s="103"/>
      <c r="K153" s="96"/>
      <c r="L153" s="4"/>
      <c r="M153" s="248"/>
      <c r="N153" s="248"/>
      <c r="O153" s="248"/>
      <c r="P153" s="248"/>
      <c r="Q153" s="248"/>
      <c r="R153" s="248"/>
      <c r="S153" s="248"/>
      <c r="T153" s="248"/>
      <c r="U153" s="248"/>
      <c r="V153" s="248"/>
      <c r="W153" s="248"/>
    </row>
    <row r="154" customFormat="false" ht="21.75" hidden="false" customHeight="true" outlineLevel="0" collapsed="false">
      <c r="A154" s="31" t="s">
        <v>36</v>
      </c>
      <c r="B154" s="131"/>
      <c r="C154" s="132"/>
      <c r="D154" s="133"/>
      <c r="E154" s="133"/>
      <c r="F154" s="131"/>
      <c r="G154" s="132"/>
      <c r="H154" s="269"/>
      <c r="I154" s="269"/>
      <c r="J154" s="131"/>
      <c r="K154" s="132"/>
      <c r="L154" s="4"/>
      <c r="M154" s="248"/>
      <c r="N154" s="248"/>
      <c r="O154" s="248"/>
      <c r="P154" s="248"/>
      <c r="Q154" s="248"/>
      <c r="R154" s="248"/>
      <c r="S154" s="248"/>
      <c r="T154" s="248"/>
      <c r="U154" s="248"/>
      <c r="V154" s="248"/>
      <c r="W154" s="248"/>
    </row>
    <row r="155" customFormat="false" ht="15" hidden="false" customHeight="true" outlineLevel="0" collapsed="false"/>
    <row r="156" customFormat="false" ht="15" hidden="false" customHeight="true" outlineLevel="0" collapsed="false"/>
  </sheetData>
  <mergeCells count="958">
    <mergeCell ref="A1:W2"/>
    <mergeCell ref="N4:O4"/>
    <mergeCell ref="P4:Q4"/>
    <mergeCell ref="R4:S4"/>
    <mergeCell ref="T4:U4"/>
    <mergeCell ref="V4:W4"/>
    <mergeCell ref="N5:O5"/>
    <mergeCell ref="P5:Q5"/>
    <mergeCell ref="R5:S5"/>
    <mergeCell ref="T5:U5"/>
    <mergeCell ref="V5:W5"/>
    <mergeCell ref="B7:C7"/>
    <mergeCell ref="D7:E7"/>
    <mergeCell ref="F7:K7"/>
    <mergeCell ref="B8:C8"/>
    <mergeCell ref="D8:E8"/>
    <mergeCell ref="F8:K8"/>
    <mergeCell ref="B9:C9"/>
    <mergeCell ref="D9:E9"/>
    <mergeCell ref="F9:K9"/>
    <mergeCell ref="B10:C10"/>
    <mergeCell ref="D10:E10"/>
    <mergeCell ref="F10:K10"/>
    <mergeCell ref="B11:C11"/>
    <mergeCell ref="D11:E11"/>
    <mergeCell ref="F11:K11"/>
    <mergeCell ref="B13:C13"/>
    <mergeCell ref="D13:E13"/>
    <mergeCell ref="F13:G13"/>
    <mergeCell ref="H13:I13"/>
    <mergeCell ref="J13:K13"/>
    <mergeCell ref="N13:O13"/>
    <mergeCell ref="P13:Q13"/>
    <mergeCell ref="R13:S13"/>
    <mergeCell ref="T13:U13"/>
    <mergeCell ref="V13:W13"/>
    <mergeCell ref="B14:C14"/>
    <mergeCell ref="D14:E14"/>
    <mergeCell ref="F14:G14"/>
    <mergeCell ref="H14:I14"/>
    <mergeCell ref="J14:K14"/>
    <mergeCell ref="N14:O14"/>
    <mergeCell ref="P14:Q14"/>
    <mergeCell ref="R14:S14"/>
    <mergeCell ref="T14:U14"/>
    <mergeCell ref="V14:W14"/>
    <mergeCell ref="B15:C15"/>
    <mergeCell ref="D15:E15"/>
    <mergeCell ref="F15:G15"/>
    <mergeCell ref="H15:I15"/>
    <mergeCell ref="N15:O15"/>
    <mergeCell ref="P15:Q15"/>
    <mergeCell ref="R15:S15"/>
    <mergeCell ref="T15:U15"/>
    <mergeCell ref="B16:C16"/>
    <mergeCell ref="D16:E16"/>
    <mergeCell ref="F16:G16"/>
    <mergeCell ref="H16:I16"/>
    <mergeCell ref="J16:K16"/>
    <mergeCell ref="N16:O16"/>
    <mergeCell ref="P16:Q16"/>
    <mergeCell ref="R16:S16"/>
    <mergeCell ref="T16:U16"/>
    <mergeCell ref="V16:W16"/>
    <mergeCell ref="B17:C17"/>
    <mergeCell ref="D17:E17"/>
    <mergeCell ref="H17:I17"/>
    <mergeCell ref="J17:K17"/>
    <mergeCell ref="N17:O17"/>
    <mergeCell ref="P17:Q17"/>
    <mergeCell ref="T17:U17"/>
    <mergeCell ref="V17:W17"/>
    <mergeCell ref="B18:C18"/>
    <mergeCell ref="D18:E18"/>
    <mergeCell ref="F18:G18"/>
    <mergeCell ref="H18:I18"/>
    <mergeCell ref="J18:K18"/>
    <mergeCell ref="N18:O18"/>
    <mergeCell ref="P18:Q18"/>
    <mergeCell ref="R18:S18"/>
    <mergeCell ref="T18:U18"/>
    <mergeCell ref="V18:W18"/>
    <mergeCell ref="B19:C19"/>
    <mergeCell ref="D19:E19"/>
    <mergeCell ref="F19:G19"/>
    <mergeCell ref="H19:I19"/>
    <mergeCell ref="J19:K19"/>
    <mergeCell ref="N19:O19"/>
    <mergeCell ref="P19:Q19"/>
    <mergeCell ref="R19:S19"/>
    <mergeCell ref="T19:U19"/>
    <mergeCell ref="V19:W19"/>
    <mergeCell ref="B20:C20"/>
    <mergeCell ref="D20:E20"/>
    <mergeCell ref="F20:G20"/>
    <mergeCell ref="H20:I20"/>
    <mergeCell ref="J20:K20"/>
    <mergeCell ref="N20:O20"/>
    <mergeCell ref="P20:Q20"/>
    <mergeCell ref="R20:S20"/>
    <mergeCell ref="T20:U20"/>
    <mergeCell ref="V20:W20"/>
    <mergeCell ref="B21:C21"/>
    <mergeCell ref="D21:E21"/>
    <mergeCell ref="F21:G21"/>
    <mergeCell ref="H21:I21"/>
    <mergeCell ref="J21:K21"/>
    <mergeCell ref="N21:O21"/>
    <mergeCell ref="P21:Q21"/>
    <mergeCell ref="R21:S21"/>
    <mergeCell ref="T21:U21"/>
    <mergeCell ref="V21:W21"/>
    <mergeCell ref="B22:C22"/>
    <mergeCell ref="D22:E22"/>
    <mergeCell ref="F22:G22"/>
    <mergeCell ref="H22:I22"/>
    <mergeCell ref="J22:K22"/>
    <mergeCell ref="N22:O22"/>
    <mergeCell ref="P22:Q22"/>
    <mergeCell ref="R22:S22"/>
    <mergeCell ref="T22:U22"/>
    <mergeCell ref="V22:W22"/>
    <mergeCell ref="B23:C23"/>
    <mergeCell ref="D23:E23"/>
    <mergeCell ref="F23:G23"/>
    <mergeCell ref="H23:I23"/>
    <mergeCell ref="J23:K23"/>
    <mergeCell ref="N23:O23"/>
    <mergeCell ref="P23:Q23"/>
    <mergeCell ref="R23:S23"/>
    <mergeCell ref="T23:U23"/>
    <mergeCell ref="V23:W23"/>
    <mergeCell ref="B24:C24"/>
    <mergeCell ref="D24:E24"/>
    <mergeCell ref="F24:G24"/>
    <mergeCell ref="H24:I24"/>
    <mergeCell ref="J24:K24"/>
    <mergeCell ref="N24:O24"/>
    <mergeCell ref="P24:Q24"/>
    <mergeCell ref="R24:S24"/>
    <mergeCell ref="T24:U24"/>
    <mergeCell ref="V24:W24"/>
    <mergeCell ref="B26:C26"/>
    <mergeCell ref="D26:E26"/>
    <mergeCell ref="F26:G26"/>
    <mergeCell ref="H26:I26"/>
    <mergeCell ref="J26:K26"/>
    <mergeCell ref="N26:O26"/>
    <mergeCell ref="P26:Q26"/>
    <mergeCell ref="R26:S26"/>
    <mergeCell ref="T26:U26"/>
    <mergeCell ref="V26:W26"/>
    <mergeCell ref="B27:C27"/>
    <mergeCell ref="D27:E27"/>
    <mergeCell ref="F27:G27"/>
    <mergeCell ref="H27:I27"/>
    <mergeCell ref="J27:K27"/>
    <mergeCell ref="N27:O27"/>
    <mergeCell ref="P27:Q27"/>
    <mergeCell ref="R27:S27"/>
    <mergeCell ref="T27:U27"/>
    <mergeCell ref="V27:W37"/>
    <mergeCell ref="B28:C28"/>
    <mergeCell ref="D28:E28"/>
    <mergeCell ref="F28:G28"/>
    <mergeCell ref="H28:I28"/>
    <mergeCell ref="N28:O28"/>
    <mergeCell ref="P28:Q28"/>
    <mergeCell ref="R28:S28"/>
    <mergeCell ref="T28:U28"/>
    <mergeCell ref="B29:C29"/>
    <mergeCell ref="D29:E29"/>
    <mergeCell ref="F29:G29"/>
    <mergeCell ref="H29:I29"/>
    <mergeCell ref="J29:K29"/>
    <mergeCell ref="N29:O29"/>
    <mergeCell ref="P29:Q29"/>
    <mergeCell ref="R29:S29"/>
    <mergeCell ref="T29:U29"/>
    <mergeCell ref="B30:C30"/>
    <mergeCell ref="D30:E30"/>
    <mergeCell ref="H30:I30"/>
    <mergeCell ref="J30:K30"/>
    <mergeCell ref="N30:O30"/>
    <mergeCell ref="P30:Q30"/>
    <mergeCell ref="T30:U30"/>
    <mergeCell ref="B31:C31"/>
    <mergeCell ref="D31:E31"/>
    <mergeCell ref="F31:G31"/>
    <mergeCell ref="H31:I31"/>
    <mergeCell ref="J31:K31"/>
    <mergeCell ref="N31:O31"/>
    <mergeCell ref="P31:Q31"/>
    <mergeCell ref="R31:S31"/>
    <mergeCell ref="T31:U31"/>
    <mergeCell ref="B32:C32"/>
    <mergeCell ref="D32:E32"/>
    <mergeCell ref="F32:G32"/>
    <mergeCell ref="H32:I32"/>
    <mergeCell ref="J32:K32"/>
    <mergeCell ref="N32:O32"/>
    <mergeCell ref="P32:Q32"/>
    <mergeCell ref="R32:S32"/>
    <mergeCell ref="T32:U32"/>
    <mergeCell ref="B33:C33"/>
    <mergeCell ref="D33:E33"/>
    <mergeCell ref="F33:G33"/>
    <mergeCell ref="H33:I33"/>
    <mergeCell ref="J33:K33"/>
    <mergeCell ref="N33:O33"/>
    <mergeCell ref="P33:Q33"/>
    <mergeCell ref="R33:S33"/>
    <mergeCell ref="T33:U33"/>
    <mergeCell ref="B34:C34"/>
    <mergeCell ref="D34:E34"/>
    <mergeCell ref="F34:G34"/>
    <mergeCell ref="H34:I34"/>
    <mergeCell ref="J34:K34"/>
    <mergeCell ref="N34:O34"/>
    <mergeCell ref="P34:Q34"/>
    <mergeCell ref="R34:S34"/>
    <mergeCell ref="T34:U34"/>
    <mergeCell ref="B35:C35"/>
    <mergeCell ref="D35:E35"/>
    <mergeCell ref="F35:G35"/>
    <mergeCell ref="H35:I35"/>
    <mergeCell ref="J35:K35"/>
    <mergeCell ref="N35:O35"/>
    <mergeCell ref="P35:Q35"/>
    <mergeCell ref="R35:S35"/>
    <mergeCell ref="T35:U35"/>
    <mergeCell ref="B36:C36"/>
    <mergeCell ref="D36:E36"/>
    <mergeCell ref="F36:G36"/>
    <mergeCell ref="H36:I36"/>
    <mergeCell ref="J36:K36"/>
    <mergeCell ref="N36:O36"/>
    <mergeCell ref="P36:Q36"/>
    <mergeCell ref="R36:S36"/>
    <mergeCell ref="T36:U36"/>
    <mergeCell ref="B37:C37"/>
    <mergeCell ref="D37:E37"/>
    <mergeCell ref="F37:G37"/>
    <mergeCell ref="H37:I37"/>
    <mergeCell ref="J37:K37"/>
    <mergeCell ref="N37:O37"/>
    <mergeCell ref="P37:Q37"/>
    <mergeCell ref="R37:S37"/>
    <mergeCell ref="T37:U37"/>
    <mergeCell ref="B39:C39"/>
    <mergeCell ref="D39:E39"/>
    <mergeCell ref="F39:G39"/>
    <mergeCell ref="H39:I39"/>
    <mergeCell ref="J39:K39"/>
    <mergeCell ref="N39:O39"/>
    <mergeCell ref="P39:Q39"/>
    <mergeCell ref="R39:S39"/>
    <mergeCell ref="T39:U39"/>
    <mergeCell ref="V39:W39"/>
    <mergeCell ref="B40:C40"/>
    <mergeCell ref="D40:E40"/>
    <mergeCell ref="F40:G40"/>
    <mergeCell ref="H40:I40"/>
    <mergeCell ref="J40:K40"/>
    <mergeCell ref="N40:O50"/>
    <mergeCell ref="P40:Q40"/>
    <mergeCell ref="R40:S40"/>
    <mergeCell ref="T40:U40"/>
    <mergeCell ref="V40:W40"/>
    <mergeCell ref="B41:C41"/>
    <mergeCell ref="D41:E41"/>
    <mergeCell ref="F41:G41"/>
    <mergeCell ref="H41:I41"/>
    <mergeCell ref="P41:Q41"/>
    <mergeCell ref="R41:S41"/>
    <mergeCell ref="T41:U41"/>
    <mergeCell ref="B42:C42"/>
    <mergeCell ref="D42:E42"/>
    <mergeCell ref="F42:G42"/>
    <mergeCell ref="H42:I42"/>
    <mergeCell ref="J42:K42"/>
    <mergeCell ref="P42:Q42"/>
    <mergeCell ref="R42:S42"/>
    <mergeCell ref="T42:U42"/>
    <mergeCell ref="V42:W42"/>
    <mergeCell ref="B43:C43"/>
    <mergeCell ref="D43:E43"/>
    <mergeCell ref="H43:I43"/>
    <mergeCell ref="J43:K43"/>
    <mergeCell ref="P43:Q43"/>
    <mergeCell ref="T43:U43"/>
    <mergeCell ref="V43:W43"/>
    <mergeCell ref="B44:C44"/>
    <mergeCell ref="D44:E44"/>
    <mergeCell ref="F44:G44"/>
    <mergeCell ref="H44:I44"/>
    <mergeCell ref="J44:K44"/>
    <mergeCell ref="P44:Q44"/>
    <mergeCell ref="T44:U44"/>
    <mergeCell ref="V44:W44"/>
    <mergeCell ref="B45:C45"/>
    <mergeCell ref="D45:E45"/>
    <mergeCell ref="F45:G45"/>
    <mergeCell ref="H45:I45"/>
    <mergeCell ref="J45:K45"/>
    <mergeCell ref="P45:Q45"/>
    <mergeCell ref="R45:S45"/>
    <mergeCell ref="T45:U45"/>
    <mergeCell ref="V45:W45"/>
    <mergeCell ref="D46:E46"/>
    <mergeCell ref="F46:G46"/>
    <mergeCell ref="H46:I46"/>
    <mergeCell ref="J46:K46"/>
    <mergeCell ref="P46:Q46"/>
    <mergeCell ref="R46:S46"/>
    <mergeCell ref="T46:U46"/>
    <mergeCell ref="V46:W46"/>
    <mergeCell ref="D47:E47"/>
    <mergeCell ref="F47:G47"/>
    <mergeCell ref="H47:I47"/>
    <mergeCell ref="J47:K47"/>
    <mergeCell ref="P47:Q47"/>
    <mergeCell ref="R47:S47"/>
    <mergeCell ref="T47:U47"/>
    <mergeCell ref="V47:W47"/>
    <mergeCell ref="B48:C48"/>
    <mergeCell ref="D48:E48"/>
    <mergeCell ref="F48:G48"/>
    <mergeCell ref="H48:I48"/>
    <mergeCell ref="J48:K48"/>
    <mergeCell ref="P48:Q48"/>
    <mergeCell ref="R48:S48"/>
    <mergeCell ref="T48:U48"/>
    <mergeCell ref="V48:W48"/>
    <mergeCell ref="B49:C49"/>
    <mergeCell ref="D49:E49"/>
    <mergeCell ref="F49:G49"/>
    <mergeCell ref="H49:I49"/>
    <mergeCell ref="J49:K49"/>
    <mergeCell ref="P49:Q49"/>
    <mergeCell ref="R49:S49"/>
    <mergeCell ref="T49:U49"/>
    <mergeCell ref="V49:W49"/>
    <mergeCell ref="B50:C50"/>
    <mergeCell ref="D50:E50"/>
    <mergeCell ref="F50:G50"/>
    <mergeCell ref="H50:I50"/>
    <mergeCell ref="J50:K50"/>
    <mergeCell ref="P50:Q50"/>
    <mergeCell ref="R50:S50"/>
    <mergeCell ref="T50:U50"/>
    <mergeCell ref="V50:W50"/>
    <mergeCell ref="B52:C52"/>
    <mergeCell ref="D52:E52"/>
    <mergeCell ref="F52:G52"/>
    <mergeCell ref="H52:I52"/>
    <mergeCell ref="J52:K52"/>
    <mergeCell ref="N52:O52"/>
    <mergeCell ref="P52:Q52"/>
    <mergeCell ref="R52:S52"/>
    <mergeCell ref="T52:U52"/>
    <mergeCell ref="V52:W52"/>
    <mergeCell ref="B53:C53"/>
    <mergeCell ref="D53:E53"/>
    <mergeCell ref="F53:G53"/>
    <mergeCell ref="H53:I53"/>
    <mergeCell ref="J53:K53"/>
    <mergeCell ref="N53:O53"/>
    <mergeCell ref="P53:Q53"/>
    <mergeCell ref="R53:S53"/>
    <mergeCell ref="T53:U53"/>
    <mergeCell ref="V53:W53"/>
    <mergeCell ref="B54:C54"/>
    <mergeCell ref="D54:E54"/>
    <mergeCell ref="F54:G54"/>
    <mergeCell ref="H54:I54"/>
    <mergeCell ref="N54:O54"/>
    <mergeCell ref="P54:Q54"/>
    <mergeCell ref="R54:S54"/>
    <mergeCell ref="T54:U54"/>
    <mergeCell ref="V54:W54"/>
    <mergeCell ref="B55:C55"/>
    <mergeCell ref="D55:E55"/>
    <mergeCell ref="F55:G55"/>
    <mergeCell ref="H55:I55"/>
    <mergeCell ref="J55:K55"/>
    <mergeCell ref="N55:O55"/>
    <mergeCell ref="P55:Q55"/>
    <mergeCell ref="R55:S55"/>
    <mergeCell ref="T55:U55"/>
    <mergeCell ref="V55:W55"/>
    <mergeCell ref="B56:C56"/>
    <mergeCell ref="D56:E56"/>
    <mergeCell ref="H56:I56"/>
    <mergeCell ref="J56:K56"/>
    <mergeCell ref="N56:O56"/>
    <mergeCell ref="P56:Q56"/>
    <mergeCell ref="R56:S56"/>
    <mergeCell ref="T56:U56"/>
    <mergeCell ref="V56:W56"/>
    <mergeCell ref="B57:C57"/>
    <mergeCell ref="D57:E57"/>
    <mergeCell ref="F57:G58"/>
    <mergeCell ref="H57:I57"/>
    <mergeCell ref="J57:K57"/>
    <mergeCell ref="N57:O57"/>
    <mergeCell ref="P57:Q57"/>
    <mergeCell ref="R57:S57"/>
    <mergeCell ref="T57:U57"/>
    <mergeCell ref="V57:W57"/>
    <mergeCell ref="B58:C58"/>
    <mergeCell ref="D58:E58"/>
    <mergeCell ref="H58:I58"/>
    <mergeCell ref="J58:K58"/>
    <mergeCell ref="N58:W58"/>
    <mergeCell ref="B59:C59"/>
    <mergeCell ref="D59:E59"/>
    <mergeCell ref="F59:G59"/>
    <mergeCell ref="H59:I59"/>
    <mergeCell ref="J59:K59"/>
    <mergeCell ref="N59:O59"/>
    <mergeCell ref="P59:Q59"/>
    <mergeCell ref="R59:S59"/>
    <mergeCell ref="T59:U59"/>
    <mergeCell ref="V59:W59"/>
    <mergeCell ref="B60:C60"/>
    <mergeCell ref="D60:E60"/>
    <mergeCell ref="F60:G60"/>
    <mergeCell ref="H60:I60"/>
    <mergeCell ref="J60:K60"/>
    <mergeCell ref="N60:O60"/>
    <mergeCell ref="P60:Q60"/>
    <mergeCell ref="R60:S60"/>
    <mergeCell ref="T60:U60"/>
    <mergeCell ref="V60:W60"/>
    <mergeCell ref="B61:C61"/>
    <mergeCell ref="D61:E61"/>
    <mergeCell ref="F61:G61"/>
    <mergeCell ref="H61:I61"/>
    <mergeCell ref="J61:K61"/>
    <mergeCell ref="N61:O61"/>
    <mergeCell ref="P61:Q61"/>
    <mergeCell ref="R61:S61"/>
    <mergeCell ref="T61:U61"/>
    <mergeCell ref="V61:W61"/>
    <mergeCell ref="B62:C62"/>
    <mergeCell ref="D62:E62"/>
    <mergeCell ref="F62:G62"/>
    <mergeCell ref="H62:I62"/>
    <mergeCell ref="J62:K62"/>
    <mergeCell ref="N62:O62"/>
    <mergeCell ref="P62:Q62"/>
    <mergeCell ref="R62:S62"/>
    <mergeCell ref="T62:U62"/>
    <mergeCell ref="V62:W62"/>
    <mergeCell ref="B63:C63"/>
    <mergeCell ref="D63:E63"/>
    <mergeCell ref="F63:G63"/>
    <mergeCell ref="H63:I63"/>
    <mergeCell ref="J63:K63"/>
    <mergeCell ref="N63:O63"/>
    <mergeCell ref="P63:Q63"/>
    <mergeCell ref="R63:S63"/>
    <mergeCell ref="T63:U63"/>
    <mergeCell ref="V63:W63"/>
    <mergeCell ref="D64:K64"/>
    <mergeCell ref="N64:O64"/>
    <mergeCell ref="B65:C65"/>
    <mergeCell ref="D65:E65"/>
    <mergeCell ref="F65:G65"/>
    <mergeCell ref="H65:I65"/>
    <mergeCell ref="J65:K65"/>
    <mergeCell ref="N65:O65"/>
    <mergeCell ref="P65:Q65"/>
    <mergeCell ref="R65:S65"/>
    <mergeCell ref="T65:U65"/>
    <mergeCell ref="V65:W65"/>
    <mergeCell ref="B66:C66"/>
    <mergeCell ref="D66:E68"/>
    <mergeCell ref="H66:I68"/>
    <mergeCell ref="J66:K68"/>
    <mergeCell ref="N66:O68"/>
    <mergeCell ref="R66:S68"/>
    <mergeCell ref="T66:U66"/>
    <mergeCell ref="V66:W66"/>
    <mergeCell ref="B67:C67"/>
    <mergeCell ref="T67:U67"/>
    <mergeCell ref="B68:C68"/>
    <mergeCell ref="T68:U68"/>
    <mergeCell ref="V68:W68"/>
    <mergeCell ref="B69:C69"/>
    <mergeCell ref="D69:E69"/>
    <mergeCell ref="N69:O69"/>
    <mergeCell ref="T69:U69"/>
    <mergeCell ref="V69:W69"/>
    <mergeCell ref="B70:C70"/>
    <mergeCell ref="D70:E70"/>
    <mergeCell ref="N70:O70"/>
    <mergeCell ref="R70:S70"/>
    <mergeCell ref="T70:U70"/>
    <mergeCell ref="V70:W70"/>
    <mergeCell ref="B71:C71"/>
    <mergeCell ref="D71:E71"/>
    <mergeCell ref="N71:O71"/>
    <mergeCell ref="R71:S71"/>
    <mergeCell ref="T71:U71"/>
    <mergeCell ref="V71:W71"/>
    <mergeCell ref="B72:C72"/>
    <mergeCell ref="D72:E72"/>
    <mergeCell ref="N72:O72"/>
    <mergeCell ref="R72:S72"/>
    <mergeCell ref="T72:U72"/>
    <mergeCell ref="V72:W72"/>
    <mergeCell ref="B73:C73"/>
    <mergeCell ref="D73:E73"/>
    <mergeCell ref="N73:O73"/>
    <mergeCell ref="P73:Q73"/>
    <mergeCell ref="R73:S73"/>
    <mergeCell ref="T73:U73"/>
    <mergeCell ref="V73:W73"/>
    <mergeCell ref="B74:C74"/>
    <mergeCell ref="D74:E74"/>
    <mergeCell ref="N74:O74"/>
    <mergeCell ref="P74:Q74"/>
    <mergeCell ref="R74:S74"/>
    <mergeCell ref="T74:U74"/>
    <mergeCell ref="V74:W74"/>
    <mergeCell ref="B75:C75"/>
    <mergeCell ref="D75:E75"/>
    <mergeCell ref="N75:O75"/>
    <mergeCell ref="P75:Q75"/>
    <mergeCell ref="R75:S75"/>
    <mergeCell ref="T75:U75"/>
    <mergeCell ref="V75:W75"/>
    <mergeCell ref="B76:C76"/>
    <mergeCell ref="D76:E76"/>
    <mergeCell ref="N76:O76"/>
    <mergeCell ref="P76:Q76"/>
    <mergeCell ref="R76:S76"/>
    <mergeCell ref="T76:U76"/>
    <mergeCell ref="V76:W76"/>
    <mergeCell ref="B78:C78"/>
    <mergeCell ref="D78:E78"/>
    <mergeCell ref="F78:G78"/>
    <mergeCell ref="H78:I78"/>
    <mergeCell ref="J78:K78"/>
    <mergeCell ref="N78:O78"/>
    <mergeCell ref="P78:Q78"/>
    <mergeCell ref="R78:S78"/>
    <mergeCell ref="T78:U78"/>
    <mergeCell ref="V78:W78"/>
    <mergeCell ref="B79:C79"/>
    <mergeCell ref="D79:E79"/>
    <mergeCell ref="F79:G79"/>
    <mergeCell ref="H79:I79"/>
    <mergeCell ref="J79:K79"/>
    <mergeCell ref="N79:O79"/>
    <mergeCell ref="P79:Q79"/>
    <mergeCell ref="R79:S79"/>
    <mergeCell ref="T79:U79"/>
    <mergeCell ref="V79:W79"/>
    <mergeCell ref="B80:C80"/>
    <mergeCell ref="D80:E80"/>
    <mergeCell ref="F80:G80"/>
    <mergeCell ref="H80:I80"/>
    <mergeCell ref="N80:O80"/>
    <mergeCell ref="P80:Q80"/>
    <mergeCell ref="R80:S80"/>
    <mergeCell ref="T80:U80"/>
    <mergeCell ref="B81:C89"/>
    <mergeCell ref="D81:E81"/>
    <mergeCell ref="F81:G81"/>
    <mergeCell ref="H81:I81"/>
    <mergeCell ref="J81:K81"/>
    <mergeCell ref="N81:O81"/>
    <mergeCell ref="P81:Q81"/>
    <mergeCell ref="R81:S81"/>
    <mergeCell ref="T81:U81"/>
    <mergeCell ref="V81:W81"/>
    <mergeCell ref="D82:E82"/>
    <mergeCell ref="H82:I82"/>
    <mergeCell ref="J82:K82"/>
    <mergeCell ref="N82:O82"/>
    <mergeCell ref="P82:Q86"/>
    <mergeCell ref="T82:U82"/>
    <mergeCell ref="V82:W82"/>
    <mergeCell ref="D83:E83"/>
    <mergeCell ref="H83:I83"/>
    <mergeCell ref="J83:K83"/>
    <mergeCell ref="N83:O83"/>
    <mergeCell ref="R83:S83"/>
    <mergeCell ref="T83:U83"/>
    <mergeCell ref="V83:W83"/>
    <mergeCell ref="D84:E84"/>
    <mergeCell ref="F84:G84"/>
    <mergeCell ref="H84:I84"/>
    <mergeCell ref="J84:K84"/>
    <mergeCell ref="N84:O84"/>
    <mergeCell ref="R84:S84"/>
    <mergeCell ref="T84:U84"/>
    <mergeCell ref="V84:W84"/>
    <mergeCell ref="D85:E85"/>
    <mergeCell ref="H85:I85"/>
    <mergeCell ref="J85:K85"/>
    <mergeCell ref="N85:O85"/>
    <mergeCell ref="R85:S85"/>
    <mergeCell ref="T85:U85"/>
    <mergeCell ref="V85:W85"/>
    <mergeCell ref="D86:E86"/>
    <mergeCell ref="H86:I86"/>
    <mergeCell ref="J86:K86"/>
    <mergeCell ref="N86:O86"/>
    <mergeCell ref="R86:S86"/>
    <mergeCell ref="T86:U86"/>
    <mergeCell ref="V86:W86"/>
    <mergeCell ref="D87:E87"/>
    <mergeCell ref="F87:G87"/>
    <mergeCell ref="H87:I87"/>
    <mergeCell ref="J87:K87"/>
    <mergeCell ref="N87:O87"/>
    <mergeCell ref="P87:Q87"/>
    <mergeCell ref="R87:S87"/>
    <mergeCell ref="T87:U87"/>
    <mergeCell ref="V87:W87"/>
    <mergeCell ref="D88:E88"/>
    <mergeCell ref="F88:G88"/>
    <mergeCell ref="H88:I88"/>
    <mergeCell ref="J88:K88"/>
    <mergeCell ref="N88:O88"/>
    <mergeCell ref="P88:Q88"/>
    <mergeCell ref="R88:S88"/>
    <mergeCell ref="T88:U88"/>
    <mergeCell ref="V88:W88"/>
    <mergeCell ref="D89:E89"/>
    <mergeCell ref="F89:G89"/>
    <mergeCell ref="H89:I89"/>
    <mergeCell ref="J89:K89"/>
    <mergeCell ref="N89:O89"/>
    <mergeCell ref="P89:Q89"/>
    <mergeCell ref="R89:S89"/>
    <mergeCell ref="T89:U89"/>
    <mergeCell ref="V89:W89"/>
    <mergeCell ref="B91:C91"/>
    <mergeCell ref="D91:E91"/>
    <mergeCell ref="F91:G91"/>
    <mergeCell ref="H91:I91"/>
    <mergeCell ref="J91:K91"/>
    <mergeCell ref="N91:O91"/>
    <mergeCell ref="P91:Q91"/>
    <mergeCell ref="R91:S91"/>
    <mergeCell ref="T91:U91"/>
    <mergeCell ref="V91:W91"/>
    <mergeCell ref="B92:C92"/>
    <mergeCell ref="D92:E92"/>
    <mergeCell ref="F92:G92"/>
    <mergeCell ref="H92:I92"/>
    <mergeCell ref="J92:K92"/>
    <mergeCell ref="N92:O92"/>
    <mergeCell ref="P92:Q92"/>
    <mergeCell ref="R92:S92"/>
    <mergeCell ref="T92:U92"/>
    <mergeCell ref="V92:W92"/>
    <mergeCell ref="B93:C93"/>
    <mergeCell ref="D93:E93"/>
    <mergeCell ref="F93:G93"/>
    <mergeCell ref="H93:I93"/>
    <mergeCell ref="N93:O93"/>
    <mergeCell ref="P93:Q93"/>
    <mergeCell ref="R93:S93"/>
    <mergeCell ref="T93:U93"/>
    <mergeCell ref="B94:C94"/>
    <mergeCell ref="D94:E94"/>
    <mergeCell ref="F94:G94"/>
    <mergeCell ref="H94:I94"/>
    <mergeCell ref="J94:K94"/>
    <mergeCell ref="N94:O94"/>
    <mergeCell ref="P94:Q94"/>
    <mergeCell ref="R94:S94"/>
    <mergeCell ref="T94:U94"/>
    <mergeCell ref="V94:W94"/>
    <mergeCell ref="B95:C95"/>
    <mergeCell ref="D95:E95"/>
    <mergeCell ref="H95:I95"/>
    <mergeCell ref="J95:K95"/>
    <mergeCell ref="N95:O95"/>
    <mergeCell ref="P95:Q95"/>
    <mergeCell ref="T95:U95"/>
    <mergeCell ref="V95:W95"/>
    <mergeCell ref="B96:C96"/>
    <mergeCell ref="D96:E96"/>
    <mergeCell ref="F96:G96"/>
    <mergeCell ref="H96:I96"/>
    <mergeCell ref="J96:K96"/>
    <mergeCell ref="N96:O96"/>
    <mergeCell ref="P96:Q96"/>
    <mergeCell ref="R96:S96"/>
    <mergeCell ref="V96:W96"/>
    <mergeCell ref="B97:C97"/>
    <mergeCell ref="D97:E97"/>
    <mergeCell ref="F97:G97"/>
    <mergeCell ref="H97:I97"/>
    <mergeCell ref="J97:K97"/>
    <mergeCell ref="R97:S97"/>
    <mergeCell ref="T97:U97"/>
    <mergeCell ref="V97:W97"/>
    <mergeCell ref="B98:C98"/>
    <mergeCell ref="D98:E98"/>
    <mergeCell ref="H98:I98"/>
    <mergeCell ref="J98:K98"/>
    <mergeCell ref="V98:W98"/>
    <mergeCell ref="B99:C99"/>
    <mergeCell ref="D99:E99"/>
    <mergeCell ref="F99:G99"/>
    <mergeCell ref="H99:I99"/>
    <mergeCell ref="J99:K99"/>
    <mergeCell ref="N99:O99"/>
    <mergeCell ref="P99:Q99"/>
    <mergeCell ref="T99:U99"/>
    <mergeCell ref="V99:W99"/>
    <mergeCell ref="B100:C100"/>
    <mergeCell ref="D100:E100"/>
    <mergeCell ref="F100:G100"/>
    <mergeCell ref="H100:I100"/>
    <mergeCell ref="J100:K100"/>
    <mergeCell ref="N100:O100"/>
    <mergeCell ref="P100:Q100"/>
    <mergeCell ref="R100:S100"/>
    <mergeCell ref="T100:U100"/>
    <mergeCell ref="V100:W100"/>
    <mergeCell ref="B101:C101"/>
    <mergeCell ref="D101:E101"/>
    <mergeCell ref="F101:G101"/>
    <mergeCell ref="H101:I101"/>
    <mergeCell ref="J101:K101"/>
    <mergeCell ref="N101:O101"/>
    <mergeCell ref="P101:Q101"/>
    <mergeCell ref="R101:S101"/>
    <mergeCell ref="T101:U101"/>
    <mergeCell ref="V101:W101"/>
    <mergeCell ref="B102:C102"/>
    <mergeCell ref="D102:E102"/>
    <mergeCell ref="F102:G102"/>
    <mergeCell ref="H102:I102"/>
    <mergeCell ref="J102:K102"/>
    <mergeCell ref="N102:O102"/>
    <mergeCell ref="P102:Q102"/>
    <mergeCell ref="R102:S102"/>
    <mergeCell ref="T102:U102"/>
    <mergeCell ref="V102:W102"/>
    <mergeCell ref="B104:C104"/>
    <mergeCell ref="D104:E104"/>
    <mergeCell ref="F104:G104"/>
    <mergeCell ref="H104:I104"/>
    <mergeCell ref="J104:K104"/>
    <mergeCell ref="N104:O104"/>
    <mergeCell ref="P104:Q104"/>
    <mergeCell ref="R104:S104"/>
    <mergeCell ref="T104:U104"/>
    <mergeCell ref="V104:W104"/>
    <mergeCell ref="B105:C105"/>
    <mergeCell ref="D105:E105"/>
    <mergeCell ref="F105:G105"/>
    <mergeCell ref="H105:I105"/>
    <mergeCell ref="J105:K105"/>
    <mergeCell ref="N105:O105"/>
    <mergeCell ref="P105:Q105"/>
    <mergeCell ref="R105:S105"/>
    <mergeCell ref="B106:C106"/>
    <mergeCell ref="D106:E106"/>
    <mergeCell ref="F106:G106"/>
    <mergeCell ref="H106:I106"/>
    <mergeCell ref="N106:O106"/>
    <mergeCell ref="P106:Q109"/>
    <mergeCell ref="R106:S106"/>
    <mergeCell ref="B107:C107"/>
    <mergeCell ref="D107:E107"/>
    <mergeCell ref="F107:G107"/>
    <mergeCell ref="H107:I107"/>
    <mergeCell ref="J107:K107"/>
    <mergeCell ref="N107:O107"/>
    <mergeCell ref="V107:W107"/>
    <mergeCell ref="B108:C108"/>
    <mergeCell ref="D108:E108"/>
    <mergeCell ref="H108:I108"/>
    <mergeCell ref="J108:K108"/>
    <mergeCell ref="N108:O108"/>
    <mergeCell ref="V108:W108"/>
    <mergeCell ref="D109:E109"/>
    <mergeCell ref="F109:G109"/>
    <mergeCell ref="H109:I110"/>
    <mergeCell ref="J109:K109"/>
    <mergeCell ref="N109:O109"/>
    <mergeCell ref="R109:S109"/>
    <mergeCell ref="V109:W109"/>
    <mergeCell ref="B110:C110"/>
    <mergeCell ref="D110:E110"/>
    <mergeCell ref="F110:G110"/>
    <mergeCell ref="J110:K110"/>
    <mergeCell ref="N110:O110"/>
    <mergeCell ref="P110:Q110"/>
    <mergeCell ref="R110:S110"/>
    <mergeCell ref="T110:U110"/>
    <mergeCell ref="V110:W110"/>
    <mergeCell ref="B111:C111"/>
    <mergeCell ref="D111:E111"/>
    <mergeCell ref="F111:G111"/>
    <mergeCell ref="H111:I111"/>
    <mergeCell ref="J111:K111"/>
    <mergeCell ref="N111:O111"/>
    <mergeCell ref="P111:Q111"/>
    <mergeCell ref="R111:S111"/>
    <mergeCell ref="T111:U111"/>
    <mergeCell ref="V111:W111"/>
    <mergeCell ref="B112:C112"/>
    <mergeCell ref="D112:E112"/>
    <mergeCell ref="F112:G112"/>
    <mergeCell ref="H112:I112"/>
    <mergeCell ref="J112:K112"/>
    <mergeCell ref="N112:O112"/>
    <mergeCell ref="P112:Q112"/>
    <mergeCell ref="R112:S112"/>
    <mergeCell ref="T112:U112"/>
    <mergeCell ref="V112:W112"/>
    <mergeCell ref="B113:C113"/>
    <mergeCell ref="D113:E113"/>
    <mergeCell ref="F113:G113"/>
    <mergeCell ref="H113:I113"/>
    <mergeCell ref="J113:K113"/>
    <mergeCell ref="N113:O113"/>
    <mergeCell ref="P113:Q113"/>
    <mergeCell ref="R113:S113"/>
    <mergeCell ref="T113:U113"/>
    <mergeCell ref="V113:W113"/>
    <mergeCell ref="B114:C114"/>
    <mergeCell ref="D114:E114"/>
    <mergeCell ref="F114:G114"/>
    <mergeCell ref="H114:I114"/>
    <mergeCell ref="J114:K114"/>
    <mergeCell ref="N114:O114"/>
    <mergeCell ref="P114:Q114"/>
    <mergeCell ref="R114:S114"/>
    <mergeCell ref="T114:U114"/>
    <mergeCell ref="V114:W114"/>
    <mergeCell ref="B115:C115"/>
    <mergeCell ref="D115:E115"/>
    <mergeCell ref="F115:G115"/>
    <mergeCell ref="H115:I115"/>
    <mergeCell ref="J115:K115"/>
    <mergeCell ref="N115:O115"/>
    <mergeCell ref="P115:Q115"/>
    <mergeCell ref="R115:S115"/>
    <mergeCell ref="T115:U115"/>
    <mergeCell ref="V115:W115"/>
    <mergeCell ref="B117:C117"/>
    <mergeCell ref="D117:E117"/>
    <mergeCell ref="F117:G117"/>
    <mergeCell ref="H117:I117"/>
    <mergeCell ref="J117:K117"/>
    <mergeCell ref="N117:O117"/>
    <mergeCell ref="P117:Q117"/>
    <mergeCell ref="R117:S117"/>
    <mergeCell ref="T117:U117"/>
    <mergeCell ref="V117:W117"/>
    <mergeCell ref="D118:E118"/>
    <mergeCell ref="F118:G118"/>
    <mergeCell ref="J118:K120"/>
    <mergeCell ref="N118:O118"/>
    <mergeCell ref="P118:U128"/>
    <mergeCell ref="V118:W120"/>
    <mergeCell ref="D119:E119"/>
    <mergeCell ref="F119:G119"/>
    <mergeCell ref="N119:O119"/>
    <mergeCell ref="D120:E120"/>
    <mergeCell ref="F120:G120"/>
    <mergeCell ref="N120:O120"/>
    <mergeCell ref="B121:C121"/>
    <mergeCell ref="D121:E121"/>
    <mergeCell ref="F121:G121"/>
    <mergeCell ref="H121:I121"/>
    <mergeCell ref="J121:K121"/>
    <mergeCell ref="N121:O121"/>
    <mergeCell ref="V121:W121"/>
    <mergeCell ref="B122:C122"/>
    <mergeCell ref="D122:E122"/>
    <mergeCell ref="F122:G122"/>
    <mergeCell ref="H122:I122"/>
    <mergeCell ref="J122:K122"/>
    <mergeCell ref="N122:O122"/>
    <mergeCell ref="V122:W122"/>
    <mergeCell ref="B123:C123"/>
    <mergeCell ref="D123:E123"/>
    <mergeCell ref="F123:G123"/>
    <mergeCell ref="H123:I123"/>
    <mergeCell ref="J123:K123"/>
    <mergeCell ref="N123:O123"/>
    <mergeCell ref="V123:W123"/>
    <mergeCell ref="B124:C124"/>
    <mergeCell ref="D124:E124"/>
    <mergeCell ref="F124:G124"/>
    <mergeCell ref="H124:I124"/>
    <mergeCell ref="J124:K124"/>
    <mergeCell ref="N124:O124"/>
    <mergeCell ref="V124:W124"/>
    <mergeCell ref="B125:C125"/>
    <mergeCell ref="D125:E125"/>
    <mergeCell ref="F125:G125"/>
    <mergeCell ref="H125:I125"/>
    <mergeCell ref="J125:K125"/>
    <mergeCell ref="N125:O125"/>
    <mergeCell ref="V125:W125"/>
    <mergeCell ref="B126:C126"/>
    <mergeCell ref="D126:E126"/>
    <mergeCell ref="F126:G126"/>
    <mergeCell ref="H126:I126"/>
    <mergeCell ref="J126:K126"/>
    <mergeCell ref="N126:O126"/>
    <mergeCell ref="V126:W126"/>
    <mergeCell ref="B127:C127"/>
    <mergeCell ref="D127:E127"/>
    <mergeCell ref="F127:G127"/>
    <mergeCell ref="H127:I127"/>
    <mergeCell ref="J127:K127"/>
    <mergeCell ref="N127:O127"/>
    <mergeCell ref="V127:W127"/>
    <mergeCell ref="B128:C128"/>
    <mergeCell ref="D128:E128"/>
    <mergeCell ref="F128:G128"/>
    <mergeCell ref="H128:I128"/>
    <mergeCell ref="J128:K128"/>
    <mergeCell ref="N128:O128"/>
    <mergeCell ref="V128:W128"/>
    <mergeCell ref="B130:C130"/>
    <mergeCell ref="D130:E130"/>
    <mergeCell ref="F130:G130"/>
    <mergeCell ref="H130:I130"/>
    <mergeCell ref="J130:K130"/>
    <mergeCell ref="N130:O130"/>
    <mergeCell ref="P130:Q130"/>
    <mergeCell ref="R130:S130"/>
    <mergeCell ref="T130:U130"/>
    <mergeCell ref="V130:W130"/>
    <mergeCell ref="D131:E133"/>
    <mergeCell ref="H131:I133"/>
    <mergeCell ref="N131:O133"/>
    <mergeCell ref="V131:W133"/>
    <mergeCell ref="B135:K135"/>
    <mergeCell ref="P135:Q135"/>
    <mergeCell ref="I138:J140"/>
    <mergeCell ref="B143:C143"/>
    <mergeCell ref="D143:E143"/>
    <mergeCell ref="F143:G143"/>
    <mergeCell ref="H143:I143"/>
    <mergeCell ref="J143:K143"/>
    <mergeCell ref="B144:C146"/>
    <mergeCell ref="D144:E146"/>
    <mergeCell ref="F144:G146"/>
    <mergeCell ref="J144:K146"/>
    <mergeCell ref="H150:I150"/>
  </mergeCells>
  <conditionalFormatting sqref="D13 F13 H13 J13 P13 R13 T13 V13 A26:B26 D26 F26 H26 J26 P26 R26 T26 V65:V66 A78:B78 F78 H78 L78:N78 R78 T78 V78 L13:N13 L16:N24 A25:W25 L26:N26 L41:M41 L43:M43 L58:N63 L66:M76 L135:O141 L143:L154 A13 F16:F24 P16:P24 R16 T16:T24 A40:B43 F41 H41 P41:P43 R41:R43 T41:T42 V42:V43 J43 J16:J24 V16:V24 A18:B24 A58:B63 A143:A147 A149:G154 G17 S43 R18:R24 D18:D24 H16:H24 D58:D63 H58:H63 J58:J63 F59:F63 T65:T76 V70:V76 V26 N69:N76 R70:R76 V68 P73:P76 B53:B54 A65:B65 L65:N65 D65 F65 H65:H66 J65:J66 P65 R65 N143:W144 N145:N146 Q145:W147 P59:P63 R59:R63 T59:T63 V59:V63 T82 N66 P64:W64 A77:W77 A142:W142 T136:W141 P135 A136:C141 P136:Q141 D136:J137 D138:H140 D141:J141 K136:K141 I138 B143 F143 J143 D143 H143 M143:M146 M147:N147 M148:W154 J150:K154 H150 H151:I154 B147:G147 D78 J78 P78">
    <cfRule type="expression" priority="2" aboveAverage="0" equalAverage="0" bottom="0" percent="0" rank="0" text="" dxfId="6">
      <formula>NOT(ISERROR(SEARCH("ModeSim",A13)))</formula>
    </cfRule>
    <cfRule type="expression" priority="3" aboveAverage="0" equalAverage="0" bottom="0" percent="0" rank="0" text="" dxfId="0">
      <formula>NOT(ISERROR(SEARCH("BDnoR",A13)))</formula>
    </cfRule>
    <cfRule type="expression" priority="4" aboveAverage="0" equalAverage="0" bottom="0" percent="0" rank="0" text="" dxfId="2">
      <formula>NOT(ISERROR(SEARCH("Inf.Q",A13)))</formula>
    </cfRule>
    <cfRule type="expression" priority="5" aboveAverage="0" equalAverage="0" bottom="0" percent="0" rank="0" text="" dxfId="3">
      <formula>NOT(ISERROR(SEARCH("XNAP",A13)))</formula>
    </cfRule>
    <cfRule type="expression" priority="6" aboveAverage="0" equalAverage="0" bottom="0" percent="0" rank="0" text="" dxfId="4">
      <formula>NOT(ISERROR(SEARCH("SDN",A13)))</formula>
    </cfRule>
  </conditionalFormatting>
  <conditionalFormatting sqref="A14:B17 D14:D17 F14:F15 J14:J15 P14:P15 R14:R15 V14 H14:H15 T14:T15 L14:N15 L83:M89 A70:B76 A83:A89 K15 F69:G69 J69 F70:J76 K69:K76 D69 D72:D76 D83:D89 H83:H89 R83:R89 T83:T89 F84 N84:N89 F87:F89 P87:P89 B81 J83:J89">
    <cfRule type="expression" priority="7" aboveAverage="0" equalAverage="0" bottom="0" percent="0" rank="0" text="" dxfId="6">
      <formula>NOT(ISERROR(SEARCH("ModeSim",A13)))</formula>
    </cfRule>
    <cfRule type="expression" priority="8" aboveAverage="0" equalAverage="0" bottom="0" percent="0" rank="0" text="" dxfId="0">
      <formula>NOT(ISERROR(SEARCH("BDnoR",A14)))</formula>
    </cfRule>
    <cfRule type="expression" priority="9" aboveAverage="0" equalAverage="0" bottom="0" percent="0" rank="0" text="" dxfId="2">
      <formula>NOT(ISERROR(SEARCH("Inf.Q",A14)))</formula>
    </cfRule>
    <cfRule type="expression" priority="10" aboveAverage="0" equalAverage="0" bottom="0" percent="0" rank="0" text="" dxfId="3">
      <formula>NOT(ISERROR(SEARCH("XNAP",A14)))</formula>
    </cfRule>
    <cfRule type="expression" priority="11" aboveAverage="0" equalAverage="0" bottom="0" percent="0" rank="0" text="" dxfId="4">
      <formula>NOT(ISERROR(SEARCH("SDN",A14)))</formula>
    </cfRule>
  </conditionalFormatting>
  <conditionalFormatting sqref="W15">
    <cfRule type="expression" priority="12" aboveAverage="0" equalAverage="0" bottom="0" percent="0" rank="0" text="" dxfId="6">
      <formula>NOT(ISERROR(SEARCH("ModeSim",W15)))</formula>
    </cfRule>
    <cfRule type="expression" priority="13" aboveAverage="0" equalAverage="0" bottom="0" percent="0" rank="0" text="" dxfId="0">
      <formula>NOT(ISERROR(SEARCH("BDnoR",W15)))</formula>
    </cfRule>
    <cfRule type="expression" priority="14" aboveAverage="0" equalAverage="0" bottom="0" percent="0" rank="0" text="" dxfId="2">
      <formula>NOT(ISERROR(SEARCH("Inf.Q",W15)))</formula>
    </cfRule>
    <cfRule type="expression" priority="15" aboveAverage="0" equalAverage="0" bottom="0" percent="0" rank="0" text="" dxfId="3">
      <formula>NOT(ISERROR(SEARCH("XNAP",W15)))</formula>
    </cfRule>
    <cfRule type="expression" priority="16" aboveAverage="0" equalAverage="0" bottom="0" percent="0" rank="0" text="" dxfId="4">
      <formula>NOT(ISERROR(SEARCH("SDN",W15)))</formula>
    </cfRule>
    <cfRule type="expression" priority="17" aboveAverage="0" equalAverage="0" bottom="0" percent="0" rank="0" text="" dxfId="6">
      <formula>NOT(ISERROR(SEARCH("ModeSim",A13)))</formula>
    </cfRule>
    <cfRule type="expression" priority="18" aboveAverage="0" equalAverage="0" bottom="0" percent="0" rank="0" text="" dxfId="0">
      <formula>NOT(ISERROR(SEARCH("BDnoR",A14)))</formula>
    </cfRule>
    <cfRule type="expression" priority="19" aboveAverage="0" equalAverage="0" bottom="0" percent="0" rank="0" text="" dxfId="2">
      <formula>NOT(ISERROR(SEARCH("Inf.Q",A14)))</formula>
    </cfRule>
    <cfRule type="expression" priority="20" aboveAverage="0" equalAverage="0" bottom="0" percent="0" rank="0" text="" dxfId="3">
      <formula>NOT(ISERROR(SEARCH("XNAP",A14)))</formula>
    </cfRule>
    <cfRule type="expression" priority="21" aboveAverage="0" equalAverage="0" bottom="0" percent="0" rank="0" text="" dxfId="4">
      <formula>NOT(ISERROR(SEARCH("SDN",A14)))</formula>
    </cfRule>
  </conditionalFormatting>
  <conditionalFormatting sqref="V15">
    <cfRule type="expression" priority="22" aboveAverage="0" equalAverage="0" bottom="0" percent="0" rank="0" text="" dxfId="6">
      <formula>NOT(ISERROR(SEARCH("ModeSim",A13)))</formula>
    </cfRule>
    <cfRule type="expression" priority="23" aboveAverage="0" equalAverage="0" bottom="0" percent="0" rank="0" text="" dxfId="6">
      <formula>NOT(ISERROR(SEARCH("ModeSim",V15)))</formula>
    </cfRule>
    <cfRule type="expression" priority="24" aboveAverage="0" equalAverage="0" bottom="0" percent="0" rank="0" text="" dxfId="0">
      <formula>NOT(ISERROR(SEARCH("BDnoR",V15)))</formula>
    </cfRule>
    <cfRule type="expression" priority="25" aboveAverage="0" equalAverage="0" bottom="0" percent="0" rank="0" text="" dxfId="2">
      <formula>NOT(ISERROR(SEARCH("Inf.Q",V15)))</formula>
    </cfRule>
    <cfRule type="expression" priority="26" aboveAverage="0" equalAverage="0" bottom="0" percent="0" rank="0" text="" dxfId="3">
      <formula>NOT(ISERROR(SEARCH("XNAP",V15)))</formula>
    </cfRule>
    <cfRule type="expression" priority="27" aboveAverage="0" equalAverage="0" bottom="0" percent="0" rank="0" text="" dxfId="4">
      <formula>NOT(ISERROR(SEARCH("SDN",V15)))</formula>
    </cfRule>
    <cfRule type="expression" priority="28" aboveAverage="0" equalAverage="0" bottom="0" percent="0" rank="0" text="" dxfId="0">
      <formula>NOT(ISERROR(SEARCH("BDnoR",A14)))</formula>
    </cfRule>
    <cfRule type="expression" priority="29" aboveAverage="0" equalAverage="0" bottom="0" percent="0" rank="0" text="" dxfId="2">
      <formula>NOT(ISERROR(SEARCH("Inf.Q",A14)))</formula>
    </cfRule>
    <cfRule type="expression" priority="30" aboveAverage="0" equalAverage="0" bottom="0" percent="0" rank="0" text="" dxfId="3">
      <formula>NOT(ISERROR(SEARCH("XNAP",A14)))</formula>
    </cfRule>
    <cfRule type="expression" priority="31" aboveAverage="0" equalAverage="0" bottom="0" percent="0" rank="0" text="" dxfId="4">
      <formula>NOT(ISERROR(SEARCH("SDN",A14)))</formula>
    </cfRule>
  </conditionalFormatting>
  <conditionalFormatting sqref="R17:S17 F43:G43 D40 R40 R94:R95 D42 S95 V131">
    <cfRule type="expression" priority="32" aboveAverage="0" equalAverage="0" bottom="0" percent="0" rank="0" text="" dxfId="6">
      <formula>NOT(ISERROR(SEARCH("ModeSim",A17)))</formula>
    </cfRule>
    <cfRule type="expression" priority="33" aboveAverage="0" equalAverage="0" bottom="0" percent="0" rank="0" text="" dxfId="0">
      <formula>NOT(ISERROR(SEARCH("BDnoR",A17)))</formula>
    </cfRule>
    <cfRule type="expression" priority="34" aboveAverage="0" equalAverage="0" bottom="0" percent="0" rank="0" text="" dxfId="2">
      <formula>NOT(ISERROR(SEARCH("Inf.Q",A17)))</formula>
    </cfRule>
    <cfRule type="expression" priority="35" aboveAverage="0" equalAverage="0" bottom="0" percent="0" rank="0" text="" dxfId="3">
      <formula>NOT(ISERROR(SEARCH("XNAP",A17)))</formula>
    </cfRule>
    <cfRule type="expression" priority="36" aboveAverage="0" equalAverage="0" bottom="0" percent="0" rank="0" text="" dxfId="4">
      <formula>NOT(ISERROR(SEARCH("SDN",A17)))</formula>
    </cfRule>
    <cfRule type="expression" priority="37" aboveAverage="0" equalAverage="0" bottom="0" percent="0" rank="0" text="" dxfId="6">
      <formula>NOT(ISERROR(SEARCH("ModeSim",A13)))</formula>
    </cfRule>
    <cfRule type="expression" priority="38" aboveAverage="0" equalAverage="0" bottom="0" percent="0" rank="0" text="" dxfId="0">
      <formula>NOT(ISERROR(SEARCH("BDnoR",A13)))</formula>
    </cfRule>
    <cfRule type="expression" priority="39" aboveAverage="0" equalAverage="0" bottom="0" percent="0" rank="0" text="" dxfId="2">
      <formula>NOT(ISERROR(SEARCH("Inf.Q",A13)))</formula>
    </cfRule>
    <cfRule type="expression" priority="40" aboveAverage="0" equalAverage="0" bottom="0" percent="0" rank="0" text="" dxfId="3">
      <formula>NOT(ISERROR(SEARCH("XNAP",A13)))</formula>
    </cfRule>
    <cfRule type="expression" priority="41" aboveAverage="0" equalAverage="0" bottom="0" percent="0" rank="0" text="" dxfId="4">
      <formula>NOT(ISERROR(SEARCH("SDN",A13)))</formula>
    </cfRule>
  </conditionalFormatting>
  <conditionalFormatting sqref="B13">
    <cfRule type="expression" priority="42" aboveAverage="0" equalAverage="0" bottom="0" percent="0" rank="0" text="" dxfId="1">
      <formula>NOT(ISERROR(SEARCH("C.Num",B13)))</formula>
    </cfRule>
    <cfRule type="expression" priority="43" aboveAverage="0" equalAverage="0" bottom="0" percent="0" rank="0" text="" dxfId="0">
      <formula>NOT(ISERROR(SEARCH("P.O.Objectes",B13)))</formula>
    </cfRule>
    <cfRule type="expression" priority="44" aboveAverage="0" equalAverage="0" bottom="0" percent="0" rank="0" text="" dxfId="2">
      <formula>NOT(ISERROR(SEARCH("Algor i Comb",B13)))</formula>
    </cfRule>
    <cfRule type="expression" priority="45" aboveAverage="0" equalAverage="0" bottom="0" percent="0" rank="0" text="" dxfId="3">
      <formula>NOT(ISERROR(SEARCH("Probabilitat",B13)))</formula>
    </cfRule>
    <cfRule type="expression" priority="46" aboveAverage="0" equalAverage="0" bottom="0" percent="0" rank="0" text="" dxfId="4">
      <formula>NOT(ISERROR(SEARCH("C.Div.Var",B13)))</formula>
    </cfRule>
  </conditionalFormatting>
  <conditionalFormatting sqref="A27:B37 L27:N37 L39:N40 L42:M42 A44:A50 L44:M50 A52:A57 L52:N57 A66:B69 A79:A82 L79:N82 A91:B102 L92:M102 A104:A115 L104:N115 A117:A128 D27:D37 F27:F37 H27:H37 R27:R37 J27:J37 F39:F40 H39:H40 J39:J40 P39:P40 T39:T40 V39:V40 H42:H50 J42 T43:T50 D52:D57 F52:F56 B55:B57 J52:J57 D79:D82 F79:F82 H79:H82 P79:P81 J79:J82 R81:R82 D91:D102 F91:F97 H91:H102 P91:P96 R91:R93 T91:T95 N92:N95 F104:F115 H104:H108 R106:R107 B104:B108 L117:N128 L130:M134 V27 K28 G30 S30 K54 G56 K80 G82 S82 K93 W93 G95 K106 S107 G108 P27:P37 T27:T37 B44:B45 D43:D50 F44:F50 P44:P50 R45:R50 B48:B50 H52:H57 R96:R97 T97 F99:F102 N99:N102 P99:P102 T99:T102 R100:R102 D104:D115 R109:R115 B110:B115 P110:P115 T110:T115 H111:H115 D117:D128 F117:F128 B121:B128 H121:H128 J121:J128 J44:J50 V44:V50 V91:V102 J91:J102 V107:V115 J104:J115 A38:W38 A51:W51 A90:W90 A103:W103 A116:W116 A129:W129 A39:B39 L91:N91 A130:B134 D39 R39 B52 P104:P105 R104 T104 V104 B117 H117 P52:P57 R52:R57 T52:T57 V52:V57 P117 R117 T117 T81 J117:J118 V117:V118 V130 V121:V128 D144 N130:N131 C131:C134 F131:G133 J130:J133 P131:R131 P132:Q134 N134:O134 V134:W134 T131:U134 F130 P130 R130 T130 D130 H130:H131 K131:K134 D134:J134 F42">
    <cfRule type="expression" priority="47" aboveAverage="0" equalAverage="0" bottom="0" percent="0" rank="0" text="" dxfId="6">
      <formula>NOT(ISERROR(SEARCH("ModeSim",A17)))</formula>
    </cfRule>
    <cfRule type="expression" priority="48" aboveAverage="0" equalAverage="0" bottom="0" percent="0" rank="0" text="" dxfId="0">
      <formula>NOT(ISERROR(SEARCH("BDnoR",A17)))</formula>
    </cfRule>
    <cfRule type="expression" priority="49" aboveAverage="0" equalAverage="0" bottom="0" percent="0" rank="0" text="" dxfId="2">
      <formula>NOT(ISERROR(SEARCH("Inf.Q",A17)))</formula>
    </cfRule>
    <cfRule type="expression" priority="50" aboveAverage="0" equalAverage="0" bottom="0" percent="0" rank="0" text="" dxfId="3">
      <formula>NOT(ISERROR(SEARCH("XNAP",A17)))</formula>
    </cfRule>
    <cfRule type="expression" priority="51" aboveAverage="0" equalAverage="0" bottom="0" percent="0" rank="0" text="" dxfId="4">
      <formula>NOT(ISERROR(SEARCH("SDN",A17)))</formula>
    </cfRule>
  </conditionalFormatting>
  <conditionalFormatting sqref="V41:W41">
    <cfRule type="expression" priority="52" aboveAverage="0" equalAverage="0" bottom="0" percent="0" rank="0" text="" dxfId="6">
      <formula>NOT(ISERROR(SEARCH("ModeSim",A17)))</formula>
    </cfRule>
    <cfRule type="expression" priority="53" aboveAverage="0" equalAverage="0" bottom="0" percent="0" rank="0" text="" dxfId="0">
      <formula>NOT(ISERROR(SEARCH("BDnoR",A17)))</formula>
    </cfRule>
    <cfRule type="expression" priority="54" aboveAverage="0" equalAverage="0" bottom="0" percent="0" rank="0" text="" dxfId="2">
      <formula>NOT(ISERROR(SEARCH("Inf.Q",A17)))</formula>
    </cfRule>
    <cfRule type="expression" priority="55" aboveAverage="0" equalAverage="0" bottom="0" percent="0" rank="0" text="" dxfId="3">
      <formula>NOT(ISERROR(SEARCH("XNAP",A17)))</formula>
    </cfRule>
    <cfRule type="expression" priority="56" aboveAverage="0" equalAverage="0" bottom="0" percent="0" rank="0" text="" dxfId="4">
      <formula>NOT(ISERROR(SEARCH("SDN",A17)))</formula>
    </cfRule>
    <cfRule type="expression" priority="57" aboveAverage="0" equalAverage="0" bottom="0" percent="0" rank="0" text="" dxfId="6">
      <formula>NOT(ISERROR(SEARCH("ModeSim",J41)))</formula>
    </cfRule>
    <cfRule type="expression" priority="58" aboveAverage="0" equalAverage="0" bottom="0" percent="0" rank="0" text="" dxfId="0">
      <formula>NOT(ISERROR(SEARCH("BDnoR",J41)))</formula>
    </cfRule>
    <cfRule type="expression" priority="59" aboveAverage="0" equalAverage="0" bottom="0" percent="0" rank="0" text="" dxfId="2">
      <formula>NOT(ISERROR(SEARCH("Inf.Q",J41)))</formula>
    </cfRule>
    <cfRule type="expression" priority="60" aboveAverage="0" equalAverage="0" bottom="0" percent="0" rank="0" text="" dxfId="3">
      <formula>NOT(ISERROR(SEARCH("XNAP",J41)))</formula>
    </cfRule>
    <cfRule type="expression" priority="61" aboveAverage="0" equalAverage="0" bottom="0" percent="0" rank="0" text="" dxfId="4">
      <formula>NOT(ISERROR(SEARCH("SDN",J41)))</formula>
    </cfRule>
    <cfRule type="expression" priority="62" aboveAverage="0" equalAverage="0" bottom="0" percent="0" rank="0" text="" dxfId="6">
      <formula>NOT(ISERROR(SEARCH("ModeSim",J41)))</formula>
    </cfRule>
    <cfRule type="expression" priority="63" aboveAverage="0" equalAverage="0" bottom="0" percent="0" rank="0" text="" dxfId="0">
      <formula>NOT(ISERROR(SEARCH("BDnoR",J41)))</formula>
    </cfRule>
    <cfRule type="expression" priority="64" aboveAverage="0" equalAverage="0" bottom="0" percent="0" rank="0" text="" dxfId="2">
      <formula>NOT(ISERROR(SEARCH("Inf.Q",J41)))</formula>
    </cfRule>
    <cfRule type="expression" priority="65" aboveAverage="0" equalAverage="0" bottom="0" percent="0" rank="0" text="" dxfId="3">
      <formula>NOT(ISERROR(SEARCH("XNAP",J41)))</formula>
    </cfRule>
    <cfRule type="expression" priority="66" aboveAverage="0" equalAverage="0" bottom="0" percent="0" rank="0" text="" dxfId="4">
      <formula>NOT(ISERROR(SEARCH("SDN",J41)))</formula>
    </cfRule>
  </conditionalFormatting>
  <conditionalFormatting sqref="D41 N96 B79:B80">
    <cfRule type="expression" priority="67" aboveAverage="0" equalAverage="0" bottom="0" percent="0" rank="0" text="" dxfId="6">
      <formula>NOT(ISERROR(SEARCH("ModeSim",A17)))</formula>
    </cfRule>
    <cfRule type="expression" priority="68" aboveAverage="0" equalAverage="0" bottom="0" percent="0" rank="0" text="" dxfId="0">
      <formula>NOT(ISERROR(SEARCH("BDnoR",A17)))</formula>
    </cfRule>
    <cfRule type="expression" priority="69" aboveAverage="0" equalAverage="0" bottom="0" percent="0" rank="0" text="" dxfId="2">
      <formula>NOT(ISERROR(SEARCH("Inf.Q",A17)))</formula>
    </cfRule>
    <cfRule type="expression" priority="70" aboveAverage="0" equalAverage="0" bottom="0" percent="0" rank="0" text="" dxfId="3">
      <formula>NOT(ISERROR(SEARCH("XNAP",A17)))</formula>
    </cfRule>
    <cfRule type="expression" priority="71" aboveAverage="0" equalAverage="0" bottom="0" percent="0" rank="0" text="" dxfId="4">
      <formula>NOT(ISERROR(SEARCH("SDN",A17)))</formula>
    </cfRule>
    <cfRule type="expression" priority="72" aboveAverage="0" equalAverage="0" bottom="0" percent="0" rank="0" text="" dxfId="6">
      <formula>NOT(ISERROR(SEARCH("ModeSim",A13)))</formula>
    </cfRule>
    <cfRule type="expression" priority="73" aboveAverage="0" equalAverage="0" bottom="0" percent="0" rank="0" text="" dxfId="0">
      <formula>NOT(ISERROR(SEARCH("BDnoR",A14)))</formula>
    </cfRule>
    <cfRule type="expression" priority="74" aboveAverage="0" equalAverage="0" bottom="0" percent="0" rank="0" text="" dxfId="2">
      <formula>NOT(ISERROR(SEARCH("Inf.Q",A14)))</formula>
    </cfRule>
    <cfRule type="expression" priority="75" aboveAverage="0" equalAverage="0" bottom="0" percent="0" rank="0" text="" dxfId="3">
      <formula>NOT(ISERROR(SEARCH("XNAP",A14)))</formula>
    </cfRule>
    <cfRule type="expression" priority="76" aboveAverage="0" equalAverage="0" bottom="0" percent="0" rank="0" text="" dxfId="4">
      <formula>NOT(ISERROR(SEARCH("SDN",A14)))</formula>
    </cfRule>
    <cfRule type="expression" priority="77" aboveAverage="0" equalAverage="0" bottom="0" percent="0" rank="0" text="" dxfId="0">
      <formula>NOT(ISERROR(SEARCH("BDnoR",A13)))</formula>
    </cfRule>
    <cfRule type="expression" priority="78" aboveAverage="0" equalAverage="0" bottom="0" percent="0" rank="0" text="" dxfId="2">
      <formula>NOT(ISERROR(SEARCH("Inf.Q",A13)))</formula>
    </cfRule>
    <cfRule type="expression" priority="79" aboveAverage="0" equalAverage="0" bottom="0" percent="0" rank="0" text="" dxfId="3">
      <formula>NOT(ISERROR(SEARCH("XNAP",A13)))</formula>
    </cfRule>
    <cfRule type="expression" priority="80" aboveAverage="0" equalAverage="0" bottom="0" percent="0" rank="0" text="" dxfId="4">
      <formula>NOT(ISERROR(SEARCH("SDN",A13)))</formula>
    </cfRule>
  </conditionalFormatting>
  <conditionalFormatting sqref="P106">
    <cfRule type="expression" priority="81" aboveAverage="0" equalAverage="0" bottom="0" percent="0" rank="0" text="" dxfId="6">
      <formula>NOT(ISERROR(SEARCH("ModeSim",A17)))</formula>
    </cfRule>
    <cfRule type="expression" priority="82" aboveAverage="0" equalAverage="0" bottom="0" percent="0" rank="0" text="" dxfId="0">
      <formula>NOT(ISERROR(SEARCH("BDnoR",A17)))</formula>
    </cfRule>
    <cfRule type="expression" priority="83" aboveAverage="0" equalAverage="0" bottom="0" percent="0" rank="0" text="" dxfId="2">
      <formula>NOT(ISERROR(SEARCH("Inf.Q",A17)))</formula>
    </cfRule>
    <cfRule type="expression" priority="84" aboveAverage="0" equalAverage="0" bottom="0" percent="0" rank="0" text="" dxfId="3">
      <formula>NOT(ISERROR(SEARCH("XNAP",A17)))</formula>
    </cfRule>
    <cfRule type="expression" priority="85" aboveAverage="0" equalAverage="0" bottom="0" percent="0" rank="0" text="" dxfId="4">
      <formula>NOT(ISERROR(SEARCH("SDN",A17)))</formula>
    </cfRule>
    <cfRule type="expression" priority="86" aboveAverage="0" equalAverage="0" bottom="0" percent="0" rank="0" text="" dxfId="6">
      <formula>NOT(ISERROR(SEARCH("ModeSim",P106)))</formula>
    </cfRule>
    <cfRule type="expression" priority="87" aboveAverage="0" equalAverage="0" bottom="0" percent="0" rank="0" text="" dxfId="0">
      <formula>NOT(ISERROR(SEARCH("BDnoR",P106)))</formula>
    </cfRule>
    <cfRule type="expression" priority="88" aboveAverage="0" equalAverage="0" bottom="0" percent="0" rank="0" text="" dxfId="2">
      <formula>NOT(ISERROR(SEARCH("Inf.Q",P106)))</formula>
    </cfRule>
    <cfRule type="expression" priority="89" aboveAverage="0" equalAverage="0" bottom="0" percent="0" rank="0" text="" dxfId="3">
      <formula>NOT(ISERROR(SEARCH("XNAP",P106)))</formula>
    </cfRule>
    <cfRule type="expression" priority="90" aboveAverage="0" equalAverage="0" bottom="0" percent="0" rank="0" text="" dxfId="4">
      <formula>NOT(ISERROR(SEARCH("SDN",P106)))</formula>
    </cfRule>
  </conditionalFormatting>
  <conditionalFormatting sqref="H109">
    <cfRule type="expression" priority="91" aboveAverage="0" equalAverage="0" bottom="0" percent="0" rank="0" text="" dxfId="1">
      <formula>NOT(ISERROR(SEARCH("C.Num",H109)))</formula>
    </cfRule>
    <cfRule type="expression" priority="92" aboveAverage="0" equalAverage="0" bottom="0" percent="0" rank="0" text="" dxfId="0">
      <formula>NOT(ISERROR(SEARCH("P.O.Objectes",H109)))</formula>
    </cfRule>
    <cfRule type="expression" priority="93" aboveAverage="0" equalAverage="0" bottom="0" percent="0" rank="0" text="" dxfId="2">
      <formula>NOT(ISERROR(SEARCH("Algor i Comb",H109)))</formula>
    </cfRule>
    <cfRule type="expression" priority="94" aboveAverage="0" equalAverage="0" bottom="0" percent="0" rank="0" text="" dxfId="3">
      <formula>NOT(ISERROR(SEARCH("Probabilitat",H109)))</formula>
    </cfRule>
    <cfRule type="expression" priority="95" aboveAverage="0" equalAverage="0" bottom="0" percent="0" rank="0" text="" dxfId="4">
      <formula>NOT(ISERROR(SEARCH("C.Div.Var",H109)))</formula>
    </cfRule>
  </conditionalFormatting>
  <conditionalFormatting sqref="R105">
    <cfRule type="expression" priority="96" aboveAverage="0" equalAverage="0" bottom="0" percent="0" rank="0" text="" dxfId="6">
      <formula>NOT(ISERROR(SEARCH("ModeSim",R105)))</formula>
    </cfRule>
    <cfRule type="expression" priority="97" aboveAverage="0" equalAverage="0" bottom="0" percent="0" rank="0" text="" dxfId="0">
      <formula>NOT(ISERROR(SEARCH("BDnoR",R105)))</formula>
    </cfRule>
    <cfRule type="expression" priority="98" aboveAverage="0" equalAverage="0" bottom="0" percent="0" rank="0" text="" dxfId="2">
      <formula>NOT(ISERROR(SEARCH("Inf.Q",R105)))</formula>
    </cfRule>
    <cfRule type="expression" priority="99" aboveAverage="0" equalAverage="0" bottom="0" percent="0" rank="0" text="" dxfId="3">
      <formula>NOT(ISERROR(SEARCH("XNAP",R105)))</formula>
    </cfRule>
    <cfRule type="expression" priority="100" aboveAverage="0" equalAverage="0" bottom="0" percent="0" rank="0" text="" dxfId="4">
      <formula>NOT(ISERROR(SEARCH("SDN",R105)))</formula>
    </cfRule>
  </conditionalFormatting>
  <conditionalFormatting sqref="V69 H69:I69 D66 V67:W67 P82">
    <cfRule type="expression" priority="101" aboveAverage="0" equalAverage="0" bottom="0" percent="0" rank="0" text="" dxfId="6">
      <formula>NOT(ISERROR(SEARCH("ModeSim",A13)))</formula>
    </cfRule>
    <cfRule type="expression" priority="102" aboveAverage="0" equalAverage="0" bottom="0" percent="0" rank="0" text="" dxfId="0">
      <formula>NOT(ISERROR(SEARCH("BDnoR",A14)))</formula>
    </cfRule>
    <cfRule type="expression" priority="103" aboveAverage="0" equalAverage="0" bottom="0" percent="0" rank="0" text="" dxfId="2">
      <formula>NOT(ISERROR(SEARCH("Inf.Q",A14)))</formula>
    </cfRule>
    <cfRule type="expression" priority="104" aboveAverage="0" equalAverage="0" bottom="0" percent="0" rank="0" text="" dxfId="3">
      <formula>NOT(ISERROR(SEARCH("XNAP",A14)))</formula>
    </cfRule>
    <cfRule type="expression" priority="105" aboveAverage="0" equalAverage="0" bottom="0" percent="0" rank="0" text="" dxfId="4">
      <formula>NOT(ISERROR(SEARCH("SDN",A14)))</formula>
    </cfRule>
    <cfRule type="expression" priority="106" aboveAverage="0" equalAverage="0" bottom="0" percent="0" rank="0" text="" dxfId="0">
      <formula>NOT(ISERROR(SEARCH("BDnoR",A13)))</formula>
    </cfRule>
    <cfRule type="expression" priority="107" aboveAverage="0" equalAverage="0" bottom="0" percent="0" rank="0" text="" dxfId="2">
      <formula>NOT(ISERROR(SEARCH("Inf.Q",A13)))</formula>
    </cfRule>
    <cfRule type="expression" priority="108" aboveAverage="0" equalAverage="0" bottom="0" percent="0" rank="0" text="" dxfId="3">
      <formula>NOT(ISERROR(SEARCH("XNAP",A13)))</formula>
    </cfRule>
    <cfRule type="expression" priority="109" aboveAverage="0" equalAverage="0" bottom="0" percent="0" rank="0" text="" dxfId="4">
      <formula>NOT(ISERROR(SEARCH("SDN",A13)))</formula>
    </cfRule>
  </conditionalFormatting>
  <conditionalFormatting sqref="A64 L64:N64 P118 A135:B135 T135 A148:B148">
    <cfRule type="expression" priority="110" aboveAverage="0" equalAverage="0" bottom="0" percent="0" rank="0" text="" dxfId="6">
      <formula>NOT(ISERROR(SEARCH("ModeSim",A64)))</formula>
    </cfRule>
    <cfRule type="expression" priority="111" aboveAverage="0" equalAverage="0" bottom="0" percent="0" rank="0" text="" dxfId="0">
      <formula>NOT(ISERROR(SEARCH("BDnoR",A13)))</formula>
    </cfRule>
    <cfRule type="expression" priority="112" aboveAverage="0" equalAverage="0" bottom="0" percent="0" rank="0" text="" dxfId="2">
      <formula>NOT(ISERROR(SEARCH("Inf.Q",A13)))</formula>
    </cfRule>
    <cfRule type="expression" priority="113" aboveAverage="0" equalAverage="0" bottom="0" percent="0" rank="0" text="" dxfId="3">
      <formula>NOT(ISERROR(SEARCH("XNAP",A13)))</formula>
    </cfRule>
    <cfRule type="expression" priority="114" aboveAverage="0" equalAverage="0" bottom="0" percent="0" rank="0" text="" dxfId="4">
      <formula>NOT(ISERROR(SEARCH("SDN",A13)))</formula>
    </cfRule>
  </conditionalFormatting>
  <conditionalFormatting sqref="R66">
    <cfRule type="expression" priority="115" aboveAverage="0" equalAverage="0" bottom="0" percent="0" rank="0" text="" dxfId="6">
      <formula>NOT(ISERROR(SEARCH("ModeSim",R66)))</formula>
    </cfRule>
    <cfRule type="expression" priority="116" aboveAverage="0" equalAverage="0" bottom="0" percent="0" rank="0" text="" dxfId="0">
      <formula>NOT(ISERROR(SEARCH("BDnoR",R66)))</formula>
    </cfRule>
    <cfRule type="expression" priority="117" aboveAverage="0" equalAverage="0" bottom="0" percent="0" rank="0" text="" dxfId="2">
      <formula>NOT(ISERROR(SEARCH("Inf.Q",R66)))</formula>
    </cfRule>
    <cfRule type="expression" priority="118" aboveAverage="0" equalAverage="0" bottom="0" percent="0" rank="0" text="" dxfId="3">
      <formula>NOT(ISERROR(SEARCH("XNAP",R66)))</formula>
    </cfRule>
    <cfRule type="expression" priority="119" aboveAverage="0" equalAverage="0" bottom="0" percent="0" rank="0" text="" dxfId="4">
      <formula>NOT(ISERROR(SEARCH("SDN",R66)))</formula>
    </cfRule>
  </conditionalFormatting>
  <conditionalFormatting sqref="F57">
    <cfRule type="expression" priority="120" aboveAverage="0" equalAverage="0" bottom="0" percent="0" rank="0" text="" dxfId="0">
      <formula>NOT(ISERROR(SEARCH("Intel.Artificial",F57)))</formula>
    </cfRule>
    <cfRule type="expression" priority="121" aboveAverage="0" equalAverage="0" bottom="0" percent="0" rank="0" text="" dxfId="2">
      <formula>NOT(ISERROR(SEARCH("Met.Num.",F57)))</formula>
    </cfRule>
    <cfRule type="expression" priority="122" aboveAverage="0" equalAverage="0" bottom="0" percent="0" rank="0" text="" dxfId="3">
      <formula>NOT(ISERROR(SEARCH("A.D.Complexes",F57)))</formula>
    </cfRule>
    <cfRule type="expression" priority="123" aboveAverage="0" equalAverage="0" bottom="0" percent="0" rank="0" text="" dxfId="4">
      <formula>NOT(ISERROR(SEARCH("A.C.Fourier",F57)))</formula>
    </cfRule>
    <cfRule type="expression" priority="124" aboveAverage="0" equalAverage="0" bottom="0" percent="0" rank="0" text="" dxfId="1">
      <formula>NOT(ISERROR(SEARCH("Optimit",F57)))</formula>
    </cfRule>
  </conditionalFormatting>
  <conditionalFormatting sqref="D70:D71">
    <cfRule type="expression" priority="125" aboveAverage="0" equalAverage="0" bottom="0" percent="0" rank="0" text="" dxfId="6">
      <formula>NOT(ISERROR(SEARCH("ModeSim",A13)))</formula>
    </cfRule>
    <cfRule type="expression" priority="126" aboveAverage="0" equalAverage="0" bottom="0" percent="0" rank="0" text="" dxfId="6">
      <formula>NOT(ISERROR(SEARCH("ModeSim",A13)))</formula>
    </cfRule>
    <cfRule type="expression" priority="127" aboveAverage="0" equalAverage="0" bottom="0" percent="0" rank="0" text="" dxfId="0">
      <formula>NOT(ISERROR(SEARCH("BDnoR",A14)))</formula>
    </cfRule>
    <cfRule type="expression" priority="128" aboveAverage="0" equalAverage="0" bottom="0" percent="0" rank="0" text="" dxfId="0">
      <formula>NOT(ISERROR(SEARCH("BDnoR",A14)))</formula>
    </cfRule>
    <cfRule type="expression" priority="129" aboveAverage="0" equalAverage="0" bottom="0" percent="0" rank="0" text="" dxfId="2">
      <formula>NOT(ISERROR(SEARCH("Inf.Q",A14)))</formula>
    </cfRule>
    <cfRule type="expression" priority="130" aboveAverage="0" equalAverage="0" bottom="0" percent="0" rank="0" text="" dxfId="2">
      <formula>NOT(ISERROR(SEARCH("Inf.Q",A14)))</formula>
    </cfRule>
    <cfRule type="expression" priority="131" aboveAverage="0" equalAverage="0" bottom="0" percent="0" rank="0" text="" dxfId="3">
      <formula>NOT(ISERROR(SEARCH("XNAP",A14)))</formula>
    </cfRule>
    <cfRule type="expression" priority="132" aboveAverage="0" equalAverage="0" bottom="0" percent="0" rank="0" text="" dxfId="3">
      <formula>NOT(ISERROR(SEARCH("XNAP",A14)))</formula>
    </cfRule>
    <cfRule type="expression" priority="133" aboveAverage="0" equalAverage="0" bottom="0" percent="0" rank="0" text="" dxfId="4">
      <formula>NOT(ISERROR(SEARCH("SDN",A14)))</formula>
    </cfRule>
    <cfRule type="expression" priority="134" aboveAverage="0" equalAverage="0" bottom="0" percent="0" rank="0" text="" dxfId="4">
      <formula>NOT(ISERROR(SEARCH("SDN",A14)))</formula>
    </cfRule>
  </conditionalFormatting>
  <conditionalFormatting sqref="F144">
    <cfRule type="expression" priority="135" aboveAverage="0" equalAverage="0" bottom="0" percent="0" rank="0" text="" dxfId="6">
      <formula>NOT(ISERROR(SEARCH("ModeSim",F144)))</formula>
    </cfRule>
    <cfRule type="expression" priority="136" aboveAverage="0" equalAverage="0" bottom="0" percent="0" rank="0" text="" dxfId="0">
      <formula>NOT(ISERROR(SEARCH("BDnoR",F144)))</formula>
    </cfRule>
    <cfRule type="expression" priority="137" aboveAverage="0" equalAverage="0" bottom="0" percent="0" rank="0" text="" dxfId="2">
      <formula>NOT(ISERROR(SEARCH("Inf.Q",F144)))</formula>
    </cfRule>
    <cfRule type="expression" priority="138" aboveAverage="0" equalAverage="0" bottom="0" percent="0" rank="0" text="" dxfId="3">
      <formula>NOT(ISERROR(SEARCH("XNAP",F144)))</formula>
    </cfRule>
    <cfRule type="expression" priority="139" aboveAverage="0" equalAverage="0" bottom="0" percent="0" rank="0" text="" dxfId="4">
      <formula>NOT(ISERROR(SEARCH("SDN",F144)))</formula>
    </cfRule>
  </conditionalFormatting>
  <conditionalFormatting sqref="B144">
    <cfRule type="expression" priority="140" aboveAverage="0" equalAverage="0" bottom="0" percent="0" rank="0" text="" dxfId="6">
      <formula>NOT(ISERROR(SEARCH("ModeSim",B144)))</formula>
    </cfRule>
    <cfRule type="expression" priority="141" aboveAverage="0" equalAverage="0" bottom="0" percent="0" rank="0" text="" dxfId="0">
      <formula>NOT(ISERROR(SEARCH("BDnoR",B144)))</formula>
    </cfRule>
    <cfRule type="expression" priority="142" aboveAverage="0" equalAverage="0" bottom="0" percent="0" rank="0" text="" dxfId="2">
      <formula>NOT(ISERROR(SEARCH("Inf.Q",B144)))</formula>
    </cfRule>
    <cfRule type="expression" priority="143" aboveAverage="0" equalAverage="0" bottom="0" percent="0" rank="0" text="" dxfId="3">
      <formula>NOT(ISERROR(SEARCH("XNAP",B144)))</formula>
    </cfRule>
    <cfRule type="expression" priority="144" aboveAverage="0" equalAverage="0" bottom="0" percent="0" rank="0" text="" dxfId="4">
      <formula>NOT(ISERROR(SEARCH("SDN",B144)))</formula>
    </cfRule>
  </conditionalFormatting>
  <conditionalFormatting sqref="D131">
    <cfRule type="expression" priority="145" aboveAverage="0" equalAverage="0" bottom="0" percent="0" rank="0" text="" dxfId="6">
      <formula>NOT(ISERROR(SEARCH("ModeSim",D131)))</formula>
    </cfRule>
    <cfRule type="expression" priority="146" aboveAverage="0" equalAverage="0" bottom="0" percent="0" rank="0" text="" dxfId="0">
      <formula>NOT(ISERROR(SEARCH("BDnoR",D131)))</formula>
    </cfRule>
    <cfRule type="expression" priority="147" aboveAverage="0" equalAverage="0" bottom="0" percent="0" rank="0" text="" dxfId="2">
      <formula>NOT(ISERROR(SEARCH("Inf.Q",D131)))</formula>
    </cfRule>
    <cfRule type="expression" priority="148" aboveAverage="0" equalAverage="0" bottom="0" percent="0" rank="0" text="" dxfId="3">
      <formula>NOT(ISERROR(SEARCH("XNAP",D131)))</formula>
    </cfRule>
    <cfRule type="expression" priority="149" aboveAverage="0" equalAverage="0" bottom="0" percent="0" rank="0" text="" dxfId="4">
      <formula>NOT(ISERROR(SEARCH("SDN",D131)))</formula>
    </cfRule>
  </conditionalFormatting>
  <conditionalFormatting sqref="J144">
    <cfRule type="expression" priority="150" aboveAverage="0" equalAverage="0" bottom="0" percent="0" rank="0" text="" dxfId="6">
      <formula>NOT(ISERROR(SEARCH("ModeSim",A13)))</formula>
    </cfRule>
    <cfRule type="expression" priority="151" aboveAverage="0" equalAverage="0" bottom="0" percent="0" rank="0" text="" dxfId="6">
      <formula>NOT(ISERROR(SEARCH("ModeSim",A13)))</formula>
    </cfRule>
    <cfRule type="expression" priority="152" aboveAverage="0" equalAverage="0" bottom="0" percent="0" rank="0" text="" dxfId="0">
      <formula>NOT(ISERROR(SEARCH("BDnoR",A13)))</formula>
    </cfRule>
    <cfRule type="expression" priority="153" aboveAverage="0" equalAverage="0" bottom="0" percent="0" rank="0" text="" dxfId="0">
      <formula>NOT(ISERROR(SEARCH("BDnoR",A13)))</formula>
    </cfRule>
    <cfRule type="expression" priority="154" aboveAverage="0" equalAverage="0" bottom="0" percent="0" rank="0" text="" dxfId="2">
      <formula>NOT(ISERROR(SEARCH("Inf.Q",A13)))</formula>
    </cfRule>
    <cfRule type="expression" priority="155" aboveAverage="0" equalAverage="0" bottom="0" percent="0" rank="0" text="" dxfId="2">
      <formula>NOT(ISERROR(SEARCH("Inf.Q",A13)))</formula>
    </cfRule>
    <cfRule type="expression" priority="156" aboveAverage="0" equalAverage="0" bottom="0" percent="0" rank="0" text="" dxfId="3">
      <formula>NOT(ISERROR(SEARCH("XNAP",A13)))</formula>
    </cfRule>
    <cfRule type="expression" priority="157" aboveAverage="0" equalAverage="0" bottom="0" percent="0" rank="0" text="" dxfId="3">
      <formula>NOT(ISERROR(SEARCH("XNAP",A13)))</formula>
    </cfRule>
    <cfRule type="expression" priority="158" aboveAverage="0" equalAverage="0" bottom="0" percent="0" rank="0" text="" dxfId="4">
      <formula>NOT(ISERROR(SEARCH("SDN",A13)))</formula>
    </cfRule>
    <cfRule type="expression" priority="159" aboveAverage="0" equalAverage="0" bottom="0" percent="0" rank="0" text="" dxfId="4">
      <formula>NOT(ISERROR(SEARCH("SDN",A13)))</formula>
    </cfRule>
  </conditionalFormatting>
  <conditionalFormatting sqref="R79:R80 T79:T80">
    <cfRule type="expression" priority="160" aboveAverage="0" equalAverage="0" bottom="0" percent="0" rank="0" text="" dxfId="6">
      <formula>NOT(ISERROR(SEARCH("ModeSim",A17)))</formula>
    </cfRule>
    <cfRule type="expression" priority="161" aboveAverage="0" equalAverage="0" bottom="0" percent="0" rank="0" text="" dxfId="0">
      <formula>NOT(ISERROR(SEARCH("BDnoR",A17)))</formula>
    </cfRule>
    <cfRule type="expression" priority="162" aboveAverage="0" equalAverage="0" bottom="0" percent="0" rank="0" text="" dxfId="2">
      <formula>NOT(ISERROR(SEARCH("Inf.Q",A17)))</formula>
    </cfRule>
    <cfRule type="expression" priority="163" aboveAverage="0" equalAverage="0" bottom="0" percent="0" rank="0" text="" dxfId="3">
      <formula>NOT(ISERROR(SEARCH("XNAP",A17)))</formula>
    </cfRule>
    <cfRule type="expression" priority="164" aboveAverage="0" equalAverage="0" bottom="0" percent="0" rank="0" text="" dxfId="4">
      <formula>NOT(ISERROR(SEARCH("SDN",A17)))</formula>
    </cfRule>
    <cfRule type="expression" priority="165" aboveAverage="0" equalAverage="0" bottom="0" percent="0" rank="0" text="" dxfId="6">
      <formula>NOT(ISERROR(SEARCH("ModeSim",A13)))</formula>
    </cfRule>
    <cfRule type="expression" priority="166" aboveAverage="0" equalAverage="0" bottom="0" percent="0" rank="0" text="" dxfId="0">
      <formula>NOT(ISERROR(SEARCH("BDnoR",A14)))</formula>
    </cfRule>
    <cfRule type="expression" priority="167" aboveAverage="0" equalAverage="0" bottom="0" percent="0" rank="0" text="" dxfId="2">
      <formula>NOT(ISERROR(SEARCH("Inf.Q",A14)))</formula>
    </cfRule>
    <cfRule type="expression" priority="168" aboveAverage="0" equalAverage="0" bottom="0" percent="0" rank="0" text="" dxfId="3">
      <formula>NOT(ISERROR(SEARCH("XNAP",A14)))</formula>
    </cfRule>
    <cfRule type="expression" priority="169" aboveAverage="0" equalAverage="0" bottom="0" percent="0" rank="0" text="" dxfId="4">
      <formula>NOT(ISERROR(SEARCH("SDN",A14)))</formula>
    </cfRule>
  </conditionalFormatting>
  <conditionalFormatting sqref="V79:V82 W80">
    <cfRule type="expression" priority="170" aboveAverage="0" equalAverage="0" bottom="0" percent="0" rank="0" text="" dxfId="6">
      <formula>NOT(ISERROR(SEARCH("ModeSim",V79)))</formula>
    </cfRule>
    <cfRule type="expression" priority="171" aboveAverage="0" equalAverage="0" bottom="0" percent="0" rank="0" text="" dxfId="0">
      <formula>NOT(ISERROR(SEARCH("BDnoR",V79)))</formula>
    </cfRule>
    <cfRule type="expression" priority="172" aboveAverage="0" equalAverage="0" bottom="0" percent="0" rank="0" text="" dxfId="2">
      <formula>NOT(ISERROR(SEARCH("Inf.Q",V79)))</formula>
    </cfRule>
    <cfRule type="expression" priority="173" aboveAverage="0" equalAverage="0" bottom="0" percent="0" rank="0" text="" dxfId="3">
      <formula>NOT(ISERROR(SEARCH("XNAP",V79)))</formula>
    </cfRule>
    <cfRule type="expression" priority="174" aboveAverage="0" equalAverage="0" bottom="0" percent="0" rank="0" text="" dxfId="4">
      <formula>NOT(ISERROR(SEARCH("SDN",V79)))</formula>
    </cfRule>
    <cfRule type="expression" priority="175" aboveAverage="0" equalAverage="0" bottom="0" percent="0" rank="0" text="" dxfId="6">
      <formula>NOT(ISERROR(SEARCH("ModeSim",A17)))</formula>
    </cfRule>
    <cfRule type="expression" priority="176" aboveAverage="0" equalAverage="0" bottom="0" percent="0" rank="0" text="" dxfId="0">
      <formula>NOT(ISERROR(SEARCH("BDnoR",A17)))</formula>
    </cfRule>
    <cfRule type="expression" priority="177" aboveAverage="0" equalAverage="0" bottom="0" percent="0" rank="0" text="" dxfId="2">
      <formula>NOT(ISERROR(SEARCH("Inf.Q",A17)))</formula>
    </cfRule>
    <cfRule type="expression" priority="178" aboveAverage="0" equalAverage="0" bottom="0" percent="0" rank="0" text="" dxfId="3">
      <formula>NOT(ISERROR(SEARCH("XNAP",A17)))</formula>
    </cfRule>
    <cfRule type="expression" priority="179" aboveAverage="0" equalAverage="0" bottom="0" percent="0" rank="0" text="" dxfId="4">
      <formula>NOT(ISERROR(SEARCH("SDN",A17)))</formula>
    </cfRule>
  </conditionalFormatting>
  <conditionalFormatting sqref="N83">
    <cfRule type="expression" priority="180" aboveAverage="0" equalAverage="0" bottom="0" percent="0" rank="0" text="" dxfId="6">
      <formula>NOT(ISERROR(SEARCH("ModeSim",N83)))</formula>
    </cfRule>
    <cfRule type="expression" priority="181" aboveAverage="0" equalAverage="0" bottom="0" percent="0" rank="0" text="" dxfId="0">
      <formula>NOT(ISERROR(SEARCH("BDnoR",N83)))</formula>
    </cfRule>
    <cfRule type="expression" priority="182" aboveAverage="0" equalAverage="0" bottom="0" percent="0" rank="0" text="" dxfId="2">
      <formula>NOT(ISERROR(SEARCH("Inf.Q",N83)))</formula>
    </cfRule>
    <cfRule type="expression" priority="183" aboveAverage="0" equalAverage="0" bottom="0" percent="0" rank="0" text="" dxfId="3">
      <formula>NOT(ISERROR(SEARCH("XNAP",N83)))</formula>
    </cfRule>
    <cfRule type="expression" priority="184" aboveAverage="0" equalAverage="0" bottom="0" percent="0" rank="0" text="" dxfId="4">
      <formula>NOT(ISERROR(SEARCH("SDN",N83)))</formula>
    </cfRule>
    <cfRule type="expression" priority="185" aboveAverage="0" equalAverage="0" bottom="0" percent="0" rank="0" text="" dxfId="0">
      <formula>NOT(ISERROR(SEARCH("BDnoR",N83)))</formula>
    </cfRule>
    <cfRule type="expression" priority="186" aboveAverage="0" equalAverage="0" bottom="0" percent="0" rank="0" text="" dxfId="2">
      <formula>NOT(ISERROR(SEARCH("Inf.Q",N83)))</formula>
    </cfRule>
    <cfRule type="expression" priority="187" aboveAverage="0" equalAverage="0" bottom="0" percent="0" rank="0" text="" dxfId="3">
      <formula>NOT(ISERROR(SEARCH("XNAP",N83)))</formula>
    </cfRule>
    <cfRule type="expression" priority="188" aboveAverage="0" equalAverage="0" bottom="0" percent="0" rank="0" text="" dxfId="4">
      <formula>NOT(ISERROR(SEARCH("SDN",N83)))</formula>
    </cfRule>
    <cfRule type="expression" priority="189" aboveAverage="0" equalAverage="0" bottom="0" percent="0" rank="0" text="" dxfId="6">
      <formula>NOT(ISERROR(SEARCH("ModeSim",A13)))</formula>
    </cfRule>
    <cfRule type="expression" priority="190" aboveAverage="0" equalAverage="0" bottom="0" percent="0" rank="0" text="" dxfId="0">
      <formula>NOT(ISERROR(SEARCH("BDnoR",A14)))</formula>
    </cfRule>
    <cfRule type="expression" priority="191" aboveAverage="0" equalAverage="0" bottom="0" percent="0" rank="0" text="" dxfId="2">
      <formula>NOT(ISERROR(SEARCH("Inf.Q",A14)))</formula>
    </cfRule>
    <cfRule type="expression" priority="192" aboveAverage="0" equalAverage="0" bottom="0" percent="0" rank="0" text="" dxfId="3">
      <formula>NOT(ISERROR(SEARCH("XNAP",A14)))</formula>
    </cfRule>
    <cfRule type="expression" priority="193" aboveAverage="0" equalAverage="0" bottom="0" percent="0" rank="0" text="" dxfId="4">
      <formula>NOT(ISERROR(SEARCH("SDN",A14)))</formula>
    </cfRule>
  </conditionalFormatting>
  <conditionalFormatting sqref="V83:V89">
    <cfRule type="expression" priority="194" aboveAverage="0" equalAverage="0" bottom="0" percent="0" rank="0" text="" dxfId="6">
      <formula>NOT(ISERROR(SEARCH("ModeSim",V79)))</formula>
    </cfRule>
    <cfRule type="expression" priority="195" aboveAverage="0" equalAverage="0" bottom="0" percent="0" rank="0" text="" dxfId="0">
      <formula>NOT(ISERROR(SEARCH("BDnoR",V79)))</formula>
    </cfRule>
    <cfRule type="expression" priority="196" aboveAverage="0" equalAverage="0" bottom="0" percent="0" rank="0" text="" dxfId="2">
      <formula>NOT(ISERROR(SEARCH("Inf.Q",V79)))</formula>
    </cfRule>
    <cfRule type="expression" priority="197" aboveAverage="0" equalAverage="0" bottom="0" percent="0" rank="0" text="" dxfId="3">
      <formula>NOT(ISERROR(SEARCH("XNAP",V79)))</formula>
    </cfRule>
    <cfRule type="expression" priority="198" aboveAverage="0" equalAverage="0" bottom="0" percent="0" rank="0" text="" dxfId="4">
      <formula>NOT(ISERROR(SEARCH("SDN",V79)))</formula>
    </cfRule>
  </conditionalFormatting>
  <conditionalFormatting sqref="J41:K41">
    <cfRule type="expression" priority="199" aboveAverage="0" equalAverage="0" bottom="0" percent="0" rank="0" text="" dxfId="6">
      <formula>NOT(ISERROR(SEARCH("ModeSim",J41)))</formula>
    </cfRule>
    <cfRule type="expression" priority="200" aboveAverage="0" equalAverage="0" bottom="0" percent="0" rank="0" text="" dxfId="0">
      <formula>NOT(ISERROR(SEARCH("BDnoR",J41)))</formula>
    </cfRule>
    <cfRule type="expression" priority="201" aboveAverage="0" equalAverage="0" bottom="0" percent="0" rank="0" text="" dxfId="2">
      <formula>NOT(ISERROR(SEARCH("Inf.Q",J41)))</formula>
    </cfRule>
    <cfRule type="expression" priority="202" aboveAverage="0" equalAverage="0" bottom="0" percent="0" rank="0" text="" dxfId="3">
      <formula>NOT(ISERROR(SEARCH("XNAP",J41)))</formula>
    </cfRule>
    <cfRule type="expression" priority="203" aboveAverage="0" equalAverage="0" bottom="0" percent="0" rank="0" text="" dxfId="4">
      <formula>NOT(ISERROR(SEARCH("SDN",J41)))</formula>
    </cfRule>
    <cfRule type="expression" priority="204" aboveAverage="0" equalAverage="0" bottom="0" percent="0" rank="0" text="" dxfId="6">
      <formula>NOT(ISERROR(SEARCH("ModeSim",J41)))</formula>
    </cfRule>
    <cfRule type="expression" priority="205" aboveAverage="0" equalAverage="0" bottom="0" percent="0" rank="0" text="" dxfId="0">
      <formula>NOT(ISERROR(SEARCH("BDnoR",J41)))</formula>
    </cfRule>
    <cfRule type="expression" priority="206" aboveAverage="0" equalAverage="0" bottom="0" percent="0" rank="0" text="" dxfId="2">
      <formula>NOT(ISERROR(SEARCH("Inf.Q",J41)))</formula>
    </cfRule>
    <cfRule type="expression" priority="207" aboveAverage="0" equalAverage="0" bottom="0" percent="0" rank="0" text="" dxfId="3">
      <formula>NOT(ISERROR(SEARCH("XNAP",J41)))</formula>
    </cfRule>
    <cfRule type="expression" priority="208" aboveAverage="0" equalAverage="0" bottom="0" percent="0" rank="0" text="" dxfId="4">
      <formula>NOT(ISERROR(SEARCH("SDN",J41)))</formula>
    </cfRule>
    <cfRule type="expression" priority="209" aboveAverage="0" equalAverage="0" bottom="0" percent="0" rank="0" text="" dxfId="6">
      <formula>NOT(ISERROR(SEARCH("ModeSim",A13)))</formula>
    </cfRule>
    <cfRule type="expression" priority="210" aboveAverage="0" equalAverage="0" bottom="0" percent="0" rank="0" text="" dxfId="0">
      <formula>NOT(ISERROR(SEARCH("BDnoR",A13)))</formula>
    </cfRule>
    <cfRule type="expression" priority="211" aboveAverage="0" equalAverage="0" bottom="0" percent="0" rank="0" text="" dxfId="2">
      <formula>NOT(ISERROR(SEARCH("Inf.Q",A13)))</formula>
    </cfRule>
    <cfRule type="expression" priority="212" aboveAverage="0" equalAverage="0" bottom="0" percent="0" rank="0" text="" dxfId="3">
      <formula>NOT(ISERROR(SEARCH("XNAP",A13)))</formula>
    </cfRule>
    <cfRule type="expression" priority="213" aboveAverage="0" equalAverage="0" bottom="0" percent="0" rank="0" text="" dxfId="4">
      <formula>NOT(ISERROR(SEARCH("SDN",A13)))</formula>
    </cfRule>
  </conditionalFormatting>
  <printOptions headings="false" gridLines="false" gridLinesSet="true" horizontalCentered="true" verticalCentered="false"/>
  <pageMargins left="0.708333333333333" right="0.708333333333333" top="0.511805555555556" bottom="0.511805555555556" header="0.511805555555556" footer="0.511805555555556"/>
  <pageSetup paperSize="1" scale="100" fitToWidth="1" fitToHeight="0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  <rowBreaks count="2" manualBreakCount="2">
    <brk id="63" man="true" max="16383" min="0"/>
    <brk id="116" man="true" max="16383" min="0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1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9.40625" defaultRowHeight="15" customHeight="false" zeroHeight="false" outlineLevelRow="0" outlineLevelCol="0"/>
  <cols>
    <col collapsed="false" customWidth="true" hidden="false" outlineLevel="0" max="1" min="1" style="1" width="6.91"/>
    <col collapsed="false" customWidth="true" hidden="false" outlineLevel="0" max="23" min="2" style="1" width="8.69"/>
    <col collapsed="false" customWidth="false" hidden="false" outlineLevel="0" max="16384" min="24" style="1" width="9.4"/>
  </cols>
  <sheetData>
    <row r="1" customFormat="false" ht="15" hidden="false" customHeight="true" outlineLevel="0" collapsed="false">
      <c r="A1" s="3" t="s">
        <v>275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customFormat="false" ht="1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customFormat="false" ht="15" hidden="false" customHeight="true" outlineLevel="0" collapsed="false">
      <c r="L4" s="4"/>
      <c r="M4" s="4"/>
      <c r="N4" s="6" t="s">
        <v>6</v>
      </c>
      <c r="O4" s="6"/>
      <c r="P4" s="6" t="s">
        <v>7</v>
      </c>
      <c r="Q4" s="6"/>
      <c r="R4" s="6" t="s">
        <v>8</v>
      </c>
      <c r="S4" s="6"/>
      <c r="T4" s="6" t="s">
        <v>9</v>
      </c>
      <c r="U4" s="6"/>
      <c r="V4" s="6" t="s">
        <v>10</v>
      </c>
      <c r="W4" s="6"/>
    </row>
    <row r="5" customFormat="false" ht="15" hidden="false" customHeight="true" outlineLevel="0" collapsed="false">
      <c r="L5" s="4"/>
      <c r="M5" s="4"/>
      <c r="N5" s="6" t="s">
        <v>11</v>
      </c>
      <c r="O5" s="6" t="s">
        <v>12</v>
      </c>
      <c r="P5" s="6" t="s">
        <v>11</v>
      </c>
      <c r="Q5" s="6" t="s">
        <v>12</v>
      </c>
      <c r="R5" s="6" t="s">
        <v>11</v>
      </c>
      <c r="S5" s="6" t="s">
        <v>12</v>
      </c>
      <c r="T5" s="6" t="s">
        <v>11</v>
      </c>
      <c r="U5" s="6" t="s">
        <v>12</v>
      </c>
      <c r="V5" s="6" t="s">
        <v>11</v>
      </c>
      <c r="W5" s="6" t="s">
        <v>12</v>
      </c>
    </row>
    <row r="6" customFormat="false" ht="15" hidden="false" customHeight="true" outlineLevel="0" collapsed="false">
      <c r="B6" s="270" t="n">
        <v>104416</v>
      </c>
      <c r="C6" s="270"/>
      <c r="D6" s="105" t="s">
        <v>276</v>
      </c>
      <c r="E6" s="105"/>
      <c r="F6" s="9" t="s">
        <v>277</v>
      </c>
      <c r="G6" s="9"/>
      <c r="H6" s="9"/>
      <c r="I6" s="9"/>
      <c r="J6" s="9"/>
      <c r="K6" s="9"/>
      <c r="L6" s="4"/>
      <c r="M6" s="4"/>
      <c r="N6" s="11" t="n">
        <v>25</v>
      </c>
      <c r="O6" s="11" t="n">
        <v>1</v>
      </c>
      <c r="P6" s="11"/>
      <c r="Q6" s="11"/>
      <c r="R6" s="11" t="n">
        <v>24</v>
      </c>
      <c r="S6" s="11" t="n">
        <v>1</v>
      </c>
      <c r="T6" s="11"/>
      <c r="U6" s="11"/>
      <c r="V6" s="11"/>
      <c r="W6" s="11"/>
    </row>
    <row r="7" customFormat="false" ht="15" hidden="false" customHeight="true" outlineLevel="0" collapsed="false">
      <c r="B7" s="271" t="n">
        <v>104418</v>
      </c>
      <c r="C7" s="271"/>
      <c r="D7" s="15"/>
      <c r="E7" s="169"/>
      <c r="F7" s="16" t="s">
        <v>278</v>
      </c>
      <c r="G7" s="16"/>
      <c r="H7" s="16"/>
      <c r="I7" s="16"/>
      <c r="J7" s="16"/>
      <c r="K7" s="16"/>
      <c r="L7" s="4"/>
      <c r="M7" s="4"/>
      <c r="N7" s="17"/>
      <c r="O7" s="17"/>
      <c r="P7" s="17"/>
      <c r="Q7" s="17"/>
      <c r="R7" s="17"/>
      <c r="S7" s="17"/>
      <c r="T7" s="17"/>
      <c r="U7" s="17"/>
      <c r="V7" s="17"/>
      <c r="W7" s="17"/>
    </row>
    <row r="8" customFormat="false" ht="15" hidden="false" customHeight="true" outlineLevel="0" collapsed="false">
      <c r="B8" s="272" t="n">
        <v>104420</v>
      </c>
      <c r="C8" s="272"/>
      <c r="D8" s="18"/>
      <c r="E8" s="273"/>
      <c r="F8" s="19" t="s">
        <v>279</v>
      </c>
      <c r="G8" s="19"/>
      <c r="H8" s="19"/>
      <c r="I8" s="19"/>
      <c r="J8" s="19"/>
      <c r="K8" s="19"/>
      <c r="L8" s="4"/>
      <c r="M8" s="4"/>
      <c r="N8" s="20"/>
      <c r="O8" s="20"/>
      <c r="P8" s="20"/>
      <c r="Q8" s="20"/>
      <c r="R8" s="20"/>
      <c r="S8" s="20"/>
      <c r="T8" s="20"/>
      <c r="U8" s="20"/>
      <c r="V8" s="20"/>
      <c r="W8" s="20"/>
    </row>
    <row r="9" customFormat="false" ht="15" hidden="false" customHeight="true" outlineLevel="0" collapsed="false">
      <c r="B9" s="274" t="n">
        <v>104423</v>
      </c>
      <c r="C9" s="274"/>
      <c r="D9" s="171"/>
      <c r="E9" s="172"/>
      <c r="F9" s="173" t="s">
        <v>280</v>
      </c>
      <c r="G9" s="173"/>
      <c r="H9" s="173"/>
      <c r="I9" s="173"/>
      <c r="J9" s="173"/>
      <c r="K9" s="173"/>
      <c r="L9" s="4"/>
      <c r="M9" s="4"/>
      <c r="N9" s="23"/>
      <c r="O9" s="23"/>
      <c r="P9" s="23"/>
      <c r="Q9" s="23"/>
      <c r="R9" s="23"/>
      <c r="S9" s="23"/>
      <c r="T9" s="23"/>
      <c r="U9" s="23"/>
      <c r="V9" s="23"/>
      <c r="W9" s="23"/>
    </row>
    <row r="10" customFormat="false" ht="15" hidden="false" customHeight="true" outlineLevel="0" collapsed="false">
      <c r="B10" s="179" t="n">
        <v>104415</v>
      </c>
      <c r="C10" s="179"/>
      <c r="D10" s="275"/>
      <c r="E10" s="276"/>
      <c r="F10" s="180" t="s">
        <v>281</v>
      </c>
      <c r="G10" s="180"/>
      <c r="H10" s="180"/>
      <c r="I10" s="180"/>
      <c r="J10" s="180"/>
      <c r="K10" s="180"/>
      <c r="L10" s="4"/>
      <c r="M10" s="4"/>
      <c r="N10" s="181"/>
      <c r="O10" s="181"/>
      <c r="P10" s="181"/>
      <c r="Q10" s="181"/>
      <c r="R10" s="181"/>
      <c r="S10" s="181"/>
      <c r="T10" s="181"/>
      <c r="U10" s="181"/>
      <c r="V10" s="181"/>
      <c r="W10" s="181"/>
    </row>
    <row r="11" customFormat="false" ht="15" hidden="false" customHeight="true" outlineLevel="0" collapsed="false">
      <c r="B11" s="277" t="n">
        <v>104422</v>
      </c>
      <c r="C11" s="277"/>
      <c r="D11" s="277"/>
      <c r="E11" s="277"/>
      <c r="F11" s="278" t="s">
        <v>282</v>
      </c>
      <c r="G11" s="278"/>
      <c r="H11" s="278"/>
      <c r="I11" s="278"/>
      <c r="J11" s="278"/>
      <c r="K11" s="278"/>
      <c r="L11" s="4"/>
      <c r="M11" s="4"/>
      <c r="N11" s="279"/>
      <c r="O11" s="279"/>
      <c r="P11" s="279"/>
      <c r="Q11" s="279"/>
      <c r="R11" s="279"/>
      <c r="S11" s="279"/>
      <c r="T11" s="279"/>
      <c r="U11" s="279"/>
      <c r="V11" s="279"/>
      <c r="W11" s="279"/>
    </row>
    <row r="12" customFormat="false" ht="15" hidden="false" customHeight="true" outlineLevel="0" collapsed="false">
      <c r="B12" s="182" t="n">
        <v>107514</v>
      </c>
      <c r="C12" s="182"/>
      <c r="D12" s="183"/>
      <c r="E12" s="184"/>
      <c r="F12" s="185" t="s">
        <v>283</v>
      </c>
      <c r="G12" s="185"/>
      <c r="H12" s="185"/>
      <c r="I12" s="185"/>
      <c r="J12" s="185"/>
      <c r="K12" s="185"/>
      <c r="L12" s="4"/>
      <c r="M12" s="4"/>
      <c r="N12" s="186"/>
      <c r="O12" s="186"/>
      <c r="P12" s="186"/>
      <c r="Q12" s="186"/>
      <c r="R12" s="186"/>
      <c r="S12" s="186"/>
      <c r="T12" s="186"/>
      <c r="U12" s="186"/>
      <c r="V12" s="186"/>
      <c r="W12" s="186"/>
    </row>
    <row r="13" customFormat="false" ht="15" hidden="false" customHeight="true" outlineLevel="0" collapsed="false">
      <c r="B13" s="145"/>
      <c r="C13" s="145"/>
      <c r="D13" s="145"/>
      <c r="E13" s="145"/>
      <c r="F13" s="187"/>
      <c r="G13" s="145"/>
      <c r="H13" s="145"/>
      <c r="I13" s="145"/>
      <c r="J13" s="145"/>
      <c r="K13" s="145"/>
      <c r="L13" s="4"/>
      <c r="M13" s="4"/>
      <c r="N13" s="145"/>
      <c r="O13" s="145"/>
      <c r="P13" s="145"/>
      <c r="Q13" s="145"/>
      <c r="R13" s="145"/>
      <c r="S13" s="145"/>
      <c r="T13" s="145"/>
      <c r="V13" s="10"/>
    </row>
    <row r="14" customFormat="false" ht="15" hidden="false" customHeight="true" outlineLevel="0" collapsed="false">
      <c r="B14" s="187" t="s">
        <v>284</v>
      </c>
      <c r="C14" s="187"/>
      <c r="D14" s="187"/>
      <c r="E14" s="187"/>
      <c r="F14" s="187"/>
      <c r="G14" s="187"/>
      <c r="H14" s="187"/>
      <c r="I14" s="187"/>
      <c r="J14" s="187"/>
      <c r="K14" s="187"/>
      <c r="L14" s="4"/>
      <c r="M14" s="4"/>
      <c r="N14" s="145"/>
      <c r="O14" s="145"/>
      <c r="P14" s="145"/>
      <c r="Q14" s="145"/>
      <c r="R14" s="145"/>
      <c r="S14" s="145"/>
      <c r="T14" s="145"/>
      <c r="V14" s="10"/>
    </row>
    <row r="15" customFormat="false" ht="15" hidden="false" customHeight="true" outlineLevel="0" collapsed="false">
      <c r="B15" s="187" t="s">
        <v>285</v>
      </c>
      <c r="C15" s="187"/>
      <c r="D15" s="187"/>
      <c r="E15" s="187"/>
      <c r="F15" s="187"/>
      <c r="G15" s="187"/>
      <c r="H15" s="187"/>
      <c r="I15" s="187"/>
      <c r="J15" s="187"/>
      <c r="K15" s="187"/>
      <c r="L15" s="4"/>
      <c r="M15" s="4"/>
      <c r="N15" s="145"/>
    </row>
    <row r="16" customFormat="false" ht="15" hidden="false" customHeight="true" outlineLevel="0" collapsed="false">
      <c r="B16" s="187" t="s">
        <v>286</v>
      </c>
      <c r="C16" s="187"/>
      <c r="D16" s="187"/>
      <c r="E16" s="187"/>
      <c r="F16" s="187"/>
      <c r="G16" s="187"/>
      <c r="H16" s="187"/>
      <c r="I16" s="187"/>
      <c r="J16" s="187"/>
      <c r="K16" s="187"/>
      <c r="L16" s="4"/>
      <c r="M16" s="4"/>
      <c r="N16" s="145"/>
      <c r="O16" s="145"/>
      <c r="P16" s="145"/>
      <c r="Q16" s="145"/>
      <c r="R16" s="145"/>
      <c r="S16" s="145"/>
      <c r="T16" s="145"/>
      <c r="V16" s="10"/>
    </row>
    <row r="17" customFormat="false" ht="34.3" hidden="false" customHeight="true" outlineLevel="0" collapsed="false">
      <c r="B17" s="187" t="s">
        <v>287</v>
      </c>
      <c r="C17" s="187"/>
      <c r="D17" s="187"/>
      <c r="E17" s="187"/>
      <c r="F17" s="187"/>
      <c r="G17" s="187"/>
      <c r="H17" s="187"/>
      <c r="I17" s="187"/>
      <c r="J17" s="187"/>
      <c r="K17" s="187"/>
      <c r="L17" s="4"/>
      <c r="M17" s="4"/>
      <c r="N17" s="145"/>
      <c r="O17" s="145"/>
      <c r="P17" s="145"/>
      <c r="Q17" s="145"/>
      <c r="R17" s="145"/>
      <c r="S17" s="145"/>
      <c r="T17" s="145"/>
      <c r="V17" s="10"/>
    </row>
    <row r="18" customFormat="false" ht="34.3" hidden="false" customHeight="true" outlineLevel="0" collapsed="false">
      <c r="B18" s="187" t="s">
        <v>288</v>
      </c>
      <c r="C18" s="187"/>
      <c r="D18" s="187"/>
      <c r="E18" s="187"/>
      <c r="F18" s="187"/>
      <c r="G18" s="187"/>
      <c r="H18" s="187"/>
      <c r="I18" s="187"/>
      <c r="J18" s="187"/>
      <c r="K18" s="187"/>
      <c r="L18" s="4"/>
      <c r="M18" s="4"/>
      <c r="N18" s="145"/>
      <c r="O18" s="145"/>
      <c r="P18" s="145"/>
      <c r="Q18" s="145"/>
      <c r="R18" s="145"/>
      <c r="S18" s="145"/>
      <c r="T18" s="145"/>
      <c r="V18" s="10"/>
    </row>
    <row r="19" customFormat="false" ht="15" hidden="false" customHeight="true" outlineLevel="0" collapsed="false">
      <c r="B19" s="187" t="s">
        <v>289</v>
      </c>
      <c r="C19" s="187"/>
      <c r="D19" s="187"/>
      <c r="E19" s="187"/>
      <c r="F19" s="187"/>
      <c r="G19" s="187"/>
      <c r="H19" s="187"/>
      <c r="I19" s="187"/>
      <c r="J19" s="187"/>
      <c r="K19" s="187"/>
      <c r="L19" s="4"/>
      <c r="M19" s="4"/>
      <c r="N19" s="145"/>
      <c r="O19" s="145"/>
      <c r="P19" s="145"/>
      <c r="Q19" s="145"/>
      <c r="R19" s="145"/>
      <c r="S19" s="145"/>
      <c r="T19" s="145"/>
      <c r="V19" s="10"/>
    </row>
    <row r="20" customFormat="false" ht="15" hidden="false" customHeight="true" outlineLevel="0" collapsed="false">
      <c r="B20" s="188"/>
      <c r="C20" s="188"/>
      <c r="D20" s="189"/>
      <c r="E20" s="189"/>
      <c r="F20" s="190"/>
      <c r="G20" s="190"/>
      <c r="H20" s="190"/>
      <c r="I20" s="190"/>
      <c r="J20" s="190"/>
      <c r="K20" s="190"/>
      <c r="L20" s="4"/>
      <c r="M20" s="4"/>
      <c r="N20" s="4"/>
      <c r="O20" s="4"/>
      <c r="P20" s="4"/>
      <c r="Q20" s="4"/>
      <c r="R20" s="4"/>
      <c r="S20" s="4"/>
      <c r="T20" s="4"/>
      <c r="U20" s="4"/>
      <c r="V20" s="10"/>
    </row>
    <row r="21" customFormat="false" ht="22.5" hidden="false" customHeight="true" outlineLevel="0" collapsed="false">
      <c r="A21" s="141"/>
      <c r="B21" s="30" t="n">
        <v>46419</v>
      </c>
      <c r="C21" s="30"/>
      <c r="D21" s="30" t="n">
        <f aca="false">B21+1</f>
        <v>46420</v>
      </c>
      <c r="E21" s="30"/>
      <c r="F21" s="30" t="n">
        <f aca="false">D21+1</f>
        <v>46421</v>
      </c>
      <c r="G21" s="30"/>
      <c r="H21" s="30" t="n">
        <f aca="false">F21+1</f>
        <v>46422</v>
      </c>
      <c r="I21" s="30"/>
      <c r="J21" s="30" t="n">
        <f aca="false">H21+1</f>
        <v>46423</v>
      </c>
      <c r="K21" s="30"/>
      <c r="L21" s="4"/>
      <c r="M21" s="141"/>
      <c r="N21" s="30" t="n">
        <f aca="false">B21+7</f>
        <v>46426</v>
      </c>
      <c r="O21" s="30"/>
      <c r="P21" s="30" t="n">
        <f aca="false">N21+1</f>
        <v>46427</v>
      </c>
      <c r="Q21" s="30"/>
      <c r="R21" s="30" t="n">
        <f aca="false">P21+1</f>
        <v>46428</v>
      </c>
      <c r="S21" s="30"/>
      <c r="T21" s="30" t="n">
        <f aca="false">R21+1</f>
        <v>46429</v>
      </c>
      <c r="U21" s="30"/>
      <c r="V21" s="30" t="n">
        <f aca="false">T21+1</f>
        <v>46430</v>
      </c>
      <c r="W21" s="30"/>
    </row>
    <row r="22" customFormat="false" ht="22.5" hidden="false" customHeight="true" outlineLevel="0" collapsed="false">
      <c r="A22" s="31" t="s">
        <v>24</v>
      </c>
      <c r="B22" s="91"/>
      <c r="C22" s="91"/>
      <c r="D22" s="41"/>
      <c r="E22" s="41"/>
      <c r="F22" s="41"/>
      <c r="G22" s="41"/>
      <c r="H22" s="41"/>
      <c r="I22" s="41"/>
      <c r="J22" s="239"/>
      <c r="K22" s="239"/>
      <c r="L22" s="4"/>
      <c r="M22" s="31" t="s">
        <v>24</v>
      </c>
      <c r="N22" s="91"/>
      <c r="O22" s="91"/>
      <c r="P22" s="143"/>
      <c r="Q22" s="143"/>
      <c r="R22" s="143"/>
      <c r="S22" s="143"/>
      <c r="T22" s="41"/>
      <c r="U22" s="41"/>
      <c r="V22" s="239"/>
      <c r="W22" s="239"/>
    </row>
    <row r="23" customFormat="false" ht="22.5" hidden="false" customHeight="true" outlineLevel="0" collapsed="false">
      <c r="A23" s="31" t="s">
        <v>26</v>
      </c>
      <c r="B23" s="41"/>
      <c r="C23" s="41"/>
      <c r="D23" s="41"/>
      <c r="E23" s="41"/>
      <c r="F23" s="41"/>
      <c r="G23" s="41"/>
      <c r="H23" s="41"/>
      <c r="I23" s="41"/>
      <c r="J23" s="82"/>
      <c r="K23" s="82"/>
      <c r="L23" s="4"/>
      <c r="M23" s="31" t="s">
        <v>26</v>
      </c>
      <c r="N23" s="41"/>
      <c r="O23" s="41"/>
      <c r="P23" s="41"/>
      <c r="Q23" s="41"/>
      <c r="R23" s="41"/>
      <c r="S23" s="41"/>
      <c r="T23" s="41"/>
      <c r="U23" s="41"/>
      <c r="V23" s="82"/>
      <c r="W23" s="82"/>
    </row>
    <row r="24" customFormat="false" ht="22.5" hidden="false" customHeight="true" outlineLevel="0" collapsed="false">
      <c r="A24" s="31" t="s">
        <v>27</v>
      </c>
      <c r="B24" s="41"/>
      <c r="C24" s="41"/>
      <c r="D24" s="41"/>
      <c r="E24" s="41"/>
      <c r="F24" s="41"/>
      <c r="G24" s="41"/>
      <c r="H24" s="41"/>
      <c r="I24" s="41"/>
      <c r="J24" s="82"/>
      <c r="K24" s="82"/>
      <c r="L24" s="4"/>
      <c r="M24" s="31" t="s">
        <v>27</v>
      </c>
      <c r="N24" s="41"/>
      <c r="O24" s="41"/>
      <c r="P24" s="41"/>
      <c r="Q24" s="41"/>
      <c r="R24" s="41"/>
      <c r="S24" s="41"/>
      <c r="T24" s="41"/>
      <c r="U24" s="41"/>
      <c r="V24" s="82"/>
      <c r="W24" s="82"/>
    </row>
    <row r="25" customFormat="false" ht="22.5" hidden="false" customHeight="true" outlineLevel="0" collapsed="false">
      <c r="A25" s="31" t="s">
        <v>28</v>
      </c>
      <c r="B25" s="41"/>
      <c r="C25" s="41"/>
      <c r="D25" s="84"/>
      <c r="E25" s="84"/>
      <c r="F25" s="84"/>
      <c r="G25" s="84"/>
      <c r="H25" s="41"/>
      <c r="I25" s="41"/>
      <c r="J25" s="82"/>
      <c r="K25" s="82"/>
      <c r="L25" s="4"/>
      <c r="M25" s="31" t="s">
        <v>28</v>
      </c>
      <c r="N25" s="41"/>
      <c r="O25" s="41"/>
      <c r="P25" s="84"/>
      <c r="Q25" s="84"/>
      <c r="R25" s="84"/>
      <c r="S25" s="84"/>
      <c r="T25" s="41"/>
      <c r="U25" s="41"/>
      <c r="V25" s="82"/>
      <c r="W25" s="82"/>
    </row>
    <row r="26" customFormat="false" ht="22.5" hidden="false" customHeight="true" outlineLevel="0" collapsed="false">
      <c r="A26" s="31" t="s">
        <v>29</v>
      </c>
      <c r="B26" s="41"/>
      <c r="C26" s="41"/>
      <c r="D26" s="41"/>
      <c r="E26" s="41"/>
      <c r="F26" s="41"/>
      <c r="G26" s="41"/>
      <c r="H26" s="84"/>
      <c r="I26" s="84"/>
      <c r="J26" s="82"/>
      <c r="K26" s="82"/>
      <c r="L26" s="4"/>
      <c r="M26" s="31" t="s">
        <v>29</v>
      </c>
      <c r="N26" s="41"/>
      <c r="O26" s="41"/>
      <c r="P26" s="41"/>
      <c r="Q26" s="41"/>
      <c r="R26" s="41"/>
      <c r="S26" s="41"/>
      <c r="T26" s="41"/>
      <c r="U26" s="41"/>
      <c r="V26" s="82"/>
      <c r="W26" s="82"/>
    </row>
    <row r="27" customFormat="false" ht="22.5" hidden="false" customHeight="true" outlineLevel="0" collapsed="false">
      <c r="A27" s="31" t="s">
        <v>30</v>
      </c>
      <c r="B27" s="41"/>
      <c r="C27" s="41"/>
      <c r="D27" s="41"/>
      <c r="E27" s="41"/>
      <c r="F27" s="41"/>
      <c r="G27" s="41"/>
      <c r="H27" s="84"/>
      <c r="I27" s="84"/>
      <c r="J27" s="82"/>
      <c r="K27" s="82"/>
      <c r="L27" s="4"/>
      <c r="M27" s="31" t="s">
        <v>30</v>
      </c>
      <c r="N27" s="41"/>
      <c r="O27" s="41"/>
      <c r="P27" s="41"/>
      <c r="Q27" s="41"/>
      <c r="R27" s="41"/>
      <c r="S27" s="41"/>
      <c r="T27" s="41"/>
      <c r="U27" s="41"/>
      <c r="V27" s="82"/>
      <c r="W27" s="82"/>
    </row>
    <row r="28" customFormat="false" ht="22.5" hidden="false" customHeight="true" outlineLevel="0" collapsed="false">
      <c r="A28" s="31" t="s">
        <v>32</v>
      </c>
      <c r="B28" s="41"/>
      <c r="C28" s="41"/>
      <c r="D28" s="27" t="s">
        <v>276</v>
      </c>
      <c r="E28" s="27"/>
      <c r="H28" s="41"/>
      <c r="I28" s="41"/>
      <c r="J28" s="82"/>
      <c r="K28" s="82"/>
      <c r="L28" s="4"/>
      <c r="M28" s="31" t="s">
        <v>32</v>
      </c>
      <c r="N28" s="41"/>
      <c r="O28" s="41"/>
      <c r="P28" s="27" t="s">
        <v>276</v>
      </c>
      <c r="Q28" s="27"/>
      <c r="T28" s="41"/>
      <c r="U28" s="41"/>
      <c r="V28" s="82"/>
      <c r="W28" s="82"/>
    </row>
    <row r="29" customFormat="false" ht="22.5" hidden="false" customHeight="true" outlineLevel="0" collapsed="false">
      <c r="A29" s="31" t="s">
        <v>33</v>
      </c>
      <c r="B29" s="41"/>
      <c r="C29" s="41"/>
      <c r="D29" s="27" t="s">
        <v>276</v>
      </c>
      <c r="E29" s="27"/>
      <c r="H29" s="84"/>
      <c r="I29" s="84"/>
      <c r="J29" s="82"/>
      <c r="K29" s="82"/>
      <c r="L29" s="4"/>
      <c r="M29" s="31" t="s">
        <v>33</v>
      </c>
      <c r="N29" s="41"/>
      <c r="O29" s="41"/>
      <c r="P29" s="27" t="s">
        <v>290</v>
      </c>
      <c r="Q29" s="27"/>
      <c r="T29" s="41"/>
      <c r="U29" s="41"/>
      <c r="V29" s="82"/>
      <c r="W29" s="82"/>
    </row>
    <row r="30" customFormat="false" ht="22.5" hidden="false" customHeight="true" outlineLevel="0" collapsed="false">
      <c r="A30" s="31" t="s">
        <v>34</v>
      </c>
      <c r="B30" s="41"/>
      <c r="C30" s="41"/>
      <c r="D30" s="41"/>
      <c r="E30" s="41"/>
      <c r="F30" s="27" t="s">
        <v>276</v>
      </c>
      <c r="G30" s="27"/>
      <c r="H30" s="41"/>
      <c r="I30" s="41"/>
      <c r="J30" s="82"/>
      <c r="K30" s="82"/>
      <c r="L30" s="4"/>
      <c r="M30" s="31" t="s">
        <v>34</v>
      </c>
      <c r="N30" s="41"/>
      <c r="O30" s="41"/>
      <c r="P30" s="41"/>
      <c r="Q30" s="41"/>
      <c r="R30" s="27" t="s">
        <v>290</v>
      </c>
      <c r="S30" s="27"/>
      <c r="T30" s="41"/>
      <c r="U30" s="41"/>
      <c r="V30" s="82"/>
      <c r="W30" s="82"/>
    </row>
    <row r="31" customFormat="false" ht="22.5" hidden="false" customHeight="true" outlineLevel="0" collapsed="false">
      <c r="A31" s="31" t="s">
        <v>35</v>
      </c>
      <c r="B31" s="41"/>
      <c r="C31" s="41"/>
      <c r="D31" s="41"/>
      <c r="E31" s="41"/>
      <c r="F31" s="27" t="s">
        <v>276</v>
      </c>
      <c r="G31" s="27"/>
      <c r="H31" s="41"/>
      <c r="I31" s="41"/>
      <c r="J31" s="82"/>
      <c r="K31" s="82"/>
      <c r="L31" s="4"/>
      <c r="M31" s="31" t="s">
        <v>35</v>
      </c>
      <c r="N31" s="41"/>
      <c r="O31" s="41"/>
      <c r="P31" s="41"/>
      <c r="Q31" s="41"/>
      <c r="R31" s="27" t="s">
        <v>290</v>
      </c>
      <c r="S31" s="27"/>
      <c r="T31" s="41"/>
      <c r="U31" s="41"/>
      <c r="V31" s="82"/>
      <c r="W31" s="82"/>
    </row>
    <row r="32" customFormat="false" ht="22.5" hidden="false" customHeight="true" outlineLevel="0" collapsed="false">
      <c r="A32" s="31" t="s">
        <v>36</v>
      </c>
      <c r="B32" s="123"/>
      <c r="C32" s="123"/>
      <c r="D32" s="45"/>
      <c r="E32" s="45"/>
      <c r="F32" s="44"/>
      <c r="G32" s="44"/>
      <c r="H32" s="45"/>
      <c r="I32" s="45"/>
      <c r="J32" s="152"/>
      <c r="K32" s="152"/>
      <c r="L32" s="4"/>
      <c r="M32" s="31" t="s">
        <v>36</v>
      </c>
      <c r="N32" s="123"/>
      <c r="O32" s="123"/>
      <c r="P32" s="45"/>
      <c r="Q32" s="45"/>
      <c r="R32" s="44"/>
      <c r="S32" s="44"/>
      <c r="T32" s="45"/>
      <c r="U32" s="45"/>
      <c r="V32" s="152"/>
      <c r="W32" s="152"/>
    </row>
    <row r="33" customFormat="false" ht="22.5" hidden="false" customHeight="true" outlineLevel="0" collapsed="false">
      <c r="A33" s="145"/>
      <c r="B33" s="280"/>
      <c r="C33" s="281"/>
      <c r="D33" s="281"/>
      <c r="E33" s="281"/>
      <c r="F33" s="281"/>
      <c r="G33" s="281"/>
      <c r="H33" s="281"/>
      <c r="I33" s="281"/>
      <c r="J33" s="281"/>
      <c r="K33" s="282"/>
      <c r="L33" s="4"/>
      <c r="M33" s="145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customFormat="false" ht="22.5" hidden="false" customHeight="true" outlineLevel="0" collapsed="false">
      <c r="A34" s="141"/>
      <c r="B34" s="30" t="n">
        <f aca="false">V21+3</f>
        <v>46433</v>
      </c>
      <c r="C34" s="30"/>
      <c r="D34" s="30" t="n">
        <f aca="false">B34+1</f>
        <v>46434</v>
      </c>
      <c r="E34" s="30"/>
      <c r="F34" s="30" t="n">
        <f aca="false">D34+1</f>
        <v>46435</v>
      </c>
      <c r="G34" s="30"/>
      <c r="H34" s="30" t="n">
        <f aca="false">F34+1</f>
        <v>46436</v>
      </c>
      <c r="I34" s="30"/>
      <c r="J34" s="30" t="n">
        <f aca="false">H34+1</f>
        <v>46437</v>
      </c>
      <c r="K34" s="30"/>
      <c r="L34" s="4"/>
      <c r="M34" s="141"/>
      <c r="N34" s="30" t="n">
        <f aca="false">B34+7</f>
        <v>46440</v>
      </c>
      <c r="O34" s="30"/>
      <c r="P34" s="30" t="n">
        <f aca="false">N34+1</f>
        <v>46441</v>
      </c>
      <c r="Q34" s="30"/>
      <c r="R34" s="30" t="n">
        <f aca="false">P34+1</f>
        <v>46442</v>
      </c>
      <c r="S34" s="30"/>
      <c r="T34" s="30" t="n">
        <f aca="false">R34+1</f>
        <v>46443</v>
      </c>
      <c r="U34" s="30"/>
      <c r="V34" s="30" t="n">
        <f aca="false">T34+1</f>
        <v>46444</v>
      </c>
      <c r="W34" s="30"/>
    </row>
    <row r="35" customFormat="false" ht="22.5" hidden="false" customHeight="true" outlineLevel="0" collapsed="false">
      <c r="A35" s="31" t="s">
        <v>24</v>
      </c>
      <c r="B35" s="91"/>
      <c r="C35" s="91"/>
      <c r="D35" s="41"/>
      <c r="E35" s="41"/>
      <c r="F35" s="41"/>
      <c r="G35" s="41"/>
      <c r="H35" s="41"/>
      <c r="I35" s="41"/>
      <c r="J35" s="239"/>
      <c r="K35" s="239"/>
      <c r="L35" s="4"/>
      <c r="M35" s="31" t="s">
        <v>24</v>
      </c>
      <c r="N35" s="91"/>
      <c r="O35" s="91"/>
      <c r="P35" s="143"/>
      <c r="Q35" s="143"/>
      <c r="R35" s="143"/>
      <c r="S35" s="143"/>
      <c r="T35" s="143"/>
      <c r="U35" s="143"/>
      <c r="V35" s="143"/>
      <c r="W35" s="143"/>
    </row>
    <row r="36" customFormat="false" ht="22.5" hidden="false" customHeight="true" outlineLevel="0" collapsed="false">
      <c r="A36" s="31" t="s">
        <v>26</v>
      </c>
      <c r="B36" s="41"/>
      <c r="C36" s="41"/>
      <c r="D36" s="41"/>
      <c r="E36" s="41"/>
      <c r="F36" s="41"/>
      <c r="G36" s="41"/>
      <c r="H36" s="41"/>
      <c r="I36" s="41"/>
      <c r="J36" s="82"/>
      <c r="K36" s="82"/>
      <c r="L36" s="4"/>
      <c r="M36" s="31" t="s">
        <v>26</v>
      </c>
      <c r="N36" s="41"/>
      <c r="O36" s="41"/>
      <c r="P36" s="41"/>
      <c r="Q36" s="41"/>
      <c r="R36" s="41"/>
      <c r="S36" s="41"/>
      <c r="T36" s="41"/>
      <c r="U36" s="41"/>
      <c r="V36" s="41"/>
      <c r="W36" s="41"/>
    </row>
    <row r="37" customFormat="false" ht="22.5" hidden="false" customHeight="true" outlineLevel="0" collapsed="false">
      <c r="A37" s="31" t="s">
        <v>27</v>
      </c>
      <c r="B37" s="41"/>
      <c r="C37" s="41"/>
      <c r="D37" s="41"/>
      <c r="E37" s="41"/>
      <c r="F37" s="41"/>
      <c r="G37" s="41"/>
      <c r="H37" s="41"/>
      <c r="I37" s="41"/>
      <c r="J37" s="82"/>
      <c r="K37" s="82"/>
      <c r="L37" s="4"/>
      <c r="M37" s="31" t="s">
        <v>27</v>
      </c>
      <c r="N37" s="41"/>
      <c r="O37" s="41"/>
      <c r="P37" s="41"/>
      <c r="Q37" s="41"/>
      <c r="R37" s="41"/>
      <c r="S37" s="41"/>
      <c r="T37" s="41"/>
      <c r="U37" s="41"/>
      <c r="V37" s="41"/>
      <c r="W37" s="41"/>
    </row>
    <row r="38" customFormat="false" ht="22.5" hidden="false" customHeight="true" outlineLevel="0" collapsed="false">
      <c r="A38" s="31" t="s">
        <v>28</v>
      </c>
      <c r="B38" s="41"/>
      <c r="C38" s="41"/>
      <c r="D38" s="41"/>
      <c r="E38" s="41"/>
      <c r="F38" s="41"/>
      <c r="G38" s="41"/>
      <c r="H38" s="41"/>
      <c r="I38" s="41"/>
      <c r="J38" s="82"/>
      <c r="K38" s="82"/>
      <c r="L38" s="4"/>
      <c r="M38" s="31" t="s">
        <v>28</v>
      </c>
      <c r="N38" s="41"/>
      <c r="O38" s="41"/>
      <c r="P38" s="41"/>
      <c r="Q38" s="41"/>
      <c r="R38" s="41"/>
      <c r="S38" s="41"/>
      <c r="T38" s="41"/>
      <c r="U38" s="41"/>
      <c r="V38" s="41"/>
      <c r="W38" s="41"/>
    </row>
    <row r="39" customFormat="false" ht="22.5" hidden="false" customHeight="true" outlineLevel="0" collapsed="false">
      <c r="A39" s="31" t="s">
        <v>29</v>
      </c>
      <c r="B39" s="41"/>
      <c r="C39" s="41"/>
      <c r="D39" s="41"/>
      <c r="E39" s="41"/>
      <c r="F39" s="41"/>
      <c r="G39" s="41"/>
      <c r="H39" s="41"/>
      <c r="I39" s="41"/>
      <c r="J39" s="82"/>
      <c r="K39" s="82"/>
      <c r="L39" s="4"/>
      <c r="M39" s="31" t="s">
        <v>29</v>
      </c>
      <c r="N39" s="41"/>
      <c r="O39" s="41"/>
      <c r="P39" s="41"/>
      <c r="Q39" s="41"/>
      <c r="R39" s="41"/>
      <c r="S39" s="41"/>
      <c r="T39" s="41"/>
      <c r="U39" s="41"/>
      <c r="V39" s="41"/>
      <c r="W39" s="41"/>
    </row>
    <row r="40" customFormat="false" ht="22.5" hidden="false" customHeight="true" outlineLevel="0" collapsed="false">
      <c r="A40" s="31" t="s">
        <v>30</v>
      </c>
      <c r="B40" s="41"/>
      <c r="C40" s="41"/>
      <c r="D40" s="41"/>
      <c r="E40" s="41"/>
      <c r="F40" s="41"/>
      <c r="G40" s="41"/>
      <c r="H40" s="41"/>
      <c r="I40" s="41"/>
      <c r="J40" s="82"/>
      <c r="K40" s="82"/>
      <c r="L40" s="4"/>
      <c r="M40" s="31" t="s">
        <v>30</v>
      </c>
      <c r="N40" s="41"/>
      <c r="O40" s="41"/>
      <c r="P40" s="41"/>
      <c r="Q40" s="41"/>
      <c r="R40" s="41"/>
      <c r="S40" s="41"/>
      <c r="T40" s="41"/>
      <c r="U40" s="41"/>
      <c r="V40" s="41"/>
      <c r="W40" s="41"/>
    </row>
    <row r="41" customFormat="false" ht="22.5" hidden="false" customHeight="true" outlineLevel="0" collapsed="false">
      <c r="A41" s="31" t="s">
        <v>32</v>
      </c>
      <c r="B41" s="41"/>
      <c r="C41" s="41"/>
      <c r="D41" s="27" t="s">
        <v>276</v>
      </c>
      <c r="E41" s="27"/>
      <c r="H41" s="41"/>
      <c r="I41" s="41"/>
      <c r="J41" s="82"/>
      <c r="K41" s="82"/>
      <c r="L41" s="4"/>
      <c r="M41" s="31" t="s">
        <v>32</v>
      </c>
      <c r="N41" s="41"/>
      <c r="O41" s="41"/>
      <c r="P41" s="27" t="s">
        <v>276</v>
      </c>
      <c r="Q41" s="27"/>
      <c r="T41" s="41"/>
      <c r="U41" s="41"/>
      <c r="V41" s="41"/>
      <c r="W41" s="41"/>
    </row>
    <row r="42" customFormat="false" ht="22.5" hidden="false" customHeight="true" outlineLevel="0" collapsed="false">
      <c r="A42" s="31" t="s">
        <v>33</v>
      </c>
      <c r="B42" s="41"/>
      <c r="C42" s="41"/>
      <c r="D42" s="27" t="s">
        <v>276</v>
      </c>
      <c r="E42" s="27"/>
      <c r="H42" s="41"/>
      <c r="I42" s="41"/>
      <c r="J42" s="82"/>
      <c r="K42" s="82"/>
      <c r="L42" s="4"/>
      <c r="M42" s="31" t="s">
        <v>33</v>
      </c>
      <c r="N42" s="41"/>
      <c r="O42" s="41"/>
      <c r="P42" s="35" t="s">
        <v>276</v>
      </c>
      <c r="Q42" s="35"/>
      <c r="T42" s="41"/>
      <c r="U42" s="41"/>
      <c r="V42" s="41"/>
      <c r="W42" s="41"/>
    </row>
    <row r="43" customFormat="false" ht="22.5" hidden="false" customHeight="true" outlineLevel="0" collapsed="false">
      <c r="A43" s="31" t="s">
        <v>34</v>
      </c>
      <c r="B43" s="41"/>
      <c r="C43" s="41"/>
      <c r="D43" s="41"/>
      <c r="E43" s="41"/>
      <c r="F43" s="27" t="s">
        <v>290</v>
      </c>
      <c r="G43" s="27"/>
      <c r="H43" s="41"/>
      <c r="I43" s="41"/>
      <c r="J43" s="82"/>
      <c r="K43" s="82"/>
      <c r="L43" s="4"/>
      <c r="M43" s="31" t="s">
        <v>34</v>
      </c>
      <c r="N43" s="41"/>
      <c r="O43" s="41"/>
      <c r="P43" s="41"/>
      <c r="Q43" s="41"/>
      <c r="R43" s="27" t="s">
        <v>290</v>
      </c>
      <c r="S43" s="27"/>
      <c r="T43" s="41"/>
      <c r="U43" s="41"/>
      <c r="V43" s="41"/>
      <c r="W43" s="41"/>
    </row>
    <row r="44" customFormat="false" ht="22.5" hidden="false" customHeight="true" outlineLevel="0" collapsed="false">
      <c r="A44" s="31" t="s">
        <v>35</v>
      </c>
      <c r="B44" s="41"/>
      <c r="C44" s="41"/>
      <c r="D44" s="41"/>
      <c r="E44" s="41"/>
      <c r="F44" s="27" t="s">
        <v>290</v>
      </c>
      <c r="G44" s="27"/>
      <c r="H44" s="41"/>
      <c r="I44" s="41"/>
      <c r="J44" s="82"/>
      <c r="K44" s="82"/>
      <c r="L44" s="4"/>
      <c r="M44" s="31" t="s">
        <v>35</v>
      </c>
      <c r="N44" s="41"/>
      <c r="O44" s="41"/>
      <c r="P44" s="41"/>
      <c r="Q44" s="41"/>
      <c r="R44" s="35" t="s">
        <v>290</v>
      </c>
      <c r="S44" s="35"/>
      <c r="T44" s="41"/>
      <c r="U44" s="41"/>
      <c r="V44" s="41"/>
      <c r="W44" s="41"/>
    </row>
    <row r="45" customFormat="false" ht="22.5" hidden="false" customHeight="true" outlineLevel="0" collapsed="false">
      <c r="A45" s="31" t="s">
        <v>36</v>
      </c>
      <c r="B45" s="123"/>
      <c r="C45" s="123"/>
      <c r="D45" s="45"/>
      <c r="E45" s="45"/>
      <c r="F45" s="44"/>
      <c r="G45" s="44"/>
      <c r="H45" s="45"/>
      <c r="I45" s="45"/>
      <c r="J45" s="152"/>
      <c r="K45" s="152"/>
      <c r="L45" s="4"/>
      <c r="M45" s="31" t="s">
        <v>36</v>
      </c>
      <c r="N45" s="123"/>
      <c r="O45" s="123"/>
      <c r="P45" s="45"/>
      <c r="Q45" s="45"/>
      <c r="R45" s="45"/>
      <c r="S45" s="45"/>
      <c r="T45" s="45"/>
      <c r="U45" s="45"/>
      <c r="V45" s="45"/>
      <c r="W45" s="45"/>
    </row>
    <row r="46" customFormat="false" ht="22.5" hidden="false" customHeight="true" outlineLevel="0" collapsed="false"/>
    <row r="47" customFormat="false" ht="22.5" hidden="false" customHeight="true" outlineLevel="0" collapsed="false">
      <c r="A47" s="27"/>
      <c r="B47" s="30" t="n">
        <f aca="false">V34+3</f>
        <v>46447</v>
      </c>
      <c r="C47" s="30"/>
      <c r="D47" s="30" t="n">
        <f aca="false">B47+1</f>
        <v>46448</v>
      </c>
      <c r="E47" s="30"/>
      <c r="F47" s="30" t="n">
        <f aca="false">D47+1</f>
        <v>46449</v>
      </c>
      <c r="G47" s="30"/>
      <c r="H47" s="30" t="n">
        <f aca="false">F47+1</f>
        <v>46450</v>
      </c>
      <c r="I47" s="30"/>
      <c r="J47" s="30" t="n">
        <f aca="false">H47+1</f>
        <v>46451</v>
      </c>
      <c r="K47" s="30"/>
      <c r="L47" s="29"/>
      <c r="M47" s="27"/>
      <c r="N47" s="28" t="n">
        <f aca="false">B47+7</f>
        <v>46454</v>
      </c>
      <c r="O47" s="28"/>
      <c r="P47" s="30" t="n">
        <f aca="false">N47+1</f>
        <v>46455</v>
      </c>
      <c r="Q47" s="30"/>
      <c r="R47" s="30" t="n">
        <f aca="false">P47+1</f>
        <v>46456</v>
      </c>
      <c r="S47" s="30"/>
      <c r="T47" s="30" t="n">
        <f aca="false">R47+1</f>
        <v>46457</v>
      </c>
      <c r="U47" s="30"/>
      <c r="V47" s="30" t="n">
        <f aca="false">T47+1</f>
        <v>46458</v>
      </c>
      <c r="W47" s="3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  <c r="IW47" s="0"/>
      <c r="IX47" s="0"/>
      <c r="IY47" s="0"/>
      <c r="IZ47" s="0"/>
      <c r="JA47" s="0"/>
      <c r="JB47" s="0"/>
      <c r="JC47" s="0"/>
      <c r="JD47" s="0"/>
      <c r="JE47" s="0"/>
      <c r="JF47" s="0"/>
      <c r="JG47" s="0"/>
      <c r="JH47" s="0"/>
      <c r="JI47" s="0"/>
      <c r="JJ47" s="0"/>
      <c r="JK47" s="0"/>
      <c r="JL47" s="0"/>
      <c r="JM47" s="0"/>
      <c r="JN47" s="0"/>
      <c r="JO47" s="0"/>
      <c r="JP47" s="0"/>
      <c r="JQ47" s="0"/>
      <c r="JR47" s="0"/>
      <c r="JS47" s="0"/>
      <c r="JT47" s="0"/>
      <c r="JU47" s="0"/>
      <c r="JV47" s="0"/>
      <c r="JW47" s="0"/>
      <c r="JX47" s="0"/>
      <c r="JY47" s="0"/>
      <c r="JZ47" s="0"/>
      <c r="KA47" s="0"/>
      <c r="KB47" s="0"/>
      <c r="KC47" s="0"/>
      <c r="KD47" s="0"/>
      <c r="KE47" s="0"/>
      <c r="KF47" s="0"/>
      <c r="KG47" s="0"/>
      <c r="KH47" s="0"/>
      <c r="KI47" s="0"/>
      <c r="KJ47" s="0"/>
      <c r="KK47" s="0"/>
      <c r="KL47" s="0"/>
      <c r="KM47" s="0"/>
      <c r="KN47" s="0"/>
      <c r="KO47" s="0"/>
      <c r="KP47" s="0"/>
      <c r="KQ47" s="0"/>
      <c r="KR47" s="0"/>
      <c r="KS47" s="0"/>
      <c r="KT47" s="0"/>
      <c r="KU47" s="0"/>
      <c r="KV47" s="0"/>
      <c r="KW47" s="0"/>
      <c r="KX47" s="0"/>
      <c r="KY47" s="0"/>
      <c r="KZ47" s="0"/>
      <c r="LA47" s="0"/>
      <c r="LB47" s="0"/>
      <c r="LC47" s="0"/>
      <c r="LD47" s="0"/>
      <c r="LE47" s="0"/>
      <c r="LF47" s="0"/>
      <c r="LG47" s="0"/>
      <c r="LH47" s="0"/>
      <c r="LI47" s="0"/>
      <c r="LJ47" s="0"/>
      <c r="LK47" s="0"/>
      <c r="LL47" s="0"/>
      <c r="LM47" s="0"/>
      <c r="LN47" s="0"/>
      <c r="LO47" s="0"/>
      <c r="LP47" s="0"/>
      <c r="LQ47" s="0"/>
      <c r="LR47" s="0"/>
      <c r="LS47" s="0"/>
      <c r="LT47" s="0"/>
      <c r="LU47" s="0"/>
      <c r="LV47" s="0"/>
      <c r="LW47" s="0"/>
      <c r="LX47" s="0"/>
      <c r="LY47" s="0"/>
      <c r="LZ47" s="0"/>
      <c r="MA47" s="0"/>
      <c r="MB47" s="0"/>
      <c r="MC47" s="0"/>
      <c r="MD47" s="0"/>
      <c r="ME47" s="0"/>
      <c r="MF47" s="0"/>
      <c r="MG47" s="0"/>
      <c r="MH47" s="0"/>
      <c r="MI47" s="0"/>
      <c r="MJ47" s="0"/>
      <c r="MK47" s="0"/>
      <c r="ML47" s="0"/>
      <c r="MM47" s="0"/>
      <c r="MN47" s="0"/>
      <c r="MO47" s="0"/>
      <c r="MP47" s="0"/>
      <c r="MQ47" s="0"/>
      <c r="MR47" s="0"/>
      <c r="MS47" s="0"/>
      <c r="MT47" s="0"/>
      <c r="MU47" s="0"/>
      <c r="MV47" s="0"/>
      <c r="MW47" s="0"/>
      <c r="MX47" s="0"/>
      <c r="MY47" s="0"/>
      <c r="MZ47" s="0"/>
      <c r="NA47" s="0"/>
      <c r="NB47" s="0"/>
      <c r="NC47" s="0"/>
      <c r="ND47" s="0"/>
      <c r="NE47" s="0"/>
      <c r="NF47" s="0"/>
      <c r="NG47" s="0"/>
      <c r="NH47" s="0"/>
      <c r="NI47" s="0"/>
      <c r="NJ47" s="0"/>
      <c r="NK47" s="0"/>
      <c r="NL47" s="0"/>
      <c r="NM47" s="0"/>
      <c r="NN47" s="0"/>
      <c r="NO47" s="0"/>
      <c r="NP47" s="0"/>
      <c r="NQ47" s="0"/>
      <c r="NR47" s="0"/>
      <c r="NS47" s="0"/>
      <c r="NT47" s="0"/>
      <c r="NU47" s="0"/>
      <c r="NV47" s="0"/>
      <c r="NW47" s="0"/>
      <c r="NX47" s="0"/>
      <c r="NY47" s="0"/>
      <c r="NZ47" s="0"/>
      <c r="OA47" s="0"/>
      <c r="OB47" s="0"/>
      <c r="OC47" s="0"/>
      <c r="OD47" s="0"/>
      <c r="OE47" s="0"/>
      <c r="OF47" s="0"/>
      <c r="OG47" s="0"/>
      <c r="OH47" s="0"/>
      <c r="OI47" s="0"/>
      <c r="OJ47" s="0"/>
      <c r="OK47" s="0"/>
      <c r="OL47" s="0"/>
      <c r="OM47" s="0"/>
      <c r="ON47" s="0"/>
      <c r="OO47" s="0"/>
      <c r="OP47" s="0"/>
      <c r="OQ47" s="0"/>
      <c r="OR47" s="0"/>
      <c r="OS47" s="0"/>
      <c r="OT47" s="0"/>
      <c r="OU47" s="0"/>
      <c r="OV47" s="0"/>
      <c r="OW47" s="0"/>
      <c r="OX47" s="0"/>
      <c r="OY47" s="0"/>
      <c r="OZ47" s="0"/>
      <c r="PA47" s="0"/>
      <c r="PB47" s="0"/>
      <c r="PC47" s="0"/>
      <c r="PD47" s="0"/>
      <c r="PE47" s="0"/>
      <c r="PF47" s="0"/>
      <c r="PG47" s="0"/>
      <c r="PH47" s="0"/>
      <c r="PI47" s="0"/>
      <c r="PJ47" s="0"/>
      <c r="PK47" s="0"/>
      <c r="PL47" s="0"/>
      <c r="PM47" s="0"/>
      <c r="PN47" s="0"/>
      <c r="PO47" s="0"/>
      <c r="PP47" s="0"/>
      <c r="PQ47" s="0"/>
      <c r="PR47" s="0"/>
      <c r="PS47" s="0"/>
      <c r="PT47" s="0"/>
      <c r="PU47" s="0"/>
      <c r="PV47" s="0"/>
      <c r="PW47" s="0"/>
      <c r="PX47" s="0"/>
      <c r="PY47" s="0"/>
      <c r="PZ47" s="0"/>
      <c r="QA47" s="0"/>
      <c r="QB47" s="0"/>
      <c r="QC47" s="0"/>
      <c r="QD47" s="0"/>
      <c r="QE47" s="0"/>
      <c r="QF47" s="0"/>
      <c r="QG47" s="0"/>
      <c r="QH47" s="0"/>
      <c r="QI47" s="0"/>
      <c r="QJ47" s="0"/>
      <c r="QK47" s="0"/>
      <c r="QL47" s="0"/>
      <c r="QM47" s="0"/>
      <c r="QN47" s="0"/>
      <c r="QO47" s="0"/>
      <c r="QP47" s="0"/>
      <c r="QQ47" s="0"/>
      <c r="QR47" s="0"/>
      <c r="QS47" s="0"/>
      <c r="QT47" s="0"/>
      <c r="QU47" s="0"/>
      <c r="QV47" s="0"/>
      <c r="QW47" s="0"/>
      <c r="QX47" s="0"/>
      <c r="QY47" s="0"/>
      <c r="QZ47" s="0"/>
      <c r="RA47" s="0"/>
      <c r="RB47" s="0"/>
      <c r="RC47" s="0"/>
      <c r="RD47" s="0"/>
      <c r="RE47" s="0"/>
      <c r="RF47" s="0"/>
      <c r="RG47" s="0"/>
      <c r="RH47" s="0"/>
      <c r="RI47" s="0"/>
      <c r="RJ47" s="0"/>
      <c r="RK47" s="0"/>
      <c r="RL47" s="0"/>
      <c r="RM47" s="0"/>
      <c r="RN47" s="0"/>
      <c r="RO47" s="0"/>
      <c r="RP47" s="0"/>
      <c r="RQ47" s="0"/>
      <c r="RR47" s="0"/>
      <c r="RS47" s="0"/>
      <c r="RT47" s="0"/>
      <c r="RU47" s="0"/>
      <c r="RV47" s="0"/>
      <c r="RW47" s="0"/>
      <c r="RX47" s="0"/>
      <c r="RY47" s="0"/>
      <c r="RZ47" s="0"/>
      <c r="SA47" s="0"/>
      <c r="SB47" s="0"/>
      <c r="SC47" s="0"/>
      <c r="SD47" s="0"/>
      <c r="SE47" s="0"/>
      <c r="SF47" s="0"/>
      <c r="SG47" s="0"/>
      <c r="SH47" s="0"/>
      <c r="SI47" s="0"/>
      <c r="SJ47" s="0"/>
      <c r="SK47" s="0"/>
      <c r="SL47" s="0"/>
      <c r="SM47" s="0"/>
      <c r="SN47" s="0"/>
      <c r="SO47" s="0"/>
      <c r="SP47" s="0"/>
      <c r="SQ47" s="0"/>
      <c r="SR47" s="0"/>
      <c r="SS47" s="0"/>
      <c r="ST47" s="0"/>
      <c r="SU47" s="0"/>
      <c r="SV47" s="0"/>
      <c r="SW47" s="0"/>
      <c r="SX47" s="0"/>
      <c r="SY47" s="0"/>
      <c r="SZ47" s="0"/>
      <c r="TA47" s="0"/>
      <c r="TB47" s="0"/>
      <c r="TC47" s="0"/>
      <c r="TD47" s="0"/>
      <c r="TE47" s="0"/>
      <c r="TF47" s="0"/>
      <c r="TG47" s="0"/>
      <c r="TH47" s="0"/>
      <c r="TI47" s="0"/>
      <c r="TJ47" s="0"/>
      <c r="TK47" s="0"/>
      <c r="TL47" s="0"/>
      <c r="TM47" s="0"/>
      <c r="TN47" s="0"/>
      <c r="TO47" s="0"/>
      <c r="TP47" s="0"/>
      <c r="TQ47" s="0"/>
      <c r="TR47" s="0"/>
      <c r="TS47" s="0"/>
      <c r="TT47" s="0"/>
      <c r="TU47" s="0"/>
      <c r="TV47" s="0"/>
      <c r="TW47" s="0"/>
      <c r="TX47" s="0"/>
      <c r="TY47" s="0"/>
      <c r="TZ47" s="0"/>
      <c r="UA47" s="0"/>
      <c r="UB47" s="0"/>
      <c r="UC47" s="0"/>
      <c r="UD47" s="0"/>
      <c r="UE47" s="0"/>
      <c r="UF47" s="0"/>
      <c r="UG47" s="0"/>
      <c r="UH47" s="0"/>
      <c r="UI47" s="0"/>
      <c r="UJ47" s="0"/>
      <c r="UK47" s="0"/>
      <c r="UL47" s="0"/>
      <c r="UM47" s="0"/>
      <c r="UN47" s="0"/>
      <c r="UO47" s="0"/>
      <c r="UP47" s="0"/>
      <c r="UQ47" s="0"/>
      <c r="UR47" s="0"/>
      <c r="US47" s="0"/>
      <c r="UT47" s="0"/>
      <c r="UU47" s="0"/>
      <c r="UV47" s="0"/>
      <c r="UW47" s="0"/>
      <c r="UX47" s="0"/>
      <c r="UY47" s="0"/>
      <c r="UZ47" s="0"/>
      <c r="VA47" s="0"/>
      <c r="VB47" s="0"/>
      <c r="VC47" s="0"/>
      <c r="VD47" s="0"/>
      <c r="VE47" s="0"/>
      <c r="VF47" s="0"/>
      <c r="VG47" s="0"/>
      <c r="VH47" s="0"/>
      <c r="VI47" s="0"/>
      <c r="VJ47" s="0"/>
      <c r="VK47" s="0"/>
      <c r="VL47" s="0"/>
      <c r="VM47" s="0"/>
      <c r="VN47" s="0"/>
      <c r="VO47" s="0"/>
      <c r="VP47" s="0"/>
      <c r="VQ47" s="0"/>
      <c r="VR47" s="0"/>
      <c r="VS47" s="0"/>
      <c r="VT47" s="0"/>
      <c r="VU47" s="0"/>
      <c r="VV47" s="0"/>
      <c r="VW47" s="0"/>
      <c r="VX47" s="0"/>
      <c r="VY47" s="0"/>
      <c r="VZ47" s="0"/>
      <c r="WA47" s="0"/>
      <c r="WB47" s="0"/>
      <c r="WC47" s="0"/>
      <c r="WD47" s="0"/>
      <c r="WE47" s="0"/>
      <c r="WF47" s="0"/>
      <c r="WG47" s="0"/>
      <c r="WH47" s="0"/>
      <c r="WI47" s="0"/>
      <c r="WJ47" s="0"/>
      <c r="WK47" s="0"/>
      <c r="WL47" s="0"/>
      <c r="WM47" s="0"/>
      <c r="WN47" s="0"/>
      <c r="WO47" s="0"/>
      <c r="WP47" s="0"/>
      <c r="WQ47" s="0"/>
      <c r="WR47" s="0"/>
      <c r="WS47" s="0"/>
      <c r="WT47" s="0"/>
      <c r="WU47" s="0"/>
      <c r="WV47" s="0"/>
      <c r="WW47" s="0"/>
      <c r="WX47" s="0"/>
      <c r="WY47" s="0"/>
      <c r="WZ47" s="0"/>
      <c r="XA47" s="0"/>
      <c r="XB47" s="0"/>
      <c r="XC47" s="0"/>
      <c r="XD47" s="0"/>
      <c r="XE47" s="0"/>
      <c r="XF47" s="0"/>
      <c r="XG47" s="0"/>
      <c r="XH47" s="0"/>
      <c r="XI47" s="0"/>
      <c r="XJ47" s="0"/>
      <c r="XK47" s="0"/>
      <c r="XL47" s="0"/>
      <c r="XM47" s="0"/>
      <c r="XN47" s="0"/>
      <c r="XO47" s="0"/>
      <c r="XP47" s="0"/>
      <c r="XQ47" s="0"/>
      <c r="XR47" s="0"/>
      <c r="XS47" s="0"/>
      <c r="XT47" s="0"/>
      <c r="XU47" s="0"/>
      <c r="XV47" s="0"/>
      <c r="XW47" s="0"/>
      <c r="XX47" s="0"/>
      <c r="XY47" s="0"/>
      <c r="XZ47" s="0"/>
      <c r="YA47" s="0"/>
      <c r="YB47" s="0"/>
      <c r="YC47" s="0"/>
      <c r="YD47" s="0"/>
      <c r="YE47" s="0"/>
      <c r="YF47" s="0"/>
      <c r="YG47" s="0"/>
      <c r="YH47" s="0"/>
      <c r="YI47" s="0"/>
      <c r="YJ47" s="0"/>
      <c r="YK47" s="0"/>
      <c r="YL47" s="0"/>
      <c r="YM47" s="0"/>
      <c r="YN47" s="0"/>
      <c r="YO47" s="0"/>
      <c r="YP47" s="0"/>
      <c r="YQ47" s="0"/>
      <c r="YR47" s="0"/>
      <c r="YS47" s="0"/>
      <c r="YT47" s="0"/>
      <c r="YU47" s="0"/>
      <c r="YV47" s="0"/>
      <c r="YW47" s="0"/>
      <c r="YX47" s="0"/>
      <c r="YY47" s="0"/>
      <c r="YZ47" s="0"/>
      <c r="ZA47" s="0"/>
      <c r="ZB47" s="0"/>
      <c r="ZC47" s="0"/>
      <c r="ZD47" s="0"/>
      <c r="ZE47" s="0"/>
      <c r="ZF47" s="0"/>
      <c r="ZG47" s="0"/>
      <c r="ZH47" s="0"/>
      <c r="ZI47" s="0"/>
      <c r="ZJ47" s="0"/>
      <c r="ZK47" s="0"/>
      <c r="ZL47" s="0"/>
      <c r="ZM47" s="0"/>
      <c r="ZN47" s="0"/>
      <c r="ZO47" s="0"/>
      <c r="ZP47" s="0"/>
      <c r="ZQ47" s="0"/>
      <c r="ZR47" s="0"/>
      <c r="ZS47" s="0"/>
      <c r="ZT47" s="0"/>
      <c r="ZU47" s="0"/>
      <c r="ZV47" s="0"/>
      <c r="ZW47" s="0"/>
      <c r="ZX47" s="0"/>
      <c r="ZY47" s="0"/>
      <c r="ZZ47" s="0"/>
      <c r="AAA47" s="0"/>
      <c r="AAB47" s="0"/>
      <c r="AAC47" s="0"/>
      <c r="AAD47" s="0"/>
      <c r="AAE47" s="0"/>
      <c r="AAF47" s="0"/>
      <c r="AAG47" s="0"/>
      <c r="AAH47" s="0"/>
      <c r="AAI47" s="0"/>
      <c r="AAJ47" s="0"/>
      <c r="AAK47" s="0"/>
      <c r="AAL47" s="0"/>
      <c r="AAM47" s="0"/>
      <c r="AAN47" s="0"/>
      <c r="AAO47" s="0"/>
      <c r="AAP47" s="0"/>
      <c r="AAQ47" s="0"/>
      <c r="AAR47" s="0"/>
      <c r="AAS47" s="0"/>
      <c r="AAT47" s="0"/>
      <c r="AAU47" s="0"/>
      <c r="AAV47" s="0"/>
      <c r="AAW47" s="0"/>
      <c r="AAX47" s="0"/>
      <c r="AAY47" s="0"/>
      <c r="AAZ47" s="0"/>
      <c r="ABA47" s="0"/>
      <c r="ABB47" s="0"/>
      <c r="ABC47" s="0"/>
      <c r="ABD47" s="0"/>
      <c r="ABE47" s="0"/>
      <c r="ABF47" s="0"/>
      <c r="ABG47" s="0"/>
      <c r="ABH47" s="0"/>
      <c r="ABI47" s="0"/>
      <c r="ABJ47" s="0"/>
      <c r="ABK47" s="0"/>
      <c r="ABL47" s="0"/>
      <c r="ABM47" s="0"/>
      <c r="ABN47" s="0"/>
      <c r="ABO47" s="0"/>
      <c r="ABP47" s="0"/>
      <c r="ABQ47" s="0"/>
      <c r="ABR47" s="0"/>
      <c r="ABS47" s="0"/>
      <c r="ABT47" s="0"/>
      <c r="ABU47" s="0"/>
      <c r="ABV47" s="0"/>
      <c r="ABW47" s="0"/>
      <c r="ABX47" s="0"/>
      <c r="ABY47" s="0"/>
      <c r="ABZ47" s="0"/>
      <c r="ACA47" s="0"/>
      <c r="ACB47" s="0"/>
      <c r="ACC47" s="0"/>
      <c r="ACD47" s="0"/>
      <c r="ACE47" s="0"/>
      <c r="ACF47" s="0"/>
      <c r="ACG47" s="0"/>
      <c r="ACH47" s="0"/>
      <c r="ACI47" s="0"/>
      <c r="ACJ47" s="0"/>
      <c r="ACK47" s="0"/>
      <c r="ACL47" s="0"/>
      <c r="ACM47" s="0"/>
      <c r="ACN47" s="0"/>
      <c r="ACO47" s="0"/>
      <c r="ACP47" s="0"/>
      <c r="ACQ47" s="0"/>
      <c r="ACR47" s="0"/>
      <c r="ACS47" s="0"/>
      <c r="ACT47" s="0"/>
      <c r="ACU47" s="0"/>
      <c r="ACV47" s="0"/>
      <c r="ACW47" s="0"/>
      <c r="ACX47" s="0"/>
      <c r="ACY47" s="0"/>
      <c r="ACZ47" s="0"/>
      <c r="ADA47" s="0"/>
      <c r="ADB47" s="0"/>
      <c r="ADC47" s="0"/>
      <c r="ADD47" s="0"/>
      <c r="ADE47" s="0"/>
      <c r="ADF47" s="0"/>
      <c r="ADG47" s="0"/>
      <c r="ADH47" s="0"/>
      <c r="ADI47" s="0"/>
      <c r="ADJ47" s="0"/>
      <c r="ADK47" s="0"/>
      <c r="ADL47" s="0"/>
      <c r="ADM47" s="0"/>
      <c r="ADN47" s="0"/>
      <c r="ADO47" s="0"/>
      <c r="ADP47" s="0"/>
      <c r="ADQ47" s="0"/>
      <c r="ADR47" s="0"/>
      <c r="ADS47" s="0"/>
      <c r="ADT47" s="0"/>
      <c r="ADU47" s="0"/>
      <c r="ADV47" s="0"/>
      <c r="ADW47" s="0"/>
      <c r="ADX47" s="0"/>
      <c r="ADY47" s="0"/>
      <c r="ADZ47" s="0"/>
      <c r="AEA47" s="0"/>
      <c r="AEB47" s="0"/>
      <c r="AEC47" s="0"/>
      <c r="AED47" s="0"/>
      <c r="AEE47" s="0"/>
      <c r="AEF47" s="0"/>
      <c r="AEG47" s="0"/>
      <c r="AEH47" s="0"/>
      <c r="AEI47" s="0"/>
      <c r="AEJ47" s="0"/>
      <c r="AEK47" s="0"/>
      <c r="AEL47" s="0"/>
      <c r="AEM47" s="0"/>
      <c r="AEN47" s="0"/>
      <c r="AEO47" s="0"/>
      <c r="AEP47" s="0"/>
      <c r="AEQ47" s="0"/>
      <c r="AER47" s="0"/>
      <c r="AES47" s="0"/>
      <c r="AET47" s="0"/>
      <c r="AEU47" s="0"/>
      <c r="AEV47" s="0"/>
      <c r="AEW47" s="0"/>
      <c r="AEX47" s="0"/>
      <c r="AEY47" s="0"/>
      <c r="AEZ47" s="0"/>
      <c r="AFA47" s="0"/>
      <c r="AFB47" s="0"/>
      <c r="AFC47" s="0"/>
      <c r="AFD47" s="0"/>
      <c r="AFE47" s="0"/>
      <c r="AFF47" s="0"/>
      <c r="AFG47" s="0"/>
      <c r="AFH47" s="0"/>
      <c r="AFI47" s="0"/>
      <c r="AFJ47" s="0"/>
      <c r="AFK47" s="0"/>
      <c r="AFL47" s="0"/>
      <c r="AFM47" s="0"/>
      <c r="AFN47" s="0"/>
      <c r="AFO47" s="0"/>
      <c r="AFP47" s="0"/>
      <c r="AFQ47" s="0"/>
      <c r="AFR47" s="0"/>
      <c r="AFS47" s="0"/>
      <c r="AFT47" s="0"/>
      <c r="AFU47" s="0"/>
      <c r="AFV47" s="0"/>
      <c r="AFW47" s="0"/>
      <c r="AFX47" s="0"/>
      <c r="AFY47" s="0"/>
      <c r="AFZ47" s="0"/>
      <c r="AGA47" s="0"/>
      <c r="AGB47" s="0"/>
      <c r="AGC47" s="0"/>
      <c r="AGD47" s="0"/>
      <c r="AGE47" s="0"/>
      <c r="AGF47" s="0"/>
      <c r="AGG47" s="0"/>
      <c r="AGH47" s="0"/>
      <c r="AGI47" s="0"/>
      <c r="AGJ47" s="0"/>
      <c r="AGK47" s="0"/>
      <c r="AGL47" s="0"/>
      <c r="AGM47" s="0"/>
      <c r="AGN47" s="0"/>
      <c r="AGO47" s="0"/>
      <c r="AGP47" s="0"/>
      <c r="AGQ47" s="0"/>
      <c r="AGR47" s="0"/>
      <c r="AGS47" s="0"/>
      <c r="AGT47" s="0"/>
      <c r="AGU47" s="0"/>
      <c r="AGV47" s="0"/>
      <c r="AGW47" s="0"/>
      <c r="AGX47" s="0"/>
      <c r="AGY47" s="0"/>
      <c r="AGZ47" s="0"/>
      <c r="AHA47" s="0"/>
      <c r="AHB47" s="0"/>
      <c r="AHC47" s="0"/>
      <c r="AHD47" s="0"/>
      <c r="AHE47" s="0"/>
      <c r="AHF47" s="0"/>
      <c r="AHG47" s="0"/>
      <c r="AHH47" s="0"/>
      <c r="AHI47" s="0"/>
      <c r="AHJ47" s="0"/>
      <c r="AHK47" s="0"/>
      <c r="AHL47" s="0"/>
      <c r="AHM47" s="0"/>
      <c r="AHN47" s="0"/>
      <c r="AHO47" s="0"/>
      <c r="AHP47" s="0"/>
      <c r="AHQ47" s="0"/>
      <c r="AHR47" s="0"/>
      <c r="AHS47" s="0"/>
      <c r="AHT47" s="0"/>
      <c r="AHU47" s="0"/>
      <c r="AHV47" s="0"/>
      <c r="AHW47" s="0"/>
      <c r="AHX47" s="0"/>
      <c r="AHY47" s="0"/>
      <c r="AHZ47" s="0"/>
      <c r="AIA47" s="0"/>
      <c r="AIB47" s="0"/>
      <c r="AIC47" s="0"/>
      <c r="AID47" s="0"/>
      <c r="AIE47" s="0"/>
      <c r="AIF47" s="0"/>
      <c r="AIG47" s="0"/>
      <c r="AIH47" s="0"/>
      <c r="AII47" s="0"/>
      <c r="AIJ47" s="0"/>
      <c r="AIK47" s="0"/>
      <c r="AIL47" s="0"/>
      <c r="AIM47" s="0"/>
      <c r="AIN47" s="0"/>
      <c r="AIO47" s="0"/>
      <c r="AIP47" s="0"/>
      <c r="AIQ47" s="0"/>
      <c r="AIR47" s="0"/>
      <c r="AIS47" s="0"/>
      <c r="AIT47" s="0"/>
      <c r="AIU47" s="0"/>
      <c r="AIV47" s="0"/>
      <c r="AIW47" s="0"/>
      <c r="AIX47" s="0"/>
      <c r="AIY47" s="0"/>
      <c r="AIZ47" s="0"/>
      <c r="AJA47" s="0"/>
      <c r="AJB47" s="0"/>
      <c r="AJC47" s="0"/>
      <c r="AJD47" s="0"/>
      <c r="AJE47" s="0"/>
      <c r="AJF47" s="0"/>
      <c r="AJG47" s="0"/>
      <c r="AJH47" s="0"/>
      <c r="AJI47" s="0"/>
      <c r="AJJ47" s="0"/>
      <c r="AJK47" s="0"/>
      <c r="AJL47" s="0"/>
      <c r="AJM47" s="0"/>
      <c r="AJN47" s="0"/>
      <c r="AJO47" s="0"/>
      <c r="AJP47" s="0"/>
      <c r="AJQ47" s="0"/>
      <c r="AJR47" s="0"/>
      <c r="AJS47" s="0"/>
      <c r="AJT47" s="0"/>
      <c r="AJU47" s="0"/>
      <c r="AJV47" s="0"/>
      <c r="AJW47" s="0"/>
      <c r="AJX47" s="0"/>
      <c r="AJY47" s="0"/>
      <c r="AJZ47" s="0"/>
      <c r="AKA47" s="0"/>
      <c r="AKB47" s="0"/>
      <c r="AKC47" s="0"/>
      <c r="AKD47" s="0"/>
      <c r="AKE47" s="0"/>
      <c r="AKF47" s="0"/>
      <c r="AKG47" s="0"/>
      <c r="AKH47" s="0"/>
      <c r="AKI47" s="0"/>
      <c r="AKJ47" s="0"/>
      <c r="AKK47" s="0"/>
      <c r="AKL47" s="0"/>
      <c r="AKM47" s="0"/>
      <c r="AKN47" s="0"/>
      <c r="AKO47" s="0"/>
      <c r="AKP47" s="0"/>
      <c r="AKQ47" s="0"/>
      <c r="AKR47" s="0"/>
      <c r="AKS47" s="0"/>
      <c r="AKT47" s="0"/>
      <c r="AKU47" s="0"/>
      <c r="AKV47" s="0"/>
      <c r="AKW47" s="0"/>
      <c r="AKX47" s="0"/>
      <c r="AKY47" s="0"/>
      <c r="AKZ47" s="0"/>
      <c r="ALA47" s="0"/>
      <c r="ALB47" s="0"/>
      <c r="ALC47" s="0"/>
      <c r="ALD47" s="0"/>
      <c r="ALE47" s="0"/>
      <c r="ALF47" s="0"/>
      <c r="ALG47" s="0"/>
      <c r="ALH47" s="0"/>
      <c r="ALI47" s="0"/>
      <c r="ALJ47" s="0"/>
      <c r="ALK47" s="0"/>
      <c r="ALL47" s="0"/>
      <c r="ALM47" s="0"/>
      <c r="ALN47" s="0"/>
      <c r="ALO47" s="0"/>
      <c r="ALP47" s="0"/>
      <c r="ALQ47" s="0"/>
      <c r="ALR47" s="0"/>
      <c r="ALS47" s="0"/>
      <c r="ALT47" s="0"/>
      <c r="ALU47" s="0"/>
      <c r="ALV47" s="0"/>
      <c r="ALW47" s="0"/>
      <c r="ALX47" s="0"/>
      <c r="ALY47" s="0"/>
      <c r="ALZ47" s="0"/>
      <c r="AMA47" s="0"/>
      <c r="AMB47" s="0"/>
      <c r="AMC47" s="0"/>
      <c r="AMD47" s="0"/>
      <c r="AME47" s="0"/>
      <c r="AMF47" s="0"/>
      <c r="AMG47" s="0"/>
      <c r="AMH47" s="0"/>
      <c r="AMI47" s="0"/>
      <c r="AMJ47" s="0"/>
      <c r="AMK47" s="0"/>
      <c r="AML47" s="0"/>
      <c r="AMM47" s="0"/>
      <c r="AMN47" s="0"/>
      <c r="AMO47" s="0"/>
      <c r="AMP47" s="0"/>
      <c r="AMQ47" s="0"/>
      <c r="AMR47" s="0"/>
      <c r="AMS47" s="0"/>
      <c r="AMT47" s="0"/>
      <c r="AMU47" s="0"/>
      <c r="AMV47" s="0"/>
      <c r="AMW47" s="0"/>
      <c r="AMX47" s="0"/>
      <c r="AMY47" s="0"/>
      <c r="AMZ47" s="0"/>
      <c r="ANA47" s="0"/>
      <c r="ANB47" s="0"/>
      <c r="ANC47" s="0"/>
      <c r="AND47" s="0"/>
      <c r="ANE47" s="0"/>
      <c r="ANF47" s="0"/>
      <c r="ANG47" s="0"/>
      <c r="ANH47" s="0"/>
      <c r="ANI47" s="0"/>
      <c r="ANJ47" s="0"/>
      <c r="ANK47" s="0"/>
      <c r="ANL47" s="0"/>
      <c r="ANM47" s="0"/>
      <c r="ANN47" s="0"/>
      <c r="ANO47" s="0"/>
      <c r="ANP47" s="0"/>
      <c r="ANQ47" s="0"/>
      <c r="ANR47" s="0"/>
      <c r="ANS47" s="0"/>
      <c r="ANT47" s="0"/>
      <c r="ANU47" s="0"/>
      <c r="ANV47" s="0"/>
      <c r="ANW47" s="0"/>
      <c r="ANX47" s="0"/>
      <c r="ANY47" s="0"/>
      <c r="ANZ47" s="0"/>
      <c r="AOA47" s="0"/>
      <c r="AOB47" s="0"/>
      <c r="AOC47" s="0"/>
      <c r="AOD47" s="0"/>
      <c r="AOE47" s="0"/>
      <c r="AOF47" s="0"/>
      <c r="AOG47" s="0"/>
      <c r="AOH47" s="0"/>
      <c r="AOI47" s="0"/>
      <c r="AOJ47" s="0"/>
      <c r="AOK47" s="0"/>
      <c r="AOL47" s="0"/>
      <c r="AOM47" s="0"/>
      <c r="AON47" s="0"/>
      <c r="AOO47" s="0"/>
      <c r="AOP47" s="0"/>
      <c r="AOQ47" s="0"/>
      <c r="AOR47" s="0"/>
      <c r="AOS47" s="0"/>
      <c r="AOT47" s="0"/>
      <c r="AOU47" s="0"/>
      <c r="AOV47" s="0"/>
      <c r="AOW47" s="0"/>
      <c r="AOX47" s="0"/>
      <c r="AOY47" s="0"/>
      <c r="AOZ47" s="0"/>
      <c r="APA47" s="0"/>
      <c r="APB47" s="0"/>
      <c r="APC47" s="0"/>
      <c r="APD47" s="0"/>
      <c r="APE47" s="0"/>
      <c r="APF47" s="0"/>
      <c r="APG47" s="0"/>
      <c r="APH47" s="0"/>
      <c r="API47" s="0"/>
      <c r="APJ47" s="0"/>
      <c r="APK47" s="0"/>
      <c r="APL47" s="0"/>
      <c r="APM47" s="0"/>
      <c r="APN47" s="0"/>
      <c r="APO47" s="0"/>
      <c r="APP47" s="0"/>
      <c r="APQ47" s="0"/>
      <c r="APR47" s="0"/>
      <c r="APS47" s="0"/>
      <c r="APT47" s="0"/>
      <c r="APU47" s="0"/>
      <c r="APV47" s="0"/>
      <c r="APW47" s="0"/>
      <c r="APX47" s="0"/>
      <c r="APY47" s="0"/>
      <c r="APZ47" s="0"/>
      <c r="AQA47" s="0"/>
      <c r="AQB47" s="0"/>
      <c r="AQC47" s="0"/>
      <c r="AQD47" s="0"/>
      <c r="AQE47" s="0"/>
      <c r="AQF47" s="0"/>
      <c r="AQG47" s="0"/>
      <c r="AQH47" s="0"/>
      <c r="AQI47" s="0"/>
      <c r="AQJ47" s="0"/>
      <c r="AQK47" s="0"/>
      <c r="AQL47" s="0"/>
      <c r="AQM47" s="0"/>
      <c r="AQN47" s="0"/>
      <c r="AQO47" s="0"/>
      <c r="AQP47" s="0"/>
      <c r="AQQ47" s="0"/>
      <c r="AQR47" s="0"/>
      <c r="AQS47" s="0"/>
      <c r="AQT47" s="0"/>
      <c r="AQU47" s="0"/>
      <c r="AQV47" s="0"/>
      <c r="AQW47" s="0"/>
      <c r="AQX47" s="0"/>
      <c r="AQY47" s="0"/>
      <c r="AQZ47" s="0"/>
      <c r="ARA47" s="0"/>
      <c r="ARB47" s="0"/>
      <c r="ARC47" s="0"/>
      <c r="ARD47" s="0"/>
      <c r="ARE47" s="0"/>
      <c r="ARF47" s="0"/>
      <c r="ARG47" s="0"/>
      <c r="ARH47" s="0"/>
      <c r="ARI47" s="0"/>
      <c r="ARJ47" s="0"/>
      <c r="ARK47" s="0"/>
      <c r="ARL47" s="0"/>
      <c r="ARM47" s="0"/>
      <c r="ARN47" s="0"/>
      <c r="ARO47" s="0"/>
      <c r="ARP47" s="0"/>
      <c r="ARQ47" s="0"/>
      <c r="ARR47" s="0"/>
      <c r="ARS47" s="0"/>
      <c r="ART47" s="0"/>
      <c r="ARU47" s="0"/>
      <c r="ARV47" s="0"/>
      <c r="ARW47" s="0"/>
      <c r="ARX47" s="0"/>
      <c r="ARY47" s="0"/>
      <c r="ARZ47" s="0"/>
      <c r="ASA47" s="0"/>
      <c r="ASB47" s="0"/>
      <c r="ASC47" s="0"/>
      <c r="ASD47" s="0"/>
      <c r="ASE47" s="0"/>
      <c r="ASF47" s="0"/>
      <c r="ASG47" s="0"/>
      <c r="ASH47" s="0"/>
      <c r="ASI47" s="0"/>
      <c r="ASJ47" s="0"/>
      <c r="ASK47" s="0"/>
      <c r="ASL47" s="0"/>
      <c r="ASM47" s="0"/>
      <c r="ASN47" s="0"/>
      <c r="ASO47" s="0"/>
      <c r="ASP47" s="0"/>
      <c r="ASQ47" s="0"/>
      <c r="ASR47" s="0"/>
      <c r="ASS47" s="0"/>
      <c r="AST47" s="0"/>
      <c r="ASU47" s="0"/>
      <c r="ASV47" s="0"/>
      <c r="ASW47" s="0"/>
      <c r="ASX47" s="0"/>
      <c r="ASY47" s="0"/>
      <c r="ASZ47" s="0"/>
      <c r="ATA47" s="0"/>
      <c r="ATB47" s="0"/>
      <c r="ATC47" s="0"/>
      <c r="ATD47" s="0"/>
      <c r="ATE47" s="0"/>
      <c r="ATF47" s="0"/>
      <c r="ATG47" s="0"/>
      <c r="ATH47" s="0"/>
      <c r="ATI47" s="0"/>
      <c r="ATJ47" s="0"/>
      <c r="ATK47" s="0"/>
      <c r="ATL47" s="0"/>
      <c r="ATM47" s="0"/>
      <c r="ATN47" s="0"/>
      <c r="ATO47" s="0"/>
      <c r="ATP47" s="0"/>
      <c r="ATQ47" s="0"/>
      <c r="ATR47" s="0"/>
      <c r="ATS47" s="0"/>
      <c r="ATT47" s="0"/>
      <c r="ATU47" s="0"/>
      <c r="ATV47" s="0"/>
      <c r="ATW47" s="0"/>
      <c r="ATX47" s="0"/>
      <c r="ATY47" s="0"/>
      <c r="ATZ47" s="0"/>
      <c r="AUA47" s="0"/>
      <c r="AUB47" s="0"/>
      <c r="AUC47" s="0"/>
      <c r="AUD47" s="0"/>
      <c r="AUE47" s="0"/>
      <c r="AUF47" s="0"/>
      <c r="AUG47" s="0"/>
      <c r="AUH47" s="0"/>
      <c r="AUI47" s="0"/>
      <c r="AUJ47" s="0"/>
      <c r="AUK47" s="0"/>
      <c r="AUL47" s="0"/>
      <c r="AUM47" s="0"/>
      <c r="AUN47" s="0"/>
      <c r="AUO47" s="0"/>
      <c r="AUP47" s="0"/>
      <c r="AUQ47" s="0"/>
      <c r="AUR47" s="0"/>
      <c r="AUS47" s="0"/>
      <c r="AUT47" s="0"/>
      <c r="AUU47" s="0"/>
      <c r="AUV47" s="0"/>
      <c r="AUW47" s="0"/>
      <c r="AUX47" s="0"/>
      <c r="AUY47" s="0"/>
      <c r="AUZ47" s="0"/>
      <c r="AVA47" s="0"/>
      <c r="AVB47" s="0"/>
      <c r="AVC47" s="0"/>
      <c r="AVD47" s="0"/>
      <c r="AVE47" s="0"/>
      <c r="AVF47" s="0"/>
      <c r="AVG47" s="0"/>
      <c r="AVH47" s="0"/>
      <c r="AVI47" s="0"/>
      <c r="AVJ47" s="0"/>
      <c r="AVK47" s="0"/>
      <c r="AVL47" s="0"/>
      <c r="AVM47" s="0"/>
      <c r="AVN47" s="0"/>
      <c r="AVO47" s="0"/>
      <c r="AVP47" s="0"/>
      <c r="AVQ47" s="0"/>
      <c r="AVR47" s="0"/>
      <c r="AVS47" s="0"/>
      <c r="AVT47" s="0"/>
      <c r="AVU47" s="0"/>
      <c r="AVV47" s="0"/>
      <c r="AVW47" s="0"/>
      <c r="AVX47" s="0"/>
      <c r="AVY47" s="0"/>
      <c r="AVZ47" s="0"/>
      <c r="AWA47" s="0"/>
      <c r="AWB47" s="0"/>
      <c r="AWC47" s="0"/>
      <c r="AWD47" s="0"/>
      <c r="AWE47" s="0"/>
      <c r="AWF47" s="0"/>
      <c r="AWG47" s="0"/>
      <c r="AWH47" s="0"/>
      <c r="AWI47" s="0"/>
      <c r="AWJ47" s="0"/>
      <c r="AWK47" s="0"/>
      <c r="AWL47" s="0"/>
      <c r="AWM47" s="0"/>
      <c r="AWN47" s="0"/>
      <c r="AWO47" s="0"/>
      <c r="AWP47" s="0"/>
      <c r="AWQ47" s="0"/>
      <c r="AWR47" s="0"/>
      <c r="AWS47" s="0"/>
      <c r="AWT47" s="0"/>
      <c r="AWU47" s="0"/>
      <c r="AWV47" s="0"/>
      <c r="AWW47" s="0"/>
      <c r="AWX47" s="0"/>
      <c r="AWY47" s="0"/>
      <c r="AWZ47" s="0"/>
      <c r="AXA47" s="0"/>
      <c r="AXB47" s="0"/>
      <c r="AXC47" s="0"/>
      <c r="AXD47" s="0"/>
      <c r="AXE47" s="0"/>
      <c r="AXF47" s="0"/>
      <c r="AXG47" s="0"/>
      <c r="AXH47" s="0"/>
      <c r="AXI47" s="0"/>
      <c r="AXJ47" s="0"/>
      <c r="AXK47" s="0"/>
      <c r="AXL47" s="0"/>
      <c r="AXM47" s="0"/>
      <c r="AXN47" s="0"/>
      <c r="AXO47" s="0"/>
      <c r="AXP47" s="0"/>
      <c r="AXQ47" s="0"/>
      <c r="AXR47" s="0"/>
      <c r="AXS47" s="0"/>
      <c r="AXT47" s="0"/>
      <c r="AXU47" s="0"/>
      <c r="AXV47" s="0"/>
      <c r="AXW47" s="0"/>
      <c r="AXX47" s="0"/>
      <c r="AXY47" s="0"/>
      <c r="AXZ47" s="0"/>
      <c r="AYA47" s="0"/>
      <c r="AYB47" s="0"/>
      <c r="AYC47" s="0"/>
      <c r="AYD47" s="0"/>
      <c r="AYE47" s="0"/>
      <c r="AYF47" s="0"/>
      <c r="AYG47" s="0"/>
      <c r="AYH47" s="0"/>
      <c r="AYI47" s="0"/>
      <c r="AYJ47" s="0"/>
      <c r="AYK47" s="0"/>
      <c r="AYL47" s="0"/>
      <c r="AYM47" s="0"/>
      <c r="AYN47" s="0"/>
      <c r="AYO47" s="0"/>
      <c r="AYP47" s="0"/>
      <c r="AYQ47" s="0"/>
      <c r="AYR47" s="0"/>
      <c r="AYS47" s="0"/>
      <c r="AYT47" s="0"/>
      <c r="AYU47" s="0"/>
      <c r="AYV47" s="0"/>
      <c r="AYW47" s="0"/>
      <c r="AYX47" s="0"/>
      <c r="AYY47" s="0"/>
      <c r="AYZ47" s="0"/>
      <c r="AZA47" s="0"/>
      <c r="AZB47" s="0"/>
      <c r="AZC47" s="0"/>
      <c r="AZD47" s="0"/>
      <c r="AZE47" s="0"/>
      <c r="AZF47" s="0"/>
      <c r="AZG47" s="0"/>
      <c r="AZH47" s="0"/>
      <c r="AZI47" s="0"/>
      <c r="AZJ47" s="0"/>
      <c r="AZK47" s="0"/>
      <c r="AZL47" s="0"/>
      <c r="AZM47" s="0"/>
      <c r="AZN47" s="0"/>
      <c r="AZO47" s="0"/>
      <c r="AZP47" s="0"/>
      <c r="AZQ47" s="0"/>
      <c r="AZR47" s="0"/>
      <c r="AZS47" s="0"/>
      <c r="AZT47" s="0"/>
      <c r="AZU47" s="0"/>
      <c r="AZV47" s="0"/>
      <c r="AZW47" s="0"/>
      <c r="AZX47" s="0"/>
      <c r="AZY47" s="0"/>
      <c r="AZZ47" s="0"/>
      <c r="BAA47" s="0"/>
      <c r="BAB47" s="0"/>
      <c r="BAC47" s="0"/>
      <c r="BAD47" s="0"/>
      <c r="BAE47" s="0"/>
      <c r="BAF47" s="0"/>
      <c r="BAG47" s="0"/>
      <c r="BAH47" s="0"/>
      <c r="BAI47" s="0"/>
      <c r="BAJ47" s="0"/>
      <c r="BAK47" s="0"/>
      <c r="BAL47" s="0"/>
      <c r="BAM47" s="0"/>
      <c r="BAN47" s="0"/>
      <c r="BAO47" s="0"/>
      <c r="BAP47" s="0"/>
      <c r="BAQ47" s="0"/>
      <c r="BAR47" s="0"/>
      <c r="BAS47" s="0"/>
      <c r="BAT47" s="0"/>
      <c r="BAU47" s="0"/>
      <c r="BAV47" s="0"/>
      <c r="BAW47" s="0"/>
      <c r="BAX47" s="0"/>
      <c r="BAY47" s="0"/>
      <c r="BAZ47" s="0"/>
      <c r="BBA47" s="0"/>
      <c r="BBB47" s="0"/>
      <c r="BBC47" s="0"/>
      <c r="BBD47" s="0"/>
      <c r="BBE47" s="0"/>
      <c r="BBF47" s="0"/>
      <c r="BBG47" s="0"/>
      <c r="BBH47" s="0"/>
      <c r="BBI47" s="0"/>
      <c r="BBJ47" s="0"/>
      <c r="BBK47" s="0"/>
      <c r="BBL47" s="0"/>
      <c r="BBM47" s="0"/>
      <c r="BBN47" s="0"/>
      <c r="BBO47" s="0"/>
      <c r="BBP47" s="0"/>
      <c r="BBQ47" s="0"/>
      <c r="BBR47" s="0"/>
      <c r="BBS47" s="0"/>
      <c r="BBT47" s="0"/>
      <c r="BBU47" s="0"/>
      <c r="BBV47" s="0"/>
      <c r="BBW47" s="0"/>
      <c r="BBX47" s="0"/>
      <c r="BBY47" s="0"/>
      <c r="BBZ47" s="0"/>
      <c r="BCA47" s="0"/>
      <c r="BCB47" s="0"/>
      <c r="BCC47" s="0"/>
      <c r="BCD47" s="0"/>
      <c r="BCE47" s="0"/>
      <c r="BCF47" s="0"/>
      <c r="BCG47" s="0"/>
      <c r="BCH47" s="0"/>
      <c r="BCI47" s="0"/>
      <c r="BCJ47" s="0"/>
      <c r="BCK47" s="0"/>
      <c r="BCL47" s="0"/>
      <c r="BCM47" s="0"/>
      <c r="BCN47" s="0"/>
      <c r="BCO47" s="0"/>
      <c r="BCP47" s="0"/>
      <c r="BCQ47" s="0"/>
      <c r="BCR47" s="0"/>
      <c r="BCS47" s="0"/>
      <c r="BCT47" s="0"/>
      <c r="BCU47" s="0"/>
      <c r="BCV47" s="0"/>
      <c r="BCW47" s="0"/>
      <c r="BCX47" s="0"/>
      <c r="BCY47" s="0"/>
      <c r="BCZ47" s="0"/>
      <c r="BDA47" s="0"/>
      <c r="BDB47" s="0"/>
      <c r="BDC47" s="0"/>
      <c r="BDD47" s="0"/>
      <c r="BDE47" s="0"/>
      <c r="BDF47" s="0"/>
      <c r="BDG47" s="0"/>
      <c r="BDH47" s="0"/>
      <c r="BDI47" s="0"/>
      <c r="BDJ47" s="0"/>
      <c r="BDK47" s="0"/>
      <c r="BDL47" s="0"/>
      <c r="BDM47" s="0"/>
      <c r="BDN47" s="0"/>
      <c r="BDO47" s="0"/>
      <c r="BDP47" s="0"/>
      <c r="BDQ47" s="0"/>
      <c r="BDR47" s="0"/>
      <c r="BDS47" s="0"/>
      <c r="BDT47" s="0"/>
      <c r="BDU47" s="0"/>
      <c r="BDV47" s="0"/>
      <c r="BDW47" s="0"/>
      <c r="BDX47" s="0"/>
      <c r="BDY47" s="0"/>
      <c r="BDZ47" s="0"/>
      <c r="BEA47" s="0"/>
      <c r="BEB47" s="0"/>
      <c r="BEC47" s="0"/>
      <c r="BED47" s="0"/>
      <c r="BEE47" s="0"/>
      <c r="BEF47" s="0"/>
      <c r="BEG47" s="0"/>
      <c r="BEH47" s="0"/>
      <c r="BEI47" s="0"/>
      <c r="BEJ47" s="0"/>
      <c r="BEK47" s="0"/>
      <c r="BEL47" s="0"/>
      <c r="BEM47" s="0"/>
      <c r="BEN47" s="0"/>
      <c r="BEO47" s="0"/>
      <c r="BEP47" s="0"/>
      <c r="BEQ47" s="0"/>
      <c r="BER47" s="0"/>
      <c r="BES47" s="0"/>
      <c r="BET47" s="0"/>
      <c r="BEU47" s="0"/>
      <c r="BEV47" s="0"/>
      <c r="BEW47" s="0"/>
      <c r="BEX47" s="0"/>
      <c r="BEY47" s="0"/>
      <c r="BEZ47" s="0"/>
      <c r="BFA47" s="0"/>
      <c r="BFB47" s="0"/>
      <c r="BFC47" s="0"/>
      <c r="BFD47" s="0"/>
      <c r="BFE47" s="0"/>
      <c r="BFF47" s="0"/>
      <c r="BFG47" s="0"/>
      <c r="BFH47" s="0"/>
      <c r="BFI47" s="0"/>
      <c r="BFJ47" s="0"/>
      <c r="BFK47" s="0"/>
      <c r="BFL47" s="0"/>
      <c r="BFM47" s="0"/>
      <c r="BFN47" s="0"/>
      <c r="BFO47" s="0"/>
      <c r="BFP47" s="0"/>
      <c r="BFQ47" s="0"/>
      <c r="BFR47" s="0"/>
      <c r="BFS47" s="0"/>
      <c r="BFT47" s="0"/>
      <c r="BFU47" s="0"/>
      <c r="BFV47" s="0"/>
      <c r="BFW47" s="0"/>
      <c r="BFX47" s="0"/>
      <c r="BFY47" s="0"/>
      <c r="BFZ47" s="0"/>
      <c r="BGA47" s="0"/>
      <c r="BGB47" s="0"/>
      <c r="BGC47" s="0"/>
      <c r="BGD47" s="0"/>
      <c r="BGE47" s="0"/>
      <c r="BGF47" s="0"/>
      <c r="BGG47" s="0"/>
      <c r="BGH47" s="0"/>
      <c r="BGI47" s="0"/>
      <c r="BGJ47" s="0"/>
      <c r="BGK47" s="0"/>
      <c r="BGL47" s="0"/>
      <c r="BGM47" s="0"/>
      <c r="BGN47" s="0"/>
      <c r="BGO47" s="0"/>
      <c r="BGP47" s="0"/>
      <c r="BGQ47" s="0"/>
      <c r="BGR47" s="0"/>
      <c r="BGS47" s="0"/>
      <c r="BGT47" s="0"/>
      <c r="BGU47" s="0"/>
      <c r="BGV47" s="0"/>
      <c r="BGW47" s="0"/>
      <c r="BGX47" s="0"/>
      <c r="BGY47" s="0"/>
      <c r="BGZ47" s="0"/>
      <c r="BHA47" s="0"/>
      <c r="BHB47" s="0"/>
      <c r="BHC47" s="0"/>
      <c r="BHD47" s="0"/>
      <c r="BHE47" s="0"/>
      <c r="BHF47" s="0"/>
      <c r="BHG47" s="0"/>
      <c r="BHH47" s="0"/>
      <c r="BHI47" s="0"/>
      <c r="BHJ47" s="0"/>
      <c r="BHK47" s="0"/>
      <c r="BHL47" s="0"/>
      <c r="BHM47" s="0"/>
      <c r="BHN47" s="0"/>
      <c r="BHO47" s="0"/>
      <c r="BHP47" s="0"/>
      <c r="BHQ47" s="0"/>
      <c r="BHR47" s="0"/>
      <c r="BHS47" s="0"/>
      <c r="BHT47" s="0"/>
      <c r="BHU47" s="0"/>
      <c r="BHV47" s="0"/>
      <c r="BHW47" s="0"/>
      <c r="BHX47" s="0"/>
      <c r="BHY47" s="0"/>
      <c r="BHZ47" s="0"/>
      <c r="BIA47" s="0"/>
      <c r="BIB47" s="0"/>
      <c r="BIC47" s="0"/>
      <c r="BID47" s="0"/>
      <c r="BIE47" s="0"/>
      <c r="BIF47" s="0"/>
      <c r="BIG47" s="0"/>
      <c r="BIH47" s="0"/>
      <c r="BII47" s="0"/>
      <c r="BIJ47" s="0"/>
      <c r="BIK47" s="0"/>
      <c r="BIL47" s="0"/>
      <c r="BIM47" s="0"/>
      <c r="BIN47" s="0"/>
      <c r="BIO47" s="0"/>
      <c r="BIP47" s="0"/>
      <c r="BIQ47" s="0"/>
      <c r="BIR47" s="0"/>
      <c r="BIS47" s="0"/>
      <c r="BIT47" s="0"/>
      <c r="BIU47" s="0"/>
      <c r="BIV47" s="0"/>
      <c r="BIW47" s="0"/>
      <c r="BIX47" s="0"/>
      <c r="BIY47" s="0"/>
      <c r="BIZ47" s="0"/>
      <c r="BJA47" s="0"/>
      <c r="BJB47" s="0"/>
      <c r="BJC47" s="0"/>
      <c r="BJD47" s="0"/>
      <c r="BJE47" s="0"/>
      <c r="BJF47" s="0"/>
      <c r="BJG47" s="0"/>
      <c r="BJH47" s="0"/>
      <c r="BJI47" s="0"/>
      <c r="BJJ47" s="0"/>
      <c r="BJK47" s="0"/>
      <c r="BJL47" s="0"/>
      <c r="BJM47" s="0"/>
      <c r="BJN47" s="0"/>
      <c r="BJO47" s="0"/>
      <c r="BJP47" s="0"/>
      <c r="BJQ47" s="0"/>
      <c r="BJR47" s="0"/>
      <c r="BJS47" s="0"/>
      <c r="BJT47" s="0"/>
      <c r="BJU47" s="0"/>
      <c r="BJV47" s="0"/>
      <c r="BJW47" s="0"/>
      <c r="BJX47" s="0"/>
      <c r="BJY47" s="0"/>
      <c r="BJZ47" s="0"/>
      <c r="BKA47" s="0"/>
      <c r="BKB47" s="0"/>
      <c r="BKC47" s="0"/>
      <c r="BKD47" s="0"/>
      <c r="BKE47" s="0"/>
      <c r="BKF47" s="0"/>
      <c r="BKG47" s="0"/>
      <c r="BKH47" s="0"/>
      <c r="BKI47" s="0"/>
      <c r="BKJ47" s="0"/>
      <c r="BKK47" s="0"/>
      <c r="BKL47" s="0"/>
      <c r="BKM47" s="0"/>
      <c r="BKN47" s="0"/>
      <c r="BKO47" s="0"/>
      <c r="BKP47" s="0"/>
      <c r="BKQ47" s="0"/>
      <c r="BKR47" s="0"/>
      <c r="BKS47" s="0"/>
      <c r="BKT47" s="0"/>
      <c r="BKU47" s="0"/>
      <c r="BKV47" s="0"/>
      <c r="BKW47" s="0"/>
      <c r="BKX47" s="0"/>
      <c r="BKY47" s="0"/>
      <c r="BKZ47" s="0"/>
      <c r="BLA47" s="0"/>
      <c r="BLB47" s="0"/>
      <c r="BLC47" s="0"/>
      <c r="BLD47" s="0"/>
      <c r="BLE47" s="0"/>
      <c r="BLF47" s="0"/>
      <c r="BLG47" s="0"/>
      <c r="BLH47" s="0"/>
      <c r="BLI47" s="0"/>
      <c r="BLJ47" s="0"/>
      <c r="BLK47" s="0"/>
      <c r="BLL47" s="0"/>
      <c r="BLM47" s="0"/>
      <c r="BLN47" s="0"/>
      <c r="BLO47" s="0"/>
      <c r="BLP47" s="0"/>
      <c r="BLQ47" s="0"/>
      <c r="BLR47" s="0"/>
      <c r="BLS47" s="0"/>
      <c r="BLT47" s="0"/>
      <c r="BLU47" s="0"/>
      <c r="BLV47" s="0"/>
      <c r="BLW47" s="0"/>
      <c r="BLX47" s="0"/>
      <c r="BLY47" s="0"/>
      <c r="BLZ47" s="0"/>
      <c r="BMA47" s="0"/>
      <c r="BMB47" s="0"/>
      <c r="BMC47" s="0"/>
      <c r="BMD47" s="0"/>
      <c r="BME47" s="0"/>
      <c r="BMF47" s="0"/>
      <c r="BMG47" s="0"/>
      <c r="BMH47" s="0"/>
      <c r="BMI47" s="0"/>
      <c r="BMJ47" s="0"/>
      <c r="BMK47" s="0"/>
      <c r="BML47" s="0"/>
      <c r="BMM47" s="0"/>
      <c r="BMN47" s="0"/>
      <c r="BMO47" s="0"/>
      <c r="BMP47" s="0"/>
      <c r="BMQ47" s="0"/>
      <c r="BMR47" s="0"/>
      <c r="BMS47" s="0"/>
      <c r="BMT47" s="0"/>
      <c r="BMU47" s="0"/>
      <c r="BMV47" s="0"/>
      <c r="BMW47" s="0"/>
      <c r="BMX47" s="0"/>
      <c r="BMY47" s="0"/>
      <c r="BMZ47" s="0"/>
      <c r="BNA47" s="0"/>
      <c r="BNB47" s="0"/>
      <c r="BNC47" s="0"/>
      <c r="BND47" s="0"/>
      <c r="BNE47" s="0"/>
      <c r="BNF47" s="0"/>
      <c r="BNG47" s="0"/>
      <c r="BNH47" s="0"/>
      <c r="BNI47" s="0"/>
      <c r="BNJ47" s="0"/>
      <c r="BNK47" s="0"/>
      <c r="BNL47" s="0"/>
      <c r="BNM47" s="0"/>
      <c r="BNN47" s="0"/>
      <c r="BNO47" s="0"/>
      <c r="BNP47" s="0"/>
      <c r="BNQ47" s="0"/>
      <c r="BNR47" s="0"/>
      <c r="BNS47" s="0"/>
      <c r="BNT47" s="0"/>
      <c r="BNU47" s="0"/>
      <c r="BNV47" s="0"/>
      <c r="BNW47" s="0"/>
      <c r="BNX47" s="0"/>
      <c r="BNY47" s="0"/>
      <c r="BNZ47" s="0"/>
      <c r="BOA47" s="0"/>
      <c r="BOB47" s="0"/>
      <c r="BOC47" s="0"/>
      <c r="BOD47" s="0"/>
      <c r="BOE47" s="0"/>
      <c r="BOF47" s="0"/>
      <c r="BOG47" s="0"/>
      <c r="BOH47" s="0"/>
      <c r="BOI47" s="0"/>
      <c r="BOJ47" s="0"/>
      <c r="BOK47" s="0"/>
      <c r="BOL47" s="0"/>
      <c r="BOM47" s="0"/>
      <c r="BON47" s="0"/>
      <c r="BOO47" s="0"/>
      <c r="BOP47" s="0"/>
      <c r="BOQ47" s="0"/>
      <c r="BOR47" s="0"/>
      <c r="BOS47" s="0"/>
      <c r="BOT47" s="0"/>
      <c r="BOU47" s="0"/>
      <c r="BOV47" s="0"/>
      <c r="BOW47" s="0"/>
      <c r="BOX47" s="0"/>
      <c r="BOY47" s="0"/>
      <c r="BOZ47" s="0"/>
      <c r="BPA47" s="0"/>
      <c r="BPB47" s="0"/>
      <c r="BPC47" s="0"/>
      <c r="BPD47" s="0"/>
      <c r="BPE47" s="0"/>
      <c r="BPF47" s="0"/>
      <c r="BPG47" s="0"/>
      <c r="BPH47" s="0"/>
      <c r="BPI47" s="0"/>
      <c r="BPJ47" s="0"/>
      <c r="BPK47" s="0"/>
      <c r="BPL47" s="0"/>
      <c r="BPM47" s="0"/>
      <c r="BPN47" s="0"/>
      <c r="BPO47" s="0"/>
      <c r="BPP47" s="0"/>
      <c r="BPQ47" s="0"/>
      <c r="BPR47" s="0"/>
      <c r="BPS47" s="0"/>
      <c r="BPT47" s="0"/>
      <c r="BPU47" s="0"/>
      <c r="BPV47" s="0"/>
      <c r="BPW47" s="0"/>
      <c r="BPX47" s="0"/>
      <c r="BPY47" s="0"/>
      <c r="BPZ47" s="0"/>
      <c r="BQA47" s="0"/>
      <c r="BQB47" s="0"/>
      <c r="BQC47" s="0"/>
      <c r="BQD47" s="0"/>
      <c r="BQE47" s="0"/>
      <c r="BQF47" s="0"/>
      <c r="BQG47" s="0"/>
      <c r="BQH47" s="0"/>
      <c r="BQI47" s="0"/>
      <c r="BQJ47" s="0"/>
      <c r="BQK47" s="0"/>
      <c r="BQL47" s="0"/>
      <c r="BQM47" s="0"/>
      <c r="BQN47" s="0"/>
      <c r="BQO47" s="0"/>
      <c r="BQP47" s="0"/>
      <c r="BQQ47" s="0"/>
      <c r="BQR47" s="0"/>
      <c r="BQS47" s="0"/>
      <c r="BQT47" s="0"/>
      <c r="BQU47" s="0"/>
      <c r="BQV47" s="0"/>
      <c r="BQW47" s="0"/>
      <c r="BQX47" s="0"/>
      <c r="BQY47" s="0"/>
      <c r="BQZ47" s="0"/>
      <c r="BRA47" s="0"/>
      <c r="BRB47" s="0"/>
      <c r="BRC47" s="0"/>
      <c r="BRD47" s="0"/>
      <c r="BRE47" s="0"/>
      <c r="BRF47" s="0"/>
      <c r="BRG47" s="0"/>
      <c r="BRH47" s="0"/>
      <c r="BRI47" s="0"/>
      <c r="BRJ47" s="0"/>
      <c r="BRK47" s="0"/>
      <c r="BRL47" s="0"/>
      <c r="BRM47" s="0"/>
      <c r="BRN47" s="0"/>
      <c r="BRO47" s="0"/>
      <c r="BRP47" s="0"/>
      <c r="BRQ47" s="0"/>
      <c r="BRR47" s="0"/>
      <c r="BRS47" s="0"/>
      <c r="BRT47" s="0"/>
      <c r="BRU47" s="0"/>
      <c r="BRV47" s="0"/>
      <c r="BRW47" s="0"/>
      <c r="BRX47" s="0"/>
      <c r="BRY47" s="0"/>
      <c r="BRZ47" s="0"/>
      <c r="BSA47" s="0"/>
      <c r="BSB47" s="0"/>
      <c r="BSC47" s="0"/>
      <c r="BSD47" s="0"/>
      <c r="BSE47" s="0"/>
      <c r="BSF47" s="0"/>
      <c r="BSG47" s="0"/>
      <c r="BSH47" s="0"/>
      <c r="BSI47" s="0"/>
      <c r="BSJ47" s="0"/>
      <c r="BSK47" s="0"/>
      <c r="BSL47" s="0"/>
      <c r="BSM47" s="0"/>
      <c r="BSN47" s="0"/>
      <c r="BSO47" s="0"/>
      <c r="BSP47" s="0"/>
      <c r="BSQ47" s="0"/>
      <c r="BSR47" s="0"/>
      <c r="BSS47" s="0"/>
      <c r="BST47" s="0"/>
      <c r="BSU47" s="0"/>
      <c r="BSV47" s="0"/>
      <c r="BSW47" s="0"/>
      <c r="BSX47" s="0"/>
      <c r="BSY47" s="0"/>
      <c r="BSZ47" s="0"/>
      <c r="BTA47" s="0"/>
      <c r="BTB47" s="0"/>
      <c r="BTC47" s="0"/>
      <c r="BTD47" s="0"/>
      <c r="BTE47" s="0"/>
      <c r="BTF47" s="0"/>
      <c r="BTG47" s="0"/>
      <c r="BTH47" s="0"/>
      <c r="BTI47" s="0"/>
      <c r="BTJ47" s="0"/>
      <c r="BTK47" s="0"/>
      <c r="BTL47" s="0"/>
      <c r="BTM47" s="0"/>
      <c r="BTN47" s="0"/>
      <c r="BTO47" s="0"/>
      <c r="BTP47" s="0"/>
      <c r="BTQ47" s="0"/>
      <c r="BTR47" s="0"/>
      <c r="BTS47" s="0"/>
      <c r="BTT47" s="0"/>
      <c r="BTU47" s="0"/>
      <c r="BTV47" s="0"/>
      <c r="BTW47" s="0"/>
      <c r="BTX47" s="0"/>
      <c r="BTY47" s="0"/>
      <c r="BTZ47" s="0"/>
      <c r="BUA47" s="0"/>
      <c r="BUB47" s="0"/>
      <c r="BUC47" s="0"/>
      <c r="BUD47" s="0"/>
      <c r="BUE47" s="0"/>
      <c r="BUF47" s="0"/>
      <c r="BUG47" s="0"/>
      <c r="BUH47" s="0"/>
      <c r="BUI47" s="0"/>
      <c r="BUJ47" s="0"/>
      <c r="BUK47" s="0"/>
      <c r="BUL47" s="0"/>
      <c r="BUM47" s="0"/>
      <c r="BUN47" s="0"/>
      <c r="BUO47" s="0"/>
      <c r="BUP47" s="0"/>
      <c r="BUQ47" s="0"/>
      <c r="BUR47" s="0"/>
      <c r="BUS47" s="0"/>
      <c r="BUT47" s="0"/>
      <c r="BUU47" s="0"/>
      <c r="BUV47" s="0"/>
      <c r="BUW47" s="0"/>
      <c r="BUX47" s="0"/>
      <c r="BUY47" s="0"/>
      <c r="BUZ47" s="0"/>
      <c r="BVA47" s="0"/>
      <c r="BVB47" s="0"/>
      <c r="BVC47" s="0"/>
      <c r="BVD47" s="0"/>
      <c r="BVE47" s="0"/>
      <c r="BVF47" s="0"/>
      <c r="BVG47" s="0"/>
      <c r="BVH47" s="0"/>
      <c r="BVI47" s="0"/>
      <c r="BVJ47" s="0"/>
      <c r="BVK47" s="0"/>
      <c r="BVL47" s="0"/>
      <c r="BVM47" s="0"/>
      <c r="BVN47" s="0"/>
      <c r="BVO47" s="0"/>
      <c r="BVP47" s="0"/>
      <c r="BVQ47" s="0"/>
      <c r="BVR47" s="0"/>
      <c r="BVS47" s="0"/>
      <c r="BVT47" s="0"/>
      <c r="BVU47" s="0"/>
      <c r="BVV47" s="0"/>
      <c r="BVW47" s="0"/>
      <c r="BVX47" s="0"/>
      <c r="BVY47" s="0"/>
      <c r="BVZ47" s="0"/>
      <c r="BWA47" s="0"/>
      <c r="BWB47" s="0"/>
      <c r="BWC47" s="0"/>
      <c r="BWD47" s="0"/>
      <c r="BWE47" s="0"/>
      <c r="BWF47" s="0"/>
      <c r="BWG47" s="0"/>
      <c r="BWH47" s="0"/>
      <c r="BWI47" s="0"/>
      <c r="BWJ47" s="0"/>
      <c r="BWK47" s="0"/>
      <c r="BWL47" s="0"/>
      <c r="BWM47" s="0"/>
      <c r="BWN47" s="0"/>
      <c r="BWO47" s="0"/>
      <c r="BWP47" s="0"/>
      <c r="BWQ47" s="0"/>
      <c r="BWR47" s="0"/>
      <c r="BWS47" s="0"/>
      <c r="BWT47" s="0"/>
      <c r="BWU47" s="0"/>
      <c r="BWV47" s="0"/>
      <c r="BWW47" s="0"/>
      <c r="BWX47" s="0"/>
      <c r="BWY47" s="0"/>
      <c r="BWZ47" s="0"/>
      <c r="BXA47" s="0"/>
      <c r="BXB47" s="0"/>
      <c r="BXC47" s="0"/>
      <c r="BXD47" s="0"/>
      <c r="BXE47" s="0"/>
      <c r="BXF47" s="0"/>
      <c r="BXG47" s="0"/>
      <c r="BXH47" s="0"/>
      <c r="BXI47" s="0"/>
      <c r="BXJ47" s="0"/>
      <c r="BXK47" s="0"/>
      <c r="BXL47" s="0"/>
      <c r="BXM47" s="0"/>
      <c r="BXN47" s="0"/>
      <c r="BXO47" s="0"/>
      <c r="BXP47" s="0"/>
      <c r="BXQ47" s="0"/>
      <c r="BXR47" s="0"/>
      <c r="BXS47" s="0"/>
      <c r="BXT47" s="0"/>
      <c r="BXU47" s="0"/>
      <c r="BXV47" s="0"/>
      <c r="BXW47" s="0"/>
      <c r="BXX47" s="0"/>
      <c r="BXY47" s="0"/>
      <c r="BXZ47" s="0"/>
      <c r="BYA47" s="0"/>
      <c r="BYB47" s="0"/>
      <c r="BYC47" s="0"/>
      <c r="BYD47" s="0"/>
      <c r="BYE47" s="0"/>
      <c r="BYF47" s="0"/>
      <c r="BYG47" s="0"/>
      <c r="BYH47" s="0"/>
      <c r="BYI47" s="0"/>
      <c r="BYJ47" s="0"/>
      <c r="BYK47" s="0"/>
      <c r="BYL47" s="0"/>
      <c r="BYM47" s="0"/>
      <c r="BYN47" s="0"/>
      <c r="BYO47" s="0"/>
      <c r="BYP47" s="0"/>
      <c r="BYQ47" s="0"/>
      <c r="BYR47" s="0"/>
      <c r="BYS47" s="0"/>
      <c r="BYT47" s="0"/>
      <c r="BYU47" s="0"/>
      <c r="BYV47" s="0"/>
      <c r="BYW47" s="0"/>
      <c r="BYX47" s="0"/>
      <c r="BYY47" s="0"/>
      <c r="BYZ47" s="0"/>
      <c r="BZA47" s="0"/>
      <c r="BZB47" s="0"/>
      <c r="BZC47" s="0"/>
      <c r="BZD47" s="0"/>
      <c r="BZE47" s="0"/>
      <c r="BZF47" s="0"/>
      <c r="BZG47" s="0"/>
      <c r="BZH47" s="0"/>
      <c r="BZI47" s="0"/>
      <c r="BZJ47" s="0"/>
      <c r="BZK47" s="0"/>
      <c r="BZL47" s="0"/>
      <c r="BZM47" s="0"/>
      <c r="BZN47" s="0"/>
      <c r="BZO47" s="0"/>
      <c r="BZP47" s="0"/>
      <c r="BZQ47" s="0"/>
      <c r="BZR47" s="0"/>
      <c r="BZS47" s="0"/>
      <c r="BZT47" s="0"/>
      <c r="BZU47" s="0"/>
      <c r="BZV47" s="0"/>
      <c r="BZW47" s="0"/>
      <c r="BZX47" s="0"/>
      <c r="BZY47" s="0"/>
      <c r="BZZ47" s="0"/>
      <c r="CAA47" s="0"/>
      <c r="CAB47" s="0"/>
      <c r="CAC47" s="0"/>
      <c r="CAD47" s="0"/>
      <c r="CAE47" s="0"/>
      <c r="CAF47" s="0"/>
      <c r="CAG47" s="0"/>
      <c r="CAH47" s="0"/>
      <c r="CAI47" s="0"/>
      <c r="CAJ47" s="0"/>
      <c r="CAK47" s="0"/>
      <c r="CAL47" s="0"/>
      <c r="CAM47" s="0"/>
      <c r="CAN47" s="0"/>
      <c r="CAO47" s="0"/>
      <c r="CAP47" s="0"/>
      <c r="CAQ47" s="0"/>
      <c r="CAR47" s="0"/>
      <c r="CAS47" s="0"/>
      <c r="CAT47" s="0"/>
      <c r="CAU47" s="0"/>
      <c r="CAV47" s="0"/>
      <c r="CAW47" s="0"/>
      <c r="CAX47" s="0"/>
      <c r="CAY47" s="0"/>
      <c r="CAZ47" s="0"/>
      <c r="CBA47" s="0"/>
      <c r="CBB47" s="0"/>
      <c r="CBC47" s="0"/>
      <c r="CBD47" s="0"/>
      <c r="CBE47" s="0"/>
      <c r="CBF47" s="0"/>
      <c r="CBG47" s="0"/>
      <c r="CBH47" s="0"/>
      <c r="CBI47" s="0"/>
      <c r="CBJ47" s="0"/>
      <c r="CBK47" s="0"/>
      <c r="CBL47" s="0"/>
      <c r="CBM47" s="0"/>
      <c r="CBN47" s="0"/>
      <c r="CBO47" s="0"/>
      <c r="CBP47" s="0"/>
      <c r="CBQ47" s="0"/>
      <c r="CBR47" s="0"/>
      <c r="CBS47" s="0"/>
      <c r="CBT47" s="0"/>
      <c r="CBU47" s="0"/>
      <c r="CBV47" s="0"/>
      <c r="CBW47" s="0"/>
      <c r="CBX47" s="0"/>
      <c r="CBY47" s="0"/>
      <c r="CBZ47" s="0"/>
      <c r="CCA47" s="0"/>
      <c r="CCB47" s="0"/>
      <c r="CCC47" s="0"/>
      <c r="CCD47" s="0"/>
      <c r="CCE47" s="0"/>
      <c r="CCF47" s="0"/>
      <c r="CCG47" s="0"/>
      <c r="CCH47" s="0"/>
      <c r="CCI47" s="0"/>
      <c r="CCJ47" s="0"/>
      <c r="CCK47" s="0"/>
      <c r="CCL47" s="0"/>
      <c r="CCM47" s="0"/>
      <c r="CCN47" s="0"/>
      <c r="CCO47" s="0"/>
      <c r="CCP47" s="0"/>
      <c r="CCQ47" s="0"/>
      <c r="CCR47" s="0"/>
      <c r="CCS47" s="0"/>
      <c r="CCT47" s="0"/>
      <c r="CCU47" s="0"/>
      <c r="CCV47" s="0"/>
      <c r="CCW47" s="0"/>
      <c r="CCX47" s="0"/>
      <c r="CCY47" s="0"/>
      <c r="CCZ47" s="0"/>
      <c r="CDA47" s="0"/>
      <c r="CDB47" s="0"/>
      <c r="CDC47" s="0"/>
      <c r="CDD47" s="0"/>
      <c r="CDE47" s="0"/>
      <c r="CDF47" s="0"/>
      <c r="CDG47" s="0"/>
      <c r="CDH47" s="0"/>
      <c r="CDI47" s="0"/>
      <c r="CDJ47" s="0"/>
      <c r="CDK47" s="0"/>
      <c r="CDL47" s="0"/>
      <c r="CDM47" s="0"/>
      <c r="CDN47" s="0"/>
      <c r="CDO47" s="0"/>
      <c r="CDP47" s="0"/>
      <c r="CDQ47" s="0"/>
      <c r="CDR47" s="0"/>
      <c r="CDS47" s="0"/>
      <c r="CDT47" s="0"/>
      <c r="CDU47" s="0"/>
      <c r="CDV47" s="0"/>
      <c r="CDW47" s="0"/>
      <c r="CDX47" s="0"/>
      <c r="CDY47" s="0"/>
      <c r="CDZ47" s="0"/>
      <c r="CEA47" s="0"/>
      <c r="CEB47" s="0"/>
      <c r="CEC47" s="0"/>
      <c r="CED47" s="0"/>
      <c r="CEE47" s="0"/>
      <c r="CEF47" s="0"/>
      <c r="CEG47" s="0"/>
      <c r="CEH47" s="0"/>
      <c r="CEI47" s="0"/>
      <c r="CEJ47" s="0"/>
      <c r="CEK47" s="0"/>
      <c r="CEL47" s="0"/>
      <c r="CEM47" s="0"/>
      <c r="CEN47" s="0"/>
      <c r="CEO47" s="0"/>
      <c r="CEP47" s="0"/>
      <c r="CEQ47" s="0"/>
      <c r="CER47" s="0"/>
      <c r="CES47" s="0"/>
      <c r="CET47" s="0"/>
      <c r="CEU47" s="0"/>
      <c r="CEV47" s="0"/>
      <c r="CEW47" s="0"/>
      <c r="CEX47" s="0"/>
      <c r="CEY47" s="0"/>
      <c r="CEZ47" s="0"/>
      <c r="CFA47" s="0"/>
      <c r="CFB47" s="0"/>
      <c r="CFC47" s="0"/>
      <c r="CFD47" s="0"/>
      <c r="CFE47" s="0"/>
      <c r="CFF47" s="0"/>
      <c r="CFG47" s="0"/>
      <c r="CFH47" s="0"/>
      <c r="CFI47" s="0"/>
      <c r="CFJ47" s="0"/>
      <c r="CFK47" s="0"/>
      <c r="CFL47" s="0"/>
      <c r="CFM47" s="0"/>
      <c r="CFN47" s="0"/>
      <c r="CFO47" s="0"/>
      <c r="CFP47" s="0"/>
      <c r="CFQ47" s="0"/>
      <c r="CFR47" s="0"/>
      <c r="CFS47" s="0"/>
      <c r="CFT47" s="0"/>
      <c r="CFU47" s="0"/>
      <c r="CFV47" s="0"/>
      <c r="CFW47" s="0"/>
      <c r="CFX47" s="0"/>
      <c r="CFY47" s="0"/>
      <c r="CFZ47" s="0"/>
      <c r="CGA47" s="0"/>
      <c r="CGB47" s="0"/>
      <c r="CGC47" s="0"/>
      <c r="CGD47" s="0"/>
      <c r="CGE47" s="0"/>
      <c r="CGF47" s="0"/>
      <c r="CGG47" s="0"/>
      <c r="CGH47" s="0"/>
      <c r="CGI47" s="0"/>
      <c r="CGJ47" s="0"/>
      <c r="CGK47" s="0"/>
      <c r="CGL47" s="0"/>
      <c r="CGM47" s="0"/>
      <c r="CGN47" s="0"/>
      <c r="CGO47" s="0"/>
      <c r="CGP47" s="0"/>
      <c r="CGQ47" s="0"/>
      <c r="CGR47" s="0"/>
      <c r="CGS47" s="0"/>
      <c r="CGT47" s="0"/>
      <c r="CGU47" s="0"/>
      <c r="CGV47" s="0"/>
      <c r="CGW47" s="0"/>
      <c r="CGX47" s="0"/>
      <c r="CGY47" s="0"/>
      <c r="CGZ47" s="0"/>
      <c r="CHA47" s="0"/>
      <c r="CHB47" s="0"/>
      <c r="CHC47" s="0"/>
      <c r="CHD47" s="0"/>
      <c r="CHE47" s="0"/>
      <c r="CHF47" s="0"/>
      <c r="CHG47" s="0"/>
      <c r="CHH47" s="0"/>
      <c r="CHI47" s="0"/>
      <c r="CHJ47" s="0"/>
      <c r="CHK47" s="0"/>
      <c r="CHL47" s="0"/>
      <c r="CHM47" s="0"/>
      <c r="CHN47" s="0"/>
      <c r="CHO47" s="0"/>
      <c r="CHP47" s="0"/>
      <c r="CHQ47" s="0"/>
      <c r="CHR47" s="0"/>
      <c r="CHS47" s="0"/>
      <c r="CHT47" s="0"/>
      <c r="CHU47" s="0"/>
      <c r="CHV47" s="0"/>
      <c r="CHW47" s="0"/>
      <c r="CHX47" s="0"/>
      <c r="CHY47" s="0"/>
      <c r="CHZ47" s="0"/>
      <c r="CIA47" s="0"/>
      <c r="CIB47" s="0"/>
      <c r="CIC47" s="0"/>
      <c r="CID47" s="0"/>
      <c r="CIE47" s="0"/>
      <c r="CIF47" s="0"/>
      <c r="CIG47" s="0"/>
      <c r="CIH47" s="0"/>
      <c r="CII47" s="0"/>
      <c r="CIJ47" s="0"/>
      <c r="CIK47" s="0"/>
      <c r="CIL47" s="0"/>
      <c r="CIM47" s="0"/>
      <c r="CIN47" s="0"/>
      <c r="CIO47" s="0"/>
      <c r="CIP47" s="0"/>
      <c r="CIQ47" s="0"/>
      <c r="CIR47" s="0"/>
      <c r="CIS47" s="0"/>
      <c r="CIT47" s="0"/>
      <c r="CIU47" s="0"/>
      <c r="CIV47" s="0"/>
      <c r="CIW47" s="0"/>
      <c r="CIX47" s="0"/>
      <c r="CIY47" s="0"/>
      <c r="CIZ47" s="0"/>
      <c r="CJA47" s="0"/>
      <c r="CJB47" s="0"/>
      <c r="CJC47" s="0"/>
      <c r="CJD47" s="0"/>
      <c r="CJE47" s="0"/>
      <c r="CJF47" s="0"/>
      <c r="CJG47" s="0"/>
      <c r="CJH47" s="0"/>
      <c r="CJI47" s="0"/>
      <c r="CJJ47" s="0"/>
      <c r="CJK47" s="0"/>
      <c r="CJL47" s="0"/>
      <c r="CJM47" s="0"/>
      <c r="CJN47" s="0"/>
      <c r="CJO47" s="0"/>
      <c r="CJP47" s="0"/>
      <c r="CJQ47" s="0"/>
      <c r="CJR47" s="0"/>
      <c r="CJS47" s="0"/>
      <c r="CJT47" s="0"/>
      <c r="CJU47" s="0"/>
      <c r="CJV47" s="0"/>
      <c r="CJW47" s="0"/>
      <c r="CJX47" s="0"/>
      <c r="CJY47" s="0"/>
      <c r="CJZ47" s="0"/>
      <c r="CKA47" s="0"/>
      <c r="CKB47" s="0"/>
      <c r="CKC47" s="0"/>
      <c r="CKD47" s="0"/>
      <c r="CKE47" s="0"/>
      <c r="CKF47" s="0"/>
      <c r="CKG47" s="0"/>
      <c r="CKH47" s="0"/>
      <c r="CKI47" s="0"/>
      <c r="CKJ47" s="0"/>
      <c r="CKK47" s="0"/>
      <c r="CKL47" s="0"/>
      <c r="CKM47" s="0"/>
      <c r="CKN47" s="0"/>
      <c r="CKO47" s="0"/>
      <c r="CKP47" s="0"/>
      <c r="CKQ47" s="0"/>
      <c r="CKR47" s="0"/>
      <c r="CKS47" s="0"/>
      <c r="CKT47" s="0"/>
      <c r="CKU47" s="0"/>
      <c r="CKV47" s="0"/>
      <c r="CKW47" s="0"/>
      <c r="CKX47" s="0"/>
      <c r="CKY47" s="0"/>
      <c r="CKZ47" s="0"/>
      <c r="CLA47" s="0"/>
      <c r="CLB47" s="0"/>
      <c r="CLC47" s="0"/>
      <c r="CLD47" s="0"/>
      <c r="CLE47" s="0"/>
      <c r="CLF47" s="0"/>
      <c r="CLG47" s="0"/>
      <c r="CLH47" s="0"/>
      <c r="CLI47" s="0"/>
      <c r="CLJ47" s="0"/>
      <c r="CLK47" s="0"/>
      <c r="CLL47" s="0"/>
      <c r="CLM47" s="0"/>
      <c r="CLN47" s="0"/>
      <c r="CLO47" s="0"/>
      <c r="CLP47" s="0"/>
      <c r="CLQ47" s="0"/>
      <c r="CLR47" s="0"/>
      <c r="CLS47" s="0"/>
      <c r="CLT47" s="0"/>
      <c r="CLU47" s="0"/>
      <c r="CLV47" s="0"/>
      <c r="CLW47" s="0"/>
      <c r="CLX47" s="0"/>
      <c r="CLY47" s="0"/>
      <c r="CLZ47" s="0"/>
      <c r="CMA47" s="0"/>
      <c r="CMB47" s="0"/>
      <c r="CMC47" s="0"/>
      <c r="CMD47" s="0"/>
      <c r="CME47" s="0"/>
      <c r="CMF47" s="0"/>
      <c r="CMG47" s="0"/>
      <c r="CMH47" s="0"/>
      <c r="CMI47" s="0"/>
      <c r="CMJ47" s="0"/>
      <c r="CMK47" s="0"/>
      <c r="CML47" s="0"/>
      <c r="CMM47" s="0"/>
      <c r="CMN47" s="0"/>
      <c r="CMO47" s="0"/>
      <c r="CMP47" s="0"/>
      <c r="CMQ47" s="0"/>
      <c r="CMR47" s="0"/>
      <c r="CMS47" s="0"/>
      <c r="CMT47" s="0"/>
      <c r="CMU47" s="0"/>
      <c r="CMV47" s="0"/>
      <c r="CMW47" s="0"/>
      <c r="CMX47" s="0"/>
      <c r="CMY47" s="0"/>
      <c r="CMZ47" s="0"/>
      <c r="CNA47" s="0"/>
      <c r="CNB47" s="0"/>
      <c r="CNC47" s="0"/>
      <c r="CND47" s="0"/>
      <c r="CNE47" s="0"/>
      <c r="CNF47" s="0"/>
      <c r="CNG47" s="0"/>
      <c r="CNH47" s="0"/>
      <c r="CNI47" s="0"/>
      <c r="CNJ47" s="0"/>
      <c r="CNK47" s="0"/>
      <c r="CNL47" s="0"/>
      <c r="CNM47" s="0"/>
      <c r="CNN47" s="0"/>
      <c r="CNO47" s="0"/>
      <c r="CNP47" s="0"/>
      <c r="CNQ47" s="0"/>
      <c r="CNR47" s="0"/>
      <c r="CNS47" s="0"/>
      <c r="CNT47" s="0"/>
      <c r="CNU47" s="0"/>
      <c r="CNV47" s="0"/>
      <c r="CNW47" s="0"/>
      <c r="CNX47" s="0"/>
      <c r="CNY47" s="0"/>
      <c r="CNZ47" s="0"/>
      <c r="COA47" s="0"/>
      <c r="COB47" s="0"/>
      <c r="COC47" s="0"/>
      <c r="COD47" s="0"/>
      <c r="COE47" s="0"/>
      <c r="COF47" s="0"/>
      <c r="COG47" s="0"/>
      <c r="COH47" s="0"/>
      <c r="COI47" s="0"/>
      <c r="COJ47" s="0"/>
      <c r="COK47" s="0"/>
      <c r="COL47" s="0"/>
      <c r="COM47" s="0"/>
      <c r="CON47" s="0"/>
      <c r="COO47" s="0"/>
      <c r="COP47" s="0"/>
      <c r="COQ47" s="0"/>
      <c r="COR47" s="0"/>
      <c r="COS47" s="0"/>
      <c r="COT47" s="0"/>
      <c r="COU47" s="0"/>
      <c r="COV47" s="0"/>
      <c r="COW47" s="0"/>
      <c r="COX47" s="0"/>
      <c r="COY47" s="0"/>
      <c r="COZ47" s="0"/>
      <c r="CPA47" s="0"/>
      <c r="CPB47" s="0"/>
      <c r="CPC47" s="0"/>
      <c r="CPD47" s="0"/>
      <c r="CPE47" s="0"/>
      <c r="CPF47" s="0"/>
      <c r="CPG47" s="0"/>
      <c r="CPH47" s="0"/>
      <c r="CPI47" s="0"/>
      <c r="CPJ47" s="0"/>
      <c r="CPK47" s="0"/>
      <c r="CPL47" s="0"/>
      <c r="CPM47" s="0"/>
      <c r="CPN47" s="0"/>
      <c r="CPO47" s="0"/>
      <c r="CPP47" s="0"/>
      <c r="CPQ47" s="0"/>
      <c r="CPR47" s="0"/>
      <c r="CPS47" s="0"/>
      <c r="CPT47" s="0"/>
      <c r="CPU47" s="0"/>
      <c r="CPV47" s="0"/>
      <c r="CPW47" s="0"/>
      <c r="CPX47" s="0"/>
      <c r="CPY47" s="0"/>
      <c r="CPZ47" s="0"/>
      <c r="CQA47" s="0"/>
      <c r="CQB47" s="0"/>
      <c r="CQC47" s="0"/>
      <c r="CQD47" s="0"/>
      <c r="CQE47" s="0"/>
      <c r="CQF47" s="0"/>
      <c r="CQG47" s="0"/>
      <c r="CQH47" s="0"/>
      <c r="CQI47" s="0"/>
      <c r="CQJ47" s="0"/>
      <c r="CQK47" s="0"/>
      <c r="CQL47" s="0"/>
      <c r="CQM47" s="0"/>
      <c r="CQN47" s="0"/>
      <c r="CQO47" s="0"/>
      <c r="CQP47" s="0"/>
      <c r="CQQ47" s="0"/>
      <c r="CQR47" s="0"/>
      <c r="CQS47" s="0"/>
      <c r="CQT47" s="0"/>
      <c r="CQU47" s="0"/>
      <c r="CQV47" s="0"/>
      <c r="CQW47" s="0"/>
      <c r="CQX47" s="0"/>
      <c r="CQY47" s="0"/>
      <c r="CQZ47" s="0"/>
      <c r="CRA47" s="0"/>
      <c r="CRB47" s="0"/>
      <c r="CRC47" s="0"/>
      <c r="CRD47" s="0"/>
      <c r="CRE47" s="0"/>
      <c r="CRF47" s="0"/>
      <c r="CRG47" s="0"/>
      <c r="CRH47" s="0"/>
      <c r="CRI47" s="0"/>
      <c r="CRJ47" s="0"/>
      <c r="CRK47" s="0"/>
      <c r="CRL47" s="0"/>
      <c r="CRM47" s="0"/>
      <c r="CRN47" s="0"/>
      <c r="CRO47" s="0"/>
      <c r="CRP47" s="0"/>
      <c r="CRQ47" s="0"/>
      <c r="CRR47" s="0"/>
      <c r="CRS47" s="0"/>
      <c r="CRT47" s="0"/>
      <c r="CRU47" s="0"/>
      <c r="CRV47" s="0"/>
      <c r="CRW47" s="0"/>
      <c r="CRX47" s="0"/>
      <c r="CRY47" s="0"/>
      <c r="CRZ47" s="0"/>
      <c r="CSA47" s="0"/>
      <c r="CSB47" s="0"/>
      <c r="CSC47" s="0"/>
      <c r="CSD47" s="0"/>
      <c r="CSE47" s="0"/>
      <c r="CSF47" s="0"/>
      <c r="CSG47" s="0"/>
      <c r="CSH47" s="0"/>
      <c r="CSI47" s="0"/>
      <c r="CSJ47" s="0"/>
      <c r="CSK47" s="0"/>
      <c r="CSL47" s="0"/>
      <c r="CSM47" s="0"/>
      <c r="CSN47" s="0"/>
      <c r="CSO47" s="0"/>
      <c r="CSP47" s="0"/>
      <c r="CSQ47" s="0"/>
      <c r="CSR47" s="0"/>
      <c r="CSS47" s="0"/>
      <c r="CST47" s="0"/>
      <c r="CSU47" s="0"/>
      <c r="CSV47" s="0"/>
      <c r="CSW47" s="0"/>
      <c r="CSX47" s="0"/>
      <c r="CSY47" s="0"/>
      <c r="CSZ47" s="0"/>
      <c r="CTA47" s="0"/>
      <c r="CTB47" s="0"/>
      <c r="CTC47" s="0"/>
      <c r="CTD47" s="0"/>
      <c r="CTE47" s="0"/>
      <c r="CTF47" s="0"/>
      <c r="CTG47" s="0"/>
      <c r="CTH47" s="0"/>
      <c r="CTI47" s="0"/>
      <c r="CTJ47" s="0"/>
      <c r="CTK47" s="0"/>
      <c r="CTL47" s="0"/>
      <c r="CTM47" s="0"/>
      <c r="CTN47" s="0"/>
      <c r="CTO47" s="0"/>
      <c r="CTP47" s="0"/>
      <c r="CTQ47" s="0"/>
      <c r="CTR47" s="0"/>
      <c r="CTS47" s="0"/>
      <c r="CTT47" s="0"/>
      <c r="CTU47" s="0"/>
      <c r="CTV47" s="0"/>
      <c r="CTW47" s="0"/>
      <c r="CTX47" s="0"/>
      <c r="CTY47" s="0"/>
      <c r="CTZ47" s="0"/>
      <c r="CUA47" s="0"/>
      <c r="CUB47" s="0"/>
      <c r="CUC47" s="0"/>
      <c r="CUD47" s="0"/>
      <c r="CUE47" s="0"/>
      <c r="CUF47" s="0"/>
      <c r="CUG47" s="0"/>
      <c r="CUH47" s="0"/>
      <c r="CUI47" s="0"/>
      <c r="CUJ47" s="0"/>
      <c r="CUK47" s="0"/>
      <c r="CUL47" s="0"/>
      <c r="CUM47" s="0"/>
      <c r="CUN47" s="0"/>
      <c r="CUO47" s="0"/>
      <c r="CUP47" s="0"/>
      <c r="CUQ47" s="0"/>
      <c r="CUR47" s="0"/>
      <c r="CUS47" s="0"/>
      <c r="CUT47" s="0"/>
      <c r="CUU47" s="0"/>
      <c r="CUV47" s="0"/>
      <c r="CUW47" s="0"/>
      <c r="CUX47" s="0"/>
      <c r="CUY47" s="0"/>
      <c r="CUZ47" s="0"/>
      <c r="CVA47" s="0"/>
      <c r="CVB47" s="0"/>
      <c r="CVC47" s="0"/>
      <c r="CVD47" s="0"/>
      <c r="CVE47" s="0"/>
      <c r="CVF47" s="0"/>
      <c r="CVG47" s="0"/>
      <c r="CVH47" s="0"/>
      <c r="CVI47" s="0"/>
      <c r="CVJ47" s="0"/>
      <c r="CVK47" s="0"/>
      <c r="CVL47" s="0"/>
      <c r="CVM47" s="0"/>
      <c r="CVN47" s="0"/>
      <c r="CVO47" s="0"/>
      <c r="CVP47" s="0"/>
      <c r="CVQ47" s="0"/>
      <c r="CVR47" s="0"/>
      <c r="CVS47" s="0"/>
      <c r="CVT47" s="0"/>
      <c r="CVU47" s="0"/>
      <c r="CVV47" s="0"/>
      <c r="CVW47" s="0"/>
      <c r="CVX47" s="0"/>
      <c r="CVY47" s="0"/>
      <c r="CVZ47" s="0"/>
      <c r="CWA47" s="0"/>
      <c r="CWB47" s="0"/>
      <c r="CWC47" s="0"/>
      <c r="CWD47" s="0"/>
      <c r="CWE47" s="0"/>
      <c r="CWF47" s="0"/>
      <c r="CWG47" s="0"/>
      <c r="CWH47" s="0"/>
      <c r="CWI47" s="0"/>
      <c r="CWJ47" s="0"/>
      <c r="CWK47" s="0"/>
      <c r="CWL47" s="0"/>
      <c r="CWM47" s="0"/>
      <c r="CWN47" s="0"/>
      <c r="CWO47" s="0"/>
      <c r="CWP47" s="0"/>
      <c r="CWQ47" s="0"/>
      <c r="CWR47" s="0"/>
      <c r="CWS47" s="0"/>
      <c r="CWT47" s="0"/>
      <c r="CWU47" s="0"/>
      <c r="CWV47" s="0"/>
      <c r="CWW47" s="0"/>
      <c r="CWX47" s="0"/>
      <c r="CWY47" s="0"/>
      <c r="CWZ47" s="0"/>
      <c r="CXA47" s="0"/>
      <c r="CXB47" s="0"/>
      <c r="CXC47" s="0"/>
      <c r="CXD47" s="0"/>
      <c r="CXE47" s="0"/>
      <c r="CXF47" s="0"/>
      <c r="CXG47" s="0"/>
      <c r="CXH47" s="0"/>
      <c r="CXI47" s="0"/>
      <c r="CXJ47" s="0"/>
      <c r="CXK47" s="0"/>
      <c r="CXL47" s="0"/>
      <c r="CXM47" s="0"/>
      <c r="CXN47" s="0"/>
      <c r="CXO47" s="0"/>
      <c r="CXP47" s="0"/>
      <c r="CXQ47" s="0"/>
      <c r="CXR47" s="0"/>
      <c r="CXS47" s="0"/>
      <c r="CXT47" s="0"/>
      <c r="CXU47" s="0"/>
      <c r="CXV47" s="0"/>
      <c r="CXW47" s="0"/>
      <c r="CXX47" s="0"/>
      <c r="CXY47" s="0"/>
      <c r="CXZ47" s="0"/>
      <c r="CYA47" s="0"/>
      <c r="CYB47" s="0"/>
      <c r="CYC47" s="0"/>
      <c r="CYD47" s="0"/>
      <c r="CYE47" s="0"/>
      <c r="CYF47" s="0"/>
      <c r="CYG47" s="0"/>
      <c r="CYH47" s="0"/>
      <c r="CYI47" s="0"/>
      <c r="CYJ47" s="0"/>
      <c r="CYK47" s="0"/>
      <c r="CYL47" s="0"/>
      <c r="CYM47" s="0"/>
      <c r="CYN47" s="0"/>
      <c r="CYO47" s="0"/>
      <c r="CYP47" s="0"/>
      <c r="CYQ47" s="0"/>
      <c r="CYR47" s="0"/>
      <c r="CYS47" s="0"/>
      <c r="CYT47" s="0"/>
      <c r="CYU47" s="0"/>
      <c r="CYV47" s="0"/>
      <c r="CYW47" s="0"/>
      <c r="CYX47" s="0"/>
      <c r="CYY47" s="0"/>
      <c r="CYZ47" s="0"/>
      <c r="CZA47" s="0"/>
      <c r="CZB47" s="0"/>
      <c r="CZC47" s="0"/>
      <c r="CZD47" s="0"/>
      <c r="CZE47" s="0"/>
      <c r="CZF47" s="0"/>
      <c r="CZG47" s="0"/>
      <c r="CZH47" s="0"/>
      <c r="CZI47" s="0"/>
      <c r="CZJ47" s="0"/>
      <c r="CZK47" s="0"/>
      <c r="CZL47" s="0"/>
      <c r="CZM47" s="0"/>
      <c r="CZN47" s="0"/>
      <c r="CZO47" s="0"/>
      <c r="CZP47" s="0"/>
      <c r="CZQ47" s="0"/>
      <c r="CZR47" s="0"/>
      <c r="CZS47" s="0"/>
      <c r="CZT47" s="0"/>
      <c r="CZU47" s="0"/>
      <c r="CZV47" s="0"/>
      <c r="CZW47" s="0"/>
      <c r="CZX47" s="0"/>
      <c r="CZY47" s="0"/>
      <c r="CZZ47" s="0"/>
      <c r="DAA47" s="0"/>
      <c r="DAB47" s="0"/>
      <c r="DAC47" s="0"/>
      <c r="DAD47" s="0"/>
      <c r="DAE47" s="0"/>
      <c r="DAF47" s="0"/>
      <c r="DAG47" s="0"/>
      <c r="DAH47" s="0"/>
      <c r="DAI47" s="0"/>
      <c r="DAJ47" s="0"/>
      <c r="DAK47" s="0"/>
      <c r="DAL47" s="0"/>
      <c r="DAM47" s="0"/>
      <c r="DAN47" s="0"/>
      <c r="DAO47" s="0"/>
      <c r="DAP47" s="0"/>
      <c r="DAQ47" s="0"/>
      <c r="DAR47" s="0"/>
      <c r="DAS47" s="0"/>
      <c r="DAT47" s="0"/>
      <c r="DAU47" s="0"/>
      <c r="DAV47" s="0"/>
      <c r="DAW47" s="0"/>
      <c r="DAX47" s="0"/>
      <c r="DAY47" s="0"/>
      <c r="DAZ47" s="0"/>
      <c r="DBA47" s="0"/>
      <c r="DBB47" s="0"/>
      <c r="DBC47" s="0"/>
      <c r="DBD47" s="0"/>
      <c r="DBE47" s="0"/>
      <c r="DBF47" s="0"/>
      <c r="DBG47" s="0"/>
      <c r="DBH47" s="0"/>
      <c r="DBI47" s="0"/>
      <c r="DBJ47" s="0"/>
      <c r="DBK47" s="0"/>
      <c r="DBL47" s="0"/>
      <c r="DBM47" s="0"/>
      <c r="DBN47" s="0"/>
      <c r="DBO47" s="0"/>
      <c r="DBP47" s="0"/>
      <c r="DBQ47" s="0"/>
      <c r="DBR47" s="0"/>
      <c r="DBS47" s="0"/>
      <c r="DBT47" s="0"/>
      <c r="DBU47" s="0"/>
      <c r="DBV47" s="0"/>
      <c r="DBW47" s="0"/>
      <c r="DBX47" s="0"/>
      <c r="DBY47" s="0"/>
      <c r="DBZ47" s="0"/>
      <c r="DCA47" s="0"/>
      <c r="DCB47" s="0"/>
      <c r="DCC47" s="0"/>
      <c r="DCD47" s="0"/>
      <c r="DCE47" s="0"/>
      <c r="DCF47" s="0"/>
      <c r="DCG47" s="0"/>
      <c r="DCH47" s="0"/>
      <c r="DCI47" s="0"/>
      <c r="DCJ47" s="0"/>
      <c r="DCK47" s="0"/>
      <c r="DCL47" s="0"/>
      <c r="DCM47" s="0"/>
      <c r="DCN47" s="0"/>
      <c r="DCO47" s="0"/>
      <c r="DCP47" s="0"/>
      <c r="DCQ47" s="0"/>
      <c r="DCR47" s="0"/>
      <c r="DCS47" s="0"/>
      <c r="DCT47" s="0"/>
      <c r="DCU47" s="0"/>
      <c r="DCV47" s="0"/>
      <c r="DCW47" s="0"/>
      <c r="DCX47" s="0"/>
      <c r="DCY47" s="0"/>
      <c r="DCZ47" s="0"/>
      <c r="DDA47" s="0"/>
      <c r="DDB47" s="0"/>
      <c r="DDC47" s="0"/>
      <c r="DDD47" s="0"/>
      <c r="DDE47" s="0"/>
      <c r="DDF47" s="0"/>
      <c r="DDG47" s="0"/>
      <c r="DDH47" s="0"/>
      <c r="DDI47" s="0"/>
      <c r="DDJ47" s="0"/>
      <c r="DDK47" s="0"/>
      <c r="DDL47" s="0"/>
      <c r="DDM47" s="0"/>
      <c r="DDN47" s="0"/>
      <c r="DDO47" s="0"/>
      <c r="DDP47" s="0"/>
      <c r="DDQ47" s="0"/>
      <c r="DDR47" s="0"/>
      <c r="DDS47" s="0"/>
      <c r="DDT47" s="0"/>
      <c r="DDU47" s="0"/>
      <c r="DDV47" s="0"/>
      <c r="DDW47" s="0"/>
      <c r="DDX47" s="0"/>
      <c r="DDY47" s="0"/>
      <c r="DDZ47" s="0"/>
      <c r="DEA47" s="0"/>
      <c r="DEB47" s="0"/>
      <c r="DEC47" s="0"/>
      <c r="DED47" s="0"/>
      <c r="DEE47" s="0"/>
      <c r="DEF47" s="0"/>
      <c r="DEG47" s="0"/>
      <c r="DEH47" s="0"/>
      <c r="DEI47" s="0"/>
      <c r="DEJ47" s="0"/>
      <c r="DEK47" s="0"/>
      <c r="DEL47" s="0"/>
      <c r="DEM47" s="0"/>
      <c r="DEN47" s="0"/>
      <c r="DEO47" s="0"/>
      <c r="DEP47" s="0"/>
      <c r="DEQ47" s="0"/>
      <c r="DER47" s="0"/>
      <c r="DES47" s="0"/>
      <c r="DET47" s="0"/>
      <c r="DEU47" s="0"/>
      <c r="DEV47" s="0"/>
      <c r="DEW47" s="0"/>
      <c r="DEX47" s="0"/>
      <c r="DEY47" s="0"/>
      <c r="DEZ47" s="0"/>
      <c r="DFA47" s="0"/>
      <c r="DFB47" s="0"/>
      <c r="DFC47" s="0"/>
      <c r="DFD47" s="0"/>
      <c r="DFE47" s="0"/>
      <c r="DFF47" s="0"/>
      <c r="DFG47" s="0"/>
      <c r="DFH47" s="0"/>
      <c r="DFI47" s="0"/>
      <c r="DFJ47" s="0"/>
      <c r="DFK47" s="0"/>
      <c r="DFL47" s="0"/>
      <c r="DFM47" s="0"/>
      <c r="DFN47" s="0"/>
      <c r="DFO47" s="0"/>
      <c r="DFP47" s="0"/>
      <c r="DFQ47" s="0"/>
      <c r="DFR47" s="0"/>
      <c r="DFS47" s="0"/>
      <c r="DFT47" s="0"/>
      <c r="DFU47" s="0"/>
      <c r="DFV47" s="0"/>
      <c r="DFW47" s="0"/>
      <c r="DFX47" s="0"/>
      <c r="DFY47" s="0"/>
      <c r="DFZ47" s="0"/>
      <c r="DGA47" s="0"/>
      <c r="DGB47" s="0"/>
      <c r="DGC47" s="0"/>
      <c r="DGD47" s="0"/>
      <c r="DGE47" s="0"/>
      <c r="DGF47" s="0"/>
      <c r="DGG47" s="0"/>
      <c r="DGH47" s="0"/>
      <c r="DGI47" s="0"/>
      <c r="DGJ47" s="0"/>
      <c r="DGK47" s="0"/>
      <c r="DGL47" s="0"/>
      <c r="DGM47" s="0"/>
      <c r="DGN47" s="0"/>
      <c r="DGO47" s="0"/>
      <c r="DGP47" s="0"/>
      <c r="DGQ47" s="0"/>
      <c r="DGR47" s="0"/>
      <c r="DGS47" s="0"/>
      <c r="DGT47" s="0"/>
      <c r="DGU47" s="0"/>
      <c r="DGV47" s="0"/>
      <c r="DGW47" s="0"/>
      <c r="DGX47" s="0"/>
      <c r="DGY47" s="0"/>
      <c r="DGZ47" s="0"/>
      <c r="DHA47" s="0"/>
      <c r="DHB47" s="0"/>
      <c r="DHC47" s="0"/>
      <c r="DHD47" s="0"/>
      <c r="DHE47" s="0"/>
      <c r="DHF47" s="0"/>
      <c r="DHG47" s="0"/>
      <c r="DHH47" s="0"/>
      <c r="DHI47" s="0"/>
      <c r="DHJ47" s="0"/>
      <c r="DHK47" s="0"/>
      <c r="DHL47" s="0"/>
      <c r="DHM47" s="0"/>
      <c r="DHN47" s="0"/>
      <c r="DHO47" s="0"/>
      <c r="DHP47" s="0"/>
      <c r="DHQ47" s="0"/>
      <c r="DHR47" s="0"/>
      <c r="DHS47" s="0"/>
      <c r="DHT47" s="0"/>
      <c r="DHU47" s="0"/>
      <c r="DHV47" s="0"/>
      <c r="DHW47" s="0"/>
      <c r="DHX47" s="0"/>
      <c r="DHY47" s="0"/>
      <c r="DHZ47" s="0"/>
      <c r="DIA47" s="0"/>
      <c r="DIB47" s="0"/>
      <c r="DIC47" s="0"/>
      <c r="DID47" s="0"/>
      <c r="DIE47" s="0"/>
      <c r="DIF47" s="0"/>
      <c r="DIG47" s="0"/>
      <c r="DIH47" s="0"/>
      <c r="DII47" s="0"/>
      <c r="DIJ47" s="0"/>
      <c r="DIK47" s="0"/>
      <c r="DIL47" s="0"/>
      <c r="DIM47" s="0"/>
      <c r="DIN47" s="0"/>
      <c r="DIO47" s="0"/>
      <c r="DIP47" s="0"/>
      <c r="DIQ47" s="0"/>
      <c r="DIR47" s="0"/>
      <c r="DIS47" s="0"/>
      <c r="DIT47" s="0"/>
      <c r="DIU47" s="0"/>
      <c r="DIV47" s="0"/>
      <c r="DIW47" s="0"/>
      <c r="DIX47" s="0"/>
      <c r="DIY47" s="0"/>
      <c r="DIZ47" s="0"/>
      <c r="DJA47" s="0"/>
      <c r="DJB47" s="0"/>
      <c r="DJC47" s="0"/>
      <c r="DJD47" s="0"/>
      <c r="DJE47" s="0"/>
      <c r="DJF47" s="0"/>
      <c r="DJG47" s="0"/>
      <c r="DJH47" s="0"/>
      <c r="DJI47" s="0"/>
      <c r="DJJ47" s="0"/>
      <c r="DJK47" s="0"/>
      <c r="DJL47" s="0"/>
      <c r="DJM47" s="0"/>
      <c r="DJN47" s="0"/>
      <c r="DJO47" s="0"/>
      <c r="DJP47" s="0"/>
      <c r="DJQ47" s="0"/>
      <c r="DJR47" s="0"/>
      <c r="DJS47" s="0"/>
      <c r="DJT47" s="0"/>
      <c r="DJU47" s="0"/>
      <c r="DJV47" s="0"/>
      <c r="DJW47" s="0"/>
      <c r="DJX47" s="0"/>
      <c r="DJY47" s="0"/>
      <c r="DJZ47" s="0"/>
      <c r="DKA47" s="0"/>
      <c r="DKB47" s="0"/>
      <c r="DKC47" s="0"/>
      <c r="DKD47" s="0"/>
      <c r="DKE47" s="0"/>
      <c r="DKF47" s="0"/>
      <c r="DKG47" s="0"/>
      <c r="DKH47" s="0"/>
      <c r="DKI47" s="0"/>
      <c r="DKJ47" s="0"/>
      <c r="DKK47" s="0"/>
      <c r="DKL47" s="0"/>
      <c r="DKM47" s="0"/>
      <c r="DKN47" s="0"/>
      <c r="DKO47" s="0"/>
      <c r="DKP47" s="0"/>
      <c r="DKQ47" s="0"/>
      <c r="DKR47" s="0"/>
      <c r="DKS47" s="0"/>
      <c r="DKT47" s="0"/>
      <c r="DKU47" s="0"/>
      <c r="DKV47" s="0"/>
      <c r="DKW47" s="0"/>
      <c r="DKX47" s="0"/>
      <c r="DKY47" s="0"/>
      <c r="DKZ47" s="0"/>
      <c r="DLA47" s="0"/>
      <c r="DLB47" s="0"/>
      <c r="DLC47" s="0"/>
      <c r="DLD47" s="0"/>
      <c r="DLE47" s="0"/>
      <c r="DLF47" s="0"/>
      <c r="DLG47" s="0"/>
      <c r="DLH47" s="0"/>
      <c r="DLI47" s="0"/>
      <c r="DLJ47" s="0"/>
      <c r="DLK47" s="0"/>
      <c r="DLL47" s="0"/>
      <c r="DLM47" s="0"/>
      <c r="DLN47" s="0"/>
      <c r="DLO47" s="0"/>
      <c r="DLP47" s="0"/>
      <c r="DLQ47" s="0"/>
      <c r="DLR47" s="0"/>
      <c r="DLS47" s="0"/>
      <c r="DLT47" s="0"/>
      <c r="DLU47" s="0"/>
      <c r="DLV47" s="0"/>
      <c r="DLW47" s="0"/>
      <c r="DLX47" s="0"/>
      <c r="DLY47" s="0"/>
      <c r="DLZ47" s="0"/>
      <c r="DMA47" s="0"/>
      <c r="DMB47" s="0"/>
      <c r="DMC47" s="0"/>
      <c r="DMD47" s="0"/>
      <c r="DME47" s="0"/>
      <c r="DMF47" s="0"/>
      <c r="DMG47" s="0"/>
      <c r="DMH47" s="0"/>
      <c r="DMI47" s="0"/>
      <c r="DMJ47" s="0"/>
      <c r="DMK47" s="0"/>
      <c r="DML47" s="0"/>
      <c r="DMM47" s="0"/>
      <c r="DMN47" s="0"/>
      <c r="DMO47" s="0"/>
      <c r="DMP47" s="0"/>
      <c r="DMQ47" s="0"/>
      <c r="DMR47" s="0"/>
      <c r="DMS47" s="0"/>
      <c r="DMT47" s="0"/>
      <c r="DMU47" s="0"/>
      <c r="DMV47" s="0"/>
      <c r="DMW47" s="0"/>
      <c r="DMX47" s="0"/>
      <c r="DMY47" s="0"/>
      <c r="DMZ47" s="0"/>
      <c r="DNA47" s="0"/>
      <c r="DNB47" s="0"/>
      <c r="DNC47" s="0"/>
      <c r="DND47" s="0"/>
      <c r="DNE47" s="0"/>
      <c r="DNF47" s="0"/>
      <c r="DNG47" s="0"/>
      <c r="DNH47" s="0"/>
      <c r="DNI47" s="0"/>
      <c r="DNJ47" s="0"/>
      <c r="DNK47" s="0"/>
      <c r="DNL47" s="0"/>
      <c r="DNM47" s="0"/>
      <c r="DNN47" s="0"/>
      <c r="DNO47" s="0"/>
      <c r="DNP47" s="0"/>
      <c r="DNQ47" s="0"/>
      <c r="DNR47" s="0"/>
      <c r="DNS47" s="0"/>
      <c r="DNT47" s="0"/>
      <c r="DNU47" s="0"/>
      <c r="DNV47" s="0"/>
      <c r="DNW47" s="0"/>
      <c r="DNX47" s="0"/>
      <c r="DNY47" s="0"/>
      <c r="DNZ47" s="0"/>
      <c r="DOA47" s="0"/>
      <c r="DOB47" s="0"/>
      <c r="DOC47" s="0"/>
      <c r="DOD47" s="0"/>
      <c r="DOE47" s="0"/>
      <c r="DOF47" s="0"/>
      <c r="DOG47" s="0"/>
      <c r="DOH47" s="0"/>
      <c r="DOI47" s="0"/>
      <c r="DOJ47" s="0"/>
      <c r="DOK47" s="0"/>
      <c r="DOL47" s="0"/>
      <c r="DOM47" s="0"/>
      <c r="DON47" s="0"/>
      <c r="DOO47" s="0"/>
      <c r="DOP47" s="0"/>
      <c r="DOQ47" s="0"/>
      <c r="DOR47" s="0"/>
      <c r="DOS47" s="0"/>
      <c r="DOT47" s="0"/>
      <c r="DOU47" s="0"/>
      <c r="DOV47" s="0"/>
      <c r="DOW47" s="0"/>
      <c r="DOX47" s="0"/>
      <c r="DOY47" s="0"/>
      <c r="DOZ47" s="0"/>
      <c r="DPA47" s="0"/>
      <c r="DPB47" s="0"/>
      <c r="DPC47" s="0"/>
      <c r="DPD47" s="0"/>
      <c r="DPE47" s="0"/>
      <c r="DPF47" s="0"/>
      <c r="DPG47" s="0"/>
      <c r="DPH47" s="0"/>
      <c r="DPI47" s="0"/>
      <c r="DPJ47" s="0"/>
      <c r="DPK47" s="0"/>
      <c r="DPL47" s="0"/>
      <c r="DPM47" s="0"/>
      <c r="DPN47" s="0"/>
      <c r="DPO47" s="0"/>
      <c r="DPP47" s="0"/>
      <c r="DPQ47" s="0"/>
      <c r="DPR47" s="0"/>
      <c r="DPS47" s="0"/>
      <c r="DPT47" s="0"/>
      <c r="DPU47" s="0"/>
      <c r="DPV47" s="0"/>
      <c r="DPW47" s="0"/>
      <c r="DPX47" s="0"/>
      <c r="DPY47" s="0"/>
      <c r="DPZ47" s="0"/>
      <c r="DQA47" s="0"/>
      <c r="DQB47" s="0"/>
      <c r="DQC47" s="0"/>
      <c r="DQD47" s="0"/>
      <c r="DQE47" s="0"/>
      <c r="DQF47" s="0"/>
      <c r="DQG47" s="0"/>
      <c r="DQH47" s="0"/>
      <c r="DQI47" s="0"/>
      <c r="DQJ47" s="0"/>
      <c r="DQK47" s="0"/>
      <c r="DQL47" s="0"/>
      <c r="DQM47" s="0"/>
      <c r="DQN47" s="0"/>
      <c r="DQO47" s="0"/>
      <c r="DQP47" s="0"/>
      <c r="DQQ47" s="0"/>
      <c r="DQR47" s="0"/>
      <c r="DQS47" s="0"/>
      <c r="DQT47" s="0"/>
      <c r="DQU47" s="0"/>
      <c r="DQV47" s="0"/>
      <c r="DQW47" s="0"/>
      <c r="DQX47" s="0"/>
      <c r="DQY47" s="0"/>
      <c r="DQZ47" s="0"/>
      <c r="DRA47" s="0"/>
      <c r="DRB47" s="0"/>
      <c r="DRC47" s="0"/>
      <c r="DRD47" s="0"/>
      <c r="DRE47" s="0"/>
      <c r="DRF47" s="0"/>
      <c r="DRG47" s="0"/>
      <c r="DRH47" s="0"/>
      <c r="DRI47" s="0"/>
      <c r="DRJ47" s="0"/>
      <c r="DRK47" s="0"/>
      <c r="DRL47" s="0"/>
      <c r="DRM47" s="0"/>
      <c r="DRN47" s="0"/>
      <c r="DRO47" s="0"/>
      <c r="DRP47" s="0"/>
      <c r="DRQ47" s="0"/>
      <c r="DRR47" s="0"/>
      <c r="DRS47" s="0"/>
      <c r="DRT47" s="0"/>
      <c r="DRU47" s="0"/>
      <c r="DRV47" s="0"/>
      <c r="DRW47" s="0"/>
      <c r="DRX47" s="0"/>
      <c r="DRY47" s="0"/>
      <c r="DRZ47" s="0"/>
      <c r="DSA47" s="0"/>
      <c r="DSB47" s="0"/>
      <c r="DSC47" s="0"/>
      <c r="DSD47" s="0"/>
      <c r="DSE47" s="0"/>
      <c r="DSF47" s="0"/>
      <c r="DSG47" s="0"/>
      <c r="DSH47" s="0"/>
      <c r="DSI47" s="0"/>
      <c r="DSJ47" s="0"/>
      <c r="DSK47" s="0"/>
      <c r="DSL47" s="0"/>
      <c r="DSM47" s="0"/>
      <c r="DSN47" s="0"/>
      <c r="DSO47" s="0"/>
      <c r="DSP47" s="0"/>
      <c r="DSQ47" s="0"/>
      <c r="DSR47" s="0"/>
      <c r="DSS47" s="0"/>
      <c r="DST47" s="0"/>
      <c r="DSU47" s="0"/>
      <c r="DSV47" s="0"/>
      <c r="DSW47" s="0"/>
      <c r="DSX47" s="0"/>
      <c r="DSY47" s="0"/>
      <c r="DSZ47" s="0"/>
      <c r="DTA47" s="0"/>
      <c r="DTB47" s="0"/>
      <c r="DTC47" s="0"/>
      <c r="DTD47" s="0"/>
      <c r="DTE47" s="0"/>
      <c r="DTF47" s="0"/>
      <c r="DTG47" s="0"/>
      <c r="DTH47" s="0"/>
      <c r="DTI47" s="0"/>
      <c r="DTJ47" s="0"/>
      <c r="DTK47" s="0"/>
      <c r="DTL47" s="0"/>
      <c r="DTM47" s="0"/>
      <c r="DTN47" s="0"/>
      <c r="DTO47" s="0"/>
      <c r="DTP47" s="0"/>
      <c r="DTQ47" s="0"/>
      <c r="DTR47" s="0"/>
      <c r="DTS47" s="0"/>
      <c r="DTT47" s="0"/>
      <c r="DTU47" s="0"/>
      <c r="DTV47" s="0"/>
      <c r="DTW47" s="0"/>
      <c r="DTX47" s="0"/>
      <c r="DTY47" s="0"/>
      <c r="DTZ47" s="0"/>
      <c r="DUA47" s="0"/>
      <c r="DUB47" s="0"/>
      <c r="DUC47" s="0"/>
      <c r="DUD47" s="0"/>
      <c r="DUE47" s="0"/>
      <c r="DUF47" s="0"/>
      <c r="DUG47" s="0"/>
      <c r="DUH47" s="0"/>
      <c r="DUI47" s="0"/>
      <c r="DUJ47" s="0"/>
      <c r="DUK47" s="0"/>
      <c r="DUL47" s="0"/>
      <c r="DUM47" s="0"/>
      <c r="DUN47" s="0"/>
      <c r="DUO47" s="0"/>
      <c r="DUP47" s="0"/>
      <c r="DUQ47" s="0"/>
      <c r="DUR47" s="0"/>
      <c r="DUS47" s="0"/>
      <c r="DUT47" s="0"/>
      <c r="DUU47" s="0"/>
      <c r="DUV47" s="0"/>
      <c r="DUW47" s="0"/>
      <c r="DUX47" s="0"/>
      <c r="DUY47" s="0"/>
      <c r="DUZ47" s="0"/>
      <c r="DVA47" s="0"/>
      <c r="DVB47" s="0"/>
      <c r="DVC47" s="0"/>
      <c r="DVD47" s="0"/>
      <c r="DVE47" s="0"/>
      <c r="DVF47" s="0"/>
      <c r="DVG47" s="0"/>
      <c r="DVH47" s="0"/>
      <c r="DVI47" s="0"/>
      <c r="DVJ47" s="0"/>
      <c r="DVK47" s="0"/>
      <c r="DVL47" s="0"/>
      <c r="DVM47" s="0"/>
      <c r="DVN47" s="0"/>
      <c r="DVO47" s="0"/>
      <c r="DVP47" s="0"/>
      <c r="DVQ47" s="0"/>
      <c r="DVR47" s="0"/>
      <c r="DVS47" s="0"/>
      <c r="DVT47" s="0"/>
      <c r="DVU47" s="0"/>
      <c r="DVV47" s="0"/>
      <c r="DVW47" s="0"/>
      <c r="DVX47" s="0"/>
      <c r="DVY47" s="0"/>
      <c r="DVZ47" s="0"/>
      <c r="DWA47" s="0"/>
      <c r="DWB47" s="0"/>
      <c r="DWC47" s="0"/>
      <c r="DWD47" s="0"/>
      <c r="DWE47" s="0"/>
      <c r="DWF47" s="0"/>
      <c r="DWG47" s="0"/>
      <c r="DWH47" s="0"/>
      <c r="DWI47" s="0"/>
      <c r="DWJ47" s="0"/>
      <c r="DWK47" s="0"/>
      <c r="DWL47" s="0"/>
      <c r="DWM47" s="0"/>
      <c r="DWN47" s="0"/>
      <c r="DWO47" s="0"/>
      <c r="DWP47" s="0"/>
      <c r="DWQ47" s="0"/>
      <c r="DWR47" s="0"/>
      <c r="DWS47" s="0"/>
      <c r="DWT47" s="0"/>
      <c r="DWU47" s="0"/>
      <c r="DWV47" s="0"/>
      <c r="DWW47" s="0"/>
      <c r="DWX47" s="0"/>
      <c r="DWY47" s="0"/>
      <c r="DWZ47" s="0"/>
      <c r="DXA47" s="0"/>
      <c r="DXB47" s="0"/>
      <c r="DXC47" s="0"/>
      <c r="DXD47" s="0"/>
      <c r="DXE47" s="0"/>
      <c r="DXF47" s="0"/>
      <c r="DXG47" s="0"/>
      <c r="DXH47" s="0"/>
      <c r="DXI47" s="0"/>
      <c r="DXJ47" s="0"/>
      <c r="DXK47" s="0"/>
      <c r="DXL47" s="0"/>
      <c r="DXM47" s="0"/>
      <c r="DXN47" s="0"/>
      <c r="DXO47" s="0"/>
      <c r="DXP47" s="0"/>
      <c r="DXQ47" s="0"/>
      <c r="DXR47" s="0"/>
      <c r="DXS47" s="0"/>
      <c r="DXT47" s="0"/>
      <c r="DXU47" s="0"/>
      <c r="DXV47" s="0"/>
      <c r="DXW47" s="0"/>
      <c r="DXX47" s="0"/>
      <c r="DXY47" s="0"/>
      <c r="DXZ47" s="0"/>
      <c r="DYA47" s="0"/>
      <c r="DYB47" s="0"/>
      <c r="DYC47" s="0"/>
      <c r="DYD47" s="0"/>
      <c r="DYE47" s="0"/>
      <c r="DYF47" s="0"/>
      <c r="DYG47" s="0"/>
      <c r="DYH47" s="0"/>
      <c r="DYI47" s="0"/>
      <c r="DYJ47" s="0"/>
      <c r="DYK47" s="0"/>
      <c r="DYL47" s="0"/>
      <c r="DYM47" s="0"/>
      <c r="DYN47" s="0"/>
      <c r="DYO47" s="0"/>
      <c r="DYP47" s="0"/>
      <c r="DYQ47" s="0"/>
      <c r="DYR47" s="0"/>
      <c r="DYS47" s="0"/>
      <c r="DYT47" s="0"/>
      <c r="DYU47" s="0"/>
      <c r="DYV47" s="0"/>
      <c r="DYW47" s="0"/>
      <c r="DYX47" s="0"/>
      <c r="DYY47" s="0"/>
      <c r="DYZ47" s="0"/>
      <c r="DZA47" s="0"/>
      <c r="DZB47" s="0"/>
      <c r="DZC47" s="0"/>
      <c r="DZD47" s="0"/>
      <c r="DZE47" s="0"/>
      <c r="DZF47" s="0"/>
      <c r="DZG47" s="0"/>
      <c r="DZH47" s="0"/>
      <c r="DZI47" s="0"/>
      <c r="DZJ47" s="0"/>
      <c r="DZK47" s="0"/>
      <c r="DZL47" s="0"/>
      <c r="DZM47" s="0"/>
      <c r="DZN47" s="0"/>
      <c r="DZO47" s="0"/>
      <c r="DZP47" s="0"/>
      <c r="DZQ47" s="0"/>
      <c r="DZR47" s="0"/>
      <c r="DZS47" s="0"/>
      <c r="DZT47" s="0"/>
      <c r="DZU47" s="0"/>
      <c r="DZV47" s="0"/>
      <c r="DZW47" s="0"/>
      <c r="DZX47" s="0"/>
      <c r="DZY47" s="0"/>
      <c r="DZZ47" s="0"/>
      <c r="EAA47" s="0"/>
      <c r="EAB47" s="0"/>
      <c r="EAC47" s="0"/>
      <c r="EAD47" s="0"/>
      <c r="EAE47" s="0"/>
      <c r="EAF47" s="0"/>
      <c r="EAG47" s="0"/>
      <c r="EAH47" s="0"/>
      <c r="EAI47" s="0"/>
      <c r="EAJ47" s="0"/>
      <c r="EAK47" s="0"/>
      <c r="EAL47" s="0"/>
      <c r="EAM47" s="0"/>
      <c r="EAN47" s="0"/>
      <c r="EAO47" s="0"/>
      <c r="EAP47" s="0"/>
      <c r="EAQ47" s="0"/>
      <c r="EAR47" s="0"/>
      <c r="EAS47" s="0"/>
      <c r="EAT47" s="0"/>
      <c r="EAU47" s="0"/>
      <c r="EAV47" s="0"/>
      <c r="EAW47" s="0"/>
      <c r="EAX47" s="0"/>
      <c r="EAY47" s="0"/>
      <c r="EAZ47" s="0"/>
      <c r="EBA47" s="0"/>
      <c r="EBB47" s="0"/>
      <c r="EBC47" s="0"/>
      <c r="EBD47" s="0"/>
      <c r="EBE47" s="0"/>
      <c r="EBF47" s="0"/>
      <c r="EBG47" s="0"/>
      <c r="EBH47" s="0"/>
      <c r="EBI47" s="0"/>
      <c r="EBJ47" s="0"/>
      <c r="EBK47" s="0"/>
      <c r="EBL47" s="0"/>
      <c r="EBM47" s="0"/>
      <c r="EBN47" s="0"/>
      <c r="EBO47" s="0"/>
      <c r="EBP47" s="0"/>
      <c r="EBQ47" s="0"/>
      <c r="EBR47" s="0"/>
      <c r="EBS47" s="0"/>
      <c r="EBT47" s="0"/>
      <c r="EBU47" s="0"/>
      <c r="EBV47" s="0"/>
      <c r="EBW47" s="0"/>
      <c r="EBX47" s="0"/>
      <c r="EBY47" s="0"/>
      <c r="EBZ47" s="0"/>
      <c r="ECA47" s="0"/>
      <c r="ECB47" s="0"/>
      <c r="ECC47" s="0"/>
      <c r="ECD47" s="0"/>
      <c r="ECE47" s="0"/>
      <c r="ECF47" s="0"/>
      <c r="ECG47" s="0"/>
      <c r="ECH47" s="0"/>
      <c r="ECI47" s="0"/>
      <c r="ECJ47" s="0"/>
      <c r="ECK47" s="0"/>
      <c r="ECL47" s="0"/>
      <c r="ECM47" s="0"/>
      <c r="ECN47" s="0"/>
      <c r="ECO47" s="0"/>
      <c r="ECP47" s="0"/>
      <c r="ECQ47" s="0"/>
      <c r="ECR47" s="0"/>
      <c r="ECS47" s="0"/>
      <c r="ECT47" s="0"/>
      <c r="ECU47" s="0"/>
      <c r="ECV47" s="0"/>
      <c r="ECW47" s="0"/>
      <c r="ECX47" s="0"/>
      <c r="ECY47" s="0"/>
      <c r="ECZ47" s="0"/>
      <c r="EDA47" s="0"/>
      <c r="EDB47" s="0"/>
      <c r="EDC47" s="0"/>
      <c r="EDD47" s="0"/>
      <c r="EDE47" s="0"/>
      <c r="EDF47" s="0"/>
      <c r="EDG47" s="0"/>
      <c r="EDH47" s="0"/>
      <c r="EDI47" s="0"/>
      <c r="EDJ47" s="0"/>
      <c r="EDK47" s="0"/>
      <c r="EDL47" s="0"/>
      <c r="EDM47" s="0"/>
      <c r="EDN47" s="0"/>
      <c r="EDO47" s="0"/>
      <c r="EDP47" s="0"/>
      <c r="EDQ47" s="0"/>
      <c r="EDR47" s="0"/>
      <c r="EDS47" s="0"/>
      <c r="EDT47" s="0"/>
      <c r="EDU47" s="0"/>
      <c r="EDV47" s="0"/>
      <c r="EDW47" s="0"/>
      <c r="EDX47" s="0"/>
      <c r="EDY47" s="0"/>
      <c r="EDZ47" s="0"/>
      <c r="EEA47" s="0"/>
      <c r="EEB47" s="0"/>
      <c r="EEC47" s="0"/>
      <c r="EED47" s="0"/>
      <c r="EEE47" s="0"/>
      <c r="EEF47" s="0"/>
      <c r="EEG47" s="0"/>
      <c r="EEH47" s="0"/>
      <c r="EEI47" s="0"/>
      <c r="EEJ47" s="0"/>
      <c r="EEK47" s="0"/>
      <c r="EEL47" s="0"/>
      <c r="EEM47" s="0"/>
      <c r="EEN47" s="0"/>
      <c r="EEO47" s="0"/>
      <c r="EEP47" s="0"/>
      <c r="EEQ47" s="0"/>
      <c r="EER47" s="0"/>
      <c r="EES47" s="0"/>
      <c r="EET47" s="0"/>
      <c r="EEU47" s="0"/>
      <c r="EEV47" s="0"/>
      <c r="EEW47" s="0"/>
      <c r="EEX47" s="0"/>
      <c r="EEY47" s="0"/>
      <c r="EEZ47" s="0"/>
      <c r="EFA47" s="0"/>
      <c r="EFB47" s="0"/>
      <c r="EFC47" s="0"/>
      <c r="EFD47" s="0"/>
      <c r="EFE47" s="0"/>
      <c r="EFF47" s="0"/>
      <c r="EFG47" s="0"/>
      <c r="EFH47" s="0"/>
      <c r="EFI47" s="0"/>
      <c r="EFJ47" s="0"/>
      <c r="EFK47" s="0"/>
      <c r="EFL47" s="0"/>
      <c r="EFM47" s="0"/>
      <c r="EFN47" s="0"/>
      <c r="EFO47" s="0"/>
      <c r="EFP47" s="0"/>
      <c r="EFQ47" s="0"/>
      <c r="EFR47" s="0"/>
      <c r="EFS47" s="0"/>
      <c r="EFT47" s="0"/>
      <c r="EFU47" s="0"/>
      <c r="EFV47" s="0"/>
      <c r="EFW47" s="0"/>
      <c r="EFX47" s="0"/>
      <c r="EFY47" s="0"/>
      <c r="EFZ47" s="0"/>
      <c r="EGA47" s="0"/>
      <c r="EGB47" s="0"/>
      <c r="EGC47" s="0"/>
      <c r="EGD47" s="0"/>
      <c r="EGE47" s="0"/>
      <c r="EGF47" s="0"/>
      <c r="EGG47" s="0"/>
      <c r="EGH47" s="0"/>
      <c r="EGI47" s="0"/>
      <c r="EGJ47" s="0"/>
      <c r="EGK47" s="0"/>
      <c r="EGL47" s="0"/>
      <c r="EGM47" s="0"/>
      <c r="EGN47" s="0"/>
      <c r="EGO47" s="0"/>
      <c r="EGP47" s="0"/>
      <c r="EGQ47" s="0"/>
      <c r="EGR47" s="0"/>
      <c r="EGS47" s="0"/>
      <c r="EGT47" s="0"/>
      <c r="EGU47" s="0"/>
      <c r="EGV47" s="0"/>
      <c r="EGW47" s="0"/>
      <c r="EGX47" s="0"/>
      <c r="EGY47" s="0"/>
      <c r="EGZ47" s="0"/>
      <c r="EHA47" s="0"/>
      <c r="EHB47" s="0"/>
      <c r="EHC47" s="0"/>
      <c r="EHD47" s="0"/>
      <c r="EHE47" s="0"/>
      <c r="EHF47" s="0"/>
      <c r="EHG47" s="0"/>
      <c r="EHH47" s="0"/>
      <c r="EHI47" s="0"/>
      <c r="EHJ47" s="0"/>
      <c r="EHK47" s="0"/>
      <c r="EHL47" s="0"/>
      <c r="EHM47" s="0"/>
      <c r="EHN47" s="0"/>
      <c r="EHO47" s="0"/>
      <c r="EHP47" s="0"/>
      <c r="EHQ47" s="0"/>
      <c r="EHR47" s="0"/>
      <c r="EHS47" s="0"/>
      <c r="EHT47" s="0"/>
      <c r="EHU47" s="0"/>
      <c r="EHV47" s="0"/>
      <c r="EHW47" s="0"/>
      <c r="EHX47" s="0"/>
      <c r="EHY47" s="0"/>
      <c r="EHZ47" s="0"/>
      <c r="EIA47" s="0"/>
      <c r="EIB47" s="0"/>
      <c r="EIC47" s="0"/>
      <c r="EID47" s="0"/>
      <c r="EIE47" s="0"/>
      <c r="EIF47" s="0"/>
      <c r="EIG47" s="0"/>
      <c r="EIH47" s="0"/>
      <c r="EII47" s="0"/>
      <c r="EIJ47" s="0"/>
      <c r="EIK47" s="0"/>
      <c r="EIL47" s="0"/>
      <c r="EIM47" s="0"/>
      <c r="EIN47" s="0"/>
      <c r="EIO47" s="0"/>
      <c r="EIP47" s="0"/>
      <c r="EIQ47" s="0"/>
      <c r="EIR47" s="0"/>
      <c r="EIS47" s="0"/>
      <c r="EIT47" s="0"/>
      <c r="EIU47" s="0"/>
      <c r="EIV47" s="0"/>
      <c r="EIW47" s="0"/>
      <c r="EIX47" s="0"/>
      <c r="EIY47" s="0"/>
      <c r="EIZ47" s="0"/>
      <c r="EJA47" s="0"/>
      <c r="EJB47" s="0"/>
      <c r="EJC47" s="0"/>
      <c r="EJD47" s="0"/>
      <c r="EJE47" s="0"/>
      <c r="EJF47" s="0"/>
      <c r="EJG47" s="0"/>
      <c r="EJH47" s="0"/>
      <c r="EJI47" s="0"/>
      <c r="EJJ47" s="0"/>
      <c r="EJK47" s="0"/>
      <c r="EJL47" s="0"/>
      <c r="EJM47" s="0"/>
      <c r="EJN47" s="0"/>
      <c r="EJO47" s="0"/>
      <c r="EJP47" s="0"/>
      <c r="EJQ47" s="0"/>
      <c r="EJR47" s="0"/>
      <c r="EJS47" s="0"/>
      <c r="EJT47" s="0"/>
      <c r="EJU47" s="0"/>
      <c r="EJV47" s="0"/>
      <c r="EJW47" s="0"/>
      <c r="EJX47" s="0"/>
      <c r="EJY47" s="0"/>
      <c r="EJZ47" s="0"/>
      <c r="EKA47" s="0"/>
      <c r="EKB47" s="0"/>
      <c r="EKC47" s="0"/>
      <c r="EKD47" s="0"/>
      <c r="EKE47" s="0"/>
      <c r="EKF47" s="0"/>
      <c r="EKG47" s="0"/>
      <c r="EKH47" s="0"/>
      <c r="EKI47" s="0"/>
      <c r="EKJ47" s="0"/>
      <c r="EKK47" s="0"/>
      <c r="EKL47" s="0"/>
      <c r="EKM47" s="0"/>
      <c r="EKN47" s="0"/>
      <c r="EKO47" s="0"/>
      <c r="EKP47" s="0"/>
      <c r="EKQ47" s="0"/>
      <c r="EKR47" s="0"/>
      <c r="EKS47" s="0"/>
      <c r="EKT47" s="0"/>
      <c r="EKU47" s="0"/>
      <c r="EKV47" s="0"/>
      <c r="EKW47" s="0"/>
      <c r="EKX47" s="0"/>
      <c r="EKY47" s="0"/>
      <c r="EKZ47" s="0"/>
      <c r="ELA47" s="0"/>
      <c r="ELB47" s="0"/>
      <c r="ELC47" s="0"/>
      <c r="ELD47" s="0"/>
      <c r="ELE47" s="0"/>
      <c r="ELF47" s="0"/>
      <c r="ELG47" s="0"/>
      <c r="ELH47" s="0"/>
      <c r="ELI47" s="0"/>
      <c r="ELJ47" s="0"/>
      <c r="ELK47" s="0"/>
      <c r="ELL47" s="0"/>
      <c r="ELM47" s="0"/>
      <c r="ELN47" s="0"/>
      <c r="ELO47" s="0"/>
      <c r="ELP47" s="0"/>
      <c r="ELQ47" s="0"/>
      <c r="ELR47" s="0"/>
      <c r="ELS47" s="0"/>
      <c r="ELT47" s="0"/>
      <c r="ELU47" s="0"/>
      <c r="ELV47" s="0"/>
      <c r="ELW47" s="0"/>
      <c r="ELX47" s="0"/>
      <c r="ELY47" s="0"/>
      <c r="ELZ47" s="0"/>
      <c r="EMA47" s="0"/>
      <c r="EMB47" s="0"/>
      <c r="EMC47" s="0"/>
      <c r="EMD47" s="0"/>
      <c r="EME47" s="0"/>
      <c r="EMF47" s="0"/>
      <c r="EMG47" s="0"/>
      <c r="EMH47" s="0"/>
      <c r="EMI47" s="0"/>
      <c r="EMJ47" s="0"/>
      <c r="EMK47" s="0"/>
      <c r="EML47" s="0"/>
      <c r="EMM47" s="0"/>
      <c r="EMN47" s="0"/>
      <c r="EMO47" s="0"/>
      <c r="EMP47" s="0"/>
      <c r="EMQ47" s="0"/>
      <c r="EMR47" s="0"/>
      <c r="EMS47" s="0"/>
      <c r="EMT47" s="0"/>
      <c r="EMU47" s="0"/>
      <c r="EMV47" s="0"/>
      <c r="EMW47" s="0"/>
      <c r="EMX47" s="0"/>
      <c r="EMY47" s="0"/>
      <c r="EMZ47" s="0"/>
      <c r="ENA47" s="0"/>
      <c r="ENB47" s="0"/>
      <c r="ENC47" s="0"/>
      <c r="END47" s="0"/>
      <c r="ENE47" s="0"/>
      <c r="ENF47" s="0"/>
      <c r="ENG47" s="0"/>
      <c r="ENH47" s="0"/>
      <c r="ENI47" s="0"/>
      <c r="ENJ47" s="0"/>
      <c r="ENK47" s="0"/>
      <c r="ENL47" s="0"/>
      <c r="ENM47" s="0"/>
      <c r="ENN47" s="0"/>
      <c r="ENO47" s="0"/>
      <c r="ENP47" s="0"/>
      <c r="ENQ47" s="0"/>
      <c r="ENR47" s="0"/>
      <c r="ENS47" s="0"/>
      <c r="ENT47" s="0"/>
      <c r="ENU47" s="0"/>
      <c r="ENV47" s="0"/>
      <c r="ENW47" s="0"/>
      <c r="ENX47" s="0"/>
      <c r="ENY47" s="0"/>
      <c r="ENZ47" s="0"/>
      <c r="EOA47" s="0"/>
      <c r="EOB47" s="0"/>
      <c r="EOC47" s="0"/>
      <c r="EOD47" s="0"/>
      <c r="EOE47" s="0"/>
      <c r="EOF47" s="0"/>
      <c r="EOG47" s="0"/>
      <c r="EOH47" s="0"/>
      <c r="EOI47" s="0"/>
      <c r="EOJ47" s="0"/>
      <c r="EOK47" s="0"/>
      <c r="EOL47" s="0"/>
      <c r="EOM47" s="0"/>
      <c r="EON47" s="0"/>
      <c r="EOO47" s="0"/>
      <c r="EOP47" s="0"/>
      <c r="EOQ47" s="0"/>
      <c r="EOR47" s="0"/>
      <c r="EOS47" s="0"/>
      <c r="EOT47" s="0"/>
      <c r="EOU47" s="0"/>
      <c r="EOV47" s="0"/>
      <c r="EOW47" s="0"/>
      <c r="EOX47" s="0"/>
      <c r="EOY47" s="0"/>
      <c r="EOZ47" s="0"/>
      <c r="EPA47" s="0"/>
      <c r="EPB47" s="0"/>
      <c r="EPC47" s="0"/>
      <c r="EPD47" s="0"/>
      <c r="EPE47" s="0"/>
      <c r="EPF47" s="0"/>
      <c r="EPG47" s="0"/>
      <c r="EPH47" s="0"/>
      <c r="EPI47" s="0"/>
      <c r="EPJ47" s="0"/>
      <c r="EPK47" s="0"/>
      <c r="EPL47" s="0"/>
      <c r="EPM47" s="0"/>
      <c r="EPN47" s="0"/>
      <c r="EPO47" s="0"/>
      <c r="EPP47" s="0"/>
      <c r="EPQ47" s="0"/>
      <c r="EPR47" s="0"/>
      <c r="EPS47" s="0"/>
      <c r="EPT47" s="0"/>
      <c r="EPU47" s="0"/>
      <c r="EPV47" s="0"/>
      <c r="EPW47" s="0"/>
      <c r="EPX47" s="0"/>
      <c r="EPY47" s="0"/>
      <c r="EPZ47" s="0"/>
      <c r="EQA47" s="0"/>
      <c r="EQB47" s="0"/>
      <c r="EQC47" s="0"/>
      <c r="EQD47" s="0"/>
      <c r="EQE47" s="0"/>
      <c r="EQF47" s="0"/>
      <c r="EQG47" s="0"/>
      <c r="EQH47" s="0"/>
      <c r="EQI47" s="0"/>
      <c r="EQJ47" s="0"/>
      <c r="EQK47" s="0"/>
      <c r="EQL47" s="0"/>
      <c r="EQM47" s="0"/>
      <c r="EQN47" s="0"/>
      <c r="EQO47" s="0"/>
      <c r="EQP47" s="0"/>
      <c r="EQQ47" s="0"/>
      <c r="EQR47" s="0"/>
      <c r="EQS47" s="0"/>
      <c r="EQT47" s="0"/>
      <c r="EQU47" s="0"/>
      <c r="EQV47" s="0"/>
      <c r="EQW47" s="0"/>
      <c r="EQX47" s="0"/>
      <c r="EQY47" s="0"/>
      <c r="EQZ47" s="0"/>
      <c r="ERA47" s="0"/>
      <c r="ERB47" s="0"/>
      <c r="ERC47" s="0"/>
      <c r="ERD47" s="0"/>
      <c r="ERE47" s="0"/>
      <c r="ERF47" s="0"/>
      <c r="ERG47" s="0"/>
      <c r="ERH47" s="0"/>
      <c r="ERI47" s="0"/>
      <c r="ERJ47" s="0"/>
      <c r="ERK47" s="0"/>
      <c r="ERL47" s="0"/>
      <c r="ERM47" s="0"/>
      <c r="ERN47" s="0"/>
      <c r="ERO47" s="0"/>
      <c r="ERP47" s="0"/>
      <c r="ERQ47" s="0"/>
      <c r="ERR47" s="0"/>
      <c r="ERS47" s="0"/>
      <c r="ERT47" s="0"/>
      <c r="ERU47" s="0"/>
      <c r="ERV47" s="0"/>
      <c r="ERW47" s="0"/>
      <c r="ERX47" s="0"/>
      <c r="ERY47" s="0"/>
      <c r="ERZ47" s="0"/>
      <c r="ESA47" s="0"/>
      <c r="ESB47" s="0"/>
      <c r="ESC47" s="0"/>
      <c r="ESD47" s="0"/>
      <c r="ESE47" s="0"/>
      <c r="ESF47" s="0"/>
      <c r="ESG47" s="0"/>
      <c r="ESH47" s="0"/>
      <c r="ESI47" s="0"/>
      <c r="ESJ47" s="0"/>
      <c r="ESK47" s="0"/>
      <c r="ESL47" s="0"/>
      <c r="ESM47" s="0"/>
      <c r="ESN47" s="0"/>
      <c r="ESO47" s="0"/>
      <c r="ESP47" s="0"/>
      <c r="ESQ47" s="0"/>
      <c r="ESR47" s="0"/>
      <c r="ESS47" s="0"/>
      <c r="EST47" s="0"/>
      <c r="ESU47" s="0"/>
      <c r="ESV47" s="0"/>
      <c r="ESW47" s="0"/>
      <c r="ESX47" s="0"/>
      <c r="ESY47" s="0"/>
      <c r="ESZ47" s="0"/>
      <c r="ETA47" s="0"/>
      <c r="ETB47" s="0"/>
      <c r="ETC47" s="0"/>
      <c r="ETD47" s="0"/>
      <c r="ETE47" s="0"/>
      <c r="ETF47" s="0"/>
      <c r="ETG47" s="0"/>
      <c r="ETH47" s="0"/>
      <c r="ETI47" s="0"/>
      <c r="ETJ47" s="0"/>
      <c r="ETK47" s="0"/>
      <c r="ETL47" s="0"/>
      <c r="ETM47" s="0"/>
      <c r="ETN47" s="0"/>
      <c r="ETO47" s="0"/>
      <c r="ETP47" s="0"/>
      <c r="ETQ47" s="0"/>
      <c r="ETR47" s="0"/>
      <c r="ETS47" s="0"/>
      <c r="ETT47" s="0"/>
      <c r="ETU47" s="0"/>
      <c r="ETV47" s="0"/>
      <c r="ETW47" s="0"/>
      <c r="ETX47" s="0"/>
      <c r="ETY47" s="0"/>
      <c r="ETZ47" s="0"/>
      <c r="EUA47" s="0"/>
      <c r="EUB47" s="0"/>
      <c r="EUC47" s="0"/>
      <c r="EUD47" s="0"/>
      <c r="EUE47" s="0"/>
      <c r="EUF47" s="0"/>
      <c r="EUG47" s="0"/>
      <c r="EUH47" s="0"/>
      <c r="EUI47" s="0"/>
      <c r="EUJ47" s="0"/>
      <c r="EUK47" s="0"/>
      <c r="EUL47" s="0"/>
      <c r="EUM47" s="0"/>
      <c r="EUN47" s="0"/>
      <c r="EUO47" s="0"/>
      <c r="EUP47" s="0"/>
      <c r="EUQ47" s="0"/>
      <c r="EUR47" s="0"/>
      <c r="EUS47" s="0"/>
      <c r="EUT47" s="0"/>
      <c r="EUU47" s="0"/>
      <c r="EUV47" s="0"/>
      <c r="EUW47" s="0"/>
      <c r="EUX47" s="0"/>
      <c r="EUY47" s="0"/>
      <c r="EUZ47" s="0"/>
      <c r="EVA47" s="0"/>
      <c r="EVB47" s="0"/>
      <c r="EVC47" s="0"/>
      <c r="EVD47" s="0"/>
      <c r="EVE47" s="0"/>
      <c r="EVF47" s="0"/>
      <c r="EVG47" s="0"/>
      <c r="EVH47" s="0"/>
      <c r="EVI47" s="0"/>
      <c r="EVJ47" s="0"/>
      <c r="EVK47" s="0"/>
      <c r="EVL47" s="0"/>
      <c r="EVM47" s="0"/>
      <c r="EVN47" s="0"/>
      <c r="EVO47" s="0"/>
      <c r="EVP47" s="0"/>
      <c r="EVQ47" s="0"/>
      <c r="EVR47" s="0"/>
      <c r="EVS47" s="0"/>
      <c r="EVT47" s="0"/>
      <c r="EVU47" s="0"/>
      <c r="EVV47" s="0"/>
      <c r="EVW47" s="0"/>
      <c r="EVX47" s="0"/>
      <c r="EVY47" s="0"/>
      <c r="EVZ47" s="0"/>
      <c r="EWA47" s="0"/>
      <c r="EWB47" s="0"/>
      <c r="EWC47" s="0"/>
      <c r="EWD47" s="0"/>
      <c r="EWE47" s="0"/>
      <c r="EWF47" s="0"/>
      <c r="EWG47" s="0"/>
      <c r="EWH47" s="0"/>
      <c r="EWI47" s="0"/>
      <c r="EWJ47" s="0"/>
      <c r="EWK47" s="0"/>
      <c r="EWL47" s="0"/>
      <c r="EWM47" s="0"/>
      <c r="EWN47" s="0"/>
      <c r="EWO47" s="0"/>
      <c r="EWP47" s="0"/>
      <c r="EWQ47" s="0"/>
      <c r="EWR47" s="0"/>
      <c r="EWS47" s="0"/>
      <c r="EWT47" s="0"/>
      <c r="EWU47" s="0"/>
      <c r="EWV47" s="0"/>
      <c r="EWW47" s="0"/>
      <c r="EWX47" s="0"/>
      <c r="EWY47" s="0"/>
      <c r="EWZ47" s="0"/>
      <c r="EXA47" s="0"/>
      <c r="EXB47" s="0"/>
      <c r="EXC47" s="0"/>
      <c r="EXD47" s="0"/>
      <c r="EXE47" s="0"/>
      <c r="EXF47" s="0"/>
      <c r="EXG47" s="0"/>
      <c r="EXH47" s="0"/>
      <c r="EXI47" s="0"/>
      <c r="EXJ47" s="0"/>
      <c r="EXK47" s="0"/>
      <c r="EXL47" s="0"/>
      <c r="EXM47" s="0"/>
      <c r="EXN47" s="0"/>
      <c r="EXO47" s="0"/>
      <c r="EXP47" s="0"/>
      <c r="EXQ47" s="0"/>
      <c r="EXR47" s="0"/>
      <c r="EXS47" s="0"/>
      <c r="EXT47" s="0"/>
      <c r="EXU47" s="0"/>
      <c r="EXV47" s="0"/>
      <c r="EXW47" s="0"/>
      <c r="EXX47" s="0"/>
      <c r="EXY47" s="0"/>
      <c r="EXZ47" s="0"/>
      <c r="EYA47" s="0"/>
      <c r="EYB47" s="0"/>
      <c r="EYC47" s="0"/>
      <c r="EYD47" s="0"/>
      <c r="EYE47" s="0"/>
      <c r="EYF47" s="0"/>
      <c r="EYG47" s="0"/>
      <c r="EYH47" s="0"/>
      <c r="EYI47" s="0"/>
      <c r="EYJ47" s="0"/>
      <c r="EYK47" s="0"/>
      <c r="EYL47" s="0"/>
      <c r="EYM47" s="0"/>
      <c r="EYN47" s="0"/>
      <c r="EYO47" s="0"/>
      <c r="EYP47" s="0"/>
      <c r="EYQ47" s="0"/>
      <c r="EYR47" s="0"/>
      <c r="EYS47" s="0"/>
      <c r="EYT47" s="0"/>
      <c r="EYU47" s="0"/>
      <c r="EYV47" s="0"/>
      <c r="EYW47" s="0"/>
      <c r="EYX47" s="0"/>
      <c r="EYY47" s="0"/>
      <c r="EYZ47" s="0"/>
      <c r="EZA47" s="0"/>
      <c r="EZB47" s="0"/>
      <c r="EZC47" s="0"/>
      <c r="EZD47" s="0"/>
      <c r="EZE47" s="0"/>
      <c r="EZF47" s="0"/>
      <c r="EZG47" s="0"/>
      <c r="EZH47" s="0"/>
      <c r="EZI47" s="0"/>
      <c r="EZJ47" s="0"/>
      <c r="EZK47" s="0"/>
      <c r="EZL47" s="0"/>
      <c r="EZM47" s="0"/>
      <c r="EZN47" s="0"/>
      <c r="EZO47" s="0"/>
      <c r="EZP47" s="0"/>
      <c r="EZQ47" s="0"/>
      <c r="EZR47" s="0"/>
      <c r="EZS47" s="0"/>
      <c r="EZT47" s="0"/>
      <c r="EZU47" s="0"/>
      <c r="EZV47" s="0"/>
      <c r="EZW47" s="0"/>
      <c r="EZX47" s="0"/>
      <c r="EZY47" s="0"/>
      <c r="EZZ47" s="0"/>
      <c r="FAA47" s="0"/>
      <c r="FAB47" s="0"/>
      <c r="FAC47" s="0"/>
      <c r="FAD47" s="0"/>
      <c r="FAE47" s="0"/>
      <c r="FAF47" s="0"/>
      <c r="FAG47" s="0"/>
      <c r="FAH47" s="0"/>
      <c r="FAI47" s="0"/>
      <c r="FAJ47" s="0"/>
      <c r="FAK47" s="0"/>
      <c r="FAL47" s="0"/>
      <c r="FAM47" s="0"/>
      <c r="FAN47" s="0"/>
      <c r="FAO47" s="0"/>
      <c r="FAP47" s="0"/>
      <c r="FAQ47" s="0"/>
      <c r="FAR47" s="0"/>
      <c r="FAS47" s="0"/>
      <c r="FAT47" s="0"/>
      <c r="FAU47" s="0"/>
      <c r="FAV47" s="0"/>
      <c r="FAW47" s="0"/>
      <c r="FAX47" s="0"/>
      <c r="FAY47" s="0"/>
      <c r="FAZ47" s="0"/>
      <c r="FBA47" s="0"/>
      <c r="FBB47" s="0"/>
      <c r="FBC47" s="0"/>
      <c r="FBD47" s="0"/>
      <c r="FBE47" s="0"/>
      <c r="FBF47" s="0"/>
      <c r="FBG47" s="0"/>
      <c r="FBH47" s="0"/>
      <c r="FBI47" s="0"/>
      <c r="FBJ47" s="0"/>
      <c r="FBK47" s="0"/>
      <c r="FBL47" s="0"/>
      <c r="FBM47" s="0"/>
      <c r="FBN47" s="0"/>
      <c r="FBO47" s="0"/>
      <c r="FBP47" s="0"/>
      <c r="FBQ47" s="0"/>
      <c r="FBR47" s="0"/>
      <c r="FBS47" s="0"/>
      <c r="FBT47" s="0"/>
      <c r="FBU47" s="0"/>
      <c r="FBV47" s="0"/>
      <c r="FBW47" s="0"/>
      <c r="FBX47" s="0"/>
      <c r="FBY47" s="0"/>
      <c r="FBZ47" s="0"/>
      <c r="FCA47" s="0"/>
      <c r="FCB47" s="0"/>
      <c r="FCC47" s="0"/>
      <c r="FCD47" s="0"/>
      <c r="FCE47" s="0"/>
      <c r="FCF47" s="0"/>
      <c r="FCG47" s="0"/>
      <c r="FCH47" s="0"/>
      <c r="FCI47" s="0"/>
      <c r="FCJ47" s="0"/>
      <c r="FCK47" s="0"/>
      <c r="FCL47" s="0"/>
      <c r="FCM47" s="0"/>
      <c r="FCN47" s="0"/>
      <c r="FCO47" s="0"/>
      <c r="FCP47" s="0"/>
      <c r="FCQ47" s="0"/>
      <c r="FCR47" s="0"/>
      <c r="FCS47" s="0"/>
      <c r="FCT47" s="0"/>
      <c r="FCU47" s="0"/>
      <c r="FCV47" s="0"/>
      <c r="FCW47" s="0"/>
      <c r="FCX47" s="0"/>
      <c r="FCY47" s="0"/>
      <c r="FCZ47" s="0"/>
      <c r="FDA47" s="0"/>
      <c r="FDB47" s="0"/>
      <c r="FDC47" s="0"/>
      <c r="FDD47" s="0"/>
      <c r="FDE47" s="0"/>
      <c r="FDF47" s="0"/>
      <c r="FDG47" s="0"/>
      <c r="FDH47" s="0"/>
      <c r="FDI47" s="0"/>
      <c r="FDJ47" s="0"/>
      <c r="FDK47" s="0"/>
      <c r="FDL47" s="0"/>
      <c r="FDM47" s="0"/>
      <c r="FDN47" s="0"/>
      <c r="FDO47" s="0"/>
      <c r="FDP47" s="0"/>
      <c r="FDQ47" s="0"/>
      <c r="FDR47" s="0"/>
      <c r="FDS47" s="0"/>
      <c r="FDT47" s="0"/>
      <c r="FDU47" s="0"/>
      <c r="FDV47" s="0"/>
      <c r="FDW47" s="0"/>
      <c r="FDX47" s="0"/>
      <c r="FDY47" s="0"/>
      <c r="FDZ47" s="0"/>
      <c r="FEA47" s="0"/>
      <c r="FEB47" s="0"/>
      <c r="FEC47" s="0"/>
      <c r="FED47" s="0"/>
      <c r="FEE47" s="0"/>
      <c r="FEF47" s="0"/>
      <c r="FEG47" s="0"/>
      <c r="FEH47" s="0"/>
      <c r="FEI47" s="0"/>
      <c r="FEJ47" s="0"/>
      <c r="FEK47" s="0"/>
      <c r="FEL47" s="0"/>
      <c r="FEM47" s="0"/>
      <c r="FEN47" s="0"/>
      <c r="FEO47" s="0"/>
      <c r="FEP47" s="0"/>
      <c r="FEQ47" s="0"/>
      <c r="FER47" s="0"/>
      <c r="FES47" s="0"/>
      <c r="FET47" s="0"/>
      <c r="FEU47" s="0"/>
      <c r="FEV47" s="0"/>
      <c r="FEW47" s="0"/>
      <c r="FEX47" s="0"/>
      <c r="FEY47" s="0"/>
      <c r="FEZ47" s="0"/>
      <c r="FFA47" s="0"/>
      <c r="FFB47" s="0"/>
      <c r="FFC47" s="0"/>
      <c r="FFD47" s="0"/>
      <c r="FFE47" s="0"/>
      <c r="FFF47" s="0"/>
      <c r="FFG47" s="0"/>
      <c r="FFH47" s="0"/>
      <c r="FFI47" s="0"/>
      <c r="FFJ47" s="0"/>
      <c r="FFK47" s="0"/>
      <c r="FFL47" s="0"/>
      <c r="FFM47" s="0"/>
      <c r="FFN47" s="0"/>
      <c r="FFO47" s="0"/>
      <c r="FFP47" s="0"/>
      <c r="FFQ47" s="0"/>
      <c r="FFR47" s="0"/>
      <c r="FFS47" s="0"/>
      <c r="FFT47" s="0"/>
      <c r="FFU47" s="0"/>
      <c r="FFV47" s="0"/>
      <c r="FFW47" s="0"/>
      <c r="FFX47" s="0"/>
      <c r="FFY47" s="0"/>
      <c r="FFZ47" s="0"/>
      <c r="FGA47" s="0"/>
      <c r="FGB47" s="0"/>
      <c r="FGC47" s="0"/>
      <c r="FGD47" s="0"/>
      <c r="FGE47" s="0"/>
      <c r="FGF47" s="0"/>
      <c r="FGG47" s="0"/>
      <c r="FGH47" s="0"/>
      <c r="FGI47" s="0"/>
      <c r="FGJ47" s="0"/>
      <c r="FGK47" s="0"/>
      <c r="FGL47" s="0"/>
      <c r="FGM47" s="0"/>
      <c r="FGN47" s="0"/>
      <c r="FGO47" s="0"/>
      <c r="FGP47" s="0"/>
      <c r="FGQ47" s="0"/>
      <c r="FGR47" s="0"/>
      <c r="FGS47" s="0"/>
      <c r="FGT47" s="0"/>
      <c r="FGU47" s="0"/>
      <c r="FGV47" s="0"/>
      <c r="FGW47" s="0"/>
      <c r="FGX47" s="0"/>
      <c r="FGY47" s="0"/>
      <c r="FGZ47" s="0"/>
      <c r="FHA47" s="0"/>
      <c r="FHB47" s="0"/>
      <c r="FHC47" s="0"/>
      <c r="FHD47" s="0"/>
      <c r="FHE47" s="0"/>
      <c r="FHF47" s="0"/>
      <c r="FHG47" s="0"/>
      <c r="FHH47" s="0"/>
      <c r="FHI47" s="0"/>
      <c r="FHJ47" s="0"/>
      <c r="FHK47" s="0"/>
      <c r="FHL47" s="0"/>
      <c r="FHM47" s="0"/>
      <c r="FHN47" s="0"/>
      <c r="FHO47" s="0"/>
      <c r="FHP47" s="0"/>
      <c r="FHQ47" s="0"/>
      <c r="FHR47" s="0"/>
      <c r="FHS47" s="0"/>
      <c r="FHT47" s="0"/>
      <c r="FHU47" s="0"/>
      <c r="FHV47" s="0"/>
      <c r="FHW47" s="0"/>
      <c r="FHX47" s="0"/>
      <c r="FHY47" s="0"/>
      <c r="FHZ47" s="0"/>
      <c r="FIA47" s="0"/>
      <c r="FIB47" s="0"/>
      <c r="FIC47" s="0"/>
      <c r="FID47" s="0"/>
      <c r="FIE47" s="0"/>
      <c r="FIF47" s="0"/>
      <c r="FIG47" s="0"/>
      <c r="FIH47" s="0"/>
      <c r="FII47" s="0"/>
      <c r="FIJ47" s="0"/>
      <c r="FIK47" s="0"/>
      <c r="FIL47" s="0"/>
      <c r="FIM47" s="0"/>
      <c r="FIN47" s="0"/>
      <c r="FIO47" s="0"/>
      <c r="FIP47" s="0"/>
      <c r="FIQ47" s="0"/>
      <c r="FIR47" s="0"/>
      <c r="FIS47" s="0"/>
      <c r="FIT47" s="0"/>
      <c r="FIU47" s="0"/>
      <c r="FIV47" s="0"/>
      <c r="FIW47" s="0"/>
      <c r="FIX47" s="0"/>
      <c r="FIY47" s="0"/>
      <c r="FIZ47" s="0"/>
      <c r="FJA47" s="0"/>
      <c r="FJB47" s="0"/>
      <c r="FJC47" s="0"/>
      <c r="FJD47" s="0"/>
      <c r="FJE47" s="0"/>
      <c r="FJF47" s="0"/>
      <c r="FJG47" s="0"/>
      <c r="FJH47" s="0"/>
      <c r="FJI47" s="0"/>
      <c r="FJJ47" s="0"/>
      <c r="FJK47" s="0"/>
      <c r="FJL47" s="0"/>
      <c r="FJM47" s="0"/>
      <c r="FJN47" s="0"/>
      <c r="FJO47" s="0"/>
      <c r="FJP47" s="0"/>
      <c r="FJQ47" s="0"/>
      <c r="FJR47" s="0"/>
      <c r="FJS47" s="0"/>
      <c r="FJT47" s="0"/>
      <c r="FJU47" s="0"/>
      <c r="FJV47" s="0"/>
      <c r="FJW47" s="0"/>
      <c r="FJX47" s="0"/>
      <c r="FJY47" s="0"/>
      <c r="FJZ47" s="0"/>
      <c r="FKA47" s="0"/>
      <c r="FKB47" s="0"/>
      <c r="FKC47" s="0"/>
      <c r="FKD47" s="0"/>
      <c r="FKE47" s="0"/>
      <c r="FKF47" s="0"/>
      <c r="FKG47" s="0"/>
      <c r="FKH47" s="0"/>
      <c r="FKI47" s="0"/>
      <c r="FKJ47" s="0"/>
      <c r="FKK47" s="0"/>
      <c r="FKL47" s="0"/>
      <c r="FKM47" s="0"/>
      <c r="FKN47" s="0"/>
      <c r="FKO47" s="0"/>
      <c r="FKP47" s="0"/>
      <c r="FKQ47" s="0"/>
      <c r="FKR47" s="0"/>
      <c r="FKS47" s="0"/>
      <c r="FKT47" s="0"/>
      <c r="FKU47" s="0"/>
      <c r="FKV47" s="0"/>
      <c r="FKW47" s="0"/>
      <c r="FKX47" s="0"/>
      <c r="FKY47" s="0"/>
      <c r="FKZ47" s="0"/>
      <c r="FLA47" s="0"/>
      <c r="FLB47" s="0"/>
      <c r="FLC47" s="0"/>
      <c r="FLD47" s="0"/>
      <c r="FLE47" s="0"/>
      <c r="FLF47" s="0"/>
      <c r="FLG47" s="0"/>
      <c r="FLH47" s="0"/>
      <c r="FLI47" s="0"/>
      <c r="FLJ47" s="0"/>
      <c r="FLK47" s="0"/>
      <c r="FLL47" s="0"/>
      <c r="FLM47" s="0"/>
      <c r="FLN47" s="0"/>
      <c r="FLO47" s="0"/>
      <c r="FLP47" s="0"/>
      <c r="FLQ47" s="0"/>
      <c r="FLR47" s="0"/>
      <c r="FLS47" s="0"/>
      <c r="FLT47" s="0"/>
      <c r="FLU47" s="0"/>
      <c r="FLV47" s="0"/>
      <c r="FLW47" s="0"/>
      <c r="FLX47" s="0"/>
      <c r="FLY47" s="0"/>
      <c r="FLZ47" s="0"/>
      <c r="FMA47" s="0"/>
      <c r="FMB47" s="0"/>
      <c r="FMC47" s="0"/>
      <c r="FMD47" s="0"/>
      <c r="FME47" s="0"/>
      <c r="FMF47" s="0"/>
      <c r="FMG47" s="0"/>
      <c r="FMH47" s="0"/>
      <c r="FMI47" s="0"/>
      <c r="FMJ47" s="0"/>
      <c r="FMK47" s="0"/>
      <c r="FML47" s="0"/>
      <c r="FMM47" s="0"/>
      <c r="FMN47" s="0"/>
      <c r="FMO47" s="0"/>
      <c r="FMP47" s="0"/>
      <c r="FMQ47" s="0"/>
      <c r="FMR47" s="0"/>
      <c r="FMS47" s="0"/>
      <c r="FMT47" s="0"/>
      <c r="FMU47" s="0"/>
      <c r="FMV47" s="0"/>
      <c r="FMW47" s="0"/>
      <c r="FMX47" s="0"/>
      <c r="FMY47" s="0"/>
      <c r="FMZ47" s="0"/>
      <c r="FNA47" s="0"/>
      <c r="FNB47" s="0"/>
      <c r="FNC47" s="0"/>
      <c r="FND47" s="0"/>
      <c r="FNE47" s="0"/>
      <c r="FNF47" s="0"/>
      <c r="FNG47" s="0"/>
      <c r="FNH47" s="0"/>
      <c r="FNI47" s="0"/>
      <c r="FNJ47" s="0"/>
      <c r="FNK47" s="0"/>
      <c r="FNL47" s="0"/>
      <c r="FNM47" s="0"/>
      <c r="FNN47" s="0"/>
      <c r="FNO47" s="0"/>
      <c r="FNP47" s="0"/>
      <c r="FNQ47" s="0"/>
      <c r="FNR47" s="0"/>
      <c r="FNS47" s="0"/>
      <c r="FNT47" s="0"/>
      <c r="FNU47" s="0"/>
      <c r="FNV47" s="0"/>
      <c r="FNW47" s="0"/>
      <c r="FNX47" s="0"/>
      <c r="FNY47" s="0"/>
      <c r="FNZ47" s="0"/>
      <c r="FOA47" s="0"/>
      <c r="FOB47" s="0"/>
      <c r="FOC47" s="0"/>
      <c r="FOD47" s="0"/>
      <c r="FOE47" s="0"/>
      <c r="FOF47" s="0"/>
      <c r="FOG47" s="0"/>
      <c r="FOH47" s="0"/>
      <c r="FOI47" s="0"/>
      <c r="FOJ47" s="0"/>
      <c r="FOK47" s="0"/>
      <c r="FOL47" s="0"/>
      <c r="FOM47" s="0"/>
      <c r="FON47" s="0"/>
      <c r="FOO47" s="0"/>
      <c r="FOP47" s="0"/>
      <c r="FOQ47" s="0"/>
      <c r="FOR47" s="0"/>
      <c r="FOS47" s="0"/>
      <c r="FOT47" s="0"/>
      <c r="FOU47" s="0"/>
      <c r="FOV47" s="0"/>
      <c r="FOW47" s="0"/>
      <c r="FOX47" s="0"/>
      <c r="FOY47" s="0"/>
      <c r="FOZ47" s="0"/>
      <c r="FPA47" s="0"/>
      <c r="FPB47" s="0"/>
      <c r="FPC47" s="0"/>
      <c r="FPD47" s="0"/>
      <c r="FPE47" s="0"/>
      <c r="FPF47" s="0"/>
      <c r="FPG47" s="0"/>
      <c r="FPH47" s="0"/>
      <c r="FPI47" s="0"/>
      <c r="FPJ47" s="0"/>
      <c r="FPK47" s="0"/>
      <c r="FPL47" s="0"/>
      <c r="FPM47" s="0"/>
      <c r="FPN47" s="0"/>
      <c r="FPO47" s="0"/>
      <c r="FPP47" s="0"/>
      <c r="FPQ47" s="0"/>
      <c r="FPR47" s="0"/>
      <c r="FPS47" s="0"/>
      <c r="FPT47" s="0"/>
      <c r="FPU47" s="0"/>
      <c r="FPV47" s="0"/>
      <c r="FPW47" s="0"/>
      <c r="FPX47" s="0"/>
      <c r="FPY47" s="0"/>
      <c r="FPZ47" s="0"/>
      <c r="FQA47" s="0"/>
      <c r="FQB47" s="0"/>
      <c r="FQC47" s="0"/>
      <c r="FQD47" s="0"/>
      <c r="FQE47" s="0"/>
      <c r="FQF47" s="0"/>
      <c r="FQG47" s="0"/>
      <c r="FQH47" s="0"/>
      <c r="FQI47" s="0"/>
      <c r="FQJ47" s="0"/>
      <c r="FQK47" s="0"/>
      <c r="FQL47" s="0"/>
      <c r="FQM47" s="0"/>
      <c r="FQN47" s="0"/>
      <c r="FQO47" s="0"/>
      <c r="FQP47" s="0"/>
      <c r="FQQ47" s="0"/>
      <c r="FQR47" s="0"/>
      <c r="FQS47" s="0"/>
      <c r="FQT47" s="0"/>
      <c r="FQU47" s="0"/>
      <c r="FQV47" s="0"/>
      <c r="FQW47" s="0"/>
      <c r="FQX47" s="0"/>
      <c r="FQY47" s="0"/>
      <c r="FQZ47" s="0"/>
      <c r="FRA47" s="0"/>
      <c r="FRB47" s="0"/>
      <c r="FRC47" s="0"/>
      <c r="FRD47" s="0"/>
      <c r="FRE47" s="0"/>
      <c r="FRF47" s="0"/>
      <c r="FRG47" s="0"/>
      <c r="FRH47" s="0"/>
      <c r="FRI47" s="0"/>
      <c r="FRJ47" s="0"/>
      <c r="FRK47" s="0"/>
      <c r="FRL47" s="0"/>
      <c r="FRM47" s="0"/>
      <c r="FRN47" s="0"/>
      <c r="FRO47" s="0"/>
      <c r="FRP47" s="0"/>
      <c r="FRQ47" s="0"/>
      <c r="FRR47" s="0"/>
      <c r="FRS47" s="0"/>
      <c r="FRT47" s="0"/>
      <c r="FRU47" s="0"/>
      <c r="FRV47" s="0"/>
      <c r="FRW47" s="0"/>
      <c r="FRX47" s="0"/>
      <c r="FRY47" s="0"/>
      <c r="FRZ47" s="0"/>
      <c r="FSA47" s="0"/>
      <c r="FSB47" s="0"/>
      <c r="FSC47" s="0"/>
      <c r="FSD47" s="0"/>
      <c r="FSE47" s="0"/>
      <c r="FSF47" s="0"/>
      <c r="FSG47" s="0"/>
      <c r="FSH47" s="0"/>
      <c r="FSI47" s="0"/>
      <c r="FSJ47" s="0"/>
      <c r="FSK47" s="0"/>
      <c r="FSL47" s="0"/>
      <c r="FSM47" s="0"/>
      <c r="FSN47" s="0"/>
      <c r="FSO47" s="0"/>
      <c r="FSP47" s="0"/>
      <c r="FSQ47" s="0"/>
      <c r="FSR47" s="0"/>
      <c r="FSS47" s="0"/>
      <c r="FST47" s="0"/>
      <c r="FSU47" s="0"/>
      <c r="FSV47" s="0"/>
      <c r="FSW47" s="0"/>
      <c r="FSX47" s="0"/>
      <c r="FSY47" s="0"/>
      <c r="FSZ47" s="0"/>
      <c r="FTA47" s="0"/>
      <c r="FTB47" s="0"/>
      <c r="FTC47" s="0"/>
      <c r="FTD47" s="0"/>
      <c r="FTE47" s="0"/>
      <c r="FTF47" s="0"/>
      <c r="FTG47" s="0"/>
      <c r="FTH47" s="0"/>
      <c r="FTI47" s="0"/>
      <c r="FTJ47" s="0"/>
      <c r="FTK47" s="0"/>
      <c r="FTL47" s="0"/>
      <c r="FTM47" s="0"/>
      <c r="FTN47" s="0"/>
      <c r="FTO47" s="0"/>
      <c r="FTP47" s="0"/>
      <c r="FTQ47" s="0"/>
      <c r="FTR47" s="0"/>
      <c r="FTS47" s="0"/>
      <c r="FTT47" s="0"/>
      <c r="FTU47" s="0"/>
      <c r="FTV47" s="0"/>
      <c r="FTW47" s="0"/>
      <c r="FTX47" s="0"/>
      <c r="FTY47" s="0"/>
      <c r="FTZ47" s="0"/>
      <c r="FUA47" s="0"/>
      <c r="FUB47" s="0"/>
      <c r="FUC47" s="0"/>
      <c r="FUD47" s="0"/>
      <c r="FUE47" s="0"/>
      <c r="FUF47" s="0"/>
      <c r="FUG47" s="0"/>
      <c r="FUH47" s="0"/>
      <c r="FUI47" s="0"/>
      <c r="FUJ47" s="0"/>
      <c r="FUK47" s="0"/>
      <c r="FUL47" s="0"/>
      <c r="FUM47" s="0"/>
      <c r="FUN47" s="0"/>
      <c r="FUO47" s="0"/>
      <c r="FUP47" s="0"/>
      <c r="FUQ47" s="0"/>
      <c r="FUR47" s="0"/>
      <c r="FUS47" s="0"/>
      <c r="FUT47" s="0"/>
      <c r="FUU47" s="0"/>
      <c r="FUV47" s="0"/>
      <c r="FUW47" s="0"/>
      <c r="FUX47" s="0"/>
      <c r="FUY47" s="0"/>
      <c r="FUZ47" s="0"/>
      <c r="FVA47" s="0"/>
      <c r="FVB47" s="0"/>
      <c r="FVC47" s="0"/>
      <c r="FVD47" s="0"/>
      <c r="FVE47" s="0"/>
      <c r="FVF47" s="0"/>
      <c r="FVG47" s="0"/>
      <c r="FVH47" s="0"/>
      <c r="FVI47" s="0"/>
      <c r="FVJ47" s="0"/>
      <c r="FVK47" s="0"/>
      <c r="FVL47" s="0"/>
      <c r="FVM47" s="0"/>
      <c r="FVN47" s="0"/>
      <c r="FVO47" s="0"/>
      <c r="FVP47" s="0"/>
      <c r="FVQ47" s="0"/>
      <c r="FVR47" s="0"/>
      <c r="FVS47" s="0"/>
      <c r="FVT47" s="0"/>
      <c r="FVU47" s="0"/>
      <c r="FVV47" s="0"/>
      <c r="FVW47" s="0"/>
      <c r="FVX47" s="0"/>
      <c r="FVY47" s="0"/>
      <c r="FVZ47" s="0"/>
      <c r="FWA47" s="0"/>
      <c r="FWB47" s="0"/>
      <c r="FWC47" s="0"/>
      <c r="FWD47" s="0"/>
      <c r="FWE47" s="0"/>
      <c r="FWF47" s="0"/>
      <c r="FWG47" s="0"/>
      <c r="FWH47" s="0"/>
      <c r="FWI47" s="0"/>
      <c r="FWJ47" s="0"/>
      <c r="FWK47" s="0"/>
      <c r="FWL47" s="0"/>
      <c r="FWM47" s="0"/>
      <c r="FWN47" s="0"/>
      <c r="FWO47" s="0"/>
      <c r="FWP47" s="0"/>
      <c r="FWQ47" s="0"/>
      <c r="FWR47" s="0"/>
      <c r="FWS47" s="0"/>
      <c r="FWT47" s="0"/>
      <c r="FWU47" s="0"/>
      <c r="FWV47" s="0"/>
      <c r="FWW47" s="0"/>
      <c r="FWX47" s="0"/>
      <c r="FWY47" s="0"/>
      <c r="FWZ47" s="0"/>
      <c r="FXA47" s="0"/>
      <c r="FXB47" s="0"/>
      <c r="FXC47" s="0"/>
      <c r="FXD47" s="0"/>
      <c r="FXE47" s="0"/>
      <c r="FXF47" s="0"/>
      <c r="FXG47" s="0"/>
      <c r="FXH47" s="0"/>
      <c r="FXI47" s="0"/>
      <c r="FXJ47" s="0"/>
      <c r="FXK47" s="0"/>
      <c r="FXL47" s="0"/>
      <c r="FXM47" s="0"/>
      <c r="FXN47" s="0"/>
      <c r="FXO47" s="0"/>
      <c r="FXP47" s="0"/>
      <c r="FXQ47" s="0"/>
      <c r="FXR47" s="0"/>
      <c r="FXS47" s="0"/>
      <c r="FXT47" s="0"/>
      <c r="FXU47" s="0"/>
      <c r="FXV47" s="0"/>
      <c r="FXW47" s="0"/>
      <c r="FXX47" s="0"/>
      <c r="FXY47" s="0"/>
      <c r="FXZ47" s="0"/>
      <c r="FYA47" s="0"/>
      <c r="FYB47" s="0"/>
      <c r="FYC47" s="0"/>
      <c r="FYD47" s="0"/>
      <c r="FYE47" s="0"/>
      <c r="FYF47" s="0"/>
      <c r="FYG47" s="0"/>
      <c r="FYH47" s="0"/>
      <c r="FYI47" s="0"/>
      <c r="FYJ47" s="0"/>
      <c r="FYK47" s="0"/>
      <c r="FYL47" s="0"/>
      <c r="FYM47" s="0"/>
      <c r="FYN47" s="0"/>
      <c r="FYO47" s="0"/>
      <c r="FYP47" s="0"/>
      <c r="FYQ47" s="0"/>
      <c r="FYR47" s="0"/>
      <c r="FYS47" s="0"/>
      <c r="FYT47" s="0"/>
      <c r="FYU47" s="0"/>
      <c r="FYV47" s="0"/>
      <c r="FYW47" s="0"/>
      <c r="FYX47" s="0"/>
      <c r="FYY47" s="0"/>
      <c r="FYZ47" s="0"/>
      <c r="FZA47" s="0"/>
      <c r="FZB47" s="0"/>
      <c r="FZC47" s="0"/>
      <c r="FZD47" s="0"/>
      <c r="FZE47" s="0"/>
      <c r="FZF47" s="0"/>
      <c r="FZG47" s="0"/>
      <c r="FZH47" s="0"/>
      <c r="FZI47" s="0"/>
      <c r="FZJ47" s="0"/>
      <c r="FZK47" s="0"/>
      <c r="FZL47" s="0"/>
      <c r="FZM47" s="0"/>
      <c r="FZN47" s="0"/>
      <c r="FZO47" s="0"/>
      <c r="FZP47" s="0"/>
      <c r="FZQ47" s="0"/>
      <c r="FZR47" s="0"/>
      <c r="FZS47" s="0"/>
      <c r="FZT47" s="0"/>
      <c r="FZU47" s="0"/>
      <c r="FZV47" s="0"/>
      <c r="FZW47" s="0"/>
      <c r="FZX47" s="0"/>
      <c r="FZY47" s="0"/>
      <c r="FZZ47" s="0"/>
      <c r="GAA47" s="0"/>
      <c r="GAB47" s="0"/>
      <c r="GAC47" s="0"/>
      <c r="GAD47" s="0"/>
      <c r="GAE47" s="0"/>
      <c r="GAF47" s="0"/>
      <c r="GAG47" s="0"/>
      <c r="GAH47" s="0"/>
      <c r="GAI47" s="0"/>
      <c r="GAJ47" s="0"/>
      <c r="GAK47" s="0"/>
      <c r="GAL47" s="0"/>
      <c r="GAM47" s="0"/>
      <c r="GAN47" s="0"/>
      <c r="GAO47" s="0"/>
      <c r="GAP47" s="0"/>
      <c r="GAQ47" s="0"/>
      <c r="GAR47" s="0"/>
      <c r="GAS47" s="0"/>
      <c r="GAT47" s="0"/>
      <c r="GAU47" s="0"/>
      <c r="GAV47" s="0"/>
      <c r="GAW47" s="0"/>
      <c r="GAX47" s="0"/>
      <c r="GAY47" s="0"/>
      <c r="GAZ47" s="0"/>
      <c r="GBA47" s="0"/>
      <c r="GBB47" s="0"/>
      <c r="GBC47" s="0"/>
      <c r="GBD47" s="0"/>
      <c r="GBE47" s="0"/>
      <c r="GBF47" s="0"/>
      <c r="GBG47" s="0"/>
      <c r="GBH47" s="0"/>
      <c r="GBI47" s="0"/>
      <c r="GBJ47" s="0"/>
      <c r="GBK47" s="0"/>
      <c r="GBL47" s="0"/>
      <c r="GBM47" s="0"/>
      <c r="GBN47" s="0"/>
      <c r="GBO47" s="0"/>
      <c r="GBP47" s="0"/>
      <c r="GBQ47" s="0"/>
      <c r="GBR47" s="0"/>
      <c r="GBS47" s="0"/>
      <c r="GBT47" s="0"/>
      <c r="GBU47" s="0"/>
      <c r="GBV47" s="0"/>
      <c r="GBW47" s="0"/>
      <c r="GBX47" s="0"/>
      <c r="GBY47" s="0"/>
      <c r="GBZ47" s="0"/>
      <c r="GCA47" s="0"/>
      <c r="GCB47" s="0"/>
      <c r="GCC47" s="0"/>
      <c r="GCD47" s="0"/>
      <c r="GCE47" s="0"/>
      <c r="GCF47" s="0"/>
      <c r="GCG47" s="0"/>
      <c r="GCH47" s="0"/>
      <c r="GCI47" s="0"/>
      <c r="GCJ47" s="0"/>
      <c r="GCK47" s="0"/>
      <c r="GCL47" s="0"/>
      <c r="GCM47" s="0"/>
      <c r="GCN47" s="0"/>
      <c r="GCO47" s="0"/>
      <c r="GCP47" s="0"/>
      <c r="GCQ47" s="0"/>
      <c r="GCR47" s="0"/>
      <c r="GCS47" s="0"/>
      <c r="GCT47" s="0"/>
      <c r="GCU47" s="0"/>
      <c r="GCV47" s="0"/>
      <c r="GCW47" s="0"/>
      <c r="GCX47" s="0"/>
      <c r="GCY47" s="0"/>
      <c r="GCZ47" s="0"/>
      <c r="GDA47" s="0"/>
      <c r="GDB47" s="0"/>
      <c r="GDC47" s="0"/>
      <c r="GDD47" s="0"/>
      <c r="GDE47" s="0"/>
      <c r="GDF47" s="0"/>
      <c r="GDG47" s="0"/>
      <c r="GDH47" s="0"/>
      <c r="GDI47" s="0"/>
      <c r="GDJ47" s="0"/>
      <c r="GDK47" s="0"/>
      <c r="GDL47" s="0"/>
      <c r="GDM47" s="0"/>
      <c r="GDN47" s="0"/>
      <c r="GDO47" s="0"/>
      <c r="GDP47" s="0"/>
      <c r="GDQ47" s="0"/>
      <c r="GDR47" s="0"/>
      <c r="GDS47" s="0"/>
      <c r="GDT47" s="0"/>
      <c r="GDU47" s="0"/>
      <c r="GDV47" s="0"/>
      <c r="GDW47" s="0"/>
      <c r="GDX47" s="0"/>
      <c r="GDY47" s="0"/>
      <c r="GDZ47" s="0"/>
      <c r="GEA47" s="0"/>
      <c r="GEB47" s="0"/>
      <c r="GEC47" s="0"/>
      <c r="GED47" s="0"/>
      <c r="GEE47" s="0"/>
      <c r="GEF47" s="0"/>
      <c r="GEG47" s="0"/>
      <c r="GEH47" s="0"/>
      <c r="GEI47" s="0"/>
      <c r="GEJ47" s="0"/>
      <c r="GEK47" s="0"/>
      <c r="GEL47" s="0"/>
      <c r="GEM47" s="0"/>
      <c r="GEN47" s="0"/>
      <c r="GEO47" s="0"/>
      <c r="GEP47" s="0"/>
      <c r="GEQ47" s="0"/>
      <c r="GER47" s="0"/>
      <c r="GES47" s="0"/>
      <c r="GET47" s="0"/>
      <c r="GEU47" s="0"/>
      <c r="GEV47" s="0"/>
      <c r="GEW47" s="0"/>
      <c r="GEX47" s="0"/>
      <c r="GEY47" s="0"/>
      <c r="GEZ47" s="0"/>
      <c r="GFA47" s="0"/>
      <c r="GFB47" s="0"/>
      <c r="GFC47" s="0"/>
      <c r="GFD47" s="0"/>
      <c r="GFE47" s="0"/>
      <c r="GFF47" s="0"/>
      <c r="GFG47" s="0"/>
      <c r="GFH47" s="0"/>
      <c r="GFI47" s="0"/>
      <c r="GFJ47" s="0"/>
      <c r="GFK47" s="0"/>
      <c r="GFL47" s="0"/>
      <c r="GFM47" s="0"/>
      <c r="GFN47" s="0"/>
      <c r="GFO47" s="0"/>
      <c r="GFP47" s="0"/>
      <c r="GFQ47" s="0"/>
      <c r="GFR47" s="0"/>
      <c r="GFS47" s="0"/>
      <c r="GFT47" s="0"/>
      <c r="GFU47" s="0"/>
      <c r="GFV47" s="0"/>
      <c r="GFW47" s="0"/>
      <c r="GFX47" s="0"/>
      <c r="GFY47" s="0"/>
      <c r="GFZ47" s="0"/>
      <c r="GGA47" s="0"/>
      <c r="GGB47" s="0"/>
      <c r="GGC47" s="0"/>
      <c r="GGD47" s="0"/>
      <c r="GGE47" s="0"/>
      <c r="GGF47" s="0"/>
      <c r="GGG47" s="0"/>
      <c r="GGH47" s="0"/>
      <c r="GGI47" s="0"/>
      <c r="GGJ47" s="0"/>
      <c r="GGK47" s="0"/>
      <c r="GGL47" s="0"/>
      <c r="GGM47" s="0"/>
      <c r="GGN47" s="0"/>
      <c r="GGO47" s="0"/>
      <c r="GGP47" s="0"/>
      <c r="GGQ47" s="0"/>
      <c r="GGR47" s="0"/>
      <c r="GGS47" s="0"/>
      <c r="GGT47" s="0"/>
      <c r="GGU47" s="0"/>
      <c r="GGV47" s="0"/>
      <c r="GGW47" s="0"/>
      <c r="GGX47" s="0"/>
      <c r="GGY47" s="0"/>
      <c r="GGZ47" s="0"/>
      <c r="GHA47" s="0"/>
      <c r="GHB47" s="0"/>
      <c r="GHC47" s="0"/>
      <c r="GHD47" s="0"/>
      <c r="GHE47" s="0"/>
      <c r="GHF47" s="0"/>
      <c r="GHG47" s="0"/>
      <c r="GHH47" s="0"/>
      <c r="GHI47" s="0"/>
      <c r="GHJ47" s="0"/>
      <c r="GHK47" s="0"/>
      <c r="GHL47" s="0"/>
      <c r="GHM47" s="0"/>
      <c r="GHN47" s="0"/>
      <c r="GHO47" s="0"/>
      <c r="GHP47" s="0"/>
      <c r="GHQ47" s="0"/>
      <c r="GHR47" s="0"/>
      <c r="GHS47" s="0"/>
      <c r="GHT47" s="0"/>
      <c r="GHU47" s="0"/>
      <c r="GHV47" s="0"/>
      <c r="GHW47" s="0"/>
      <c r="GHX47" s="0"/>
      <c r="GHY47" s="0"/>
      <c r="GHZ47" s="0"/>
      <c r="GIA47" s="0"/>
      <c r="GIB47" s="0"/>
      <c r="GIC47" s="0"/>
      <c r="GID47" s="0"/>
      <c r="GIE47" s="0"/>
      <c r="GIF47" s="0"/>
      <c r="GIG47" s="0"/>
      <c r="GIH47" s="0"/>
      <c r="GII47" s="0"/>
      <c r="GIJ47" s="0"/>
      <c r="GIK47" s="0"/>
      <c r="GIL47" s="0"/>
      <c r="GIM47" s="0"/>
      <c r="GIN47" s="0"/>
      <c r="GIO47" s="0"/>
      <c r="GIP47" s="0"/>
      <c r="GIQ47" s="0"/>
      <c r="GIR47" s="0"/>
      <c r="GIS47" s="0"/>
      <c r="GIT47" s="0"/>
      <c r="GIU47" s="0"/>
      <c r="GIV47" s="0"/>
      <c r="GIW47" s="0"/>
      <c r="GIX47" s="0"/>
      <c r="GIY47" s="0"/>
      <c r="GIZ47" s="0"/>
      <c r="GJA47" s="0"/>
      <c r="GJB47" s="0"/>
      <c r="GJC47" s="0"/>
      <c r="GJD47" s="0"/>
      <c r="GJE47" s="0"/>
      <c r="GJF47" s="0"/>
      <c r="GJG47" s="0"/>
      <c r="GJH47" s="0"/>
      <c r="GJI47" s="0"/>
      <c r="GJJ47" s="0"/>
      <c r="GJK47" s="0"/>
      <c r="GJL47" s="0"/>
      <c r="GJM47" s="0"/>
      <c r="GJN47" s="0"/>
      <c r="GJO47" s="0"/>
      <c r="GJP47" s="0"/>
      <c r="GJQ47" s="0"/>
      <c r="GJR47" s="0"/>
      <c r="GJS47" s="0"/>
      <c r="GJT47" s="0"/>
      <c r="GJU47" s="0"/>
      <c r="GJV47" s="0"/>
      <c r="GJW47" s="0"/>
      <c r="GJX47" s="0"/>
      <c r="GJY47" s="0"/>
      <c r="GJZ47" s="0"/>
      <c r="GKA47" s="0"/>
      <c r="GKB47" s="0"/>
      <c r="GKC47" s="0"/>
      <c r="GKD47" s="0"/>
      <c r="GKE47" s="0"/>
      <c r="GKF47" s="0"/>
      <c r="GKG47" s="0"/>
      <c r="GKH47" s="0"/>
      <c r="GKI47" s="0"/>
      <c r="GKJ47" s="0"/>
      <c r="GKK47" s="0"/>
      <c r="GKL47" s="0"/>
      <c r="GKM47" s="0"/>
      <c r="GKN47" s="0"/>
      <c r="GKO47" s="0"/>
      <c r="GKP47" s="0"/>
      <c r="GKQ47" s="0"/>
      <c r="GKR47" s="0"/>
      <c r="GKS47" s="0"/>
      <c r="GKT47" s="0"/>
      <c r="GKU47" s="0"/>
      <c r="GKV47" s="0"/>
      <c r="GKW47" s="0"/>
      <c r="GKX47" s="0"/>
      <c r="GKY47" s="0"/>
      <c r="GKZ47" s="0"/>
      <c r="GLA47" s="0"/>
      <c r="GLB47" s="0"/>
      <c r="GLC47" s="0"/>
      <c r="GLD47" s="0"/>
      <c r="GLE47" s="0"/>
      <c r="GLF47" s="0"/>
      <c r="GLG47" s="0"/>
      <c r="GLH47" s="0"/>
      <c r="GLI47" s="0"/>
      <c r="GLJ47" s="0"/>
      <c r="GLK47" s="0"/>
      <c r="GLL47" s="0"/>
      <c r="GLM47" s="0"/>
      <c r="GLN47" s="0"/>
      <c r="GLO47" s="0"/>
      <c r="GLP47" s="0"/>
      <c r="GLQ47" s="0"/>
      <c r="GLR47" s="0"/>
      <c r="GLS47" s="0"/>
      <c r="GLT47" s="0"/>
      <c r="GLU47" s="0"/>
      <c r="GLV47" s="0"/>
      <c r="GLW47" s="0"/>
      <c r="GLX47" s="0"/>
      <c r="GLY47" s="0"/>
      <c r="GLZ47" s="0"/>
      <c r="GMA47" s="0"/>
      <c r="GMB47" s="0"/>
      <c r="GMC47" s="0"/>
      <c r="GMD47" s="0"/>
      <c r="GME47" s="0"/>
      <c r="GMF47" s="0"/>
      <c r="GMG47" s="0"/>
      <c r="GMH47" s="0"/>
      <c r="GMI47" s="0"/>
      <c r="GMJ47" s="0"/>
      <c r="GMK47" s="0"/>
      <c r="GML47" s="0"/>
      <c r="GMM47" s="0"/>
      <c r="GMN47" s="0"/>
      <c r="GMO47" s="0"/>
      <c r="GMP47" s="0"/>
      <c r="GMQ47" s="0"/>
      <c r="GMR47" s="0"/>
      <c r="GMS47" s="0"/>
      <c r="GMT47" s="0"/>
      <c r="GMU47" s="0"/>
      <c r="GMV47" s="0"/>
      <c r="GMW47" s="0"/>
      <c r="GMX47" s="0"/>
      <c r="GMY47" s="0"/>
      <c r="GMZ47" s="0"/>
      <c r="GNA47" s="0"/>
      <c r="GNB47" s="0"/>
      <c r="GNC47" s="0"/>
      <c r="GND47" s="0"/>
      <c r="GNE47" s="0"/>
      <c r="GNF47" s="0"/>
      <c r="GNG47" s="0"/>
      <c r="GNH47" s="0"/>
      <c r="GNI47" s="0"/>
      <c r="GNJ47" s="0"/>
      <c r="GNK47" s="0"/>
      <c r="GNL47" s="0"/>
      <c r="GNM47" s="0"/>
      <c r="GNN47" s="0"/>
      <c r="GNO47" s="0"/>
      <c r="GNP47" s="0"/>
      <c r="GNQ47" s="0"/>
      <c r="GNR47" s="0"/>
      <c r="GNS47" s="0"/>
      <c r="GNT47" s="0"/>
      <c r="GNU47" s="0"/>
      <c r="GNV47" s="0"/>
      <c r="GNW47" s="0"/>
      <c r="GNX47" s="0"/>
      <c r="GNY47" s="0"/>
      <c r="GNZ47" s="0"/>
      <c r="GOA47" s="0"/>
      <c r="GOB47" s="0"/>
      <c r="GOC47" s="0"/>
      <c r="GOD47" s="0"/>
      <c r="GOE47" s="0"/>
      <c r="GOF47" s="0"/>
      <c r="GOG47" s="0"/>
      <c r="GOH47" s="0"/>
      <c r="GOI47" s="0"/>
      <c r="GOJ47" s="0"/>
      <c r="GOK47" s="0"/>
      <c r="GOL47" s="0"/>
      <c r="GOM47" s="0"/>
      <c r="GON47" s="0"/>
      <c r="GOO47" s="0"/>
      <c r="GOP47" s="0"/>
      <c r="GOQ47" s="0"/>
      <c r="GOR47" s="0"/>
      <c r="GOS47" s="0"/>
      <c r="GOT47" s="0"/>
      <c r="GOU47" s="0"/>
      <c r="GOV47" s="0"/>
      <c r="GOW47" s="0"/>
      <c r="GOX47" s="0"/>
      <c r="GOY47" s="0"/>
      <c r="GOZ47" s="0"/>
      <c r="GPA47" s="0"/>
      <c r="GPB47" s="0"/>
      <c r="GPC47" s="0"/>
      <c r="GPD47" s="0"/>
      <c r="GPE47" s="0"/>
      <c r="GPF47" s="0"/>
      <c r="GPG47" s="0"/>
      <c r="GPH47" s="0"/>
      <c r="GPI47" s="0"/>
      <c r="GPJ47" s="0"/>
      <c r="GPK47" s="0"/>
      <c r="GPL47" s="0"/>
      <c r="GPM47" s="0"/>
      <c r="GPN47" s="0"/>
      <c r="GPO47" s="0"/>
      <c r="GPP47" s="0"/>
      <c r="GPQ47" s="0"/>
      <c r="GPR47" s="0"/>
      <c r="GPS47" s="0"/>
      <c r="GPT47" s="0"/>
      <c r="GPU47" s="0"/>
      <c r="GPV47" s="0"/>
      <c r="GPW47" s="0"/>
      <c r="GPX47" s="0"/>
      <c r="GPY47" s="0"/>
      <c r="GPZ47" s="0"/>
      <c r="GQA47" s="0"/>
      <c r="GQB47" s="0"/>
      <c r="GQC47" s="0"/>
      <c r="GQD47" s="0"/>
      <c r="GQE47" s="0"/>
      <c r="GQF47" s="0"/>
      <c r="GQG47" s="0"/>
      <c r="GQH47" s="0"/>
      <c r="GQI47" s="0"/>
      <c r="GQJ47" s="0"/>
      <c r="GQK47" s="0"/>
      <c r="GQL47" s="0"/>
      <c r="GQM47" s="0"/>
      <c r="GQN47" s="0"/>
      <c r="GQO47" s="0"/>
      <c r="GQP47" s="0"/>
      <c r="GQQ47" s="0"/>
      <c r="GQR47" s="0"/>
      <c r="GQS47" s="0"/>
      <c r="GQT47" s="0"/>
      <c r="GQU47" s="0"/>
      <c r="GQV47" s="0"/>
      <c r="GQW47" s="0"/>
      <c r="GQX47" s="0"/>
      <c r="GQY47" s="0"/>
      <c r="GQZ47" s="0"/>
      <c r="GRA47" s="0"/>
      <c r="GRB47" s="0"/>
      <c r="GRC47" s="0"/>
      <c r="GRD47" s="0"/>
      <c r="GRE47" s="0"/>
      <c r="GRF47" s="0"/>
      <c r="GRG47" s="0"/>
      <c r="GRH47" s="0"/>
      <c r="GRI47" s="0"/>
      <c r="GRJ47" s="0"/>
      <c r="GRK47" s="0"/>
      <c r="GRL47" s="0"/>
      <c r="GRM47" s="0"/>
      <c r="GRN47" s="0"/>
      <c r="GRO47" s="0"/>
      <c r="GRP47" s="0"/>
      <c r="GRQ47" s="0"/>
      <c r="GRR47" s="0"/>
      <c r="GRS47" s="0"/>
      <c r="GRT47" s="0"/>
      <c r="GRU47" s="0"/>
      <c r="GRV47" s="0"/>
      <c r="GRW47" s="0"/>
      <c r="GRX47" s="0"/>
      <c r="GRY47" s="0"/>
      <c r="GRZ47" s="0"/>
      <c r="GSA47" s="0"/>
      <c r="GSB47" s="0"/>
      <c r="GSC47" s="0"/>
      <c r="GSD47" s="0"/>
      <c r="GSE47" s="0"/>
      <c r="GSF47" s="0"/>
      <c r="GSG47" s="0"/>
      <c r="GSH47" s="0"/>
      <c r="GSI47" s="0"/>
      <c r="GSJ47" s="0"/>
      <c r="GSK47" s="0"/>
      <c r="GSL47" s="0"/>
      <c r="GSM47" s="0"/>
      <c r="GSN47" s="0"/>
      <c r="GSO47" s="0"/>
      <c r="GSP47" s="0"/>
      <c r="GSQ47" s="0"/>
      <c r="GSR47" s="0"/>
      <c r="GSS47" s="0"/>
      <c r="GST47" s="0"/>
      <c r="GSU47" s="0"/>
      <c r="GSV47" s="0"/>
      <c r="GSW47" s="0"/>
      <c r="GSX47" s="0"/>
      <c r="GSY47" s="0"/>
      <c r="GSZ47" s="0"/>
      <c r="GTA47" s="0"/>
      <c r="GTB47" s="0"/>
      <c r="GTC47" s="0"/>
      <c r="GTD47" s="0"/>
      <c r="GTE47" s="0"/>
      <c r="GTF47" s="0"/>
      <c r="GTG47" s="0"/>
      <c r="GTH47" s="0"/>
      <c r="GTI47" s="0"/>
      <c r="GTJ47" s="0"/>
      <c r="GTK47" s="0"/>
      <c r="GTL47" s="0"/>
      <c r="GTM47" s="0"/>
      <c r="GTN47" s="0"/>
      <c r="GTO47" s="0"/>
      <c r="GTP47" s="0"/>
      <c r="GTQ47" s="0"/>
      <c r="GTR47" s="0"/>
      <c r="GTS47" s="0"/>
      <c r="GTT47" s="0"/>
      <c r="GTU47" s="0"/>
      <c r="GTV47" s="0"/>
      <c r="GTW47" s="0"/>
      <c r="GTX47" s="0"/>
      <c r="GTY47" s="0"/>
      <c r="GTZ47" s="0"/>
      <c r="GUA47" s="0"/>
      <c r="GUB47" s="0"/>
      <c r="GUC47" s="0"/>
      <c r="GUD47" s="0"/>
      <c r="GUE47" s="0"/>
      <c r="GUF47" s="0"/>
      <c r="GUG47" s="0"/>
      <c r="GUH47" s="0"/>
      <c r="GUI47" s="0"/>
      <c r="GUJ47" s="0"/>
      <c r="GUK47" s="0"/>
      <c r="GUL47" s="0"/>
      <c r="GUM47" s="0"/>
      <c r="GUN47" s="0"/>
      <c r="GUO47" s="0"/>
      <c r="GUP47" s="0"/>
      <c r="GUQ47" s="0"/>
      <c r="GUR47" s="0"/>
      <c r="GUS47" s="0"/>
      <c r="GUT47" s="0"/>
      <c r="GUU47" s="0"/>
      <c r="GUV47" s="0"/>
      <c r="GUW47" s="0"/>
      <c r="GUX47" s="0"/>
      <c r="GUY47" s="0"/>
      <c r="GUZ47" s="0"/>
      <c r="GVA47" s="0"/>
      <c r="GVB47" s="0"/>
      <c r="GVC47" s="0"/>
      <c r="GVD47" s="0"/>
      <c r="GVE47" s="0"/>
      <c r="GVF47" s="0"/>
      <c r="GVG47" s="0"/>
      <c r="GVH47" s="0"/>
      <c r="GVI47" s="0"/>
      <c r="GVJ47" s="0"/>
      <c r="GVK47" s="0"/>
      <c r="GVL47" s="0"/>
      <c r="GVM47" s="0"/>
      <c r="GVN47" s="0"/>
      <c r="GVO47" s="0"/>
      <c r="GVP47" s="0"/>
      <c r="GVQ47" s="0"/>
      <c r="GVR47" s="0"/>
      <c r="GVS47" s="0"/>
      <c r="GVT47" s="0"/>
      <c r="GVU47" s="0"/>
      <c r="GVV47" s="0"/>
      <c r="GVW47" s="0"/>
      <c r="GVX47" s="0"/>
      <c r="GVY47" s="0"/>
      <c r="GVZ47" s="0"/>
      <c r="GWA47" s="0"/>
      <c r="GWB47" s="0"/>
      <c r="GWC47" s="0"/>
      <c r="GWD47" s="0"/>
      <c r="GWE47" s="0"/>
      <c r="GWF47" s="0"/>
      <c r="GWG47" s="0"/>
      <c r="GWH47" s="0"/>
      <c r="GWI47" s="0"/>
      <c r="GWJ47" s="0"/>
      <c r="GWK47" s="0"/>
      <c r="GWL47" s="0"/>
      <c r="GWM47" s="0"/>
      <c r="GWN47" s="0"/>
      <c r="GWO47" s="0"/>
      <c r="GWP47" s="0"/>
      <c r="GWQ47" s="0"/>
      <c r="GWR47" s="0"/>
      <c r="GWS47" s="0"/>
      <c r="GWT47" s="0"/>
      <c r="GWU47" s="0"/>
      <c r="GWV47" s="0"/>
      <c r="GWW47" s="0"/>
      <c r="GWX47" s="0"/>
      <c r="GWY47" s="0"/>
      <c r="GWZ47" s="0"/>
      <c r="GXA47" s="0"/>
      <c r="GXB47" s="0"/>
      <c r="GXC47" s="0"/>
      <c r="GXD47" s="0"/>
      <c r="GXE47" s="0"/>
      <c r="GXF47" s="0"/>
      <c r="GXG47" s="0"/>
      <c r="GXH47" s="0"/>
      <c r="GXI47" s="0"/>
      <c r="GXJ47" s="0"/>
      <c r="GXK47" s="0"/>
      <c r="GXL47" s="0"/>
      <c r="GXM47" s="0"/>
      <c r="GXN47" s="0"/>
      <c r="GXO47" s="0"/>
      <c r="GXP47" s="0"/>
      <c r="GXQ47" s="0"/>
      <c r="GXR47" s="0"/>
      <c r="GXS47" s="0"/>
      <c r="GXT47" s="0"/>
      <c r="GXU47" s="0"/>
      <c r="GXV47" s="0"/>
      <c r="GXW47" s="0"/>
      <c r="GXX47" s="0"/>
      <c r="GXY47" s="0"/>
      <c r="GXZ47" s="0"/>
      <c r="GYA47" s="0"/>
      <c r="GYB47" s="0"/>
      <c r="GYC47" s="0"/>
      <c r="GYD47" s="0"/>
      <c r="GYE47" s="0"/>
      <c r="GYF47" s="0"/>
      <c r="GYG47" s="0"/>
      <c r="GYH47" s="0"/>
      <c r="GYI47" s="0"/>
      <c r="GYJ47" s="0"/>
      <c r="GYK47" s="0"/>
      <c r="GYL47" s="0"/>
      <c r="GYM47" s="0"/>
      <c r="GYN47" s="0"/>
      <c r="GYO47" s="0"/>
      <c r="GYP47" s="0"/>
      <c r="GYQ47" s="0"/>
      <c r="GYR47" s="0"/>
      <c r="GYS47" s="0"/>
      <c r="GYT47" s="0"/>
      <c r="GYU47" s="0"/>
      <c r="GYV47" s="0"/>
      <c r="GYW47" s="0"/>
      <c r="GYX47" s="0"/>
      <c r="GYY47" s="0"/>
      <c r="GYZ47" s="0"/>
      <c r="GZA47" s="0"/>
      <c r="GZB47" s="0"/>
      <c r="GZC47" s="0"/>
      <c r="GZD47" s="0"/>
      <c r="GZE47" s="0"/>
      <c r="GZF47" s="0"/>
      <c r="GZG47" s="0"/>
      <c r="GZH47" s="0"/>
      <c r="GZI47" s="0"/>
      <c r="GZJ47" s="0"/>
      <c r="GZK47" s="0"/>
      <c r="GZL47" s="0"/>
      <c r="GZM47" s="0"/>
      <c r="GZN47" s="0"/>
      <c r="GZO47" s="0"/>
      <c r="GZP47" s="0"/>
      <c r="GZQ47" s="0"/>
      <c r="GZR47" s="0"/>
      <c r="GZS47" s="0"/>
      <c r="GZT47" s="0"/>
      <c r="GZU47" s="0"/>
      <c r="GZV47" s="0"/>
      <c r="GZW47" s="0"/>
      <c r="GZX47" s="0"/>
      <c r="GZY47" s="0"/>
      <c r="GZZ47" s="0"/>
      <c r="HAA47" s="0"/>
      <c r="HAB47" s="0"/>
      <c r="HAC47" s="0"/>
      <c r="HAD47" s="0"/>
      <c r="HAE47" s="0"/>
      <c r="HAF47" s="0"/>
      <c r="HAG47" s="0"/>
      <c r="HAH47" s="0"/>
      <c r="HAI47" s="0"/>
      <c r="HAJ47" s="0"/>
      <c r="HAK47" s="0"/>
      <c r="HAL47" s="0"/>
      <c r="HAM47" s="0"/>
      <c r="HAN47" s="0"/>
      <c r="HAO47" s="0"/>
      <c r="HAP47" s="0"/>
      <c r="HAQ47" s="0"/>
      <c r="HAR47" s="0"/>
      <c r="HAS47" s="0"/>
      <c r="HAT47" s="0"/>
      <c r="HAU47" s="0"/>
      <c r="HAV47" s="0"/>
      <c r="HAW47" s="0"/>
      <c r="HAX47" s="0"/>
      <c r="HAY47" s="0"/>
      <c r="HAZ47" s="0"/>
      <c r="HBA47" s="0"/>
      <c r="HBB47" s="0"/>
      <c r="HBC47" s="0"/>
      <c r="HBD47" s="0"/>
      <c r="HBE47" s="0"/>
      <c r="HBF47" s="0"/>
      <c r="HBG47" s="0"/>
      <c r="HBH47" s="0"/>
      <c r="HBI47" s="0"/>
      <c r="HBJ47" s="0"/>
      <c r="HBK47" s="0"/>
      <c r="HBL47" s="0"/>
      <c r="HBM47" s="0"/>
      <c r="HBN47" s="0"/>
      <c r="HBO47" s="0"/>
      <c r="HBP47" s="0"/>
      <c r="HBQ47" s="0"/>
      <c r="HBR47" s="0"/>
      <c r="HBS47" s="0"/>
      <c r="HBT47" s="0"/>
      <c r="HBU47" s="0"/>
      <c r="HBV47" s="0"/>
      <c r="HBW47" s="0"/>
      <c r="HBX47" s="0"/>
      <c r="HBY47" s="0"/>
      <c r="HBZ47" s="0"/>
      <c r="HCA47" s="0"/>
      <c r="HCB47" s="0"/>
      <c r="HCC47" s="0"/>
      <c r="HCD47" s="0"/>
      <c r="HCE47" s="0"/>
      <c r="HCF47" s="0"/>
      <c r="HCG47" s="0"/>
      <c r="HCH47" s="0"/>
      <c r="HCI47" s="0"/>
      <c r="HCJ47" s="0"/>
      <c r="HCK47" s="0"/>
      <c r="HCL47" s="0"/>
      <c r="HCM47" s="0"/>
      <c r="HCN47" s="0"/>
      <c r="HCO47" s="0"/>
      <c r="HCP47" s="0"/>
      <c r="HCQ47" s="0"/>
      <c r="HCR47" s="0"/>
      <c r="HCS47" s="0"/>
      <c r="HCT47" s="0"/>
      <c r="HCU47" s="0"/>
      <c r="HCV47" s="0"/>
      <c r="HCW47" s="0"/>
      <c r="HCX47" s="0"/>
      <c r="HCY47" s="0"/>
      <c r="HCZ47" s="0"/>
      <c r="HDA47" s="0"/>
      <c r="HDB47" s="0"/>
      <c r="HDC47" s="0"/>
      <c r="HDD47" s="0"/>
      <c r="HDE47" s="0"/>
      <c r="HDF47" s="0"/>
      <c r="HDG47" s="0"/>
      <c r="HDH47" s="0"/>
      <c r="HDI47" s="0"/>
      <c r="HDJ47" s="0"/>
      <c r="HDK47" s="0"/>
      <c r="HDL47" s="0"/>
      <c r="HDM47" s="0"/>
      <c r="HDN47" s="0"/>
      <c r="HDO47" s="0"/>
      <c r="HDP47" s="0"/>
      <c r="HDQ47" s="0"/>
      <c r="HDR47" s="0"/>
      <c r="HDS47" s="0"/>
      <c r="HDT47" s="0"/>
      <c r="HDU47" s="0"/>
      <c r="HDV47" s="0"/>
      <c r="HDW47" s="0"/>
      <c r="HDX47" s="0"/>
      <c r="HDY47" s="0"/>
      <c r="HDZ47" s="0"/>
      <c r="HEA47" s="0"/>
      <c r="HEB47" s="0"/>
      <c r="HEC47" s="0"/>
      <c r="HED47" s="0"/>
      <c r="HEE47" s="0"/>
      <c r="HEF47" s="0"/>
      <c r="HEG47" s="0"/>
      <c r="HEH47" s="0"/>
      <c r="HEI47" s="0"/>
      <c r="HEJ47" s="0"/>
      <c r="HEK47" s="0"/>
      <c r="HEL47" s="0"/>
      <c r="HEM47" s="0"/>
      <c r="HEN47" s="0"/>
      <c r="HEO47" s="0"/>
      <c r="HEP47" s="0"/>
      <c r="HEQ47" s="0"/>
      <c r="HER47" s="0"/>
      <c r="HES47" s="0"/>
      <c r="HET47" s="0"/>
      <c r="HEU47" s="0"/>
      <c r="HEV47" s="0"/>
      <c r="HEW47" s="0"/>
      <c r="HEX47" s="0"/>
      <c r="HEY47" s="0"/>
      <c r="HEZ47" s="0"/>
      <c r="HFA47" s="0"/>
      <c r="HFB47" s="0"/>
      <c r="HFC47" s="0"/>
      <c r="HFD47" s="0"/>
      <c r="HFE47" s="0"/>
      <c r="HFF47" s="0"/>
      <c r="HFG47" s="0"/>
      <c r="HFH47" s="0"/>
      <c r="HFI47" s="0"/>
      <c r="HFJ47" s="0"/>
      <c r="HFK47" s="0"/>
      <c r="HFL47" s="0"/>
      <c r="HFM47" s="0"/>
      <c r="HFN47" s="0"/>
      <c r="HFO47" s="0"/>
      <c r="HFP47" s="0"/>
      <c r="HFQ47" s="0"/>
      <c r="HFR47" s="0"/>
      <c r="HFS47" s="0"/>
      <c r="HFT47" s="0"/>
      <c r="HFU47" s="0"/>
      <c r="HFV47" s="0"/>
      <c r="HFW47" s="0"/>
      <c r="HFX47" s="0"/>
      <c r="HFY47" s="0"/>
      <c r="HFZ47" s="0"/>
      <c r="HGA47" s="0"/>
      <c r="HGB47" s="0"/>
      <c r="HGC47" s="0"/>
      <c r="HGD47" s="0"/>
      <c r="HGE47" s="0"/>
      <c r="HGF47" s="0"/>
      <c r="HGG47" s="0"/>
      <c r="HGH47" s="0"/>
      <c r="HGI47" s="0"/>
      <c r="HGJ47" s="0"/>
      <c r="HGK47" s="0"/>
      <c r="HGL47" s="0"/>
      <c r="HGM47" s="0"/>
      <c r="HGN47" s="0"/>
      <c r="HGO47" s="0"/>
      <c r="HGP47" s="0"/>
      <c r="HGQ47" s="0"/>
      <c r="HGR47" s="0"/>
      <c r="HGS47" s="0"/>
      <c r="HGT47" s="0"/>
      <c r="HGU47" s="0"/>
      <c r="HGV47" s="0"/>
      <c r="HGW47" s="0"/>
      <c r="HGX47" s="0"/>
      <c r="HGY47" s="0"/>
      <c r="HGZ47" s="0"/>
      <c r="HHA47" s="0"/>
      <c r="HHB47" s="0"/>
      <c r="HHC47" s="0"/>
      <c r="HHD47" s="0"/>
      <c r="HHE47" s="0"/>
      <c r="HHF47" s="0"/>
      <c r="HHG47" s="0"/>
      <c r="HHH47" s="0"/>
      <c r="HHI47" s="0"/>
      <c r="HHJ47" s="0"/>
      <c r="HHK47" s="0"/>
      <c r="HHL47" s="0"/>
      <c r="HHM47" s="0"/>
      <c r="HHN47" s="0"/>
      <c r="HHO47" s="0"/>
      <c r="HHP47" s="0"/>
      <c r="HHQ47" s="0"/>
      <c r="HHR47" s="0"/>
      <c r="HHS47" s="0"/>
      <c r="HHT47" s="0"/>
      <c r="HHU47" s="0"/>
      <c r="HHV47" s="0"/>
      <c r="HHW47" s="0"/>
      <c r="HHX47" s="0"/>
      <c r="HHY47" s="0"/>
      <c r="HHZ47" s="0"/>
      <c r="HIA47" s="0"/>
      <c r="HIB47" s="0"/>
      <c r="HIC47" s="0"/>
      <c r="HID47" s="0"/>
      <c r="HIE47" s="0"/>
      <c r="HIF47" s="0"/>
      <c r="HIG47" s="0"/>
      <c r="HIH47" s="0"/>
      <c r="HII47" s="0"/>
      <c r="HIJ47" s="0"/>
      <c r="HIK47" s="0"/>
      <c r="HIL47" s="0"/>
      <c r="HIM47" s="0"/>
      <c r="HIN47" s="0"/>
      <c r="HIO47" s="0"/>
      <c r="HIP47" s="0"/>
      <c r="HIQ47" s="0"/>
      <c r="HIR47" s="0"/>
      <c r="HIS47" s="0"/>
      <c r="HIT47" s="0"/>
      <c r="HIU47" s="0"/>
      <c r="HIV47" s="0"/>
      <c r="HIW47" s="0"/>
      <c r="HIX47" s="0"/>
      <c r="HIY47" s="0"/>
      <c r="HIZ47" s="0"/>
      <c r="HJA47" s="0"/>
      <c r="HJB47" s="0"/>
      <c r="HJC47" s="0"/>
      <c r="HJD47" s="0"/>
      <c r="HJE47" s="0"/>
      <c r="HJF47" s="0"/>
      <c r="HJG47" s="0"/>
      <c r="HJH47" s="0"/>
      <c r="HJI47" s="0"/>
      <c r="HJJ47" s="0"/>
      <c r="HJK47" s="0"/>
      <c r="HJL47" s="0"/>
      <c r="HJM47" s="0"/>
      <c r="HJN47" s="0"/>
      <c r="HJO47" s="0"/>
      <c r="HJP47" s="0"/>
      <c r="HJQ47" s="0"/>
      <c r="HJR47" s="0"/>
      <c r="HJS47" s="0"/>
      <c r="HJT47" s="0"/>
      <c r="HJU47" s="0"/>
      <c r="HJV47" s="0"/>
      <c r="HJW47" s="0"/>
      <c r="HJX47" s="0"/>
      <c r="HJY47" s="0"/>
      <c r="HJZ47" s="0"/>
      <c r="HKA47" s="0"/>
      <c r="HKB47" s="0"/>
      <c r="HKC47" s="0"/>
      <c r="HKD47" s="0"/>
      <c r="HKE47" s="0"/>
      <c r="HKF47" s="0"/>
      <c r="HKG47" s="0"/>
      <c r="HKH47" s="0"/>
      <c r="HKI47" s="0"/>
      <c r="HKJ47" s="0"/>
      <c r="HKK47" s="0"/>
      <c r="HKL47" s="0"/>
      <c r="HKM47" s="0"/>
      <c r="HKN47" s="0"/>
      <c r="HKO47" s="0"/>
      <c r="HKP47" s="0"/>
      <c r="HKQ47" s="0"/>
      <c r="HKR47" s="0"/>
      <c r="HKS47" s="0"/>
      <c r="HKT47" s="0"/>
      <c r="HKU47" s="0"/>
      <c r="HKV47" s="0"/>
      <c r="HKW47" s="0"/>
      <c r="HKX47" s="0"/>
      <c r="HKY47" s="0"/>
      <c r="HKZ47" s="0"/>
      <c r="HLA47" s="0"/>
      <c r="HLB47" s="0"/>
      <c r="HLC47" s="0"/>
      <c r="HLD47" s="0"/>
      <c r="HLE47" s="0"/>
      <c r="HLF47" s="0"/>
      <c r="HLG47" s="0"/>
      <c r="HLH47" s="0"/>
      <c r="HLI47" s="0"/>
      <c r="HLJ47" s="0"/>
      <c r="HLK47" s="0"/>
      <c r="HLL47" s="0"/>
      <c r="HLM47" s="0"/>
      <c r="HLN47" s="0"/>
      <c r="HLO47" s="0"/>
      <c r="HLP47" s="0"/>
      <c r="HLQ47" s="0"/>
      <c r="HLR47" s="0"/>
      <c r="HLS47" s="0"/>
      <c r="HLT47" s="0"/>
      <c r="HLU47" s="0"/>
      <c r="HLV47" s="0"/>
      <c r="HLW47" s="0"/>
      <c r="HLX47" s="0"/>
      <c r="HLY47" s="0"/>
      <c r="HLZ47" s="0"/>
      <c r="HMA47" s="0"/>
      <c r="HMB47" s="0"/>
      <c r="HMC47" s="0"/>
      <c r="HMD47" s="0"/>
      <c r="HME47" s="0"/>
      <c r="HMF47" s="0"/>
      <c r="HMG47" s="0"/>
      <c r="HMH47" s="0"/>
      <c r="HMI47" s="0"/>
      <c r="HMJ47" s="0"/>
      <c r="HMK47" s="0"/>
      <c r="HML47" s="0"/>
      <c r="HMM47" s="0"/>
      <c r="HMN47" s="0"/>
      <c r="HMO47" s="0"/>
      <c r="HMP47" s="0"/>
      <c r="HMQ47" s="0"/>
      <c r="HMR47" s="0"/>
      <c r="HMS47" s="0"/>
      <c r="HMT47" s="0"/>
      <c r="HMU47" s="0"/>
      <c r="HMV47" s="0"/>
      <c r="HMW47" s="0"/>
      <c r="HMX47" s="0"/>
      <c r="HMY47" s="0"/>
      <c r="HMZ47" s="0"/>
      <c r="HNA47" s="0"/>
      <c r="HNB47" s="0"/>
      <c r="HNC47" s="0"/>
      <c r="HND47" s="0"/>
      <c r="HNE47" s="0"/>
      <c r="HNF47" s="0"/>
      <c r="HNG47" s="0"/>
      <c r="HNH47" s="0"/>
      <c r="HNI47" s="0"/>
      <c r="HNJ47" s="0"/>
      <c r="HNK47" s="0"/>
      <c r="HNL47" s="0"/>
      <c r="HNM47" s="0"/>
      <c r="HNN47" s="0"/>
      <c r="HNO47" s="0"/>
      <c r="HNP47" s="0"/>
      <c r="HNQ47" s="0"/>
      <c r="HNR47" s="0"/>
      <c r="HNS47" s="0"/>
      <c r="HNT47" s="0"/>
      <c r="HNU47" s="0"/>
      <c r="HNV47" s="0"/>
      <c r="HNW47" s="0"/>
      <c r="HNX47" s="0"/>
      <c r="HNY47" s="0"/>
      <c r="HNZ47" s="0"/>
      <c r="HOA47" s="0"/>
      <c r="HOB47" s="0"/>
      <c r="HOC47" s="0"/>
      <c r="HOD47" s="0"/>
      <c r="HOE47" s="0"/>
      <c r="HOF47" s="0"/>
      <c r="HOG47" s="0"/>
      <c r="HOH47" s="0"/>
      <c r="HOI47" s="0"/>
      <c r="HOJ47" s="0"/>
      <c r="HOK47" s="0"/>
      <c r="HOL47" s="0"/>
      <c r="HOM47" s="0"/>
      <c r="HON47" s="0"/>
      <c r="HOO47" s="0"/>
      <c r="HOP47" s="0"/>
      <c r="HOQ47" s="0"/>
      <c r="HOR47" s="0"/>
      <c r="HOS47" s="0"/>
      <c r="HOT47" s="0"/>
      <c r="HOU47" s="0"/>
      <c r="HOV47" s="0"/>
      <c r="HOW47" s="0"/>
      <c r="HOX47" s="0"/>
      <c r="HOY47" s="0"/>
      <c r="HOZ47" s="0"/>
      <c r="HPA47" s="0"/>
      <c r="HPB47" s="0"/>
      <c r="HPC47" s="0"/>
      <c r="HPD47" s="0"/>
      <c r="HPE47" s="0"/>
      <c r="HPF47" s="0"/>
      <c r="HPG47" s="0"/>
      <c r="HPH47" s="0"/>
      <c r="HPI47" s="0"/>
      <c r="HPJ47" s="0"/>
      <c r="HPK47" s="0"/>
      <c r="HPL47" s="0"/>
      <c r="HPM47" s="0"/>
      <c r="HPN47" s="0"/>
      <c r="HPO47" s="0"/>
      <c r="HPP47" s="0"/>
      <c r="HPQ47" s="0"/>
      <c r="HPR47" s="0"/>
      <c r="HPS47" s="0"/>
      <c r="HPT47" s="0"/>
      <c r="HPU47" s="0"/>
      <c r="HPV47" s="0"/>
      <c r="HPW47" s="0"/>
      <c r="HPX47" s="0"/>
      <c r="HPY47" s="0"/>
      <c r="HPZ47" s="0"/>
      <c r="HQA47" s="0"/>
      <c r="HQB47" s="0"/>
      <c r="HQC47" s="0"/>
      <c r="HQD47" s="0"/>
      <c r="HQE47" s="0"/>
      <c r="HQF47" s="0"/>
      <c r="HQG47" s="0"/>
      <c r="HQH47" s="0"/>
      <c r="HQI47" s="0"/>
      <c r="HQJ47" s="0"/>
      <c r="HQK47" s="0"/>
      <c r="HQL47" s="0"/>
      <c r="HQM47" s="0"/>
      <c r="HQN47" s="0"/>
      <c r="HQO47" s="0"/>
      <c r="HQP47" s="0"/>
      <c r="HQQ47" s="0"/>
      <c r="HQR47" s="0"/>
      <c r="HQS47" s="0"/>
      <c r="HQT47" s="0"/>
      <c r="HQU47" s="0"/>
      <c r="HQV47" s="0"/>
      <c r="HQW47" s="0"/>
      <c r="HQX47" s="0"/>
      <c r="HQY47" s="0"/>
      <c r="HQZ47" s="0"/>
      <c r="HRA47" s="0"/>
      <c r="HRB47" s="0"/>
      <c r="HRC47" s="0"/>
      <c r="HRD47" s="0"/>
      <c r="HRE47" s="0"/>
      <c r="HRF47" s="0"/>
      <c r="HRG47" s="0"/>
      <c r="HRH47" s="0"/>
      <c r="HRI47" s="0"/>
      <c r="HRJ47" s="0"/>
      <c r="HRK47" s="0"/>
      <c r="HRL47" s="0"/>
      <c r="HRM47" s="0"/>
      <c r="HRN47" s="0"/>
      <c r="HRO47" s="0"/>
      <c r="HRP47" s="0"/>
      <c r="HRQ47" s="0"/>
      <c r="HRR47" s="0"/>
      <c r="HRS47" s="0"/>
      <c r="HRT47" s="0"/>
      <c r="HRU47" s="0"/>
      <c r="HRV47" s="0"/>
      <c r="HRW47" s="0"/>
      <c r="HRX47" s="0"/>
      <c r="HRY47" s="0"/>
      <c r="HRZ47" s="0"/>
      <c r="HSA47" s="0"/>
      <c r="HSB47" s="0"/>
      <c r="HSC47" s="0"/>
      <c r="HSD47" s="0"/>
      <c r="HSE47" s="0"/>
      <c r="HSF47" s="0"/>
      <c r="HSG47" s="0"/>
      <c r="HSH47" s="0"/>
      <c r="HSI47" s="0"/>
      <c r="HSJ47" s="0"/>
      <c r="HSK47" s="0"/>
      <c r="HSL47" s="0"/>
      <c r="HSM47" s="0"/>
      <c r="HSN47" s="0"/>
      <c r="HSO47" s="0"/>
      <c r="HSP47" s="0"/>
      <c r="HSQ47" s="0"/>
      <c r="HSR47" s="0"/>
      <c r="HSS47" s="0"/>
      <c r="HST47" s="0"/>
      <c r="HSU47" s="0"/>
      <c r="HSV47" s="0"/>
      <c r="HSW47" s="0"/>
      <c r="HSX47" s="0"/>
      <c r="HSY47" s="0"/>
      <c r="HSZ47" s="0"/>
      <c r="HTA47" s="0"/>
      <c r="HTB47" s="0"/>
      <c r="HTC47" s="0"/>
      <c r="HTD47" s="0"/>
      <c r="HTE47" s="0"/>
      <c r="HTF47" s="0"/>
      <c r="HTG47" s="0"/>
      <c r="HTH47" s="0"/>
      <c r="HTI47" s="0"/>
      <c r="HTJ47" s="0"/>
      <c r="HTK47" s="0"/>
      <c r="HTL47" s="0"/>
      <c r="HTM47" s="0"/>
      <c r="HTN47" s="0"/>
      <c r="HTO47" s="0"/>
      <c r="HTP47" s="0"/>
      <c r="HTQ47" s="0"/>
      <c r="HTR47" s="0"/>
      <c r="HTS47" s="0"/>
      <c r="HTT47" s="0"/>
      <c r="HTU47" s="0"/>
      <c r="HTV47" s="0"/>
      <c r="HTW47" s="0"/>
      <c r="HTX47" s="0"/>
      <c r="HTY47" s="0"/>
      <c r="HTZ47" s="0"/>
      <c r="HUA47" s="0"/>
      <c r="HUB47" s="0"/>
      <c r="HUC47" s="0"/>
      <c r="HUD47" s="0"/>
      <c r="HUE47" s="0"/>
      <c r="HUF47" s="0"/>
      <c r="HUG47" s="0"/>
      <c r="HUH47" s="0"/>
      <c r="HUI47" s="0"/>
      <c r="HUJ47" s="0"/>
      <c r="HUK47" s="0"/>
      <c r="HUL47" s="0"/>
      <c r="HUM47" s="0"/>
      <c r="HUN47" s="0"/>
      <c r="HUO47" s="0"/>
      <c r="HUP47" s="0"/>
      <c r="HUQ47" s="0"/>
      <c r="HUR47" s="0"/>
      <c r="HUS47" s="0"/>
      <c r="HUT47" s="0"/>
      <c r="HUU47" s="0"/>
      <c r="HUV47" s="0"/>
      <c r="HUW47" s="0"/>
      <c r="HUX47" s="0"/>
      <c r="HUY47" s="0"/>
      <c r="HUZ47" s="0"/>
      <c r="HVA47" s="0"/>
      <c r="HVB47" s="0"/>
      <c r="HVC47" s="0"/>
      <c r="HVD47" s="0"/>
      <c r="HVE47" s="0"/>
      <c r="HVF47" s="0"/>
      <c r="HVG47" s="0"/>
      <c r="HVH47" s="0"/>
      <c r="HVI47" s="0"/>
      <c r="HVJ47" s="0"/>
      <c r="HVK47" s="0"/>
      <c r="HVL47" s="0"/>
      <c r="HVM47" s="0"/>
      <c r="HVN47" s="0"/>
      <c r="HVO47" s="0"/>
      <c r="HVP47" s="0"/>
      <c r="HVQ47" s="0"/>
      <c r="HVR47" s="0"/>
      <c r="HVS47" s="0"/>
      <c r="HVT47" s="0"/>
      <c r="HVU47" s="0"/>
      <c r="HVV47" s="0"/>
      <c r="HVW47" s="0"/>
      <c r="HVX47" s="0"/>
      <c r="HVY47" s="0"/>
      <c r="HVZ47" s="0"/>
      <c r="HWA47" s="0"/>
      <c r="HWB47" s="0"/>
      <c r="HWC47" s="0"/>
      <c r="HWD47" s="0"/>
      <c r="HWE47" s="0"/>
      <c r="HWF47" s="0"/>
      <c r="HWG47" s="0"/>
      <c r="HWH47" s="0"/>
      <c r="HWI47" s="0"/>
      <c r="HWJ47" s="0"/>
      <c r="HWK47" s="0"/>
      <c r="HWL47" s="0"/>
      <c r="HWM47" s="0"/>
      <c r="HWN47" s="0"/>
      <c r="HWO47" s="0"/>
      <c r="HWP47" s="0"/>
      <c r="HWQ47" s="0"/>
      <c r="HWR47" s="0"/>
      <c r="HWS47" s="0"/>
      <c r="HWT47" s="0"/>
      <c r="HWU47" s="0"/>
      <c r="HWV47" s="0"/>
      <c r="HWW47" s="0"/>
      <c r="HWX47" s="0"/>
      <c r="HWY47" s="0"/>
      <c r="HWZ47" s="0"/>
      <c r="HXA47" s="0"/>
      <c r="HXB47" s="0"/>
      <c r="HXC47" s="0"/>
      <c r="HXD47" s="0"/>
      <c r="HXE47" s="0"/>
      <c r="HXF47" s="0"/>
      <c r="HXG47" s="0"/>
      <c r="HXH47" s="0"/>
      <c r="HXI47" s="0"/>
      <c r="HXJ47" s="0"/>
      <c r="HXK47" s="0"/>
      <c r="HXL47" s="0"/>
      <c r="HXM47" s="0"/>
      <c r="HXN47" s="0"/>
      <c r="HXO47" s="0"/>
      <c r="HXP47" s="0"/>
      <c r="HXQ47" s="0"/>
      <c r="HXR47" s="0"/>
      <c r="HXS47" s="0"/>
      <c r="HXT47" s="0"/>
      <c r="HXU47" s="0"/>
      <c r="HXV47" s="0"/>
      <c r="HXW47" s="0"/>
      <c r="HXX47" s="0"/>
      <c r="HXY47" s="0"/>
      <c r="HXZ47" s="0"/>
      <c r="HYA47" s="0"/>
      <c r="HYB47" s="0"/>
      <c r="HYC47" s="0"/>
      <c r="HYD47" s="0"/>
      <c r="HYE47" s="0"/>
      <c r="HYF47" s="0"/>
      <c r="HYG47" s="0"/>
      <c r="HYH47" s="0"/>
      <c r="HYI47" s="0"/>
      <c r="HYJ47" s="0"/>
      <c r="HYK47" s="0"/>
      <c r="HYL47" s="0"/>
      <c r="HYM47" s="0"/>
      <c r="HYN47" s="0"/>
      <c r="HYO47" s="0"/>
      <c r="HYP47" s="0"/>
      <c r="HYQ47" s="0"/>
      <c r="HYR47" s="0"/>
      <c r="HYS47" s="0"/>
      <c r="HYT47" s="0"/>
      <c r="HYU47" s="0"/>
      <c r="HYV47" s="0"/>
      <c r="HYW47" s="0"/>
      <c r="HYX47" s="0"/>
      <c r="HYY47" s="0"/>
      <c r="HYZ47" s="0"/>
      <c r="HZA47" s="0"/>
      <c r="HZB47" s="0"/>
      <c r="HZC47" s="0"/>
      <c r="HZD47" s="0"/>
      <c r="HZE47" s="0"/>
      <c r="HZF47" s="0"/>
      <c r="HZG47" s="0"/>
      <c r="HZH47" s="0"/>
      <c r="HZI47" s="0"/>
      <c r="HZJ47" s="0"/>
      <c r="HZK47" s="0"/>
      <c r="HZL47" s="0"/>
      <c r="HZM47" s="0"/>
      <c r="HZN47" s="0"/>
      <c r="HZO47" s="0"/>
      <c r="HZP47" s="0"/>
      <c r="HZQ47" s="0"/>
      <c r="HZR47" s="0"/>
      <c r="HZS47" s="0"/>
      <c r="HZT47" s="0"/>
      <c r="HZU47" s="0"/>
      <c r="HZV47" s="0"/>
      <c r="HZW47" s="0"/>
      <c r="HZX47" s="0"/>
      <c r="HZY47" s="0"/>
      <c r="HZZ47" s="0"/>
      <c r="IAA47" s="0"/>
      <c r="IAB47" s="0"/>
      <c r="IAC47" s="0"/>
      <c r="IAD47" s="0"/>
      <c r="IAE47" s="0"/>
      <c r="IAF47" s="0"/>
      <c r="IAG47" s="0"/>
      <c r="IAH47" s="0"/>
      <c r="IAI47" s="0"/>
      <c r="IAJ47" s="0"/>
      <c r="IAK47" s="0"/>
      <c r="IAL47" s="0"/>
      <c r="IAM47" s="0"/>
      <c r="IAN47" s="0"/>
      <c r="IAO47" s="0"/>
      <c r="IAP47" s="0"/>
      <c r="IAQ47" s="0"/>
      <c r="IAR47" s="0"/>
      <c r="IAS47" s="0"/>
      <c r="IAT47" s="0"/>
      <c r="IAU47" s="0"/>
      <c r="IAV47" s="0"/>
      <c r="IAW47" s="0"/>
      <c r="IAX47" s="0"/>
      <c r="IAY47" s="0"/>
      <c r="IAZ47" s="0"/>
      <c r="IBA47" s="0"/>
      <c r="IBB47" s="0"/>
      <c r="IBC47" s="0"/>
      <c r="IBD47" s="0"/>
      <c r="IBE47" s="0"/>
      <c r="IBF47" s="0"/>
      <c r="IBG47" s="0"/>
      <c r="IBH47" s="0"/>
      <c r="IBI47" s="0"/>
      <c r="IBJ47" s="0"/>
      <c r="IBK47" s="0"/>
      <c r="IBL47" s="0"/>
      <c r="IBM47" s="0"/>
      <c r="IBN47" s="0"/>
      <c r="IBO47" s="0"/>
      <c r="IBP47" s="0"/>
      <c r="IBQ47" s="0"/>
      <c r="IBR47" s="0"/>
      <c r="IBS47" s="0"/>
      <c r="IBT47" s="0"/>
      <c r="IBU47" s="0"/>
      <c r="IBV47" s="0"/>
      <c r="IBW47" s="0"/>
      <c r="IBX47" s="0"/>
      <c r="IBY47" s="0"/>
      <c r="IBZ47" s="0"/>
      <c r="ICA47" s="0"/>
      <c r="ICB47" s="0"/>
      <c r="ICC47" s="0"/>
      <c r="ICD47" s="0"/>
      <c r="ICE47" s="0"/>
      <c r="ICF47" s="0"/>
      <c r="ICG47" s="0"/>
      <c r="ICH47" s="0"/>
      <c r="ICI47" s="0"/>
      <c r="ICJ47" s="0"/>
      <c r="ICK47" s="0"/>
      <c r="ICL47" s="0"/>
      <c r="ICM47" s="0"/>
      <c r="ICN47" s="0"/>
      <c r="ICO47" s="0"/>
      <c r="ICP47" s="0"/>
      <c r="ICQ47" s="0"/>
      <c r="ICR47" s="0"/>
      <c r="ICS47" s="0"/>
      <c r="ICT47" s="0"/>
      <c r="ICU47" s="0"/>
      <c r="ICV47" s="0"/>
      <c r="ICW47" s="0"/>
      <c r="ICX47" s="0"/>
      <c r="ICY47" s="0"/>
      <c r="ICZ47" s="0"/>
      <c r="IDA47" s="0"/>
      <c r="IDB47" s="0"/>
      <c r="IDC47" s="0"/>
      <c r="IDD47" s="0"/>
      <c r="IDE47" s="0"/>
      <c r="IDF47" s="0"/>
      <c r="IDG47" s="0"/>
      <c r="IDH47" s="0"/>
      <c r="IDI47" s="0"/>
      <c r="IDJ47" s="0"/>
      <c r="IDK47" s="0"/>
      <c r="IDL47" s="0"/>
      <c r="IDM47" s="0"/>
      <c r="IDN47" s="0"/>
      <c r="IDO47" s="0"/>
      <c r="IDP47" s="0"/>
      <c r="IDQ47" s="0"/>
      <c r="IDR47" s="0"/>
      <c r="IDS47" s="0"/>
      <c r="IDT47" s="0"/>
      <c r="IDU47" s="0"/>
      <c r="IDV47" s="0"/>
      <c r="IDW47" s="0"/>
      <c r="IDX47" s="0"/>
      <c r="IDY47" s="0"/>
      <c r="IDZ47" s="0"/>
      <c r="IEA47" s="0"/>
      <c r="IEB47" s="0"/>
      <c r="IEC47" s="0"/>
      <c r="IED47" s="0"/>
      <c r="IEE47" s="0"/>
      <c r="IEF47" s="0"/>
      <c r="IEG47" s="0"/>
      <c r="IEH47" s="0"/>
      <c r="IEI47" s="0"/>
      <c r="IEJ47" s="0"/>
      <c r="IEK47" s="0"/>
      <c r="IEL47" s="0"/>
      <c r="IEM47" s="0"/>
      <c r="IEN47" s="0"/>
      <c r="IEO47" s="0"/>
      <c r="IEP47" s="0"/>
      <c r="IEQ47" s="0"/>
      <c r="IER47" s="0"/>
      <c r="IES47" s="0"/>
      <c r="IET47" s="0"/>
      <c r="IEU47" s="0"/>
      <c r="IEV47" s="0"/>
      <c r="IEW47" s="0"/>
      <c r="IEX47" s="0"/>
      <c r="IEY47" s="0"/>
      <c r="IEZ47" s="0"/>
      <c r="IFA47" s="0"/>
      <c r="IFB47" s="0"/>
      <c r="IFC47" s="0"/>
      <c r="IFD47" s="0"/>
      <c r="IFE47" s="0"/>
      <c r="IFF47" s="0"/>
      <c r="IFG47" s="0"/>
      <c r="IFH47" s="0"/>
      <c r="IFI47" s="0"/>
      <c r="IFJ47" s="0"/>
      <c r="IFK47" s="0"/>
      <c r="IFL47" s="0"/>
      <c r="IFM47" s="0"/>
      <c r="IFN47" s="0"/>
      <c r="IFO47" s="0"/>
      <c r="IFP47" s="0"/>
      <c r="IFQ47" s="0"/>
      <c r="IFR47" s="0"/>
      <c r="IFS47" s="0"/>
      <c r="IFT47" s="0"/>
      <c r="IFU47" s="0"/>
      <c r="IFV47" s="0"/>
      <c r="IFW47" s="0"/>
      <c r="IFX47" s="0"/>
      <c r="IFY47" s="0"/>
      <c r="IFZ47" s="0"/>
      <c r="IGA47" s="0"/>
      <c r="IGB47" s="0"/>
      <c r="IGC47" s="0"/>
      <c r="IGD47" s="0"/>
      <c r="IGE47" s="0"/>
      <c r="IGF47" s="0"/>
      <c r="IGG47" s="0"/>
      <c r="IGH47" s="0"/>
      <c r="IGI47" s="0"/>
      <c r="IGJ47" s="0"/>
      <c r="IGK47" s="0"/>
      <c r="IGL47" s="0"/>
      <c r="IGM47" s="0"/>
      <c r="IGN47" s="0"/>
      <c r="IGO47" s="0"/>
      <c r="IGP47" s="0"/>
      <c r="IGQ47" s="0"/>
      <c r="IGR47" s="0"/>
      <c r="IGS47" s="0"/>
      <c r="IGT47" s="0"/>
      <c r="IGU47" s="0"/>
      <c r="IGV47" s="0"/>
      <c r="IGW47" s="0"/>
      <c r="IGX47" s="0"/>
      <c r="IGY47" s="0"/>
      <c r="IGZ47" s="0"/>
      <c r="IHA47" s="0"/>
      <c r="IHB47" s="0"/>
      <c r="IHC47" s="0"/>
      <c r="IHD47" s="0"/>
      <c r="IHE47" s="0"/>
      <c r="IHF47" s="0"/>
      <c r="IHG47" s="0"/>
      <c r="IHH47" s="0"/>
      <c r="IHI47" s="0"/>
      <c r="IHJ47" s="0"/>
      <c r="IHK47" s="0"/>
      <c r="IHL47" s="0"/>
      <c r="IHM47" s="0"/>
      <c r="IHN47" s="0"/>
      <c r="IHO47" s="0"/>
      <c r="IHP47" s="0"/>
      <c r="IHQ47" s="0"/>
      <c r="IHR47" s="0"/>
      <c r="IHS47" s="0"/>
      <c r="IHT47" s="0"/>
      <c r="IHU47" s="0"/>
      <c r="IHV47" s="0"/>
      <c r="IHW47" s="0"/>
      <c r="IHX47" s="0"/>
      <c r="IHY47" s="0"/>
      <c r="IHZ47" s="0"/>
      <c r="IIA47" s="0"/>
      <c r="IIB47" s="0"/>
      <c r="IIC47" s="0"/>
      <c r="IID47" s="0"/>
      <c r="IIE47" s="0"/>
      <c r="IIF47" s="0"/>
      <c r="IIG47" s="0"/>
      <c r="IIH47" s="0"/>
      <c r="III47" s="0"/>
      <c r="IIJ47" s="0"/>
      <c r="IIK47" s="0"/>
      <c r="IIL47" s="0"/>
      <c r="IIM47" s="0"/>
      <c r="IIN47" s="0"/>
      <c r="IIO47" s="0"/>
      <c r="IIP47" s="0"/>
      <c r="IIQ47" s="0"/>
      <c r="IIR47" s="0"/>
      <c r="IIS47" s="0"/>
      <c r="IIT47" s="0"/>
      <c r="IIU47" s="0"/>
      <c r="IIV47" s="0"/>
      <c r="IIW47" s="0"/>
      <c r="IIX47" s="0"/>
      <c r="IIY47" s="0"/>
      <c r="IIZ47" s="0"/>
      <c r="IJA47" s="0"/>
      <c r="IJB47" s="0"/>
      <c r="IJC47" s="0"/>
      <c r="IJD47" s="0"/>
      <c r="IJE47" s="0"/>
      <c r="IJF47" s="0"/>
      <c r="IJG47" s="0"/>
      <c r="IJH47" s="0"/>
      <c r="IJI47" s="0"/>
      <c r="IJJ47" s="0"/>
      <c r="IJK47" s="0"/>
      <c r="IJL47" s="0"/>
      <c r="IJM47" s="0"/>
      <c r="IJN47" s="0"/>
      <c r="IJO47" s="0"/>
      <c r="IJP47" s="0"/>
      <c r="IJQ47" s="0"/>
      <c r="IJR47" s="0"/>
      <c r="IJS47" s="0"/>
      <c r="IJT47" s="0"/>
      <c r="IJU47" s="0"/>
      <c r="IJV47" s="0"/>
      <c r="IJW47" s="0"/>
      <c r="IJX47" s="0"/>
      <c r="IJY47" s="0"/>
      <c r="IJZ47" s="0"/>
      <c r="IKA47" s="0"/>
      <c r="IKB47" s="0"/>
      <c r="IKC47" s="0"/>
      <c r="IKD47" s="0"/>
      <c r="IKE47" s="0"/>
      <c r="IKF47" s="0"/>
      <c r="IKG47" s="0"/>
      <c r="IKH47" s="0"/>
      <c r="IKI47" s="0"/>
      <c r="IKJ47" s="0"/>
      <c r="IKK47" s="0"/>
      <c r="IKL47" s="0"/>
      <c r="IKM47" s="0"/>
      <c r="IKN47" s="0"/>
      <c r="IKO47" s="0"/>
      <c r="IKP47" s="0"/>
      <c r="IKQ47" s="0"/>
      <c r="IKR47" s="0"/>
      <c r="IKS47" s="0"/>
      <c r="IKT47" s="0"/>
      <c r="IKU47" s="0"/>
      <c r="IKV47" s="0"/>
      <c r="IKW47" s="0"/>
      <c r="IKX47" s="0"/>
      <c r="IKY47" s="0"/>
      <c r="IKZ47" s="0"/>
      <c r="ILA47" s="0"/>
      <c r="ILB47" s="0"/>
      <c r="ILC47" s="0"/>
      <c r="ILD47" s="0"/>
      <c r="ILE47" s="0"/>
      <c r="ILF47" s="0"/>
      <c r="ILG47" s="0"/>
      <c r="ILH47" s="0"/>
      <c r="ILI47" s="0"/>
      <c r="ILJ47" s="0"/>
      <c r="ILK47" s="0"/>
      <c r="ILL47" s="0"/>
      <c r="ILM47" s="0"/>
      <c r="ILN47" s="0"/>
      <c r="ILO47" s="0"/>
      <c r="ILP47" s="0"/>
      <c r="ILQ47" s="0"/>
      <c r="ILR47" s="0"/>
      <c r="ILS47" s="0"/>
      <c r="ILT47" s="0"/>
      <c r="ILU47" s="0"/>
      <c r="ILV47" s="0"/>
      <c r="ILW47" s="0"/>
      <c r="ILX47" s="0"/>
      <c r="ILY47" s="0"/>
      <c r="ILZ47" s="0"/>
      <c r="IMA47" s="0"/>
      <c r="IMB47" s="0"/>
      <c r="IMC47" s="0"/>
      <c r="IMD47" s="0"/>
      <c r="IME47" s="0"/>
      <c r="IMF47" s="0"/>
      <c r="IMG47" s="0"/>
      <c r="IMH47" s="0"/>
      <c r="IMI47" s="0"/>
      <c r="IMJ47" s="0"/>
      <c r="IMK47" s="0"/>
      <c r="IML47" s="0"/>
      <c r="IMM47" s="0"/>
      <c r="IMN47" s="0"/>
      <c r="IMO47" s="0"/>
      <c r="IMP47" s="0"/>
      <c r="IMQ47" s="0"/>
      <c r="IMR47" s="0"/>
      <c r="IMS47" s="0"/>
      <c r="IMT47" s="0"/>
      <c r="IMU47" s="0"/>
      <c r="IMV47" s="0"/>
      <c r="IMW47" s="0"/>
      <c r="IMX47" s="0"/>
      <c r="IMY47" s="0"/>
      <c r="IMZ47" s="0"/>
      <c r="INA47" s="0"/>
      <c r="INB47" s="0"/>
      <c r="INC47" s="0"/>
      <c r="IND47" s="0"/>
      <c r="INE47" s="0"/>
      <c r="INF47" s="0"/>
      <c r="ING47" s="0"/>
      <c r="INH47" s="0"/>
      <c r="INI47" s="0"/>
      <c r="INJ47" s="0"/>
      <c r="INK47" s="0"/>
      <c r="INL47" s="0"/>
      <c r="INM47" s="0"/>
      <c r="INN47" s="0"/>
      <c r="INO47" s="0"/>
      <c r="INP47" s="0"/>
      <c r="INQ47" s="0"/>
      <c r="INR47" s="0"/>
      <c r="INS47" s="0"/>
      <c r="INT47" s="0"/>
      <c r="INU47" s="0"/>
      <c r="INV47" s="0"/>
      <c r="INW47" s="0"/>
      <c r="INX47" s="0"/>
      <c r="INY47" s="0"/>
      <c r="INZ47" s="0"/>
      <c r="IOA47" s="0"/>
      <c r="IOB47" s="0"/>
      <c r="IOC47" s="0"/>
      <c r="IOD47" s="0"/>
      <c r="IOE47" s="0"/>
      <c r="IOF47" s="0"/>
      <c r="IOG47" s="0"/>
      <c r="IOH47" s="0"/>
      <c r="IOI47" s="0"/>
      <c r="IOJ47" s="0"/>
      <c r="IOK47" s="0"/>
      <c r="IOL47" s="0"/>
      <c r="IOM47" s="0"/>
      <c r="ION47" s="0"/>
      <c r="IOO47" s="0"/>
      <c r="IOP47" s="0"/>
      <c r="IOQ47" s="0"/>
      <c r="IOR47" s="0"/>
      <c r="IOS47" s="0"/>
      <c r="IOT47" s="0"/>
      <c r="IOU47" s="0"/>
      <c r="IOV47" s="0"/>
      <c r="IOW47" s="0"/>
      <c r="IOX47" s="0"/>
      <c r="IOY47" s="0"/>
      <c r="IOZ47" s="0"/>
      <c r="IPA47" s="0"/>
      <c r="IPB47" s="0"/>
      <c r="IPC47" s="0"/>
      <c r="IPD47" s="0"/>
      <c r="IPE47" s="0"/>
      <c r="IPF47" s="0"/>
      <c r="IPG47" s="0"/>
      <c r="IPH47" s="0"/>
      <c r="IPI47" s="0"/>
      <c r="IPJ47" s="0"/>
      <c r="IPK47" s="0"/>
      <c r="IPL47" s="0"/>
      <c r="IPM47" s="0"/>
      <c r="IPN47" s="0"/>
      <c r="IPO47" s="0"/>
      <c r="IPP47" s="0"/>
      <c r="IPQ47" s="0"/>
      <c r="IPR47" s="0"/>
      <c r="IPS47" s="0"/>
      <c r="IPT47" s="0"/>
      <c r="IPU47" s="0"/>
      <c r="IPV47" s="0"/>
      <c r="IPW47" s="0"/>
      <c r="IPX47" s="0"/>
      <c r="IPY47" s="0"/>
      <c r="IPZ47" s="0"/>
      <c r="IQA47" s="0"/>
      <c r="IQB47" s="0"/>
      <c r="IQC47" s="0"/>
      <c r="IQD47" s="0"/>
      <c r="IQE47" s="0"/>
      <c r="IQF47" s="0"/>
      <c r="IQG47" s="0"/>
      <c r="IQH47" s="0"/>
      <c r="IQI47" s="0"/>
      <c r="IQJ47" s="0"/>
      <c r="IQK47" s="0"/>
      <c r="IQL47" s="0"/>
      <c r="IQM47" s="0"/>
      <c r="IQN47" s="0"/>
      <c r="IQO47" s="0"/>
      <c r="IQP47" s="0"/>
      <c r="IQQ47" s="0"/>
      <c r="IQR47" s="0"/>
      <c r="IQS47" s="0"/>
      <c r="IQT47" s="0"/>
      <c r="IQU47" s="0"/>
      <c r="IQV47" s="0"/>
      <c r="IQW47" s="0"/>
      <c r="IQX47" s="0"/>
      <c r="IQY47" s="0"/>
      <c r="IQZ47" s="0"/>
      <c r="IRA47" s="0"/>
      <c r="IRB47" s="0"/>
      <c r="IRC47" s="0"/>
      <c r="IRD47" s="0"/>
      <c r="IRE47" s="0"/>
      <c r="IRF47" s="0"/>
      <c r="IRG47" s="0"/>
      <c r="IRH47" s="0"/>
      <c r="IRI47" s="0"/>
      <c r="IRJ47" s="0"/>
      <c r="IRK47" s="0"/>
      <c r="IRL47" s="0"/>
      <c r="IRM47" s="0"/>
      <c r="IRN47" s="0"/>
      <c r="IRO47" s="0"/>
      <c r="IRP47" s="0"/>
      <c r="IRQ47" s="0"/>
      <c r="IRR47" s="0"/>
      <c r="IRS47" s="0"/>
      <c r="IRT47" s="0"/>
      <c r="IRU47" s="0"/>
      <c r="IRV47" s="0"/>
      <c r="IRW47" s="0"/>
      <c r="IRX47" s="0"/>
      <c r="IRY47" s="0"/>
      <c r="IRZ47" s="0"/>
      <c r="ISA47" s="0"/>
      <c r="ISB47" s="0"/>
      <c r="ISC47" s="0"/>
      <c r="ISD47" s="0"/>
      <c r="ISE47" s="0"/>
      <c r="ISF47" s="0"/>
      <c r="ISG47" s="0"/>
      <c r="ISH47" s="0"/>
      <c r="ISI47" s="0"/>
      <c r="ISJ47" s="0"/>
      <c r="ISK47" s="0"/>
      <c r="ISL47" s="0"/>
      <c r="ISM47" s="0"/>
      <c r="ISN47" s="0"/>
      <c r="ISO47" s="0"/>
      <c r="ISP47" s="0"/>
      <c r="ISQ47" s="0"/>
      <c r="ISR47" s="0"/>
      <c r="ISS47" s="0"/>
      <c r="IST47" s="0"/>
      <c r="ISU47" s="0"/>
      <c r="ISV47" s="0"/>
      <c r="ISW47" s="0"/>
      <c r="ISX47" s="0"/>
      <c r="ISY47" s="0"/>
      <c r="ISZ47" s="0"/>
      <c r="ITA47" s="0"/>
      <c r="ITB47" s="0"/>
      <c r="ITC47" s="0"/>
      <c r="ITD47" s="0"/>
      <c r="ITE47" s="0"/>
      <c r="ITF47" s="0"/>
      <c r="ITG47" s="0"/>
      <c r="ITH47" s="0"/>
      <c r="ITI47" s="0"/>
      <c r="ITJ47" s="0"/>
      <c r="ITK47" s="0"/>
      <c r="ITL47" s="0"/>
      <c r="ITM47" s="0"/>
      <c r="ITN47" s="0"/>
      <c r="ITO47" s="0"/>
      <c r="ITP47" s="0"/>
      <c r="ITQ47" s="0"/>
      <c r="ITR47" s="0"/>
      <c r="ITS47" s="0"/>
      <c r="ITT47" s="0"/>
      <c r="ITU47" s="0"/>
      <c r="ITV47" s="0"/>
      <c r="ITW47" s="0"/>
      <c r="ITX47" s="0"/>
      <c r="ITY47" s="0"/>
      <c r="ITZ47" s="0"/>
      <c r="IUA47" s="0"/>
      <c r="IUB47" s="0"/>
      <c r="IUC47" s="0"/>
      <c r="IUD47" s="0"/>
      <c r="IUE47" s="0"/>
      <c r="IUF47" s="0"/>
      <c r="IUG47" s="0"/>
      <c r="IUH47" s="0"/>
      <c r="IUI47" s="0"/>
      <c r="IUJ47" s="0"/>
      <c r="IUK47" s="0"/>
      <c r="IUL47" s="0"/>
      <c r="IUM47" s="0"/>
      <c r="IUN47" s="0"/>
      <c r="IUO47" s="0"/>
      <c r="IUP47" s="0"/>
      <c r="IUQ47" s="0"/>
      <c r="IUR47" s="0"/>
      <c r="IUS47" s="0"/>
      <c r="IUT47" s="0"/>
      <c r="IUU47" s="0"/>
      <c r="IUV47" s="0"/>
      <c r="IUW47" s="0"/>
      <c r="IUX47" s="0"/>
      <c r="IUY47" s="0"/>
      <c r="IUZ47" s="0"/>
      <c r="IVA47" s="0"/>
      <c r="IVB47" s="0"/>
      <c r="IVC47" s="0"/>
      <c r="IVD47" s="0"/>
      <c r="IVE47" s="0"/>
      <c r="IVF47" s="0"/>
      <c r="IVG47" s="0"/>
      <c r="IVH47" s="0"/>
      <c r="IVI47" s="0"/>
      <c r="IVJ47" s="0"/>
      <c r="IVK47" s="0"/>
      <c r="IVL47" s="0"/>
      <c r="IVM47" s="0"/>
      <c r="IVN47" s="0"/>
      <c r="IVO47" s="0"/>
      <c r="IVP47" s="0"/>
      <c r="IVQ47" s="0"/>
      <c r="IVR47" s="0"/>
      <c r="IVS47" s="0"/>
      <c r="IVT47" s="0"/>
      <c r="IVU47" s="0"/>
      <c r="IVV47" s="0"/>
      <c r="IVW47" s="0"/>
      <c r="IVX47" s="0"/>
      <c r="IVY47" s="0"/>
      <c r="IVZ47" s="0"/>
      <c r="IWA47" s="0"/>
      <c r="IWB47" s="0"/>
      <c r="IWC47" s="0"/>
      <c r="IWD47" s="0"/>
      <c r="IWE47" s="0"/>
      <c r="IWF47" s="0"/>
      <c r="IWG47" s="0"/>
      <c r="IWH47" s="0"/>
      <c r="IWI47" s="0"/>
      <c r="IWJ47" s="0"/>
      <c r="IWK47" s="0"/>
      <c r="IWL47" s="0"/>
      <c r="IWM47" s="0"/>
      <c r="IWN47" s="0"/>
      <c r="IWO47" s="0"/>
      <c r="IWP47" s="0"/>
      <c r="IWQ47" s="0"/>
      <c r="IWR47" s="0"/>
      <c r="IWS47" s="0"/>
      <c r="IWT47" s="0"/>
      <c r="IWU47" s="0"/>
      <c r="IWV47" s="0"/>
      <c r="IWW47" s="0"/>
      <c r="IWX47" s="0"/>
      <c r="IWY47" s="0"/>
      <c r="IWZ47" s="0"/>
      <c r="IXA47" s="0"/>
      <c r="IXB47" s="0"/>
      <c r="IXC47" s="0"/>
      <c r="IXD47" s="0"/>
      <c r="IXE47" s="0"/>
      <c r="IXF47" s="0"/>
      <c r="IXG47" s="0"/>
      <c r="IXH47" s="0"/>
      <c r="IXI47" s="0"/>
      <c r="IXJ47" s="0"/>
      <c r="IXK47" s="0"/>
      <c r="IXL47" s="0"/>
      <c r="IXM47" s="0"/>
      <c r="IXN47" s="0"/>
      <c r="IXO47" s="0"/>
      <c r="IXP47" s="0"/>
      <c r="IXQ47" s="0"/>
      <c r="IXR47" s="0"/>
      <c r="IXS47" s="0"/>
      <c r="IXT47" s="0"/>
      <c r="IXU47" s="0"/>
      <c r="IXV47" s="0"/>
      <c r="IXW47" s="0"/>
      <c r="IXX47" s="0"/>
      <c r="IXY47" s="0"/>
      <c r="IXZ47" s="0"/>
      <c r="IYA47" s="0"/>
      <c r="IYB47" s="0"/>
      <c r="IYC47" s="0"/>
      <c r="IYD47" s="0"/>
      <c r="IYE47" s="0"/>
      <c r="IYF47" s="0"/>
      <c r="IYG47" s="0"/>
      <c r="IYH47" s="0"/>
      <c r="IYI47" s="0"/>
      <c r="IYJ47" s="0"/>
      <c r="IYK47" s="0"/>
      <c r="IYL47" s="0"/>
      <c r="IYM47" s="0"/>
      <c r="IYN47" s="0"/>
      <c r="IYO47" s="0"/>
      <c r="IYP47" s="0"/>
      <c r="IYQ47" s="0"/>
      <c r="IYR47" s="0"/>
      <c r="IYS47" s="0"/>
      <c r="IYT47" s="0"/>
      <c r="IYU47" s="0"/>
      <c r="IYV47" s="0"/>
      <c r="IYW47" s="0"/>
      <c r="IYX47" s="0"/>
      <c r="IYY47" s="0"/>
      <c r="IYZ47" s="0"/>
      <c r="IZA47" s="0"/>
      <c r="IZB47" s="0"/>
      <c r="IZC47" s="0"/>
      <c r="IZD47" s="0"/>
      <c r="IZE47" s="0"/>
      <c r="IZF47" s="0"/>
      <c r="IZG47" s="0"/>
      <c r="IZH47" s="0"/>
      <c r="IZI47" s="0"/>
      <c r="IZJ47" s="0"/>
      <c r="IZK47" s="0"/>
      <c r="IZL47" s="0"/>
      <c r="IZM47" s="0"/>
      <c r="IZN47" s="0"/>
      <c r="IZO47" s="0"/>
      <c r="IZP47" s="0"/>
      <c r="IZQ47" s="0"/>
      <c r="IZR47" s="0"/>
      <c r="IZS47" s="0"/>
      <c r="IZT47" s="0"/>
      <c r="IZU47" s="0"/>
      <c r="IZV47" s="0"/>
      <c r="IZW47" s="0"/>
      <c r="IZX47" s="0"/>
      <c r="IZY47" s="0"/>
      <c r="IZZ47" s="0"/>
      <c r="JAA47" s="0"/>
      <c r="JAB47" s="0"/>
      <c r="JAC47" s="0"/>
      <c r="JAD47" s="0"/>
      <c r="JAE47" s="0"/>
      <c r="JAF47" s="0"/>
      <c r="JAG47" s="0"/>
      <c r="JAH47" s="0"/>
      <c r="JAI47" s="0"/>
      <c r="JAJ47" s="0"/>
      <c r="JAK47" s="0"/>
      <c r="JAL47" s="0"/>
      <c r="JAM47" s="0"/>
      <c r="JAN47" s="0"/>
      <c r="JAO47" s="0"/>
      <c r="JAP47" s="0"/>
      <c r="JAQ47" s="0"/>
      <c r="JAR47" s="0"/>
      <c r="JAS47" s="0"/>
      <c r="JAT47" s="0"/>
      <c r="JAU47" s="0"/>
      <c r="JAV47" s="0"/>
      <c r="JAW47" s="0"/>
      <c r="JAX47" s="0"/>
      <c r="JAY47" s="0"/>
      <c r="JAZ47" s="0"/>
      <c r="JBA47" s="0"/>
      <c r="JBB47" s="0"/>
      <c r="JBC47" s="0"/>
      <c r="JBD47" s="0"/>
      <c r="JBE47" s="0"/>
      <c r="JBF47" s="0"/>
      <c r="JBG47" s="0"/>
      <c r="JBH47" s="0"/>
      <c r="JBI47" s="0"/>
      <c r="JBJ47" s="0"/>
      <c r="JBK47" s="0"/>
      <c r="JBL47" s="0"/>
      <c r="JBM47" s="0"/>
      <c r="JBN47" s="0"/>
      <c r="JBO47" s="0"/>
      <c r="JBP47" s="0"/>
      <c r="JBQ47" s="0"/>
      <c r="JBR47" s="0"/>
      <c r="JBS47" s="0"/>
      <c r="JBT47" s="0"/>
      <c r="JBU47" s="0"/>
      <c r="JBV47" s="0"/>
      <c r="JBW47" s="0"/>
      <c r="JBX47" s="0"/>
      <c r="JBY47" s="0"/>
      <c r="JBZ47" s="0"/>
      <c r="JCA47" s="0"/>
      <c r="JCB47" s="0"/>
      <c r="JCC47" s="0"/>
      <c r="JCD47" s="0"/>
      <c r="JCE47" s="0"/>
      <c r="JCF47" s="0"/>
      <c r="JCG47" s="0"/>
      <c r="JCH47" s="0"/>
      <c r="JCI47" s="0"/>
      <c r="JCJ47" s="0"/>
      <c r="JCK47" s="0"/>
      <c r="JCL47" s="0"/>
      <c r="JCM47" s="0"/>
      <c r="JCN47" s="0"/>
      <c r="JCO47" s="0"/>
      <c r="JCP47" s="0"/>
      <c r="JCQ47" s="0"/>
      <c r="JCR47" s="0"/>
      <c r="JCS47" s="0"/>
      <c r="JCT47" s="0"/>
      <c r="JCU47" s="0"/>
      <c r="JCV47" s="0"/>
      <c r="JCW47" s="0"/>
      <c r="JCX47" s="0"/>
      <c r="JCY47" s="0"/>
      <c r="JCZ47" s="0"/>
      <c r="JDA47" s="0"/>
      <c r="JDB47" s="0"/>
      <c r="JDC47" s="0"/>
      <c r="JDD47" s="0"/>
      <c r="JDE47" s="0"/>
      <c r="JDF47" s="0"/>
      <c r="JDG47" s="0"/>
      <c r="JDH47" s="0"/>
      <c r="JDI47" s="0"/>
      <c r="JDJ47" s="0"/>
      <c r="JDK47" s="0"/>
      <c r="JDL47" s="0"/>
      <c r="JDM47" s="0"/>
      <c r="JDN47" s="0"/>
      <c r="JDO47" s="0"/>
      <c r="JDP47" s="0"/>
      <c r="JDQ47" s="0"/>
      <c r="JDR47" s="0"/>
      <c r="JDS47" s="0"/>
      <c r="JDT47" s="0"/>
      <c r="JDU47" s="0"/>
      <c r="JDV47" s="0"/>
      <c r="JDW47" s="0"/>
      <c r="JDX47" s="0"/>
      <c r="JDY47" s="0"/>
      <c r="JDZ47" s="0"/>
      <c r="JEA47" s="0"/>
      <c r="JEB47" s="0"/>
      <c r="JEC47" s="0"/>
      <c r="JED47" s="0"/>
      <c r="JEE47" s="0"/>
      <c r="JEF47" s="0"/>
      <c r="JEG47" s="0"/>
      <c r="JEH47" s="0"/>
      <c r="JEI47" s="0"/>
      <c r="JEJ47" s="0"/>
      <c r="JEK47" s="0"/>
      <c r="JEL47" s="0"/>
      <c r="JEM47" s="0"/>
      <c r="JEN47" s="0"/>
      <c r="JEO47" s="0"/>
      <c r="JEP47" s="0"/>
      <c r="JEQ47" s="0"/>
      <c r="JER47" s="0"/>
      <c r="JES47" s="0"/>
      <c r="JET47" s="0"/>
      <c r="JEU47" s="0"/>
      <c r="JEV47" s="0"/>
      <c r="JEW47" s="0"/>
      <c r="JEX47" s="0"/>
      <c r="JEY47" s="0"/>
      <c r="JEZ47" s="0"/>
      <c r="JFA47" s="0"/>
      <c r="JFB47" s="0"/>
      <c r="JFC47" s="0"/>
      <c r="JFD47" s="0"/>
      <c r="JFE47" s="0"/>
      <c r="JFF47" s="0"/>
      <c r="JFG47" s="0"/>
      <c r="JFH47" s="0"/>
      <c r="JFI47" s="0"/>
      <c r="JFJ47" s="0"/>
      <c r="JFK47" s="0"/>
      <c r="JFL47" s="0"/>
      <c r="JFM47" s="0"/>
      <c r="JFN47" s="0"/>
      <c r="JFO47" s="0"/>
      <c r="JFP47" s="0"/>
      <c r="JFQ47" s="0"/>
      <c r="JFR47" s="0"/>
      <c r="JFS47" s="0"/>
      <c r="JFT47" s="0"/>
      <c r="JFU47" s="0"/>
      <c r="JFV47" s="0"/>
      <c r="JFW47" s="0"/>
      <c r="JFX47" s="0"/>
      <c r="JFY47" s="0"/>
      <c r="JFZ47" s="0"/>
      <c r="JGA47" s="0"/>
      <c r="JGB47" s="0"/>
      <c r="JGC47" s="0"/>
      <c r="JGD47" s="0"/>
      <c r="JGE47" s="0"/>
      <c r="JGF47" s="0"/>
      <c r="JGG47" s="0"/>
      <c r="JGH47" s="0"/>
      <c r="JGI47" s="0"/>
      <c r="JGJ47" s="0"/>
      <c r="JGK47" s="0"/>
      <c r="JGL47" s="0"/>
      <c r="JGM47" s="0"/>
      <c r="JGN47" s="0"/>
      <c r="JGO47" s="0"/>
      <c r="JGP47" s="0"/>
      <c r="JGQ47" s="0"/>
      <c r="JGR47" s="0"/>
      <c r="JGS47" s="0"/>
      <c r="JGT47" s="0"/>
      <c r="JGU47" s="0"/>
      <c r="JGV47" s="0"/>
      <c r="JGW47" s="0"/>
      <c r="JGX47" s="0"/>
      <c r="JGY47" s="0"/>
      <c r="JGZ47" s="0"/>
      <c r="JHA47" s="0"/>
      <c r="JHB47" s="0"/>
      <c r="JHC47" s="0"/>
      <c r="JHD47" s="0"/>
      <c r="JHE47" s="0"/>
      <c r="JHF47" s="0"/>
      <c r="JHG47" s="0"/>
      <c r="JHH47" s="0"/>
      <c r="JHI47" s="0"/>
      <c r="JHJ47" s="0"/>
      <c r="JHK47" s="0"/>
      <c r="JHL47" s="0"/>
      <c r="JHM47" s="0"/>
      <c r="JHN47" s="0"/>
      <c r="JHO47" s="0"/>
      <c r="JHP47" s="0"/>
      <c r="JHQ47" s="0"/>
      <c r="JHR47" s="0"/>
      <c r="JHS47" s="0"/>
      <c r="JHT47" s="0"/>
      <c r="JHU47" s="0"/>
      <c r="JHV47" s="0"/>
      <c r="JHW47" s="0"/>
      <c r="JHX47" s="0"/>
      <c r="JHY47" s="0"/>
      <c r="JHZ47" s="0"/>
      <c r="JIA47" s="0"/>
      <c r="JIB47" s="0"/>
      <c r="JIC47" s="0"/>
      <c r="JID47" s="0"/>
      <c r="JIE47" s="0"/>
      <c r="JIF47" s="0"/>
      <c r="JIG47" s="0"/>
      <c r="JIH47" s="0"/>
      <c r="JII47" s="0"/>
      <c r="JIJ47" s="0"/>
      <c r="JIK47" s="0"/>
      <c r="JIL47" s="0"/>
      <c r="JIM47" s="0"/>
      <c r="JIN47" s="0"/>
      <c r="JIO47" s="0"/>
      <c r="JIP47" s="0"/>
      <c r="JIQ47" s="0"/>
      <c r="JIR47" s="0"/>
      <c r="JIS47" s="0"/>
      <c r="JIT47" s="0"/>
      <c r="JIU47" s="0"/>
      <c r="JIV47" s="0"/>
      <c r="JIW47" s="0"/>
      <c r="JIX47" s="0"/>
      <c r="JIY47" s="0"/>
      <c r="JIZ47" s="0"/>
      <c r="JJA47" s="0"/>
      <c r="JJB47" s="0"/>
      <c r="JJC47" s="0"/>
      <c r="JJD47" s="0"/>
      <c r="JJE47" s="0"/>
      <c r="JJF47" s="0"/>
      <c r="JJG47" s="0"/>
      <c r="JJH47" s="0"/>
      <c r="JJI47" s="0"/>
      <c r="JJJ47" s="0"/>
      <c r="JJK47" s="0"/>
      <c r="JJL47" s="0"/>
      <c r="JJM47" s="0"/>
      <c r="JJN47" s="0"/>
      <c r="JJO47" s="0"/>
      <c r="JJP47" s="0"/>
      <c r="JJQ47" s="0"/>
      <c r="JJR47" s="0"/>
      <c r="JJS47" s="0"/>
      <c r="JJT47" s="0"/>
      <c r="JJU47" s="0"/>
      <c r="JJV47" s="0"/>
      <c r="JJW47" s="0"/>
      <c r="JJX47" s="0"/>
      <c r="JJY47" s="0"/>
      <c r="JJZ47" s="0"/>
      <c r="JKA47" s="0"/>
      <c r="JKB47" s="0"/>
      <c r="JKC47" s="0"/>
      <c r="JKD47" s="0"/>
      <c r="JKE47" s="0"/>
      <c r="JKF47" s="0"/>
      <c r="JKG47" s="0"/>
      <c r="JKH47" s="0"/>
      <c r="JKI47" s="0"/>
      <c r="JKJ47" s="0"/>
      <c r="JKK47" s="0"/>
      <c r="JKL47" s="0"/>
      <c r="JKM47" s="0"/>
      <c r="JKN47" s="0"/>
      <c r="JKO47" s="0"/>
      <c r="JKP47" s="0"/>
      <c r="JKQ47" s="0"/>
      <c r="JKR47" s="0"/>
      <c r="JKS47" s="0"/>
      <c r="JKT47" s="0"/>
      <c r="JKU47" s="0"/>
      <c r="JKV47" s="0"/>
      <c r="JKW47" s="0"/>
      <c r="JKX47" s="0"/>
      <c r="JKY47" s="0"/>
      <c r="JKZ47" s="0"/>
      <c r="JLA47" s="0"/>
      <c r="JLB47" s="0"/>
      <c r="JLC47" s="0"/>
      <c r="JLD47" s="0"/>
      <c r="JLE47" s="0"/>
      <c r="JLF47" s="0"/>
      <c r="JLG47" s="0"/>
      <c r="JLH47" s="0"/>
      <c r="JLI47" s="0"/>
      <c r="JLJ47" s="0"/>
      <c r="JLK47" s="0"/>
      <c r="JLL47" s="0"/>
      <c r="JLM47" s="0"/>
      <c r="JLN47" s="0"/>
      <c r="JLO47" s="0"/>
      <c r="JLP47" s="0"/>
      <c r="JLQ47" s="0"/>
      <c r="JLR47" s="0"/>
      <c r="JLS47" s="0"/>
      <c r="JLT47" s="0"/>
      <c r="JLU47" s="0"/>
      <c r="JLV47" s="0"/>
      <c r="JLW47" s="0"/>
      <c r="JLX47" s="0"/>
      <c r="JLY47" s="0"/>
      <c r="JLZ47" s="0"/>
      <c r="JMA47" s="0"/>
      <c r="JMB47" s="0"/>
      <c r="JMC47" s="0"/>
      <c r="JMD47" s="0"/>
      <c r="JME47" s="0"/>
      <c r="JMF47" s="0"/>
      <c r="JMG47" s="0"/>
      <c r="JMH47" s="0"/>
      <c r="JMI47" s="0"/>
      <c r="JMJ47" s="0"/>
      <c r="JMK47" s="0"/>
      <c r="JML47" s="0"/>
      <c r="JMM47" s="0"/>
      <c r="JMN47" s="0"/>
      <c r="JMO47" s="0"/>
      <c r="JMP47" s="0"/>
      <c r="JMQ47" s="0"/>
      <c r="JMR47" s="0"/>
      <c r="JMS47" s="0"/>
      <c r="JMT47" s="0"/>
      <c r="JMU47" s="0"/>
      <c r="JMV47" s="0"/>
      <c r="JMW47" s="0"/>
      <c r="JMX47" s="0"/>
      <c r="JMY47" s="0"/>
      <c r="JMZ47" s="0"/>
      <c r="JNA47" s="0"/>
      <c r="JNB47" s="0"/>
      <c r="JNC47" s="0"/>
      <c r="JND47" s="0"/>
      <c r="JNE47" s="0"/>
      <c r="JNF47" s="0"/>
      <c r="JNG47" s="0"/>
      <c r="JNH47" s="0"/>
      <c r="JNI47" s="0"/>
      <c r="JNJ47" s="0"/>
      <c r="JNK47" s="0"/>
      <c r="JNL47" s="0"/>
      <c r="JNM47" s="0"/>
      <c r="JNN47" s="0"/>
      <c r="JNO47" s="0"/>
      <c r="JNP47" s="0"/>
      <c r="JNQ47" s="0"/>
      <c r="JNR47" s="0"/>
      <c r="JNS47" s="0"/>
      <c r="JNT47" s="0"/>
      <c r="JNU47" s="0"/>
      <c r="JNV47" s="0"/>
      <c r="JNW47" s="0"/>
      <c r="JNX47" s="0"/>
      <c r="JNY47" s="0"/>
      <c r="JNZ47" s="0"/>
      <c r="JOA47" s="0"/>
      <c r="JOB47" s="0"/>
      <c r="JOC47" s="0"/>
      <c r="JOD47" s="0"/>
      <c r="JOE47" s="0"/>
      <c r="JOF47" s="0"/>
      <c r="JOG47" s="0"/>
      <c r="JOH47" s="0"/>
      <c r="JOI47" s="0"/>
      <c r="JOJ47" s="0"/>
      <c r="JOK47" s="0"/>
      <c r="JOL47" s="0"/>
      <c r="JOM47" s="0"/>
      <c r="JON47" s="0"/>
      <c r="JOO47" s="0"/>
      <c r="JOP47" s="0"/>
      <c r="JOQ47" s="0"/>
      <c r="JOR47" s="0"/>
      <c r="JOS47" s="0"/>
      <c r="JOT47" s="0"/>
      <c r="JOU47" s="0"/>
      <c r="JOV47" s="0"/>
      <c r="JOW47" s="0"/>
      <c r="JOX47" s="0"/>
      <c r="JOY47" s="0"/>
      <c r="JOZ47" s="0"/>
      <c r="JPA47" s="0"/>
      <c r="JPB47" s="0"/>
      <c r="JPC47" s="0"/>
      <c r="JPD47" s="0"/>
      <c r="JPE47" s="0"/>
      <c r="JPF47" s="0"/>
      <c r="JPG47" s="0"/>
      <c r="JPH47" s="0"/>
      <c r="JPI47" s="0"/>
      <c r="JPJ47" s="0"/>
      <c r="JPK47" s="0"/>
      <c r="JPL47" s="0"/>
      <c r="JPM47" s="0"/>
      <c r="JPN47" s="0"/>
      <c r="JPO47" s="0"/>
      <c r="JPP47" s="0"/>
      <c r="JPQ47" s="0"/>
      <c r="JPR47" s="0"/>
      <c r="JPS47" s="0"/>
      <c r="JPT47" s="0"/>
      <c r="JPU47" s="0"/>
      <c r="JPV47" s="0"/>
      <c r="JPW47" s="0"/>
      <c r="JPX47" s="0"/>
      <c r="JPY47" s="0"/>
      <c r="JPZ47" s="0"/>
      <c r="JQA47" s="0"/>
      <c r="JQB47" s="0"/>
      <c r="JQC47" s="0"/>
      <c r="JQD47" s="0"/>
      <c r="JQE47" s="0"/>
      <c r="JQF47" s="0"/>
      <c r="JQG47" s="0"/>
      <c r="JQH47" s="0"/>
      <c r="JQI47" s="0"/>
      <c r="JQJ47" s="0"/>
      <c r="JQK47" s="0"/>
      <c r="JQL47" s="0"/>
      <c r="JQM47" s="0"/>
      <c r="JQN47" s="0"/>
      <c r="JQO47" s="0"/>
      <c r="JQP47" s="0"/>
      <c r="JQQ47" s="0"/>
      <c r="JQR47" s="0"/>
      <c r="JQS47" s="0"/>
      <c r="JQT47" s="0"/>
      <c r="JQU47" s="0"/>
      <c r="JQV47" s="0"/>
      <c r="JQW47" s="0"/>
      <c r="JQX47" s="0"/>
      <c r="JQY47" s="0"/>
      <c r="JQZ47" s="0"/>
      <c r="JRA47" s="0"/>
      <c r="JRB47" s="0"/>
      <c r="JRC47" s="0"/>
      <c r="JRD47" s="0"/>
      <c r="JRE47" s="0"/>
      <c r="JRF47" s="0"/>
      <c r="JRG47" s="0"/>
      <c r="JRH47" s="0"/>
      <c r="JRI47" s="0"/>
      <c r="JRJ47" s="0"/>
      <c r="JRK47" s="0"/>
      <c r="JRL47" s="0"/>
      <c r="JRM47" s="0"/>
      <c r="JRN47" s="0"/>
      <c r="JRO47" s="0"/>
      <c r="JRP47" s="0"/>
      <c r="JRQ47" s="0"/>
      <c r="JRR47" s="0"/>
      <c r="JRS47" s="0"/>
      <c r="JRT47" s="0"/>
      <c r="JRU47" s="0"/>
      <c r="JRV47" s="0"/>
      <c r="JRW47" s="0"/>
      <c r="JRX47" s="0"/>
      <c r="JRY47" s="0"/>
      <c r="JRZ47" s="0"/>
      <c r="JSA47" s="0"/>
      <c r="JSB47" s="0"/>
      <c r="JSC47" s="0"/>
      <c r="JSD47" s="0"/>
      <c r="JSE47" s="0"/>
      <c r="JSF47" s="0"/>
      <c r="JSG47" s="0"/>
      <c r="JSH47" s="0"/>
      <c r="JSI47" s="0"/>
      <c r="JSJ47" s="0"/>
      <c r="JSK47" s="0"/>
      <c r="JSL47" s="0"/>
      <c r="JSM47" s="0"/>
      <c r="JSN47" s="0"/>
      <c r="JSO47" s="0"/>
      <c r="JSP47" s="0"/>
      <c r="JSQ47" s="0"/>
      <c r="JSR47" s="0"/>
      <c r="JSS47" s="0"/>
      <c r="JST47" s="0"/>
      <c r="JSU47" s="0"/>
      <c r="JSV47" s="0"/>
      <c r="JSW47" s="0"/>
      <c r="JSX47" s="0"/>
      <c r="JSY47" s="0"/>
      <c r="JSZ47" s="0"/>
      <c r="JTA47" s="0"/>
      <c r="JTB47" s="0"/>
      <c r="JTC47" s="0"/>
      <c r="JTD47" s="0"/>
      <c r="JTE47" s="0"/>
      <c r="JTF47" s="0"/>
      <c r="JTG47" s="0"/>
      <c r="JTH47" s="0"/>
      <c r="JTI47" s="0"/>
      <c r="JTJ47" s="0"/>
      <c r="JTK47" s="0"/>
      <c r="JTL47" s="0"/>
      <c r="JTM47" s="0"/>
      <c r="JTN47" s="0"/>
      <c r="JTO47" s="0"/>
      <c r="JTP47" s="0"/>
      <c r="JTQ47" s="0"/>
      <c r="JTR47" s="0"/>
      <c r="JTS47" s="0"/>
      <c r="JTT47" s="0"/>
      <c r="JTU47" s="0"/>
      <c r="JTV47" s="0"/>
      <c r="JTW47" s="0"/>
      <c r="JTX47" s="0"/>
      <c r="JTY47" s="0"/>
      <c r="JTZ47" s="0"/>
      <c r="JUA47" s="0"/>
      <c r="JUB47" s="0"/>
      <c r="JUC47" s="0"/>
      <c r="JUD47" s="0"/>
      <c r="JUE47" s="0"/>
      <c r="JUF47" s="0"/>
      <c r="JUG47" s="0"/>
      <c r="JUH47" s="0"/>
      <c r="JUI47" s="0"/>
      <c r="JUJ47" s="0"/>
      <c r="JUK47" s="0"/>
      <c r="JUL47" s="0"/>
      <c r="JUM47" s="0"/>
      <c r="JUN47" s="0"/>
      <c r="JUO47" s="0"/>
      <c r="JUP47" s="0"/>
      <c r="JUQ47" s="0"/>
      <c r="JUR47" s="0"/>
      <c r="JUS47" s="0"/>
      <c r="JUT47" s="0"/>
      <c r="JUU47" s="0"/>
      <c r="JUV47" s="0"/>
      <c r="JUW47" s="0"/>
      <c r="JUX47" s="0"/>
      <c r="JUY47" s="0"/>
      <c r="JUZ47" s="0"/>
      <c r="JVA47" s="0"/>
      <c r="JVB47" s="0"/>
      <c r="JVC47" s="0"/>
      <c r="JVD47" s="0"/>
      <c r="JVE47" s="0"/>
      <c r="JVF47" s="0"/>
      <c r="JVG47" s="0"/>
      <c r="JVH47" s="0"/>
      <c r="JVI47" s="0"/>
      <c r="JVJ47" s="0"/>
      <c r="JVK47" s="0"/>
      <c r="JVL47" s="0"/>
      <c r="JVM47" s="0"/>
      <c r="JVN47" s="0"/>
      <c r="JVO47" s="0"/>
      <c r="JVP47" s="0"/>
      <c r="JVQ47" s="0"/>
      <c r="JVR47" s="0"/>
      <c r="JVS47" s="0"/>
      <c r="JVT47" s="0"/>
      <c r="JVU47" s="0"/>
      <c r="JVV47" s="0"/>
      <c r="JVW47" s="0"/>
      <c r="JVX47" s="0"/>
      <c r="JVY47" s="0"/>
      <c r="JVZ47" s="0"/>
      <c r="JWA47" s="0"/>
      <c r="JWB47" s="0"/>
      <c r="JWC47" s="0"/>
      <c r="JWD47" s="0"/>
      <c r="JWE47" s="0"/>
      <c r="JWF47" s="0"/>
      <c r="JWG47" s="0"/>
      <c r="JWH47" s="0"/>
      <c r="JWI47" s="0"/>
      <c r="JWJ47" s="0"/>
      <c r="JWK47" s="0"/>
      <c r="JWL47" s="0"/>
      <c r="JWM47" s="0"/>
      <c r="JWN47" s="0"/>
      <c r="JWO47" s="0"/>
      <c r="JWP47" s="0"/>
      <c r="JWQ47" s="0"/>
      <c r="JWR47" s="0"/>
      <c r="JWS47" s="0"/>
      <c r="JWT47" s="0"/>
      <c r="JWU47" s="0"/>
      <c r="JWV47" s="0"/>
      <c r="JWW47" s="0"/>
      <c r="JWX47" s="0"/>
      <c r="JWY47" s="0"/>
      <c r="JWZ47" s="0"/>
      <c r="JXA47" s="0"/>
      <c r="JXB47" s="0"/>
      <c r="JXC47" s="0"/>
      <c r="JXD47" s="0"/>
      <c r="JXE47" s="0"/>
      <c r="JXF47" s="0"/>
      <c r="JXG47" s="0"/>
      <c r="JXH47" s="0"/>
      <c r="JXI47" s="0"/>
      <c r="JXJ47" s="0"/>
      <c r="JXK47" s="0"/>
      <c r="JXL47" s="0"/>
      <c r="JXM47" s="0"/>
      <c r="JXN47" s="0"/>
      <c r="JXO47" s="0"/>
      <c r="JXP47" s="0"/>
      <c r="JXQ47" s="0"/>
      <c r="JXR47" s="0"/>
      <c r="JXS47" s="0"/>
      <c r="JXT47" s="0"/>
      <c r="JXU47" s="0"/>
      <c r="JXV47" s="0"/>
      <c r="JXW47" s="0"/>
      <c r="JXX47" s="0"/>
      <c r="JXY47" s="0"/>
      <c r="JXZ47" s="0"/>
      <c r="JYA47" s="0"/>
      <c r="JYB47" s="0"/>
      <c r="JYC47" s="0"/>
      <c r="JYD47" s="0"/>
      <c r="JYE47" s="0"/>
      <c r="JYF47" s="0"/>
      <c r="JYG47" s="0"/>
      <c r="JYH47" s="0"/>
      <c r="JYI47" s="0"/>
      <c r="JYJ47" s="0"/>
      <c r="JYK47" s="0"/>
      <c r="JYL47" s="0"/>
      <c r="JYM47" s="0"/>
      <c r="JYN47" s="0"/>
      <c r="JYO47" s="0"/>
      <c r="JYP47" s="0"/>
      <c r="JYQ47" s="0"/>
      <c r="JYR47" s="0"/>
      <c r="JYS47" s="0"/>
      <c r="JYT47" s="0"/>
      <c r="JYU47" s="0"/>
      <c r="JYV47" s="0"/>
      <c r="JYW47" s="0"/>
      <c r="JYX47" s="0"/>
      <c r="JYY47" s="0"/>
      <c r="JYZ47" s="0"/>
      <c r="JZA47" s="0"/>
      <c r="JZB47" s="0"/>
      <c r="JZC47" s="0"/>
      <c r="JZD47" s="0"/>
      <c r="JZE47" s="0"/>
      <c r="JZF47" s="0"/>
      <c r="JZG47" s="0"/>
      <c r="JZH47" s="0"/>
      <c r="JZI47" s="0"/>
      <c r="JZJ47" s="0"/>
      <c r="JZK47" s="0"/>
      <c r="JZL47" s="0"/>
      <c r="JZM47" s="0"/>
      <c r="JZN47" s="0"/>
      <c r="JZO47" s="0"/>
      <c r="JZP47" s="0"/>
      <c r="JZQ47" s="0"/>
      <c r="JZR47" s="0"/>
      <c r="JZS47" s="0"/>
      <c r="JZT47" s="0"/>
      <c r="JZU47" s="0"/>
      <c r="JZV47" s="0"/>
      <c r="JZW47" s="0"/>
      <c r="JZX47" s="0"/>
      <c r="JZY47" s="0"/>
      <c r="JZZ47" s="0"/>
      <c r="KAA47" s="0"/>
      <c r="KAB47" s="0"/>
      <c r="KAC47" s="0"/>
      <c r="KAD47" s="0"/>
      <c r="KAE47" s="0"/>
      <c r="KAF47" s="0"/>
      <c r="KAG47" s="0"/>
      <c r="KAH47" s="0"/>
      <c r="KAI47" s="0"/>
      <c r="KAJ47" s="0"/>
      <c r="KAK47" s="0"/>
      <c r="KAL47" s="0"/>
      <c r="KAM47" s="0"/>
      <c r="KAN47" s="0"/>
      <c r="KAO47" s="0"/>
      <c r="KAP47" s="0"/>
      <c r="KAQ47" s="0"/>
      <c r="KAR47" s="0"/>
      <c r="KAS47" s="0"/>
      <c r="KAT47" s="0"/>
      <c r="KAU47" s="0"/>
      <c r="KAV47" s="0"/>
      <c r="KAW47" s="0"/>
      <c r="KAX47" s="0"/>
      <c r="KAY47" s="0"/>
      <c r="KAZ47" s="0"/>
      <c r="KBA47" s="0"/>
      <c r="KBB47" s="0"/>
      <c r="KBC47" s="0"/>
      <c r="KBD47" s="0"/>
      <c r="KBE47" s="0"/>
      <c r="KBF47" s="0"/>
      <c r="KBG47" s="0"/>
      <c r="KBH47" s="0"/>
      <c r="KBI47" s="0"/>
      <c r="KBJ47" s="0"/>
      <c r="KBK47" s="0"/>
      <c r="KBL47" s="0"/>
      <c r="KBM47" s="0"/>
      <c r="KBN47" s="0"/>
      <c r="KBO47" s="0"/>
      <c r="KBP47" s="0"/>
      <c r="KBQ47" s="0"/>
      <c r="KBR47" s="0"/>
      <c r="KBS47" s="0"/>
      <c r="KBT47" s="0"/>
      <c r="KBU47" s="0"/>
      <c r="KBV47" s="0"/>
      <c r="KBW47" s="0"/>
      <c r="KBX47" s="0"/>
      <c r="KBY47" s="0"/>
      <c r="KBZ47" s="0"/>
      <c r="KCA47" s="0"/>
      <c r="KCB47" s="0"/>
      <c r="KCC47" s="0"/>
      <c r="KCD47" s="0"/>
      <c r="KCE47" s="0"/>
      <c r="KCF47" s="0"/>
      <c r="KCG47" s="0"/>
      <c r="KCH47" s="0"/>
      <c r="KCI47" s="0"/>
      <c r="KCJ47" s="0"/>
      <c r="KCK47" s="0"/>
      <c r="KCL47" s="0"/>
      <c r="KCM47" s="0"/>
      <c r="KCN47" s="0"/>
      <c r="KCO47" s="0"/>
      <c r="KCP47" s="0"/>
      <c r="KCQ47" s="0"/>
      <c r="KCR47" s="0"/>
      <c r="KCS47" s="0"/>
      <c r="KCT47" s="0"/>
      <c r="KCU47" s="0"/>
      <c r="KCV47" s="0"/>
      <c r="KCW47" s="0"/>
      <c r="KCX47" s="0"/>
      <c r="KCY47" s="0"/>
      <c r="KCZ47" s="0"/>
      <c r="KDA47" s="0"/>
      <c r="KDB47" s="0"/>
      <c r="KDC47" s="0"/>
      <c r="KDD47" s="0"/>
      <c r="KDE47" s="0"/>
      <c r="KDF47" s="0"/>
      <c r="KDG47" s="0"/>
      <c r="KDH47" s="0"/>
      <c r="KDI47" s="0"/>
      <c r="KDJ47" s="0"/>
      <c r="KDK47" s="0"/>
      <c r="KDL47" s="0"/>
      <c r="KDM47" s="0"/>
      <c r="KDN47" s="0"/>
      <c r="KDO47" s="0"/>
      <c r="KDP47" s="0"/>
      <c r="KDQ47" s="0"/>
      <c r="KDR47" s="0"/>
      <c r="KDS47" s="0"/>
      <c r="KDT47" s="0"/>
      <c r="KDU47" s="0"/>
      <c r="KDV47" s="0"/>
      <c r="KDW47" s="0"/>
      <c r="KDX47" s="0"/>
      <c r="KDY47" s="0"/>
      <c r="KDZ47" s="0"/>
      <c r="KEA47" s="0"/>
      <c r="KEB47" s="0"/>
      <c r="KEC47" s="0"/>
      <c r="KED47" s="0"/>
      <c r="KEE47" s="0"/>
      <c r="KEF47" s="0"/>
      <c r="KEG47" s="0"/>
      <c r="KEH47" s="0"/>
      <c r="KEI47" s="0"/>
      <c r="KEJ47" s="0"/>
      <c r="KEK47" s="0"/>
      <c r="KEL47" s="0"/>
      <c r="KEM47" s="0"/>
      <c r="KEN47" s="0"/>
      <c r="KEO47" s="0"/>
      <c r="KEP47" s="0"/>
      <c r="KEQ47" s="0"/>
      <c r="KER47" s="0"/>
      <c r="KES47" s="0"/>
      <c r="KET47" s="0"/>
      <c r="KEU47" s="0"/>
      <c r="KEV47" s="0"/>
      <c r="KEW47" s="0"/>
      <c r="KEX47" s="0"/>
      <c r="KEY47" s="0"/>
      <c r="KEZ47" s="0"/>
      <c r="KFA47" s="0"/>
      <c r="KFB47" s="0"/>
      <c r="KFC47" s="0"/>
      <c r="KFD47" s="0"/>
      <c r="KFE47" s="0"/>
      <c r="KFF47" s="0"/>
      <c r="KFG47" s="0"/>
      <c r="KFH47" s="0"/>
      <c r="KFI47" s="0"/>
      <c r="KFJ47" s="0"/>
      <c r="KFK47" s="0"/>
      <c r="KFL47" s="0"/>
      <c r="KFM47" s="0"/>
      <c r="KFN47" s="0"/>
      <c r="KFO47" s="0"/>
      <c r="KFP47" s="0"/>
      <c r="KFQ47" s="0"/>
      <c r="KFR47" s="0"/>
      <c r="KFS47" s="0"/>
      <c r="KFT47" s="0"/>
      <c r="KFU47" s="0"/>
      <c r="KFV47" s="0"/>
      <c r="KFW47" s="0"/>
      <c r="KFX47" s="0"/>
      <c r="KFY47" s="0"/>
      <c r="KFZ47" s="0"/>
      <c r="KGA47" s="0"/>
      <c r="KGB47" s="0"/>
      <c r="KGC47" s="0"/>
      <c r="KGD47" s="0"/>
      <c r="KGE47" s="0"/>
      <c r="KGF47" s="0"/>
      <c r="KGG47" s="0"/>
      <c r="KGH47" s="0"/>
      <c r="KGI47" s="0"/>
      <c r="KGJ47" s="0"/>
      <c r="KGK47" s="0"/>
      <c r="KGL47" s="0"/>
      <c r="KGM47" s="0"/>
      <c r="KGN47" s="0"/>
      <c r="KGO47" s="0"/>
      <c r="KGP47" s="0"/>
      <c r="KGQ47" s="0"/>
      <c r="KGR47" s="0"/>
      <c r="KGS47" s="0"/>
      <c r="KGT47" s="0"/>
      <c r="KGU47" s="0"/>
      <c r="KGV47" s="0"/>
      <c r="KGW47" s="0"/>
      <c r="KGX47" s="0"/>
      <c r="KGY47" s="0"/>
      <c r="KGZ47" s="0"/>
      <c r="KHA47" s="0"/>
      <c r="KHB47" s="0"/>
      <c r="KHC47" s="0"/>
      <c r="KHD47" s="0"/>
      <c r="KHE47" s="0"/>
      <c r="KHF47" s="0"/>
      <c r="KHG47" s="0"/>
      <c r="KHH47" s="0"/>
      <c r="KHI47" s="0"/>
      <c r="KHJ47" s="0"/>
      <c r="KHK47" s="0"/>
      <c r="KHL47" s="0"/>
      <c r="KHM47" s="0"/>
      <c r="KHN47" s="0"/>
      <c r="KHO47" s="0"/>
      <c r="KHP47" s="0"/>
      <c r="KHQ47" s="0"/>
      <c r="KHR47" s="0"/>
      <c r="KHS47" s="0"/>
      <c r="KHT47" s="0"/>
      <c r="KHU47" s="0"/>
      <c r="KHV47" s="0"/>
      <c r="KHW47" s="0"/>
      <c r="KHX47" s="0"/>
      <c r="KHY47" s="0"/>
      <c r="KHZ47" s="0"/>
      <c r="KIA47" s="0"/>
      <c r="KIB47" s="0"/>
      <c r="KIC47" s="0"/>
      <c r="KID47" s="0"/>
      <c r="KIE47" s="0"/>
      <c r="KIF47" s="0"/>
      <c r="KIG47" s="0"/>
      <c r="KIH47" s="0"/>
      <c r="KII47" s="0"/>
      <c r="KIJ47" s="0"/>
      <c r="KIK47" s="0"/>
      <c r="KIL47" s="0"/>
      <c r="KIM47" s="0"/>
      <c r="KIN47" s="0"/>
      <c r="KIO47" s="0"/>
      <c r="KIP47" s="0"/>
      <c r="KIQ47" s="0"/>
      <c r="KIR47" s="0"/>
      <c r="KIS47" s="0"/>
      <c r="KIT47" s="0"/>
      <c r="KIU47" s="0"/>
      <c r="KIV47" s="0"/>
      <c r="KIW47" s="0"/>
      <c r="KIX47" s="0"/>
      <c r="KIY47" s="0"/>
      <c r="KIZ47" s="0"/>
      <c r="KJA47" s="0"/>
      <c r="KJB47" s="0"/>
      <c r="KJC47" s="0"/>
      <c r="KJD47" s="0"/>
      <c r="KJE47" s="0"/>
      <c r="KJF47" s="0"/>
      <c r="KJG47" s="0"/>
      <c r="KJH47" s="0"/>
      <c r="KJI47" s="0"/>
      <c r="KJJ47" s="0"/>
      <c r="KJK47" s="0"/>
      <c r="KJL47" s="0"/>
      <c r="KJM47" s="0"/>
      <c r="KJN47" s="0"/>
      <c r="KJO47" s="0"/>
      <c r="KJP47" s="0"/>
      <c r="KJQ47" s="0"/>
      <c r="KJR47" s="0"/>
      <c r="KJS47" s="0"/>
      <c r="KJT47" s="0"/>
      <c r="KJU47" s="0"/>
      <c r="KJV47" s="0"/>
      <c r="KJW47" s="0"/>
      <c r="KJX47" s="0"/>
      <c r="KJY47" s="0"/>
      <c r="KJZ47" s="0"/>
      <c r="KKA47" s="0"/>
      <c r="KKB47" s="0"/>
      <c r="KKC47" s="0"/>
      <c r="KKD47" s="0"/>
      <c r="KKE47" s="0"/>
      <c r="KKF47" s="0"/>
      <c r="KKG47" s="0"/>
      <c r="KKH47" s="0"/>
      <c r="KKI47" s="0"/>
      <c r="KKJ47" s="0"/>
      <c r="KKK47" s="0"/>
      <c r="KKL47" s="0"/>
      <c r="KKM47" s="0"/>
      <c r="KKN47" s="0"/>
      <c r="KKO47" s="0"/>
      <c r="KKP47" s="0"/>
      <c r="KKQ47" s="0"/>
      <c r="KKR47" s="0"/>
      <c r="KKS47" s="0"/>
      <c r="KKT47" s="0"/>
      <c r="KKU47" s="0"/>
      <c r="KKV47" s="0"/>
      <c r="KKW47" s="0"/>
      <c r="KKX47" s="0"/>
      <c r="KKY47" s="0"/>
      <c r="KKZ47" s="0"/>
      <c r="KLA47" s="0"/>
      <c r="KLB47" s="0"/>
      <c r="KLC47" s="0"/>
      <c r="KLD47" s="0"/>
      <c r="KLE47" s="0"/>
      <c r="KLF47" s="0"/>
      <c r="KLG47" s="0"/>
      <c r="KLH47" s="0"/>
      <c r="KLI47" s="0"/>
      <c r="KLJ47" s="0"/>
      <c r="KLK47" s="0"/>
      <c r="KLL47" s="0"/>
      <c r="KLM47" s="0"/>
      <c r="KLN47" s="0"/>
      <c r="KLO47" s="0"/>
      <c r="KLP47" s="0"/>
      <c r="KLQ47" s="0"/>
      <c r="KLR47" s="0"/>
      <c r="KLS47" s="0"/>
      <c r="KLT47" s="0"/>
      <c r="KLU47" s="0"/>
      <c r="KLV47" s="0"/>
      <c r="KLW47" s="0"/>
      <c r="KLX47" s="0"/>
      <c r="KLY47" s="0"/>
      <c r="KLZ47" s="0"/>
      <c r="KMA47" s="0"/>
      <c r="KMB47" s="0"/>
      <c r="KMC47" s="0"/>
      <c r="KMD47" s="0"/>
      <c r="KME47" s="0"/>
      <c r="KMF47" s="0"/>
      <c r="KMG47" s="0"/>
      <c r="KMH47" s="0"/>
      <c r="KMI47" s="0"/>
      <c r="KMJ47" s="0"/>
      <c r="KMK47" s="0"/>
      <c r="KML47" s="0"/>
      <c r="KMM47" s="0"/>
      <c r="KMN47" s="0"/>
      <c r="KMO47" s="0"/>
      <c r="KMP47" s="0"/>
      <c r="KMQ47" s="0"/>
      <c r="KMR47" s="0"/>
      <c r="KMS47" s="0"/>
      <c r="KMT47" s="0"/>
      <c r="KMU47" s="0"/>
      <c r="KMV47" s="0"/>
      <c r="KMW47" s="0"/>
      <c r="KMX47" s="0"/>
      <c r="KMY47" s="0"/>
      <c r="KMZ47" s="0"/>
      <c r="KNA47" s="0"/>
      <c r="KNB47" s="0"/>
      <c r="KNC47" s="0"/>
      <c r="KND47" s="0"/>
      <c r="KNE47" s="0"/>
      <c r="KNF47" s="0"/>
      <c r="KNG47" s="0"/>
      <c r="KNH47" s="0"/>
      <c r="KNI47" s="0"/>
      <c r="KNJ47" s="0"/>
      <c r="KNK47" s="0"/>
      <c r="KNL47" s="0"/>
      <c r="KNM47" s="0"/>
      <c r="KNN47" s="0"/>
      <c r="KNO47" s="0"/>
      <c r="KNP47" s="0"/>
      <c r="KNQ47" s="0"/>
      <c r="KNR47" s="0"/>
      <c r="KNS47" s="0"/>
      <c r="KNT47" s="0"/>
      <c r="KNU47" s="0"/>
      <c r="KNV47" s="0"/>
      <c r="KNW47" s="0"/>
      <c r="KNX47" s="0"/>
      <c r="KNY47" s="0"/>
      <c r="KNZ47" s="0"/>
      <c r="KOA47" s="0"/>
      <c r="KOB47" s="0"/>
      <c r="KOC47" s="0"/>
      <c r="KOD47" s="0"/>
      <c r="KOE47" s="0"/>
      <c r="KOF47" s="0"/>
      <c r="KOG47" s="0"/>
      <c r="KOH47" s="0"/>
      <c r="KOI47" s="0"/>
      <c r="KOJ47" s="0"/>
      <c r="KOK47" s="0"/>
      <c r="KOL47" s="0"/>
      <c r="KOM47" s="0"/>
      <c r="KON47" s="0"/>
      <c r="KOO47" s="0"/>
      <c r="KOP47" s="0"/>
      <c r="KOQ47" s="0"/>
      <c r="KOR47" s="0"/>
      <c r="KOS47" s="0"/>
      <c r="KOT47" s="0"/>
      <c r="KOU47" s="0"/>
      <c r="KOV47" s="0"/>
      <c r="KOW47" s="0"/>
      <c r="KOX47" s="0"/>
      <c r="KOY47" s="0"/>
      <c r="KOZ47" s="0"/>
      <c r="KPA47" s="0"/>
      <c r="KPB47" s="0"/>
      <c r="KPC47" s="0"/>
      <c r="KPD47" s="0"/>
      <c r="KPE47" s="0"/>
      <c r="KPF47" s="0"/>
      <c r="KPG47" s="0"/>
      <c r="KPH47" s="0"/>
      <c r="KPI47" s="0"/>
      <c r="KPJ47" s="0"/>
      <c r="KPK47" s="0"/>
      <c r="KPL47" s="0"/>
      <c r="KPM47" s="0"/>
      <c r="KPN47" s="0"/>
      <c r="KPO47" s="0"/>
      <c r="KPP47" s="0"/>
      <c r="KPQ47" s="0"/>
      <c r="KPR47" s="0"/>
      <c r="KPS47" s="0"/>
      <c r="KPT47" s="0"/>
      <c r="KPU47" s="0"/>
      <c r="KPV47" s="0"/>
      <c r="KPW47" s="0"/>
      <c r="KPX47" s="0"/>
      <c r="KPY47" s="0"/>
      <c r="KPZ47" s="0"/>
      <c r="KQA47" s="0"/>
      <c r="KQB47" s="0"/>
      <c r="KQC47" s="0"/>
      <c r="KQD47" s="0"/>
      <c r="KQE47" s="0"/>
      <c r="KQF47" s="0"/>
      <c r="KQG47" s="0"/>
      <c r="KQH47" s="0"/>
      <c r="KQI47" s="0"/>
      <c r="KQJ47" s="0"/>
      <c r="KQK47" s="0"/>
      <c r="KQL47" s="0"/>
      <c r="KQM47" s="0"/>
      <c r="KQN47" s="0"/>
      <c r="KQO47" s="0"/>
      <c r="KQP47" s="0"/>
      <c r="KQQ47" s="0"/>
      <c r="KQR47" s="0"/>
      <c r="KQS47" s="0"/>
      <c r="KQT47" s="0"/>
      <c r="KQU47" s="0"/>
      <c r="KQV47" s="0"/>
      <c r="KQW47" s="0"/>
      <c r="KQX47" s="0"/>
      <c r="KQY47" s="0"/>
      <c r="KQZ47" s="0"/>
      <c r="KRA47" s="0"/>
      <c r="KRB47" s="0"/>
      <c r="KRC47" s="0"/>
      <c r="KRD47" s="0"/>
      <c r="KRE47" s="0"/>
      <c r="KRF47" s="0"/>
      <c r="KRG47" s="0"/>
      <c r="KRH47" s="0"/>
      <c r="KRI47" s="0"/>
      <c r="KRJ47" s="0"/>
      <c r="KRK47" s="0"/>
      <c r="KRL47" s="0"/>
      <c r="KRM47" s="0"/>
      <c r="KRN47" s="0"/>
      <c r="KRO47" s="0"/>
      <c r="KRP47" s="0"/>
      <c r="KRQ47" s="0"/>
      <c r="KRR47" s="0"/>
      <c r="KRS47" s="0"/>
      <c r="KRT47" s="0"/>
      <c r="KRU47" s="0"/>
      <c r="KRV47" s="0"/>
      <c r="KRW47" s="0"/>
      <c r="KRX47" s="0"/>
      <c r="KRY47" s="0"/>
      <c r="KRZ47" s="0"/>
      <c r="KSA47" s="0"/>
      <c r="KSB47" s="0"/>
      <c r="KSC47" s="0"/>
      <c r="KSD47" s="0"/>
      <c r="KSE47" s="0"/>
      <c r="KSF47" s="0"/>
      <c r="KSG47" s="0"/>
      <c r="KSH47" s="0"/>
      <c r="KSI47" s="0"/>
      <c r="KSJ47" s="0"/>
      <c r="KSK47" s="0"/>
      <c r="KSL47" s="0"/>
      <c r="KSM47" s="0"/>
      <c r="KSN47" s="0"/>
      <c r="KSO47" s="0"/>
      <c r="KSP47" s="0"/>
      <c r="KSQ47" s="0"/>
      <c r="KSR47" s="0"/>
      <c r="KSS47" s="0"/>
      <c r="KST47" s="0"/>
      <c r="KSU47" s="0"/>
      <c r="KSV47" s="0"/>
      <c r="KSW47" s="0"/>
      <c r="KSX47" s="0"/>
      <c r="KSY47" s="0"/>
      <c r="KSZ47" s="0"/>
      <c r="KTA47" s="0"/>
      <c r="KTB47" s="0"/>
      <c r="KTC47" s="0"/>
      <c r="KTD47" s="0"/>
      <c r="KTE47" s="0"/>
      <c r="KTF47" s="0"/>
      <c r="KTG47" s="0"/>
      <c r="KTH47" s="0"/>
      <c r="KTI47" s="0"/>
      <c r="KTJ47" s="0"/>
      <c r="KTK47" s="0"/>
      <c r="KTL47" s="0"/>
      <c r="KTM47" s="0"/>
      <c r="KTN47" s="0"/>
      <c r="KTO47" s="0"/>
      <c r="KTP47" s="0"/>
      <c r="KTQ47" s="0"/>
      <c r="KTR47" s="0"/>
      <c r="KTS47" s="0"/>
      <c r="KTT47" s="0"/>
      <c r="KTU47" s="0"/>
      <c r="KTV47" s="0"/>
      <c r="KTW47" s="0"/>
      <c r="KTX47" s="0"/>
      <c r="KTY47" s="0"/>
      <c r="KTZ47" s="0"/>
      <c r="KUA47" s="0"/>
      <c r="KUB47" s="0"/>
      <c r="KUC47" s="0"/>
      <c r="KUD47" s="0"/>
      <c r="KUE47" s="0"/>
      <c r="KUF47" s="0"/>
      <c r="KUG47" s="0"/>
      <c r="KUH47" s="0"/>
      <c r="KUI47" s="0"/>
      <c r="KUJ47" s="0"/>
      <c r="KUK47" s="0"/>
      <c r="KUL47" s="0"/>
      <c r="KUM47" s="0"/>
      <c r="KUN47" s="0"/>
      <c r="KUO47" s="0"/>
      <c r="KUP47" s="0"/>
      <c r="KUQ47" s="0"/>
      <c r="KUR47" s="0"/>
      <c r="KUS47" s="0"/>
      <c r="KUT47" s="0"/>
      <c r="KUU47" s="0"/>
      <c r="KUV47" s="0"/>
      <c r="KUW47" s="0"/>
      <c r="KUX47" s="0"/>
      <c r="KUY47" s="0"/>
      <c r="KUZ47" s="0"/>
      <c r="KVA47" s="0"/>
      <c r="KVB47" s="0"/>
      <c r="KVC47" s="0"/>
      <c r="KVD47" s="0"/>
      <c r="KVE47" s="0"/>
      <c r="KVF47" s="0"/>
      <c r="KVG47" s="0"/>
      <c r="KVH47" s="0"/>
      <c r="KVI47" s="0"/>
      <c r="KVJ47" s="0"/>
      <c r="KVK47" s="0"/>
      <c r="KVL47" s="0"/>
      <c r="KVM47" s="0"/>
      <c r="KVN47" s="0"/>
      <c r="KVO47" s="0"/>
      <c r="KVP47" s="0"/>
      <c r="KVQ47" s="0"/>
      <c r="KVR47" s="0"/>
      <c r="KVS47" s="0"/>
      <c r="KVT47" s="0"/>
      <c r="KVU47" s="0"/>
      <c r="KVV47" s="0"/>
      <c r="KVW47" s="0"/>
      <c r="KVX47" s="0"/>
      <c r="KVY47" s="0"/>
      <c r="KVZ47" s="0"/>
      <c r="KWA47" s="0"/>
      <c r="KWB47" s="0"/>
      <c r="KWC47" s="0"/>
      <c r="KWD47" s="0"/>
      <c r="KWE47" s="0"/>
      <c r="KWF47" s="0"/>
      <c r="KWG47" s="0"/>
      <c r="KWH47" s="0"/>
      <c r="KWI47" s="0"/>
      <c r="KWJ47" s="0"/>
      <c r="KWK47" s="0"/>
      <c r="KWL47" s="0"/>
      <c r="KWM47" s="0"/>
      <c r="KWN47" s="0"/>
      <c r="KWO47" s="0"/>
      <c r="KWP47" s="0"/>
      <c r="KWQ47" s="0"/>
      <c r="KWR47" s="0"/>
      <c r="KWS47" s="0"/>
      <c r="KWT47" s="0"/>
      <c r="KWU47" s="0"/>
      <c r="KWV47" s="0"/>
      <c r="KWW47" s="0"/>
      <c r="KWX47" s="0"/>
      <c r="KWY47" s="0"/>
      <c r="KWZ47" s="0"/>
      <c r="KXA47" s="0"/>
      <c r="KXB47" s="0"/>
      <c r="KXC47" s="0"/>
      <c r="KXD47" s="0"/>
      <c r="KXE47" s="0"/>
      <c r="KXF47" s="0"/>
      <c r="KXG47" s="0"/>
      <c r="KXH47" s="0"/>
      <c r="KXI47" s="0"/>
      <c r="KXJ47" s="0"/>
      <c r="KXK47" s="0"/>
      <c r="KXL47" s="0"/>
      <c r="KXM47" s="0"/>
      <c r="KXN47" s="0"/>
      <c r="KXO47" s="0"/>
      <c r="KXP47" s="0"/>
      <c r="KXQ47" s="0"/>
      <c r="KXR47" s="0"/>
      <c r="KXS47" s="0"/>
      <c r="KXT47" s="0"/>
      <c r="KXU47" s="0"/>
      <c r="KXV47" s="0"/>
      <c r="KXW47" s="0"/>
      <c r="KXX47" s="0"/>
      <c r="KXY47" s="0"/>
      <c r="KXZ47" s="0"/>
      <c r="KYA47" s="0"/>
      <c r="KYB47" s="0"/>
      <c r="KYC47" s="0"/>
      <c r="KYD47" s="0"/>
      <c r="KYE47" s="0"/>
      <c r="KYF47" s="0"/>
      <c r="KYG47" s="0"/>
      <c r="KYH47" s="0"/>
      <c r="KYI47" s="0"/>
      <c r="KYJ47" s="0"/>
      <c r="KYK47" s="0"/>
      <c r="KYL47" s="0"/>
      <c r="KYM47" s="0"/>
      <c r="KYN47" s="0"/>
      <c r="KYO47" s="0"/>
      <c r="KYP47" s="0"/>
      <c r="KYQ47" s="0"/>
      <c r="KYR47" s="0"/>
      <c r="KYS47" s="0"/>
      <c r="KYT47" s="0"/>
      <c r="KYU47" s="0"/>
      <c r="KYV47" s="0"/>
      <c r="KYW47" s="0"/>
      <c r="KYX47" s="0"/>
      <c r="KYY47" s="0"/>
      <c r="KYZ47" s="0"/>
      <c r="KZA47" s="0"/>
      <c r="KZB47" s="0"/>
      <c r="KZC47" s="0"/>
      <c r="KZD47" s="0"/>
      <c r="KZE47" s="0"/>
      <c r="KZF47" s="0"/>
      <c r="KZG47" s="0"/>
      <c r="KZH47" s="0"/>
      <c r="KZI47" s="0"/>
      <c r="KZJ47" s="0"/>
      <c r="KZK47" s="0"/>
      <c r="KZL47" s="0"/>
      <c r="KZM47" s="0"/>
      <c r="KZN47" s="0"/>
      <c r="KZO47" s="0"/>
      <c r="KZP47" s="0"/>
      <c r="KZQ47" s="0"/>
      <c r="KZR47" s="0"/>
      <c r="KZS47" s="0"/>
      <c r="KZT47" s="0"/>
      <c r="KZU47" s="0"/>
      <c r="KZV47" s="0"/>
      <c r="KZW47" s="0"/>
      <c r="KZX47" s="0"/>
      <c r="KZY47" s="0"/>
      <c r="KZZ47" s="0"/>
      <c r="LAA47" s="0"/>
      <c r="LAB47" s="0"/>
      <c r="LAC47" s="0"/>
      <c r="LAD47" s="0"/>
      <c r="LAE47" s="0"/>
      <c r="LAF47" s="0"/>
      <c r="LAG47" s="0"/>
      <c r="LAH47" s="0"/>
      <c r="LAI47" s="0"/>
      <c r="LAJ47" s="0"/>
      <c r="LAK47" s="0"/>
      <c r="LAL47" s="0"/>
      <c r="LAM47" s="0"/>
      <c r="LAN47" s="0"/>
      <c r="LAO47" s="0"/>
      <c r="LAP47" s="0"/>
      <c r="LAQ47" s="0"/>
      <c r="LAR47" s="0"/>
      <c r="LAS47" s="0"/>
      <c r="LAT47" s="0"/>
      <c r="LAU47" s="0"/>
      <c r="LAV47" s="0"/>
      <c r="LAW47" s="0"/>
      <c r="LAX47" s="0"/>
      <c r="LAY47" s="0"/>
      <c r="LAZ47" s="0"/>
      <c r="LBA47" s="0"/>
      <c r="LBB47" s="0"/>
      <c r="LBC47" s="0"/>
      <c r="LBD47" s="0"/>
      <c r="LBE47" s="0"/>
      <c r="LBF47" s="0"/>
      <c r="LBG47" s="0"/>
      <c r="LBH47" s="0"/>
      <c r="LBI47" s="0"/>
      <c r="LBJ47" s="0"/>
      <c r="LBK47" s="0"/>
      <c r="LBL47" s="0"/>
      <c r="LBM47" s="0"/>
      <c r="LBN47" s="0"/>
      <c r="LBO47" s="0"/>
      <c r="LBP47" s="0"/>
      <c r="LBQ47" s="0"/>
      <c r="LBR47" s="0"/>
      <c r="LBS47" s="0"/>
      <c r="LBT47" s="0"/>
      <c r="LBU47" s="0"/>
      <c r="LBV47" s="0"/>
      <c r="LBW47" s="0"/>
      <c r="LBX47" s="0"/>
      <c r="LBY47" s="0"/>
      <c r="LBZ47" s="0"/>
      <c r="LCA47" s="0"/>
      <c r="LCB47" s="0"/>
      <c r="LCC47" s="0"/>
      <c r="LCD47" s="0"/>
      <c r="LCE47" s="0"/>
      <c r="LCF47" s="0"/>
      <c r="LCG47" s="0"/>
      <c r="LCH47" s="0"/>
      <c r="LCI47" s="0"/>
      <c r="LCJ47" s="0"/>
      <c r="LCK47" s="0"/>
      <c r="LCL47" s="0"/>
      <c r="LCM47" s="0"/>
      <c r="LCN47" s="0"/>
      <c r="LCO47" s="0"/>
      <c r="LCP47" s="0"/>
      <c r="LCQ47" s="0"/>
      <c r="LCR47" s="0"/>
      <c r="LCS47" s="0"/>
      <c r="LCT47" s="0"/>
      <c r="LCU47" s="0"/>
      <c r="LCV47" s="0"/>
      <c r="LCW47" s="0"/>
      <c r="LCX47" s="0"/>
      <c r="LCY47" s="0"/>
      <c r="LCZ47" s="0"/>
      <c r="LDA47" s="0"/>
      <c r="LDB47" s="0"/>
      <c r="LDC47" s="0"/>
      <c r="LDD47" s="0"/>
      <c r="LDE47" s="0"/>
      <c r="LDF47" s="0"/>
      <c r="LDG47" s="0"/>
      <c r="LDH47" s="0"/>
      <c r="LDI47" s="0"/>
      <c r="LDJ47" s="0"/>
      <c r="LDK47" s="0"/>
      <c r="LDL47" s="0"/>
      <c r="LDM47" s="0"/>
      <c r="LDN47" s="0"/>
      <c r="LDO47" s="0"/>
      <c r="LDP47" s="0"/>
      <c r="LDQ47" s="0"/>
      <c r="LDR47" s="0"/>
      <c r="LDS47" s="0"/>
      <c r="LDT47" s="0"/>
      <c r="LDU47" s="0"/>
      <c r="LDV47" s="0"/>
      <c r="LDW47" s="0"/>
      <c r="LDX47" s="0"/>
      <c r="LDY47" s="0"/>
      <c r="LDZ47" s="0"/>
      <c r="LEA47" s="0"/>
      <c r="LEB47" s="0"/>
      <c r="LEC47" s="0"/>
      <c r="LED47" s="0"/>
      <c r="LEE47" s="0"/>
      <c r="LEF47" s="0"/>
      <c r="LEG47" s="0"/>
      <c r="LEH47" s="0"/>
      <c r="LEI47" s="0"/>
      <c r="LEJ47" s="0"/>
      <c r="LEK47" s="0"/>
      <c r="LEL47" s="0"/>
      <c r="LEM47" s="0"/>
      <c r="LEN47" s="0"/>
      <c r="LEO47" s="0"/>
      <c r="LEP47" s="0"/>
      <c r="LEQ47" s="0"/>
      <c r="LER47" s="0"/>
      <c r="LES47" s="0"/>
      <c r="LET47" s="0"/>
      <c r="LEU47" s="0"/>
      <c r="LEV47" s="0"/>
      <c r="LEW47" s="0"/>
      <c r="LEX47" s="0"/>
      <c r="LEY47" s="0"/>
      <c r="LEZ47" s="0"/>
      <c r="LFA47" s="0"/>
      <c r="LFB47" s="0"/>
      <c r="LFC47" s="0"/>
      <c r="LFD47" s="0"/>
      <c r="LFE47" s="0"/>
      <c r="LFF47" s="0"/>
      <c r="LFG47" s="0"/>
      <c r="LFH47" s="0"/>
      <c r="LFI47" s="0"/>
      <c r="LFJ47" s="0"/>
      <c r="LFK47" s="0"/>
      <c r="LFL47" s="0"/>
      <c r="LFM47" s="0"/>
      <c r="LFN47" s="0"/>
      <c r="LFO47" s="0"/>
      <c r="LFP47" s="0"/>
      <c r="LFQ47" s="0"/>
      <c r="LFR47" s="0"/>
      <c r="LFS47" s="0"/>
      <c r="LFT47" s="0"/>
      <c r="LFU47" s="0"/>
      <c r="LFV47" s="0"/>
      <c r="LFW47" s="0"/>
      <c r="LFX47" s="0"/>
      <c r="LFY47" s="0"/>
      <c r="LFZ47" s="0"/>
      <c r="LGA47" s="0"/>
      <c r="LGB47" s="0"/>
      <c r="LGC47" s="0"/>
      <c r="LGD47" s="0"/>
      <c r="LGE47" s="0"/>
      <c r="LGF47" s="0"/>
      <c r="LGG47" s="0"/>
      <c r="LGH47" s="0"/>
      <c r="LGI47" s="0"/>
      <c r="LGJ47" s="0"/>
      <c r="LGK47" s="0"/>
      <c r="LGL47" s="0"/>
      <c r="LGM47" s="0"/>
      <c r="LGN47" s="0"/>
      <c r="LGO47" s="0"/>
      <c r="LGP47" s="0"/>
      <c r="LGQ47" s="0"/>
      <c r="LGR47" s="0"/>
      <c r="LGS47" s="0"/>
      <c r="LGT47" s="0"/>
      <c r="LGU47" s="0"/>
      <c r="LGV47" s="0"/>
      <c r="LGW47" s="0"/>
      <c r="LGX47" s="0"/>
      <c r="LGY47" s="0"/>
      <c r="LGZ47" s="0"/>
      <c r="LHA47" s="0"/>
      <c r="LHB47" s="0"/>
      <c r="LHC47" s="0"/>
      <c r="LHD47" s="0"/>
      <c r="LHE47" s="0"/>
      <c r="LHF47" s="0"/>
      <c r="LHG47" s="0"/>
      <c r="LHH47" s="0"/>
      <c r="LHI47" s="0"/>
      <c r="LHJ47" s="0"/>
      <c r="LHK47" s="0"/>
      <c r="LHL47" s="0"/>
      <c r="LHM47" s="0"/>
      <c r="LHN47" s="0"/>
      <c r="LHO47" s="0"/>
      <c r="LHP47" s="0"/>
      <c r="LHQ47" s="0"/>
      <c r="LHR47" s="0"/>
      <c r="LHS47" s="0"/>
      <c r="LHT47" s="0"/>
      <c r="LHU47" s="0"/>
      <c r="LHV47" s="0"/>
      <c r="LHW47" s="0"/>
      <c r="LHX47" s="0"/>
      <c r="LHY47" s="0"/>
      <c r="LHZ47" s="0"/>
      <c r="LIA47" s="0"/>
      <c r="LIB47" s="0"/>
      <c r="LIC47" s="0"/>
      <c r="LID47" s="0"/>
      <c r="LIE47" s="0"/>
      <c r="LIF47" s="0"/>
      <c r="LIG47" s="0"/>
      <c r="LIH47" s="0"/>
      <c r="LII47" s="0"/>
      <c r="LIJ47" s="0"/>
      <c r="LIK47" s="0"/>
      <c r="LIL47" s="0"/>
      <c r="LIM47" s="0"/>
      <c r="LIN47" s="0"/>
      <c r="LIO47" s="0"/>
      <c r="LIP47" s="0"/>
      <c r="LIQ47" s="0"/>
      <c r="LIR47" s="0"/>
      <c r="LIS47" s="0"/>
      <c r="LIT47" s="0"/>
      <c r="LIU47" s="0"/>
      <c r="LIV47" s="0"/>
      <c r="LIW47" s="0"/>
      <c r="LIX47" s="0"/>
      <c r="LIY47" s="0"/>
      <c r="LIZ47" s="0"/>
      <c r="LJA47" s="0"/>
      <c r="LJB47" s="0"/>
      <c r="LJC47" s="0"/>
      <c r="LJD47" s="0"/>
      <c r="LJE47" s="0"/>
      <c r="LJF47" s="0"/>
      <c r="LJG47" s="0"/>
      <c r="LJH47" s="0"/>
      <c r="LJI47" s="0"/>
      <c r="LJJ47" s="0"/>
      <c r="LJK47" s="0"/>
      <c r="LJL47" s="0"/>
      <c r="LJM47" s="0"/>
      <c r="LJN47" s="0"/>
      <c r="LJO47" s="0"/>
      <c r="LJP47" s="0"/>
      <c r="LJQ47" s="0"/>
      <c r="LJR47" s="0"/>
      <c r="LJS47" s="0"/>
      <c r="LJT47" s="0"/>
      <c r="LJU47" s="0"/>
      <c r="LJV47" s="0"/>
      <c r="LJW47" s="0"/>
      <c r="LJX47" s="0"/>
      <c r="LJY47" s="0"/>
      <c r="LJZ47" s="0"/>
      <c r="LKA47" s="0"/>
      <c r="LKB47" s="0"/>
      <c r="LKC47" s="0"/>
      <c r="LKD47" s="0"/>
      <c r="LKE47" s="0"/>
      <c r="LKF47" s="0"/>
      <c r="LKG47" s="0"/>
      <c r="LKH47" s="0"/>
      <c r="LKI47" s="0"/>
      <c r="LKJ47" s="0"/>
      <c r="LKK47" s="0"/>
      <c r="LKL47" s="0"/>
      <c r="LKM47" s="0"/>
      <c r="LKN47" s="0"/>
      <c r="LKO47" s="0"/>
      <c r="LKP47" s="0"/>
      <c r="LKQ47" s="0"/>
      <c r="LKR47" s="0"/>
      <c r="LKS47" s="0"/>
      <c r="LKT47" s="0"/>
      <c r="LKU47" s="0"/>
      <c r="LKV47" s="0"/>
      <c r="LKW47" s="0"/>
      <c r="LKX47" s="0"/>
      <c r="LKY47" s="0"/>
      <c r="LKZ47" s="0"/>
      <c r="LLA47" s="0"/>
      <c r="LLB47" s="0"/>
      <c r="LLC47" s="0"/>
      <c r="LLD47" s="0"/>
      <c r="LLE47" s="0"/>
      <c r="LLF47" s="0"/>
      <c r="LLG47" s="0"/>
      <c r="LLH47" s="0"/>
      <c r="LLI47" s="0"/>
      <c r="LLJ47" s="0"/>
      <c r="LLK47" s="0"/>
      <c r="LLL47" s="0"/>
      <c r="LLM47" s="0"/>
      <c r="LLN47" s="0"/>
      <c r="LLO47" s="0"/>
      <c r="LLP47" s="0"/>
      <c r="LLQ47" s="0"/>
      <c r="LLR47" s="0"/>
      <c r="LLS47" s="0"/>
      <c r="LLT47" s="0"/>
      <c r="LLU47" s="0"/>
      <c r="LLV47" s="0"/>
      <c r="LLW47" s="0"/>
      <c r="LLX47" s="0"/>
      <c r="LLY47" s="0"/>
      <c r="LLZ47" s="0"/>
      <c r="LMA47" s="0"/>
      <c r="LMB47" s="0"/>
      <c r="LMC47" s="0"/>
      <c r="LMD47" s="0"/>
      <c r="LME47" s="0"/>
      <c r="LMF47" s="0"/>
      <c r="LMG47" s="0"/>
      <c r="LMH47" s="0"/>
      <c r="LMI47" s="0"/>
      <c r="LMJ47" s="0"/>
      <c r="LMK47" s="0"/>
      <c r="LML47" s="0"/>
      <c r="LMM47" s="0"/>
      <c r="LMN47" s="0"/>
      <c r="LMO47" s="0"/>
      <c r="LMP47" s="0"/>
      <c r="LMQ47" s="0"/>
      <c r="LMR47" s="0"/>
      <c r="LMS47" s="0"/>
      <c r="LMT47" s="0"/>
      <c r="LMU47" s="0"/>
      <c r="LMV47" s="0"/>
      <c r="LMW47" s="0"/>
      <c r="LMX47" s="0"/>
      <c r="LMY47" s="0"/>
      <c r="LMZ47" s="0"/>
      <c r="LNA47" s="0"/>
      <c r="LNB47" s="0"/>
      <c r="LNC47" s="0"/>
      <c r="LND47" s="0"/>
      <c r="LNE47" s="0"/>
      <c r="LNF47" s="0"/>
      <c r="LNG47" s="0"/>
      <c r="LNH47" s="0"/>
      <c r="LNI47" s="0"/>
      <c r="LNJ47" s="0"/>
      <c r="LNK47" s="0"/>
      <c r="LNL47" s="0"/>
      <c r="LNM47" s="0"/>
      <c r="LNN47" s="0"/>
      <c r="LNO47" s="0"/>
      <c r="LNP47" s="0"/>
      <c r="LNQ47" s="0"/>
      <c r="LNR47" s="0"/>
      <c r="LNS47" s="0"/>
      <c r="LNT47" s="0"/>
      <c r="LNU47" s="0"/>
      <c r="LNV47" s="0"/>
      <c r="LNW47" s="0"/>
      <c r="LNX47" s="0"/>
      <c r="LNY47" s="0"/>
      <c r="LNZ47" s="0"/>
      <c r="LOA47" s="0"/>
      <c r="LOB47" s="0"/>
      <c r="LOC47" s="0"/>
      <c r="LOD47" s="0"/>
      <c r="LOE47" s="0"/>
      <c r="LOF47" s="0"/>
      <c r="LOG47" s="0"/>
      <c r="LOH47" s="0"/>
      <c r="LOI47" s="0"/>
      <c r="LOJ47" s="0"/>
      <c r="LOK47" s="0"/>
      <c r="LOL47" s="0"/>
      <c r="LOM47" s="0"/>
      <c r="LON47" s="0"/>
      <c r="LOO47" s="0"/>
      <c r="LOP47" s="0"/>
      <c r="LOQ47" s="0"/>
      <c r="LOR47" s="0"/>
      <c r="LOS47" s="0"/>
      <c r="LOT47" s="0"/>
      <c r="LOU47" s="0"/>
      <c r="LOV47" s="0"/>
      <c r="LOW47" s="0"/>
      <c r="LOX47" s="0"/>
      <c r="LOY47" s="0"/>
      <c r="LOZ47" s="0"/>
      <c r="LPA47" s="0"/>
      <c r="LPB47" s="0"/>
      <c r="LPC47" s="0"/>
      <c r="LPD47" s="0"/>
      <c r="LPE47" s="0"/>
      <c r="LPF47" s="0"/>
      <c r="LPG47" s="0"/>
      <c r="LPH47" s="0"/>
      <c r="LPI47" s="0"/>
      <c r="LPJ47" s="0"/>
      <c r="LPK47" s="0"/>
      <c r="LPL47" s="0"/>
      <c r="LPM47" s="0"/>
      <c r="LPN47" s="0"/>
      <c r="LPO47" s="0"/>
      <c r="LPP47" s="0"/>
      <c r="LPQ47" s="0"/>
      <c r="LPR47" s="0"/>
      <c r="LPS47" s="0"/>
      <c r="LPT47" s="0"/>
      <c r="LPU47" s="0"/>
      <c r="LPV47" s="0"/>
      <c r="LPW47" s="0"/>
      <c r="LPX47" s="0"/>
      <c r="LPY47" s="0"/>
      <c r="LPZ47" s="0"/>
      <c r="LQA47" s="0"/>
      <c r="LQB47" s="0"/>
      <c r="LQC47" s="0"/>
      <c r="LQD47" s="0"/>
      <c r="LQE47" s="0"/>
      <c r="LQF47" s="0"/>
      <c r="LQG47" s="0"/>
      <c r="LQH47" s="0"/>
      <c r="LQI47" s="0"/>
      <c r="LQJ47" s="0"/>
      <c r="LQK47" s="0"/>
      <c r="LQL47" s="0"/>
      <c r="LQM47" s="0"/>
      <c r="LQN47" s="0"/>
      <c r="LQO47" s="0"/>
      <c r="LQP47" s="0"/>
      <c r="LQQ47" s="0"/>
      <c r="LQR47" s="0"/>
      <c r="LQS47" s="0"/>
      <c r="LQT47" s="0"/>
      <c r="LQU47" s="0"/>
      <c r="LQV47" s="0"/>
      <c r="LQW47" s="0"/>
      <c r="LQX47" s="0"/>
      <c r="LQY47" s="0"/>
      <c r="LQZ47" s="0"/>
      <c r="LRA47" s="0"/>
      <c r="LRB47" s="0"/>
      <c r="LRC47" s="0"/>
      <c r="LRD47" s="0"/>
      <c r="LRE47" s="0"/>
      <c r="LRF47" s="0"/>
      <c r="LRG47" s="0"/>
      <c r="LRH47" s="0"/>
      <c r="LRI47" s="0"/>
      <c r="LRJ47" s="0"/>
      <c r="LRK47" s="0"/>
      <c r="LRL47" s="0"/>
      <c r="LRM47" s="0"/>
      <c r="LRN47" s="0"/>
      <c r="LRO47" s="0"/>
      <c r="LRP47" s="0"/>
      <c r="LRQ47" s="0"/>
      <c r="LRR47" s="0"/>
      <c r="LRS47" s="0"/>
      <c r="LRT47" s="0"/>
      <c r="LRU47" s="0"/>
      <c r="LRV47" s="0"/>
      <c r="LRW47" s="0"/>
      <c r="LRX47" s="0"/>
      <c r="LRY47" s="0"/>
      <c r="LRZ47" s="0"/>
      <c r="LSA47" s="0"/>
      <c r="LSB47" s="0"/>
      <c r="LSC47" s="0"/>
      <c r="LSD47" s="0"/>
      <c r="LSE47" s="0"/>
      <c r="LSF47" s="0"/>
      <c r="LSG47" s="0"/>
      <c r="LSH47" s="0"/>
      <c r="LSI47" s="0"/>
      <c r="LSJ47" s="0"/>
      <c r="LSK47" s="0"/>
      <c r="LSL47" s="0"/>
      <c r="LSM47" s="0"/>
      <c r="LSN47" s="0"/>
      <c r="LSO47" s="0"/>
      <c r="LSP47" s="0"/>
      <c r="LSQ47" s="0"/>
      <c r="LSR47" s="0"/>
      <c r="LSS47" s="0"/>
      <c r="LST47" s="0"/>
      <c r="LSU47" s="0"/>
      <c r="LSV47" s="0"/>
      <c r="LSW47" s="0"/>
      <c r="LSX47" s="0"/>
      <c r="LSY47" s="0"/>
      <c r="LSZ47" s="0"/>
      <c r="LTA47" s="0"/>
      <c r="LTB47" s="0"/>
      <c r="LTC47" s="0"/>
      <c r="LTD47" s="0"/>
      <c r="LTE47" s="0"/>
      <c r="LTF47" s="0"/>
      <c r="LTG47" s="0"/>
      <c r="LTH47" s="0"/>
      <c r="LTI47" s="0"/>
      <c r="LTJ47" s="0"/>
      <c r="LTK47" s="0"/>
      <c r="LTL47" s="0"/>
      <c r="LTM47" s="0"/>
      <c r="LTN47" s="0"/>
      <c r="LTO47" s="0"/>
      <c r="LTP47" s="0"/>
      <c r="LTQ47" s="0"/>
      <c r="LTR47" s="0"/>
      <c r="LTS47" s="0"/>
      <c r="LTT47" s="0"/>
      <c r="LTU47" s="0"/>
      <c r="LTV47" s="0"/>
      <c r="LTW47" s="0"/>
      <c r="LTX47" s="0"/>
      <c r="LTY47" s="0"/>
      <c r="LTZ47" s="0"/>
      <c r="LUA47" s="0"/>
      <c r="LUB47" s="0"/>
      <c r="LUC47" s="0"/>
      <c r="LUD47" s="0"/>
      <c r="LUE47" s="0"/>
      <c r="LUF47" s="0"/>
      <c r="LUG47" s="0"/>
      <c r="LUH47" s="0"/>
      <c r="LUI47" s="0"/>
      <c r="LUJ47" s="0"/>
      <c r="LUK47" s="0"/>
      <c r="LUL47" s="0"/>
      <c r="LUM47" s="0"/>
      <c r="LUN47" s="0"/>
      <c r="LUO47" s="0"/>
      <c r="LUP47" s="0"/>
      <c r="LUQ47" s="0"/>
      <c r="LUR47" s="0"/>
      <c r="LUS47" s="0"/>
      <c r="LUT47" s="0"/>
      <c r="LUU47" s="0"/>
      <c r="LUV47" s="0"/>
      <c r="LUW47" s="0"/>
      <c r="LUX47" s="0"/>
      <c r="LUY47" s="0"/>
      <c r="LUZ47" s="0"/>
      <c r="LVA47" s="0"/>
      <c r="LVB47" s="0"/>
      <c r="LVC47" s="0"/>
      <c r="LVD47" s="0"/>
      <c r="LVE47" s="0"/>
      <c r="LVF47" s="0"/>
      <c r="LVG47" s="0"/>
      <c r="LVH47" s="0"/>
      <c r="LVI47" s="0"/>
      <c r="LVJ47" s="0"/>
      <c r="LVK47" s="0"/>
      <c r="LVL47" s="0"/>
      <c r="LVM47" s="0"/>
      <c r="LVN47" s="0"/>
      <c r="LVO47" s="0"/>
      <c r="LVP47" s="0"/>
      <c r="LVQ47" s="0"/>
      <c r="LVR47" s="0"/>
      <c r="LVS47" s="0"/>
      <c r="LVT47" s="0"/>
      <c r="LVU47" s="0"/>
      <c r="LVV47" s="0"/>
      <c r="LVW47" s="0"/>
      <c r="LVX47" s="0"/>
      <c r="LVY47" s="0"/>
      <c r="LVZ47" s="0"/>
      <c r="LWA47" s="0"/>
      <c r="LWB47" s="0"/>
      <c r="LWC47" s="0"/>
      <c r="LWD47" s="0"/>
      <c r="LWE47" s="0"/>
      <c r="LWF47" s="0"/>
      <c r="LWG47" s="0"/>
      <c r="LWH47" s="0"/>
      <c r="LWI47" s="0"/>
      <c r="LWJ47" s="0"/>
      <c r="LWK47" s="0"/>
      <c r="LWL47" s="0"/>
      <c r="LWM47" s="0"/>
      <c r="LWN47" s="0"/>
      <c r="LWO47" s="0"/>
      <c r="LWP47" s="0"/>
      <c r="LWQ47" s="0"/>
      <c r="LWR47" s="0"/>
      <c r="LWS47" s="0"/>
      <c r="LWT47" s="0"/>
      <c r="LWU47" s="0"/>
      <c r="LWV47" s="0"/>
      <c r="LWW47" s="0"/>
      <c r="LWX47" s="0"/>
      <c r="LWY47" s="0"/>
      <c r="LWZ47" s="0"/>
      <c r="LXA47" s="0"/>
      <c r="LXB47" s="0"/>
      <c r="LXC47" s="0"/>
      <c r="LXD47" s="0"/>
      <c r="LXE47" s="0"/>
      <c r="LXF47" s="0"/>
      <c r="LXG47" s="0"/>
      <c r="LXH47" s="0"/>
      <c r="LXI47" s="0"/>
      <c r="LXJ47" s="0"/>
      <c r="LXK47" s="0"/>
      <c r="LXL47" s="0"/>
      <c r="LXM47" s="0"/>
      <c r="LXN47" s="0"/>
      <c r="LXO47" s="0"/>
      <c r="LXP47" s="0"/>
      <c r="LXQ47" s="0"/>
      <c r="LXR47" s="0"/>
      <c r="LXS47" s="0"/>
      <c r="LXT47" s="0"/>
      <c r="LXU47" s="0"/>
      <c r="LXV47" s="0"/>
      <c r="LXW47" s="0"/>
      <c r="LXX47" s="0"/>
      <c r="LXY47" s="0"/>
      <c r="LXZ47" s="0"/>
      <c r="LYA47" s="0"/>
      <c r="LYB47" s="0"/>
      <c r="LYC47" s="0"/>
      <c r="LYD47" s="0"/>
      <c r="LYE47" s="0"/>
      <c r="LYF47" s="0"/>
      <c r="LYG47" s="0"/>
      <c r="LYH47" s="0"/>
      <c r="LYI47" s="0"/>
      <c r="LYJ47" s="0"/>
      <c r="LYK47" s="0"/>
      <c r="LYL47" s="0"/>
      <c r="LYM47" s="0"/>
      <c r="LYN47" s="0"/>
      <c r="LYO47" s="0"/>
      <c r="LYP47" s="0"/>
      <c r="LYQ47" s="0"/>
      <c r="LYR47" s="0"/>
      <c r="LYS47" s="0"/>
      <c r="LYT47" s="0"/>
      <c r="LYU47" s="0"/>
      <c r="LYV47" s="0"/>
      <c r="LYW47" s="0"/>
      <c r="LYX47" s="0"/>
      <c r="LYY47" s="0"/>
      <c r="LYZ47" s="0"/>
      <c r="LZA47" s="0"/>
      <c r="LZB47" s="0"/>
      <c r="LZC47" s="0"/>
      <c r="LZD47" s="0"/>
      <c r="LZE47" s="0"/>
      <c r="LZF47" s="0"/>
      <c r="LZG47" s="0"/>
      <c r="LZH47" s="0"/>
      <c r="LZI47" s="0"/>
      <c r="LZJ47" s="0"/>
      <c r="LZK47" s="0"/>
      <c r="LZL47" s="0"/>
      <c r="LZM47" s="0"/>
      <c r="LZN47" s="0"/>
      <c r="LZO47" s="0"/>
      <c r="LZP47" s="0"/>
      <c r="LZQ47" s="0"/>
      <c r="LZR47" s="0"/>
      <c r="LZS47" s="0"/>
      <c r="LZT47" s="0"/>
      <c r="LZU47" s="0"/>
      <c r="LZV47" s="0"/>
      <c r="LZW47" s="0"/>
      <c r="LZX47" s="0"/>
      <c r="LZY47" s="0"/>
      <c r="LZZ47" s="0"/>
      <c r="MAA47" s="0"/>
      <c r="MAB47" s="0"/>
      <c r="MAC47" s="0"/>
      <c r="MAD47" s="0"/>
      <c r="MAE47" s="0"/>
      <c r="MAF47" s="0"/>
      <c r="MAG47" s="0"/>
      <c r="MAH47" s="0"/>
      <c r="MAI47" s="0"/>
      <c r="MAJ47" s="0"/>
      <c r="MAK47" s="0"/>
      <c r="MAL47" s="0"/>
      <c r="MAM47" s="0"/>
      <c r="MAN47" s="0"/>
      <c r="MAO47" s="0"/>
      <c r="MAP47" s="0"/>
      <c r="MAQ47" s="0"/>
      <c r="MAR47" s="0"/>
      <c r="MAS47" s="0"/>
      <c r="MAT47" s="0"/>
      <c r="MAU47" s="0"/>
      <c r="MAV47" s="0"/>
      <c r="MAW47" s="0"/>
      <c r="MAX47" s="0"/>
      <c r="MAY47" s="0"/>
      <c r="MAZ47" s="0"/>
      <c r="MBA47" s="0"/>
      <c r="MBB47" s="0"/>
      <c r="MBC47" s="0"/>
      <c r="MBD47" s="0"/>
      <c r="MBE47" s="0"/>
      <c r="MBF47" s="0"/>
      <c r="MBG47" s="0"/>
      <c r="MBH47" s="0"/>
      <c r="MBI47" s="0"/>
      <c r="MBJ47" s="0"/>
      <c r="MBK47" s="0"/>
      <c r="MBL47" s="0"/>
      <c r="MBM47" s="0"/>
      <c r="MBN47" s="0"/>
      <c r="MBO47" s="0"/>
      <c r="MBP47" s="0"/>
      <c r="MBQ47" s="0"/>
      <c r="MBR47" s="0"/>
      <c r="MBS47" s="0"/>
      <c r="MBT47" s="0"/>
      <c r="MBU47" s="0"/>
      <c r="MBV47" s="0"/>
      <c r="MBW47" s="0"/>
      <c r="MBX47" s="0"/>
      <c r="MBY47" s="0"/>
      <c r="MBZ47" s="0"/>
      <c r="MCA47" s="0"/>
      <c r="MCB47" s="0"/>
      <c r="MCC47" s="0"/>
      <c r="MCD47" s="0"/>
      <c r="MCE47" s="0"/>
      <c r="MCF47" s="0"/>
      <c r="MCG47" s="0"/>
      <c r="MCH47" s="0"/>
      <c r="MCI47" s="0"/>
      <c r="MCJ47" s="0"/>
      <c r="MCK47" s="0"/>
      <c r="MCL47" s="0"/>
      <c r="MCM47" s="0"/>
      <c r="MCN47" s="0"/>
      <c r="MCO47" s="0"/>
      <c r="MCP47" s="0"/>
      <c r="MCQ47" s="0"/>
      <c r="MCR47" s="0"/>
      <c r="MCS47" s="0"/>
      <c r="MCT47" s="0"/>
      <c r="MCU47" s="0"/>
      <c r="MCV47" s="0"/>
      <c r="MCW47" s="0"/>
      <c r="MCX47" s="0"/>
      <c r="MCY47" s="0"/>
      <c r="MCZ47" s="0"/>
      <c r="MDA47" s="0"/>
      <c r="MDB47" s="0"/>
      <c r="MDC47" s="0"/>
      <c r="MDD47" s="0"/>
      <c r="MDE47" s="0"/>
      <c r="MDF47" s="0"/>
      <c r="MDG47" s="0"/>
      <c r="MDH47" s="0"/>
      <c r="MDI47" s="0"/>
      <c r="MDJ47" s="0"/>
      <c r="MDK47" s="0"/>
      <c r="MDL47" s="0"/>
      <c r="MDM47" s="0"/>
      <c r="MDN47" s="0"/>
      <c r="MDO47" s="0"/>
      <c r="MDP47" s="0"/>
      <c r="MDQ47" s="0"/>
      <c r="MDR47" s="0"/>
      <c r="MDS47" s="0"/>
      <c r="MDT47" s="0"/>
      <c r="MDU47" s="0"/>
      <c r="MDV47" s="0"/>
      <c r="MDW47" s="0"/>
      <c r="MDX47" s="0"/>
      <c r="MDY47" s="0"/>
      <c r="MDZ47" s="0"/>
      <c r="MEA47" s="0"/>
      <c r="MEB47" s="0"/>
      <c r="MEC47" s="0"/>
      <c r="MED47" s="0"/>
      <c r="MEE47" s="0"/>
      <c r="MEF47" s="0"/>
      <c r="MEG47" s="0"/>
      <c r="MEH47" s="0"/>
      <c r="MEI47" s="0"/>
      <c r="MEJ47" s="0"/>
      <c r="MEK47" s="0"/>
      <c r="MEL47" s="0"/>
      <c r="MEM47" s="0"/>
      <c r="MEN47" s="0"/>
      <c r="MEO47" s="0"/>
      <c r="MEP47" s="0"/>
      <c r="MEQ47" s="0"/>
      <c r="MER47" s="0"/>
      <c r="MES47" s="0"/>
      <c r="MET47" s="0"/>
      <c r="MEU47" s="0"/>
      <c r="MEV47" s="0"/>
      <c r="MEW47" s="0"/>
      <c r="MEX47" s="0"/>
      <c r="MEY47" s="0"/>
      <c r="MEZ47" s="0"/>
      <c r="MFA47" s="0"/>
      <c r="MFB47" s="0"/>
      <c r="MFC47" s="0"/>
      <c r="MFD47" s="0"/>
      <c r="MFE47" s="0"/>
      <c r="MFF47" s="0"/>
      <c r="MFG47" s="0"/>
      <c r="MFH47" s="0"/>
      <c r="MFI47" s="0"/>
      <c r="MFJ47" s="0"/>
      <c r="MFK47" s="0"/>
      <c r="MFL47" s="0"/>
      <c r="MFM47" s="0"/>
      <c r="MFN47" s="0"/>
      <c r="MFO47" s="0"/>
      <c r="MFP47" s="0"/>
      <c r="MFQ47" s="0"/>
      <c r="MFR47" s="0"/>
      <c r="MFS47" s="0"/>
      <c r="MFT47" s="0"/>
      <c r="MFU47" s="0"/>
      <c r="MFV47" s="0"/>
      <c r="MFW47" s="0"/>
      <c r="MFX47" s="0"/>
      <c r="MFY47" s="0"/>
      <c r="MFZ47" s="0"/>
      <c r="MGA47" s="0"/>
      <c r="MGB47" s="0"/>
      <c r="MGC47" s="0"/>
      <c r="MGD47" s="0"/>
      <c r="MGE47" s="0"/>
      <c r="MGF47" s="0"/>
      <c r="MGG47" s="0"/>
      <c r="MGH47" s="0"/>
      <c r="MGI47" s="0"/>
      <c r="MGJ47" s="0"/>
      <c r="MGK47" s="0"/>
      <c r="MGL47" s="0"/>
      <c r="MGM47" s="0"/>
      <c r="MGN47" s="0"/>
      <c r="MGO47" s="0"/>
      <c r="MGP47" s="0"/>
      <c r="MGQ47" s="0"/>
      <c r="MGR47" s="0"/>
      <c r="MGS47" s="0"/>
      <c r="MGT47" s="0"/>
      <c r="MGU47" s="0"/>
      <c r="MGV47" s="0"/>
      <c r="MGW47" s="0"/>
      <c r="MGX47" s="0"/>
      <c r="MGY47" s="0"/>
      <c r="MGZ47" s="0"/>
      <c r="MHA47" s="0"/>
      <c r="MHB47" s="0"/>
      <c r="MHC47" s="0"/>
      <c r="MHD47" s="0"/>
      <c r="MHE47" s="0"/>
      <c r="MHF47" s="0"/>
      <c r="MHG47" s="0"/>
      <c r="MHH47" s="0"/>
      <c r="MHI47" s="0"/>
      <c r="MHJ47" s="0"/>
      <c r="MHK47" s="0"/>
      <c r="MHL47" s="0"/>
      <c r="MHM47" s="0"/>
      <c r="MHN47" s="0"/>
      <c r="MHO47" s="0"/>
      <c r="MHP47" s="0"/>
      <c r="MHQ47" s="0"/>
      <c r="MHR47" s="0"/>
      <c r="MHS47" s="0"/>
      <c r="MHT47" s="0"/>
      <c r="MHU47" s="0"/>
      <c r="MHV47" s="0"/>
      <c r="MHW47" s="0"/>
      <c r="MHX47" s="0"/>
      <c r="MHY47" s="0"/>
      <c r="MHZ47" s="0"/>
      <c r="MIA47" s="0"/>
      <c r="MIB47" s="0"/>
      <c r="MIC47" s="0"/>
      <c r="MID47" s="0"/>
      <c r="MIE47" s="0"/>
      <c r="MIF47" s="0"/>
      <c r="MIG47" s="0"/>
      <c r="MIH47" s="0"/>
      <c r="MII47" s="0"/>
      <c r="MIJ47" s="0"/>
      <c r="MIK47" s="0"/>
      <c r="MIL47" s="0"/>
      <c r="MIM47" s="0"/>
      <c r="MIN47" s="0"/>
      <c r="MIO47" s="0"/>
      <c r="MIP47" s="0"/>
      <c r="MIQ47" s="0"/>
      <c r="MIR47" s="0"/>
      <c r="MIS47" s="0"/>
      <c r="MIT47" s="0"/>
      <c r="MIU47" s="0"/>
      <c r="MIV47" s="0"/>
      <c r="MIW47" s="0"/>
      <c r="MIX47" s="0"/>
      <c r="MIY47" s="0"/>
      <c r="MIZ47" s="0"/>
      <c r="MJA47" s="0"/>
      <c r="MJB47" s="0"/>
      <c r="MJC47" s="0"/>
      <c r="MJD47" s="0"/>
      <c r="MJE47" s="0"/>
      <c r="MJF47" s="0"/>
      <c r="MJG47" s="0"/>
      <c r="MJH47" s="0"/>
      <c r="MJI47" s="0"/>
      <c r="MJJ47" s="0"/>
      <c r="MJK47" s="0"/>
      <c r="MJL47" s="0"/>
      <c r="MJM47" s="0"/>
      <c r="MJN47" s="0"/>
      <c r="MJO47" s="0"/>
      <c r="MJP47" s="0"/>
      <c r="MJQ47" s="0"/>
      <c r="MJR47" s="0"/>
      <c r="MJS47" s="0"/>
      <c r="MJT47" s="0"/>
      <c r="MJU47" s="0"/>
      <c r="MJV47" s="0"/>
      <c r="MJW47" s="0"/>
      <c r="MJX47" s="0"/>
      <c r="MJY47" s="0"/>
      <c r="MJZ47" s="0"/>
      <c r="MKA47" s="0"/>
      <c r="MKB47" s="0"/>
      <c r="MKC47" s="0"/>
      <c r="MKD47" s="0"/>
      <c r="MKE47" s="0"/>
      <c r="MKF47" s="0"/>
      <c r="MKG47" s="0"/>
      <c r="MKH47" s="0"/>
      <c r="MKI47" s="0"/>
      <c r="MKJ47" s="0"/>
      <c r="MKK47" s="0"/>
      <c r="MKL47" s="0"/>
      <c r="MKM47" s="0"/>
      <c r="MKN47" s="0"/>
      <c r="MKO47" s="0"/>
      <c r="MKP47" s="0"/>
      <c r="MKQ47" s="0"/>
      <c r="MKR47" s="0"/>
      <c r="MKS47" s="0"/>
      <c r="MKT47" s="0"/>
      <c r="MKU47" s="0"/>
      <c r="MKV47" s="0"/>
      <c r="MKW47" s="0"/>
      <c r="MKX47" s="0"/>
      <c r="MKY47" s="0"/>
      <c r="MKZ47" s="0"/>
      <c r="MLA47" s="0"/>
      <c r="MLB47" s="0"/>
      <c r="MLC47" s="0"/>
      <c r="MLD47" s="0"/>
      <c r="MLE47" s="0"/>
      <c r="MLF47" s="0"/>
      <c r="MLG47" s="0"/>
      <c r="MLH47" s="0"/>
      <c r="MLI47" s="0"/>
      <c r="MLJ47" s="0"/>
      <c r="MLK47" s="0"/>
      <c r="MLL47" s="0"/>
      <c r="MLM47" s="0"/>
      <c r="MLN47" s="0"/>
      <c r="MLO47" s="0"/>
      <c r="MLP47" s="0"/>
      <c r="MLQ47" s="0"/>
      <c r="MLR47" s="0"/>
      <c r="MLS47" s="0"/>
      <c r="MLT47" s="0"/>
      <c r="MLU47" s="0"/>
      <c r="MLV47" s="0"/>
      <c r="MLW47" s="0"/>
      <c r="MLX47" s="0"/>
      <c r="MLY47" s="0"/>
      <c r="MLZ47" s="0"/>
      <c r="MMA47" s="0"/>
      <c r="MMB47" s="0"/>
      <c r="MMC47" s="0"/>
      <c r="MMD47" s="0"/>
      <c r="MME47" s="0"/>
      <c r="MMF47" s="0"/>
      <c r="MMG47" s="0"/>
      <c r="MMH47" s="0"/>
      <c r="MMI47" s="0"/>
      <c r="MMJ47" s="0"/>
      <c r="MMK47" s="0"/>
      <c r="MML47" s="0"/>
      <c r="MMM47" s="0"/>
      <c r="MMN47" s="0"/>
      <c r="MMO47" s="0"/>
      <c r="MMP47" s="0"/>
      <c r="MMQ47" s="0"/>
      <c r="MMR47" s="0"/>
      <c r="MMS47" s="0"/>
      <c r="MMT47" s="0"/>
      <c r="MMU47" s="0"/>
      <c r="MMV47" s="0"/>
      <c r="MMW47" s="0"/>
      <c r="MMX47" s="0"/>
      <c r="MMY47" s="0"/>
      <c r="MMZ47" s="0"/>
      <c r="MNA47" s="0"/>
      <c r="MNB47" s="0"/>
      <c r="MNC47" s="0"/>
      <c r="MND47" s="0"/>
      <c r="MNE47" s="0"/>
      <c r="MNF47" s="0"/>
      <c r="MNG47" s="0"/>
      <c r="MNH47" s="0"/>
      <c r="MNI47" s="0"/>
      <c r="MNJ47" s="0"/>
      <c r="MNK47" s="0"/>
      <c r="MNL47" s="0"/>
      <c r="MNM47" s="0"/>
      <c r="MNN47" s="0"/>
      <c r="MNO47" s="0"/>
      <c r="MNP47" s="0"/>
      <c r="MNQ47" s="0"/>
      <c r="MNR47" s="0"/>
      <c r="MNS47" s="0"/>
      <c r="MNT47" s="0"/>
      <c r="MNU47" s="0"/>
      <c r="MNV47" s="0"/>
      <c r="MNW47" s="0"/>
      <c r="MNX47" s="0"/>
      <c r="MNY47" s="0"/>
      <c r="MNZ47" s="0"/>
      <c r="MOA47" s="0"/>
      <c r="MOB47" s="0"/>
      <c r="MOC47" s="0"/>
      <c r="MOD47" s="0"/>
      <c r="MOE47" s="0"/>
      <c r="MOF47" s="0"/>
      <c r="MOG47" s="0"/>
      <c r="MOH47" s="0"/>
      <c r="MOI47" s="0"/>
      <c r="MOJ47" s="0"/>
      <c r="MOK47" s="0"/>
      <c r="MOL47" s="0"/>
      <c r="MOM47" s="0"/>
      <c r="MON47" s="0"/>
      <c r="MOO47" s="0"/>
      <c r="MOP47" s="0"/>
      <c r="MOQ47" s="0"/>
      <c r="MOR47" s="0"/>
      <c r="MOS47" s="0"/>
      <c r="MOT47" s="0"/>
      <c r="MOU47" s="0"/>
      <c r="MOV47" s="0"/>
      <c r="MOW47" s="0"/>
      <c r="MOX47" s="0"/>
      <c r="MOY47" s="0"/>
      <c r="MOZ47" s="0"/>
      <c r="MPA47" s="0"/>
      <c r="MPB47" s="0"/>
      <c r="MPC47" s="0"/>
      <c r="MPD47" s="0"/>
      <c r="MPE47" s="0"/>
      <c r="MPF47" s="0"/>
      <c r="MPG47" s="0"/>
      <c r="MPH47" s="0"/>
      <c r="MPI47" s="0"/>
      <c r="MPJ47" s="0"/>
      <c r="MPK47" s="0"/>
      <c r="MPL47" s="0"/>
      <c r="MPM47" s="0"/>
      <c r="MPN47" s="0"/>
      <c r="MPO47" s="0"/>
      <c r="MPP47" s="0"/>
      <c r="MPQ47" s="0"/>
      <c r="MPR47" s="0"/>
      <c r="MPS47" s="0"/>
      <c r="MPT47" s="0"/>
      <c r="MPU47" s="0"/>
      <c r="MPV47" s="0"/>
      <c r="MPW47" s="0"/>
      <c r="MPX47" s="0"/>
      <c r="MPY47" s="0"/>
      <c r="MPZ47" s="0"/>
      <c r="MQA47" s="0"/>
      <c r="MQB47" s="0"/>
      <c r="MQC47" s="0"/>
      <c r="MQD47" s="0"/>
      <c r="MQE47" s="0"/>
      <c r="MQF47" s="0"/>
      <c r="MQG47" s="0"/>
      <c r="MQH47" s="0"/>
      <c r="MQI47" s="0"/>
      <c r="MQJ47" s="0"/>
      <c r="MQK47" s="0"/>
      <c r="MQL47" s="0"/>
      <c r="MQM47" s="0"/>
      <c r="MQN47" s="0"/>
      <c r="MQO47" s="0"/>
      <c r="MQP47" s="0"/>
      <c r="MQQ47" s="0"/>
      <c r="MQR47" s="0"/>
      <c r="MQS47" s="0"/>
      <c r="MQT47" s="0"/>
      <c r="MQU47" s="0"/>
      <c r="MQV47" s="0"/>
      <c r="MQW47" s="0"/>
      <c r="MQX47" s="0"/>
      <c r="MQY47" s="0"/>
      <c r="MQZ47" s="0"/>
      <c r="MRA47" s="0"/>
      <c r="MRB47" s="0"/>
      <c r="MRC47" s="0"/>
      <c r="MRD47" s="0"/>
      <c r="MRE47" s="0"/>
      <c r="MRF47" s="0"/>
      <c r="MRG47" s="0"/>
      <c r="MRH47" s="0"/>
      <c r="MRI47" s="0"/>
      <c r="MRJ47" s="0"/>
      <c r="MRK47" s="0"/>
      <c r="MRL47" s="0"/>
      <c r="MRM47" s="0"/>
      <c r="MRN47" s="0"/>
      <c r="MRO47" s="0"/>
      <c r="MRP47" s="0"/>
      <c r="MRQ47" s="0"/>
      <c r="MRR47" s="0"/>
      <c r="MRS47" s="0"/>
      <c r="MRT47" s="0"/>
      <c r="MRU47" s="0"/>
      <c r="MRV47" s="0"/>
      <c r="MRW47" s="0"/>
      <c r="MRX47" s="0"/>
      <c r="MRY47" s="0"/>
      <c r="MRZ47" s="0"/>
      <c r="MSA47" s="0"/>
      <c r="MSB47" s="0"/>
      <c r="MSC47" s="0"/>
      <c r="MSD47" s="0"/>
      <c r="MSE47" s="0"/>
      <c r="MSF47" s="0"/>
      <c r="MSG47" s="0"/>
      <c r="MSH47" s="0"/>
      <c r="MSI47" s="0"/>
      <c r="MSJ47" s="0"/>
      <c r="MSK47" s="0"/>
      <c r="MSL47" s="0"/>
      <c r="MSM47" s="0"/>
      <c r="MSN47" s="0"/>
      <c r="MSO47" s="0"/>
      <c r="MSP47" s="0"/>
      <c r="MSQ47" s="0"/>
      <c r="MSR47" s="0"/>
      <c r="MSS47" s="0"/>
      <c r="MST47" s="0"/>
      <c r="MSU47" s="0"/>
      <c r="MSV47" s="0"/>
      <c r="MSW47" s="0"/>
      <c r="MSX47" s="0"/>
      <c r="MSY47" s="0"/>
      <c r="MSZ47" s="0"/>
      <c r="MTA47" s="0"/>
      <c r="MTB47" s="0"/>
      <c r="MTC47" s="0"/>
      <c r="MTD47" s="0"/>
      <c r="MTE47" s="0"/>
      <c r="MTF47" s="0"/>
      <c r="MTG47" s="0"/>
      <c r="MTH47" s="0"/>
      <c r="MTI47" s="0"/>
      <c r="MTJ47" s="0"/>
      <c r="MTK47" s="0"/>
      <c r="MTL47" s="0"/>
      <c r="MTM47" s="0"/>
      <c r="MTN47" s="0"/>
      <c r="MTO47" s="0"/>
      <c r="MTP47" s="0"/>
      <c r="MTQ47" s="0"/>
      <c r="MTR47" s="0"/>
      <c r="MTS47" s="0"/>
      <c r="MTT47" s="0"/>
      <c r="MTU47" s="0"/>
      <c r="MTV47" s="0"/>
      <c r="MTW47" s="0"/>
      <c r="MTX47" s="0"/>
      <c r="MTY47" s="0"/>
      <c r="MTZ47" s="0"/>
      <c r="MUA47" s="0"/>
      <c r="MUB47" s="0"/>
      <c r="MUC47" s="0"/>
      <c r="MUD47" s="0"/>
      <c r="MUE47" s="0"/>
      <c r="MUF47" s="0"/>
      <c r="MUG47" s="0"/>
      <c r="MUH47" s="0"/>
      <c r="MUI47" s="0"/>
      <c r="MUJ47" s="0"/>
      <c r="MUK47" s="0"/>
      <c r="MUL47" s="0"/>
      <c r="MUM47" s="0"/>
      <c r="MUN47" s="0"/>
      <c r="MUO47" s="0"/>
      <c r="MUP47" s="0"/>
      <c r="MUQ47" s="0"/>
      <c r="MUR47" s="0"/>
      <c r="MUS47" s="0"/>
      <c r="MUT47" s="0"/>
      <c r="MUU47" s="0"/>
      <c r="MUV47" s="0"/>
      <c r="MUW47" s="0"/>
      <c r="MUX47" s="0"/>
      <c r="MUY47" s="0"/>
      <c r="MUZ47" s="0"/>
      <c r="MVA47" s="0"/>
      <c r="MVB47" s="0"/>
      <c r="MVC47" s="0"/>
      <c r="MVD47" s="0"/>
      <c r="MVE47" s="0"/>
      <c r="MVF47" s="0"/>
      <c r="MVG47" s="0"/>
      <c r="MVH47" s="0"/>
      <c r="MVI47" s="0"/>
      <c r="MVJ47" s="0"/>
      <c r="MVK47" s="0"/>
      <c r="MVL47" s="0"/>
      <c r="MVM47" s="0"/>
      <c r="MVN47" s="0"/>
      <c r="MVO47" s="0"/>
      <c r="MVP47" s="0"/>
      <c r="MVQ47" s="0"/>
      <c r="MVR47" s="0"/>
      <c r="MVS47" s="0"/>
      <c r="MVT47" s="0"/>
      <c r="MVU47" s="0"/>
      <c r="MVV47" s="0"/>
      <c r="MVW47" s="0"/>
      <c r="MVX47" s="0"/>
      <c r="MVY47" s="0"/>
      <c r="MVZ47" s="0"/>
      <c r="MWA47" s="0"/>
      <c r="MWB47" s="0"/>
      <c r="MWC47" s="0"/>
      <c r="MWD47" s="0"/>
      <c r="MWE47" s="0"/>
      <c r="MWF47" s="0"/>
      <c r="MWG47" s="0"/>
      <c r="MWH47" s="0"/>
      <c r="MWI47" s="0"/>
      <c r="MWJ47" s="0"/>
      <c r="MWK47" s="0"/>
      <c r="MWL47" s="0"/>
      <c r="MWM47" s="0"/>
      <c r="MWN47" s="0"/>
      <c r="MWO47" s="0"/>
      <c r="MWP47" s="0"/>
      <c r="MWQ47" s="0"/>
      <c r="MWR47" s="0"/>
      <c r="MWS47" s="0"/>
      <c r="MWT47" s="0"/>
      <c r="MWU47" s="0"/>
      <c r="MWV47" s="0"/>
      <c r="MWW47" s="0"/>
      <c r="MWX47" s="0"/>
      <c r="MWY47" s="0"/>
      <c r="MWZ47" s="0"/>
      <c r="MXA47" s="0"/>
      <c r="MXB47" s="0"/>
      <c r="MXC47" s="0"/>
      <c r="MXD47" s="0"/>
      <c r="MXE47" s="0"/>
      <c r="MXF47" s="0"/>
      <c r="MXG47" s="0"/>
      <c r="MXH47" s="0"/>
      <c r="MXI47" s="0"/>
      <c r="MXJ47" s="0"/>
      <c r="MXK47" s="0"/>
      <c r="MXL47" s="0"/>
      <c r="MXM47" s="0"/>
      <c r="MXN47" s="0"/>
      <c r="MXO47" s="0"/>
      <c r="MXP47" s="0"/>
      <c r="MXQ47" s="0"/>
      <c r="MXR47" s="0"/>
      <c r="MXS47" s="0"/>
      <c r="MXT47" s="0"/>
      <c r="MXU47" s="0"/>
      <c r="MXV47" s="0"/>
      <c r="MXW47" s="0"/>
      <c r="MXX47" s="0"/>
      <c r="MXY47" s="0"/>
      <c r="MXZ47" s="0"/>
      <c r="MYA47" s="0"/>
      <c r="MYB47" s="0"/>
      <c r="MYC47" s="0"/>
      <c r="MYD47" s="0"/>
      <c r="MYE47" s="0"/>
      <c r="MYF47" s="0"/>
      <c r="MYG47" s="0"/>
      <c r="MYH47" s="0"/>
      <c r="MYI47" s="0"/>
      <c r="MYJ47" s="0"/>
      <c r="MYK47" s="0"/>
      <c r="MYL47" s="0"/>
      <c r="MYM47" s="0"/>
      <c r="MYN47" s="0"/>
      <c r="MYO47" s="0"/>
      <c r="MYP47" s="0"/>
      <c r="MYQ47" s="0"/>
      <c r="MYR47" s="0"/>
      <c r="MYS47" s="0"/>
      <c r="MYT47" s="0"/>
      <c r="MYU47" s="0"/>
      <c r="MYV47" s="0"/>
      <c r="MYW47" s="0"/>
      <c r="MYX47" s="0"/>
      <c r="MYY47" s="0"/>
      <c r="MYZ47" s="0"/>
      <c r="MZA47" s="0"/>
      <c r="MZB47" s="0"/>
      <c r="MZC47" s="0"/>
      <c r="MZD47" s="0"/>
      <c r="MZE47" s="0"/>
      <c r="MZF47" s="0"/>
      <c r="MZG47" s="0"/>
      <c r="MZH47" s="0"/>
      <c r="MZI47" s="0"/>
      <c r="MZJ47" s="0"/>
      <c r="MZK47" s="0"/>
      <c r="MZL47" s="0"/>
      <c r="MZM47" s="0"/>
      <c r="MZN47" s="0"/>
      <c r="MZO47" s="0"/>
      <c r="MZP47" s="0"/>
      <c r="MZQ47" s="0"/>
      <c r="MZR47" s="0"/>
      <c r="MZS47" s="0"/>
      <c r="MZT47" s="0"/>
      <c r="MZU47" s="0"/>
      <c r="MZV47" s="0"/>
      <c r="MZW47" s="0"/>
      <c r="MZX47" s="0"/>
      <c r="MZY47" s="0"/>
      <c r="MZZ47" s="0"/>
      <c r="NAA47" s="0"/>
      <c r="NAB47" s="0"/>
      <c r="NAC47" s="0"/>
      <c r="NAD47" s="0"/>
      <c r="NAE47" s="0"/>
      <c r="NAF47" s="0"/>
      <c r="NAG47" s="0"/>
      <c r="NAH47" s="0"/>
      <c r="NAI47" s="0"/>
      <c r="NAJ47" s="0"/>
      <c r="NAK47" s="0"/>
      <c r="NAL47" s="0"/>
      <c r="NAM47" s="0"/>
      <c r="NAN47" s="0"/>
      <c r="NAO47" s="0"/>
      <c r="NAP47" s="0"/>
      <c r="NAQ47" s="0"/>
      <c r="NAR47" s="0"/>
      <c r="NAS47" s="0"/>
      <c r="NAT47" s="0"/>
      <c r="NAU47" s="0"/>
      <c r="NAV47" s="0"/>
      <c r="NAW47" s="0"/>
      <c r="NAX47" s="0"/>
      <c r="NAY47" s="0"/>
      <c r="NAZ47" s="0"/>
      <c r="NBA47" s="0"/>
      <c r="NBB47" s="0"/>
      <c r="NBC47" s="0"/>
      <c r="NBD47" s="0"/>
      <c r="NBE47" s="0"/>
      <c r="NBF47" s="0"/>
      <c r="NBG47" s="0"/>
      <c r="NBH47" s="0"/>
      <c r="NBI47" s="0"/>
      <c r="NBJ47" s="0"/>
      <c r="NBK47" s="0"/>
      <c r="NBL47" s="0"/>
      <c r="NBM47" s="0"/>
      <c r="NBN47" s="0"/>
      <c r="NBO47" s="0"/>
      <c r="NBP47" s="0"/>
      <c r="NBQ47" s="0"/>
      <c r="NBR47" s="0"/>
      <c r="NBS47" s="0"/>
      <c r="NBT47" s="0"/>
      <c r="NBU47" s="0"/>
      <c r="NBV47" s="0"/>
      <c r="NBW47" s="0"/>
      <c r="NBX47" s="0"/>
      <c r="NBY47" s="0"/>
      <c r="NBZ47" s="0"/>
      <c r="NCA47" s="0"/>
      <c r="NCB47" s="0"/>
      <c r="NCC47" s="0"/>
      <c r="NCD47" s="0"/>
      <c r="NCE47" s="0"/>
      <c r="NCF47" s="0"/>
      <c r="NCG47" s="0"/>
      <c r="NCH47" s="0"/>
      <c r="NCI47" s="0"/>
      <c r="NCJ47" s="0"/>
      <c r="NCK47" s="0"/>
      <c r="NCL47" s="0"/>
      <c r="NCM47" s="0"/>
      <c r="NCN47" s="0"/>
      <c r="NCO47" s="0"/>
      <c r="NCP47" s="0"/>
      <c r="NCQ47" s="0"/>
      <c r="NCR47" s="0"/>
      <c r="NCS47" s="0"/>
      <c r="NCT47" s="0"/>
      <c r="NCU47" s="0"/>
      <c r="NCV47" s="0"/>
      <c r="NCW47" s="0"/>
      <c r="NCX47" s="0"/>
      <c r="NCY47" s="0"/>
      <c r="NCZ47" s="0"/>
      <c r="NDA47" s="0"/>
      <c r="NDB47" s="0"/>
      <c r="NDC47" s="0"/>
      <c r="NDD47" s="0"/>
      <c r="NDE47" s="0"/>
      <c r="NDF47" s="0"/>
      <c r="NDG47" s="0"/>
      <c r="NDH47" s="0"/>
      <c r="NDI47" s="0"/>
      <c r="NDJ47" s="0"/>
      <c r="NDK47" s="0"/>
      <c r="NDL47" s="0"/>
      <c r="NDM47" s="0"/>
      <c r="NDN47" s="0"/>
      <c r="NDO47" s="0"/>
      <c r="NDP47" s="0"/>
      <c r="NDQ47" s="0"/>
      <c r="NDR47" s="0"/>
      <c r="NDS47" s="0"/>
      <c r="NDT47" s="0"/>
      <c r="NDU47" s="0"/>
      <c r="NDV47" s="0"/>
      <c r="NDW47" s="0"/>
      <c r="NDX47" s="0"/>
      <c r="NDY47" s="0"/>
      <c r="NDZ47" s="0"/>
      <c r="NEA47" s="0"/>
      <c r="NEB47" s="0"/>
      <c r="NEC47" s="0"/>
      <c r="NED47" s="0"/>
      <c r="NEE47" s="0"/>
      <c r="NEF47" s="0"/>
      <c r="NEG47" s="0"/>
      <c r="NEH47" s="0"/>
      <c r="NEI47" s="0"/>
      <c r="NEJ47" s="0"/>
      <c r="NEK47" s="0"/>
      <c r="NEL47" s="0"/>
      <c r="NEM47" s="0"/>
      <c r="NEN47" s="0"/>
      <c r="NEO47" s="0"/>
      <c r="NEP47" s="0"/>
      <c r="NEQ47" s="0"/>
      <c r="NER47" s="0"/>
      <c r="NES47" s="0"/>
      <c r="NET47" s="0"/>
      <c r="NEU47" s="0"/>
      <c r="NEV47" s="0"/>
      <c r="NEW47" s="0"/>
      <c r="NEX47" s="0"/>
      <c r="NEY47" s="0"/>
      <c r="NEZ47" s="0"/>
      <c r="NFA47" s="0"/>
      <c r="NFB47" s="0"/>
      <c r="NFC47" s="0"/>
      <c r="NFD47" s="0"/>
      <c r="NFE47" s="0"/>
      <c r="NFF47" s="0"/>
      <c r="NFG47" s="0"/>
      <c r="NFH47" s="0"/>
      <c r="NFI47" s="0"/>
      <c r="NFJ47" s="0"/>
      <c r="NFK47" s="0"/>
      <c r="NFL47" s="0"/>
      <c r="NFM47" s="0"/>
      <c r="NFN47" s="0"/>
      <c r="NFO47" s="0"/>
      <c r="NFP47" s="0"/>
      <c r="NFQ47" s="0"/>
      <c r="NFR47" s="0"/>
      <c r="NFS47" s="0"/>
      <c r="NFT47" s="0"/>
      <c r="NFU47" s="0"/>
      <c r="NFV47" s="0"/>
      <c r="NFW47" s="0"/>
      <c r="NFX47" s="0"/>
      <c r="NFY47" s="0"/>
      <c r="NFZ47" s="0"/>
      <c r="NGA47" s="0"/>
      <c r="NGB47" s="0"/>
      <c r="NGC47" s="0"/>
      <c r="NGD47" s="0"/>
      <c r="NGE47" s="0"/>
      <c r="NGF47" s="0"/>
      <c r="NGG47" s="0"/>
      <c r="NGH47" s="0"/>
      <c r="NGI47" s="0"/>
      <c r="NGJ47" s="0"/>
      <c r="NGK47" s="0"/>
      <c r="NGL47" s="0"/>
      <c r="NGM47" s="0"/>
      <c r="NGN47" s="0"/>
      <c r="NGO47" s="0"/>
      <c r="NGP47" s="0"/>
      <c r="NGQ47" s="0"/>
      <c r="NGR47" s="0"/>
      <c r="NGS47" s="0"/>
      <c r="NGT47" s="0"/>
      <c r="NGU47" s="0"/>
      <c r="NGV47" s="0"/>
      <c r="NGW47" s="0"/>
      <c r="NGX47" s="0"/>
      <c r="NGY47" s="0"/>
      <c r="NGZ47" s="0"/>
      <c r="NHA47" s="0"/>
      <c r="NHB47" s="0"/>
      <c r="NHC47" s="0"/>
      <c r="NHD47" s="0"/>
      <c r="NHE47" s="0"/>
      <c r="NHF47" s="0"/>
      <c r="NHG47" s="0"/>
      <c r="NHH47" s="0"/>
      <c r="NHI47" s="0"/>
      <c r="NHJ47" s="0"/>
      <c r="NHK47" s="0"/>
      <c r="NHL47" s="0"/>
      <c r="NHM47" s="0"/>
      <c r="NHN47" s="0"/>
      <c r="NHO47" s="0"/>
      <c r="NHP47" s="0"/>
      <c r="NHQ47" s="0"/>
      <c r="NHR47" s="0"/>
      <c r="NHS47" s="0"/>
      <c r="NHT47" s="0"/>
      <c r="NHU47" s="0"/>
      <c r="NHV47" s="0"/>
      <c r="NHW47" s="0"/>
      <c r="NHX47" s="0"/>
      <c r="NHY47" s="0"/>
      <c r="NHZ47" s="0"/>
      <c r="NIA47" s="0"/>
      <c r="NIB47" s="0"/>
      <c r="NIC47" s="0"/>
      <c r="NID47" s="0"/>
      <c r="NIE47" s="0"/>
      <c r="NIF47" s="0"/>
      <c r="NIG47" s="0"/>
      <c r="NIH47" s="0"/>
      <c r="NII47" s="0"/>
      <c r="NIJ47" s="0"/>
      <c r="NIK47" s="0"/>
      <c r="NIL47" s="0"/>
      <c r="NIM47" s="0"/>
      <c r="NIN47" s="0"/>
      <c r="NIO47" s="0"/>
      <c r="NIP47" s="0"/>
      <c r="NIQ47" s="0"/>
      <c r="NIR47" s="0"/>
      <c r="NIS47" s="0"/>
      <c r="NIT47" s="0"/>
      <c r="NIU47" s="0"/>
      <c r="NIV47" s="0"/>
      <c r="NIW47" s="0"/>
      <c r="NIX47" s="0"/>
      <c r="NIY47" s="0"/>
      <c r="NIZ47" s="0"/>
      <c r="NJA47" s="0"/>
      <c r="NJB47" s="0"/>
      <c r="NJC47" s="0"/>
      <c r="NJD47" s="0"/>
      <c r="NJE47" s="0"/>
      <c r="NJF47" s="0"/>
      <c r="NJG47" s="0"/>
      <c r="NJH47" s="0"/>
      <c r="NJI47" s="0"/>
      <c r="NJJ47" s="0"/>
      <c r="NJK47" s="0"/>
      <c r="NJL47" s="0"/>
      <c r="NJM47" s="0"/>
      <c r="NJN47" s="0"/>
      <c r="NJO47" s="0"/>
      <c r="NJP47" s="0"/>
      <c r="NJQ47" s="0"/>
      <c r="NJR47" s="0"/>
      <c r="NJS47" s="0"/>
      <c r="NJT47" s="0"/>
      <c r="NJU47" s="0"/>
      <c r="NJV47" s="0"/>
      <c r="NJW47" s="0"/>
      <c r="NJX47" s="0"/>
      <c r="NJY47" s="0"/>
      <c r="NJZ47" s="0"/>
      <c r="NKA47" s="0"/>
      <c r="NKB47" s="0"/>
      <c r="NKC47" s="0"/>
      <c r="NKD47" s="0"/>
      <c r="NKE47" s="0"/>
      <c r="NKF47" s="0"/>
      <c r="NKG47" s="0"/>
      <c r="NKH47" s="0"/>
      <c r="NKI47" s="0"/>
      <c r="NKJ47" s="0"/>
      <c r="NKK47" s="0"/>
      <c r="NKL47" s="0"/>
      <c r="NKM47" s="0"/>
      <c r="NKN47" s="0"/>
      <c r="NKO47" s="0"/>
      <c r="NKP47" s="0"/>
      <c r="NKQ47" s="0"/>
      <c r="NKR47" s="0"/>
      <c r="NKS47" s="0"/>
      <c r="NKT47" s="0"/>
      <c r="NKU47" s="0"/>
      <c r="NKV47" s="0"/>
      <c r="NKW47" s="0"/>
      <c r="NKX47" s="0"/>
      <c r="NKY47" s="0"/>
      <c r="NKZ47" s="0"/>
      <c r="NLA47" s="0"/>
      <c r="NLB47" s="0"/>
      <c r="NLC47" s="0"/>
      <c r="NLD47" s="0"/>
      <c r="NLE47" s="0"/>
      <c r="NLF47" s="0"/>
      <c r="NLG47" s="0"/>
      <c r="NLH47" s="0"/>
      <c r="NLI47" s="0"/>
      <c r="NLJ47" s="0"/>
      <c r="NLK47" s="0"/>
      <c r="NLL47" s="0"/>
      <c r="NLM47" s="0"/>
      <c r="NLN47" s="0"/>
      <c r="NLO47" s="0"/>
      <c r="NLP47" s="0"/>
      <c r="NLQ47" s="0"/>
      <c r="NLR47" s="0"/>
      <c r="NLS47" s="0"/>
      <c r="NLT47" s="0"/>
      <c r="NLU47" s="0"/>
      <c r="NLV47" s="0"/>
      <c r="NLW47" s="0"/>
      <c r="NLX47" s="0"/>
      <c r="NLY47" s="0"/>
      <c r="NLZ47" s="0"/>
      <c r="NMA47" s="0"/>
      <c r="NMB47" s="0"/>
      <c r="NMC47" s="0"/>
      <c r="NMD47" s="0"/>
      <c r="NME47" s="0"/>
      <c r="NMF47" s="0"/>
      <c r="NMG47" s="0"/>
      <c r="NMH47" s="0"/>
      <c r="NMI47" s="0"/>
      <c r="NMJ47" s="0"/>
      <c r="NMK47" s="0"/>
      <c r="NML47" s="0"/>
      <c r="NMM47" s="0"/>
      <c r="NMN47" s="0"/>
      <c r="NMO47" s="0"/>
      <c r="NMP47" s="0"/>
      <c r="NMQ47" s="0"/>
      <c r="NMR47" s="0"/>
      <c r="NMS47" s="0"/>
      <c r="NMT47" s="0"/>
      <c r="NMU47" s="0"/>
      <c r="NMV47" s="0"/>
      <c r="NMW47" s="0"/>
      <c r="NMX47" s="0"/>
      <c r="NMY47" s="0"/>
      <c r="NMZ47" s="0"/>
      <c r="NNA47" s="0"/>
      <c r="NNB47" s="0"/>
      <c r="NNC47" s="0"/>
      <c r="NND47" s="0"/>
      <c r="NNE47" s="0"/>
      <c r="NNF47" s="0"/>
      <c r="NNG47" s="0"/>
      <c r="NNH47" s="0"/>
      <c r="NNI47" s="0"/>
      <c r="NNJ47" s="0"/>
      <c r="NNK47" s="0"/>
      <c r="NNL47" s="0"/>
      <c r="NNM47" s="0"/>
      <c r="NNN47" s="0"/>
      <c r="NNO47" s="0"/>
      <c r="NNP47" s="0"/>
      <c r="NNQ47" s="0"/>
      <c r="NNR47" s="0"/>
      <c r="NNS47" s="0"/>
      <c r="NNT47" s="0"/>
      <c r="NNU47" s="0"/>
      <c r="NNV47" s="0"/>
      <c r="NNW47" s="0"/>
      <c r="NNX47" s="0"/>
      <c r="NNY47" s="0"/>
      <c r="NNZ47" s="0"/>
      <c r="NOA47" s="0"/>
      <c r="NOB47" s="0"/>
      <c r="NOC47" s="0"/>
      <c r="NOD47" s="0"/>
      <c r="NOE47" s="0"/>
      <c r="NOF47" s="0"/>
      <c r="NOG47" s="0"/>
      <c r="NOH47" s="0"/>
      <c r="NOI47" s="0"/>
      <c r="NOJ47" s="0"/>
      <c r="NOK47" s="0"/>
      <c r="NOL47" s="0"/>
      <c r="NOM47" s="0"/>
      <c r="NON47" s="0"/>
      <c r="NOO47" s="0"/>
      <c r="NOP47" s="0"/>
      <c r="NOQ47" s="0"/>
      <c r="NOR47" s="0"/>
      <c r="NOS47" s="0"/>
      <c r="NOT47" s="0"/>
      <c r="NOU47" s="0"/>
      <c r="NOV47" s="0"/>
      <c r="NOW47" s="0"/>
      <c r="NOX47" s="0"/>
      <c r="NOY47" s="0"/>
      <c r="NOZ47" s="0"/>
      <c r="NPA47" s="0"/>
      <c r="NPB47" s="0"/>
      <c r="NPC47" s="0"/>
      <c r="NPD47" s="0"/>
      <c r="NPE47" s="0"/>
      <c r="NPF47" s="0"/>
      <c r="NPG47" s="0"/>
      <c r="NPH47" s="0"/>
      <c r="NPI47" s="0"/>
      <c r="NPJ47" s="0"/>
      <c r="NPK47" s="0"/>
      <c r="NPL47" s="0"/>
      <c r="NPM47" s="0"/>
      <c r="NPN47" s="0"/>
      <c r="NPO47" s="0"/>
      <c r="NPP47" s="0"/>
      <c r="NPQ47" s="0"/>
      <c r="NPR47" s="0"/>
      <c r="NPS47" s="0"/>
      <c r="NPT47" s="0"/>
      <c r="NPU47" s="0"/>
      <c r="NPV47" s="0"/>
      <c r="NPW47" s="0"/>
      <c r="NPX47" s="0"/>
      <c r="NPY47" s="0"/>
      <c r="NPZ47" s="0"/>
      <c r="NQA47" s="0"/>
      <c r="NQB47" s="0"/>
      <c r="NQC47" s="0"/>
      <c r="NQD47" s="0"/>
      <c r="NQE47" s="0"/>
      <c r="NQF47" s="0"/>
      <c r="NQG47" s="0"/>
      <c r="NQH47" s="0"/>
      <c r="NQI47" s="0"/>
      <c r="NQJ47" s="0"/>
      <c r="NQK47" s="0"/>
      <c r="NQL47" s="0"/>
      <c r="NQM47" s="0"/>
      <c r="NQN47" s="0"/>
      <c r="NQO47" s="0"/>
      <c r="NQP47" s="0"/>
      <c r="NQQ47" s="0"/>
      <c r="NQR47" s="0"/>
      <c r="NQS47" s="0"/>
      <c r="NQT47" s="0"/>
      <c r="NQU47" s="0"/>
      <c r="NQV47" s="0"/>
      <c r="NQW47" s="0"/>
      <c r="NQX47" s="0"/>
      <c r="NQY47" s="0"/>
      <c r="NQZ47" s="0"/>
      <c r="NRA47" s="0"/>
      <c r="NRB47" s="0"/>
      <c r="NRC47" s="0"/>
      <c r="NRD47" s="0"/>
      <c r="NRE47" s="0"/>
      <c r="NRF47" s="0"/>
      <c r="NRG47" s="0"/>
      <c r="NRH47" s="0"/>
      <c r="NRI47" s="0"/>
      <c r="NRJ47" s="0"/>
      <c r="NRK47" s="0"/>
      <c r="NRL47" s="0"/>
      <c r="NRM47" s="0"/>
      <c r="NRN47" s="0"/>
      <c r="NRO47" s="0"/>
      <c r="NRP47" s="0"/>
      <c r="NRQ47" s="0"/>
      <c r="NRR47" s="0"/>
      <c r="NRS47" s="0"/>
      <c r="NRT47" s="0"/>
      <c r="NRU47" s="0"/>
      <c r="NRV47" s="0"/>
      <c r="NRW47" s="0"/>
      <c r="NRX47" s="0"/>
      <c r="NRY47" s="0"/>
      <c r="NRZ47" s="0"/>
      <c r="NSA47" s="0"/>
      <c r="NSB47" s="0"/>
      <c r="NSC47" s="0"/>
      <c r="NSD47" s="0"/>
      <c r="NSE47" s="0"/>
      <c r="NSF47" s="0"/>
      <c r="NSG47" s="0"/>
      <c r="NSH47" s="0"/>
      <c r="NSI47" s="0"/>
      <c r="NSJ47" s="0"/>
      <c r="NSK47" s="0"/>
      <c r="NSL47" s="0"/>
      <c r="NSM47" s="0"/>
      <c r="NSN47" s="0"/>
      <c r="NSO47" s="0"/>
      <c r="NSP47" s="0"/>
      <c r="NSQ47" s="0"/>
      <c r="NSR47" s="0"/>
      <c r="NSS47" s="0"/>
      <c r="NST47" s="0"/>
      <c r="NSU47" s="0"/>
      <c r="NSV47" s="0"/>
      <c r="NSW47" s="0"/>
      <c r="NSX47" s="0"/>
      <c r="NSY47" s="0"/>
      <c r="NSZ47" s="0"/>
      <c r="NTA47" s="0"/>
      <c r="NTB47" s="0"/>
      <c r="NTC47" s="0"/>
      <c r="NTD47" s="0"/>
      <c r="NTE47" s="0"/>
      <c r="NTF47" s="0"/>
      <c r="NTG47" s="0"/>
      <c r="NTH47" s="0"/>
      <c r="NTI47" s="0"/>
      <c r="NTJ47" s="0"/>
      <c r="NTK47" s="0"/>
      <c r="NTL47" s="0"/>
      <c r="NTM47" s="0"/>
      <c r="NTN47" s="0"/>
      <c r="NTO47" s="0"/>
      <c r="NTP47" s="0"/>
      <c r="NTQ47" s="0"/>
      <c r="NTR47" s="0"/>
      <c r="NTS47" s="0"/>
      <c r="NTT47" s="0"/>
      <c r="NTU47" s="0"/>
      <c r="NTV47" s="0"/>
      <c r="NTW47" s="0"/>
      <c r="NTX47" s="0"/>
      <c r="NTY47" s="0"/>
      <c r="NTZ47" s="0"/>
      <c r="NUA47" s="0"/>
      <c r="NUB47" s="0"/>
      <c r="NUC47" s="0"/>
      <c r="NUD47" s="0"/>
      <c r="NUE47" s="0"/>
      <c r="NUF47" s="0"/>
      <c r="NUG47" s="0"/>
      <c r="NUH47" s="0"/>
      <c r="NUI47" s="0"/>
      <c r="NUJ47" s="0"/>
      <c r="NUK47" s="0"/>
      <c r="NUL47" s="0"/>
      <c r="NUM47" s="0"/>
      <c r="NUN47" s="0"/>
      <c r="NUO47" s="0"/>
      <c r="NUP47" s="0"/>
      <c r="NUQ47" s="0"/>
      <c r="NUR47" s="0"/>
      <c r="NUS47" s="0"/>
      <c r="NUT47" s="0"/>
      <c r="NUU47" s="0"/>
      <c r="NUV47" s="0"/>
      <c r="NUW47" s="0"/>
      <c r="NUX47" s="0"/>
      <c r="NUY47" s="0"/>
      <c r="NUZ47" s="0"/>
      <c r="NVA47" s="0"/>
      <c r="NVB47" s="0"/>
      <c r="NVC47" s="0"/>
      <c r="NVD47" s="0"/>
      <c r="NVE47" s="0"/>
      <c r="NVF47" s="0"/>
      <c r="NVG47" s="0"/>
      <c r="NVH47" s="0"/>
      <c r="NVI47" s="0"/>
      <c r="NVJ47" s="0"/>
      <c r="NVK47" s="0"/>
      <c r="NVL47" s="0"/>
      <c r="NVM47" s="0"/>
      <c r="NVN47" s="0"/>
      <c r="NVO47" s="0"/>
      <c r="NVP47" s="0"/>
      <c r="NVQ47" s="0"/>
      <c r="NVR47" s="0"/>
      <c r="NVS47" s="0"/>
      <c r="NVT47" s="0"/>
      <c r="NVU47" s="0"/>
      <c r="NVV47" s="0"/>
      <c r="NVW47" s="0"/>
      <c r="NVX47" s="0"/>
      <c r="NVY47" s="0"/>
      <c r="NVZ47" s="0"/>
      <c r="NWA47" s="0"/>
      <c r="NWB47" s="0"/>
      <c r="NWC47" s="0"/>
      <c r="NWD47" s="0"/>
      <c r="NWE47" s="0"/>
      <c r="NWF47" s="0"/>
      <c r="NWG47" s="0"/>
      <c r="NWH47" s="0"/>
      <c r="NWI47" s="0"/>
      <c r="NWJ47" s="0"/>
      <c r="NWK47" s="0"/>
      <c r="NWL47" s="0"/>
      <c r="NWM47" s="0"/>
      <c r="NWN47" s="0"/>
      <c r="NWO47" s="0"/>
      <c r="NWP47" s="0"/>
      <c r="NWQ47" s="0"/>
      <c r="NWR47" s="0"/>
      <c r="NWS47" s="0"/>
      <c r="NWT47" s="0"/>
      <c r="NWU47" s="0"/>
      <c r="NWV47" s="0"/>
      <c r="NWW47" s="0"/>
      <c r="NWX47" s="0"/>
      <c r="NWY47" s="0"/>
      <c r="NWZ47" s="0"/>
      <c r="NXA47" s="0"/>
      <c r="NXB47" s="0"/>
      <c r="NXC47" s="0"/>
      <c r="NXD47" s="0"/>
      <c r="NXE47" s="0"/>
      <c r="NXF47" s="0"/>
      <c r="NXG47" s="0"/>
      <c r="NXH47" s="0"/>
      <c r="NXI47" s="0"/>
      <c r="NXJ47" s="0"/>
      <c r="NXK47" s="0"/>
      <c r="NXL47" s="0"/>
      <c r="NXM47" s="0"/>
      <c r="NXN47" s="0"/>
      <c r="NXO47" s="0"/>
      <c r="NXP47" s="0"/>
      <c r="NXQ47" s="0"/>
      <c r="NXR47" s="0"/>
      <c r="NXS47" s="0"/>
      <c r="NXT47" s="0"/>
      <c r="NXU47" s="0"/>
      <c r="NXV47" s="0"/>
      <c r="NXW47" s="0"/>
      <c r="NXX47" s="0"/>
      <c r="NXY47" s="0"/>
      <c r="NXZ47" s="0"/>
      <c r="NYA47" s="0"/>
      <c r="NYB47" s="0"/>
      <c r="NYC47" s="0"/>
      <c r="NYD47" s="0"/>
      <c r="NYE47" s="0"/>
      <c r="NYF47" s="0"/>
      <c r="NYG47" s="0"/>
      <c r="NYH47" s="0"/>
      <c r="NYI47" s="0"/>
      <c r="NYJ47" s="0"/>
      <c r="NYK47" s="0"/>
      <c r="NYL47" s="0"/>
      <c r="NYM47" s="0"/>
      <c r="NYN47" s="0"/>
      <c r="NYO47" s="0"/>
      <c r="NYP47" s="0"/>
      <c r="NYQ47" s="0"/>
      <c r="NYR47" s="0"/>
      <c r="NYS47" s="0"/>
      <c r="NYT47" s="0"/>
      <c r="NYU47" s="0"/>
      <c r="NYV47" s="0"/>
      <c r="NYW47" s="0"/>
      <c r="NYX47" s="0"/>
      <c r="NYY47" s="0"/>
      <c r="NYZ47" s="0"/>
      <c r="NZA47" s="0"/>
      <c r="NZB47" s="0"/>
      <c r="NZC47" s="0"/>
      <c r="NZD47" s="0"/>
      <c r="NZE47" s="0"/>
      <c r="NZF47" s="0"/>
      <c r="NZG47" s="0"/>
      <c r="NZH47" s="0"/>
      <c r="NZI47" s="0"/>
      <c r="NZJ47" s="0"/>
      <c r="NZK47" s="0"/>
      <c r="NZL47" s="0"/>
      <c r="NZM47" s="0"/>
      <c r="NZN47" s="0"/>
      <c r="NZO47" s="0"/>
      <c r="NZP47" s="0"/>
      <c r="NZQ47" s="0"/>
      <c r="NZR47" s="0"/>
      <c r="NZS47" s="0"/>
      <c r="NZT47" s="0"/>
      <c r="NZU47" s="0"/>
      <c r="NZV47" s="0"/>
      <c r="NZW47" s="0"/>
      <c r="NZX47" s="0"/>
      <c r="NZY47" s="0"/>
      <c r="NZZ47" s="0"/>
      <c r="OAA47" s="0"/>
      <c r="OAB47" s="0"/>
      <c r="OAC47" s="0"/>
      <c r="OAD47" s="0"/>
      <c r="OAE47" s="0"/>
      <c r="OAF47" s="0"/>
      <c r="OAG47" s="0"/>
      <c r="OAH47" s="0"/>
      <c r="OAI47" s="0"/>
      <c r="OAJ47" s="0"/>
      <c r="OAK47" s="0"/>
      <c r="OAL47" s="0"/>
      <c r="OAM47" s="0"/>
      <c r="OAN47" s="0"/>
      <c r="OAO47" s="0"/>
      <c r="OAP47" s="0"/>
      <c r="OAQ47" s="0"/>
      <c r="OAR47" s="0"/>
      <c r="OAS47" s="0"/>
      <c r="OAT47" s="0"/>
      <c r="OAU47" s="0"/>
      <c r="OAV47" s="0"/>
      <c r="OAW47" s="0"/>
      <c r="OAX47" s="0"/>
      <c r="OAY47" s="0"/>
      <c r="OAZ47" s="0"/>
      <c r="OBA47" s="0"/>
      <c r="OBB47" s="0"/>
      <c r="OBC47" s="0"/>
      <c r="OBD47" s="0"/>
      <c r="OBE47" s="0"/>
      <c r="OBF47" s="0"/>
      <c r="OBG47" s="0"/>
      <c r="OBH47" s="0"/>
      <c r="OBI47" s="0"/>
      <c r="OBJ47" s="0"/>
      <c r="OBK47" s="0"/>
      <c r="OBL47" s="0"/>
      <c r="OBM47" s="0"/>
      <c r="OBN47" s="0"/>
      <c r="OBO47" s="0"/>
      <c r="OBP47" s="0"/>
      <c r="OBQ47" s="0"/>
      <c r="OBR47" s="0"/>
      <c r="OBS47" s="0"/>
      <c r="OBT47" s="0"/>
      <c r="OBU47" s="0"/>
      <c r="OBV47" s="0"/>
      <c r="OBW47" s="0"/>
      <c r="OBX47" s="0"/>
      <c r="OBY47" s="0"/>
      <c r="OBZ47" s="0"/>
      <c r="OCA47" s="0"/>
      <c r="OCB47" s="0"/>
      <c r="OCC47" s="0"/>
      <c r="OCD47" s="0"/>
      <c r="OCE47" s="0"/>
      <c r="OCF47" s="0"/>
      <c r="OCG47" s="0"/>
      <c r="OCH47" s="0"/>
      <c r="OCI47" s="0"/>
      <c r="OCJ47" s="0"/>
      <c r="OCK47" s="0"/>
      <c r="OCL47" s="0"/>
      <c r="OCM47" s="0"/>
      <c r="OCN47" s="0"/>
      <c r="OCO47" s="0"/>
      <c r="OCP47" s="0"/>
      <c r="OCQ47" s="0"/>
      <c r="OCR47" s="0"/>
      <c r="OCS47" s="0"/>
      <c r="OCT47" s="0"/>
      <c r="OCU47" s="0"/>
      <c r="OCV47" s="0"/>
      <c r="OCW47" s="0"/>
      <c r="OCX47" s="0"/>
      <c r="OCY47" s="0"/>
      <c r="OCZ47" s="0"/>
      <c r="ODA47" s="0"/>
      <c r="ODB47" s="0"/>
      <c r="ODC47" s="0"/>
      <c r="ODD47" s="0"/>
      <c r="ODE47" s="0"/>
      <c r="ODF47" s="0"/>
      <c r="ODG47" s="0"/>
      <c r="ODH47" s="0"/>
      <c r="ODI47" s="0"/>
      <c r="ODJ47" s="0"/>
      <c r="ODK47" s="0"/>
      <c r="ODL47" s="0"/>
      <c r="ODM47" s="0"/>
      <c r="ODN47" s="0"/>
      <c r="ODO47" s="0"/>
      <c r="ODP47" s="0"/>
      <c r="ODQ47" s="0"/>
      <c r="ODR47" s="0"/>
      <c r="ODS47" s="0"/>
      <c r="ODT47" s="0"/>
      <c r="ODU47" s="0"/>
      <c r="ODV47" s="0"/>
      <c r="ODW47" s="0"/>
      <c r="ODX47" s="0"/>
      <c r="ODY47" s="0"/>
      <c r="ODZ47" s="0"/>
      <c r="OEA47" s="0"/>
      <c r="OEB47" s="0"/>
      <c r="OEC47" s="0"/>
      <c r="OED47" s="0"/>
      <c r="OEE47" s="0"/>
      <c r="OEF47" s="0"/>
      <c r="OEG47" s="0"/>
      <c r="OEH47" s="0"/>
      <c r="OEI47" s="0"/>
      <c r="OEJ47" s="0"/>
      <c r="OEK47" s="0"/>
      <c r="OEL47" s="0"/>
      <c r="OEM47" s="0"/>
      <c r="OEN47" s="0"/>
      <c r="OEO47" s="0"/>
      <c r="OEP47" s="0"/>
      <c r="OEQ47" s="0"/>
      <c r="OER47" s="0"/>
      <c r="OES47" s="0"/>
      <c r="OET47" s="0"/>
      <c r="OEU47" s="0"/>
      <c r="OEV47" s="0"/>
      <c r="OEW47" s="0"/>
      <c r="OEX47" s="0"/>
      <c r="OEY47" s="0"/>
      <c r="OEZ47" s="0"/>
      <c r="OFA47" s="0"/>
      <c r="OFB47" s="0"/>
      <c r="OFC47" s="0"/>
      <c r="OFD47" s="0"/>
      <c r="OFE47" s="0"/>
      <c r="OFF47" s="0"/>
      <c r="OFG47" s="0"/>
      <c r="OFH47" s="0"/>
      <c r="OFI47" s="0"/>
      <c r="OFJ47" s="0"/>
      <c r="OFK47" s="0"/>
      <c r="OFL47" s="0"/>
      <c r="OFM47" s="0"/>
      <c r="OFN47" s="0"/>
      <c r="OFO47" s="0"/>
      <c r="OFP47" s="0"/>
      <c r="OFQ47" s="0"/>
      <c r="OFR47" s="0"/>
      <c r="OFS47" s="0"/>
      <c r="OFT47" s="0"/>
      <c r="OFU47" s="0"/>
      <c r="OFV47" s="0"/>
      <c r="OFW47" s="0"/>
      <c r="OFX47" s="0"/>
      <c r="OFY47" s="0"/>
      <c r="OFZ47" s="0"/>
      <c r="OGA47" s="0"/>
      <c r="OGB47" s="0"/>
      <c r="OGC47" s="0"/>
      <c r="OGD47" s="0"/>
      <c r="OGE47" s="0"/>
      <c r="OGF47" s="0"/>
      <c r="OGG47" s="0"/>
      <c r="OGH47" s="0"/>
      <c r="OGI47" s="0"/>
      <c r="OGJ47" s="0"/>
      <c r="OGK47" s="0"/>
      <c r="OGL47" s="0"/>
      <c r="OGM47" s="0"/>
      <c r="OGN47" s="0"/>
      <c r="OGO47" s="0"/>
      <c r="OGP47" s="0"/>
      <c r="OGQ47" s="0"/>
      <c r="OGR47" s="0"/>
      <c r="OGS47" s="0"/>
      <c r="OGT47" s="0"/>
      <c r="OGU47" s="0"/>
      <c r="OGV47" s="0"/>
      <c r="OGW47" s="0"/>
      <c r="OGX47" s="0"/>
      <c r="OGY47" s="0"/>
      <c r="OGZ47" s="0"/>
      <c r="OHA47" s="0"/>
      <c r="OHB47" s="0"/>
      <c r="OHC47" s="0"/>
      <c r="OHD47" s="0"/>
      <c r="OHE47" s="0"/>
      <c r="OHF47" s="0"/>
      <c r="OHG47" s="0"/>
      <c r="OHH47" s="0"/>
      <c r="OHI47" s="0"/>
      <c r="OHJ47" s="0"/>
      <c r="OHK47" s="0"/>
      <c r="OHL47" s="0"/>
      <c r="OHM47" s="0"/>
      <c r="OHN47" s="0"/>
      <c r="OHO47" s="0"/>
      <c r="OHP47" s="0"/>
      <c r="OHQ47" s="0"/>
      <c r="OHR47" s="0"/>
      <c r="OHS47" s="0"/>
      <c r="OHT47" s="0"/>
      <c r="OHU47" s="0"/>
      <c r="OHV47" s="0"/>
      <c r="OHW47" s="0"/>
      <c r="OHX47" s="0"/>
      <c r="OHY47" s="0"/>
      <c r="OHZ47" s="0"/>
      <c r="OIA47" s="0"/>
      <c r="OIB47" s="0"/>
      <c r="OIC47" s="0"/>
      <c r="OID47" s="0"/>
      <c r="OIE47" s="0"/>
      <c r="OIF47" s="0"/>
      <c r="OIG47" s="0"/>
      <c r="OIH47" s="0"/>
      <c r="OII47" s="0"/>
      <c r="OIJ47" s="0"/>
      <c r="OIK47" s="0"/>
      <c r="OIL47" s="0"/>
      <c r="OIM47" s="0"/>
      <c r="OIN47" s="0"/>
      <c r="OIO47" s="0"/>
      <c r="OIP47" s="0"/>
      <c r="OIQ47" s="0"/>
      <c r="OIR47" s="0"/>
      <c r="OIS47" s="0"/>
      <c r="OIT47" s="0"/>
      <c r="OIU47" s="0"/>
      <c r="OIV47" s="0"/>
      <c r="OIW47" s="0"/>
      <c r="OIX47" s="0"/>
      <c r="OIY47" s="0"/>
      <c r="OIZ47" s="0"/>
      <c r="OJA47" s="0"/>
      <c r="OJB47" s="0"/>
      <c r="OJC47" s="0"/>
      <c r="OJD47" s="0"/>
      <c r="OJE47" s="0"/>
      <c r="OJF47" s="0"/>
      <c r="OJG47" s="0"/>
      <c r="OJH47" s="0"/>
      <c r="OJI47" s="0"/>
      <c r="OJJ47" s="0"/>
      <c r="OJK47" s="0"/>
      <c r="OJL47" s="0"/>
      <c r="OJM47" s="0"/>
      <c r="OJN47" s="0"/>
      <c r="OJO47" s="0"/>
      <c r="OJP47" s="0"/>
      <c r="OJQ47" s="0"/>
      <c r="OJR47" s="0"/>
      <c r="OJS47" s="0"/>
      <c r="OJT47" s="0"/>
      <c r="OJU47" s="0"/>
      <c r="OJV47" s="0"/>
      <c r="OJW47" s="0"/>
      <c r="OJX47" s="0"/>
      <c r="OJY47" s="0"/>
      <c r="OJZ47" s="0"/>
      <c r="OKA47" s="0"/>
      <c r="OKB47" s="0"/>
      <c r="OKC47" s="0"/>
      <c r="OKD47" s="0"/>
      <c r="OKE47" s="0"/>
      <c r="OKF47" s="0"/>
      <c r="OKG47" s="0"/>
      <c r="OKH47" s="0"/>
      <c r="OKI47" s="0"/>
      <c r="OKJ47" s="0"/>
      <c r="OKK47" s="0"/>
      <c r="OKL47" s="0"/>
      <c r="OKM47" s="0"/>
      <c r="OKN47" s="0"/>
      <c r="OKO47" s="0"/>
      <c r="OKP47" s="0"/>
      <c r="OKQ47" s="0"/>
      <c r="OKR47" s="0"/>
      <c r="OKS47" s="0"/>
      <c r="OKT47" s="0"/>
      <c r="OKU47" s="0"/>
      <c r="OKV47" s="0"/>
      <c r="OKW47" s="0"/>
      <c r="OKX47" s="0"/>
      <c r="OKY47" s="0"/>
      <c r="OKZ47" s="0"/>
      <c r="OLA47" s="0"/>
      <c r="OLB47" s="0"/>
      <c r="OLC47" s="0"/>
      <c r="OLD47" s="0"/>
      <c r="OLE47" s="0"/>
      <c r="OLF47" s="0"/>
      <c r="OLG47" s="0"/>
      <c r="OLH47" s="0"/>
      <c r="OLI47" s="0"/>
      <c r="OLJ47" s="0"/>
      <c r="OLK47" s="0"/>
      <c r="OLL47" s="0"/>
      <c r="OLM47" s="0"/>
      <c r="OLN47" s="0"/>
      <c r="OLO47" s="0"/>
      <c r="OLP47" s="0"/>
      <c r="OLQ47" s="0"/>
      <c r="OLR47" s="0"/>
      <c r="OLS47" s="0"/>
      <c r="OLT47" s="0"/>
      <c r="OLU47" s="0"/>
      <c r="OLV47" s="0"/>
      <c r="OLW47" s="0"/>
      <c r="OLX47" s="0"/>
      <c r="OLY47" s="0"/>
      <c r="OLZ47" s="0"/>
      <c r="OMA47" s="0"/>
      <c r="OMB47" s="0"/>
      <c r="OMC47" s="0"/>
      <c r="OMD47" s="0"/>
      <c r="OME47" s="0"/>
      <c r="OMF47" s="0"/>
      <c r="OMG47" s="0"/>
      <c r="OMH47" s="0"/>
      <c r="OMI47" s="0"/>
      <c r="OMJ47" s="0"/>
      <c r="OMK47" s="0"/>
      <c r="OML47" s="0"/>
      <c r="OMM47" s="0"/>
      <c r="OMN47" s="0"/>
      <c r="OMO47" s="0"/>
      <c r="OMP47" s="0"/>
      <c r="OMQ47" s="0"/>
      <c r="OMR47" s="0"/>
      <c r="OMS47" s="0"/>
      <c r="OMT47" s="0"/>
      <c r="OMU47" s="0"/>
      <c r="OMV47" s="0"/>
      <c r="OMW47" s="0"/>
      <c r="OMX47" s="0"/>
      <c r="OMY47" s="0"/>
      <c r="OMZ47" s="0"/>
      <c r="ONA47" s="0"/>
      <c r="ONB47" s="0"/>
      <c r="ONC47" s="0"/>
      <c r="OND47" s="0"/>
      <c r="ONE47" s="0"/>
      <c r="ONF47" s="0"/>
      <c r="ONG47" s="0"/>
      <c r="ONH47" s="0"/>
      <c r="ONI47" s="0"/>
      <c r="ONJ47" s="0"/>
      <c r="ONK47" s="0"/>
      <c r="ONL47" s="0"/>
      <c r="ONM47" s="0"/>
      <c r="ONN47" s="0"/>
      <c r="ONO47" s="0"/>
      <c r="ONP47" s="0"/>
      <c r="ONQ47" s="0"/>
      <c r="ONR47" s="0"/>
      <c r="ONS47" s="0"/>
      <c r="ONT47" s="0"/>
      <c r="ONU47" s="0"/>
      <c r="ONV47" s="0"/>
      <c r="ONW47" s="0"/>
      <c r="ONX47" s="0"/>
      <c r="ONY47" s="0"/>
      <c r="ONZ47" s="0"/>
      <c r="OOA47" s="0"/>
      <c r="OOB47" s="0"/>
      <c r="OOC47" s="0"/>
      <c r="OOD47" s="0"/>
      <c r="OOE47" s="0"/>
      <c r="OOF47" s="0"/>
      <c r="OOG47" s="0"/>
      <c r="OOH47" s="0"/>
      <c r="OOI47" s="0"/>
      <c r="OOJ47" s="0"/>
      <c r="OOK47" s="0"/>
      <c r="OOL47" s="0"/>
      <c r="OOM47" s="0"/>
      <c r="OON47" s="0"/>
      <c r="OOO47" s="0"/>
      <c r="OOP47" s="0"/>
      <c r="OOQ47" s="0"/>
      <c r="OOR47" s="0"/>
      <c r="OOS47" s="0"/>
      <c r="OOT47" s="0"/>
      <c r="OOU47" s="0"/>
      <c r="OOV47" s="0"/>
      <c r="OOW47" s="0"/>
      <c r="OOX47" s="0"/>
      <c r="OOY47" s="0"/>
      <c r="OOZ47" s="0"/>
      <c r="OPA47" s="0"/>
      <c r="OPB47" s="0"/>
      <c r="OPC47" s="0"/>
      <c r="OPD47" s="0"/>
      <c r="OPE47" s="0"/>
      <c r="OPF47" s="0"/>
      <c r="OPG47" s="0"/>
      <c r="OPH47" s="0"/>
      <c r="OPI47" s="0"/>
      <c r="OPJ47" s="0"/>
      <c r="OPK47" s="0"/>
      <c r="OPL47" s="0"/>
      <c r="OPM47" s="0"/>
      <c r="OPN47" s="0"/>
      <c r="OPO47" s="0"/>
      <c r="OPP47" s="0"/>
      <c r="OPQ47" s="0"/>
      <c r="OPR47" s="0"/>
      <c r="OPS47" s="0"/>
      <c r="OPT47" s="0"/>
      <c r="OPU47" s="0"/>
      <c r="OPV47" s="0"/>
      <c r="OPW47" s="0"/>
      <c r="OPX47" s="0"/>
      <c r="OPY47" s="0"/>
      <c r="OPZ47" s="0"/>
      <c r="OQA47" s="0"/>
      <c r="OQB47" s="0"/>
      <c r="OQC47" s="0"/>
      <c r="OQD47" s="0"/>
      <c r="OQE47" s="0"/>
      <c r="OQF47" s="0"/>
      <c r="OQG47" s="0"/>
      <c r="OQH47" s="0"/>
      <c r="OQI47" s="0"/>
      <c r="OQJ47" s="0"/>
      <c r="OQK47" s="0"/>
      <c r="OQL47" s="0"/>
      <c r="OQM47" s="0"/>
      <c r="OQN47" s="0"/>
      <c r="OQO47" s="0"/>
      <c r="OQP47" s="0"/>
      <c r="OQQ47" s="0"/>
      <c r="OQR47" s="0"/>
      <c r="OQS47" s="0"/>
      <c r="OQT47" s="0"/>
      <c r="OQU47" s="0"/>
      <c r="OQV47" s="0"/>
      <c r="OQW47" s="0"/>
      <c r="OQX47" s="0"/>
      <c r="OQY47" s="0"/>
      <c r="OQZ47" s="0"/>
      <c r="ORA47" s="0"/>
      <c r="ORB47" s="0"/>
      <c r="ORC47" s="0"/>
      <c r="ORD47" s="0"/>
      <c r="ORE47" s="0"/>
      <c r="ORF47" s="0"/>
      <c r="ORG47" s="0"/>
      <c r="ORH47" s="0"/>
      <c r="ORI47" s="0"/>
      <c r="ORJ47" s="0"/>
      <c r="ORK47" s="0"/>
      <c r="ORL47" s="0"/>
      <c r="ORM47" s="0"/>
      <c r="ORN47" s="0"/>
      <c r="ORO47" s="0"/>
      <c r="ORP47" s="0"/>
      <c r="ORQ47" s="0"/>
      <c r="ORR47" s="0"/>
      <c r="ORS47" s="0"/>
      <c r="ORT47" s="0"/>
      <c r="ORU47" s="0"/>
      <c r="ORV47" s="0"/>
      <c r="ORW47" s="0"/>
      <c r="ORX47" s="0"/>
      <c r="ORY47" s="0"/>
      <c r="ORZ47" s="0"/>
      <c r="OSA47" s="0"/>
      <c r="OSB47" s="0"/>
      <c r="OSC47" s="0"/>
      <c r="OSD47" s="0"/>
      <c r="OSE47" s="0"/>
      <c r="OSF47" s="0"/>
      <c r="OSG47" s="0"/>
      <c r="OSH47" s="0"/>
      <c r="OSI47" s="0"/>
      <c r="OSJ47" s="0"/>
      <c r="OSK47" s="0"/>
      <c r="OSL47" s="0"/>
      <c r="OSM47" s="0"/>
      <c r="OSN47" s="0"/>
      <c r="OSO47" s="0"/>
      <c r="OSP47" s="0"/>
      <c r="OSQ47" s="0"/>
      <c r="OSR47" s="0"/>
      <c r="OSS47" s="0"/>
      <c r="OST47" s="0"/>
      <c r="OSU47" s="0"/>
      <c r="OSV47" s="0"/>
      <c r="OSW47" s="0"/>
      <c r="OSX47" s="0"/>
      <c r="OSY47" s="0"/>
      <c r="OSZ47" s="0"/>
      <c r="OTA47" s="0"/>
      <c r="OTB47" s="0"/>
      <c r="OTC47" s="0"/>
      <c r="OTD47" s="0"/>
      <c r="OTE47" s="0"/>
      <c r="OTF47" s="0"/>
      <c r="OTG47" s="0"/>
      <c r="OTH47" s="0"/>
      <c r="OTI47" s="0"/>
      <c r="OTJ47" s="0"/>
      <c r="OTK47" s="0"/>
      <c r="OTL47" s="0"/>
      <c r="OTM47" s="0"/>
      <c r="OTN47" s="0"/>
      <c r="OTO47" s="0"/>
      <c r="OTP47" s="0"/>
      <c r="OTQ47" s="0"/>
      <c r="OTR47" s="0"/>
      <c r="OTS47" s="0"/>
      <c r="OTT47" s="0"/>
      <c r="OTU47" s="0"/>
      <c r="OTV47" s="0"/>
      <c r="OTW47" s="0"/>
      <c r="OTX47" s="0"/>
      <c r="OTY47" s="0"/>
      <c r="OTZ47" s="0"/>
      <c r="OUA47" s="0"/>
      <c r="OUB47" s="0"/>
      <c r="OUC47" s="0"/>
      <c r="OUD47" s="0"/>
      <c r="OUE47" s="0"/>
      <c r="OUF47" s="0"/>
      <c r="OUG47" s="0"/>
      <c r="OUH47" s="0"/>
      <c r="OUI47" s="0"/>
      <c r="OUJ47" s="0"/>
      <c r="OUK47" s="0"/>
      <c r="OUL47" s="0"/>
      <c r="OUM47" s="0"/>
      <c r="OUN47" s="0"/>
      <c r="OUO47" s="0"/>
      <c r="OUP47" s="0"/>
      <c r="OUQ47" s="0"/>
      <c r="OUR47" s="0"/>
      <c r="OUS47" s="0"/>
      <c r="OUT47" s="0"/>
      <c r="OUU47" s="0"/>
      <c r="OUV47" s="0"/>
      <c r="OUW47" s="0"/>
      <c r="OUX47" s="0"/>
      <c r="OUY47" s="0"/>
      <c r="OUZ47" s="0"/>
      <c r="OVA47" s="0"/>
      <c r="OVB47" s="0"/>
      <c r="OVC47" s="0"/>
      <c r="OVD47" s="0"/>
      <c r="OVE47" s="0"/>
      <c r="OVF47" s="0"/>
      <c r="OVG47" s="0"/>
      <c r="OVH47" s="0"/>
      <c r="OVI47" s="0"/>
      <c r="OVJ47" s="0"/>
      <c r="OVK47" s="0"/>
      <c r="OVL47" s="0"/>
      <c r="OVM47" s="0"/>
      <c r="OVN47" s="0"/>
      <c r="OVO47" s="0"/>
      <c r="OVP47" s="0"/>
      <c r="OVQ47" s="0"/>
      <c r="OVR47" s="0"/>
      <c r="OVS47" s="0"/>
      <c r="OVT47" s="0"/>
      <c r="OVU47" s="0"/>
      <c r="OVV47" s="0"/>
      <c r="OVW47" s="0"/>
      <c r="OVX47" s="0"/>
      <c r="OVY47" s="0"/>
      <c r="OVZ47" s="0"/>
      <c r="OWA47" s="0"/>
      <c r="OWB47" s="0"/>
      <c r="OWC47" s="0"/>
      <c r="OWD47" s="0"/>
      <c r="OWE47" s="0"/>
      <c r="OWF47" s="0"/>
      <c r="OWG47" s="0"/>
      <c r="OWH47" s="0"/>
      <c r="OWI47" s="0"/>
      <c r="OWJ47" s="0"/>
      <c r="OWK47" s="0"/>
      <c r="OWL47" s="0"/>
      <c r="OWM47" s="0"/>
      <c r="OWN47" s="0"/>
      <c r="OWO47" s="0"/>
      <c r="OWP47" s="0"/>
      <c r="OWQ47" s="0"/>
      <c r="OWR47" s="0"/>
      <c r="OWS47" s="0"/>
      <c r="OWT47" s="0"/>
      <c r="OWU47" s="0"/>
      <c r="OWV47" s="0"/>
      <c r="OWW47" s="0"/>
      <c r="OWX47" s="0"/>
      <c r="OWY47" s="0"/>
      <c r="OWZ47" s="0"/>
      <c r="OXA47" s="0"/>
      <c r="OXB47" s="0"/>
      <c r="OXC47" s="0"/>
      <c r="OXD47" s="0"/>
      <c r="OXE47" s="0"/>
      <c r="OXF47" s="0"/>
      <c r="OXG47" s="0"/>
      <c r="OXH47" s="0"/>
      <c r="OXI47" s="0"/>
      <c r="OXJ47" s="0"/>
      <c r="OXK47" s="0"/>
      <c r="OXL47" s="0"/>
      <c r="OXM47" s="0"/>
      <c r="OXN47" s="0"/>
      <c r="OXO47" s="0"/>
      <c r="OXP47" s="0"/>
      <c r="OXQ47" s="0"/>
      <c r="OXR47" s="0"/>
      <c r="OXS47" s="0"/>
      <c r="OXT47" s="0"/>
      <c r="OXU47" s="0"/>
      <c r="OXV47" s="0"/>
      <c r="OXW47" s="0"/>
      <c r="OXX47" s="0"/>
      <c r="OXY47" s="0"/>
      <c r="OXZ47" s="0"/>
      <c r="OYA47" s="0"/>
      <c r="OYB47" s="0"/>
      <c r="OYC47" s="0"/>
      <c r="OYD47" s="0"/>
      <c r="OYE47" s="0"/>
      <c r="OYF47" s="0"/>
      <c r="OYG47" s="0"/>
      <c r="OYH47" s="0"/>
      <c r="OYI47" s="0"/>
      <c r="OYJ47" s="0"/>
      <c r="OYK47" s="0"/>
      <c r="OYL47" s="0"/>
      <c r="OYM47" s="0"/>
      <c r="OYN47" s="0"/>
      <c r="OYO47" s="0"/>
      <c r="OYP47" s="0"/>
      <c r="OYQ47" s="0"/>
      <c r="OYR47" s="0"/>
      <c r="OYS47" s="0"/>
      <c r="OYT47" s="0"/>
      <c r="OYU47" s="0"/>
      <c r="OYV47" s="0"/>
      <c r="OYW47" s="0"/>
      <c r="OYX47" s="0"/>
      <c r="OYY47" s="0"/>
      <c r="OYZ47" s="0"/>
      <c r="OZA47" s="0"/>
      <c r="OZB47" s="0"/>
      <c r="OZC47" s="0"/>
      <c r="OZD47" s="0"/>
      <c r="OZE47" s="0"/>
      <c r="OZF47" s="0"/>
      <c r="OZG47" s="0"/>
      <c r="OZH47" s="0"/>
      <c r="OZI47" s="0"/>
      <c r="OZJ47" s="0"/>
      <c r="OZK47" s="0"/>
      <c r="OZL47" s="0"/>
      <c r="OZM47" s="0"/>
      <c r="OZN47" s="0"/>
      <c r="OZO47" s="0"/>
      <c r="OZP47" s="0"/>
      <c r="OZQ47" s="0"/>
      <c r="OZR47" s="0"/>
      <c r="OZS47" s="0"/>
      <c r="OZT47" s="0"/>
      <c r="OZU47" s="0"/>
      <c r="OZV47" s="0"/>
      <c r="OZW47" s="0"/>
      <c r="OZX47" s="0"/>
      <c r="OZY47" s="0"/>
      <c r="OZZ47" s="0"/>
      <c r="PAA47" s="0"/>
      <c r="PAB47" s="0"/>
      <c r="PAC47" s="0"/>
      <c r="PAD47" s="0"/>
      <c r="PAE47" s="0"/>
      <c r="PAF47" s="0"/>
      <c r="PAG47" s="0"/>
      <c r="PAH47" s="0"/>
      <c r="PAI47" s="0"/>
      <c r="PAJ47" s="0"/>
      <c r="PAK47" s="0"/>
      <c r="PAL47" s="0"/>
      <c r="PAM47" s="0"/>
      <c r="PAN47" s="0"/>
      <c r="PAO47" s="0"/>
      <c r="PAP47" s="0"/>
      <c r="PAQ47" s="0"/>
      <c r="PAR47" s="0"/>
      <c r="PAS47" s="0"/>
      <c r="PAT47" s="0"/>
      <c r="PAU47" s="0"/>
      <c r="PAV47" s="0"/>
      <c r="PAW47" s="0"/>
      <c r="PAX47" s="0"/>
      <c r="PAY47" s="0"/>
      <c r="PAZ47" s="0"/>
      <c r="PBA47" s="0"/>
      <c r="PBB47" s="0"/>
      <c r="PBC47" s="0"/>
      <c r="PBD47" s="0"/>
      <c r="PBE47" s="0"/>
      <c r="PBF47" s="0"/>
      <c r="PBG47" s="0"/>
      <c r="PBH47" s="0"/>
      <c r="PBI47" s="0"/>
      <c r="PBJ47" s="0"/>
      <c r="PBK47" s="0"/>
      <c r="PBL47" s="0"/>
      <c r="PBM47" s="0"/>
      <c r="PBN47" s="0"/>
      <c r="PBO47" s="0"/>
      <c r="PBP47" s="0"/>
      <c r="PBQ47" s="0"/>
      <c r="PBR47" s="0"/>
      <c r="PBS47" s="0"/>
      <c r="PBT47" s="0"/>
      <c r="PBU47" s="0"/>
      <c r="PBV47" s="0"/>
      <c r="PBW47" s="0"/>
      <c r="PBX47" s="0"/>
      <c r="PBY47" s="0"/>
      <c r="PBZ47" s="0"/>
      <c r="PCA47" s="0"/>
      <c r="PCB47" s="0"/>
      <c r="PCC47" s="0"/>
      <c r="PCD47" s="0"/>
      <c r="PCE47" s="0"/>
      <c r="PCF47" s="0"/>
      <c r="PCG47" s="0"/>
      <c r="PCH47" s="0"/>
      <c r="PCI47" s="0"/>
      <c r="PCJ47" s="0"/>
      <c r="PCK47" s="0"/>
      <c r="PCL47" s="0"/>
      <c r="PCM47" s="0"/>
      <c r="PCN47" s="0"/>
      <c r="PCO47" s="0"/>
      <c r="PCP47" s="0"/>
      <c r="PCQ47" s="0"/>
      <c r="PCR47" s="0"/>
      <c r="PCS47" s="0"/>
      <c r="PCT47" s="0"/>
      <c r="PCU47" s="0"/>
      <c r="PCV47" s="0"/>
      <c r="PCW47" s="0"/>
      <c r="PCX47" s="0"/>
      <c r="PCY47" s="0"/>
      <c r="PCZ47" s="0"/>
      <c r="PDA47" s="0"/>
      <c r="PDB47" s="0"/>
      <c r="PDC47" s="0"/>
      <c r="PDD47" s="0"/>
      <c r="PDE47" s="0"/>
      <c r="PDF47" s="0"/>
      <c r="PDG47" s="0"/>
      <c r="PDH47" s="0"/>
      <c r="PDI47" s="0"/>
      <c r="PDJ47" s="0"/>
      <c r="PDK47" s="0"/>
      <c r="PDL47" s="0"/>
      <c r="PDM47" s="0"/>
      <c r="PDN47" s="0"/>
      <c r="PDO47" s="0"/>
      <c r="PDP47" s="0"/>
      <c r="PDQ47" s="0"/>
      <c r="PDR47" s="0"/>
      <c r="PDS47" s="0"/>
      <c r="PDT47" s="0"/>
      <c r="PDU47" s="0"/>
      <c r="PDV47" s="0"/>
      <c r="PDW47" s="0"/>
      <c r="PDX47" s="0"/>
      <c r="PDY47" s="0"/>
      <c r="PDZ47" s="0"/>
      <c r="PEA47" s="0"/>
      <c r="PEB47" s="0"/>
      <c r="PEC47" s="0"/>
      <c r="PED47" s="0"/>
      <c r="PEE47" s="0"/>
      <c r="PEF47" s="0"/>
      <c r="PEG47" s="0"/>
      <c r="PEH47" s="0"/>
      <c r="PEI47" s="0"/>
      <c r="PEJ47" s="0"/>
      <c r="PEK47" s="0"/>
      <c r="PEL47" s="0"/>
      <c r="PEM47" s="0"/>
      <c r="PEN47" s="0"/>
      <c r="PEO47" s="0"/>
      <c r="PEP47" s="0"/>
      <c r="PEQ47" s="0"/>
      <c r="PER47" s="0"/>
      <c r="PES47" s="0"/>
      <c r="PET47" s="0"/>
      <c r="PEU47" s="0"/>
      <c r="PEV47" s="0"/>
      <c r="PEW47" s="0"/>
      <c r="PEX47" s="0"/>
      <c r="PEY47" s="0"/>
      <c r="PEZ47" s="0"/>
      <c r="PFA47" s="0"/>
      <c r="PFB47" s="0"/>
      <c r="PFC47" s="0"/>
      <c r="PFD47" s="0"/>
      <c r="PFE47" s="0"/>
      <c r="PFF47" s="0"/>
      <c r="PFG47" s="0"/>
      <c r="PFH47" s="0"/>
      <c r="PFI47" s="0"/>
      <c r="PFJ47" s="0"/>
      <c r="PFK47" s="0"/>
      <c r="PFL47" s="0"/>
      <c r="PFM47" s="0"/>
      <c r="PFN47" s="0"/>
      <c r="PFO47" s="0"/>
      <c r="PFP47" s="0"/>
      <c r="PFQ47" s="0"/>
      <c r="PFR47" s="0"/>
      <c r="PFS47" s="0"/>
      <c r="PFT47" s="0"/>
      <c r="PFU47" s="0"/>
      <c r="PFV47" s="0"/>
      <c r="PFW47" s="0"/>
      <c r="PFX47" s="0"/>
      <c r="PFY47" s="0"/>
      <c r="PFZ47" s="0"/>
      <c r="PGA47" s="0"/>
      <c r="PGB47" s="0"/>
      <c r="PGC47" s="0"/>
      <c r="PGD47" s="0"/>
      <c r="PGE47" s="0"/>
      <c r="PGF47" s="0"/>
      <c r="PGG47" s="0"/>
      <c r="PGH47" s="0"/>
      <c r="PGI47" s="0"/>
      <c r="PGJ47" s="0"/>
      <c r="PGK47" s="0"/>
      <c r="PGL47" s="0"/>
      <c r="PGM47" s="0"/>
      <c r="PGN47" s="0"/>
      <c r="PGO47" s="0"/>
      <c r="PGP47" s="0"/>
      <c r="PGQ47" s="0"/>
      <c r="PGR47" s="0"/>
      <c r="PGS47" s="0"/>
      <c r="PGT47" s="0"/>
      <c r="PGU47" s="0"/>
      <c r="PGV47" s="0"/>
      <c r="PGW47" s="0"/>
      <c r="PGX47" s="0"/>
      <c r="PGY47" s="0"/>
      <c r="PGZ47" s="0"/>
      <c r="PHA47" s="0"/>
      <c r="PHB47" s="0"/>
      <c r="PHC47" s="0"/>
      <c r="PHD47" s="0"/>
      <c r="PHE47" s="0"/>
      <c r="PHF47" s="0"/>
      <c r="PHG47" s="0"/>
      <c r="PHH47" s="0"/>
      <c r="PHI47" s="0"/>
      <c r="PHJ47" s="0"/>
      <c r="PHK47" s="0"/>
      <c r="PHL47" s="0"/>
      <c r="PHM47" s="0"/>
      <c r="PHN47" s="0"/>
      <c r="PHO47" s="0"/>
      <c r="PHP47" s="0"/>
      <c r="PHQ47" s="0"/>
      <c r="PHR47" s="0"/>
      <c r="PHS47" s="0"/>
      <c r="PHT47" s="0"/>
      <c r="PHU47" s="0"/>
      <c r="PHV47" s="0"/>
      <c r="PHW47" s="0"/>
      <c r="PHX47" s="0"/>
      <c r="PHY47" s="0"/>
      <c r="PHZ47" s="0"/>
      <c r="PIA47" s="0"/>
      <c r="PIB47" s="0"/>
      <c r="PIC47" s="0"/>
      <c r="PID47" s="0"/>
      <c r="PIE47" s="0"/>
      <c r="PIF47" s="0"/>
      <c r="PIG47" s="0"/>
      <c r="PIH47" s="0"/>
      <c r="PII47" s="0"/>
      <c r="PIJ47" s="0"/>
      <c r="PIK47" s="0"/>
      <c r="PIL47" s="0"/>
      <c r="PIM47" s="0"/>
      <c r="PIN47" s="0"/>
      <c r="PIO47" s="0"/>
      <c r="PIP47" s="0"/>
      <c r="PIQ47" s="0"/>
      <c r="PIR47" s="0"/>
      <c r="PIS47" s="0"/>
      <c r="PIT47" s="0"/>
      <c r="PIU47" s="0"/>
      <c r="PIV47" s="0"/>
      <c r="PIW47" s="0"/>
      <c r="PIX47" s="0"/>
      <c r="PIY47" s="0"/>
      <c r="PIZ47" s="0"/>
      <c r="PJA47" s="0"/>
      <c r="PJB47" s="0"/>
      <c r="PJC47" s="0"/>
      <c r="PJD47" s="0"/>
      <c r="PJE47" s="0"/>
      <c r="PJF47" s="0"/>
      <c r="PJG47" s="0"/>
      <c r="PJH47" s="0"/>
      <c r="PJI47" s="0"/>
      <c r="PJJ47" s="0"/>
      <c r="PJK47" s="0"/>
      <c r="PJL47" s="0"/>
      <c r="PJM47" s="0"/>
      <c r="PJN47" s="0"/>
      <c r="PJO47" s="0"/>
      <c r="PJP47" s="0"/>
      <c r="PJQ47" s="0"/>
      <c r="PJR47" s="0"/>
      <c r="PJS47" s="0"/>
      <c r="PJT47" s="0"/>
      <c r="PJU47" s="0"/>
      <c r="PJV47" s="0"/>
      <c r="PJW47" s="0"/>
      <c r="PJX47" s="0"/>
      <c r="PJY47" s="0"/>
      <c r="PJZ47" s="0"/>
      <c r="PKA47" s="0"/>
      <c r="PKB47" s="0"/>
      <c r="PKC47" s="0"/>
      <c r="PKD47" s="0"/>
      <c r="PKE47" s="0"/>
      <c r="PKF47" s="0"/>
      <c r="PKG47" s="0"/>
      <c r="PKH47" s="0"/>
      <c r="PKI47" s="0"/>
      <c r="PKJ47" s="0"/>
      <c r="PKK47" s="0"/>
      <c r="PKL47" s="0"/>
      <c r="PKM47" s="0"/>
      <c r="PKN47" s="0"/>
      <c r="PKO47" s="0"/>
      <c r="PKP47" s="0"/>
      <c r="PKQ47" s="0"/>
      <c r="PKR47" s="0"/>
      <c r="PKS47" s="0"/>
      <c r="PKT47" s="0"/>
      <c r="PKU47" s="0"/>
      <c r="PKV47" s="0"/>
      <c r="PKW47" s="0"/>
      <c r="PKX47" s="0"/>
      <c r="PKY47" s="0"/>
      <c r="PKZ47" s="0"/>
      <c r="PLA47" s="0"/>
      <c r="PLB47" s="0"/>
      <c r="PLC47" s="0"/>
      <c r="PLD47" s="0"/>
      <c r="PLE47" s="0"/>
      <c r="PLF47" s="0"/>
      <c r="PLG47" s="0"/>
      <c r="PLH47" s="0"/>
      <c r="PLI47" s="0"/>
      <c r="PLJ47" s="0"/>
      <c r="PLK47" s="0"/>
      <c r="PLL47" s="0"/>
      <c r="PLM47" s="0"/>
      <c r="PLN47" s="0"/>
      <c r="PLO47" s="0"/>
      <c r="PLP47" s="0"/>
      <c r="PLQ47" s="0"/>
      <c r="PLR47" s="0"/>
      <c r="PLS47" s="0"/>
      <c r="PLT47" s="0"/>
      <c r="PLU47" s="0"/>
      <c r="PLV47" s="0"/>
      <c r="PLW47" s="0"/>
      <c r="PLX47" s="0"/>
      <c r="PLY47" s="0"/>
      <c r="PLZ47" s="0"/>
      <c r="PMA47" s="0"/>
      <c r="PMB47" s="0"/>
      <c r="PMC47" s="0"/>
      <c r="PMD47" s="0"/>
      <c r="PME47" s="0"/>
      <c r="PMF47" s="0"/>
      <c r="PMG47" s="0"/>
      <c r="PMH47" s="0"/>
      <c r="PMI47" s="0"/>
      <c r="PMJ47" s="0"/>
      <c r="PMK47" s="0"/>
      <c r="PML47" s="0"/>
      <c r="PMM47" s="0"/>
      <c r="PMN47" s="0"/>
      <c r="PMO47" s="0"/>
      <c r="PMP47" s="0"/>
      <c r="PMQ47" s="0"/>
      <c r="PMR47" s="0"/>
      <c r="PMS47" s="0"/>
      <c r="PMT47" s="0"/>
      <c r="PMU47" s="0"/>
      <c r="PMV47" s="0"/>
      <c r="PMW47" s="0"/>
      <c r="PMX47" s="0"/>
      <c r="PMY47" s="0"/>
      <c r="PMZ47" s="0"/>
      <c r="PNA47" s="0"/>
      <c r="PNB47" s="0"/>
      <c r="PNC47" s="0"/>
      <c r="PND47" s="0"/>
      <c r="PNE47" s="0"/>
      <c r="PNF47" s="0"/>
      <c r="PNG47" s="0"/>
      <c r="PNH47" s="0"/>
      <c r="PNI47" s="0"/>
      <c r="PNJ47" s="0"/>
      <c r="PNK47" s="0"/>
      <c r="PNL47" s="0"/>
      <c r="PNM47" s="0"/>
      <c r="PNN47" s="0"/>
      <c r="PNO47" s="0"/>
      <c r="PNP47" s="0"/>
      <c r="PNQ47" s="0"/>
      <c r="PNR47" s="0"/>
      <c r="PNS47" s="0"/>
      <c r="PNT47" s="0"/>
      <c r="PNU47" s="0"/>
      <c r="PNV47" s="0"/>
      <c r="PNW47" s="0"/>
      <c r="PNX47" s="0"/>
      <c r="PNY47" s="0"/>
      <c r="PNZ47" s="0"/>
      <c r="POA47" s="0"/>
      <c r="POB47" s="0"/>
      <c r="POC47" s="0"/>
      <c r="POD47" s="0"/>
      <c r="POE47" s="0"/>
      <c r="POF47" s="0"/>
      <c r="POG47" s="0"/>
      <c r="POH47" s="0"/>
      <c r="POI47" s="0"/>
      <c r="POJ47" s="0"/>
      <c r="POK47" s="0"/>
      <c r="POL47" s="0"/>
      <c r="POM47" s="0"/>
      <c r="PON47" s="0"/>
      <c r="POO47" s="0"/>
      <c r="POP47" s="0"/>
      <c r="POQ47" s="0"/>
      <c r="POR47" s="0"/>
      <c r="POS47" s="0"/>
      <c r="POT47" s="0"/>
      <c r="POU47" s="0"/>
      <c r="POV47" s="0"/>
      <c r="POW47" s="0"/>
      <c r="POX47" s="0"/>
      <c r="POY47" s="0"/>
      <c r="POZ47" s="0"/>
      <c r="PPA47" s="0"/>
      <c r="PPB47" s="0"/>
      <c r="PPC47" s="0"/>
      <c r="PPD47" s="0"/>
      <c r="PPE47" s="0"/>
      <c r="PPF47" s="0"/>
      <c r="PPG47" s="0"/>
      <c r="PPH47" s="0"/>
      <c r="PPI47" s="0"/>
      <c r="PPJ47" s="0"/>
      <c r="PPK47" s="0"/>
      <c r="PPL47" s="0"/>
      <c r="PPM47" s="0"/>
      <c r="PPN47" s="0"/>
      <c r="PPO47" s="0"/>
      <c r="PPP47" s="0"/>
      <c r="PPQ47" s="0"/>
      <c r="PPR47" s="0"/>
      <c r="PPS47" s="0"/>
      <c r="PPT47" s="0"/>
      <c r="PPU47" s="0"/>
      <c r="PPV47" s="0"/>
      <c r="PPW47" s="0"/>
      <c r="PPX47" s="0"/>
      <c r="PPY47" s="0"/>
      <c r="PPZ47" s="0"/>
      <c r="PQA47" s="0"/>
      <c r="PQB47" s="0"/>
      <c r="PQC47" s="0"/>
      <c r="PQD47" s="0"/>
      <c r="PQE47" s="0"/>
      <c r="PQF47" s="0"/>
      <c r="PQG47" s="0"/>
      <c r="PQH47" s="0"/>
      <c r="PQI47" s="0"/>
      <c r="PQJ47" s="0"/>
      <c r="PQK47" s="0"/>
      <c r="PQL47" s="0"/>
      <c r="PQM47" s="0"/>
      <c r="PQN47" s="0"/>
      <c r="PQO47" s="0"/>
      <c r="PQP47" s="0"/>
      <c r="PQQ47" s="0"/>
      <c r="PQR47" s="0"/>
      <c r="PQS47" s="0"/>
      <c r="PQT47" s="0"/>
      <c r="PQU47" s="0"/>
      <c r="PQV47" s="0"/>
      <c r="PQW47" s="0"/>
      <c r="PQX47" s="0"/>
      <c r="PQY47" s="0"/>
      <c r="PQZ47" s="0"/>
      <c r="PRA47" s="0"/>
      <c r="PRB47" s="0"/>
      <c r="PRC47" s="0"/>
      <c r="PRD47" s="0"/>
      <c r="PRE47" s="0"/>
      <c r="PRF47" s="0"/>
      <c r="PRG47" s="0"/>
      <c r="PRH47" s="0"/>
      <c r="PRI47" s="0"/>
      <c r="PRJ47" s="0"/>
      <c r="PRK47" s="0"/>
      <c r="PRL47" s="0"/>
      <c r="PRM47" s="0"/>
      <c r="PRN47" s="0"/>
      <c r="PRO47" s="0"/>
      <c r="PRP47" s="0"/>
      <c r="PRQ47" s="0"/>
      <c r="PRR47" s="0"/>
      <c r="PRS47" s="0"/>
      <c r="PRT47" s="0"/>
      <c r="PRU47" s="0"/>
      <c r="PRV47" s="0"/>
      <c r="PRW47" s="0"/>
      <c r="PRX47" s="0"/>
      <c r="PRY47" s="0"/>
      <c r="PRZ47" s="0"/>
      <c r="PSA47" s="0"/>
      <c r="PSB47" s="0"/>
      <c r="PSC47" s="0"/>
      <c r="PSD47" s="0"/>
      <c r="PSE47" s="0"/>
      <c r="PSF47" s="0"/>
      <c r="PSG47" s="0"/>
      <c r="PSH47" s="0"/>
      <c r="PSI47" s="0"/>
      <c r="PSJ47" s="0"/>
      <c r="PSK47" s="0"/>
      <c r="PSL47" s="0"/>
      <c r="PSM47" s="0"/>
      <c r="PSN47" s="0"/>
      <c r="PSO47" s="0"/>
      <c r="PSP47" s="0"/>
      <c r="PSQ47" s="0"/>
      <c r="PSR47" s="0"/>
      <c r="PSS47" s="0"/>
      <c r="PST47" s="0"/>
      <c r="PSU47" s="0"/>
      <c r="PSV47" s="0"/>
      <c r="PSW47" s="0"/>
      <c r="PSX47" s="0"/>
      <c r="PSY47" s="0"/>
      <c r="PSZ47" s="0"/>
      <c r="PTA47" s="0"/>
      <c r="PTB47" s="0"/>
      <c r="PTC47" s="0"/>
      <c r="PTD47" s="0"/>
      <c r="PTE47" s="0"/>
      <c r="PTF47" s="0"/>
      <c r="PTG47" s="0"/>
      <c r="PTH47" s="0"/>
      <c r="PTI47" s="0"/>
      <c r="PTJ47" s="0"/>
      <c r="PTK47" s="0"/>
      <c r="PTL47" s="0"/>
      <c r="PTM47" s="0"/>
      <c r="PTN47" s="0"/>
      <c r="PTO47" s="0"/>
      <c r="PTP47" s="0"/>
      <c r="PTQ47" s="0"/>
      <c r="PTR47" s="0"/>
      <c r="PTS47" s="0"/>
      <c r="PTT47" s="0"/>
      <c r="PTU47" s="0"/>
      <c r="PTV47" s="0"/>
      <c r="PTW47" s="0"/>
      <c r="PTX47" s="0"/>
      <c r="PTY47" s="0"/>
      <c r="PTZ47" s="0"/>
      <c r="PUA47" s="0"/>
      <c r="PUB47" s="0"/>
      <c r="PUC47" s="0"/>
      <c r="PUD47" s="0"/>
      <c r="PUE47" s="0"/>
      <c r="PUF47" s="0"/>
      <c r="PUG47" s="0"/>
      <c r="PUH47" s="0"/>
      <c r="PUI47" s="0"/>
      <c r="PUJ47" s="0"/>
      <c r="PUK47" s="0"/>
      <c r="PUL47" s="0"/>
      <c r="PUM47" s="0"/>
      <c r="PUN47" s="0"/>
      <c r="PUO47" s="0"/>
      <c r="PUP47" s="0"/>
      <c r="PUQ47" s="0"/>
      <c r="PUR47" s="0"/>
      <c r="PUS47" s="0"/>
      <c r="PUT47" s="0"/>
      <c r="PUU47" s="0"/>
      <c r="PUV47" s="0"/>
      <c r="PUW47" s="0"/>
      <c r="PUX47" s="0"/>
      <c r="PUY47" s="0"/>
      <c r="PUZ47" s="0"/>
      <c r="PVA47" s="0"/>
      <c r="PVB47" s="0"/>
      <c r="PVC47" s="0"/>
      <c r="PVD47" s="0"/>
      <c r="PVE47" s="0"/>
      <c r="PVF47" s="0"/>
      <c r="PVG47" s="0"/>
      <c r="PVH47" s="0"/>
      <c r="PVI47" s="0"/>
      <c r="PVJ47" s="0"/>
      <c r="PVK47" s="0"/>
      <c r="PVL47" s="0"/>
      <c r="PVM47" s="0"/>
      <c r="PVN47" s="0"/>
      <c r="PVO47" s="0"/>
      <c r="PVP47" s="0"/>
      <c r="PVQ47" s="0"/>
      <c r="PVR47" s="0"/>
      <c r="PVS47" s="0"/>
      <c r="PVT47" s="0"/>
      <c r="PVU47" s="0"/>
      <c r="PVV47" s="0"/>
      <c r="PVW47" s="0"/>
      <c r="PVX47" s="0"/>
      <c r="PVY47" s="0"/>
      <c r="PVZ47" s="0"/>
      <c r="PWA47" s="0"/>
      <c r="PWB47" s="0"/>
      <c r="PWC47" s="0"/>
      <c r="PWD47" s="0"/>
      <c r="PWE47" s="0"/>
      <c r="PWF47" s="0"/>
      <c r="PWG47" s="0"/>
      <c r="PWH47" s="0"/>
      <c r="PWI47" s="0"/>
      <c r="PWJ47" s="0"/>
      <c r="PWK47" s="0"/>
      <c r="PWL47" s="0"/>
      <c r="PWM47" s="0"/>
      <c r="PWN47" s="0"/>
      <c r="PWO47" s="0"/>
      <c r="PWP47" s="0"/>
      <c r="PWQ47" s="0"/>
      <c r="PWR47" s="0"/>
      <c r="PWS47" s="0"/>
      <c r="PWT47" s="0"/>
      <c r="PWU47" s="0"/>
      <c r="PWV47" s="0"/>
      <c r="PWW47" s="0"/>
      <c r="PWX47" s="0"/>
      <c r="PWY47" s="0"/>
      <c r="PWZ47" s="0"/>
      <c r="PXA47" s="0"/>
      <c r="PXB47" s="0"/>
      <c r="PXC47" s="0"/>
      <c r="PXD47" s="0"/>
      <c r="PXE47" s="0"/>
      <c r="PXF47" s="0"/>
      <c r="PXG47" s="0"/>
      <c r="PXH47" s="0"/>
      <c r="PXI47" s="0"/>
      <c r="PXJ47" s="0"/>
      <c r="PXK47" s="0"/>
      <c r="PXL47" s="0"/>
      <c r="PXM47" s="0"/>
      <c r="PXN47" s="0"/>
      <c r="PXO47" s="0"/>
      <c r="PXP47" s="0"/>
      <c r="PXQ47" s="0"/>
      <c r="PXR47" s="0"/>
      <c r="PXS47" s="0"/>
      <c r="PXT47" s="0"/>
      <c r="PXU47" s="0"/>
      <c r="PXV47" s="0"/>
      <c r="PXW47" s="0"/>
      <c r="PXX47" s="0"/>
      <c r="PXY47" s="0"/>
      <c r="PXZ47" s="0"/>
      <c r="PYA47" s="0"/>
      <c r="PYB47" s="0"/>
      <c r="PYC47" s="0"/>
      <c r="PYD47" s="0"/>
      <c r="PYE47" s="0"/>
      <c r="PYF47" s="0"/>
      <c r="PYG47" s="0"/>
      <c r="PYH47" s="0"/>
      <c r="PYI47" s="0"/>
      <c r="PYJ47" s="0"/>
      <c r="PYK47" s="0"/>
      <c r="PYL47" s="0"/>
      <c r="PYM47" s="0"/>
      <c r="PYN47" s="0"/>
      <c r="PYO47" s="0"/>
      <c r="PYP47" s="0"/>
      <c r="PYQ47" s="0"/>
      <c r="PYR47" s="0"/>
      <c r="PYS47" s="0"/>
      <c r="PYT47" s="0"/>
      <c r="PYU47" s="0"/>
      <c r="PYV47" s="0"/>
      <c r="PYW47" s="0"/>
      <c r="PYX47" s="0"/>
      <c r="PYY47" s="0"/>
      <c r="PYZ47" s="0"/>
      <c r="PZA47" s="0"/>
      <c r="PZB47" s="0"/>
      <c r="PZC47" s="0"/>
      <c r="PZD47" s="0"/>
      <c r="PZE47" s="0"/>
      <c r="PZF47" s="0"/>
      <c r="PZG47" s="0"/>
      <c r="PZH47" s="0"/>
      <c r="PZI47" s="0"/>
      <c r="PZJ47" s="0"/>
      <c r="PZK47" s="0"/>
      <c r="PZL47" s="0"/>
      <c r="PZM47" s="0"/>
      <c r="PZN47" s="0"/>
      <c r="PZO47" s="0"/>
      <c r="PZP47" s="0"/>
      <c r="PZQ47" s="0"/>
      <c r="PZR47" s="0"/>
      <c r="PZS47" s="0"/>
      <c r="PZT47" s="0"/>
      <c r="PZU47" s="0"/>
      <c r="PZV47" s="0"/>
      <c r="PZW47" s="0"/>
      <c r="PZX47" s="0"/>
      <c r="PZY47" s="0"/>
      <c r="PZZ47" s="0"/>
      <c r="QAA47" s="0"/>
      <c r="QAB47" s="0"/>
      <c r="QAC47" s="0"/>
      <c r="QAD47" s="0"/>
      <c r="QAE47" s="0"/>
      <c r="QAF47" s="0"/>
      <c r="QAG47" s="0"/>
      <c r="QAH47" s="0"/>
      <c r="QAI47" s="0"/>
      <c r="QAJ47" s="0"/>
      <c r="QAK47" s="0"/>
      <c r="QAL47" s="0"/>
      <c r="QAM47" s="0"/>
      <c r="QAN47" s="0"/>
      <c r="QAO47" s="0"/>
      <c r="QAP47" s="0"/>
      <c r="QAQ47" s="0"/>
      <c r="QAR47" s="0"/>
      <c r="QAS47" s="0"/>
      <c r="QAT47" s="0"/>
      <c r="QAU47" s="0"/>
      <c r="QAV47" s="0"/>
      <c r="QAW47" s="0"/>
      <c r="QAX47" s="0"/>
      <c r="QAY47" s="0"/>
      <c r="QAZ47" s="0"/>
      <c r="QBA47" s="0"/>
      <c r="QBB47" s="0"/>
      <c r="QBC47" s="0"/>
      <c r="QBD47" s="0"/>
      <c r="QBE47" s="0"/>
      <c r="QBF47" s="0"/>
      <c r="QBG47" s="0"/>
      <c r="QBH47" s="0"/>
      <c r="QBI47" s="0"/>
      <c r="QBJ47" s="0"/>
      <c r="QBK47" s="0"/>
      <c r="QBL47" s="0"/>
      <c r="QBM47" s="0"/>
      <c r="QBN47" s="0"/>
      <c r="QBO47" s="0"/>
      <c r="QBP47" s="0"/>
      <c r="QBQ47" s="0"/>
      <c r="QBR47" s="0"/>
      <c r="QBS47" s="0"/>
      <c r="QBT47" s="0"/>
      <c r="QBU47" s="0"/>
      <c r="QBV47" s="0"/>
      <c r="QBW47" s="0"/>
      <c r="QBX47" s="0"/>
      <c r="QBY47" s="0"/>
      <c r="QBZ47" s="0"/>
      <c r="QCA47" s="0"/>
      <c r="QCB47" s="0"/>
      <c r="QCC47" s="0"/>
      <c r="QCD47" s="0"/>
      <c r="QCE47" s="0"/>
      <c r="QCF47" s="0"/>
      <c r="QCG47" s="0"/>
      <c r="QCH47" s="0"/>
      <c r="QCI47" s="0"/>
      <c r="QCJ47" s="0"/>
      <c r="QCK47" s="0"/>
      <c r="QCL47" s="0"/>
      <c r="QCM47" s="0"/>
      <c r="QCN47" s="0"/>
      <c r="QCO47" s="0"/>
      <c r="QCP47" s="0"/>
      <c r="QCQ47" s="0"/>
      <c r="QCR47" s="0"/>
      <c r="QCS47" s="0"/>
      <c r="QCT47" s="0"/>
      <c r="QCU47" s="0"/>
      <c r="QCV47" s="0"/>
      <c r="QCW47" s="0"/>
      <c r="QCX47" s="0"/>
      <c r="QCY47" s="0"/>
      <c r="QCZ47" s="0"/>
      <c r="QDA47" s="0"/>
      <c r="QDB47" s="0"/>
      <c r="QDC47" s="0"/>
      <c r="QDD47" s="0"/>
      <c r="QDE47" s="0"/>
      <c r="QDF47" s="0"/>
      <c r="QDG47" s="0"/>
      <c r="QDH47" s="0"/>
      <c r="QDI47" s="0"/>
      <c r="QDJ47" s="0"/>
      <c r="QDK47" s="0"/>
      <c r="QDL47" s="0"/>
      <c r="QDM47" s="0"/>
      <c r="QDN47" s="0"/>
      <c r="QDO47" s="0"/>
      <c r="QDP47" s="0"/>
      <c r="QDQ47" s="0"/>
      <c r="QDR47" s="0"/>
      <c r="QDS47" s="0"/>
      <c r="QDT47" s="0"/>
      <c r="QDU47" s="0"/>
      <c r="QDV47" s="0"/>
      <c r="QDW47" s="0"/>
      <c r="QDX47" s="0"/>
      <c r="QDY47" s="0"/>
      <c r="QDZ47" s="0"/>
      <c r="QEA47" s="0"/>
      <c r="QEB47" s="0"/>
      <c r="QEC47" s="0"/>
      <c r="QED47" s="0"/>
      <c r="QEE47" s="0"/>
      <c r="QEF47" s="0"/>
      <c r="QEG47" s="0"/>
      <c r="QEH47" s="0"/>
      <c r="QEI47" s="0"/>
      <c r="QEJ47" s="0"/>
      <c r="QEK47" s="0"/>
      <c r="QEL47" s="0"/>
      <c r="QEM47" s="0"/>
      <c r="QEN47" s="0"/>
      <c r="QEO47" s="0"/>
      <c r="QEP47" s="0"/>
      <c r="QEQ47" s="0"/>
      <c r="QER47" s="0"/>
      <c r="QES47" s="0"/>
      <c r="QET47" s="0"/>
      <c r="QEU47" s="0"/>
      <c r="QEV47" s="0"/>
      <c r="QEW47" s="0"/>
      <c r="QEX47" s="0"/>
      <c r="QEY47" s="0"/>
      <c r="QEZ47" s="0"/>
      <c r="QFA47" s="0"/>
      <c r="QFB47" s="0"/>
      <c r="QFC47" s="0"/>
      <c r="QFD47" s="0"/>
      <c r="QFE47" s="0"/>
      <c r="QFF47" s="0"/>
      <c r="QFG47" s="0"/>
      <c r="QFH47" s="0"/>
      <c r="QFI47" s="0"/>
      <c r="QFJ47" s="0"/>
      <c r="QFK47" s="0"/>
      <c r="QFL47" s="0"/>
      <c r="QFM47" s="0"/>
      <c r="QFN47" s="0"/>
      <c r="QFO47" s="0"/>
      <c r="QFP47" s="0"/>
      <c r="QFQ47" s="0"/>
      <c r="QFR47" s="0"/>
      <c r="QFS47" s="0"/>
      <c r="QFT47" s="0"/>
      <c r="QFU47" s="0"/>
      <c r="QFV47" s="0"/>
      <c r="QFW47" s="0"/>
      <c r="QFX47" s="0"/>
      <c r="QFY47" s="0"/>
      <c r="QFZ47" s="0"/>
      <c r="QGA47" s="0"/>
      <c r="QGB47" s="0"/>
      <c r="QGC47" s="0"/>
      <c r="QGD47" s="0"/>
      <c r="QGE47" s="0"/>
      <c r="QGF47" s="0"/>
      <c r="QGG47" s="0"/>
      <c r="QGH47" s="0"/>
      <c r="QGI47" s="0"/>
      <c r="QGJ47" s="0"/>
      <c r="QGK47" s="0"/>
      <c r="QGL47" s="0"/>
      <c r="QGM47" s="0"/>
      <c r="QGN47" s="0"/>
      <c r="QGO47" s="0"/>
      <c r="QGP47" s="0"/>
      <c r="QGQ47" s="0"/>
      <c r="QGR47" s="0"/>
      <c r="QGS47" s="0"/>
      <c r="QGT47" s="0"/>
      <c r="QGU47" s="0"/>
      <c r="QGV47" s="0"/>
      <c r="QGW47" s="0"/>
      <c r="QGX47" s="0"/>
      <c r="QGY47" s="0"/>
      <c r="QGZ47" s="0"/>
      <c r="QHA47" s="0"/>
      <c r="QHB47" s="0"/>
      <c r="QHC47" s="0"/>
      <c r="QHD47" s="0"/>
      <c r="QHE47" s="0"/>
      <c r="QHF47" s="0"/>
      <c r="QHG47" s="0"/>
      <c r="QHH47" s="0"/>
      <c r="QHI47" s="0"/>
      <c r="QHJ47" s="0"/>
      <c r="QHK47" s="0"/>
      <c r="QHL47" s="0"/>
      <c r="QHM47" s="0"/>
      <c r="QHN47" s="0"/>
      <c r="QHO47" s="0"/>
      <c r="QHP47" s="0"/>
      <c r="QHQ47" s="0"/>
      <c r="QHR47" s="0"/>
      <c r="QHS47" s="0"/>
      <c r="QHT47" s="0"/>
      <c r="QHU47" s="0"/>
      <c r="QHV47" s="0"/>
      <c r="QHW47" s="0"/>
      <c r="QHX47" s="0"/>
      <c r="QHY47" s="0"/>
      <c r="QHZ47" s="0"/>
      <c r="QIA47" s="0"/>
      <c r="QIB47" s="0"/>
      <c r="QIC47" s="0"/>
      <c r="QID47" s="0"/>
      <c r="QIE47" s="0"/>
      <c r="QIF47" s="0"/>
      <c r="QIG47" s="0"/>
      <c r="QIH47" s="0"/>
      <c r="QII47" s="0"/>
      <c r="QIJ47" s="0"/>
      <c r="QIK47" s="0"/>
      <c r="QIL47" s="0"/>
      <c r="QIM47" s="0"/>
      <c r="QIN47" s="0"/>
      <c r="QIO47" s="0"/>
      <c r="QIP47" s="0"/>
      <c r="QIQ47" s="0"/>
      <c r="QIR47" s="0"/>
      <c r="QIS47" s="0"/>
      <c r="QIT47" s="0"/>
      <c r="QIU47" s="0"/>
      <c r="QIV47" s="0"/>
      <c r="QIW47" s="0"/>
      <c r="QIX47" s="0"/>
      <c r="QIY47" s="0"/>
      <c r="QIZ47" s="0"/>
      <c r="QJA47" s="0"/>
      <c r="QJB47" s="0"/>
      <c r="QJC47" s="0"/>
      <c r="QJD47" s="0"/>
      <c r="QJE47" s="0"/>
      <c r="QJF47" s="0"/>
      <c r="QJG47" s="0"/>
      <c r="QJH47" s="0"/>
      <c r="QJI47" s="0"/>
      <c r="QJJ47" s="0"/>
      <c r="QJK47" s="0"/>
      <c r="QJL47" s="0"/>
      <c r="QJM47" s="0"/>
      <c r="QJN47" s="0"/>
      <c r="QJO47" s="0"/>
      <c r="QJP47" s="0"/>
      <c r="QJQ47" s="0"/>
      <c r="QJR47" s="0"/>
      <c r="QJS47" s="0"/>
      <c r="QJT47" s="0"/>
      <c r="QJU47" s="0"/>
      <c r="QJV47" s="0"/>
      <c r="QJW47" s="0"/>
      <c r="QJX47" s="0"/>
      <c r="QJY47" s="0"/>
      <c r="QJZ47" s="0"/>
      <c r="QKA47" s="0"/>
      <c r="QKB47" s="0"/>
      <c r="QKC47" s="0"/>
      <c r="QKD47" s="0"/>
      <c r="QKE47" s="0"/>
      <c r="QKF47" s="0"/>
      <c r="QKG47" s="0"/>
      <c r="QKH47" s="0"/>
      <c r="QKI47" s="0"/>
      <c r="QKJ47" s="0"/>
      <c r="QKK47" s="0"/>
      <c r="QKL47" s="0"/>
      <c r="QKM47" s="0"/>
      <c r="QKN47" s="0"/>
      <c r="QKO47" s="0"/>
      <c r="QKP47" s="0"/>
      <c r="QKQ47" s="0"/>
      <c r="QKR47" s="0"/>
      <c r="QKS47" s="0"/>
      <c r="QKT47" s="0"/>
      <c r="QKU47" s="0"/>
      <c r="QKV47" s="0"/>
      <c r="QKW47" s="0"/>
      <c r="QKX47" s="0"/>
      <c r="QKY47" s="0"/>
      <c r="QKZ47" s="0"/>
      <c r="QLA47" s="0"/>
      <c r="QLB47" s="0"/>
      <c r="QLC47" s="0"/>
      <c r="QLD47" s="0"/>
      <c r="QLE47" s="0"/>
      <c r="QLF47" s="0"/>
      <c r="QLG47" s="0"/>
      <c r="QLH47" s="0"/>
      <c r="QLI47" s="0"/>
      <c r="QLJ47" s="0"/>
      <c r="QLK47" s="0"/>
      <c r="QLL47" s="0"/>
      <c r="QLM47" s="0"/>
      <c r="QLN47" s="0"/>
      <c r="QLO47" s="0"/>
      <c r="QLP47" s="0"/>
      <c r="QLQ47" s="0"/>
      <c r="QLR47" s="0"/>
      <c r="QLS47" s="0"/>
      <c r="QLT47" s="0"/>
      <c r="QLU47" s="0"/>
      <c r="QLV47" s="0"/>
      <c r="QLW47" s="0"/>
      <c r="QLX47" s="0"/>
      <c r="QLY47" s="0"/>
      <c r="QLZ47" s="0"/>
      <c r="QMA47" s="0"/>
      <c r="QMB47" s="0"/>
      <c r="QMC47" s="0"/>
      <c r="QMD47" s="0"/>
      <c r="QME47" s="0"/>
      <c r="QMF47" s="0"/>
      <c r="QMG47" s="0"/>
      <c r="QMH47" s="0"/>
      <c r="QMI47" s="0"/>
      <c r="QMJ47" s="0"/>
      <c r="QMK47" s="0"/>
      <c r="QML47" s="0"/>
      <c r="QMM47" s="0"/>
      <c r="QMN47" s="0"/>
      <c r="QMO47" s="0"/>
      <c r="QMP47" s="0"/>
      <c r="QMQ47" s="0"/>
      <c r="QMR47" s="0"/>
      <c r="QMS47" s="0"/>
      <c r="QMT47" s="0"/>
      <c r="QMU47" s="0"/>
      <c r="QMV47" s="0"/>
      <c r="QMW47" s="0"/>
      <c r="QMX47" s="0"/>
      <c r="QMY47" s="0"/>
      <c r="QMZ47" s="0"/>
      <c r="QNA47" s="0"/>
      <c r="QNB47" s="0"/>
      <c r="QNC47" s="0"/>
      <c r="QND47" s="0"/>
      <c r="QNE47" s="0"/>
      <c r="QNF47" s="0"/>
      <c r="QNG47" s="0"/>
      <c r="QNH47" s="0"/>
      <c r="QNI47" s="0"/>
      <c r="QNJ47" s="0"/>
      <c r="QNK47" s="0"/>
      <c r="QNL47" s="0"/>
      <c r="QNM47" s="0"/>
      <c r="QNN47" s="0"/>
      <c r="QNO47" s="0"/>
      <c r="QNP47" s="0"/>
      <c r="QNQ47" s="0"/>
      <c r="QNR47" s="0"/>
      <c r="QNS47" s="0"/>
      <c r="QNT47" s="0"/>
      <c r="QNU47" s="0"/>
      <c r="QNV47" s="0"/>
      <c r="QNW47" s="0"/>
      <c r="QNX47" s="0"/>
      <c r="QNY47" s="0"/>
      <c r="QNZ47" s="0"/>
      <c r="QOA47" s="0"/>
      <c r="QOB47" s="0"/>
      <c r="QOC47" s="0"/>
      <c r="QOD47" s="0"/>
      <c r="QOE47" s="0"/>
      <c r="QOF47" s="0"/>
      <c r="QOG47" s="0"/>
      <c r="QOH47" s="0"/>
      <c r="QOI47" s="0"/>
      <c r="QOJ47" s="0"/>
      <c r="QOK47" s="0"/>
      <c r="QOL47" s="0"/>
      <c r="QOM47" s="0"/>
      <c r="QON47" s="0"/>
      <c r="QOO47" s="0"/>
      <c r="QOP47" s="0"/>
      <c r="QOQ47" s="0"/>
      <c r="QOR47" s="0"/>
      <c r="QOS47" s="0"/>
      <c r="QOT47" s="0"/>
      <c r="QOU47" s="0"/>
      <c r="QOV47" s="0"/>
      <c r="QOW47" s="0"/>
      <c r="QOX47" s="0"/>
      <c r="QOY47" s="0"/>
      <c r="QOZ47" s="0"/>
      <c r="QPA47" s="0"/>
      <c r="QPB47" s="0"/>
      <c r="QPC47" s="0"/>
      <c r="QPD47" s="0"/>
      <c r="QPE47" s="0"/>
      <c r="QPF47" s="0"/>
      <c r="QPG47" s="0"/>
      <c r="QPH47" s="0"/>
      <c r="QPI47" s="0"/>
      <c r="QPJ47" s="0"/>
      <c r="QPK47" s="0"/>
      <c r="QPL47" s="0"/>
      <c r="QPM47" s="0"/>
      <c r="QPN47" s="0"/>
      <c r="QPO47" s="0"/>
      <c r="QPP47" s="0"/>
      <c r="QPQ47" s="0"/>
      <c r="QPR47" s="0"/>
      <c r="QPS47" s="0"/>
      <c r="QPT47" s="0"/>
      <c r="QPU47" s="0"/>
      <c r="QPV47" s="0"/>
      <c r="QPW47" s="0"/>
      <c r="QPX47" s="0"/>
      <c r="QPY47" s="0"/>
      <c r="QPZ47" s="0"/>
      <c r="QQA47" s="0"/>
      <c r="QQB47" s="0"/>
      <c r="QQC47" s="0"/>
      <c r="QQD47" s="0"/>
      <c r="QQE47" s="0"/>
      <c r="QQF47" s="0"/>
      <c r="QQG47" s="0"/>
      <c r="QQH47" s="0"/>
      <c r="QQI47" s="0"/>
      <c r="QQJ47" s="0"/>
      <c r="QQK47" s="0"/>
      <c r="QQL47" s="0"/>
      <c r="QQM47" s="0"/>
      <c r="QQN47" s="0"/>
      <c r="QQO47" s="0"/>
      <c r="QQP47" s="0"/>
      <c r="QQQ47" s="0"/>
      <c r="QQR47" s="0"/>
      <c r="QQS47" s="0"/>
      <c r="QQT47" s="0"/>
      <c r="QQU47" s="0"/>
      <c r="QQV47" s="0"/>
      <c r="QQW47" s="0"/>
      <c r="QQX47" s="0"/>
      <c r="QQY47" s="0"/>
      <c r="QQZ47" s="0"/>
      <c r="QRA47" s="0"/>
      <c r="QRB47" s="0"/>
      <c r="QRC47" s="0"/>
      <c r="QRD47" s="0"/>
      <c r="QRE47" s="0"/>
      <c r="QRF47" s="0"/>
      <c r="QRG47" s="0"/>
      <c r="QRH47" s="0"/>
      <c r="QRI47" s="0"/>
      <c r="QRJ47" s="0"/>
      <c r="QRK47" s="0"/>
      <c r="QRL47" s="0"/>
      <c r="QRM47" s="0"/>
      <c r="QRN47" s="0"/>
      <c r="QRO47" s="0"/>
      <c r="QRP47" s="0"/>
      <c r="QRQ47" s="0"/>
      <c r="QRR47" s="0"/>
      <c r="QRS47" s="0"/>
      <c r="QRT47" s="0"/>
      <c r="QRU47" s="0"/>
      <c r="QRV47" s="0"/>
      <c r="QRW47" s="0"/>
      <c r="QRX47" s="0"/>
      <c r="QRY47" s="0"/>
      <c r="QRZ47" s="0"/>
      <c r="QSA47" s="0"/>
      <c r="QSB47" s="0"/>
      <c r="QSC47" s="0"/>
      <c r="QSD47" s="0"/>
      <c r="QSE47" s="0"/>
      <c r="QSF47" s="0"/>
      <c r="QSG47" s="0"/>
      <c r="QSH47" s="0"/>
      <c r="QSI47" s="0"/>
      <c r="QSJ47" s="0"/>
      <c r="QSK47" s="0"/>
      <c r="QSL47" s="0"/>
      <c r="QSM47" s="0"/>
      <c r="QSN47" s="0"/>
      <c r="QSO47" s="0"/>
      <c r="QSP47" s="0"/>
      <c r="QSQ47" s="0"/>
      <c r="QSR47" s="0"/>
      <c r="QSS47" s="0"/>
      <c r="QST47" s="0"/>
      <c r="QSU47" s="0"/>
      <c r="QSV47" s="0"/>
      <c r="QSW47" s="0"/>
      <c r="QSX47" s="0"/>
      <c r="QSY47" s="0"/>
      <c r="QSZ47" s="0"/>
      <c r="QTA47" s="0"/>
      <c r="QTB47" s="0"/>
      <c r="QTC47" s="0"/>
      <c r="QTD47" s="0"/>
      <c r="QTE47" s="0"/>
      <c r="QTF47" s="0"/>
      <c r="QTG47" s="0"/>
      <c r="QTH47" s="0"/>
      <c r="QTI47" s="0"/>
      <c r="QTJ47" s="0"/>
      <c r="QTK47" s="0"/>
      <c r="QTL47" s="0"/>
      <c r="QTM47" s="0"/>
      <c r="QTN47" s="0"/>
      <c r="QTO47" s="0"/>
      <c r="QTP47" s="0"/>
      <c r="QTQ47" s="0"/>
      <c r="QTR47" s="0"/>
      <c r="QTS47" s="0"/>
      <c r="QTT47" s="0"/>
      <c r="QTU47" s="0"/>
      <c r="QTV47" s="0"/>
      <c r="QTW47" s="0"/>
      <c r="QTX47" s="0"/>
      <c r="QTY47" s="0"/>
      <c r="QTZ47" s="0"/>
      <c r="QUA47" s="0"/>
      <c r="QUB47" s="0"/>
      <c r="QUC47" s="0"/>
      <c r="QUD47" s="0"/>
      <c r="QUE47" s="0"/>
      <c r="QUF47" s="0"/>
      <c r="QUG47" s="0"/>
      <c r="QUH47" s="0"/>
      <c r="QUI47" s="0"/>
      <c r="QUJ47" s="0"/>
      <c r="QUK47" s="0"/>
      <c r="QUL47" s="0"/>
      <c r="QUM47" s="0"/>
      <c r="QUN47" s="0"/>
      <c r="QUO47" s="0"/>
      <c r="QUP47" s="0"/>
      <c r="QUQ47" s="0"/>
      <c r="QUR47" s="0"/>
      <c r="QUS47" s="0"/>
      <c r="QUT47" s="0"/>
      <c r="QUU47" s="0"/>
      <c r="QUV47" s="0"/>
      <c r="QUW47" s="0"/>
      <c r="QUX47" s="0"/>
      <c r="QUY47" s="0"/>
      <c r="QUZ47" s="0"/>
      <c r="QVA47" s="0"/>
      <c r="QVB47" s="0"/>
      <c r="QVC47" s="0"/>
      <c r="QVD47" s="0"/>
      <c r="QVE47" s="0"/>
      <c r="QVF47" s="0"/>
      <c r="QVG47" s="0"/>
      <c r="QVH47" s="0"/>
      <c r="QVI47" s="0"/>
      <c r="QVJ47" s="0"/>
      <c r="QVK47" s="0"/>
      <c r="QVL47" s="0"/>
      <c r="QVM47" s="0"/>
      <c r="QVN47" s="0"/>
      <c r="QVO47" s="0"/>
      <c r="QVP47" s="0"/>
      <c r="QVQ47" s="0"/>
      <c r="QVR47" s="0"/>
      <c r="QVS47" s="0"/>
      <c r="QVT47" s="0"/>
      <c r="QVU47" s="0"/>
      <c r="QVV47" s="0"/>
      <c r="QVW47" s="0"/>
      <c r="QVX47" s="0"/>
      <c r="QVY47" s="0"/>
      <c r="QVZ47" s="0"/>
      <c r="QWA47" s="0"/>
      <c r="QWB47" s="0"/>
      <c r="QWC47" s="0"/>
      <c r="QWD47" s="0"/>
      <c r="QWE47" s="0"/>
      <c r="QWF47" s="0"/>
      <c r="QWG47" s="0"/>
      <c r="QWH47" s="0"/>
      <c r="QWI47" s="0"/>
      <c r="QWJ47" s="0"/>
      <c r="QWK47" s="0"/>
      <c r="QWL47" s="0"/>
      <c r="QWM47" s="0"/>
      <c r="QWN47" s="0"/>
      <c r="QWO47" s="0"/>
      <c r="QWP47" s="0"/>
      <c r="QWQ47" s="0"/>
      <c r="QWR47" s="0"/>
      <c r="QWS47" s="0"/>
      <c r="QWT47" s="0"/>
      <c r="QWU47" s="0"/>
      <c r="QWV47" s="0"/>
      <c r="QWW47" s="0"/>
      <c r="QWX47" s="0"/>
      <c r="QWY47" s="0"/>
      <c r="QWZ47" s="0"/>
      <c r="QXA47" s="0"/>
      <c r="QXB47" s="0"/>
      <c r="QXC47" s="0"/>
      <c r="QXD47" s="0"/>
      <c r="QXE47" s="0"/>
      <c r="QXF47" s="0"/>
      <c r="QXG47" s="0"/>
      <c r="QXH47" s="0"/>
      <c r="QXI47" s="0"/>
      <c r="QXJ47" s="0"/>
      <c r="QXK47" s="0"/>
      <c r="QXL47" s="0"/>
      <c r="QXM47" s="0"/>
      <c r="QXN47" s="0"/>
      <c r="QXO47" s="0"/>
      <c r="QXP47" s="0"/>
      <c r="QXQ47" s="0"/>
      <c r="QXR47" s="0"/>
      <c r="QXS47" s="0"/>
      <c r="QXT47" s="0"/>
      <c r="QXU47" s="0"/>
      <c r="QXV47" s="0"/>
      <c r="QXW47" s="0"/>
      <c r="QXX47" s="0"/>
      <c r="QXY47" s="0"/>
      <c r="QXZ47" s="0"/>
      <c r="QYA47" s="0"/>
      <c r="QYB47" s="0"/>
      <c r="QYC47" s="0"/>
      <c r="QYD47" s="0"/>
      <c r="QYE47" s="0"/>
      <c r="QYF47" s="0"/>
      <c r="QYG47" s="0"/>
      <c r="QYH47" s="0"/>
      <c r="QYI47" s="0"/>
      <c r="QYJ47" s="0"/>
      <c r="QYK47" s="0"/>
      <c r="QYL47" s="0"/>
      <c r="QYM47" s="0"/>
      <c r="QYN47" s="0"/>
      <c r="QYO47" s="0"/>
      <c r="QYP47" s="0"/>
      <c r="QYQ47" s="0"/>
      <c r="QYR47" s="0"/>
      <c r="QYS47" s="0"/>
      <c r="QYT47" s="0"/>
      <c r="QYU47" s="0"/>
      <c r="QYV47" s="0"/>
      <c r="QYW47" s="0"/>
      <c r="QYX47" s="0"/>
      <c r="QYY47" s="0"/>
      <c r="QYZ47" s="0"/>
      <c r="QZA47" s="0"/>
      <c r="QZB47" s="0"/>
      <c r="QZC47" s="0"/>
      <c r="QZD47" s="0"/>
      <c r="QZE47" s="0"/>
      <c r="QZF47" s="0"/>
      <c r="QZG47" s="0"/>
      <c r="QZH47" s="0"/>
      <c r="QZI47" s="0"/>
      <c r="QZJ47" s="0"/>
      <c r="QZK47" s="0"/>
      <c r="QZL47" s="0"/>
      <c r="QZM47" s="0"/>
      <c r="QZN47" s="0"/>
      <c r="QZO47" s="0"/>
      <c r="QZP47" s="0"/>
      <c r="QZQ47" s="0"/>
      <c r="QZR47" s="0"/>
      <c r="QZS47" s="0"/>
      <c r="QZT47" s="0"/>
      <c r="QZU47" s="0"/>
      <c r="QZV47" s="0"/>
      <c r="QZW47" s="0"/>
      <c r="QZX47" s="0"/>
      <c r="QZY47" s="0"/>
      <c r="QZZ47" s="0"/>
      <c r="RAA47" s="0"/>
      <c r="RAB47" s="0"/>
      <c r="RAC47" s="0"/>
      <c r="RAD47" s="0"/>
      <c r="RAE47" s="0"/>
      <c r="RAF47" s="0"/>
      <c r="RAG47" s="0"/>
      <c r="RAH47" s="0"/>
      <c r="RAI47" s="0"/>
      <c r="RAJ47" s="0"/>
      <c r="RAK47" s="0"/>
      <c r="RAL47" s="0"/>
      <c r="RAM47" s="0"/>
      <c r="RAN47" s="0"/>
      <c r="RAO47" s="0"/>
      <c r="RAP47" s="0"/>
      <c r="RAQ47" s="0"/>
      <c r="RAR47" s="0"/>
      <c r="RAS47" s="0"/>
      <c r="RAT47" s="0"/>
      <c r="RAU47" s="0"/>
      <c r="RAV47" s="0"/>
      <c r="RAW47" s="0"/>
      <c r="RAX47" s="0"/>
      <c r="RAY47" s="0"/>
      <c r="RAZ47" s="0"/>
      <c r="RBA47" s="0"/>
      <c r="RBB47" s="0"/>
      <c r="RBC47" s="0"/>
      <c r="RBD47" s="0"/>
      <c r="RBE47" s="0"/>
      <c r="RBF47" s="0"/>
      <c r="RBG47" s="0"/>
      <c r="RBH47" s="0"/>
      <c r="RBI47" s="0"/>
      <c r="RBJ47" s="0"/>
      <c r="RBK47" s="0"/>
      <c r="RBL47" s="0"/>
      <c r="RBM47" s="0"/>
      <c r="RBN47" s="0"/>
      <c r="RBO47" s="0"/>
      <c r="RBP47" s="0"/>
      <c r="RBQ47" s="0"/>
      <c r="RBR47" s="0"/>
      <c r="RBS47" s="0"/>
      <c r="RBT47" s="0"/>
      <c r="RBU47" s="0"/>
      <c r="RBV47" s="0"/>
      <c r="RBW47" s="0"/>
      <c r="RBX47" s="0"/>
      <c r="RBY47" s="0"/>
      <c r="RBZ47" s="0"/>
      <c r="RCA47" s="0"/>
      <c r="RCB47" s="0"/>
      <c r="RCC47" s="0"/>
      <c r="RCD47" s="0"/>
      <c r="RCE47" s="0"/>
      <c r="RCF47" s="0"/>
      <c r="RCG47" s="0"/>
      <c r="RCH47" s="0"/>
      <c r="RCI47" s="0"/>
      <c r="RCJ47" s="0"/>
      <c r="RCK47" s="0"/>
      <c r="RCL47" s="0"/>
      <c r="RCM47" s="0"/>
      <c r="RCN47" s="0"/>
      <c r="RCO47" s="0"/>
      <c r="RCP47" s="0"/>
      <c r="RCQ47" s="0"/>
      <c r="RCR47" s="0"/>
      <c r="RCS47" s="0"/>
      <c r="RCT47" s="0"/>
      <c r="RCU47" s="0"/>
      <c r="RCV47" s="0"/>
      <c r="RCW47" s="0"/>
      <c r="RCX47" s="0"/>
      <c r="RCY47" s="0"/>
      <c r="RCZ47" s="0"/>
      <c r="RDA47" s="0"/>
      <c r="RDB47" s="0"/>
      <c r="RDC47" s="0"/>
      <c r="RDD47" s="0"/>
      <c r="RDE47" s="0"/>
      <c r="RDF47" s="0"/>
      <c r="RDG47" s="0"/>
      <c r="RDH47" s="0"/>
      <c r="RDI47" s="0"/>
      <c r="RDJ47" s="0"/>
      <c r="RDK47" s="0"/>
      <c r="RDL47" s="0"/>
      <c r="RDM47" s="0"/>
      <c r="RDN47" s="0"/>
      <c r="RDO47" s="0"/>
      <c r="RDP47" s="0"/>
      <c r="RDQ47" s="0"/>
      <c r="RDR47" s="0"/>
      <c r="RDS47" s="0"/>
      <c r="RDT47" s="0"/>
      <c r="RDU47" s="0"/>
      <c r="RDV47" s="0"/>
      <c r="RDW47" s="0"/>
      <c r="RDX47" s="0"/>
      <c r="RDY47" s="0"/>
      <c r="RDZ47" s="0"/>
      <c r="REA47" s="0"/>
      <c r="REB47" s="0"/>
      <c r="REC47" s="0"/>
      <c r="RED47" s="0"/>
      <c r="REE47" s="0"/>
      <c r="REF47" s="0"/>
      <c r="REG47" s="0"/>
      <c r="REH47" s="0"/>
      <c r="REI47" s="0"/>
      <c r="REJ47" s="0"/>
      <c r="REK47" s="0"/>
      <c r="REL47" s="0"/>
      <c r="REM47" s="0"/>
      <c r="REN47" s="0"/>
      <c r="REO47" s="0"/>
      <c r="REP47" s="0"/>
      <c r="REQ47" s="0"/>
      <c r="RER47" s="0"/>
      <c r="RES47" s="0"/>
      <c r="RET47" s="0"/>
      <c r="REU47" s="0"/>
      <c r="REV47" s="0"/>
      <c r="REW47" s="0"/>
      <c r="REX47" s="0"/>
      <c r="REY47" s="0"/>
      <c r="REZ47" s="0"/>
      <c r="RFA47" s="0"/>
      <c r="RFB47" s="0"/>
      <c r="RFC47" s="0"/>
      <c r="RFD47" s="0"/>
      <c r="RFE47" s="0"/>
      <c r="RFF47" s="0"/>
      <c r="RFG47" s="0"/>
      <c r="RFH47" s="0"/>
      <c r="RFI47" s="0"/>
      <c r="RFJ47" s="0"/>
      <c r="RFK47" s="0"/>
      <c r="RFL47" s="0"/>
      <c r="RFM47" s="0"/>
      <c r="RFN47" s="0"/>
      <c r="RFO47" s="0"/>
      <c r="RFP47" s="0"/>
      <c r="RFQ47" s="0"/>
      <c r="RFR47" s="0"/>
      <c r="RFS47" s="0"/>
      <c r="RFT47" s="0"/>
      <c r="RFU47" s="0"/>
      <c r="RFV47" s="0"/>
      <c r="RFW47" s="0"/>
      <c r="RFX47" s="0"/>
      <c r="RFY47" s="0"/>
      <c r="RFZ47" s="0"/>
      <c r="RGA47" s="0"/>
      <c r="RGB47" s="0"/>
      <c r="RGC47" s="0"/>
      <c r="RGD47" s="0"/>
      <c r="RGE47" s="0"/>
      <c r="RGF47" s="0"/>
      <c r="RGG47" s="0"/>
      <c r="RGH47" s="0"/>
      <c r="RGI47" s="0"/>
      <c r="RGJ47" s="0"/>
      <c r="RGK47" s="0"/>
      <c r="RGL47" s="0"/>
      <c r="RGM47" s="0"/>
      <c r="RGN47" s="0"/>
      <c r="RGO47" s="0"/>
      <c r="RGP47" s="0"/>
      <c r="RGQ47" s="0"/>
      <c r="RGR47" s="0"/>
      <c r="RGS47" s="0"/>
      <c r="RGT47" s="0"/>
      <c r="RGU47" s="0"/>
      <c r="RGV47" s="0"/>
      <c r="RGW47" s="0"/>
      <c r="RGX47" s="0"/>
      <c r="RGY47" s="0"/>
      <c r="RGZ47" s="0"/>
      <c r="RHA47" s="0"/>
      <c r="RHB47" s="0"/>
      <c r="RHC47" s="0"/>
      <c r="RHD47" s="0"/>
      <c r="RHE47" s="0"/>
      <c r="RHF47" s="0"/>
      <c r="RHG47" s="0"/>
      <c r="RHH47" s="0"/>
      <c r="RHI47" s="0"/>
      <c r="RHJ47" s="0"/>
      <c r="RHK47" s="0"/>
      <c r="RHL47" s="0"/>
      <c r="RHM47" s="0"/>
      <c r="RHN47" s="0"/>
      <c r="RHO47" s="0"/>
      <c r="RHP47" s="0"/>
      <c r="RHQ47" s="0"/>
      <c r="RHR47" s="0"/>
      <c r="RHS47" s="0"/>
      <c r="RHT47" s="0"/>
      <c r="RHU47" s="0"/>
      <c r="RHV47" s="0"/>
      <c r="RHW47" s="0"/>
      <c r="RHX47" s="0"/>
      <c r="RHY47" s="0"/>
      <c r="RHZ47" s="0"/>
      <c r="RIA47" s="0"/>
      <c r="RIB47" s="0"/>
      <c r="RIC47" s="0"/>
      <c r="RID47" s="0"/>
      <c r="RIE47" s="0"/>
      <c r="RIF47" s="0"/>
      <c r="RIG47" s="0"/>
      <c r="RIH47" s="0"/>
      <c r="RII47" s="0"/>
      <c r="RIJ47" s="0"/>
      <c r="RIK47" s="0"/>
      <c r="RIL47" s="0"/>
      <c r="RIM47" s="0"/>
      <c r="RIN47" s="0"/>
      <c r="RIO47" s="0"/>
      <c r="RIP47" s="0"/>
      <c r="RIQ47" s="0"/>
      <c r="RIR47" s="0"/>
      <c r="RIS47" s="0"/>
      <c r="RIT47" s="0"/>
      <c r="RIU47" s="0"/>
      <c r="RIV47" s="0"/>
      <c r="RIW47" s="0"/>
      <c r="RIX47" s="0"/>
      <c r="RIY47" s="0"/>
      <c r="RIZ47" s="0"/>
      <c r="RJA47" s="0"/>
      <c r="RJB47" s="0"/>
      <c r="RJC47" s="0"/>
      <c r="RJD47" s="0"/>
      <c r="RJE47" s="0"/>
      <c r="RJF47" s="0"/>
      <c r="RJG47" s="0"/>
      <c r="RJH47" s="0"/>
      <c r="RJI47" s="0"/>
      <c r="RJJ47" s="0"/>
      <c r="RJK47" s="0"/>
      <c r="RJL47" s="0"/>
      <c r="RJM47" s="0"/>
      <c r="RJN47" s="0"/>
      <c r="RJO47" s="0"/>
      <c r="RJP47" s="0"/>
      <c r="RJQ47" s="0"/>
      <c r="RJR47" s="0"/>
      <c r="RJS47" s="0"/>
      <c r="RJT47" s="0"/>
      <c r="RJU47" s="0"/>
      <c r="RJV47" s="0"/>
      <c r="RJW47" s="0"/>
      <c r="RJX47" s="0"/>
      <c r="RJY47" s="0"/>
      <c r="RJZ47" s="0"/>
      <c r="RKA47" s="0"/>
      <c r="RKB47" s="0"/>
      <c r="RKC47" s="0"/>
      <c r="RKD47" s="0"/>
      <c r="RKE47" s="0"/>
      <c r="RKF47" s="0"/>
      <c r="RKG47" s="0"/>
      <c r="RKH47" s="0"/>
      <c r="RKI47" s="0"/>
      <c r="RKJ47" s="0"/>
      <c r="RKK47" s="0"/>
      <c r="RKL47" s="0"/>
      <c r="RKM47" s="0"/>
      <c r="RKN47" s="0"/>
      <c r="RKO47" s="0"/>
      <c r="RKP47" s="0"/>
      <c r="RKQ47" s="0"/>
      <c r="RKR47" s="0"/>
      <c r="RKS47" s="0"/>
      <c r="RKT47" s="0"/>
      <c r="RKU47" s="0"/>
      <c r="RKV47" s="0"/>
      <c r="RKW47" s="0"/>
      <c r="RKX47" s="0"/>
      <c r="RKY47" s="0"/>
      <c r="RKZ47" s="0"/>
      <c r="RLA47" s="0"/>
      <c r="RLB47" s="0"/>
      <c r="RLC47" s="0"/>
      <c r="RLD47" s="0"/>
      <c r="RLE47" s="0"/>
      <c r="RLF47" s="0"/>
      <c r="RLG47" s="0"/>
      <c r="RLH47" s="0"/>
      <c r="RLI47" s="0"/>
      <c r="RLJ47" s="0"/>
      <c r="RLK47" s="0"/>
      <c r="RLL47" s="0"/>
      <c r="RLM47" s="0"/>
      <c r="RLN47" s="0"/>
      <c r="RLO47" s="0"/>
      <c r="RLP47" s="0"/>
      <c r="RLQ47" s="0"/>
      <c r="RLR47" s="0"/>
      <c r="RLS47" s="0"/>
      <c r="RLT47" s="0"/>
      <c r="RLU47" s="0"/>
      <c r="RLV47" s="0"/>
      <c r="RLW47" s="0"/>
      <c r="RLX47" s="0"/>
      <c r="RLY47" s="0"/>
      <c r="RLZ47" s="0"/>
      <c r="RMA47" s="0"/>
      <c r="RMB47" s="0"/>
      <c r="RMC47" s="0"/>
      <c r="RMD47" s="0"/>
      <c r="RME47" s="0"/>
      <c r="RMF47" s="0"/>
      <c r="RMG47" s="0"/>
      <c r="RMH47" s="0"/>
      <c r="RMI47" s="0"/>
      <c r="RMJ47" s="0"/>
      <c r="RMK47" s="0"/>
      <c r="RML47" s="0"/>
      <c r="RMM47" s="0"/>
      <c r="RMN47" s="0"/>
      <c r="RMO47" s="0"/>
      <c r="RMP47" s="0"/>
      <c r="RMQ47" s="0"/>
      <c r="RMR47" s="0"/>
      <c r="RMS47" s="0"/>
      <c r="RMT47" s="0"/>
      <c r="RMU47" s="0"/>
      <c r="RMV47" s="0"/>
      <c r="RMW47" s="0"/>
      <c r="RMX47" s="0"/>
      <c r="RMY47" s="0"/>
      <c r="RMZ47" s="0"/>
      <c r="RNA47" s="0"/>
      <c r="RNB47" s="0"/>
      <c r="RNC47" s="0"/>
      <c r="RND47" s="0"/>
      <c r="RNE47" s="0"/>
      <c r="RNF47" s="0"/>
      <c r="RNG47" s="0"/>
      <c r="RNH47" s="0"/>
      <c r="RNI47" s="0"/>
      <c r="RNJ47" s="0"/>
      <c r="RNK47" s="0"/>
      <c r="RNL47" s="0"/>
      <c r="RNM47" s="0"/>
      <c r="RNN47" s="0"/>
      <c r="RNO47" s="0"/>
      <c r="RNP47" s="0"/>
      <c r="RNQ47" s="0"/>
      <c r="RNR47" s="0"/>
      <c r="RNS47" s="0"/>
      <c r="RNT47" s="0"/>
      <c r="RNU47" s="0"/>
      <c r="RNV47" s="0"/>
      <c r="RNW47" s="0"/>
      <c r="RNX47" s="0"/>
      <c r="RNY47" s="0"/>
      <c r="RNZ47" s="0"/>
      <c r="ROA47" s="0"/>
      <c r="ROB47" s="0"/>
      <c r="ROC47" s="0"/>
      <c r="ROD47" s="0"/>
      <c r="ROE47" s="0"/>
      <c r="ROF47" s="0"/>
      <c r="ROG47" s="0"/>
      <c r="ROH47" s="0"/>
      <c r="ROI47" s="0"/>
      <c r="ROJ47" s="0"/>
      <c r="ROK47" s="0"/>
      <c r="ROL47" s="0"/>
      <c r="ROM47" s="0"/>
      <c r="RON47" s="0"/>
      <c r="ROO47" s="0"/>
      <c r="ROP47" s="0"/>
      <c r="ROQ47" s="0"/>
      <c r="ROR47" s="0"/>
      <c r="ROS47" s="0"/>
      <c r="ROT47" s="0"/>
      <c r="ROU47" s="0"/>
      <c r="ROV47" s="0"/>
      <c r="ROW47" s="0"/>
      <c r="ROX47" s="0"/>
      <c r="ROY47" s="0"/>
      <c r="ROZ47" s="0"/>
      <c r="RPA47" s="0"/>
      <c r="RPB47" s="0"/>
      <c r="RPC47" s="0"/>
      <c r="RPD47" s="0"/>
      <c r="RPE47" s="0"/>
      <c r="RPF47" s="0"/>
      <c r="RPG47" s="0"/>
      <c r="RPH47" s="0"/>
      <c r="RPI47" s="0"/>
      <c r="RPJ47" s="0"/>
      <c r="RPK47" s="0"/>
      <c r="RPL47" s="0"/>
      <c r="RPM47" s="0"/>
      <c r="RPN47" s="0"/>
      <c r="RPO47" s="0"/>
      <c r="RPP47" s="0"/>
      <c r="RPQ47" s="0"/>
      <c r="RPR47" s="0"/>
      <c r="RPS47" s="0"/>
      <c r="RPT47" s="0"/>
      <c r="RPU47" s="0"/>
      <c r="RPV47" s="0"/>
      <c r="RPW47" s="0"/>
      <c r="RPX47" s="0"/>
      <c r="RPY47" s="0"/>
      <c r="RPZ47" s="0"/>
      <c r="RQA47" s="0"/>
      <c r="RQB47" s="0"/>
      <c r="RQC47" s="0"/>
      <c r="RQD47" s="0"/>
      <c r="RQE47" s="0"/>
      <c r="RQF47" s="0"/>
      <c r="RQG47" s="0"/>
      <c r="RQH47" s="0"/>
      <c r="RQI47" s="0"/>
      <c r="RQJ47" s="0"/>
      <c r="RQK47" s="0"/>
      <c r="RQL47" s="0"/>
      <c r="RQM47" s="0"/>
      <c r="RQN47" s="0"/>
      <c r="RQO47" s="0"/>
      <c r="RQP47" s="0"/>
      <c r="RQQ47" s="0"/>
      <c r="RQR47" s="0"/>
      <c r="RQS47" s="0"/>
      <c r="RQT47" s="0"/>
      <c r="RQU47" s="0"/>
      <c r="RQV47" s="0"/>
      <c r="RQW47" s="0"/>
      <c r="RQX47" s="0"/>
      <c r="RQY47" s="0"/>
      <c r="RQZ47" s="0"/>
      <c r="RRA47" s="0"/>
      <c r="RRB47" s="0"/>
      <c r="RRC47" s="0"/>
      <c r="RRD47" s="0"/>
      <c r="RRE47" s="0"/>
      <c r="RRF47" s="0"/>
      <c r="RRG47" s="0"/>
      <c r="RRH47" s="0"/>
      <c r="RRI47" s="0"/>
      <c r="RRJ47" s="0"/>
      <c r="RRK47" s="0"/>
      <c r="RRL47" s="0"/>
      <c r="RRM47" s="0"/>
      <c r="RRN47" s="0"/>
      <c r="RRO47" s="0"/>
      <c r="RRP47" s="0"/>
      <c r="RRQ47" s="0"/>
      <c r="RRR47" s="0"/>
      <c r="RRS47" s="0"/>
      <c r="RRT47" s="0"/>
      <c r="RRU47" s="0"/>
      <c r="RRV47" s="0"/>
      <c r="RRW47" s="0"/>
      <c r="RRX47" s="0"/>
      <c r="RRY47" s="0"/>
      <c r="RRZ47" s="0"/>
      <c r="RSA47" s="0"/>
      <c r="RSB47" s="0"/>
      <c r="RSC47" s="0"/>
      <c r="RSD47" s="0"/>
      <c r="RSE47" s="0"/>
      <c r="RSF47" s="0"/>
      <c r="RSG47" s="0"/>
      <c r="RSH47" s="0"/>
      <c r="RSI47" s="0"/>
      <c r="RSJ47" s="0"/>
      <c r="RSK47" s="0"/>
      <c r="RSL47" s="0"/>
      <c r="RSM47" s="0"/>
      <c r="RSN47" s="0"/>
      <c r="RSO47" s="0"/>
      <c r="RSP47" s="0"/>
      <c r="RSQ47" s="0"/>
      <c r="RSR47" s="0"/>
      <c r="RSS47" s="0"/>
      <c r="RST47" s="0"/>
      <c r="RSU47" s="0"/>
      <c r="RSV47" s="0"/>
      <c r="RSW47" s="0"/>
      <c r="RSX47" s="0"/>
      <c r="RSY47" s="0"/>
      <c r="RSZ47" s="0"/>
      <c r="RTA47" s="0"/>
      <c r="RTB47" s="0"/>
      <c r="RTC47" s="0"/>
      <c r="RTD47" s="0"/>
      <c r="RTE47" s="0"/>
      <c r="RTF47" s="0"/>
      <c r="RTG47" s="0"/>
      <c r="RTH47" s="0"/>
      <c r="RTI47" s="0"/>
      <c r="RTJ47" s="0"/>
      <c r="RTK47" s="0"/>
      <c r="RTL47" s="0"/>
      <c r="RTM47" s="0"/>
      <c r="RTN47" s="0"/>
      <c r="RTO47" s="0"/>
      <c r="RTP47" s="0"/>
      <c r="RTQ47" s="0"/>
      <c r="RTR47" s="0"/>
      <c r="RTS47" s="0"/>
      <c r="RTT47" s="0"/>
      <c r="RTU47" s="0"/>
      <c r="RTV47" s="0"/>
      <c r="RTW47" s="0"/>
      <c r="RTX47" s="0"/>
      <c r="RTY47" s="0"/>
      <c r="RTZ47" s="0"/>
      <c r="RUA47" s="0"/>
      <c r="RUB47" s="0"/>
      <c r="RUC47" s="0"/>
      <c r="RUD47" s="0"/>
      <c r="RUE47" s="0"/>
      <c r="RUF47" s="0"/>
      <c r="RUG47" s="0"/>
      <c r="RUH47" s="0"/>
      <c r="RUI47" s="0"/>
      <c r="RUJ47" s="0"/>
      <c r="RUK47" s="0"/>
      <c r="RUL47" s="0"/>
      <c r="RUM47" s="0"/>
      <c r="RUN47" s="0"/>
      <c r="RUO47" s="0"/>
      <c r="RUP47" s="0"/>
      <c r="RUQ47" s="0"/>
      <c r="RUR47" s="0"/>
      <c r="RUS47" s="0"/>
      <c r="RUT47" s="0"/>
      <c r="RUU47" s="0"/>
      <c r="RUV47" s="0"/>
      <c r="RUW47" s="0"/>
      <c r="RUX47" s="0"/>
      <c r="RUY47" s="0"/>
      <c r="RUZ47" s="0"/>
      <c r="RVA47" s="0"/>
      <c r="RVB47" s="0"/>
      <c r="RVC47" s="0"/>
      <c r="RVD47" s="0"/>
      <c r="RVE47" s="0"/>
      <c r="RVF47" s="0"/>
      <c r="RVG47" s="0"/>
      <c r="RVH47" s="0"/>
      <c r="RVI47" s="0"/>
      <c r="RVJ47" s="0"/>
      <c r="RVK47" s="0"/>
      <c r="RVL47" s="0"/>
      <c r="RVM47" s="0"/>
      <c r="RVN47" s="0"/>
      <c r="RVO47" s="0"/>
      <c r="RVP47" s="0"/>
      <c r="RVQ47" s="0"/>
      <c r="RVR47" s="0"/>
      <c r="RVS47" s="0"/>
      <c r="RVT47" s="0"/>
      <c r="RVU47" s="0"/>
      <c r="RVV47" s="0"/>
      <c r="RVW47" s="0"/>
      <c r="RVX47" s="0"/>
      <c r="RVY47" s="0"/>
      <c r="RVZ47" s="0"/>
      <c r="RWA47" s="0"/>
      <c r="RWB47" s="0"/>
      <c r="RWC47" s="0"/>
      <c r="RWD47" s="0"/>
      <c r="RWE47" s="0"/>
      <c r="RWF47" s="0"/>
      <c r="RWG47" s="0"/>
      <c r="RWH47" s="0"/>
      <c r="RWI47" s="0"/>
      <c r="RWJ47" s="0"/>
      <c r="RWK47" s="0"/>
      <c r="RWL47" s="0"/>
      <c r="RWM47" s="0"/>
      <c r="RWN47" s="0"/>
      <c r="RWO47" s="0"/>
      <c r="RWP47" s="0"/>
      <c r="RWQ47" s="0"/>
      <c r="RWR47" s="0"/>
      <c r="RWS47" s="0"/>
      <c r="RWT47" s="0"/>
      <c r="RWU47" s="0"/>
      <c r="RWV47" s="0"/>
      <c r="RWW47" s="0"/>
      <c r="RWX47" s="0"/>
      <c r="RWY47" s="0"/>
      <c r="RWZ47" s="0"/>
      <c r="RXA47" s="0"/>
      <c r="RXB47" s="0"/>
      <c r="RXC47" s="0"/>
      <c r="RXD47" s="0"/>
      <c r="RXE47" s="0"/>
      <c r="RXF47" s="0"/>
      <c r="RXG47" s="0"/>
      <c r="RXH47" s="0"/>
      <c r="RXI47" s="0"/>
      <c r="RXJ47" s="0"/>
      <c r="RXK47" s="0"/>
      <c r="RXL47" s="0"/>
      <c r="RXM47" s="0"/>
      <c r="RXN47" s="0"/>
      <c r="RXO47" s="0"/>
      <c r="RXP47" s="0"/>
      <c r="RXQ47" s="0"/>
      <c r="RXR47" s="0"/>
      <c r="RXS47" s="0"/>
      <c r="RXT47" s="0"/>
      <c r="RXU47" s="0"/>
      <c r="RXV47" s="0"/>
      <c r="RXW47" s="0"/>
      <c r="RXX47" s="0"/>
      <c r="RXY47" s="0"/>
      <c r="RXZ47" s="0"/>
      <c r="RYA47" s="0"/>
      <c r="RYB47" s="0"/>
      <c r="RYC47" s="0"/>
      <c r="RYD47" s="0"/>
      <c r="RYE47" s="0"/>
      <c r="RYF47" s="0"/>
      <c r="RYG47" s="0"/>
      <c r="RYH47" s="0"/>
      <c r="RYI47" s="0"/>
      <c r="RYJ47" s="0"/>
      <c r="RYK47" s="0"/>
      <c r="RYL47" s="0"/>
      <c r="RYM47" s="0"/>
      <c r="RYN47" s="0"/>
      <c r="RYO47" s="0"/>
      <c r="RYP47" s="0"/>
      <c r="RYQ47" s="0"/>
      <c r="RYR47" s="0"/>
      <c r="RYS47" s="0"/>
      <c r="RYT47" s="0"/>
      <c r="RYU47" s="0"/>
      <c r="RYV47" s="0"/>
      <c r="RYW47" s="0"/>
      <c r="RYX47" s="0"/>
      <c r="RYY47" s="0"/>
      <c r="RYZ47" s="0"/>
      <c r="RZA47" s="0"/>
      <c r="RZB47" s="0"/>
      <c r="RZC47" s="0"/>
      <c r="RZD47" s="0"/>
      <c r="RZE47" s="0"/>
      <c r="RZF47" s="0"/>
      <c r="RZG47" s="0"/>
      <c r="RZH47" s="0"/>
      <c r="RZI47" s="0"/>
      <c r="RZJ47" s="0"/>
      <c r="RZK47" s="0"/>
      <c r="RZL47" s="0"/>
      <c r="RZM47" s="0"/>
      <c r="RZN47" s="0"/>
      <c r="RZO47" s="0"/>
      <c r="RZP47" s="0"/>
      <c r="RZQ47" s="0"/>
      <c r="RZR47" s="0"/>
      <c r="RZS47" s="0"/>
      <c r="RZT47" s="0"/>
      <c r="RZU47" s="0"/>
      <c r="RZV47" s="0"/>
      <c r="RZW47" s="0"/>
      <c r="RZX47" s="0"/>
      <c r="RZY47" s="0"/>
      <c r="RZZ47" s="0"/>
      <c r="SAA47" s="0"/>
      <c r="SAB47" s="0"/>
      <c r="SAC47" s="0"/>
      <c r="SAD47" s="0"/>
      <c r="SAE47" s="0"/>
      <c r="SAF47" s="0"/>
      <c r="SAG47" s="0"/>
      <c r="SAH47" s="0"/>
      <c r="SAI47" s="0"/>
      <c r="SAJ47" s="0"/>
      <c r="SAK47" s="0"/>
      <c r="SAL47" s="0"/>
      <c r="SAM47" s="0"/>
      <c r="SAN47" s="0"/>
      <c r="SAO47" s="0"/>
      <c r="SAP47" s="0"/>
      <c r="SAQ47" s="0"/>
      <c r="SAR47" s="0"/>
      <c r="SAS47" s="0"/>
      <c r="SAT47" s="0"/>
      <c r="SAU47" s="0"/>
      <c r="SAV47" s="0"/>
      <c r="SAW47" s="0"/>
      <c r="SAX47" s="0"/>
      <c r="SAY47" s="0"/>
      <c r="SAZ47" s="0"/>
      <c r="SBA47" s="0"/>
      <c r="SBB47" s="0"/>
      <c r="SBC47" s="0"/>
      <c r="SBD47" s="0"/>
      <c r="SBE47" s="0"/>
      <c r="SBF47" s="0"/>
      <c r="SBG47" s="0"/>
      <c r="SBH47" s="0"/>
      <c r="SBI47" s="0"/>
      <c r="SBJ47" s="0"/>
      <c r="SBK47" s="0"/>
      <c r="SBL47" s="0"/>
      <c r="SBM47" s="0"/>
      <c r="SBN47" s="0"/>
      <c r="SBO47" s="0"/>
      <c r="SBP47" s="0"/>
      <c r="SBQ47" s="0"/>
      <c r="SBR47" s="0"/>
      <c r="SBS47" s="0"/>
      <c r="SBT47" s="0"/>
      <c r="SBU47" s="0"/>
      <c r="SBV47" s="0"/>
      <c r="SBW47" s="0"/>
      <c r="SBX47" s="0"/>
      <c r="SBY47" s="0"/>
      <c r="SBZ47" s="0"/>
      <c r="SCA47" s="0"/>
      <c r="SCB47" s="0"/>
      <c r="SCC47" s="0"/>
      <c r="SCD47" s="0"/>
      <c r="SCE47" s="0"/>
      <c r="SCF47" s="0"/>
      <c r="SCG47" s="0"/>
      <c r="SCH47" s="0"/>
      <c r="SCI47" s="0"/>
      <c r="SCJ47" s="0"/>
      <c r="SCK47" s="0"/>
      <c r="SCL47" s="0"/>
      <c r="SCM47" s="0"/>
      <c r="SCN47" s="0"/>
      <c r="SCO47" s="0"/>
      <c r="SCP47" s="0"/>
      <c r="SCQ47" s="0"/>
      <c r="SCR47" s="0"/>
      <c r="SCS47" s="0"/>
      <c r="SCT47" s="0"/>
      <c r="SCU47" s="0"/>
      <c r="SCV47" s="0"/>
      <c r="SCW47" s="0"/>
      <c r="SCX47" s="0"/>
      <c r="SCY47" s="0"/>
      <c r="SCZ47" s="0"/>
      <c r="SDA47" s="0"/>
      <c r="SDB47" s="0"/>
      <c r="SDC47" s="0"/>
      <c r="SDD47" s="0"/>
      <c r="SDE47" s="0"/>
      <c r="SDF47" s="0"/>
      <c r="SDG47" s="0"/>
      <c r="SDH47" s="0"/>
      <c r="SDI47" s="0"/>
      <c r="SDJ47" s="0"/>
      <c r="SDK47" s="0"/>
      <c r="SDL47" s="0"/>
      <c r="SDM47" s="0"/>
      <c r="SDN47" s="0"/>
      <c r="SDO47" s="0"/>
      <c r="SDP47" s="0"/>
      <c r="SDQ47" s="0"/>
      <c r="SDR47" s="0"/>
      <c r="SDS47" s="0"/>
      <c r="SDT47" s="0"/>
      <c r="SDU47" s="0"/>
      <c r="SDV47" s="0"/>
      <c r="SDW47" s="0"/>
      <c r="SDX47" s="0"/>
      <c r="SDY47" s="0"/>
      <c r="SDZ47" s="0"/>
      <c r="SEA47" s="0"/>
      <c r="SEB47" s="0"/>
      <c r="SEC47" s="0"/>
      <c r="SED47" s="0"/>
      <c r="SEE47" s="0"/>
      <c r="SEF47" s="0"/>
      <c r="SEG47" s="0"/>
      <c r="SEH47" s="0"/>
      <c r="SEI47" s="0"/>
      <c r="SEJ47" s="0"/>
      <c r="SEK47" s="0"/>
      <c r="SEL47" s="0"/>
      <c r="SEM47" s="0"/>
      <c r="SEN47" s="0"/>
      <c r="SEO47" s="0"/>
      <c r="SEP47" s="0"/>
      <c r="SEQ47" s="0"/>
      <c r="SER47" s="0"/>
      <c r="SES47" s="0"/>
      <c r="SET47" s="0"/>
      <c r="SEU47" s="0"/>
      <c r="SEV47" s="0"/>
      <c r="SEW47" s="0"/>
      <c r="SEX47" s="0"/>
      <c r="SEY47" s="0"/>
      <c r="SEZ47" s="0"/>
      <c r="SFA47" s="0"/>
      <c r="SFB47" s="0"/>
      <c r="SFC47" s="0"/>
      <c r="SFD47" s="0"/>
      <c r="SFE47" s="0"/>
      <c r="SFF47" s="0"/>
      <c r="SFG47" s="0"/>
      <c r="SFH47" s="0"/>
      <c r="SFI47" s="0"/>
      <c r="SFJ47" s="0"/>
      <c r="SFK47" s="0"/>
      <c r="SFL47" s="0"/>
      <c r="SFM47" s="0"/>
      <c r="SFN47" s="0"/>
      <c r="SFO47" s="0"/>
      <c r="SFP47" s="0"/>
      <c r="SFQ47" s="0"/>
      <c r="SFR47" s="0"/>
      <c r="SFS47" s="0"/>
      <c r="SFT47" s="0"/>
      <c r="SFU47" s="0"/>
      <c r="SFV47" s="0"/>
      <c r="SFW47" s="0"/>
      <c r="SFX47" s="0"/>
      <c r="SFY47" s="0"/>
      <c r="SFZ47" s="0"/>
      <c r="SGA47" s="0"/>
      <c r="SGB47" s="0"/>
      <c r="SGC47" s="0"/>
      <c r="SGD47" s="0"/>
      <c r="SGE47" s="0"/>
      <c r="SGF47" s="0"/>
      <c r="SGG47" s="0"/>
      <c r="SGH47" s="0"/>
      <c r="SGI47" s="0"/>
      <c r="SGJ47" s="0"/>
      <c r="SGK47" s="0"/>
      <c r="SGL47" s="0"/>
      <c r="SGM47" s="0"/>
      <c r="SGN47" s="0"/>
      <c r="SGO47" s="0"/>
      <c r="SGP47" s="0"/>
      <c r="SGQ47" s="0"/>
      <c r="SGR47" s="0"/>
      <c r="SGS47" s="0"/>
      <c r="SGT47" s="0"/>
      <c r="SGU47" s="0"/>
      <c r="SGV47" s="0"/>
      <c r="SGW47" s="0"/>
      <c r="SGX47" s="0"/>
      <c r="SGY47" s="0"/>
      <c r="SGZ47" s="0"/>
      <c r="SHA47" s="0"/>
      <c r="SHB47" s="0"/>
      <c r="SHC47" s="0"/>
      <c r="SHD47" s="0"/>
      <c r="SHE47" s="0"/>
      <c r="SHF47" s="0"/>
      <c r="SHG47" s="0"/>
      <c r="SHH47" s="0"/>
      <c r="SHI47" s="0"/>
      <c r="SHJ47" s="0"/>
      <c r="SHK47" s="0"/>
      <c r="SHL47" s="0"/>
      <c r="SHM47" s="0"/>
      <c r="SHN47" s="0"/>
      <c r="SHO47" s="0"/>
      <c r="SHP47" s="0"/>
      <c r="SHQ47" s="0"/>
      <c r="SHR47" s="0"/>
      <c r="SHS47" s="0"/>
      <c r="SHT47" s="0"/>
      <c r="SHU47" s="0"/>
      <c r="SHV47" s="0"/>
      <c r="SHW47" s="0"/>
      <c r="SHX47" s="0"/>
      <c r="SHY47" s="0"/>
      <c r="SHZ47" s="0"/>
      <c r="SIA47" s="0"/>
      <c r="SIB47" s="0"/>
      <c r="SIC47" s="0"/>
      <c r="SID47" s="0"/>
      <c r="SIE47" s="0"/>
      <c r="SIF47" s="0"/>
      <c r="SIG47" s="0"/>
      <c r="SIH47" s="0"/>
      <c r="SII47" s="0"/>
      <c r="SIJ47" s="0"/>
      <c r="SIK47" s="0"/>
      <c r="SIL47" s="0"/>
      <c r="SIM47" s="0"/>
      <c r="SIN47" s="0"/>
      <c r="SIO47" s="0"/>
      <c r="SIP47" s="0"/>
      <c r="SIQ47" s="0"/>
      <c r="SIR47" s="0"/>
      <c r="SIS47" s="0"/>
      <c r="SIT47" s="0"/>
      <c r="SIU47" s="0"/>
      <c r="SIV47" s="0"/>
      <c r="SIW47" s="0"/>
      <c r="SIX47" s="0"/>
      <c r="SIY47" s="0"/>
      <c r="SIZ47" s="0"/>
      <c r="SJA47" s="0"/>
      <c r="SJB47" s="0"/>
      <c r="SJC47" s="0"/>
      <c r="SJD47" s="0"/>
      <c r="SJE47" s="0"/>
      <c r="SJF47" s="0"/>
      <c r="SJG47" s="0"/>
      <c r="SJH47" s="0"/>
      <c r="SJI47" s="0"/>
      <c r="SJJ47" s="0"/>
      <c r="SJK47" s="0"/>
      <c r="SJL47" s="0"/>
      <c r="SJM47" s="0"/>
      <c r="SJN47" s="0"/>
      <c r="SJO47" s="0"/>
      <c r="SJP47" s="0"/>
      <c r="SJQ47" s="0"/>
      <c r="SJR47" s="0"/>
      <c r="SJS47" s="0"/>
      <c r="SJT47" s="0"/>
      <c r="SJU47" s="0"/>
      <c r="SJV47" s="0"/>
      <c r="SJW47" s="0"/>
      <c r="SJX47" s="0"/>
      <c r="SJY47" s="0"/>
      <c r="SJZ47" s="0"/>
      <c r="SKA47" s="0"/>
      <c r="SKB47" s="0"/>
      <c r="SKC47" s="0"/>
      <c r="SKD47" s="0"/>
      <c r="SKE47" s="0"/>
      <c r="SKF47" s="0"/>
      <c r="SKG47" s="0"/>
      <c r="SKH47" s="0"/>
      <c r="SKI47" s="0"/>
      <c r="SKJ47" s="0"/>
      <c r="SKK47" s="0"/>
      <c r="SKL47" s="0"/>
      <c r="SKM47" s="0"/>
      <c r="SKN47" s="0"/>
      <c r="SKO47" s="0"/>
      <c r="SKP47" s="0"/>
      <c r="SKQ47" s="0"/>
      <c r="SKR47" s="0"/>
      <c r="SKS47" s="0"/>
      <c r="SKT47" s="0"/>
      <c r="SKU47" s="0"/>
      <c r="SKV47" s="0"/>
      <c r="SKW47" s="0"/>
      <c r="SKX47" s="0"/>
      <c r="SKY47" s="0"/>
      <c r="SKZ47" s="0"/>
      <c r="SLA47" s="0"/>
      <c r="SLB47" s="0"/>
      <c r="SLC47" s="0"/>
      <c r="SLD47" s="0"/>
      <c r="SLE47" s="0"/>
      <c r="SLF47" s="0"/>
      <c r="SLG47" s="0"/>
      <c r="SLH47" s="0"/>
      <c r="SLI47" s="0"/>
      <c r="SLJ47" s="0"/>
      <c r="SLK47" s="0"/>
      <c r="SLL47" s="0"/>
      <c r="SLM47" s="0"/>
      <c r="SLN47" s="0"/>
      <c r="SLO47" s="0"/>
      <c r="SLP47" s="0"/>
      <c r="SLQ47" s="0"/>
      <c r="SLR47" s="0"/>
      <c r="SLS47" s="0"/>
      <c r="SLT47" s="0"/>
      <c r="SLU47" s="0"/>
      <c r="SLV47" s="0"/>
      <c r="SLW47" s="0"/>
      <c r="SLX47" s="0"/>
      <c r="SLY47" s="0"/>
      <c r="SLZ47" s="0"/>
      <c r="SMA47" s="0"/>
      <c r="SMB47" s="0"/>
      <c r="SMC47" s="0"/>
      <c r="SMD47" s="0"/>
      <c r="SME47" s="0"/>
      <c r="SMF47" s="0"/>
      <c r="SMG47" s="0"/>
      <c r="SMH47" s="0"/>
      <c r="SMI47" s="0"/>
      <c r="SMJ47" s="0"/>
      <c r="SMK47" s="0"/>
      <c r="SML47" s="0"/>
      <c r="SMM47" s="0"/>
      <c r="SMN47" s="0"/>
      <c r="SMO47" s="0"/>
      <c r="SMP47" s="0"/>
      <c r="SMQ47" s="0"/>
      <c r="SMR47" s="0"/>
      <c r="SMS47" s="0"/>
      <c r="SMT47" s="0"/>
      <c r="SMU47" s="0"/>
      <c r="SMV47" s="0"/>
      <c r="SMW47" s="0"/>
      <c r="SMX47" s="0"/>
      <c r="SMY47" s="0"/>
      <c r="SMZ47" s="0"/>
      <c r="SNA47" s="0"/>
      <c r="SNB47" s="0"/>
      <c r="SNC47" s="0"/>
      <c r="SND47" s="0"/>
      <c r="SNE47" s="0"/>
      <c r="SNF47" s="0"/>
      <c r="SNG47" s="0"/>
      <c r="SNH47" s="0"/>
      <c r="SNI47" s="0"/>
      <c r="SNJ47" s="0"/>
      <c r="SNK47" s="0"/>
      <c r="SNL47" s="0"/>
      <c r="SNM47" s="0"/>
      <c r="SNN47" s="0"/>
      <c r="SNO47" s="0"/>
      <c r="SNP47" s="0"/>
      <c r="SNQ47" s="0"/>
      <c r="SNR47" s="0"/>
      <c r="SNS47" s="0"/>
      <c r="SNT47" s="0"/>
      <c r="SNU47" s="0"/>
      <c r="SNV47" s="0"/>
      <c r="SNW47" s="0"/>
      <c r="SNX47" s="0"/>
      <c r="SNY47" s="0"/>
      <c r="SNZ47" s="0"/>
      <c r="SOA47" s="0"/>
      <c r="SOB47" s="0"/>
      <c r="SOC47" s="0"/>
      <c r="SOD47" s="0"/>
      <c r="SOE47" s="0"/>
      <c r="SOF47" s="0"/>
      <c r="SOG47" s="0"/>
      <c r="SOH47" s="0"/>
      <c r="SOI47" s="0"/>
      <c r="SOJ47" s="0"/>
      <c r="SOK47" s="0"/>
      <c r="SOL47" s="0"/>
      <c r="SOM47" s="0"/>
      <c r="SON47" s="0"/>
      <c r="SOO47" s="0"/>
      <c r="SOP47" s="0"/>
      <c r="SOQ47" s="0"/>
      <c r="SOR47" s="0"/>
      <c r="SOS47" s="0"/>
      <c r="SOT47" s="0"/>
      <c r="SOU47" s="0"/>
      <c r="SOV47" s="0"/>
      <c r="SOW47" s="0"/>
      <c r="SOX47" s="0"/>
      <c r="SOY47" s="0"/>
      <c r="SOZ47" s="0"/>
      <c r="SPA47" s="0"/>
      <c r="SPB47" s="0"/>
      <c r="SPC47" s="0"/>
      <c r="SPD47" s="0"/>
      <c r="SPE47" s="0"/>
      <c r="SPF47" s="0"/>
      <c r="SPG47" s="0"/>
      <c r="SPH47" s="0"/>
      <c r="SPI47" s="0"/>
      <c r="SPJ47" s="0"/>
      <c r="SPK47" s="0"/>
      <c r="SPL47" s="0"/>
      <c r="SPM47" s="0"/>
      <c r="SPN47" s="0"/>
      <c r="SPO47" s="0"/>
      <c r="SPP47" s="0"/>
      <c r="SPQ47" s="0"/>
      <c r="SPR47" s="0"/>
      <c r="SPS47" s="0"/>
      <c r="SPT47" s="0"/>
      <c r="SPU47" s="0"/>
      <c r="SPV47" s="0"/>
      <c r="SPW47" s="0"/>
      <c r="SPX47" s="0"/>
      <c r="SPY47" s="0"/>
      <c r="SPZ47" s="0"/>
      <c r="SQA47" s="0"/>
      <c r="SQB47" s="0"/>
      <c r="SQC47" s="0"/>
      <c r="SQD47" s="0"/>
      <c r="SQE47" s="0"/>
      <c r="SQF47" s="0"/>
      <c r="SQG47" s="0"/>
      <c r="SQH47" s="0"/>
      <c r="SQI47" s="0"/>
      <c r="SQJ47" s="0"/>
      <c r="SQK47" s="0"/>
      <c r="SQL47" s="0"/>
      <c r="SQM47" s="0"/>
      <c r="SQN47" s="0"/>
      <c r="SQO47" s="0"/>
      <c r="SQP47" s="0"/>
      <c r="SQQ47" s="0"/>
      <c r="SQR47" s="0"/>
      <c r="SQS47" s="0"/>
      <c r="SQT47" s="0"/>
      <c r="SQU47" s="0"/>
      <c r="SQV47" s="0"/>
      <c r="SQW47" s="0"/>
      <c r="SQX47" s="0"/>
      <c r="SQY47" s="0"/>
      <c r="SQZ47" s="0"/>
      <c r="SRA47" s="0"/>
      <c r="SRB47" s="0"/>
      <c r="SRC47" s="0"/>
      <c r="SRD47" s="0"/>
      <c r="SRE47" s="0"/>
      <c r="SRF47" s="0"/>
      <c r="SRG47" s="0"/>
      <c r="SRH47" s="0"/>
      <c r="SRI47" s="0"/>
      <c r="SRJ47" s="0"/>
      <c r="SRK47" s="0"/>
      <c r="SRL47" s="0"/>
      <c r="SRM47" s="0"/>
      <c r="SRN47" s="0"/>
      <c r="SRO47" s="0"/>
      <c r="SRP47" s="0"/>
      <c r="SRQ47" s="0"/>
      <c r="SRR47" s="0"/>
      <c r="SRS47" s="0"/>
      <c r="SRT47" s="0"/>
      <c r="SRU47" s="0"/>
      <c r="SRV47" s="0"/>
      <c r="SRW47" s="0"/>
      <c r="SRX47" s="0"/>
      <c r="SRY47" s="0"/>
      <c r="SRZ47" s="0"/>
      <c r="SSA47" s="0"/>
      <c r="SSB47" s="0"/>
      <c r="SSC47" s="0"/>
      <c r="SSD47" s="0"/>
      <c r="SSE47" s="0"/>
      <c r="SSF47" s="0"/>
      <c r="SSG47" s="0"/>
      <c r="SSH47" s="0"/>
      <c r="SSI47" s="0"/>
      <c r="SSJ47" s="0"/>
      <c r="SSK47" s="0"/>
      <c r="SSL47" s="0"/>
      <c r="SSM47" s="0"/>
      <c r="SSN47" s="0"/>
      <c r="SSO47" s="0"/>
      <c r="SSP47" s="0"/>
      <c r="SSQ47" s="0"/>
      <c r="SSR47" s="0"/>
      <c r="SSS47" s="0"/>
      <c r="SST47" s="0"/>
      <c r="SSU47" s="0"/>
      <c r="SSV47" s="0"/>
      <c r="SSW47" s="0"/>
      <c r="SSX47" s="0"/>
      <c r="SSY47" s="0"/>
      <c r="SSZ47" s="0"/>
      <c r="STA47" s="0"/>
      <c r="STB47" s="0"/>
      <c r="STC47" s="0"/>
      <c r="STD47" s="0"/>
      <c r="STE47" s="0"/>
      <c r="STF47" s="0"/>
      <c r="STG47" s="0"/>
      <c r="STH47" s="0"/>
      <c r="STI47" s="0"/>
      <c r="STJ47" s="0"/>
      <c r="STK47" s="0"/>
      <c r="STL47" s="0"/>
      <c r="STM47" s="0"/>
      <c r="STN47" s="0"/>
      <c r="STO47" s="0"/>
      <c r="STP47" s="0"/>
      <c r="STQ47" s="0"/>
      <c r="STR47" s="0"/>
      <c r="STS47" s="0"/>
      <c r="STT47" s="0"/>
      <c r="STU47" s="0"/>
      <c r="STV47" s="0"/>
      <c r="STW47" s="0"/>
      <c r="STX47" s="0"/>
      <c r="STY47" s="0"/>
      <c r="STZ47" s="0"/>
      <c r="SUA47" s="0"/>
      <c r="SUB47" s="0"/>
      <c r="SUC47" s="0"/>
      <c r="SUD47" s="0"/>
      <c r="SUE47" s="0"/>
      <c r="SUF47" s="0"/>
      <c r="SUG47" s="0"/>
      <c r="SUH47" s="0"/>
      <c r="SUI47" s="0"/>
      <c r="SUJ47" s="0"/>
      <c r="SUK47" s="0"/>
      <c r="SUL47" s="0"/>
      <c r="SUM47" s="0"/>
      <c r="SUN47" s="0"/>
      <c r="SUO47" s="0"/>
      <c r="SUP47" s="0"/>
      <c r="SUQ47" s="0"/>
      <c r="SUR47" s="0"/>
      <c r="SUS47" s="0"/>
      <c r="SUT47" s="0"/>
      <c r="SUU47" s="0"/>
      <c r="SUV47" s="0"/>
      <c r="SUW47" s="0"/>
      <c r="SUX47" s="0"/>
      <c r="SUY47" s="0"/>
      <c r="SUZ47" s="0"/>
      <c r="SVA47" s="0"/>
      <c r="SVB47" s="0"/>
      <c r="SVC47" s="0"/>
      <c r="SVD47" s="0"/>
      <c r="SVE47" s="0"/>
      <c r="SVF47" s="0"/>
      <c r="SVG47" s="0"/>
      <c r="SVH47" s="0"/>
      <c r="SVI47" s="0"/>
      <c r="SVJ47" s="0"/>
      <c r="SVK47" s="0"/>
      <c r="SVL47" s="0"/>
      <c r="SVM47" s="0"/>
      <c r="SVN47" s="0"/>
      <c r="SVO47" s="0"/>
      <c r="SVP47" s="0"/>
      <c r="SVQ47" s="0"/>
      <c r="SVR47" s="0"/>
      <c r="SVS47" s="0"/>
      <c r="SVT47" s="0"/>
      <c r="SVU47" s="0"/>
      <c r="SVV47" s="0"/>
      <c r="SVW47" s="0"/>
      <c r="SVX47" s="0"/>
      <c r="SVY47" s="0"/>
      <c r="SVZ47" s="0"/>
      <c r="SWA47" s="0"/>
      <c r="SWB47" s="0"/>
      <c r="SWC47" s="0"/>
      <c r="SWD47" s="0"/>
      <c r="SWE47" s="0"/>
      <c r="SWF47" s="0"/>
      <c r="SWG47" s="0"/>
      <c r="SWH47" s="0"/>
      <c r="SWI47" s="0"/>
      <c r="SWJ47" s="0"/>
      <c r="SWK47" s="0"/>
      <c r="SWL47" s="0"/>
      <c r="SWM47" s="0"/>
      <c r="SWN47" s="0"/>
      <c r="SWO47" s="0"/>
      <c r="SWP47" s="0"/>
      <c r="SWQ47" s="0"/>
      <c r="SWR47" s="0"/>
      <c r="SWS47" s="0"/>
      <c r="SWT47" s="0"/>
      <c r="SWU47" s="0"/>
      <c r="SWV47" s="0"/>
      <c r="SWW47" s="0"/>
      <c r="SWX47" s="0"/>
      <c r="SWY47" s="0"/>
      <c r="SWZ47" s="0"/>
      <c r="SXA47" s="0"/>
      <c r="SXB47" s="0"/>
      <c r="SXC47" s="0"/>
      <c r="SXD47" s="0"/>
      <c r="SXE47" s="0"/>
      <c r="SXF47" s="0"/>
      <c r="SXG47" s="0"/>
      <c r="SXH47" s="0"/>
      <c r="SXI47" s="0"/>
      <c r="SXJ47" s="0"/>
      <c r="SXK47" s="0"/>
      <c r="SXL47" s="0"/>
      <c r="SXM47" s="0"/>
      <c r="SXN47" s="0"/>
      <c r="SXO47" s="0"/>
      <c r="SXP47" s="0"/>
      <c r="SXQ47" s="0"/>
      <c r="SXR47" s="0"/>
      <c r="SXS47" s="0"/>
      <c r="SXT47" s="0"/>
      <c r="SXU47" s="0"/>
      <c r="SXV47" s="0"/>
      <c r="SXW47" s="0"/>
      <c r="SXX47" s="0"/>
      <c r="SXY47" s="0"/>
      <c r="SXZ47" s="0"/>
      <c r="SYA47" s="0"/>
      <c r="SYB47" s="0"/>
      <c r="SYC47" s="0"/>
      <c r="SYD47" s="0"/>
      <c r="SYE47" s="0"/>
      <c r="SYF47" s="0"/>
      <c r="SYG47" s="0"/>
      <c r="SYH47" s="0"/>
      <c r="SYI47" s="0"/>
      <c r="SYJ47" s="0"/>
      <c r="SYK47" s="0"/>
      <c r="SYL47" s="0"/>
      <c r="SYM47" s="0"/>
      <c r="SYN47" s="0"/>
      <c r="SYO47" s="0"/>
      <c r="SYP47" s="0"/>
      <c r="SYQ47" s="0"/>
      <c r="SYR47" s="0"/>
      <c r="SYS47" s="0"/>
      <c r="SYT47" s="0"/>
      <c r="SYU47" s="0"/>
      <c r="SYV47" s="0"/>
      <c r="SYW47" s="0"/>
      <c r="SYX47" s="0"/>
      <c r="SYY47" s="0"/>
      <c r="SYZ47" s="0"/>
      <c r="SZA47" s="0"/>
      <c r="SZB47" s="0"/>
      <c r="SZC47" s="0"/>
      <c r="SZD47" s="0"/>
      <c r="SZE47" s="0"/>
      <c r="SZF47" s="0"/>
      <c r="SZG47" s="0"/>
      <c r="SZH47" s="0"/>
      <c r="SZI47" s="0"/>
      <c r="SZJ47" s="0"/>
      <c r="SZK47" s="0"/>
      <c r="SZL47" s="0"/>
      <c r="SZM47" s="0"/>
      <c r="SZN47" s="0"/>
      <c r="SZO47" s="0"/>
      <c r="SZP47" s="0"/>
      <c r="SZQ47" s="0"/>
      <c r="SZR47" s="0"/>
      <c r="SZS47" s="0"/>
      <c r="SZT47" s="0"/>
      <c r="SZU47" s="0"/>
      <c r="SZV47" s="0"/>
      <c r="SZW47" s="0"/>
      <c r="SZX47" s="0"/>
      <c r="SZY47" s="0"/>
      <c r="SZZ47" s="0"/>
      <c r="TAA47" s="0"/>
      <c r="TAB47" s="0"/>
      <c r="TAC47" s="0"/>
      <c r="TAD47" s="0"/>
      <c r="TAE47" s="0"/>
      <c r="TAF47" s="0"/>
      <c r="TAG47" s="0"/>
      <c r="TAH47" s="0"/>
      <c r="TAI47" s="0"/>
      <c r="TAJ47" s="0"/>
      <c r="TAK47" s="0"/>
      <c r="TAL47" s="0"/>
      <c r="TAM47" s="0"/>
      <c r="TAN47" s="0"/>
      <c r="TAO47" s="0"/>
      <c r="TAP47" s="0"/>
      <c r="TAQ47" s="0"/>
      <c r="TAR47" s="0"/>
      <c r="TAS47" s="0"/>
      <c r="TAT47" s="0"/>
      <c r="TAU47" s="0"/>
      <c r="TAV47" s="0"/>
      <c r="TAW47" s="0"/>
      <c r="TAX47" s="0"/>
      <c r="TAY47" s="0"/>
      <c r="TAZ47" s="0"/>
      <c r="TBA47" s="0"/>
      <c r="TBB47" s="0"/>
      <c r="TBC47" s="0"/>
      <c r="TBD47" s="0"/>
      <c r="TBE47" s="0"/>
      <c r="TBF47" s="0"/>
      <c r="TBG47" s="0"/>
      <c r="TBH47" s="0"/>
      <c r="TBI47" s="0"/>
      <c r="TBJ47" s="0"/>
      <c r="TBK47" s="0"/>
      <c r="TBL47" s="0"/>
      <c r="TBM47" s="0"/>
      <c r="TBN47" s="0"/>
      <c r="TBO47" s="0"/>
      <c r="TBP47" s="0"/>
      <c r="TBQ47" s="0"/>
      <c r="TBR47" s="0"/>
      <c r="TBS47" s="0"/>
      <c r="TBT47" s="0"/>
      <c r="TBU47" s="0"/>
      <c r="TBV47" s="0"/>
      <c r="TBW47" s="0"/>
      <c r="TBX47" s="0"/>
      <c r="TBY47" s="0"/>
      <c r="TBZ47" s="0"/>
      <c r="TCA47" s="0"/>
      <c r="TCB47" s="0"/>
      <c r="TCC47" s="0"/>
      <c r="TCD47" s="0"/>
      <c r="TCE47" s="0"/>
      <c r="TCF47" s="0"/>
      <c r="TCG47" s="0"/>
      <c r="TCH47" s="0"/>
      <c r="TCI47" s="0"/>
      <c r="TCJ47" s="0"/>
      <c r="TCK47" s="0"/>
      <c r="TCL47" s="0"/>
      <c r="TCM47" s="0"/>
      <c r="TCN47" s="0"/>
      <c r="TCO47" s="0"/>
      <c r="TCP47" s="0"/>
      <c r="TCQ47" s="0"/>
      <c r="TCR47" s="0"/>
      <c r="TCS47" s="0"/>
      <c r="TCT47" s="0"/>
      <c r="TCU47" s="0"/>
      <c r="TCV47" s="0"/>
      <c r="TCW47" s="0"/>
      <c r="TCX47" s="0"/>
      <c r="TCY47" s="0"/>
      <c r="TCZ47" s="0"/>
      <c r="TDA47" s="0"/>
      <c r="TDB47" s="0"/>
      <c r="TDC47" s="0"/>
      <c r="TDD47" s="0"/>
      <c r="TDE47" s="0"/>
      <c r="TDF47" s="0"/>
      <c r="TDG47" s="0"/>
      <c r="TDH47" s="0"/>
      <c r="TDI47" s="0"/>
      <c r="TDJ47" s="0"/>
      <c r="TDK47" s="0"/>
      <c r="TDL47" s="0"/>
      <c r="TDM47" s="0"/>
      <c r="TDN47" s="0"/>
      <c r="TDO47" s="0"/>
      <c r="TDP47" s="0"/>
      <c r="TDQ47" s="0"/>
      <c r="TDR47" s="0"/>
      <c r="TDS47" s="0"/>
      <c r="TDT47" s="0"/>
      <c r="TDU47" s="0"/>
      <c r="TDV47" s="0"/>
      <c r="TDW47" s="0"/>
      <c r="TDX47" s="0"/>
      <c r="TDY47" s="0"/>
      <c r="TDZ47" s="0"/>
      <c r="TEA47" s="0"/>
      <c r="TEB47" s="0"/>
      <c r="TEC47" s="0"/>
      <c r="TED47" s="0"/>
      <c r="TEE47" s="0"/>
      <c r="TEF47" s="0"/>
      <c r="TEG47" s="0"/>
      <c r="TEH47" s="0"/>
      <c r="TEI47" s="0"/>
      <c r="TEJ47" s="0"/>
      <c r="TEK47" s="0"/>
      <c r="TEL47" s="0"/>
      <c r="TEM47" s="0"/>
      <c r="TEN47" s="0"/>
      <c r="TEO47" s="0"/>
      <c r="TEP47" s="0"/>
      <c r="TEQ47" s="0"/>
      <c r="TER47" s="0"/>
      <c r="TES47" s="0"/>
      <c r="TET47" s="0"/>
      <c r="TEU47" s="0"/>
      <c r="TEV47" s="0"/>
      <c r="TEW47" s="0"/>
      <c r="TEX47" s="0"/>
      <c r="TEY47" s="0"/>
      <c r="TEZ47" s="0"/>
      <c r="TFA47" s="0"/>
      <c r="TFB47" s="0"/>
      <c r="TFC47" s="0"/>
      <c r="TFD47" s="0"/>
      <c r="TFE47" s="0"/>
      <c r="TFF47" s="0"/>
      <c r="TFG47" s="0"/>
      <c r="TFH47" s="0"/>
      <c r="TFI47" s="0"/>
      <c r="TFJ47" s="0"/>
      <c r="TFK47" s="0"/>
      <c r="TFL47" s="0"/>
      <c r="TFM47" s="0"/>
      <c r="TFN47" s="0"/>
      <c r="TFO47" s="0"/>
      <c r="TFP47" s="0"/>
      <c r="TFQ47" s="0"/>
      <c r="TFR47" s="0"/>
      <c r="TFS47" s="0"/>
      <c r="TFT47" s="0"/>
      <c r="TFU47" s="0"/>
      <c r="TFV47" s="0"/>
      <c r="TFW47" s="0"/>
      <c r="TFX47" s="0"/>
      <c r="TFY47" s="0"/>
      <c r="TFZ47" s="0"/>
      <c r="TGA47" s="0"/>
      <c r="TGB47" s="0"/>
      <c r="TGC47" s="0"/>
      <c r="TGD47" s="0"/>
      <c r="TGE47" s="0"/>
      <c r="TGF47" s="0"/>
      <c r="TGG47" s="0"/>
      <c r="TGH47" s="0"/>
      <c r="TGI47" s="0"/>
      <c r="TGJ47" s="0"/>
      <c r="TGK47" s="0"/>
      <c r="TGL47" s="0"/>
      <c r="TGM47" s="0"/>
      <c r="TGN47" s="0"/>
      <c r="TGO47" s="0"/>
      <c r="TGP47" s="0"/>
      <c r="TGQ47" s="0"/>
      <c r="TGR47" s="0"/>
      <c r="TGS47" s="0"/>
      <c r="TGT47" s="0"/>
      <c r="TGU47" s="0"/>
      <c r="TGV47" s="0"/>
      <c r="TGW47" s="0"/>
      <c r="TGX47" s="0"/>
      <c r="TGY47" s="0"/>
      <c r="TGZ47" s="0"/>
      <c r="THA47" s="0"/>
      <c r="THB47" s="0"/>
      <c r="THC47" s="0"/>
      <c r="THD47" s="0"/>
      <c r="THE47" s="0"/>
      <c r="THF47" s="0"/>
      <c r="THG47" s="0"/>
      <c r="THH47" s="0"/>
      <c r="THI47" s="0"/>
      <c r="THJ47" s="0"/>
      <c r="THK47" s="0"/>
      <c r="THL47" s="0"/>
      <c r="THM47" s="0"/>
      <c r="THN47" s="0"/>
      <c r="THO47" s="0"/>
      <c r="THP47" s="0"/>
      <c r="THQ47" s="0"/>
      <c r="THR47" s="0"/>
      <c r="THS47" s="0"/>
      <c r="THT47" s="0"/>
      <c r="THU47" s="0"/>
      <c r="THV47" s="0"/>
      <c r="THW47" s="0"/>
      <c r="THX47" s="0"/>
      <c r="THY47" s="0"/>
      <c r="THZ47" s="0"/>
      <c r="TIA47" s="0"/>
      <c r="TIB47" s="0"/>
      <c r="TIC47" s="0"/>
      <c r="TID47" s="0"/>
      <c r="TIE47" s="0"/>
      <c r="TIF47" s="0"/>
      <c r="TIG47" s="0"/>
      <c r="TIH47" s="0"/>
      <c r="TII47" s="0"/>
      <c r="TIJ47" s="0"/>
      <c r="TIK47" s="0"/>
      <c r="TIL47" s="0"/>
      <c r="TIM47" s="0"/>
      <c r="TIN47" s="0"/>
      <c r="TIO47" s="0"/>
      <c r="TIP47" s="0"/>
      <c r="TIQ47" s="0"/>
      <c r="TIR47" s="0"/>
      <c r="TIS47" s="0"/>
      <c r="TIT47" s="0"/>
      <c r="TIU47" s="0"/>
      <c r="TIV47" s="0"/>
      <c r="TIW47" s="0"/>
      <c r="TIX47" s="0"/>
      <c r="TIY47" s="0"/>
      <c r="TIZ47" s="0"/>
      <c r="TJA47" s="0"/>
      <c r="TJB47" s="0"/>
      <c r="TJC47" s="0"/>
      <c r="TJD47" s="0"/>
      <c r="TJE47" s="0"/>
      <c r="TJF47" s="0"/>
      <c r="TJG47" s="0"/>
      <c r="TJH47" s="0"/>
      <c r="TJI47" s="0"/>
      <c r="TJJ47" s="0"/>
      <c r="TJK47" s="0"/>
      <c r="TJL47" s="0"/>
      <c r="TJM47" s="0"/>
      <c r="TJN47" s="0"/>
      <c r="TJO47" s="0"/>
      <c r="TJP47" s="0"/>
      <c r="TJQ47" s="0"/>
      <c r="TJR47" s="0"/>
      <c r="TJS47" s="0"/>
      <c r="TJT47" s="0"/>
      <c r="TJU47" s="0"/>
      <c r="TJV47" s="0"/>
      <c r="TJW47" s="0"/>
      <c r="TJX47" s="0"/>
      <c r="TJY47" s="0"/>
      <c r="TJZ47" s="0"/>
      <c r="TKA47" s="0"/>
      <c r="TKB47" s="0"/>
      <c r="TKC47" s="0"/>
      <c r="TKD47" s="0"/>
      <c r="TKE47" s="0"/>
      <c r="TKF47" s="0"/>
      <c r="TKG47" s="0"/>
      <c r="TKH47" s="0"/>
      <c r="TKI47" s="0"/>
      <c r="TKJ47" s="0"/>
      <c r="TKK47" s="0"/>
      <c r="TKL47" s="0"/>
      <c r="TKM47" s="0"/>
      <c r="TKN47" s="0"/>
      <c r="TKO47" s="0"/>
      <c r="TKP47" s="0"/>
      <c r="TKQ47" s="0"/>
      <c r="TKR47" s="0"/>
      <c r="TKS47" s="0"/>
      <c r="TKT47" s="0"/>
      <c r="TKU47" s="0"/>
      <c r="TKV47" s="0"/>
      <c r="TKW47" s="0"/>
      <c r="TKX47" s="0"/>
      <c r="TKY47" s="0"/>
      <c r="TKZ47" s="0"/>
      <c r="TLA47" s="0"/>
      <c r="TLB47" s="0"/>
      <c r="TLC47" s="0"/>
      <c r="TLD47" s="0"/>
      <c r="TLE47" s="0"/>
      <c r="TLF47" s="0"/>
      <c r="TLG47" s="0"/>
      <c r="TLH47" s="0"/>
      <c r="TLI47" s="0"/>
      <c r="TLJ47" s="0"/>
      <c r="TLK47" s="0"/>
      <c r="TLL47" s="0"/>
      <c r="TLM47" s="0"/>
      <c r="TLN47" s="0"/>
      <c r="TLO47" s="0"/>
      <c r="TLP47" s="0"/>
      <c r="TLQ47" s="0"/>
      <c r="TLR47" s="0"/>
      <c r="TLS47" s="0"/>
      <c r="TLT47" s="0"/>
      <c r="TLU47" s="0"/>
      <c r="TLV47" s="0"/>
      <c r="TLW47" s="0"/>
      <c r="TLX47" s="0"/>
      <c r="TLY47" s="0"/>
      <c r="TLZ47" s="0"/>
      <c r="TMA47" s="0"/>
      <c r="TMB47" s="0"/>
      <c r="TMC47" s="0"/>
      <c r="TMD47" s="0"/>
      <c r="TME47" s="0"/>
      <c r="TMF47" s="0"/>
      <c r="TMG47" s="0"/>
      <c r="TMH47" s="0"/>
      <c r="TMI47" s="0"/>
      <c r="TMJ47" s="0"/>
      <c r="TMK47" s="0"/>
      <c r="TML47" s="0"/>
      <c r="TMM47" s="0"/>
      <c r="TMN47" s="0"/>
      <c r="TMO47" s="0"/>
      <c r="TMP47" s="0"/>
      <c r="TMQ47" s="0"/>
      <c r="TMR47" s="0"/>
      <c r="TMS47" s="0"/>
      <c r="TMT47" s="0"/>
      <c r="TMU47" s="0"/>
      <c r="TMV47" s="0"/>
      <c r="TMW47" s="0"/>
      <c r="TMX47" s="0"/>
      <c r="TMY47" s="0"/>
      <c r="TMZ47" s="0"/>
      <c r="TNA47" s="0"/>
      <c r="TNB47" s="0"/>
      <c r="TNC47" s="0"/>
      <c r="TND47" s="0"/>
      <c r="TNE47" s="0"/>
      <c r="TNF47" s="0"/>
      <c r="TNG47" s="0"/>
      <c r="TNH47" s="0"/>
      <c r="TNI47" s="0"/>
      <c r="TNJ47" s="0"/>
      <c r="TNK47" s="0"/>
      <c r="TNL47" s="0"/>
      <c r="TNM47" s="0"/>
      <c r="TNN47" s="0"/>
      <c r="TNO47" s="0"/>
      <c r="TNP47" s="0"/>
      <c r="TNQ47" s="0"/>
      <c r="TNR47" s="0"/>
      <c r="TNS47" s="0"/>
      <c r="TNT47" s="0"/>
      <c r="TNU47" s="0"/>
      <c r="TNV47" s="0"/>
      <c r="TNW47" s="0"/>
      <c r="TNX47" s="0"/>
      <c r="TNY47" s="0"/>
      <c r="TNZ47" s="0"/>
      <c r="TOA47" s="0"/>
      <c r="TOB47" s="0"/>
      <c r="TOC47" s="0"/>
      <c r="TOD47" s="0"/>
      <c r="TOE47" s="0"/>
      <c r="TOF47" s="0"/>
      <c r="TOG47" s="0"/>
      <c r="TOH47" s="0"/>
      <c r="TOI47" s="0"/>
      <c r="TOJ47" s="0"/>
      <c r="TOK47" s="0"/>
      <c r="TOL47" s="0"/>
      <c r="TOM47" s="0"/>
      <c r="TON47" s="0"/>
      <c r="TOO47" s="0"/>
      <c r="TOP47" s="0"/>
      <c r="TOQ47" s="0"/>
      <c r="TOR47" s="0"/>
      <c r="TOS47" s="0"/>
      <c r="TOT47" s="0"/>
      <c r="TOU47" s="0"/>
      <c r="TOV47" s="0"/>
      <c r="TOW47" s="0"/>
      <c r="TOX47" s="0"/>
      <c r="TOY47" s="0"/>
      <c r="TOZ47" s="0"/>
      <c r="TPA47" s="0"/>
      <c r="TPB47" s="0"/>
      <c r="TPC47" s="0"/>
      <c r="TPD47" s="0"/>
      <c r="TPE47" s="0"/>
      <c r="TPF47" s="0"/>
      <c r="TPG47" s="0"/>
      <c r="TPH47" s="0"/>
      <c r="TPI47" s="0"/>
      <c r="TPJ47" s="0"/>
      <c r="TPK47" s="0"/>
      <c r="TPL47" s="0"/>
      <c r="TPM47" s="0"/>
      <c r="TPN47" s="0"/>
      <c r="TPO47" s="0"/>
      <c r="TPP47" s="0"/>
      <c r="TPQ47" s="0"/>
      <c r="TPR47" s="0"/>
      <c r="TPS47" s="0"/>
      <c r="TPT47" s="0"/>
      <c r="TPU47" s="0"/>
      <c r="TPV47" s="0"/>
      <c r="TPW47" s="0"/>
      <c r="TPX47" s="0"/>
      <c r="TPY47" s="0"/>
      <c r="TPZ47" s="0"/>
      <c r="TQA47" s="0"/>
      <c r="TQB47" s="0"/>
      <c r="TQC47" s="0"/>
      <c r="TQD47" s="0"/>
      <c r="TQE47" s="0"/>
      <c r="TQF47" s="0"/>
      <c r="TQG47" s="0"/>
      <c r="TQH47" s="0"/>
      <c r="TQI47" s="0"/>
      <c r="TQJ47" s="0"/>
      <c r="TQK47" s="0"/>
      <c r="TQL47" s="0"/>
      <c r="TQM47" s="0"/>
      <c r="TQN47" s="0"/>
      <c r="TQO47" s="0"/>
      <c r="TQP47" s="0"/>
      <c r="TQQ47" s="0"/>
      <c r="TQR47" s="0"/>
      <c r="TQS47" s="0"/>
      <c r="TQT47" s="0"/>
      <c r="TQU47" s="0"/>
      <c r="TQV47" s="0"/>
      <c r="TQW47" s="0"/>
      <c r="TQX47" s="0"/>
      <c r="TQY47" s="0"/>
      <c r="TQZ47" s="0"/>
      <c r="TRA47" s="0"/>
      <c r="TRB47" s="0"/>
      <c r="TRC47" s="0"/>
      <c r="TRD47" s="0"/>
      <c r="TRE47" s="0"/>
      <c r="TRF47" s="0"/>
      <c r="TRG47" s="0"/>
      <c r="TRH47" s="0"/>
      <c r="TRI47" s="0"/>
      <c r="TRJ47" s="0"/>
      <c r="TRK47" s="0"/>
      <c r="TRL47" s="0"/>
      <c r="TRM47" s="0"/>
      <c r="TRN47" s="0"/>
      <c r="TRO47" s="0"/>
      <c r="TRP47" s="0"/>
      <c r="TRQ47" s="0"/>
      <c r="TRR47" s="0"/>
      <c r="TRS47" s="0"/>
      <c r="TRT47" s="0"/>
      <c r="TRU47" s="0"/>
      <c r="TRV47" s="0"/>
      <c r="TRW47" s="0"/>
      <c r="TRX47" s="0"/>
      <c r="TRY47" s="0"/>
      <c r="TRZ47" s="0"/>
      <c r="TSA47" s="0"/>
      <c r="TSB47" s="0"/>
      <c r="TSC47" s="0"/>
      <c r="TSD47" s="0"/>
      <c r="TSE47" s="0"/>
      <c r="TSF47" s="0"/>
      <c r="TSG47" s="0"/>
      <c r="TSH47" s="0"/>
      <c r="TSI47" s="0"/>
      <c r="TSJ47" s="0"/>
      <c r="TSK47" s="0"/>
      <c r="TSL47" s="0"/>
      <c r="TSM47" s="0"/>
      <c r="TSN47" s="0"/>
      <c r="TSO47" s="0"/>
      <c r="TSP47" s="0"/>
      <c r="TSQ47" s="0"/>
      <c r="TSR47" s="0"/>
      <c r="TSS47" s="0"/>
      <c r="TST47" s="0"/>
      <c r="TSU47" s="0"/>
      <c r="TSV47" s="0"/>
      <c r="TSW47" s="0"/>
      <c r="TSX47" s="0"/>
      <c r="TSY47" s="0"/>
      <c r="TSZ47" s="0"/>
      <c r="TTA47" s="0"/>
      <c r="TTB47" s="0"/>
      <c r="TTC47" s="0"/>
      <c r="TTD47" s="0"/>
      <c r="TTE47" s="0"/>
      <c r="TTF47" s="0"/>
      <c r="TTG47" s="0"/>
      <c r="TTH47" s="0"/>
      <c r="TTI47" s="0"/>
      <c r="TTJ47" s="0"/>
      <c r="TTK47" s="0"/>
      <c r="TTL47" s="0"/>
      <c r="TTM47" s="0"/>
      <c r="TTN47" s="0"/>
      <c r="TTO47" s="0"/>
      <c r="TTP47" s="0"/>
      <c r="TTQ47" s="0"/>
      <c r="TTR47" s="0"/>
      <c r="TTS47" s="0"/>
      <c r="TTT47" s="0"/>
      <c r="TTU47" s="0"/>
      <c r="TTV47" s="0"/>
      <c r="TTW47" s="0"/>
      <c r="TTX47" s="0"/>
      <c r="TTY47" s="0"/>
      <c r="TTZ47" s="0"/>
      <c r="TUA47" s="0"/>
      <c r="TUB47" s="0"/>
      <c r="TUC47" s="0"/>
      <c r="TUD47" s="0"/>
      <c r="TUE47" s="0"/>
      <c r="TUF47" s="0"/>
      <c r="TUG47" s="0"/>
      <c r="TUH47" s="0"/>
      <c r="TUI47" s="0"/>
      <c r="TUJ47" s="0"/>
      <c r="TUK47" s="0"/>
      <c r="TUL47" s="0"/>
      <c r="TUM47" s="0"/>
      <c r="TUN47" s="0"/>
      <c r="TUO47" s="0"/>
      <c r="TUP47" s="0"/>
      <c r="TUQ47" s="0"/>
      <c r="TUR47" s="0"/>
      <c r="TUS47" s="0"/>
      <c r="TUT47" s="0"/>
      <c r="TUU47" s="0"/>
      <c r="TUV47" s="0"/>
      <c r="TUW47" s="0"/>
      <c r="TUX47" s="0"/>
      <c r="TUY47" s="0"/>
      <c r="TUZ47" s="0"/>
      <c r="TVA47" s="0"/>
      <c r="TVB47" s="0"/>
      <c r="TVC47" s="0"/>
      <c r="TVD47" s="0"/>
      <c r="TVE47" s="0"/>
      <c r="TVF47" s="0"/>
      <c r="TVG47" s="0"/>
      <c r="TVH47" s="0"/>
      <c r="TVI47" s="0"/>
      <c r="TVJ47" s="0"/>
      <c r="TVK47" s="0"/>
      <c r="TVL47" s="0"/>
      <c r="TVM47" s="0"/>
      <c r="TVN47" s="0"/>
      <c r="TVO47" s="0"/>
      <c r="TVP47" s="0"/>
      <c r="TVQ47" s="0"/>
      <c r="TVR47" s="0"/>
      <c r="TVS47" s="0"/>
      <c r="TVT47" s="0"/>
      <c r="TVU47" s="0"/>
      <c r="TVV47" s="0"/>
      <c r="TVW47" s="0"/>
      <c r="TVX47" s="0"/>
      <c r="TVY47" s="0"/>
      <c r="TVZ47" s="0"/>
      <c r="TWA47" s="0"/>
      <c r="TWB47" s="0"/>
      <c r="TWC47" s="0"/>
      <c r="TWD47" s="0"/>
      <c r="TWE47" s="0"/>
      <c r="TWF47" s="0"/>
      <c r="TWG47" s="0"/>
      <c r="TWH47" s="0"/>
      <c r="TWI47" s="0"/>
      <c r="TWJ47" s="0"/>
      <c r="TWK47" s="0"/>
      <c r="TWL47" s="0"/>
      <c r="TWM47" s="0"/>
      <c r="TWN47" s="0"/>
      <c r="TWO47" s="0"/>
      <c r="TWP47" s="0"/>
      <c r="TWQ47" s="0"/>
      <c r="TWR47" s="0"/>
      <c r="TWS47" s="0"/>
      <c r="TWT47" s="0"/>
      <c r="TWU47" s="0"/>
      <c r="TWV47" s="0"/>
      <c r="TWW47" s="0"/>
      <c r="TWX47" s="0"/>
      <c r="TWY47" s="0"/>
      <c r="TWZ47" s="0"/>
      <c r="TXA47" s="0"/>
      <c r="TXB47" s="0"/>
      <c r="TXC47" s="0"/>
      <c r="TXD47" s="0"/>
      <c r="TXE47" s="0"/>
      <c r="TXF47" s="0"/>
      <c r="TXG47" s="0"/>
      <c r="TXH47" s="0"/>
      <c r="TXI47" s="0"/>
      <c r="TXJ47" s="0"/>
      <c r="TXK47" s="0"/>
      <c r="TXL47" s="0"/>
      <c r="TXM47" s="0"/>
      <c r="TXN47" s="0"/>
      <c r="TXO47" s="0"/>
      <c r="TXP47" s="0"/>
      <c r="TXQ47" s="0"/>
      <c r="TXR47" s="0"/>
      <c r="TXS47" s="0"/>
      <c r="TXT47" s="0"/>
      <c r="TXU47" s="0"/>
      <c r="TXV47" s="0"/>
      <c r="TXW47" s="0"/>
      <c r="TXX47" s="0"/>
      <c r="TXY47" s="0"/>
      <c r="TXZ47" s="0"/>
      <c r="TYA47" s="0"/>
      <c r="TYB47" s="0"/>
      <c r="TYC47" s="0"/>
      <c r="TYD47" s="0"/>
      <c r="TYE47" s="0"/>
      <c r="TYF47" s="0"/>
      <c r="TYG47" s="0"/>
      <c r="TYH47" s="0"/>
      <c r="TYI47" s="0"/>
      <c r="TYJ47" s="0"/>
      <c r="TYK47" s="0"/>
      <c r="TYL47" s="0"/>
      <c r="TYM47" s="0"/>
      <c r="TYN47" s="0"/>
      <c r="TYO47" s="0"/>
      <c r="TYP47" s="0"/>
      <c r="TYQ47" s="0"/>
      <c r="TYR47" s="0"/>
      <c r="TYS47" s="0"/>
      <c r="TYT47" s="0"/>
      <c r="TYU47" s="0"/>
      <c r="TYV47" s="0"/>
      <c r="TYW47" s="0"/>
      <c r="TYX47" s="0"/>
      <c r="TYY47" s="0"/>
      <c r="TYZ47" s="0"/>
      <c r="TZA47" s="0"/>
      <c r="TZB47" s="0"/>
      <c r="TZC47" s="0"/>
      <c r="TZD47" s="0"/>
      <c r="TZE47" s="0"/>
      <c r="TZF47" s="0"/>
      <c r="TZG47" s="0"/>
      <c r="TZH47" s="0"/>
      <c r="TZI47" s="0"/>
      <c r="TZJ47" s="0"/>
      <c r="TZK47" s="0"/>
      <c r="TZL47" s="0"/>
      <c r="TZM47" s="0"/>
      <c r="TZN47" s="0"/>
      <c r="TZO47" s="0"/>
      <c r="TZP47" s="0"/>
      <c r="TZQ47" s="0"/>
      <c r="TZR47" s="0"/>
      <c r="TZS47" s="0"/>
      <c r="TZT47" s="0"/>
      <c r="TZU47" s="0"/>
      <c r="TZV47" s="0"/>
      <c r="TZW47" s="0"/>
      <c r="TZX47" s="0"/>
      <c r="TZY47" s="0"/>
      <c r="TZZ47" s="0"/>
      <c r="UAA47" s="0"/>
      <c r="UAB47" s="0"/>
      <c r="UAC47" s="0"/>
      <c r="UAD47" s="0"/>
      <c r="UAE47" s="0"/>
      <c r="UAF47" s="0"/>
      <c r="UAG47" s="0"/>
      <c r="UAH47" s="0"/>
      <c r="UAI47" s="0"/>
      <c r="UAJ47" s="0"/>
      <c r="UAK47" s="0"/>
      <c r="UAL47" s="0"/>
      <c r="UAM47" s="0"/>
      <c r="UAN47" s="0"/>
      <c r="UAO47" s="0"/>
      <c r="UAP47" s="0"/>
      <c r="UAQ47" s="0"/>
      <c r="UAR47" s="0"/>
      <c r="UAS47" s="0"/>
      <c r="UAT47" s="0"/>
      <c r="UAU47" s="0"/>
      <c r="UAV47" s="0"/>
      <c r="UAW47" s="0"/>
      <c r="UAX47" s="0"/>
      <c r="UAY47" s="0"/>
      <c r="UAZ47" s="0"/>
      <c r="UBA47" s="0"/>
      <c r="UBB47" s="0"/>
      <c r="UBC47" s="0"/>
      <c r="UBD47" s="0"/>
      <c r="UBE47" s="0"/>
      <c r="UBF47" s="0"/>
      <c r="UBG47" s="0"/>
      <c r="UBH47" s="0"/>
      <c r="UBI47" s="0"/>
      <c r="UBJ47" s="0"/>
      <c r="UBK47" s="0"/>
      <c r="UBL47" s="0"/>
      <c r="UBM47" s="0"/>
      <c r="UBN47" s="0"/>
      <c r="UBO47" s="0"/>
      <c r="UBP47" s="0"/>
      <c r="UBQ47" s="0"/>
      <c r="UBR47" s="0"/>
      <c r="UBS47" s="0"/>
      <c r="UBT47" s="0"/>
      <c r="UBU47" s="0"/>
      <c r="UBV47" s="0"/>
      <c r="UBW47" s="0"/>
      <c r="UBX47" s="0"/>
      <c r="UBY47" s="0"/>
      <c r="UBZ47" s="0"/>
      <c r="UCA47" s="0"/>
      <c r="UCB47" s="0"/>
      <c r="UCC47" s="0"/>
      <c r="UCD47" s="0"/>
      <c r="UCE47" s="0"/>
      <c r="UCF47" s="0"/>
      <c r="UCG47" s="0"/>
      <c r="UCH47" s="0"/>
      <c r="UCI47" s="0"/>
      <c r="UCJ47" s="0"/>
      <c r="UCK47" s="0"/>
      <c r="UCL47" s="0"/>
      <c r="UCM47" s="0"/>
      <c r="UCN47" s="0"/>
      <c r="UCO47" s="0"/>
      <c r="UCP47" s="0"/>
      <c r="UCQ47" s="0"/>
      <c r="UCR47" s="0"/>
      <c r="UCS47" s="0"/>
      <c r="UCT47" s="0"/>
      <c r="UCU47" s="0"/>
      <c r="UCV47" s="0"/>
      <c r="UCW47" s="0"/>
      <c r="UCX47" s="0"/>
      <c r="UCY47" s="0"/>
      <c r="UCZ47" s="0"/>
      <c r="UDA47" s="0"/>
      <c r="UDB47" s="0"/>
      <c r="UDC47" s="0"/>
      <c r="UDD47" s="0"/>
      <c r="UDE47" s="0"/>
      <c r="UDF47" s="0"/>
      <c r="UDG47" s="0"/>
      <c r="UDH47" s="0"/>
      <c r="UDI47" s="0"/>
      <c r="UDJ47" s="0"/>
      <c r="UDK47" s="0"/>
      <c r="UDL47" s="0"/>
      <c r="UDM47" s="0"/>
      <c r="UDN47" s="0"/>
      <c r="UDO47" s="0"/>
      <c r="UDP47" s="0"/>
      <c r="UDQ47" s="0"/>
      <c r="UDR47" s="0"/>
      <c r="UDS47" s="0"/>
      <c r="UDT47" s="0"/>
      <c r="UDU47" s="0"/>
      <c r="UDV47" s="0"/>
      <c r="UDW47" s="0"/>
      <c r="UDX47" s="0"/>
      <c r="UDY47" s="0"/>
      <c r="UDZ47" s="0"/>
      <c r="UEA47" s="0"/>
      <c r="UEB47" s="0"/>
      <c r="UEC47" s="0"/>
      <c r="UED47" s="0"/>
      <c r="UEE47" s="0"/>
      <c r="UEF47" s="0"/>
      <c r="UEG47" s="0"/>
      <c r="UEH47" s="0"/>
      <c r="UEI47" s="0"/>
      <c r="UEJ47" s="0"/>
      <c r="UEK47" s="0"/>
      <c r="UEL47" s="0"/>
      <c r="UEM47" s="0"/>
      <c r="UEN47" s="0"/>
      <c r="UEO47" s="0"/>
      <c r="UEP47" s="0"/>
      <c r="UEQ47" s="0"/>
      <c r="UER47" s="0"/>
      <c r="UES47" s="0"/>
      <c r="UET47" s="0"/>
      <c r="UEU47" s="0"/>
      <c r="UEV47" s="0"/>
      <c r="UEW47" s="0"/>
      <c r="UEX47" s="0"/>
      <c r="UEY47" s="0"/>
      <c r="UEZ47" s="0"/>
      <c r="UFA47" s="0"/>
      <c r="UFB47" s="0"/>
      <c r="UFC47" s="0"/>
      <c r="UFD47" s="0"/>
      <c r="UFE47" s="0"/>
      <c r="UFF47" s="0"/>
      <c r="UFG47" s="0"/>
      <c r="UFH47" s="0"/>
      <c r="UFI47" s="0"/>
      <c r="UFJ47" s="0"/>
      <c r="UFK47" s="0"/>
      <c r="UFL47" s="0"/>
      <c r="UFM47" s="0"/>
      <c r="UFN47" s="0"/>
      <c r="UFO47" s="0"/>
      <c r="UFP47" s="0"/>
      <c r="UFQ47" s="0"/>
      <c r="UFR47" s="0"/>
      <c r="UFS47" s="0"/>
      <c r="UFT47" s="0"/>
      <c r="UFU47" s="0"/>
      <c r="UFV47" s="0"/>
      <c r="UFW47" s="0"/>
      <c r="UFX47" s="0"/>
      <c r="UFY47" s="0"/>
      <c r="UFZ47" s="0"/>
      <c r="UGA47" s="0"/>
      <c r="UGB47" s="0"/>
      <c r="UGC47" s="0"/>
      <c r="UGD47" s="0"/>
      <c r="UGE47" s="0"/>
      <c r="UGF47" s="0"/>
      <c r="UGG47" s="0"/>
      <c r="UGH47" s="0"/>
      <c r="UGI47" s="0"/>
      <c r="UGJ47" s="0"/>
      <c r="UGK47" s="0"/>
      <c r="UGL47" s="0"/>
      <c r="UGM47" s="0"/>
      <c r="UGN47" s="0"/>
      <c r="UGO47" s="0"/>
      <c r="UGP47" s="0"/>
      <c r="UGQ47" s="0"/>
      <c r="UGR47" s="0"/>
      <c r="UGS47" s="0"/>
      <c r="UGT47" s="0"/>
      <c r="UGU47" s="0"/>
      <c r="UGV47" s="0"/>
      <c r="UGW47" s="0"/>
      <c r="UGX47" s="0"/>
      <c r="UGY47" s="0"/>
      <c r="UGZ47" s="0"/>
      <c r="UHA47" s="0"/>
      <c r="UHB47" s="0"/>
      <c r="UHC47" s="0"/>
      <c r="UHD47" s="0"/>
      <c r="UHE47" s="0"/>
      <c r="UHF47" s="0"/>
      <c r="UHG47" s="0"/>
      <c r="UHH47" s="0"/>
      <c r="UHI47" s="0"/>
      <c r="UHJ47" s="0"/>
      <c r="UHK47" s="0"/>
      <c r="UHL47" s="0"/>
      <c r="UHM47" s="0"/>
      <c r="UHN47" s="0"/>
      <c r="UHO47" s="0"/>
      <c r="UHP47" s="0"/>
      <c r="UHQ47" s="0"/>
      <c r="UHR47" s="0"/>
      <c r="UHS47" s="0"/>
      <c r="UHT47" s="0"/>
      <c r="UHU47" s="0"/>
      <c r="UHV47" s="0"/>
      <c r="UHW47" s="0"/>
      <c r="UHX47" s="0"/>
      <c r="UHY47" s="0"/>
      <c r="UHZ47" s="0"/>
      <c r="UIA47" s="0"/>
      <c r="UIB47" s="0"/>
      <c r="UIC47" s="0"/>
      <c r="UID47" s="0"/>
      <c r="UIE47" s="0"/>
      <c r="UIF47" s="0"/>
      <c r="UIG47" s="0"/>
      <c r="UIH47" s="0"/>
      <c r="UII47" s="0"/>
      <c r="UIJ47" s="0"/>
      <c r="UIK47" s="0"/>
      <c r="UIL47" s="0"/>
      <c r="UIM47" s="0"/>
      <c r="UIN47" s="0"/>
      <c r="UIO47" s="0"/>
      <c r="UIP47" s="0"/>
      <c r="UIQ47" s="0"/>
      <c r="UIR47" s="0"/>
      <c r="UIS47" s="0"/>
      <c r="UIT47" s="0"/>
      <c r="UIU47" s="0"/>
      <c r="UIV47" s="0"/>
      <c r="UIW47" s="0"/>
      <c r="UIX47" s="0"/>
      <c r="UIY47" s="0"/>
      <c r="UIZ47" s="0"/>
      <c r="UJA47" s="0"/>
      <c r="UJB47" s="0"/>
      <c r="UJC47" s="0"/>
      <c r="UJD47" s="0"/>
      <c r="UJE47" s="0"/>
      <c r="UJF47" s="0"/>
      <c r="UJG47" s="0"/>
      <c r="UJH47" s="0"/>
      <c r="UJI47" s="0"/>
      <c r="UJJ47" s="0"/>
      <c r="UJK47" s="0"/>
      <c r="UJL47" s="0"/>
      <c r="UJM47" s="0"/>
      <c r="UJN47" s="0"/>
      <c r="UJO47" s="0"/>
      <c r="UJP47" s="0"/>
      <c r="UJQ47" s="0"/>
      <c r="UJR47" s="0"/>
      <c r="UJS47" s="0"/>
      <c r="UJT47" s="0"/>
      <c r="UJU47" s="0"/>
      <c r="UJV47" s="0"/>
      <c r="UJW47" s="0"/>
      <c r="UJX47" s="0"/>
      <c r="UJY47" s="0"/>
      <c r="UJZ47" s="0"/>
      <c r="UKA47" s="0"/>
      <c r="UKB47" s="0"/>
      <c r="UKC47" s="0"/>
      <c r="UKD47" s="0"/>
      <c r="UKE47" s="0"/>
      <c r="UKF47" s="0"/>
      <c r="UKG47" s="0"/>
      <c r="UKH47" s="0"/>
      <c r="UKI47" s="0"/>
      <c r="UKJ47" s="0"/>
      <c r="UKK47" s="0"/>
      <c r="UKL47" s="0"/>
      <c r="UKM47" s="0"/>
      <c r="UKN47" s="0"/>
      <c r="UKO47" s="0"/>
      <c r="UKP47" s="0"/>
      <c r="UKQ47" s="0"/>
      <c r="UKR47" s="0"/>
      <c r="UKS47" s="0"/>
      <c r="UKT47" s="0"/>
      <c r="UKU47" s="0"/>
      <c r="UKV47" s="0"/>
      <c r="UKW47" s="0"/>
      <c r="UKX47" s="0"/>
      <c r="UKY47" s="0"/>
      <c r="UKZ47" s="0"/>
      <c r="ULA47" s="0"/>
      <c r="ULB47" s="0"/>
      <c r="ULC47" s="0"/>
      <c r="ULD47" s="0"/>
      <c r="ULE47" s="0"/>
      <c r="ULF47" s="0"/>
      <c r="ULG47" s="0"/>
      <c r="ULH47" s="0"/>
      <c r="ULI47" s="0"/>
      <c r="ULJ47" s="0"/>
      <c r="ULK47" s="0"/>
      <c r="ULL47" s="0"/>
      <c r="ULM47" s="0"/>
      <c r="ULN47" s="0"/>
      <c r="ULO47" s="0"/>
      <c r="ULP47" s="0"/>
      <c r="ULQ47" s="0"/>
      <c r="ULR47" s="0"/>
      <c r="ULS47" s="0"/>
      <c r="ULT47" s="0"/>
      <c r="ULU47" s="0"/>
      <c r="ULV47" s="0"/>
      <c r="ULW47" s="0"/>
      <c r="ULX47" s="0"/>
      <c r="ULY47" s="0"/>
      <c r="ULZ47" s="0"/>
      <c r="UMA47" s="0"/>
      <c r="UMB47" s="0"/>
      <c r="UMC47" s="0"/>
      <c r="UMD47" s="0"/>
      <c r="UME47" s="0"/>
      <c r="UMF47" s="0"/>
      <c r="UMG47" s="0"/>
      <c r="UMH47" s="0"/>
      <c r="UMI47" s="0"/>
      <c r="UMJ47" s="0"/>
      <c r="UMK47" s="0"/>
      <c r="UML47" s="0"/>
      <c r="UMM47" s="0"/>
      <c r="UMN47" s="0"/>
      <c r="UMO47" s="0"/>
      <c r="UMP47" s="0"/>
      <c r="UMQ47" s="0"/>
      <c r="UMR47" s="0"/>
      <c r="UMS47" s="0"/>
      <c r="UMT47" s="0"/>
      <c r="UMU47" s="0"/>
      <c r="UMV47" s="0"/>
      <c r="UMW47" s="0"/>
      <c r="UMX47" s="0"/>
      <c r="UMY47" s="0"/>
      <c r="UMZ47" s="0"/>
      <c r="UNA47" s="0"/>
      <c r="UNB47" s="0"/>
      <c r="UNC47" s="0"/>
      <c r="UND47" s="0"/>
      <c r="UNE47" s="0"/>
      <c r="UNF47" s="0"/>
      <c r="UNG47" s="0"/>
      <c r="UNH47" s="0"/>
      <c r="UNI47" s="0"/>
      <c r="UNJ47" s="0"/>
      <c r="UNK47" s="0"/>
      <c r="UNL47" s="0"/>
      <c r="UNM47" s="0"/>
      <c r="UNN47" s="0"/>
      <c r="UNO47" s="0"/>
      <c r="UNP47" s="0"/>
      <c r="UNQ47" s="0"/>
      <c r="UNR47" s="0"/>
      <c r="UNS47" s="0"/>
      <c r="UNT47" s="0"/>
      <c r="UNU47" s="0"/>
      <c r="UNV47" s="0"/>
      <c r="UNW47" s="0"/>
      <c r="UNX47" s="0"/>
      <c r="UNY47" s="0"/>
      <c r="UNZ47" s="0"/>
      <c r="UOA47" s="0"/>
      <c r="UOB47" s="0"/>
      <c r="UOC47" s="0"/>
      <c r="UOD47" s="0"/>
      <c r="UOE47" s="0"/>
      <c r="UOF47" s="0"/>
      <c r="UOG47" s="0"/>
      <c r="UOH47" s="0"/>
      <c r="UOI47" s="0"/>
      <c r="UOJ47" s="0"/>
      <c r="UOK47" s="0"/>
      <c r="UOL47" s="0"/>
      <c r="UOM47" s="0"/>
      <c r="UON47" s="0"/>
      <c r="UOO47" s="0"/>
      <c r="UOP47" s="0"/>
      <c r="UOQ47" s="0"/>
      <c r="UOR47" s="0"/>
      <c r="UOS47" s="0"/>
      <c r="UOT47" s="0"/>
      <c r="UOU47" s="0"/>
      <c r="UOV47" s="0"/>
      <c r="UOW47" s="0"/>
      <c r="UOX47" s="0"/>
      <c r="UOY47" s="0"/>
      <c r="UOZ47" s="0"/>
      <c r="UPA47" s="0"/>
      <c r="UPB47" s="0"/>
      <c r="UPC47" s="0"/>
      <c r="UPD47" s="0"/>
      <c r="UPE47" s="0"/>
      <c r="UPF47" s="0"/>
      <c r="UPG47" s="0"/>
      <c r="UPH47" s="0"/>
      <c r="UPI47" s="0"/>
      <c r="UPJ47" s="0"/>
      <c r="UPK47" s="0"/>
      <c r="UPL47" s="0"/>
      <c r="UPM47" s="0"/>
      <c r="UPN47" s="0"/>
      <c r="UPO47" s="0"/>
      <c r="UPP47" s="0"/>
      <c r="UPQ47" s="0"/>
      <c r="UPR47" s="0"/>
      <c r="UPS47" s="0"/>
      <c r="UPT47" s="0"/>
      <c r="UPU47" s="0"/>
      <c r="UPV47" s="0"/>
      <c r="UPW47" s="0"/>
      <c r="UPX47" s="0"/>
      <c r="UPY47" s="0"/>
      <c r="UPZ47" s="0"/>
      <c r="UQA47" s="0"/>
      <c r="UQB47" s="0"/>
      <c r="UQC47" s="0"/>
      <c r="UQD47" s="0"/>
      <c r="UQE47" s="0"/>
      <c r="UQF47" s="0"/>
      <c r="UQG47" s="0"/>
      <c r="UQH47" s="0"/>
      <c r="UQI47" s="0"/>
      <c r="UQJ47" s="0"/>
      <c r="UQK47" s="0"/>
      <c r="UQL47" s="0"/>
      <c r="UQM47" s="0"/>
      <c r="UQN47" s="0"/>
      <c r="UQO47" s="0"/>
      <c r="UQP47" s="0"/>
      <c r="UQQ47" s="0"/>
      <c r="UQR47" s="0"/>
      <c r="UQS47" s="0"/>
      <c r="UQT47" s="0"/>
      <c r="UQU47" s="0"/>
      <c r="UQV47" s="0"/>
      <c r="UQW47" s="0"/>
      <c r="UQX47" s="0"/>
      <c r="UQY47" s="0"/>
      <c r="UQZ47" s="0"/>
      <c r="URA47" s="0"/>
      <c r="URB47" s="0"/>
      <c r="URC47" s="0"/>
      <c r="URD47" s="0"/>
      <c r="URE47" s="0"/>
      <c r="URF47" s="0"/>
      <c r="URG47" s="0"/>
      <c r="URH47" s="0"/>
      <c r="URI47" s="0"/>
      <c r="URJ47" s="0"/>
      <c r="URK47" s="0"/>
      <c r="URL47" s="0"/>
      <c r="URM47" s="0"/>
      <c r="URN47" s="0"/>
      <c r="URO47" s="0"/>
      <c r="URP47" s="0"/>
      <c r="URQ47" s="0"/>
      <c r="URR47" s="0"/>
      <c r="URS47" s="0"/>
      <c r="URT47" s="0"/>
      <c r="URU47" s="0"/>
      <c r="URV47" s="0"/>
      <c r="URW47" s="0"/>
      <c r="URX47" s="0"/>
      <c r="URY47" s="0"/>
      <c r="URZ47" s="0"/>
      <c r="USA47" s="0"/>
      <c r="USB47" s="0"/>
      <c r="USC47" s="0"/>
      <c r="USD47" s="0"/>
      <c r="USE47" s="0"/>
      <c r="USF47" s="0"/>
      <c r="USG47" s="0"/>
      <c r="USH47" s="0"/>
      <c r="USI47" s="0"/>
      <c r="USJ47" s="0"/>
      <c r="USK47" s="0"/>
      <c r="USL47" s="0"/>
      <c r="USM47" s="0"/>
      <c r="USN47" s="0"/>
      <c r="USO47" s="0"/>
      <c r="USP47" s="0"/>
      <c r="USQ47" s="0"/>
      <c r="USR47" s="0"/>
      <c r="USS47" s="0"/>
      <c r="UST47" s="0"/>
      <c r="USU47" s="0"/>
      <c r="USV47" s="0"/>
      <c r="USW47" s="0"/>
      <c r="USX47" s="0"/>
      <c r="USY47" s="0"/>
      <c r="USZ47" s="0"/>
      <c r="UTA47" s="0"/>
      <c r="UTB47" s="0"/>
      <c r="UTC47" s="0"/>
      <c r="UTD47" s="0"/>
      <c r="UTE47" s="0"/>
      <c r="UTF47" s="0"/>
      <c r="UTG47" s="0"/>
      <c r="UTH47" s="0"/>
      <c r="UTI47" s="0"/>
      <c r="UTJ47" s="0"/>
      <c r="UTK47" s="0"/>
      <c r="UTL47" s="0"/>
      <c r="UTM47" s="0"/>
      <c r="UTN47" s="0"/>
      <c r="UTO47" s="0"/>
      <c r="UTP47" s="0"/>
      <c r="UTQ47" s="0"/>
      <c r="UTR47" s="0"/>
      <c r="UTS47" s="0"/>
      <c r="UTT47" s="0"/>
      <c r="UTU47" s="0"/>
      <c r="UTV47" s="0"/>
      <c r="UTW47" s="0"/>
      <c r="UTX47" s="0"/>
      <c r="UTY47" s="0"/>
      <c r="UTZ47" s="0"/>
      <c r="UUA47" s="0"/>
      <c r="UUB47" s="0"/>
      <c r="UUC47" s="0"/>
      <c r="UUD47" s="0"/>
      <c r="UUE47" s="0"/>
      <c r="UUF47" s="0"/>
      <c r="UUG47" s="0"/>
      <c r="UUH47" s="0"/>
      <c r="UUI47" s="0"/>
      <c r="UUJ47" s="0"/>
      <c r="UUK47" s="0"/>
      <c r="UUL47" s="0"/>
      <c r="UUM47" s="0"/>
      <c r="UUN47" s="0"/>
      <c r="UUO47" s="0"/>
      <c r="UUP47" s="0"/>
      <c r="UUQ47" s="0"/>
      <c r="UUR47" s="0"/>
      <c r="UUS47" s="0"/>
      <c r="UUT47" s="0"/>
      <c r="UUU47" s="0"/>
      <c r="UUV47" s="0"/>
      <c r="UUW47" s="0"/>
      <c r="UUX47" s="0"/>
      <c r="UUY47" s="0"/>
      <c r="UUZ47" s="0"/>
      <c r="UVA47" s="0"/>
      <c r="UVB47" s="0"/>
      <c r="UVC47" s="0"/>
      <c r="UVD47" s="0"/>
      <c r="UVE47" s="0"/>
      <c r="UVF47" s="0"/>
      <c r="UVG47" s="0"/>
      <c r="UVH47" s="0"/>
      <c r="UVI47" s="0"/>
      <c r="UVJ47" s="0"/>
      <c r="UVK47" s="0"/>
      <c r="UVL47" s="0"/>
      <c r="UVM47" s="0"/>
      <c r="UVN47" s="0"/>
      <c r="UVO47" s="0"/>
      <c r="UVP47" s="0"/>
      <c r="UVQ47" s="0"/>
      <c r="UVR47" s="0"/>
      <c r="UVS47" s="0"/>
      <c r="UVT47" s="0"/>
      <c r="UVU47" s="0"/>
      <c r="UVV47" s="0"/>
      <c r="UVW47" s="0"/>
      <c r="UVX47" s="0"/>
      <c r="UVY47" s="0"/>
      <c r="UVZ47" s="0"/>
      <c r="UWA47" s="0"/>
      <c r="UWB47" s="0"/>
      <c r="UWC47" s="0"/>
      <c r="UWD47" s="0"/>
      <c r="UWE47" s="0"/>
      <c r="UWF47" s="0"/>
      <c r="UWG47" s="0"/>
      <c r="UWH47" s="0"/>
      <c r="UWI47" s="0"/>
      <c r="UWJ47" s="0"/>
      <c r="UWK47" s="0"/>
      <c r="UWL47" s="0"/>
      <c r="UWM47" s="0"/>
      <c r="UWN47" s="0"/>
      <c r="UWO47" s="0"/>
      <c r="UWP47" s="0"/>
      <c r="UWQ47" s="0"/>
      <c r="UWR47" s="0"/>
      <c r="UWS47" s="0"/>
      <c r="UWT47" s="0"/>
      <c r="UWU47" s="0"/>
      <c r="UWV47" s="0"/>
      <c r="UWW47" s="0"/>
      <c r="UWX47" s="0"/>
      <c r="UWY47" s="0"/>
      <c r="UWZ47" s="0"/>
      <c r="UXA47" s="0"/>
      <c r="UXB47" s="0"/>
      <c r="UXC47" s="0"/>
      <c r="UXD47" s="0"/>
      <c r="UXE47" s="0"/>
      <c r="UXF47" s="0"/>
      <c r="UXG47" s="0"/>
      <c r="UXH47" s="0"/>
      <c r="UXI47" s="0"/>
      <c r="UXJ47" s="0"/>
      <c r="UXK47" s="0"/>
      <c r="UXL47" s="0"/>
      <c r="UXM47" s="0"/>
      <c r="UXN47" s="0"/>
      <c r="UXO47" s="0"/>
      <c r="UXP47" s="0"/>
      <c r="UXQ47" s="0"/>
      <c r="UXR47" s="0"/>
      <c r="UXS47" s="0"/>
      <c r="UXT47" s="0"/>
      <c r="UXU47" s="0"/>
      <c r="UXV47" s="0"/>
      <c r="UXW47" s="0"/>
      <c r="UXX47" s="0"/>
      <c r="UXY47" s="0"/>
      <c r="UXZ47" s="0"/>
      <c r="UYA47" s="0"/>
      <c r="UYB47" s="0"/>
      <c r="UYC47" s="0"/>
      <c r="UYD47" s="0"/>
      <c r="UYE47" s="0"/>
      <c r="UYF47" s="0"/>
      <c r="UYG47" s="0"/>
      <c r="UYH47" s="0"/>
      <c r="UYI47" s="0"/>
      <c r="UYJ47" s="0"/>
      <c r="UYK47" s="0"/>
      <c r="UYL47" s="0"/>
      <c r="UYM47" s="0"/>
      <c r="UYN47" s="0"/>
      <c r="UYO47" s="0"/>
      <c r="UYP47" s="0"/>
      <c r="UYQ47" s="0"/>
      <c r="UYR47" s="0"/>
      <c r="UYS47" s="0"/>
      <c r="UYT47" s="0"/>
      <c r="UYU47" s="0"/>
      <c r="UYV47" s="0"/>
      <c r="UYW47" s="0"/>
      <c r="UYX47" s="0"/>
      <c r="UYY47" s="0"/>
      <c r="UYZ47" s="0"/>
      <c r="UZA47" s="0"/>
      <c r="UZB47" s="0"/>
      <c r="UZC47" s="0"/>
      <c r="UZD47" s="0"/>
      <c r="UZE47" s="0"/>
      <c r="UZF47" s="0"/>
      <c r="UZG47" s="0"/>
      <c r="UZH47" s="0"/>
      <c r="UZI47" s="0"/>
      <c r="UZJ47" s="0"/>
      <c r="UZK47" s="0"/>
      <c r="UZL47" s="0"/>
      <c r="UZM47" s="0"/>
      <c r="UZN47" s="0"/>
      <c r="UZO47" s="0"/>
      <c r="UZP47" s="0"/>
      <c r="UZQ47" s="0"/>
      <c r="UZR47" s="0"/>
      <c r="UZS47" s="0"/>
      <c r="UZT47" s="0"/>
      <c r="UZU47" s="0"/>
      <c r="UZV47" s="0"/>
      <c r="UZW47" s="0"/>
      <c r="UZX47" s="0"/>
      <c r="UZY47" s="0"/>
      <c r="UZZ47" s="0"/>
      <c r="VAA47" s="0"/>
      <c r="VAB47" s="0"/>
      <c r="VAC47" s="0"/>
      <c r="VAD47" s="0"/>
      <c r="VAE47" s="0"/>
      <c r="VAF47" s="0"/>
      <c r="VAG47" s="0"/>
      <c r="VAH47" s="0"/>
      <c r="VAI47" s="0"/>
      <c r="VAJ47" s="0"/>
      <c r="VAK47" s="0"/>
      <c r="VAL47" s="0"/>
      <c r="VAM47" s="0"/>
      <c r="VAN47" s="0"/>
      <c r="VAO47" s="0"/>
      <c r="VAP47" s="0"/>
      <c r="VAQ47" s="0"/>
      <c r="VAR47" s="0"/>
      <c r="VAS47" s="0"/>
      <c r="VAT47" s="0"/>
      <c r="VAU47" s="0"/>
      <c r="VAV47" s="0"/>
      <c r="VAW47" s="0"/>
      <c r="VAX47" s="0"/>
      <c r="VAY47" s="0"/>
      <c r="VAZ47" s="0"/>
      <c r="VBA47" s="0"/>
      <c r="VBB47" s="0"/>
      <c r="VBC47" s="0"/>
      <c r="VBD47" s="0"/>
      <c r="VBE47" s="0"/>
      <c r="VBF47" s="0"/>
      <c r="VBG47" s="0"/>
      <c r="VBH47" s="0"/>
      <c r="VBI47" s="0"/>
      <c r="VBJ47" s="0"/>
      <c r="VBK47" s="0"/>
      <c r="VBL47" s="0"/>
      <c r="VBM47" s="0"/>
      <c r="VBN47" s="0"/>
      <c r="VBO47" s="0"/>
      <c r="VBP47" s="0"/>
      <c r="VBQ47" s="0"/>
      <c r="VBR47" s="0"/>
      <c r="VBS47" s="0"/>
      <c r="VBT47" s="0"/>
      <c r="VBU47" s="0"/>
      <c r="VBV47" s="0"/>
      <c r="VBW47" s="0"/>
      <c r="VBX47" s="0"/>
      <c r="VBY47" s="0"/>
      <c r="VBZ47" s="0"/>
      <c r="VCA47" s="0"/>
      <c r="VCB47" s="0"/>
      <c r="VCC47" s="0"/>
      <c r="VCD47" s="0"/>
      <c r="VCE47" s="0"/>
      <c r="VCF47" s="0"/>
      <c r="VCG47" s="0"/>
      <c r="VCH47" s="0"/>
      <c r="VCI47" s="0"/>
      <c r="VCJ47" s="0"/>
      <c r="VCK47" s="0"/>
      <c r="VCL47" s="0"/>
      <c r="VCM47" s="0"/>
      <c r="VCN47" s="0"/>
      <c r="VCO47" s="0"/>
      <c r="VCP47" s="0"/>
      <c r="VCQ47" s="0"/>
      <c r="VCR47" s="0"/>
      <c r="VCS47" s="0"/>
      <c r="VCT47" s="0"/>
      <c r="VCU47" s="0"/>
      <c r="VCV47" s="0"/>
      <c r="VCW47" s="0"/>
      <c r="VCX47" s="0"/>
      <c r="VCY47" s="0"/>
      <c r="VCZ47" s="0"/>
      <c r="VDA47" s="0"/>
      <c r="VDB47" s="0"/>
      <c r="VDC47" s="0"/>
      <c r="VDD47" s="0"/>
      <c r="VDE47" s="0"/>
      <c r="VDF47" s="0"/>
      <c r="VDG47" s="0"/>
      <c r="VDH47" s="0"/>
      <c r="VDI47" s="0"/>
      <c r="VDJ47" s="0"/>
      <c r="VDK47" s="0"/>
      <c r="VDL47" s="0"/>
      <c r="VDM47" s="0"/>
      <c r="VDN47" s="0"/>
      <c r="VDO47" s="0"/>
      <c r="VDP47" s="0"/>
      <c r="VDQ47" s="0"/>
      <c r="VDR47" s="0"/>
      <c r="VDS47" s="0"/>
      <c r="VDT47" s="0"/>
      <c r="VDU47" s="0"/>
      <c r="VDV47" s="0"/>
      <c r="VDW47" s="0"/>
      <c r="VDX47" s="0"/>
      <c r="VDY47" s="0"/>
      <c r="VDZ47" s="0"/>
      <c r="VEA47" s="0"/>
      <c r="VEB47" s="0"/>
      <c r="VEC47" s="0"/>
      <c r="VED47" s="0"/>
      <c r="VEE47" s="0"/>
      <c r="VEF47" s="0"/>
      <c r="VEG47" s="0"/>
      <c r="VEH47" s="0"/>
      <c r="VEI47" s="0"/>
      <c r="VEJ47" s="0"/>
      <c r="VEK47" s="0"/>
      <c r="VEL47" s="0"/>
      <c r="VEM47" s="0"/>
      <c r="VEN47" s="0"/>
      <c r="VEO47" s="0"/>
      <c r="VEP47" s="0"/>
      <c r="VEQ47" s="0"/>
      <c r="VER47" s="0"/>
      <c r="VES47" s="0"/>
      <c r="VET47" s="0"/>
      <c r="VEU47" s="0"/>
      <c r="VEV47" s="0"/>
      <c r="VEW47" s="0"/>
      <c r="VEX47" s="0"/>
      <c r="VEY47" s="0"/>
      <c r="VEZ47" s="0"/>
      <c r="VFA47" s="0"/>
      <c r="VFB47" s="0"/>
      <c r="VFC47" s="0"/>
      <c r="VFD47" s="0"/>
      <c r="VFE47" s="0"/>
      <c r="VFF47" s="0"/>
      <c r="VFG47" s="0"/>
      <c r="VFH47" s="0"/>
      <c r="VFI47" s="0"/>
      <c r="VFJ47" s="0"/>
      <c r="VFK47" s="0"/>
      <c r="VFL47" s="0"/>
      <c r="VFM47" s="0"/>
      <c r="VFN47" s="0"/>
      <c r="VFO47" s="0"/>
      <c r="VFP47" s="0"/>
      <c r="VFQ47" s="0"/>
      <c r="VFR47" s="0"/>
      <c r="VFS47" s="0"/>
      <c r="VFT47" s="0"/>
      <c r="VFU47" s="0"/>
      <c r="VFV47" s="0"/>
      <c r="VFW47" s="0"/>
      <c r="VFX47" s="0"/>
      <c r="VFY47" s="0"/>
      <c r="VFZ47" s="0"/>
      <c r="VGA47" s="0"/>
      <c r="VGB47" s="0"/>
      <c r="VGC47" s="0"/>
      <c r="VGD47" s="0"/>
      <c r="VGE47" s="0"/>
      <c r="VGF47" s="0"/>
      <c r="VGG47" s="0"/>
      <c r="VGH47" s="0"/>
      <c r="VGI47" s="0"/>
      <c r="VGJ47" s="0"/>
      <c r="VGK47" s="0"/>
      <c r="VGL47" s="0"/>
      <c r="VGM47" s="0"/>
      <c r="VGN47" s="0"/>
      <c r="VGO47" s="0"/>
      <c r="VGP47" s="0"/>
      <c r="VGQ47" s="0"/>
      <c r="VGR47" s="0"/>
      <c r="VGS47" s="0"/>
      <c r="VGT47" s="0"/>
      <c r="VGU47" s="0"/>
      <c r="VGV47" s="0"/>
      <c r="VGW47" s="0"/>
      <c r="VGX47" s="0"/>
      <c r="VGY47" s="0"/>
      <c r="VGZ47" s="0"/>
      <c r="VHA47" s="0"/>
      <c r="VHB47" s="0"/>
      <c r="VHC47" s="0"/>
      <c r="VHD47" s="0"/>
      <c r="VHE47" s="0"/>
      <c r="VHF47" s="0"/>
      <c r="VHG47" s="0"/>
      <c r="VHH47" s="0"/>
      <c r="VHI47" s="0"/>
      <c r="VHJ47" s="0"/>
      <c r="VHK47" s="0"/>
      <c r="VHL47" s="0"/>
      <c r="VHM47" s="0"/>
      <c r="VHN47" s="0"/>
      <c r="VHO47" s="0"/>
      <c r="VHP47" s="0"/>
      <c r="VHQ47" s="0"/>
      <c r="VHR47" s="0"/>
      <c r="VHS47" s="0"/>
      <c r="VHT47" s="0"/>
      <c r="VHU47" s="0"/>
      <c r="VHV47" s="0"/>
      <c r="VHW47" s="0"/>
      <c r="VHX47" s="0"/>
      <c r="VHY47" s="0"/>
      <c r="VHZ47" s="0"/>
      <c r="VIA47" s="0"/>
      <c r="VIB47" s="0"/>
      <c r="VIC47" s="0"/>
      <c r="VID47" s="0"/>
      <c r="VIE47" s="0"/>
      <c r="VIF47" s="0"/>
      <c r="VIG47" s="0"/>
      <c r="VIH47" s="0"/>
      <c r="VII47" s="0"/>
      <c r="VIJ47" s="0"/>
      <c r="VIK47" s="0"/>
      <c r="VIL47" s="0"/>
      <c r="VIM47" s="0"/>
      <c r="VIN47" s="0"/>
      <c r="VIO47" s="0"/>
      <c r="VIP47" s="0"/>
      <c r="VIQ47" s="0"/>
      <c r="VIR47" s="0"/>
      <c r="VIS47" s="0"/>
      <c r="VIT47" s="0"/>
      <c r="VIU47" s="0"/>
      <c r="VIV47" s="0"/>
      <c r="VIW47" s="0"/>
      <c r="VIX47" s="0"/>
      <c r="VIY47" s="0"/>
      <c r="VIZ47" s="0"/>
      <c r="VJA47" s="0"/>
      <c r="VJB47" s="0"/>
      <c r="VJC47" s="0"/>
      <c r="VJD47" s="0"/>
      <c r="VJE47" s="0"/>
      <c r="VJF47" s="0"/>
      <c r="VJG47" s="0"/>
      <c r="VJH47" s="0"/>
      <c r="VJI47" s="0"/>
      <c r="VJJ47" s="0"/>
      <c r="VJK47" s="0"/>
      <c r="VJL47" s="0"/>
      <c r="VJM47" s="0"/>
      <c r="VJN47" s="0"/>
      <c r="VJO47" s="0"/>
      <c r="VJP47" s="0"/>
      <c r="VJQ47" s="0"/>
      <c r="VJR47" s="0"/>
      <c r="VJS47" s="0"/>
      <c r="VJT47" s="0"/>
      <c r="VJU47" s="0"/>
      <c r="VJV47" s="0"/>
      <c r="VJW47" s="0"/>
      <c r="VJX47" s="0"/>
      <c r="VJY47" s="0"/>
      <c r="VJZ47" s="0"/>
      <c r="VKA47" s="0"/>
      <c r="VKB47" s="0"/>
      <c r="VKC47" s="0"/>
      <c r="VKD47" s="0"/>
      <c r="VKE47" s="0"/>
      <c r="VKF47" s="0"/>
      <c r="VKG47" s="0"/>
      <c r="VKH47" s="0"/>
      <c r="VKI47" s="0"/>
      <c r="VKJ47" s="0"/>
      <c r="VKK47" s="0"/>
      <c r="VKL47" s="0"/>
      <c r="VKM47" s="0"/>
      <c r="VKN47" s="0"/>
      <c r="VKO47" s="0"/>
      <c r="VKP47" s="0"/>
      <c r="VKQ47" s="0"/>
      <c r="VKR47" s="0"/>
      <c r="VKS47" s="0"/>
      <c r="VKT47" s="0"/>
      <c r="VKU47" s="0"/>
      <c r="VKV47" s="0"/>
      <c r="VKW47" s="0"/>
      <c r="VKX47" s="0"/>
      <c r="VKY47" s="0"/>
      <c r="VKZ47" s="0"/>
      <c r="VLA47" s="0"/>
      <c r="VLB47" s="0"/>
      <c r="VLC47" s="0"/>
      <c r="VLD47" s="0"/>
      <c r="VLE47" s="0"/>
      <c r="VLF47" s="0"/>
      <c r="VLG47" s="0"/>
      <c r="VLH47" s="0"/>
      <c r="VLI47" s="0"/>
      <c r="VLJ47" s="0"/>
      <c r="VLK47" s="0"/>
      <c r="VLL47" s="0"/>
      <c r="VLM47" s="0"/>
      <c r="VLN47" s="0"/>
      <c r="VLO47" s="0"/>
      <c r="VLP47" s="0"/>
      <c r="VLQ47" s="0"/>
      <c r="VLR47" s="0"/>
      <c r="VLS47" s="0"/>
      <c r="VLT47" s="0"/>
      <c r="VLU47" s="0"/>
      <c r="VLV47" s="0"/>
      <c r="VLW47" s="0"/>
      <c r="VLX47" s="0"/>
      <c r="VLY47" s="0"/>
      <c r="VLZ47" s="0"/>
      <c r="VMA47" s="0"/>
      <c r="VMB47" s="0"/>
      <c r="VMC47" s="0"/>
      <c r="VMD47" s="0"/>
      <c r="VME47" s="0"/>
      <c r="VMF47" s="0"/>
      <c r="VMG47" s="0"/>
      <c r="VMH47" s="0"/>
      <c r="VMI47" s="0"/>
      <c r="VMJ47" s="0"/>
      <c r="VMK47" s="0"/>
      <c r="VML47" s="0"/>
      <c r="VMM47" s="0"/>
      <c r="VMN47" s="0"/>
      <c r="VMO47" s="0"/>
      <c r="VMP47" s="0"/>
      <c r="VMQ47" s="0"/>
      <c r="VMR47" s="0"/>
      <c r="VMS47" s="0"/>
      <c r="VMT47" s="0"/>
      <c r="VMU47" s="0"/>
      <c r="VMV47" s="0"/>
      <c r="VMW47" s="0"/>
      <c r="VMX47" s="0"/>
      <c r="VMY47" s="0"/>
      <c r="VMZ47" s="0"/>
      <c r="VNA47" s="0"/>
      <c r="VNB47" s="0"/>
      <c r="VNC47" s="0"/>
      <c r="VND47" s="0"/>
      <c r="VNE47" s="0"/>
      <c r="VNF47" s="0"/>
      <c r="VNG47" s="0"/>
      <c r="VNH47" s="0"/>
      <c r="VNI47" s="0"/>
      <c r="VNJ47" s="0"/>
      <c r="VNK47" s="0"/>
      <c r="VNL47" s="0"/>
      <c r="VNM47" s="0"/>
      <c r="VNN47" s="0"/>
      <c r="VNO47" s="0"/>
      <c r="VNP47" s="0"/>
      <c r="VNQ47" s="0"/>
      <c r="VNR47" s="0"/>
      <c r="VNS47" s="0"/>
      <c r="VNT47" s="0"/>
      <c r="VNU47" s="0"/>
      <c r="VNV47" s="0"/>
      <c r="VNW47" s="0"/>
      <c r="VNX47" s="0"/>
      <c r="VNY47" s="0"/>
      <c r="VNZ47" s="0"/>
      <c r="VOA47" s="0"/>
      <c r="VOB47" s="0"/>
      <c r="VOC47" s="0"/>
      <c r="VOD47" s="0"/>
      <c r="VOE47" s="0"/>
      <c r="VOF47" s="0"/>
      <c r="VOG47" s="0"/>
      <c r="VOH47" s="0"/>
      <c r="VOI47" s="0"/>
      <c r="VOJ47" s="0"/>
      <c r="VOK47" s="0"/>
      <c r="VOL47" s="0"/>
      <c r="VOM47" s="0"/>
      <c r="VON47" s="0"/>
      <c r="VOO47" s="0"/>
      <c r="VOP47" s="0"/>
      <c r="VOQ47" s="0"/>
      <c r="VOR47" s="0"/>
      <c r="VOS47" s="0"/>
      <c r="VOT47" s="0"/>
      <c r="VOU47" s="0"/>
      <c r="VOV47" s="0"/>
      <c r="VOW47" s="0"/>
      <c r="VOX47" s="0"/>
      <c r="VOY47" s="0"/>
      <c r="VOZ47" s="0"/>
      <c r="VPA47" s="0"/>
      <c r="VPB47" s="0"/>
      <c r="VPC47" s="0"/>
      <c r="VPD47" s="0"/>
      <c r="VPE47" s="0"/>
      <c r="VPF47" s="0"/>
      <c r="VPG47" s="0"/>
      <c r="VPH47" s="0"/>
      <c r="VPI47" s="0"/>
      <c r="VPJ47" s="0"/>
      <c r="VPK47" s="0"/>
      <c r="VPL47" s="0"/>
      <c r="VPM47" s="0"/>
      <c r="VPN47" s="0"/>
      <c r="VPO47" s="0"/>
      <c r="VPP47" s="0"/>
      <c r="VPQ47" s="0"/>
      <c r="VPR47" s="0"/>
      <c r="VPS47" s="0"/>
      <c r="VPT47" s="0"/>
      <c r="VPU47" s="0"/>
      <c r="VPV47" s="0"/>
      <c r="VPW47" s="0"/>
      <c r="VPX47" s="0"/>
      <c r="VPY47" s="0"/>
      <c r="VPZ47" s="0"/>
      <c r="VQA47" s="0"/>
      <c r="VQB47" s="0"/>
      <c r="VQC47" s="0"/>
      <c r="VQD47" s="0"/>
      <c r="VQE47" s="0"/>
      <c r="VQF47" s="0"/>
      <c r="VQG47" s="0"/>
      <c r="VQH47" s="0"/>
      <c r="VQI47" s="0"/>
      <c r="VQJ47" s="0"/>
      <c r="VQK47" s="0"/>
      <c r="VQL47" s="0"/>
      <c r="VQM47" s="0"/>
      <c r="VQN47" s="0"/>
      <c r="VQO47" s="0"/>
      <c r="VQP47" s="0"/>
      <c r="VQQ47" s="0"/>
      <c r="VQR47" s="0"/>
      <c r="VQS47" s="0"/>
      <c r="VQT47" s="0"/>
      <c r="VQU47" s="0"/>
      <c r="VQV47" s="0"/>
      <c r="VQW47" s="0"/>
      <c r="VQX47" s="0"/>
      <c r="VQY47" s="0"/>
      <c r="VQZ47" s="0"/>
      <c r="VRA47" s="0"/>
      <c r="VRB47" s="0"/>
      <c r="VRC47" s="0"/>
      <c r="VRD47" s="0"/>
      <c r="VRE47" s="0"/>
      <c r="VRF47" s="0"/>
      <c r="VRG47" s="0"/>
      <c r="VRH47" s="0"/>
      <c r="VRI47" s="0"/>
      <c r="VRJ47" s="0"/>
      <c r="VRK47" s="0"/>
      <c r="VRL47" s="0"/>
      <c r="VRM47" s="0"/>
      <c r="VRN47" s="0"/>
      <c r="VRO47" s="0"/>
      <c r="VRP47" s="0"/>
      <c r="VRQ47" s="0"/>
      <c r="VRR47" s="0"/>
      <c r="VRS47" s="0"/>
      <c r="VRT47" s="0"/>
      <c r="VRU47" s="0"/>
      <c r="VRV47" s="0"/>
      <c r="VRW47" s="0"/>
      <c r="VRX47" s="0"/>
      <c r="VRY47" s="0"/>
      <c r="VRZ47" s="0"/>
      <c r="VSA47" s="0"/>
      <c r="VSB47" s="0"/>
      <c r="VSC47" s="0"/>
      <c r="VSD47" s="0"/>
      <c r="VSE47" s="0"/>
      <c r="VSF47" s="0"/>
      <c r="VSG47" s="0"/>
      <c r="VSH47" s="0"/>
      <c r="VSI47" s="0"/>
      <c r="VSJ47" s="0"/>
      <c r="VSK47" s="0"/>
      <c r="VSL47" s="0"/>
      <c r="VSM47" s="0"/>
      <c r="VSN47" s="0"/>
      <c r="VSO47" s="0"/>
      <c r="VSP47" s="0"/>
      <c r="VSQ47" s="0"/>
      <c r="VSR47" s="0"/>
      <c r="VSS47" s="0"/>
      <c r="VST47" s="0"/>
      <c r="VSU47" s="0"/>
      <c r="VSV47" s="0"/>
      <c r="VSW47" s="0"/>
      <c r="VSX47" s="0"/>
      <c r="VSY47" s="0"/>
      <c r="VSZ47" s="0"/>
      <c r="VTA47" s="0"/>
      <c r="VTB47" s="0"/>
      <c r="VTC47" s="0"/>
      <c r="VTD47" s="0"/>
      <c r="VTE47" s="0"/>
      <c r="VTF47" s="0"/>
      <c r="VTG47" s="0"/>
      <c r="VTH47" s="0"/>
      <c r="VTI47" s="0"/>
      <c r="VTJ47" s="0"/>
      <c r="VTK47" s="0"/>
      <c r="VTL47" s="0"/>
      <c r="VTM47" s="0"/>
      <c r="VTN47" s="0"/>
      <c r="VTO47" s="0"/>
      <c r="VTP47" s="0"/>
      <c r="VTQ47" s="0"/>
      <c r="VTR47" s="0"/>
      <c r="VTS47" s="0"/>
      <c r="VTT47" s="0"/>
      <c r="VTU47" s="0"/>
      <c r="VTV47" s="0"/>
      <c r="VTW47" s="0"/>
      <c r="VTX47" s="0"/>
      <c r="VTY47" s="0"/>
      <c r="VTZ47" s="0"/>
      <c r="VUA47" s="0"/>
      <c r="VUB47" s="0"/>
      <c r="VUC47" s="0"/>
      <c r="VUD47" s="0"/>
      <c r="VUE47" s="0"/>
      <c r="VUF47" s="0"/>
      <c r="VUG47" s="0"/>
      <c r="VUH47" s="0"/>
      <c r="VUI47" s="0"/>
      <c r="VUJ47" s="0"/>
      <c r="VUK47" s="0"/>
      <c r="VUL47" s="0"/>
      <c r="VUM47" s="0"/>
      <c r="VUN47" s="0"/>
      <c r="VUO47" s="0"/>
      <c r="VUP47" s="0"/>
      <c r="VUQ47" s="0"/>
      <c r="VUR47" s="0"/>
      <c r="VUS47" s="0"/>
      <c r="VUT47" s="0"/>
      <c r="VUU47" s="0"/>
      <c r="VUV47" s="0"/>
      <c r="VUW47" s="0"/>
      <c r="VUX47" s="0"/>
      <c r="VUY47" s="0"/>
      <c r="VUZ47" s="0"/>
      <c r="VVA47" s="0"/>
      <c r="VVB47" s="0"/>
      <c r="VVC47" s="0"/>
      <c r="VVD47" s="0"/>
      <c r="VVE47" s="0"/>
      <c r="VVF47" s="0"/>
      <c r="VVG47" s="0"/>
      <c r="VVH47" s="0"/>
      <c r="VVI47" s="0"/>
      <c r="VVJ47" s="0"/>
      <c r="VVK47" s="0"/>
      <c r="VVL47" s="0"/>
      <c r="VVM47" s="0"/>
      <c r="VVN47" s="0"/>
      <c r="VVO47" s="0"/>
      <c r="VVP47" s="0"/>
      <c r="VVQ47" s="0"/>
      <c r="VVR47" s="0"/>
      <c r="VVS47" s="0"/>
      <c r="VVT47" s="0"/>
      <c r="VVU47" s="0"/>
      <c r="VVV47" s="0"/>
      <c r="VVW47" s="0"/>
      <c r="VVX47" s="0"/>
      <c r="VVY47" s="0"/>
      <c r="VVZ47" s="0"/>
      <c r="VWA47" s="0"/>
      <c r="VWB47" s="0"/>
      <c r="VWC47" s="0"/>
      <c r="VWD47" s="0"/>
      <c r="VWE47" s="0"/>
      <c r="VWF47" s="0"/>
      <c r="VWG47" s="0"/>
      <c r="VWH47" s="0"/>
      <c r="VWI47" s="0"/>
      <c r="VWJ47" s="0"/>
      <c r="VWK47" s="0"/>
      <c r="VWL47" s="0"/>
      <c r="VWM47" s="0"/>
      <c r="VWN47" s="0"/>
      <c r="VWO47" s="0"/>
      <c r="VWP47" s="0"/>
      <c r="VWQ47" s="0"/>
      <c r="VWR47" s="0"/>
      <c r="VWS47" s="0"/>
      <c r="VWT47" s="0"/>
      <c r="VWU47" s="0"/>
      <c r="VWV47" s="0"/>
      <c r="VWW47" s="0"/>
      <c r="VWX47" s="0"/>
      <c r="VWY47" s="0"/>
      <c r="VWZ47" s="0"/>
      <c r="VXA47" s="0"/>
      <c r="VXB47" s="0"/>
      <c r="VXC47" s="0"/>
      <c r="VXD47" s="0"/>
      <c r="VXE47" s="0"/>
      <c r="VXF47" s="0"/>
      <c r="VXG47" s="0"/>
      <c r="VXH47" s="0"/>
      <c r="VXI47" s="0"/>
      <c r="VXJ47" s="0"/>
      <c r="VXK47" s="0"/>
      <c r="VXL47" s="0"/>
      <c r="VXM47" s="0"/>
      <c r="VXN47" s="0"/>
      <c r="VXO47" s="0"/>
      <c r="VXP47" s="0"/>
      <c r="VXQ47" s="0"/>
      <c r="VXR47" s="0"/>
      <c r="VXS47" s="0"/>
      <c r="VXT47" s="0"/>
      <c r="VXU47" s="0"/>
      <c r="VXV47" s="0"/>
      <c r="VXW47" s="0"/>
      <c r="VXX47" s="0"/>
      <c r="VXY47" s="0"/>
      <c r="VXZ47" s="0"/>
      <c r="VYA47" s="0"/>
      <c r="VYB47" s="0"/>
      <c r="VYC47" s="0"/>
      <c r="VYD47" s="0"/>
      <c r="VYE47" s="0"/>
      <c r="VYF47" s="0"/>
      <c r="VYG47" s="0"/>
      <c r="VYH47" s="0"/>
      <c r="VYI47" s="0"/>
      <c r="VYJ47" s="0"/>
      <c r="VYK47" s="0"/>
      <c r="VYL47" s="0"/>
      <c r="VYM47" s="0"/>
      <c r="VYN47" s="0"/>
      <c r="VYO47" s="0"/>
      <c r="VYP47" s="0"/>
      <c r="VYQ47" s="0"/>
      <c r="VYR47" s="0"/>
      <c r="VYS47" s="0"/>
      <c r="VYT47" s="0"/>
      <c r="VYU47" s="0"/>
      <c r="VYV47" s="0"/>
      <c r="VYW47" s="0"/>
      <c r="VYX47" s="0"/>
      <c r="VYY47" s="0"/>
      <c r="VYZ47" s="0"/>
      <c r="VZA47" s="0"/>
      <c r="VZB47" s="0"/>
      <c r="VZC47" s="0"/>
      <c r="VZD47" s="0"/>
      <c r="VZE47" s="0"/>
      <c r="VZF47" s="0"/>
      <c r="VZG47" s="0"/>
      <c r="VZH47" s="0"/>
      <c r="VZI47" s="0"/>
      <c r="VZJ47" s="0"/>
      <c r="VZK47" s="0"/>
      <c r="VZL47" s="0"/>
      <c r="VZM47" s="0"/>
      <c r="VZN47" s="0"/>
      <c r="VZO47" s="0"/>
      <c r="VZP47" s="0"/>
      <c r="VZQ47" s="0"/>
      <c r="VZR47" s="0"/>
      <c r="VZS47" s="0"/>
      <c r="VZT47" s="0"/>
      <c r="VZU47" s="0"/>
      <c r="VZV47" s="0"/>
      <c r="VZW47" s="0"/>
      <c r="VZX47" s="0"/>
      <c r="VZY47" s="0"/>
      <c r="VZZ47" s="0"/>
      <c r="WAA47" s="0"/>
      <c r="WAB47" s="0"/>
      <c r="WAC47" s="0"/>
      <c r="WAD47" s="0"/>
      <c r="WAE47" s="0"/>
      <c r="WAF47" s="0"/>
      <c r="WAG47" s="0"/>
      <c r="WAH47" s="0"/>
      <c r="WAI47" s="0"/>
      <c r="WAJ47" s="0"/>
      <c r="WAK47" s="0"/>
      <c r="WAL47" s="0"/>
      <c r="WAM47" s="0"/>
      <c r="WAN47" s="0"/>
      <c r="WAO47" s="0"/>
      <c r="WAP47" s="0"/>
      <c r="WAQ47" s="0"/>
      <c r="WAR47" s="0"/>
      <c r="WAS47" s="0"/>
      <c r="WAT47" s="0"/>
      <c r="WAU47" s="0"/>
      <c r="WAV47" s="0"/>
      <c r="WAW47" s="0"/>
      <c r="WAX47" s="0"/>
      <c r="WAY47" s="0"/>
      <c r="WAZ47" s="0"/>
      <c r="WBA47" s="0"/>
      <c r="WBB47" s="0"/>
      <c r="WBC47" s="0"/>
      <c r="WBD47" s="0"/>
      <c r="WBE47" s="0"/>
      <c r="WBF47" s="0"/>
      <c r="WBG47" s="0"/>
      <c r="WBH47" s="0"/>
      <c r="WBI47" s="0"/>
      <c r="WBJ47" s="0"/>
      <c r="WBK47" s="0"/>
      <c r="WBL47" s="0"/>
      <c r="WBM47" s="0"/>
      <c r="WBN47" s="0"/>
      <c r="WBO47" s="0"/>
      <c r="WBP47" s="0"/>
      <c r="WBQ47" s="0"/>
      <c r="WBR47" s="0"/>
      <c r="WBS47" s="0"/>
      <c r="WBT47" s="0"/>
      <c r="WBU47" s="0"/>
      <c r="WBV47" s="0"/>
      <c r="WBW47" s="0"/>
      <c r="WBX47" s="0"/>
      <c r="WBY47" s="0"/>
      <c r="WBZ47" s="0"/>
      <c r="WCA47" s="0"/>
      <c r="WCB47" s="0"/>
      <c r="WCC47" s="0"/>
      <c r="WCD47" s="0"/>
      <c r="WCE47" s="0"/>
      <c r="WCF47" s="0"/>
      <c r="WCG47" s="0"/>
      <c r="WCH47" s="0"/>
      <c r="WCI47" s="0"/>
      <c r="WCJ47" s="0"/>
      <c r="WCK47" s="0"/>
      <c r="WCL47" s="0"/>
      <c r="WCM47" s="0"/>
      <c r="WCN47" s="0"/>
      <c r="WCO47" s="0"/>
      <c r="WCP47" s="0"/>
      <c r="WCQ47" s="0"/>
      <c r="WCR47" s="0"/>
      <c r="WCS47" s="0"/>
      <c r="WCT47" s="0"/>
      <c r="WCU47" s="0"/>
      <c r="WCV47" s="0"/>
      <c r="WCW47" s="0"/>
      <c r="WCX47" s="0"/>
      <c r="WCY47" s="0"/>
      <c r="WCZ47" s="0"/>
      <c r="WDA47" s="0"/>
      <c r="WDB47" s="0"/>
      <c r="WDC47" s="0"/>
      <c r="WDD47" s="0"/>
      <c r="WDE47" s="0"/>
      <c r="WDF47" s="0"/>
      <c r="WDG47" s="0"/>
      <c r="WDH47" s="0"/>
      <c r="WDI47" s="0"/>
      <c r="WDJ47" s="0"/>
      <c r="WDK47" s="0"/>
      <c r="WDL47" s="0"/>
      <c r="WDM47" s="0"/>
      <c r="WDN47" s="0"/>
      <c r="WDO47" s="0"/>
      <c r="WDP47" s="0"/>
      <c r="WDQ47" s="0"/>
      <c r="WDR47" s="0"/>
      <c r="WDS47" s="0"/>
      <c r="WDT47" s="0"/>
      <c r="WDU47" s="0"/>
      <c r="WDV47" s="0"/>
      <c r="WDW47" s="0"/>
      <c r="WDX47" s="0"/>
      <c r="WDY47" s="0"/>
      <c r="WDZ47" s="0"/>
      <c r="WEA47" s="0"/>
      <c r="WEB47" s="0"/>
      <c r="WEC47" s="0"/>
      <c r="WED47" s="0"/>
      <c r="WEE47" s="0"/>
      <c r="WEF47" s="0"/>
      <c r="WEG47" s="0"/>
      <c r="WEH47" s="0"/>
      <c r="WEI47" s="0"/>
      <c r="WEJ47" s="0"/>
      <c r="WEK47" s="0"/>
      <c r="WEL47" s="0"/>
      <c r="WEM47" s="0"/>
      <c r="WEN47" s="0"/>
      <c r="WEO47" s="0"/>
      <c r="WEP47" s="0"/>
      <c r="WEQ47" s="0"/>
      <c r="WER47" s="0"/>
      <c r="WES47" s="0"/>
      <c r="WET47" s="0"/>
      <c r="WEU47" s="0"/>
      <c r="WEV47" s="0"/>
      <c r="WEW47" s="0"/>
      <c r="WEX47" s="0"/>
      <c r="WEY47" s="0"/>
      <c r="WEZ47" s="0"/>
      <c r="WFA47" s="0"/>
      <c r="WFB47" s="0"/>
      <c r="WFC47" s="0"/>
      <c r="WFD47" s="0"/>
      <c r="WFE47" s="0"/>
      <c r="WFF47" s="0"/>
      <c r="WFG47" s="0"/>
      <c r="WFH47" s="0"/>
      <c r="WFI47" s="0"/>
      <c r="WFJ47" s="0"/>
      <c r="WFK47" s="0"/>
      <c r="WFL47" s="0"/>
      <c r="WFM47" s="0"/>
      <c r="WFN47" s="0"/>
      <c r="WFO47" s="0"/>
      <c r="WFP47" s="0"/>
      <c r="WFQ47" s="0"/>
      <c r="WFR47" s="0"/>
      <c r="WFS47" s="0"/>
      <c r="WFT47" s="0"/>
      <c r="WFU47" s="0"/>
      <c r="WFV47" s="0"/>
      <c r="WFW47" s="0"/>
      <c r="WFX47" s="0"/>
      <c r="WFY47" s="0"/>
      <c r="WFZ47" s="0"/>
      <c r="WGA47" s="0"/>
      <c r="WGB47" s="0"/>
      <c r="WGC47" s="0"/>
      <c r="WGD47" s="0"/>
      <c r="WGE47" s="0"/>
      <c r="WGF47" s="0"/>
      <c r="WGG47" s="0"/>
      <c r="WGH47" s="0"/>
      <c r="WGI47" s="0"/>
      <c r="WGJ47" s="0"/>
      <c r="WGK47" s="0"/>
      <c r="WGL47" s="0"/>
      <c r="WGM47" s="0"/>
      <c r="WGN47" s="0"/>
      <c r="WGO47" s="0"/>
      <c r="WGP47" s="0"/>
      <c r="WGQ47" s="0"/>
      <c r="WGR47" s="0"/>
      <c r="WGS47" s="0"/>
      <c r="WGT47" s="0"/>
      <c r="WGU47" s="0"/>
      <c r="WGV47" s="0"/>
      <c r="WGW47" s="0"/>
      <c r="WGX47" s="0"/>
      <c r="WGY47" s="0"/>
      <c r="WGZ47" s="0"/>
      <c r="WHA47" s="0"/>
      <c r="WHB47" s="0"/>
      <c r="WHC47" s="0"/>
      <c r="WHD47" s="0"/>
      <c r="WHE47" s="0"/>
      <c r="WHF47" s="0"/>
      <c r="WHG47" s="0"/>
      <c r="WHH47" s="0"/>
      <c r="WHI47" s="0"/>
      <c r="WHJ47" s="0"/>
      <c r="WHK47" s="0"/>
      <c r="WHL47" s="0"/>
      <c r="WHM47" s="0"/>
      <c r="WHN47" s="0"/>
      <c r="WHO47" s="0"/>
      <c r="WHP47" s="0"/>
      <c r="WHQ47" s="0"/>
      <c r="WHR47" s="0"/>
      <c r="WHS47" s="0"/>
      <c r="WHT47" s="0"/>
      <c r="WHU47" s="0"/>
      <c r="WHV47" s="0"/>
      <c r="WHW47" s="0"/>
      <c r="WHX47" s="0"/>
      <c r="WHY47" s="0"/>
      <c r="WHZ47" s="0"/>
      <c r="WIA47" s="0"/>
      <c r="WIB47" s="0"/>
      <c r="WIC47" s="0"/>
      <c r="WID47" s="0"/>
      <c r="WIE47" s="0"/>
      <c r="WIF47" s="0"/>
      <c r="WIG47" s="0"/>
      <c r="WIH47" s="0"/>
      <c r="WII47" s="0"/>
      <c r="WIJ47" s="0"/>
      <c r="WIK47" s="0"/>
      <c r="WIL47" s="0"/>
      <c r="WIM47" s="0"/>
      <c r="WIN47" s="0"/>
      <c r="WIO47" s="0"/>
      <c r="WIP47" s="0"/>
      <c r="WIQ47" s="0"/>
      <c r="WIR47" s="0"/>
      <c r="WIS47" s="0"/>
      <c r="WIT47" s="0"/>
      <c r="WIU47" s="0"/>
      <c r="WIV47" s="0"/>
      <c r="WIW47" s="0"/>
      <c r="WIX47" s="0"/>
      <c r="WIY47" s="0"/>
      <c r="WIZ47" s="0"/>
      <c r="WJA47" s="0"/>
      <c r="WJB47" s="0"/>
      <c r="WJC47" s="0"/>
      <c r="WJD47" s="0"/>
      <c r="WJE47" s="0"/>
      <c r="WJF47" s="0"/>
      <c r="WJG47" s="0"/>
      <c r="WJH47" s="0"/>
      <c r="WJI47" s="0"/>
      <c r="WJJ47" s="0"/>
      <c r="WJK47" s="0"/>
      <c r="WJL47" s="0"/>
      <c r="WJM47" s="0"/>
      <c r="WJN47" s="0"/>
      <c r="WJO47" s="0"/>
      <c r="WJP47" s="0"/>
      <c r="WJQ47" s="0"/>
      <c r="WJR47" s="0"/>
      <c r="WJS47" s="0"/>
      <c r="WJT47" s="0"/>
      <c r="WJU47" s="0"/>
      <c r="WJV47" s="0"/>
      <c r="WJW47" s="0"/>
      <c r="WJX47" s="0"/>
      <c r="WJY47" s="0"/>
      <c r="WJZ47" s="0"/>
      <c r="WKA47" s="0"/>
      <c r="WKB47" s="0"/>
      <c r="WKC47" s="0"/>
      <c r="WKD47" s="0"/>
      <c r="WKE47" s="0"/>
      <c r="WKF47" s="0"/>
      <c r="WKG47" s="0"/>
      <c r="WKH47" s="0"/>
      <c r="WKI47" s="0"/>
      <c r="WKJ47" s="0"/>
      <c r="WKK47" s="0"/>
      <c r="WKL47" s="0"/>
      <c r="WKM47" s="0"/>
      <c r="WKN47" s="0"/>
      <c r="WKO47" s="0"/>
      <c r="WKP47" s="0"/>
      <c r="WKQ47" s="0"/>
      <c r="WKR47" s="0"/>
      <c r="WKS47" s="0"/>
      <c r="WKT47" s="0"/>
      <c r="WKU47" s="0"/>
      <c r="WKV47" s="0"/>
      <c r="WKW47" s="0"/>
      <c r="WKX47" s="0"/>
      <c r="WKY47" s="0"/>
      <c r="WKZ47" s="0"/>
      <c r="WLA47" s="0"/>
      <c r="WLB47" s="0"/>
      <c r="WLC47" s="0"/>
      <c r="WLD47" s="0"/>
      <c r="WLE47" s="0"/>
      <c r="WLF47" s="0"/>
      <c r="WLG47" s="0"/>
      <c r="WLH47" s="0"/>
      <c r="WLI47" s="0"/>
      <c r="WLJ47" s="0"/>
      <c r="WLK47" s="0"/>
      <c r="WLL47" s="0"/>
      <c r="WLM47" s="0"/>
      <c r="WLN47" s="0"/>
      <c r="WLO47" s="0"/>
      <c r="WLP47" s="0"/>
      <c r="WLQ47" s="0"/>
      <c r="WLR47" s="0"/>
      <c r="WLS47" s="0"/>
      <c r="WLT47" s="0"/>
      <c r="WLU47" s="0"/>
      <c r="WLV47" s="0"/>
      <c r="WLW47" s="0"/>
      <c r="WLX47" s="0"/>
      <c r="WLY47" s="0"/>
      <c r="WLZ47" s="0"/>
      <c r="WMA47" s="0"/>
      <c r="WMB47" s="0"/>
      <c r="WMC47" s="0"/>
      <c r="WMD47" s="0"/>
      <c r="WME47" s="0"/>
      <c r="WMF47" s="0"/>
      <c r="WMG47" s="0"/>
      <c r="WMH47" s="0"/>
      <c r="WMI47" s="0"/>
      <c r="WMJ47" s="0"/>
      <c r="WMK47" s="0"/>
      <c r="WML47" s="0"/>
      <c r="WMM47" s="0"/>
      <c r="WMN47" s="0"/>
      <c r="WMO47" s="0"/>
      <c r="WMP47" s="0"/>
      <c r="WMQ47" s="0"/>
      <c r="WMR47" s="0"/>
      <c r="WMS47" s="0"/>
      <c r="WMT47" s="0"/>
      <c r="WMU47" s="0"/>
      <c r="WMV47" s="0"/>
      <c r="WMW47" s="0"/>
      <c r="WMX47" s="0"/>
      <c r="WMY47" s="0"/>
      <c r="WMZ47" s="0"/>
      <c r="WNA47" s="0"/>
      <c r="WNB47" s="0"/>
      <c r="WNC47" s="0"/>
      <c r="WND47" s="0"/>
      <c r="WNE47" s="0"/>
      <c r="WNF47" s="0"/>
      <c r="WNG47" s="0"/>
      <c r="WNH47" s="0"/>
      <c r="WNI47" s="0"/>
      <c r="WNJ47" s="0"/>
      <c r="WNK47" s="0"/>
      <c r="WNL47" s="0"/>
      <c r="WNM47" s="0"/>
      <c r="WNN47" s="0"/>
      <c r="WNO47" s="0"/>
      <c r="WNP47" s="0"/>
      <c r="WNQ47" s="0"/>
      <c r="WNR47" s="0"/>
      <c r="WNS47" s="0"/>
      <c r="WNT47" s="0"/>
      <c r="WNU47" s="0"/>
      <c r="WNV47" s="0"/>
      <c r="WNW47" s="0"/>
      <c r="WNX47" s="0"/>
      <c r="WNY47" s="0"/>
      <c r="WNZ47" s="0"/>
      <c r="WOA47" s="0"/>
      <c r="WOB47" s="0"/>
      <c r="WOC47" s="0"/>
      <c r="WOD47" s="0"/>
      <c r="WOE47" s="0"/>
      <c r="WOF47" s="0"/>
      <c r="WOG47" s="0"/>
      <c r="WOH47" s="0"/>
      <c r="WOI47" s="0"/>
      <c r="WOJ47" s="0"/>
      <c r="WOK47" s="0"/>
      <c r="WOL47" s="0"/>
      <c r="WOM47" s="0"/>
      <c r="WON47" s="0"/>
      <c r="WOO47" s="0"/>
      <c r="WOP47" s="0"/>
      <c r="WOQ47" s="0"/>
      <c r="WOR47" s="0"/>
      <c r="WOS47" s="0"/>
      <c r="WOT47" s="0"/>
      <c r="WOU47" s="0"/>
      <c r="WOV47" s="0"/>
      <c r="WOW47" s="0"/>
      <c r="WOX47" s="0"/>
      <c r="WOY47" s="0"/>
      <c r="WOZ47" s="0"/>
      <c r="WPA47" s="0"/>
      <c r="WPB47" s="0"/>
      <c r="WPC47" s="0"/>
      <c r="WPD47" s="0"/>
      <c r="WPE47" s="0"/>
      <c r="WPF47" s="0"/>
      <c r="WPG47" s="0"/>
      <c r="WPH47" s="0"/>
      <c r="WPI47" s="0"/>
      <c r="WPJ47" s="0"/>
      <c r="WPK47" s="0"/>
      <c r="WPL47" s="0"/>
      <c r="WPM47" s="0"/>
      <c r="WPN47" s="0"/>
      <c r="WPO47" s="0"/>
      <c r="WPP47" s="0"/>
      <c r="WPQ47" s="0"/>
      <c r="WPR47" s="0"/>
      <c r="WPS47" s="0"/>
      <c r="WPT47" s="0"/>
      <c r="WPU47" s="0"/>
      <c r="WPV47" s="0"/>
      <c r="WPW47" s="0"/>
      <c r="WPX47" s="0"/>
      <c r="WPY47" s="0"/>
      <c r="WPZ47" s="0"/>
      <c r="WQA47" s="0"/>
      <c r="WQB47" s="0"/>
      <c r="WQC47" s="0"/>
      <c r="WQD47" s="0"/>
      <c r="WQE47" s="0"/>
      <c r="WQF47" s="0"/>
      <c r="WQG47" s="0"/>
      <c r="WQH47" s="0"/>
      <c r="WQI47" s="0"/>
      <c r="WQJ47" s="0"/>
      <c r="WQK47" s="0"/>
      <c r="WQL47" s="0"/>
      <c r="WQM47" s="0"/>
      <c r="WQN47" s="0"/>
      <c r="WQO47" s="0"/>
      <c r="WQP47" s="0"/>
      <c r="WQQ47" s="0"/>
      <c r="WQR47" s="0"/>
      <c r="WQS47" s="0"/>
      <c r="WQT47" s="0"/>
      <c r="WQU47" s="0"/>
      <c r="WQV47" s="0"/>
      <c r="WQW47" s="0"/>
      <c r="WQX47" s="0"/>
      <c r="WQY47" s="0"/>
      <c r="WQZ47" s="0"/>
      <c r="WRA47" s="0"/>
      <c r="WRB47" s="0"/>
      <c r="WRC47" s="0"/>
      <c r="WRD47" s="0"/>
      <c r="WRE47" s="0"/>
      <c r="WRF47" s="0"/>
      <c r="WRG47" s="0"/>
      <c r="WRH47" s="0"/>
      <c r="WRI47" s="0"/>
      <c r="WRJ47" s="0"/>
      <c r="WRK47" s="0"/>
      <c r="WRL47" s="0"/>
      <c r="WRM47" s="0"/>
      <c r="WRN47" s="0"/>
      <c r="WRO47" s="0"/>
      <c r="WRP47" s="0"/>
      <c r="WRQ47" s="0"/>
      <c r="WRR47" s="0"/>
      <c r="WRS47" s="0"/>
      <c r="WRT47" s="0"/>
      <c r="WRU47" s="0"/>
      <c r="WRV47" s="0"/>
      <c r="WRW47" s="0"/>
      <c r="WRX47" s="0"/>
      <c r="WRY47" s="0"/>
      <c r="WRZ47" s="0"/>
      <c r="WSA47" s="0"/>
      <c r="WSB47" s="0"/>
      <c r="WSC47" s="0"/>
      <c r="WSD47" s="0"/>
      <c r="WSE47" s="0"/>
      <c r="WSF47" s="0"/>
      <c r="WSG47" s="0"/>
      <c r="WSH47" s="0"/>
      <c r="WSI47" s="0"/>
      <c r="WSJ47" s="0"/>
      <c r="WSK47" s="0"/>
      <c r="WSL47" s="0"/>
      <c r="WSM47" s="0"/>
      <c r="WSN47" s="0"/>
      <c r="WSO47" s="0"/>
      <c r="WSP47" s="0"/>
      <c r="WSQ47" s="0"/>
      <c r="WSR47" s="0"/>
      <c r="WSS47" s="0"/>
      <c r="WST47" s="0"/>
      <c r="WSU47" s="0"/>
      <c r="WSV47" s="0"/>
      <c r="WSW47" s="0"/>
      <c r="WSX47" s="0"/>
      <c r="WSY47" s="0"/>
      <c r="WSZ47" s="0"/>
      <c r="WTA47" s="0"/>
      <c r="WTB47" s="0"/>
      <c r="WTC47" s="0"/>
      <c r="WTD47" s="0"/>
      <c r="WTE47" s="0"/>
      <c r="WTF47" s="0"/>
      <c r="WTG47" s="0"/>
      <c r="WTH47" s="0"/>
      <c r="WTI47" s="0"/>
      <c r="WTJ47" s="0"/>
      <c r="WTK47" s="0"/>
      <c r="WTL47" s="0"/>
      <c r="WTM47" s="0"/>
      <c r="WTN47" s="0"/>
      <c r="WTO47" s="0"/>
      <c r="WTP47" s="0"/>
      <c r="WTQ47" s="0"/>
      <c r="WTR47" s="0"/>
      <c r="WTS47" s="0"/>
      <c r="WTT47" s="0"/>
      <c r="WTU47" s="0"/>
      <c r="WTV47" s="0"/>
      <c r="WTW47" s="0"/>
      <c r="WTX47" s="0"/>
      <c r="WTY47" s="0"/>
      <c r="WTZ47" s="0"/>
      <c r="WUA47" s="0"/>
      <c r="WUB47" s="0"/>
      <c r="WUC47" s="0"/>
      <c r="WUD47" s="0"/>
      <c r="WUE47" s="0"/>
      <c r="WUF47" s="0"/>
      <c r="WUG47" s="0"/>
      <c r="WUH47" s="0"/>
      <c r="WUI47" s="0"/>
      <c r="WUJ47" s="0"/>
      <c r="WUK47" s="0"/>
      <c r="WUL47" s="0"/>
      <c r="WUM47" s="0"/>
      <c r="WUN47" s="0"/>
      <c r="WUO47" s="0"/>
      <c r="WUP47" s="0"/>
      <c r="WUQ47" s="0"/>
      <c r="WUR47" s="0"/>
      <c r="WUS47" s="0"/>
      <c r="WUT47" s="0"/>
      <c r="WUU47" s="0"/>
      <c r="WUV47" s="0"/>
      <c r="WUW47" s="0"/>
      <c r="WUX47" s="0"/>
      <c r="WUY47" s="0"/>
      <c r="WUZ47" s="0"/>
      <c r="WVA47" s="0"/>
      <c r="WVB47" s="0"/>
      <c r="WVC47" s="0"/>
      <c r="WVD47" s="0"/>
      <c r="WVE47" s="0"/>
      <c r="WVF47" s="0"/>
      <c r="WVG47" s="0"/>
      <c r="WVH47" s="0"/>
      <c r="WVI47" s="0"/>
      <c r="WVJ47" s="0"/>
      <c r="WVK47" s="0"/>
      <c r="WVL47" s="0"/>
      <c r="WVM47" s="0"/>
      <c r="WVN47" s="0"/>
      <c r="WVO47" s="0"/>
      <c r="WVP47" s="0"/>
      <c r="WVQ47" s="0"/>
      <c r="WVR47" s="0"/>
      <c r="WVS47" s="0"/>
      <c r="WVT47" s="0"/>
      <c r="WVU47" s="0"/>
      <c r="WVV47" s="0"/>
      <c r="WVW47" s="0"/>
      <c r="WVX47" s="0"/>
      <c r="WVY47" s="0"/>
      <c r="WVZ47" s="0"/>
      <c r="WWA47" s="0"/>
      <c r="WWB47" s="0"/>
      <c r="WWC47" s="0"/>
      <c r="WWD47" s="0"/>
      <c r="WWE47" s="0"/>
      <c r="WWF47" s="0"/>
      <c r="WWG47" s="0"/>
      <c r="WWH47" s="0"/>
      <c r="WWI47" s="0"/>
      <c r="WWJ47" s="0"/>
      <c r="WWK47" s="0"/>
      <c r="WWL47" s="0"/>
      <c r="WWM47" s="0"/>
      <c r="WWN47" s="0"/>
      <c r="WWO47" s="0"/>
      <c r="WWP47" s="0"/>
      <c r="WWQ47" s="0"/>
      <c r="WWR47" s="0"/>
      <c r="WWS47" s="0"/>
      <c r="WWT47" s="0"/>
      <c r="WWU47" s="0"/>
      <c r="WWV47" s="0"/>
      <c r="WWW47" s="0"/>
      <c r="WWX47" s="0"/>
      <c r="WWY47" s="0"/>
      <c r="WWZ47" s="0"/>
      <c r="WXA47" s="0"/>
      <c r="WXB47" s="0"/>
      <c r="WXC47" s="0"/>
      <c r="WXD47" s="0"/>
      <c r="WXE47" s="0"/>
      <c r="WXF47" s="0"/>
      <c r="WXG47" s="0"/>
      <c r="WXH47" s="0"/>
      <c r="WXI47" s="0"/>
      <c r="WXJ47" s="0"/>
      <c r="WXK47" s="0"/>
      <c r="WXL47" s="0"/>
      <c r="WXM47" s="0"/>
      <c r="WXN47" s="0"/>
      <c r="WXO47" s="0"/>
      <c r="WXP47" s="0"/>
      <c r="WXQ47" s="0"/>
      <c r="WXR47" s="0"/>
      <c r="WXS47" s="0"/>
      <c r="WXT47" s="0"/>
      <c r="WXU47" s="0"/>
      <c r="WXV47" s="0"/>
      <c r="WXW47" s="0"/>
      <c r="WXX47" s="0"/>
      <c r="WXY47" s="0"/>
      <c r="WXZ47" s="0"/>
      <c r="WYA47" s="0"/>
      <c r="WYB47" s="0"/>
      <c r="WYC47" s="0"/>
      <c r="WYD47" s="0"/>
      <c r="WYE47" s="0"/>
      <c r="WYF47" s="0"/>
      <c r="WYG47" s="0"/>
      <c r="WYH47" s="0"/>
      <c r="WYI47" s="0"/>
      <c r="WYJ47" s="0"/>
      <c r="WYK47" s="0"/>
      <c r="WYL47" s="0"/>
      <c r="WYM47" s="0"/>
      <c r="WYN47" s="0"/>
      <c r="WYO47" s="0"/>
      <c r="WYP47" s="0"/>
      <c r="WYQ47" s="0"/>
      <c r="WYR47" s="0"/>
      <c r="WYS47" s="0"/>
      <c r="WYT47" s="0"/>
      <c r="WYU47" s="0"/>
      <c r="WYV47" s="0"/>
      <c r="WYW47" s="0"/>
      <c r="WYX47" s="0"/>
      <c r="WYY47" s="0"/>
      <c r="WYZ47" s="0"/>
      <c r="WZA47" s="0"/>
      <c r="WZB47" s="0"/>
      <c r="WZC47" s="0"/>
      <c r="WZD47" s="0"/>
      <c r="WZE47" s="0"/>
      <c r="WZF47" s="0"/>
      <c r="WZG47" s="0"/>
      <c r="WZH47" s="0"/>
      <c r="WZI47" s="0"/>
      <c r="WZJ47" s="0"/>
      <c r="WZK47" s="0"/>
      <c r="WZL47" s="0"/>
      <c r="WZM47" s="0"/>
      <c r="WZN47" s="0"/>
      <c r="WZO47" s="0"/>
      <c r="WZP47" s="0"/>
      <c r="WZQ47" s="0"/>
      <c r="WZR47" s="0"/>
      <c r="WZS47" s="0"/>
      <c r="WZT47" s="0"/>
      <c r="WZU47" s="0"/>
      <c r="WZV47" s="0"/>
      <c r="WZW47" s="0"/>
      <c r="WZX47" s="0"/>
      <c r="WZY47" s="0"/>
      <c r="WZZ47" s="0"/>
      <c r="XAA47" s="0"/>
      <c r="XAB47" s="0"/>
      <c r="XAC47" s="0"/>
      <c r="XAD47" s="0"/>
      <c r="XAE47" s="0"/>
      <c r="XAF47" s="0"/>
      <c r="XAG47" s="0"/>
      <c r="XAH47" s="0"/>
      <c r="XAI47" s="0"/>
      <c r="XAJ47" s="0"/>
      <c r="XAK47" s="0"/>
      <c r="XAL47" s="0"/>
      <c r="XAM47" s="0"/>
      <c r="XAN47" s="0"/>
      <c r="XAO47" s="0"/>
      <c r="XAP47" s="0"/>
      <c r="XAQ47" s="0"/>
      <c r="XAR47" s="0"/>
      <c r="XAS47" s="0"/>
      <c r="XAT47" s="0"/>
      <c r="XAU47" s="0"/>
      <c r="XAV47" s="0"/>
      <c r="XAW47" s="0"/>
      <c r="XAX47" s="0"/>
      <c r="XAY47" s="0"/>
      <c r="XAZ47" s="0"/>
      <c r="XBA47" s="0"/>
      <c r="XBB47" s="0"/>
      <c r="XBC47" s="0"/>
      <c r="XBD47" s="0"/>
      <c r="XBE47" s="0"/>
      <c r="XBF47" s="0"/>
      <c r="XBG47" s="0"/>
      <c r="XBH47" s="0"/>
      <c r="XBI47" s="0"/>
      <c r="XBJ47" s="0"/>
      <c r="XBK47" s="0"/>
      <c r="XBL47" s="0"/>
      <c r="XBM47" s="0"/>
      <c r="XBN47" s="0"/>
      <c r="XBO47" s="0"/>
      <c r="XBP47" s="0"/>
      <c r="XBQ47" s="0"/>
      <c r="XBR47" s="0"/>
      <c r="XBS47" s="0"/>
      <c r="XBT47" s="0"/>
      <c r="XBU47" s="0"/>
      <c r="XBV47" s="0"/>
      <c r="XBW47" s="0"/>
      <c r="XBX47" s="0"/>
      <c r="XBY47" s="0"/>
      <c r="XBZ47" s="0"/>
      <c r="XCA47" s="0"/>
      <c r="XCB47" s="0"/>
      <c r="XCC47" s="0"/>
      <c r="XCD47" s="0"/>
      <c r="XCE47" s="0"/>
      <c r="XCF47" s="0"/>
      <c r="XCG47" s="0"/>
      <c r="XCH47" s="0"/>
      <c r="XCI47" s="0"/>
      <c r="XCJ47" s="0"/>
      <c r="XCK47" s="0"/>
      <c r="XCL47" s="0"/>
      <c r="XCM47" s="0"/>
      <c r="XCN47" s="0"/>
      <c r="XCO47" s="0"/>
      <c r="XCP47" s="0"/>
      <c r="XCQ47" s="0"/>
      <c r="XCR47" s="0"/>
      <c r="XCS47" s="0"/>
      <c r="XCT47" s="0"/>
      <c r="XCU47" s="0"/>
      <c r="XCV47" s="0"/>
      <c r="XCW47" s="0"/>
      <c r="XCX47" s="0"/>
      <c r="XCY47" s="0"/>
      <c r="XCZ47" s="0"/>
      <c r="XDA47" s="0"/>
      <c r="XDB47" s="0"/>
      <c r="XDC47" s="0"/>
      <c r="XDD47" s="0"/>
      <c r="XDE47" s="0"/>
      <c r="XDF47" s="0"/>
      <c r="XDG47" s="0"/>
      <c r="XDH47" s="0"/>
      <c r="XDI47" s="0"/>
      <c r="XDJ47" s="0"/>
      <c r="XDK47" s="0"/>
      <c r="XDL47" s="0"/>
      <c r="XDM47" s="0"/>
      <c r="XDN47" s="0"/>
      <c r="XDO47" s="0"/>
      <c r="XDP47" s="0"/>
      <c r="XDQ47" s="0"/>
      <c r="XDR47" s="0"/>
      <c r="XDS47" s="0"/>
      <c r="XDT47" s="0"/>
      <c r="XDU47" s="0"/>
      <c r="XDV47" s="0"/>
      <c r="XDW47" s="0"/>
      <c r="XDX47" s="0"/>
      <c r="XDY47" s="0"/>
      <c r="XDZ47" s="0"/>
      <c r="XEA47" s="0"/>
      <c r="XEB47" s="0"/>
      <c r="XEC47" s="0"/>
      <c r="XED47" s="0"/>
      <c r="XEE47" s="0"/>
      <c r="XEF47" s="0"/>
      <c r="XEG47" s="0"/>
      <c r="XEH47" s="0"/>
      <c r="XEI47" s="0"/>
      <c r="XEJ47" s="0"/>
      <c r="XEK47" s="0"/>
      <c r="XEL47" s="0"/>
      <c r="XEM47" s="0"/>
      <c r="XEN47" s="0"/>
      <c r="XEO47" s="0"/>
      <c r="XEP47" s="0"/>
      <c r="XEQ47" s="0"/>
      <c r="XER47" s="0"/>
      <c r="XES47" s="0"/>
      <c r="XET47" s="0"/>
      <c r="XEU47" s="0"/>
      <c r="XEV47" s="0"/>
      <c r="XEW47" s="0"/>
      <c r="XEX47" s="0"/>
      <c r="XEY47" s="0"/>
      <c r="XEZ47" s="0"/>
      <c r="XFA47" s="0"/>
      <c r="XFB47" s="0"/>
      <c r="XFC47" s="0"/>
      <c r="XFD47" s="0"/>
    </row>
    <row r="48" customFormat="false" ht="22.5" hidden="false" customHeight="true" outlineLevel="0" collapsed="false">
      <c r="A48" s="31" t="s">
        <v>24</v>
      </c>
      <c r="B48" s="91"/>
      <c r="C48" s="91"/>
      <c r="D48" s="143"/>
      <c r="E48" s="143"/>
      <c r="F48" s="143"/>
      <c r="G48" s="143"/>
      <c r="H48" s="143"/>
      <c r="I48" s="143"/>
      <c r="J48" s="239"/>
      <c r="K48" s="239"/>
      <c r="L48" s="4"/>
      <c r="M48" s="31" t="s">
        <v>24</v>
      </c>
      <c r="N48" s="32" t="s">
        <v>184</v>
      </c>
      <c r="O48" s="32"/>
      <c r="P48" s="41"/>
      <c r="Q48" s="41"/>
      <c r="R48" s="41"/>
      <c r="S48" s="41"/>
      <c r="T48" s="41"/>
      <c r="U48" s="41"/>
      <c r="V48" s="239"/>
      <c r="W48" s="239"/>
    </row>
    <row r="49" customFormat="false" ht="22.5" hidden="false" customHeight="true" outlineLevel="0" collapsed="false">
      <c r="A49" s="31" t="s">
        <v>26</v>
      </c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"/>
      <c r="M49" s="31" t="s">
        <v>26</v>
      </c>
      <c r="N49" s="32"/>
      <c r="O49" s="32"/>
      <c r="P49" s="41"/>
      <c r="Q49" s="41"/>
      <c r="R49" s="41"/>
      <c r="S49" s="41"/>
      <c r="T49" s="41"/>
      <c r="U49" s="41"/>
      <c r="V49" s="82"/>
      <c r="W49" s="82"/>
    </row>
    <row r="50" customFormat="false" ht="22.5" hidden="false" customHeight="true" outlineLevel="0" collapsed="false">
      <c r="A50" s="31" t="s">
        <v>27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"/>
      <c r="M50" s="31" t="s">
        <v>27</v>
      </c>
      <c r="N50" s="32"/>
      <c r="O50" s="32"/>
      <c r="P50" s="41"/>
      <c r="Q50" s="41"/>
      <c r="R50" s="41"/>
      <c r="S50" s="41"/>
      <c r="T50" s="41"/>
      <c r="U50" s="41"/>
      <c r="V50" s="82"/>
      <c r="W50" s="82"/>
    </row>
    <row r="51" customFormat="false" ht="22.5" hidden="false" customHeight="true" outlineLevel="0" collapsed="false">
      <c r="A51" s="31" t="s">
        <v>28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"/>
      <c r="M51" s="31" t="s">
        <v>28</v>
      </c>
      <c r="N51" s="32"/>
      <c r="O51" s="32"/>
      <c r="P51" s="41"/>
      <c r="Q51" s="41"/>
      <c r="R51" s="41"/>
      <c r="S51" s="41"/>
      <c r="T51" s="41"/>
      <c r="U51" s="41"/>
      <c r="V51" s="82"/>
      <c r="W51" s="82"/>
    </row>
    <row r="52" customFormat="false" ht="22.5" hidden="false" customHeight="true" outlineLevel="0" collapsed="false">
      <c r="A52" s="31" t="s">
        <v>29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"/>
      <c r="M52" s="31" t="s">
        <v>29</v>
      </c>
      <c r="N52" s="32"/>
      <c r="O52" s="32"/>
      <c r="P52" s="41"/>
      <c r="Q52" s="41"/>
      <c r="R52" s="41"/>
      <c r="S52" s="41"/>
      <c r="T52" s="41"/>
      <c r="U52" s="41"/>
      <c r="V52" s="82"/>
      <c r="W52" s="82"/>
    </row>
    <row r="53" customFormat="false" ht="22.5" hidden="false" customHeight="true" outlineLevel="0" collapsed="false">
      <c r="A53" s="31" t="s">
        <v>30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"/>
      <c r="M53" s="31" t="s">
        <v>30</v>
      </c>
      <c r="N53" s="32"/>
      <c r="O53" s="32"/>
      <c r="P53" s="41"/>
      <c r="Q53" s="41"/>
      <c r="R53" s="41"/>
      <c r="S53" s="41"/>
      <c r="T53" s="41"/>
      <c r="U53" s="41"/>
      <c r="V53" s="82"/>
      <c r="W53" s="82"/>
    </row>
    <row r="54" customFormat="false" ht="22.5" hidden="false" customHeight="true" outlineLevel="0" collapsed="false">
      <c r="A54" s="31" t="s">
        <v>32</v>
      </c>
      <c r="B54" s="41"/>
      <c r="C54" s="41"/>
      <c r="D54" s="27" t="s">
        <v>276</v>
      </c>
      <c r="E54" s="27"/>
      <c r="H54" s="41"/>
      <c r="I54" s="41"/>
      <c r="J54" s="41"/>
      <c r="K54" s="41"/>
      <c r="L54" s="4"/>
      <c r="M54" s="31" t="s">
        <v>32</v>
      </c>
      <c r="N54" s="32"/>
      <c r="O54" s="32"/>
      <c r="P54" s="27" t="s">
        <v>290</v>
      </c>
      <c r="Q54" s="27"/>
      <c r="T54" s="41"/>
      <c r="U54" s="41"/>
      <c r="V54" s="82"/>
      <c r="W54" s="82"/>
    </row>
    <row r="55" customFormat="false" ht="22.5" hidden="false" customHeight="true" outlineLevel="0" collapsed="false">
      <c r="A55" s="31" t="s">
        <v>33</v>
      </c>
      <c r="B55" s="41"/>
      <c r="C55" s="41"/>
      <c r="D55" s="35" t="s">
        <v>276</v>
      </c>
      <c r="E55" s="35"/>
      <c r="H55" s="41"/>
      <c r="I55" s="41"/>
      <c r="J55" s="41"/>
      <c r="K55" s="41"/>
      <c r="L55" s="4"/>
      <c r="M55" s="31" t="s">
        <v>33</v>
      </c>
      <c r="N55" s="32"/>
      <c r="O55" s="32"/>
      <c r="P55" s="35" t="s">
        <v>290</v>
      </c>
      <c r="Q55" s="35"/>
      <c r="T55" s="41"/>
      <c r="U55" s="41"/>
      <c r="V55" s="82"/>
      <c r="W55" s="82"/>
    </row>
    <row r="56" customFormat="false" ht="22.5" hidden="false" customHeight="true" outlineLevel="0" collapsed="false">
      <c r="A56" s="31" t="s">
        <v>34</v>
      </c>
      <c r="B56" s="41"/>
      <c r="C56" s="41"/>
      <c r="D56" s="41"/>
      <c r="E56" s="41"/>
      <c r="F56" s="150" t="s">
        <v>276</v>
      </c>
      <c r="G56" s="150"/>
      <c r="H56" s="41"/>
      <c r="I56" s="41"/>
      <c r="J56" s="41"/>
      <c r="K56" s="41"/>
      <c r="L56" s="4"/>
      <c r="M56" s="31" t="s">
        <v>34</v>
      </c>
      <c r="N56" s="32"/>
      <c r="O56" s="32"/>
      <c r="P56" s="41"/>
      <c r="Q56" s="41"/>
      <c r="R56" s="27" t="s">
        <v>290</v>
      </c>
      <c r="S56" s="27"/>
      <c r="T56" s="41"/>
      <c r="U56" s="41"/>
      <c r="V56" s="82"/>
      <c r="W56" s="82"/>
    </row>
    <row r="57" customFormat="false" ht="22.5" hidden="false" customHeight="true" outlineLevel="0" collapsed="false">
      <c r="A57" s="31" t="s">
        <v>35</v>
      </c>
      <c r="B57" s="41"/>
      <c r="C57" s="41"/>
      <c r="D57" s="41"/>
      <c r="E57" s="41"/>
      <c r="F57" s="150" t="s">
        <v>276</v>
      </c>
      <c r="G57" s="150"/>
      <c r="H57" s="41"/>
      <c r="I57" s="41"/>
      <c r="J57" s="41"/>
      <c r="K57" s="41"/>
      <c r="L57" s="4"/>
      <c r="M57" s="31" t="s">
        <v>35</v>
      </c>
      <c r="N57" s="32"/>
      <c r="O57" s="32"/>
      <c r="P57" s="41"/>
      <c r="Q57" s="41"/>
      <c r="R57" s="35" t="s">
        <v>290</v>
      </c>
      <c r="S57" s="35"/>
      <c r="T57" s="41"/>
      <c r="U57" s="41"/>
      <c r="V57" s="82"/>
      <c r="W57" s="82"/>
    </row>
    <row r="58" customFormat="false" ht="22.5" hidden="false" customHeight="true" outlineLevel="0" collapsed="false">
      <c r="A58" s="31" t="s">
        <v>36</v>
      </c>
      <c r="B58" s="123"/>
      <c r="C58" s="123"/>
      <c r="D58" s="45"/>
      <c r="E58" s="45"/>
      <c r="F58" s="44"/>
      <c r="G58" s="44"/>
      <c r="H58" s="45"/>
      <c r="I58" s="45"/>
      <c r="J58" s="152"/>
      <c r="K58" s="152"/>
      <c r="L58" s="4"/>
      <c r="M58" s="31" t="s">
        <v>36</v>
      </c>
      <c r="N58" s="32"/>
      <c r="O58" s="32"/>
      <c r="P58" s="123"/>
      <c r="Q58" s="123"/>
      <c r="R58" s="45"/>
      <c r="S58" s="45"/>
      <c r="T58" s="45"/>
      <c r="U58" s="45"/>
      <c r="V58" s="152"/>
      <c r="W58" s="152"/>
    </row>
    <row r="59" customFormat="false" ht="22.5" hidden="false" customHeight="true" outlineLevel="0" collapsed="false">
      <c r="W59" s="149"/>
    </row>
    <row r="60" customFormat="false" ht="22.5" hidden="false" customHeight="true" outlineLevel="0" collapsed="false">
      <c r="A60" s="27"/>
      <c r="B60" s="30" t="n">
        <f aca="false">V47+3</f>
        <v>46461</v>
      </c>
      <c r="C60" s="30"/>
      <c r="D60" s="30" t="n">
        <f aca="false">B60+1</f>
        <v>46462</v>
      </c>
      <c r="E60" s="30"/>
      <c r="F60" s="30" t="n">
        <f aca="false">D60+1</f>
        <v>46463</v>
      </c>
      <c r="G60" s="30"/>
      <c r="H60" s="30" t="n">
        <f aca="false">F60+1</f>
        <v>46464</v>
      </c>
      <c r="I60" s="30"/>
      <c r="J60" s="30" t="n">
        <f aca="false">H60+1</f>
        <v>46465</v>
      </c>
      <c r="K60" s="30"/>
      <c r="L60" s="29"/>
      <c r="M60" s="27"/>
      <c r="N60" s="28" t="n">
        <f aca="false">B60+7</f>
        <v>46468</v>
      </c>
      <c r="O60" s="28"/>
      <c r="P60" s="28" t="n">
        <f aca="false">N60+1</f>
        <v>46469</v>
      </c>
      <c r="Q60" s="28"/>
      <c r="R60" s="28" t="n">
        <f aca="false">P60+1</f>
        <v>46470</v>
      </c>
      <c r="S60" s="28"/>
      <c r="T60" s="28" t="n">
        <f aca="false">R60+1</f>
        <v>46471</v>
      </c>
      <c r="U60" s="28"/>
      <c r="V60" s="28" t="n">
        <f aca="false">T60+1</f>
        <v>46472</v>
      </c>
      <c r="W60" s="28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  <c r="IW60" s="0"/>
      <c r="IX60" s="0"/>
      <c r="IY60" s="0"/>
      <c r="IZ60" s="0"/>
      <c r="JA60" s="0"/>
      <c r="JB60" s="0"/>
      <c r="JC60" s="0"/>
      <c r="JD60" s="0"/>
      <c r="JE60" s="0"/>
      <c r="JF60" s="0"/>
      <c r="JG60" s="0"/>
      <c r="JH60" s="0"/>
      <c r="JI60" s="0"/>
      <c r="JJ60" s="0"/>
      <c r="JK60" s="0"/>
      <c r="JL60" s="0"/>
      <c r="JM60" s="0"/>
      <c r="JN60" s="0"/>
      <c r="JO60" s="0"/>
      <c r="JP60" s="0"/>
      <c r="JQ60" s="0"/>
      <c r="JR60" s="0"/>
      <c r="JS60" s="0"/>
      <c r="JT60" s="0"/>
      <c r="JU60" s="0"/>
      <c r="JV60" s="0"/>
      <c r="JW60" s="0"/>
      <c r="JX60" s="0"/>
      <c r="JY60" s="0"/>
      <c r="JZ60" s="0"/>
      <c r="KA60" s="0"/>
      <c r="KB60" s="0"/>
      <c r="KC60" s="0"/>
      <c r="KD60" s="0"/>
      <c r="KE60" s="0"/>
      <c r="KF60" s="0"/>
      <c r="KG60" s="0"/>
      <c r="KH60" s="0"/>
      <c r="KI60" s="0"/>
      <c r="KJ60" s="0"/>
      <c r="KK60" s="0"/>
      <c r="KL60" s="0"/>
      <c r="KM60" s="0"/>
      <c r="KN60" s="0"/>
      <c r="KO60" s="0"/>
      <c r="KP60" s="0"/>
      <c r="KQ60" s="0"/>
      <c r="KR60" s="0"/>
      <c r="KS60" s="0"/>
      <c r="KT60" s="0"/>
      <c r="KU60" s="0"/>
      <c r="KV60" s="0"/>
      <c r="KW60" s="0"/>
      <c r="KX60" s="0"/>
      <c r="KY60" s="0"/>
      <c r="KZ60" s="0"/>
      <c r="LA60" s="0"/>
      <c r="LB60" s="0"/>
      <c r="LC60" s="0"/>
      <c r="LD60" s="0"/>
      <c r="LE60" s="0"/>
      <c r="LF60" s="0"/>
      <c r="LG60" s="0"/>
      <c r="LH60" s="0"/>
      <c r="LI60" s="0"/>
      <c r="LJ60" s="0"/>
      <c r="LK60" s="0"/>
      <c r="LL60" s="0"/>
      <c r="LM60" s="0"/>
      <c r="LN60" s="0"/>
      <c r="LO60" s="0"/>
      <c r="LP60" s="0"/>
      <c r="LQ60" s="0"/>
      <c r="LR60" s="0"/>
      <c r="LS60" s="0"/>
      <c r="LT60" s="0"/>
      <c r="LU60" s="0"/>
      <c r="LV60" s="0"/>
      <c r="LW60" s="0"/>
      <c r="LX60" s="0"/>
      <c r="LY60" s="0"/>
      <c r="LZ60" s="0"/>
      <c r="MA60" s="0"/>
      <c r="MB60" s="0"/>
      <c r="MC60" s="0"/>
      <c r="MD60" s="0"/>
      <c r="ME60" s="0"/>
      <c r="MF60" s="0"/>
      <c r="MG60" s="0"/>
      <c r="MH60" s="0"/>
      <c r="MI60" s="0"/>
      <c r="MJ60" s="0"/>
      <c r="MK60" s="0"/>
      <c r="ML60" s="0"/>
      <c r="MM60" s="0"/>
      <c r="MN60" s="0"/>
      <c r="MO60" s="0"/>
      <c r="MP60" s="0"/>
      <c r="MQ60" s="0"/>
      <c r="MR60" s="0"/>
      <c r="MS60" s="0"/>
      <c r="MT60" s="0"/>
      <c r="MU60" s="0"/>
      <c r="MV60" s="0"/>
      <c r="MW60" s="0"/>
      <c r="MX60" s="0"/>
      <c r="MY60" s="0"/>
      <c r="MZ60" s="0"/>
      <c r="NA60" s="0"/>
      <c r="NB60" s="0"/>
      <c r="NC60" s="0"/>
      <c r="ND60" s="0"/>
      <c r="NE60" s="0"/>
      <c r="NF60" s="0"/>
      <c r="NG60" s="0"/>
      <c r="NH60" s="0"/>
      <c r="NI60" s="0"/>
      <c r="NJ60" s="0"/>
      <c r="NK60" s="0"/>
      <c r="NL60" s="0"/>
      <c r="NM60" s="0"/>
      <c r="NN60" s="0"/>
      <c r="NO60" s="0"/>
      <c r="NP60" s="0"/>
      <c r="NQ60" s="0"/>
      <c r="NR60" s="0"/>
      <c r="NS60" s="0"/>
      <c r="NT60" s="0"/>
      <c r="NU60" s="0"/>
      <c r="NV60" s="0"/>
      <c r="NW60" s="0"/>
      <c r="NX60" s="0"/>
      <c r="NY60" s="0"/>
      <c r="NZ60" s="0"/>
      <c r="OA60" s="0"/>
      <c r="OB60" s="0"/>
      <c r="OC60" s="0"/>
      <c r="OD60" s="0"/>
      <c r="OE60" s="0"/>
      <c r="OF60" s="0"/>
      <c r="OG60" s="0"/>
      <c r="OH60" s="0"/>
      <c r="OI60" s="0"/>
      <c r="OJ60" s="0"/>
      <c r="OK60" s="0"/>
      <c r="OL60" s="0"/>
      <c r="OM60" s="0"/>
      <c r="ON60" s="0"/>
      <c r="OO60" s="0"/>
      <c r="OP60" s="0"/>
      <c r="OQ60" s="0"/>
      <c r="OR60" s="0"/>
      <c r="OS60" s="0"/>
      <c r="OT60" s="0"/>
      <c r="OU60" s="0"/>
      <c r="OV60" s="0"/>
      <c r="OW60" s="0"/>
      <c r="OX60" s="0"/>
      <c r="OY60" s="0"/>
      <c r="OZ60" s="0"/>
      <c r="PA60" s="0"/>
      <c r="PB60" s="0"/>
      <c r="PC60" s="0"/>
      <c r="PD60" s="0"/>
      <c r="PE60" s="0"/>
      <c r="PF60" s="0"/>
      <c r="PG60" s="0"/>
      <c r="PH60" s="0"/>
      <c r="PI60" s="0"/>
      <c r="PJ60" s="0"/>
      <c r="PK60" s="0"/>
      <c r="PL60" s="0"/>
      <c r="PM60" s="0"/>
      <c r="PN60" s="0"/>
      <c r="PO60" s="0"/>
      <c r="PP60" s="0"/>
      <c r="PQ60" s="0"/>
      <c r="PR60" s="0"/>
      <c r="PS60" s="0"/>
      <c r="PT60" s="0"/>
      <c r="PU60" s="0"/>
      <c r="PV60" s="0"/>
      <c r="PW60" s="0"/>
      <c r="PX60" s="0"/>
      <c r="PY60" s="0"/>
      <c r="PZ60" s="0"/>
      <c r="QA60" s="0"/>
      <c r="QB60" s="0"/>
      <c r="QC60" s="0"/>
      <c r="QD60" s="0"/>
      <c r="QE60" s="0"/>
      <c r="QF60" s="0"/>
      <c r="QG60" s="0"/>
      <c r="QH60" s="0"/>
      <c r="QI60" s="0"/>
      <c r="QJ60" s="0"/>
      <c r="QK60" s="0"/>
      <c r="QL60" s="0"/>
      <c r="QM60" s="0"/>
      <c r="QN60" s="0"/>
      <c r="QO60" s="0"/>
      <c r="QP60" s="0"/>
      <c r="QQ60" s="0"/>
      <c r="QR60" s="0"/>
      <c r="QS60" s="0"/>
      <c r="QT60" s="0"/>
      <c r="QU60" s="0"/>
      <c r="QV60" s="0"/>
      <c r="QW60" s="0"/>
      <c r="QX60" s="0"/>
      <c r="QY60" s="0"/>
      <c r="QZ60" s="0"/>
      <c r="RA60" s="0"/>
      <c r="RB60" s="0"/>
      <c r="RC60" s="0"/>
      <c r="RD60" s="0"/>
      <c r="RE60" s="0"/>
      <c r="RF60" s="0"/>
      <c r="RG60" s="0"/>
      <c r="RH60" s="0"/>
      <c r="RI60" s="0"/>
      <c r="RJ60" s="0"/>
      <c r="RK60" s="0"/>
      <c r="RL60" s="0"/>
      <c r="RM60" s="0"/>
      <c r="RN60" s="0"/>
      <c r="RO60" s="0"/>
      <c r="RP60" s="0"/>
      <c r="RQ60" s="0"/>
      <c r="RR60" s="0"/>
      <c r="RS60" s="0"/>
      <c r="RT60" s="0"/>
      <c r="RU60" s="0"/>
      <c r="RV60" s="0"/>
      <c r="RW60" s="0"/>
      <c r="RX60" s="0"/>
      <c r="RY60" s="0"/>
      <c r="RZ60" s="0"/>
      <c r="SA60" s="0"/>
      <c r="SB60" s="0"/>
      <c r="SC60" s="0"/>
      <c r="SD60" s="0"/>
      <c r="SE60" s="0"/>
      <c r="SF60" s="0"/>
      <c r="SG60" s="0"/>
      <c r="SH60" s="0"/>
      <c r="SI60" s="0"/>
      <c r="SJ60" s="0"/>
      <c r="SK60" s="0"/>
      <c r="SL60" s="0"/>
      <c r="SM60" s="0"/>
      <c r="SN60" s="0"/>
      <c r="SO60" s="0"/>
      <c r="SP60" s="0"/>
      <c r="SQ60" s="0"/>
      <c r="SR60" s="0"/>
      <c r="SS60" s="0"/>
      <c r="ST60" s="0"/>
      <c r="SU60" s="0"/>
      <c r="SV60" s="0"/>
      <c r="SW60" s="0"/>
      <c r="SX60" s="0"/>
      <c r="SY60" s="0"/>
      <c r="SZ60" s="0"/>
      <c r="TA60" s="0"/>
      <c r="TB60" s="0"/>
      <c r="TC60" s="0"/>
      <c r="TD60" s="0"/>
      <c r="TE60" s="0"/>
      <c r="TF60" s="0"/>
      <c r="TG60" s="0"/>
      <c r="TH60" s="0"/>
      <c r="TI60" s="0"/>
      <c r="TJ60" s="0"/>
      <c r="TK60" s="0"/>
      <c r="TL60" s="0"/>
      <c r="TM60" s="0"/>
      <c r="TN60" s="0"/>
      <c r="TO60" s="0"/>
      <c r="TP60" s="0"/>
      <c r="TQ60" s="0"/>
      <c r="TR60" s="0"/>
      <c r="TS60" s="0"/>
      <c r="TT60" s="0"/>
      <c r="TU60" s="0"/>
      <c r="TV60" s="0"/>
      <c r="TW60" s="0"/>
      <c r="TX60" s="0"/>
      <c r="TY60" s="0"/>
      <c r="TZ60" s="0"/>
      <c r="UA60" s="0"/>
      <c r="UB60" s="0"/>
      <c r="UC60" s="0"/>
      <c r="UD60" s="0"/>
      <c r="UE60" s="0"/>
      <c r="UF60" s="0"/>
      <c r="UG60" s="0"/>
      <c r="UH60" s="0"/>
      <c r="UI60" s="0"/>
      <c r="UJ60" s="0"/>
      <c r="UK60" s="0"/>
      <c r="UL60" s="0"/>
      <c r="UM60" s="0"/>
      <c r="UN60" s="0"/>
      <c r="UO60" s="0"/>
      <c r="UP60" s="0"/>
      <c r="UQ60" s="0"/>
      <c r="UR60" s="0"/>
      <c r="US60" s="0"/>
      <c r="UT60" s="0"/>
      <c r="UU60" s="0"/>
      <c r="UV60" s="0"/>
      <c r="UW60" s="0"/>
      <c r="UX60" s="0"/>
      <c r="UY60" s="0"/>
      <c r="UZ60" s="0"/>
      <c r="VA60" s="0"/>
      <c r="VB60" s="0"/>
      <c r="VC60" s="0"/>
      <c r="VD60" s="0"/>
      <c r="VE60" s="0"/>
      <c r="VF60" s="0"/>
      <c r="VG60" s="0"/>
      <c r="VH60" s="0"/>
      <c r="VI60" s="0"/>
      <c r="VJ60" s="0"/>
      <c r="VK60" s="0"/>
      <c r="VL60" s="0"/>
      <c r="VM60" s="0"/>
      <c r="VN60" s="0"/>
      <c r="VO60" s="0"/>
      <c r="VP60" s="0"/>
      <c r="VQ60" s="0"/>
      <c r="VR60" s="0"/>
      <c r="VS60" s="0"/>
      <c r="VT60" s="0"/>
      <c r="VU60" s="0"/>
      <c r="VV60" s="0"/>
      <c r="VW60" s="0"/>
      <c r="VX60" s="0"/>
      <c r="VY60" s="0"/>
      <c r="VZ60" s="0"/>
      <c r="WA60" s="0"/>
      <c r="WB60" s="0"/>
      <c r="WC60" s="0"/>
      <c r="WD60" s="0"/>
      <c r="WE60" s="0"/>
      <c r="WF60" s="0"/>
      <c r="WG60" s="0"/>
      <c r="WH60" s="0"/>
      <c r="WI60" s="0"/>
      <c r="WJ60" s="0"/>
      <c r="WK60" s="0"/>
      <c r="WL60" s="0"/>
      <c r="WM60" s="0"/>
      <c r="WN60" s="0"/>
      <c r="WO60" s="0"/>
      <c r="WP60" s="0"/>
      <c r="WQ60" s="0"/>
      <c r="WR60" s="0"/>
      <c r="WS60" s="0"/>
      <c r="WT60" s="0"/>
      <c r="WU60" s="0"/>
      <c r="WV60" s="0"/>
      <c r="WW60" s="0"/>
      <c r="WX60" s="0"/>
      <c r="WY60" s="0"/>
      <c r="WZ60" s="0"/>
      <c r="XA60" s="0"/>
      <c r="XB60" s="0"/>
      <c r="XC60" s="0"/>
      <c r="XD60" s="0"/>
      <c r="XE60" s="0"/>
      <c r="XF60" s="0"/>
      <c r="XG60" s="0"/>
      <c r="XH60" s="0"/>
      <c r="XI60" s="0"/>
      <c r="XJ60" s="0"/>
      <c r="XK60" s="0"/>
      <c r="XL60" s="0"/>
      <c r="XM60" s="0"/>
      <c r="XN60" s="0"/>
      <c r="XO60" s="0"/>
      <c r="XP60" s="0"/>
      <c r="XQ60" s="0"/>
      <c r="XR60" s="0"/>
      <c r="XS60" s="0"/>
      <c r="XT60" s="0"/>
      <c r="XU60" s="0"/>
      <c r="XV60" s="0"/>
      <c r="XW60" s="0"/>
      <c r="XX60" s="0"/>
      <c r="XY60" s="0"/>
      <c r="XZ60" s="0"/>
      <c r="YA60" s="0"/>
      <c r="YB60" s="0"/>
      <c r="YC60" s="0"/>
      <c r="YD60" s="0"/>
      <c r="YE60" s="0"/>
      <c r="YF60" s="0"/>
      <c r="YG60" s="0"/>
      <c r="YH60" s="0"/>
      <c r="YI60" s="0"/>
      <c r="YJ60" s="0"/>
      <c r="YK60" s="0"/>
      <c r="YL60" s="0"/>
      <c r="YM60" s="0"/>
      <c r="YN60" s="0"/>
      <c r="YO60" s="0"/>
      <c r="YP60" s="0"/>
      <c r="YQ60" s="0"/>
      <c r="YR60" s="0"/>
      <c r="YS60" s="0"/>
      <c r="YT60" s="0"/>
      <c r="YU60" s="0"/>
      <c r="YV60" s="0"/>
      <c r="YW60" s="0"/>
      <c r="YX60" s="0"/>
      <c r="YY60" s="0"/>
      <c r="YZ60" s="0"/>
      <c r="ZA60" s="0"/>
      <c r="ZB60" s="0"/>
      <c r="ZC60" s="0"/>
      <c r="ZD60" s="0"/>
      <c r="ZE60" s="0"/>
      <c r="ZF60" s="0"/>
      <c r="ZG60" s="0"/>
      <c r="ZH60" s="0"/>
      <c r="ZI60" s="0"/>
      <c r="ZJ60" s="0"/>
      <c r="ZK60" s="0"/>
      <c r="ZL60" s="0"/>
      <c r="ZM60" s="0"/>
      <c r="ZN60" s="0"/>
      <c r="ZO60" s="0"/>
      <c r="ZP60" s="0"/>
      <c r="ZQ60" s="0"/>
      <c r="ZR60" s="0"/>
      <c r="ZS60" s="0"/>
      <c r="ZT60" s="0"/>
      <c r="ZU60" s="0"/>
      <c r="ZV60" s="0"/>
      <c r="ZW60" s="0"/>
      <c r="ZX60" s="0"/>
      <c r="ZY60" s="0"/>
      <c r="ZZ60" s="0"/>
      <c r="AAA60" s="0"/>
      <c r="AAB60" s="0"/>
      <c r="AAC60" s="0"/>
      <c r="AAD60" s="0"/>
      <c r="AAE60" s="0"/>
      <c r="AAF60" s="0"/>
      <c r="AAG60" s="0"/>
      <c r="AAH60" s="0"/>
      <c r="AAI60" s="0"/>
      <c r="AAJ60" s="0"/>
      <c r="AAK60" s="0"/>
      <c r="AAL60" s="0"/>
      <c r="AAM60" s="0"/>
      <c r="AAN60" s="0"/>
      <c r="AAO60" s="0"/>
      <c r="AAP60" s="0"/>
      <c r="AAQ60" s="0"/>
      <c r="AAR60" s="0"/>
      <c r="AAS60" s="0"/>
      <c r="AAT60" s="0"/>
      <c r="AAU60" s="0"/>
      <c r="AAV60" s="0"/>
      <c r="AAW60" s="0"/>
      <c r="AAX60" s="0"/>
      <c r="AAY60" s="0"/>
      <c r="AAZ60" s="0"/>
      <c r="ABA60" s="0"/>
      <c r="ABB60" s="0"/>
      <c r="ABC60" s="0"/>
      <c r="ABD60" s="0"/>
      <c r="ABE60" s="0"/>
      <c r="ABF60" s="0"/>
      <c r="ABG60" s="0"/>
      <c r="ABH60" s="0"/>
      <c r="ABI60" s="0"/>
      <c r="ABJ60" s="0"/>
      <c r="ABK60" s="0"/>
      <c r="ABL60" s="0"/>
      <c r="ABM60" s="0"/>
      <c r="ABN60" s="0"/>
      <c r="ABO60" s="0"/>
      <c r="ABP60" s="0"/>
      <c r="ABQ60" s="0"/>
      <c r="ABR60" s="0"/>
      <c r="ABS60" s="0"/>
      <c r="ABT60" s="0"/>
      <c r="ABU60" s="0"/>
      <c r="ABV60" s="0"/>
      <c r="ABW60" s="0"/>
      <c r="ABX60" s="0"/>
      <c r="ABY60" s="0"/>
      <c r="ABZ60" s="0"/>
      <c r="ACA60" s="0"/>
      <c r="ACB60" s="0"/>
      <c r="ACC60" s="0"/>
      <c r="ACD60" s="0"/>
      <c r="ACE60" s="0"/>
      <c r="ACF60" s="0"/>
      <c r="ACG60" s="0"/>
      <c r="ACH60" s="0"/>
      <c r="ACI60" s="0"/>
      <c r="ACJ60" s="0"/>
      <c r="ACK60" s="0"/>
      <c r="ACL60" s="0"/>
      <c r="ACM60" s="0"/>
      <c r="ACN60" s="0"/>
      <c r="ACO60" s="0"/>
      <c r="ACP60" s="0"/>
      <c r="ACQ60" s="0"/>
      <c r="ACR60" s="0"/>
      <c r="ACS60" s="0"/>
      <c r="ACT60" s="0"/>
      <c r="ACU60" s="0"/>
      <c r="ACV60" s="0"/>
      <c r="ACW60" s="0"/>
      <c r="ACX60" s="0"/>
      <c r="ACY60" s="0"/>
      <c r="ACZ60" s="0"/>
      <c r="ADA60" s="0"/>
      <c r="ADB60" s="0"/>
      <c r="ADC60" s="0"/>
      <c r="ADD60" s="0"/>
      <c r="ADE60" s="0"/>
      <c r="ADF60" s="0"/>
      <c r="ADG60" s="0"/>
      <c r="ADH60" s="0"/>
      <c r="ADI60" s="0"/>
      <c r="ADJ60" s="0"/>
      <c r="ADK60" s="0"/>
      <c r="ADL60" s="0"/>
      <c r="ADM60" s="0"/>
      <c r="ADN60" s="0"/>
      <c r="ADO60" s="0"/>
      <c r="ADP60" s="0"/>
      <c r="ADQ60" s="0"/>
      <c r="ADR60" s="0"/>
      <c r="ADS60" s="0"/>
      <c r="ADT60" s="0"/>
      <c r="ADU60" s="0"/>
      <c r="ADV60" s="0"/>
      <c r="ADW60" s="0"/>
      <c r="ADX60" s="0"/>
      <c r="ADY60" s="0"/>
      <c r="ADZ60" s="0"/>
      <c r="AEA60" s="0"/>
      <c r="AEB60" s="0"/>
      <c r="AEC60" s="0"/>
      <c r="AED60" s="0"/>
      <c r="AEE60" s="0"/>
      <c r="AEF60" s="0"/>
      <c r="AEG60" s="0"/>
      <c r="AEH60" s="0"/>
      <c r="AEI60" s="0"/>
      <c r="AEJ60" s="0"/>
      <c r="AEK60" s="0"/>
      <c r="AEL60" s="0"/>
      <c r="AEM60" s="0"/>
      <c r="AEN60" s="0"/>
      <c r="AEO60" s="0"/>
      <c r="AEP60" s="0"/>
      <c r="AEQ60" s="0"/>
      <c r="AER60" s="0"/>
      <c r="AES60" s="0"/>
      <c r="AET60" s="0"/>
      <c r="AEU60" s="0"/>
      <c r="AEV60" s="0"/>
      <c r="AEW60" s="0"/>
      <c r="AEX60" s="0"/>
      <c r="AEY60" s="0"/>
      <c r="AEZ60" s="0"/>
      <c r="AFA60" s="0"/>
      <c r="AFB60" s="0"/>
      <c r="AFC60" s="0"/>
      <c r="AFD60" s="0"/>
      <c r="AFE60" s="0"/>
      <c r="AFF60" s="0"/>
      <c r="AFG60" s="0"/>
      <c r="AFH60" s="0"/>
      <c r="AFI60" s="0"/>
      <c r="AFJ60" s="0"/>
      <c r="AFK60" s="0"/>
      <c r="AFL60" s="0"/>
      <c r="AFM60" s="0"/>
      <c r="AFN60" s="0"/>
      <c r="AFO60" s="0"/>
      <c r="AFP60" s="0"/>
      <c r="AFQ60" s="0"/>
      <c r="AFR60" s="0"/>
      <c r="AFS60" s="0"/>
      <c r="AFT60" s="0"/>
      <c r="AFU60" s="0"/>
      <c r="AFV60" s="0"/>
      <c r="AFW60" s="0"/>
      <c r="AFX60" s="0"/>
      <c r="AFY60" s="0"/>
      <c r="AFZ60" s="0"/>
      <c r="AGA60" s="0"/>
      <c r="AGB60" s="0"/>
      <c r="AGC60" s="0"/>
      <c r="AGD60" s="0"/>
      <c r="AGE60" s="0"/>
      <c r="AGF60" s="0"/>
      <c r="AGG60" s="0"/>
      <c r="AGH60" s="0"/>
      <c r="AGI60" s="0"/>
      <c r="AGJ60" s="0"/>
      <c r="AGK60" s="0"/>
      <c r="AGL60" s="0"/>
      <c r="AGM60" s="0"/>
      <c r="AGN60" s="0"/>
      <c r="AGO60" s="0"/>
      <c r="AGP60" s="0"/>
      <c r="AGQ60" s="0"/>
      <c r="AGR60" s="0"/>
      <c r="AGS60" s="0"/>
      <c r="AGT60" s="0"/>
      <c r="AGU60" s="0"/>
      <c r="AGV60" s="0"/>
      <c r="AGW60" s="0"/>
      <c r="AGX60" s="0"/>
      <c r="AGY60" s="0"/>
      <c r="AGZ60" s="0"/>
      <c r="AHA60" s="0"/>
      <c r="AHB60" s="0"/>
      <c r="AHC60" s="0"/>
      <c r="AHD60" s="0"/>
      <c r="AHE60" s="0"/>
      <c r="AHF60" s="0"/>
      <c r="AHG60" s="0"/>
      <c r="AHH60" s="0"/>
      <c r="AHI60" s="0"/>
      <c r="AHJ60" s="0"/>
      <c r="AHK60" s="0"/>
      <c r="AHL60" s="0"/>
      <c r="AHM60" s="0"/>
      <c r="AHN60" s="0"/>
      <c r="AHO60" s="0"/>
      <c r="AHP60" s="0"/>
      <c r="AHQ60" s="0"/>
      <c r="AHR60" s="0"/>
      <c r="AHS60" s="0"/>
      <c r="AHT60" s="0"/>
      <c r="AHU60" s="0"/>
      <c r="AHV60" s="0"/>
      <c r="AHW60" s="0"/>
      <c r="AHX60" s="0"/>
      <c r="AHY60" s="0"/>
      <c r="AHZ60" s="0"/>
      <c r="AIA60" s="0"/>
      <c r="AIB60" s="0"/>
      <c r="AIC60" s="0"/>
      <c r="AID60" s="0"/>
      <c r="AIE60" s="0"/>
      <c r="AIF60" s="0"/>
      <c r="AIG60" s="0"/>
      <c r="AIH60" s="0"/>
      <c r="AII60" s="0"/>
      <c r="AIJ60" s="0"/>
      <c r="AIK60" s="0"/>
      <c r="AIL60" s="0"/>
      <c r="AIM60" s="0"/>
      <c r="AIN60" s="0"/>
      <c r="AIO60" s="0"/>
      <c r="AIP60" s="0"/>
      <c r="AIQ60" s="0"/>
      <c r="AIR60" s="0"/>
      <c r="AIS60" s="0"/>
      <c r="AIT60" s="0"/>
      <c r="AIU60" s="0"/>
      <c r="AIV60" s="0"/>
      <c r="AIW60" s="0"/>
      <c r="AIX60" s="0"/>
      <c r="AIY60" s="0"/>
      <c r="AIZ60" s="0"/>
      <c r="AJA60" s="0"/>
      <c r="AJB60" s="0"/>
      <c r="AJC60" s="0"/>
      <c r="AJD60" s="0"/>
      <c r="AJE60" s="0"/>
      <c r="AJF60" s="0"/>
      <c r="AJG60" s="0"/>
      <c r="AJH60" s="0"/>
      <c r="AJI60" s="0"/>
      <c r="AJJ60" s="0"/>
      <c r="AJK60" s="0"/>
      <c r="AJL60" s="0"/>
      <c r="AJM60" s="0"/>
      <c r="AJN60" s="0"/>
      <c r="AJO60" s="0"/>
      <c r="AJP60" s="0"/>
      <c r="AJQ60" s="0"/>
      <c r="AJR60" s="0"/>
      <c r="AJS60" s="0"/>
      <c r="AJT60" s="0"/>
      <c r="AJU60" s="0"/>
      <c r="AJV60" s="0"/>
      <c r="AJW60" s="0"/>
      <c r="AJX60" s="0"/>
      <c r="AJY60" s="0"/>
      <c r="AJZ60" s="0"/>
      <c r="AKA60" s="0"/>
      <c r="AKB60" s="0"/>
      <c r="AKC60" s="0"/>
      <c r="AKD60" s="0"/>
      <c r="AKE60" s="0"/>
      <c r="AKF60" s="0"/>
      <c r="AKG60" s="0"/>
      <c r="AKH60" s="0"/>
      <c r="AKI60" s="0"/>
      <c r="AKJ60" s="0"/>
      <c r="AKK60" s="0"/>
      <c r="AKL60" s="0"/>
      <c r="AKM60" s="0"/>
      <c r="AKN60" s="0"/>
      <c r="AKO60" s="0"/>
      <c r="AKP60" s="0"/>
      <c r="AKQ60" s="0"/>
      <c r="AKR60" s="0"/>
      <c r="AKS60" s="0"/>
      <c r="AKT60" s="0"/>
      <c r="AKU60" s="0"/>
      <c r="AKV60" s="0"/>
      <c r="AKW60" s="0"/>
      <c r="AKX60" s="0"/>
      <c r="AKY60" s="0"/>
      <c r="AKZ60" s="0"/>
      <c r="ALA60" s="0"/>
      <c r="ALB60" s="0"/>
      <c r="ALC60" s="0"/>
      <c r="ALD60" s="0"/>
      <c r="ALE60" s="0"/>
      <c r="ALF60" s="0"/>
      <c r="ALG60" s="0"/>
      <c r="ALH60" s="0"/>
      <c r="ALI60" s="0"/>
      <c r="ALJ60" s="0"/>
      <c r="ALK60" s="0"/>
      <c r="ALL60" s="0"/>
      <c r="ALM60" s="0"/>
      <c r="ALN60" s="0"/>
      <c r="ALO60" s="0"/>
      <c r="ALP60" s="0"/>
      <c r="ALQ60" s="0"/>
      <c r="ALR60" s="0"/>
      <c r="ALS60" s="0"/>
      <c r="ALT60" s="0"/>
      <c r="ALU60" s="0"/>
      <c r="ALV60" s="0"/>
      <c r="ALW60" s="0"/>
      <c r="ALX60" s="0"/>
      <c r="ALY60" s="0"/>
      <c r="ALZ60" s="0"/>
      <c r="AMA60" s="0"/>
      <c r="AMB60" s="0"/>
      <c r="AMC60" s="0"/>
      <c r="AMD60" s="0"/>
      <c r="AME60" s="0"/>
      <c r="AMF60" s="0"/>
      <c r="AMG60" s="0"/>
      <c r="AMH60" s="0"/>
      <c r="AMI60" s="0"/>
      <c r="AMJ60" s="0"/>
      <c r="AMK60" s="0"/>
      <c r="AML60" s="0"/>
      <c r="AMM60" s="0"/>
      <c r="AMN60" s="0"/>
      <c r="AMO60" s="0"/>
      <c r="AMP60" s="0"/>
      <c r="AMQ60" s="0"/>
      <c r="AMR60" s="0"/>
      <c r="AMS60" s="0"/>
      <c r="AMT60" s="0"/>
      <c r="AMU60" s="0"/>
      <c r="AMV60" s="0"/>
      <c r="AMW60" s="0"/>
      <c r="AMX60" s="0"/>
      <c r="AMY60" s="0"/>
      <c r="AMZ60" s="0"/>
      <c r="ANA60" s="0"/>
      <c r="ANB60" s="0"/>
      <c r="ANC60" s="0"/>
      <c r="AND60" s="0"/>
      <c r="ANE60" s="0"/>
      <c r="ANF60" s="0"/>
      <c r="ANG60" s="0"/>
      <c r="ANH60" s="0"/>
      <c r="ANI60" s="0"/>
      <c r="ANJ60" s="0"/>
      <c r="ANK60" s="0"/>
      <c r="ANL60" s="0"/>
      <c r="ANM60" s="0"/>
      <c r="ANN60" s="0"/>
      <c r="ANO60" s="0"/>
      <c r="ANP60" s="0"/>
      <c r="ANQ60" s="0"/>
      <c r="ANR60" s="0"/>
      <c r="ANS60" s="0"/>
      <c r="ANT60" s="0"/>
      <c r="ANU60" s="0"/>
      <c r="ANV60" s="0"/>
      <c r="ANW60" s="0"/>
      <c r="ANX60" s="0"/>
      <c r="ANY60" s="0"/>
      <c r="ANZ60" s="0"/>
      <c r="AOA60" s="0"/>
      <c r="AOB60" s="0"/>
      <c r="AOC60" s="0"/>
      <c r="AOD60" s="0"/>
      <c r="AOE60" s="0"/>
      <c r="AOF60" s="0"/>
      <c r="AOG60" s="0"/>
      <c r="AOH60" s="0"/>
      <c r="AOI60" s="0"/>
      <c r="AOJ60" s="0"/>
      <c r="AOK60" s="0"/>
      <c r="AOL60" s="0"/>
      <c r="AOM60" s="0"/>
      <c r="AON60" s="0"/>
      <c r="AOO60" s="0"/>
      <c r="AOP60" s="0"/>
      <c r="AOQ60" s="0"/>
      <c r="AOR60" s="0"/>
      <c r="AOS60" s="0"/>
      <c r="AOT60" s="0"/>
      <c r="AOU60" s="0"/>
      <c r="AOV60" s="0"/>
      <c r="AOW60" s="0"/>
      <c r="AOX60" s="0"/>
      <c r="AOY60" s="0"/>
      <c r="AOZ60" s="0"/>
      <c r="APA60" s="0"/>
      <c r="APB60" s="0"/>
      <c r="APC60" s="0"/>
      <c r="APD60" s="0"/>
      <c r="APE60" s="0"/>
      <c r="APF60" s="0"/>
      <c r="APG60" s="0"/>
      <c r="APH60" s="0"/>
      <c r="API60" s="0"/>
      <c r="APJ60" s="0"/>
      <c r="APK60" s="0"/>
      <c r="APL60" s="0"/>
      <c r="APM60" s="0"/>
      <c r="APN60" s="0"/>
      <c r="APO60" s="0"/>
      <c r="APP60" s="0"/>
      <c r="APQ60" s="0"/>
      <c r="APR60" s="0"/>
      <c r="APS60" s="0"/>
      <c r="APT60" s="0"/>
      <c r="APU60" s="0"/>
      <c r="APV60" s="0"/>
      <c r="APW60" s="0"/>
      <c r="APX60" s="0"/>
      <c r="APY60" s="0"/>
      <c r="APZ60" s="0"/>
      <c r="AQA60" s="0"/>
      <c r="AQB60" s="0"/>
      <c r="AQC60" s="0"/>
      <c r="AQD60" s="0"/>
      <c r="AQE60" s="0"/>
      <c r="AQF60" s="0"/>
      <c r="AQG60" s="0"/>
      <c r="AQH60" s="0"/>
      <c r="AQI60" s="0"/>
      <c r="AQJ60" s="0"/>
      <c r="AQK60" s="0"/>
      <c r="AQL60" s="0"/>
      <c r="AQM60" s="0"/>
      <c r="AQN60" s="0"/>
      <c r="AQO60" s="0"/>
      <c r="AQP60" s="0"/>
      <c r="AQQ60" s="0"/>
      <c r="AQR60" s="0"/>
      <c r="AQS60" s="0"/>
      <c r="AQT60" s="0"/>
      <c r="AQU60" s="0"/>
      <c r="AQV60" s="0"/>
      <c r="AQW60" s="0"/>
      <c r="AQX60" s="0"/>
      <c r="AQY60" s="0"/>
      <c r="AQZ60" s="0"/>
      <c r="ARA60" s="0"/>
      <c r="ARB60" s="0"/>
      <c r="ARC60" s="0"/>
      <c r="ARD60" s="0"/>
      <c r="ARE60" s="0"/>
      <c r="ARF60" s="0"/>
      <c r="ARG60" s="0"/>
      <c r="ARH60" s="0"/>
      <c r="ARI60" s="0"/>
      <c r="ARJ60" s="0"/>
      <c r="ARK60" s="0"/>
      <c r="ARL60" s="0"/>
      <c r="ARM60" s="0"/>
      <c r="ARN60" s="0"/>
      <c r="ARO60" s="0"/>
      <c r="ARP60" s="0"/>
      <c r="ARQ60" s="0"/>
      <c r="ARR60" s="0"/>
      <c r="ARS60" s="0"/>
      <c r="ART60" s="0"/>
      <c r="ARU60" s="0"/>
      <c r="ARV60" s="0"/>
      <c r="ARW60" s="0"/>
      <c r="ARX60" s="0"/>
      <c r="ARY60" s="0"/>
      <c r="ARZ60" s="0"/>
      <c r="ASA60" s="0"/>
      <c r="ASB60" s="0"/>
      <c r="ASC60" s="0"/>
      <c r="ASD60" s="0"/>
      <c r="ASE60" s="0"/>
      <c r="ASF60" s="0"/>
      <c r="ASG60" s="0"/>
      <c r="ASH60" s="0"/>
      <c r="ASI60" s="0"/>
      <c r="ASJ60" s="0"/>
      <c r="ASK60" s="0"/>
      <c r="ASL60" s="0"/>
      <c r="ASM60" s="0"/>
      <c r="ASN60" s="0"/>
      <c r="ASO60" s="0"/>
      <c r="ASP60" s="0"/>
      <c r="ASQ60" s="0"/>
      <c r="ASR60" s="0"/>
      <c r="ASS60" s="0"/>
      <c r="AST60" s="0"/>
      <c r="ASU60" s="0"/>
      <c r="ASV60" s="0"/>
      <c r="ASW60" s="0"/>
      <c r="ASX60" s="0"/>
      <c r="ASY60" s="0"/>
      <c r="ASZ60" s="0"/>
      <c r="ATA60" s="0"/>
      <c r="ATB60" s="0"/>
      <c r="ATC60" s="0"/>
      <c r="ATD60" s="0"/>
      <c r="ATE60" s="0"/>
      <c r="ATF60" s="0"/>
      <c r="ATG60" s="0"/>
      <c r="ATH60" s="0"/>
      <c r="ATI60" s="0"/>
      <c r="ATJ60" s="0"/>
      <c r="ATK60" s="0"/>
      <c r="ATL60" s="0"/>
      <c r="ATM60" s="0"/>
      <c r="ATN60" s="0"/>
      <c r="ATO60" s="0"/>
      <c r="ATP60" s="0"/>
      <c r="ATQ60" s="0"/>
      <c r="ATR60" s="0"/>
      <c r="ATS60" s="0"/>
      <c r="ATT60" s="0"/>
      <c r="ATU60" s="0"/>
      <c r="ATV60" s="0"/>
      <c r="ATW60" s="0"/>
      <c r="ATX60" s="0"/>
      <c r="ATY60" s="0"/>
      <c r="ATZ60" s="0"/>
      <c r="AUA60" s="0"/>
      <c r="AUB60" s="0"/>
      <c r="AUC60" s="0"/>
      <c r="AUD60" s="0"/>
      <c r="AUE60" s="0"/>
      <c r="AUF60" s="0"/>
      <c r="AUG60" s="0"/>
      <c r="AUH60" s="0"/>
      <c r="AUI60" s="0"/>
      <c r="AUJ60" s="0"/>
      <c r="AUK60" s="0"/>
      <c r="AUL60" s="0"/>
      <c r="AUM60" s="0"/>
      <c r="AUN60" s="0"/>
      <c r="AUO60" s="0"/>
      <c r="AUP60" s="0"/>
      <c r="AUQ60" s="0"/>
      <c r="AUR60" s="0"/>
      <c r="AUS60" s="0"/>
      <c r="AUT60" s="0"/>
      <c r="AUU60" s="0"/>
      <c r="AUV60" s="0"/>
      <c r="AUW60" s="0"/>
      <c r="AUX60" s="0"/>
      <c r="AUY60" s="0"/>
      <c r="AUZ60" s="0"/>
      <c r="AVA60" s="0"/>
      <c r="AVB60" s="0"/>
      <c r="AVC60" s="0"/>
      <c r="AVD60" s="0"/>
      <c r="AVE60" s="0"/>
      <c r="AVF60" s="0"/>
      <c r="AVG60" s="0"/>
      <c r="AVH60" s="0"/>
      <c r="AVI60" s="0"/>
      <c r="AVJ60" s="0"/>
      <c r="AVK60" s="0"/>
      <c r="AVL60" s="0"/>
      <c r="AVM60" s="0"/>
      <c r="AVN60" s="0"/>
      <c r="AVO60" s="0"/>
      <c r="AVP60" s="0"/>
      <c r="AVQ60" s="0"/>
      <c r="AVR60" s="0"/>
      <c r="AVS60" s="0"/>
      <c r="AVT60" s="0"/>
      <c r="AVU60" s="0"/>
      <c r="AVV60" s="0"/>
      <c r="AVW60" s="0"/>
      <c r="AVX60" s="0"/>
      <c r="AVY60" s="0"/>
      <c r="AVZ60" s="0"/>
      <c r="AWA60" s="0"/>
      <c r="AWB60" s="0"/>
      <c r="AWC60" s="0"/>
      <c r="AWD60" s="0"/>
      <c r="AWE60" s="0"/>
      <c r="AWF60" s="0"/>
      <c r="AWG60" s="0"/>
      <c r="AWH60" s="0"/>
      <c r="AWI60" s="0"/>
      <c r="AWJ60" s="0"/>
      <c r="AWK60" s="0"/>
      <c r="AWL60" s="0"/>
      <c r="AWM60" s="0"/>
      <c r="AWN60" s="0"/>
      <c r="AWO60" s="0"/>
      <c r="AWP60" s="0"/>
      <c r="AWQ60" s="0"/>
      <c r="AWR60" s="0"/>
      <c r="AWS60" s="0"/>
      <c r="AWT60" s="0"/>
      <c r="AWU60" s="0"/>
      <c r="AWV60" s="0"/>
      <c r="AWW60" s="0"/>
      <c r="AWX60" s="0"/>
      <c r="AWY60" s="0"/>
      <c r="AWZ60" s="0"/>
      <c r="AXA60" s="0"/>
      <c r="AXB60" s="0"/>
      <c r="AXC60" s="0"/>
      <c r="AXD60" s="0"/>
      <c r="AXE60" s="0"/>
      <c r="AXF60" s="0"/>
      <c r="AXG60" s="0"/>
      <c r="AXH60" s="0"/>
      <c r="AXI60" s="0"/>
      <c r="AXJ60" s="0"/>
      <c r="AXK60" s="0"/>
      <c r="AXL60" s="0"/>
      <c r="AXM60" s="0"/>
      <c r="AXN60" s="0"/>
      <c r="AXO60" s="0"/>
      <c r="AXP60" s="0"/>
      <c r="AXQ60" s="0"/>
      <c r="AXR60" s="0"/>
      <c r="AXS60" s="0"/>
      <c r="AXT60" s="0"/>
      <c r="AXU60" s="0"/>
      <c r="AXV60" s="0"/>
      <c r="AXW60" s="0"/>
      <c r="AXX60" s="0"/>
      <c r="AXY60" s="0"/>
      <c r="AXZ60" s="0"/>
      <c r="AYA60" s="0"/>
      <c r="AYB60" s="0"/>
      <c r="AYC60" s="0"/>
      <c r="AYD60" s="0"/>
      <c r="AYE60" s="0"/>
      <c r="AYF60" s="0"/>
      <c r="AYG60" s="0"/>
      <c r="AYH60" s="0"/>
      <c r="AYI60" s="0"/>
      <c r="AYJ60" s="0"/>
      <c r="AYK60" s="0"/>
      <c r="AYL60" s="0"/>
      <c r="AYM60" s="0"/>
      <c r="AYN60" s="0"/>
      <c r="AYO60" s="0"/>
      <c r="AYP60" s="0"/>
      <c r="AYQ60" s="0"/>
      <c r="AYR60" s="0"/>
      <c r="AYS60" s="0"/>
      <c r="AYT60" s="0"/>
      <c r="AYU60" s="0"/>
      <c r="AYV60" s="0"/>
      <c r="AYW60" s="0"/>
      <c r="AYX60" s="0"/>
      <c r="AYY60" s="0"/>
      <c r="AYZ60" s="0"/>
      <c r="AZA60" s="0"/>
      <c r="AZB60" s="0"/>
      <c r="AZC60" s="0"/>
      <c r="AZD60" s="0"/>
      <c r="AZE60" s="0"/>
      <c r="AZF60" s="0"/>
      <c r="AZG60" s="0"/>
      <c r="AZH60" s="0"/>
      <c r="AZI60" s="0"/>
      <c r="AZJ60" s="0"/>
      <c r="AZK60" s="0"/>
      <c r="AZL60" s="0"/>
      <c r="AZM60" s="0"/>
      <c r="AZN60" s="0"/>
      <c r="AZO60" s="0"/>
      <c r="AZP60" s="0"/>
      <c r="AZQ60" s="0"/>
      <c r="AZR60" s="0"/>
      <c r="AZS60" s="0"/>
      <c r="AZT60" s="0"/>
      <c r="AZU60" s="0"/>
      <c r="AZV60" s="0"/>
      <c r="AZW60" s="0"/>
      <c r="AZX60" s="0"/>
      <c r="AZY60" s="0"/>
      <c r="AZZ60" s="0"/>
      <c r="BAA60" s="0"/>
      <c r="BAB60" s="0"/>
      <c r="BAC60" s="0"/>
      <c r="BAD60" s="0"/>
      <c r="BAE60" s="0"/>
      <c r="BAF60" s="0"/>
      <c r="BAG60" s="0"/>
      <c r="BAH60" s="0"/>
      <c r="BAI60" s="0"/>
      <c r="BAJ60" s="0"/>
      <c r="BAK60" s="0"/>
      <c r="BAL60" s="0"/>
      <c r="BAM60" s="0"/>
      <c r="BAN60" s="0"/>
      <c r="BAO60" s="0"/>
      <c r="BAP60" s="0"/>
      <c r="BAQ60" s="0"/>
      <c r="BAR60" s="0"/>
      <c r="BAS60" s="0"/>
      <c r="BAT60" s="0"/>
      <c r="BAU60" s="0"/>
      <c r="BAV60" s="0"/>
      <c r="BAW60" s="0"/>
      <c r="BAX60" s="0"/>
      <c r="BAY60" s="0"/>
      <c r="BAZ60" s="0"/>
      <c r="BBA60" s="0"/>
      <c r="BBB60" s="0"/>
      <c r="BBC60" s="0"/>
      <c r="BBD60" s="0"/>
      <c r="BBE60" s="0"/>
      <c r="BBF60" s="0"/>
      <c r="BBG60" s="0"/>
      <c r="BBH60" s="0"/>
      <c r="BBI60" s="0"/>
      <c r="BBJ60" s="0"/>
      <c r="BBK60" s="0"/>
      <c r="BBL60" s="0"/>
      <c r="BBM60" s="0"/>
      <c r="BBN60" s="0"/>
      <c r="BBO60" s="0"/>
      <c r="BBP60" s="0"/>
      <c r="BBQ60" s="0"/>
      <c r="BBR60" s="0"/>
      <c r="BBS60" s="0"/>
      <c r="BBT60" s="0"/>
      <c r="BBU60" s="0"/>
      <c r="BBV60" s="0"/>
      <c r="BBW60" s="0"/>
      <c r="BBX60" s="0"/>
      <c r="BBY60" s="0"/>
      <c r="BBZ60" s="0"/>
      <c r="BCA60" s="0"/>
      <c r="BCB60" s="0"/>
      <c r="BCC60" s="0"/>
      <c r="BCD60" s="0"/>
      <c r="BCE60" s="0"/>
      <c r="BCF60" s="0"/>
      <c r="BCG60" s="0"/>
      <c r="BCH60" s="0"/>
      <c r="BCI60" s="0"/>
      <c r="BCJ60" s="0"/>
      <c r="BCK60" s="0"/>
      <c r="BCL60" s="0"/>
      <c r="BCM60" s="0"/>
      <c r="BCN60" s="0"/>
      <c r="BCO60" s="0"/>
      <c r="BCP60" s="0"/>
      <c r="BCQ60" s="0"/>
      <c r="BCR60" s="0"/>
      <c r="BCS60" s="0"/>
      <c r="BCT60" s="0"/>
      <c r="BCU60" s="0"/>
      <c r="BCV60" s="0"/>
      <c r="BCW60" s="0"/>
      <c r="BCX60" s="0"/>
      <c r="BCY60" s="0"/>
      <c r="BCZ60" s="0"/>
      <c r="BDA60" s="0"/>
      <c r="BDB60" s="0"/>
      <c r="BDC60" s="0"/>
      <c r="BDD60" s="0"/>
      <c r="BDE60" s="0"/>
      <c r="BDF60" s="0"/>
      <c r="BDG60" s="0"/>
      <c r="BDH60" s="0"/>
      <c r="BDI60" s="0"/>
      <c r="BDJ60" s="0"/>
      <c r="BDK60" s="0"/>
      <c r="BDL60" s="0"/>
      <c r="BDM60" s="0"/>
      <c r="BDN60" s="0"/>
      <c r="BDO60" s="0"/>
      <c r="BDP60" s="0"/>
      <c r="BDQ60" s="0"/>
      <c r="BDR60" s="0"/>
      <c r="BDS60" s="0"/>
      <c r="BDT60" s="0"/>
      <c r="BDU60" s="0"/>
      <c r="BDV60" s="0"/>
      <c r="BDW60" s="0"/>
      <c r="BDX60" s="0"/>
      <c r="BDY60" s="0"/>
      <c r="BDZ60" s="0"/>
      <c r="BEA60" s="0"/>
      <c r="BEB60" s="0"/>
      <c r="BEC60" s="0"/>
      <c r="BED60" s="0"/>
      <c r="BEE60" s="0"/>
      <c r="BEF60" s="0"/>
      <c r="BEG60" s="0"/>
      <c r="BEH60" s="0"/>
      <c r="BEI60" s="0"/>
      <c r="BEJ60" s="0"/>
      <c r="BEK60" s="0"/>
      <c r="BEL60" s="0"/>
      <c r="BEM60" s="0"/>
      <c r="BEN60" s="0"/>
      <c r="BEO60" s="0"/>
      <c r="BEP60" s="0"/>
      <c r="BEQ60" s="0"/>
      <c r="BER60" s="0"/>
      <c r="BES60" s="0"/>
      <c r="BET60" s="0"/>
      <c r="BEU60" s="0"/>
      <c r="BEV60" s="0"/>
      <c r="BEW60" s="0"/>
      <c r="BEX60" s="0"/>
      <c r="BEY60" s="0"/>
      <c r="BEZ60" s="0"/>
      <c r="BFA60" s="0"/>
      <c r="BFB60" s="0"/>
      <c r="BFC60" s="0"/>
      <c r="BFD60" s="0"/>
      <c r="BFE60" s="0"/>
      <c r="BFF60" s="0"/>
      <c r="BFG60" s="0"/>
      <c r="BFH60" s="0"/>
      <c r="BFI60" s="0"/>
      <c r="BFJ60" s="0"/>
      <c r="BFK60" s="0"/>
      <c r="BFL60" s="0"/>
      <c r="BFM60" s="0"/>
      <c r="BFN60" s="0"/>
      <c r="BFO60" s="0"/>
      <c r="BFP60" s="0"/>
      <c r="BFQ60" s="0"/>
      <c r="BFR60" s="0"/>
      <c r="BFS60" s="0"/>
      <c r="BFT60" s="0"/>
      <c r="BFU60" s="0"/>
      <c r="BFV60" s="0"/>
      <c r="BFW60" s="0"/>
      <c r="BFX60" s="0"/>
      <c r="BFY60" s="0"/>
      <c r="BFZ60" s="0"/>
      <c r="BGA60" s="0"/>
      <c r="BGB60" s="0"/>
      <c r="BGC60" s="0"/>
      <c r="BGD60" s="0"/>
      <c r="BGE60" s="0"/>
      <c r="BGF60" s="0"/>
      <c r="BGG60" s="0"/>
      <c r="BGH60" s="0"/>
      <c r="BGI60" s="0"/>
      <c r="BGJ60" s="0"/>
      <c r="BGK60" s="0"/>
      <c r="BGL60" s="0"/>
      <c r="BGM60" s="0"/>
      <c r="BGN60" s="0"/>
      <c r="BGO60" s="0"/>
      <c r="BGP60" s="0"/>
      <c r="BGQ60" s="0"/>
      <c r="BGR60" s="0"/>
      <c r="BGS60" s="0"/>
      <c r="BGT60" s="0"/>
      <c r="BGU60" s="0"/>
      <c r="BGV60" s="0"/>
      <c r="BGW60" s="0"/>
      <c r="BGX60" s="0"/>
      <c r="BGY60" s="0"/>
      <c r="BGZ60" s="0"/>
      <c r="BHA60" s="0"/>
      <c r="BHB60" s="0"/>
      <c r="BHC60" s="0"/>
      <c r="BHD60" s="0"/>
      <c r="BHE60" s="0"/>
      <c r="BHF60" s="0"/>
      <c r="BHG60" s="0"/>
      <c r="BHH60" s="0"/>
      <c r="BHI60" s="0"/>
      <c r="BHJ60" s="0"/>
      <c r="BHK60" s="0"/>
      <c r="BHL60" s="0"/>
      <c r="BHM60" s="0"/>
      <c r="BHN60" s="0"/>
      <c r="BHO60" s="0"/>
      <c r="BHP60" s="0"/>
      <c r="BHQ60" s="0"/>
      <c r="BHR60" s="0"/>
      <c r="BHS60" s="0"/>
      <c r="BHT60" s="0"/>
      <c r="BHU60" s="0"/>
      <c r="BHV60" s="0"/>
      <c r="BHW60" s="0"/>
      <c r="BHX60" s="0"/>
      <c r="BHY60" s="0"/>
      <c r="BHZ60" s="0"/>
      <c r="BIA60" s="0"/>
      <c r="BIB60" s="0"/>
      <c r="BIC60" s="0"/>
      <c r="BID60" s="0"/>
      <c r="BIE60" s="0"/>
      <c r="BIF60" s="0"/>
      <c r="BIG60" s="0"/>
      <c r="BIH60" s="0"/>
      <c r="BII60" s="0"/>
      <c r="BIJ60" s="0"/>
      <c r="BIK60" s="0"/>
      <c r="BIL60" s="0"/>
      <c r="BIM60" s="0"/>
      <c r="BIN60" s="0"/>
      <c r="BIO60" s="0"/>
      <c r="BIP60" s="0"/>
      <c r="BIQ60" s="0"/>
      <c r="BIR60" s="0"/>
      <c r="BIS60" s="0"/>
      <c r="BIT60" s="0"/>
      <c r="BIU60" s="0"/>
      <c r="BIV60" s="0"/>
      <c r="BIW60" s="0"/>
      <c r="BIX60" s="0"/>
      <c r="BIY60" s="0"/>
      <c r="BIZ60" s="0"/>
      <c r="BJA60" s="0"/>
      <c r="BJB60" s="0"/>
      <c r="BJC60" s="0"/>
      <c r="BJD60" s="0"/>
      <c r="BJE60" s="0"/>
      <c r="BJF60" s="0"/>
      <c r="BJG60" s="0"/>
      <c r="BJH60" s="0"/>
      <c r="BJI60" s="0"/>
      <c r="BJJ60" s="0"/>
      <c r="BJK60" s="0"/>
      <c r="BJL60" s="0"/>
      <c r="BJM60" s="0"/>
      <c r="BJN60" s="0"/>
      <c r="BJO60" s="0"/>
      <c r="BJP60" s="0"/>
      <c r="BJQ60" s="0"/>
      <c r="BJR60" s="0"/>
      <c r="BJS60" s="0"/>
      <c r="BJT60" s="0"/>
      <c r="BJU60" s="0"/>
      <c r="BJV60" s="0"/>
      <c r="BJW60" s="0"/>
      <c r="BJX60" s="0"/>
      <c r="BJY60" s="0"/>
      <c r="BJZ60" s="0"/>
      <c r="BKA60" s="0"/>
      <c r="BKB60" s="0"/>
      <c r="BKC60" s="0"/>
      <c r="BKD60" s="0"/>
      <c r="BKE60" s="0"/>
      <c r="BKF60" s="0"/>
      <c r="BKG60" s="0"/>
      <c r="BKH60" s="0"/>
      <c r="BKI60" s="0"/>
      <c r="BKJ60" s="0"/>
      <c r="BKK60" s="0"/>
      <c r="BKL60" s="0"/>
      <c r="BKM60" s="0"/>
      <c r="BKN60" s="0"/>
      <c r="BKO60" s="0"/>
      <c r="BKP60" s="0"/>
      <c r="BKQ60" s="0"/>
      <c r="BKR60" s="0"/>
      <c r="BKS60" s="0"/>
      <c r="BKT60" s="0"/>
      <c r="BKU60" s="0"/>
      <c r="BKV60" s="0"/>
      <c r="BKW60" s="0"/>
      <c r="BKX60" s="0"/>
      <c r="BKY60" s="0"/>
      <c r="BKZ60" s="0"/>
      <c r="BLA60" s="0"/>
      <c r="BLB60" s="0"/>
      <c r="BLC60" s="0"/>
      <c r="BLD60" s="0"/>
      <c r="BLE60" s="0"/>
      <c r="BLF60" s="0"/>
      <c r="BLG60" s="0"/>
      <c r="BLH60" s="0"/>
      <c r="BLI60" s="0"/>
      <c r="BLJ60" s="0"/>
      <c r="BLK60" s="0"/>
      <c r="BLL60" s="0"/>
      <c r="BLM60" s="0"/>
      <c r="BLN60" s="0"/>
      <c r="BLO60" s="0"/>
      <c r="BLP60" s="0"/>
      <c r="BLQ60" s="0"/>
      <c r="BLR60" s="0"/>
      <c r="BLS60" s="0"/>
      <c r="BLT60" s="0"/>
      <c r="BLU60" s="0"/>
      <c r="BLV60" s="0"/>
      <c r="BLW60" s="0"/>
      <c r="BLX60" s="0"/>
      <c r="BLY60" s="0"/>
      <c r="BLZ60" s="0"/>
      <c r="BMA60" s="0"/>
      <c r="BMB60" s="0"/>
      <c r="BMC60" s="0"/>
      <c r="BMD60" s="0"/>
      <c r="BME60" s="0"/>
      <c r="BMF60" s="0"/>
      <c r="BMG60" s="0"/>
      <c r="BMH60" s="0"/>
      <c r="BMI60" s="0"/>
      <c r="BMJ60" s="0"/>
      <c r="BMK60" s="0"/>
      <c r="BML60" s="0"/>
      <c r="BMM60" s="0"/>
      <c r="BMN60" s="0"/>
      <c r="BMO60" s="0"/>
      <c r="BMP60" s="0"/>
      <c r="BMQ60" s="0"/>
      <c r="BMR60" s="0"/>
      <c r="BMS60" s="0"/>
      <c r="BMT60" s="0"/>
      <c r="BMU60" s="0"/>
      <c r="BMV60" s="0"/>
      <c r="BMW60" s="0"/>
      <c r="BMX60" s="0"/>
      <c r="BMY60" s="0"/>
      <c r="BMZ60" s="0"/>
      <c r="BNA60" s="0"/>
      <c r="BNB60" s="0"/>
      <c r="BNC60" s="0"/>
      <c r="BND60" s="0"/>
      <c r="BNE60" s="0"/>
      <c r="BNF60" s="0"/>
      <c r="BNG60" s="0"/>
      <c r="BNH60" s="0"/>
      <c r="BNI60" s="0"/>
      <c r="BNJ60" s="0"/>
      <c r="BNK60" s="0"/>
      <c r="BNL60" s="0"/>
      <c r="BNM60" s="0"/>
      <c r="BNN60" s="0"/>
      <c r="BNO60" s="0"/>
      <c r="BNP60" s="0"/>
      <c r="BNQ60" s="0"/>
      <c r="BNR60" s="0"/>
      <c r="BNS60" s="0"/>
      <c r="BNT60" s="0"/>
      <c r="BNU60" s="0"/>
      <c r="BNV60" s="0"/>
      <c r="BNW60" s="0"/>
      <c r="BNX60" s="0"/>
      <c r="BNY60" s="0"/>
      <c r="BNZ60" s="0"/>
      <c r="BOA60" s="0"/>
      <c r="BOB60" s="0"/>
      <c r="BOC60" s="0"/>
      <c r="BOD60" s="0"/>
      <c r="BOE60" s="0"/>
      <c r="BOF60" s="0"/>
      <c r="BOG60" s="0"/>
      <c r="BOH60" s="0"/>
      <c r="BOI60" s="0"/>
      <c r="BOJ60" s="0"/>
      <c r="BOK60" s="0"/>
      <c r="BOL60" s="0"/>
      <c r="BOM60" s="0"/>
      <c r="BON60" s="0"/>
      <c r="BOO60" s="0"/>
      <c r="BOP60" s="0"/>
      <c r="BOQ60" s="0"/>
      <c r="BOR60" s="0"/>
      <c r="BOS60" s="0"/>
      <c r="BOT60" s="0"/>
      <c r="BOU60" s="0"/>
      <c r="BOV60" s="0"/>
      <c r="BOW60" s="0"/>
      <c r="BOX60" s="0"/>
      <c r="BOY60" s="0"/>
      <c r="BOZ60" s="0"/>
      <c r="BPA60" s="0"/>
      <c r="BPB60" s="0"/>
      <c r="BPC60" s="0"/>
      <c r="BPD60" s="0"/>
      <c r="BPE60" s="0"/>
      <c r="BPF60" s="0"/>
      <c r="BPG60" s="0"/>
      <c r="BPH60" s="0"/>
      <c r="BPI60" s="0"/>
      <c r="BPJ60" s="0"/>
      <c r="BPK60" s="0"/>
      <c r="BPL60" s="0"/>
      <c r="BPM60" s="0"/>
      <c r="BPN60" s="0"/>
      <c r="BPO60" s="0"/>
      <c r="BPP60" s="0"/>
      <c r="BPQ60" s="0"/>
      <c r="BPR60" s="0"/>
      <c r="BPS60" s="0"/>
      <c r="BPT60" s="0"/>
      <c r="BPU60" s="0"/>
      <c r="BPV60" s="0"/>
      <c r="BPW60" s="0"/>
      <c r="BPX60" s="0"/>
      <c r="BPY60" s="0"/>
      <c r="BPZ60" s="0"/>
      <c r="BQA60" s="0"/>
      <c r="BQB60" s="0"/>
      <c r="BQC60" s="0"/>
      <c r="BQD60" s="0"/>
      <c r="BQE60" s="0"/>
      <c r="BQF60" s="0"/>
      <c r="BQG60" s="0"/>
      <c r="BQH60" s="0"/>
      <c r="BQI60" s="0"/>
      <c r="BQJ60" s="0"/>
      <c r="BQK60" s="0"/>
      <c r="BQL60" s="0"/>
      <c r="BQM60" s="0"/>
      <c r="BQN60" s="0"/>
      <c r="BQO60" s="0"/>
      <c r="BQP60" s="0"/>
      <c r="BQQ60" s="0"/>
      <c r="BQR60" s="0"/>
      <c r="BQS60" s="0"/>
      <c r="BQT60" s="0"/>
      <c r="BQU60" s="0"/>
      <c r="BQV60" s="0"/>
      <c r="BQW60" s="0"/>
      <c r="BQX60" s="0"/>
      <c r="BQY60" s="0"/>
      <c r="BQZ60" s="0"/>
      <c r="BRA60" s="0"/>
      <c r="BRB60" s="0"/>
      <c r="BRC60" s="0"/>
      <c r="BRD60" s="0"/>
      <c r="BRE60" s="0"/>
      <c r="BRF60" s="0"/>
      <c r="BRG60" s="0"/>
      <c r="BRH60" s="0"/>
      <c r="BRI60" s="0"/>
      <c r="BRJ60" s="0"/>
      <c r="BRK60" s="0"/>
      <c r="BRL60" s="0"/>
      <c r="BRM60" s="0"/>
      <c r="BRN60" s="0"/>
      <c r="BRO60" s="0"/>
      <c r="BRP60" s="0"/>
      <c r="BRQ60" s="0"/>
      <c r="BRR60" s="0"/>
      <c r="BRS60" s="0"/>
      <c r="BRT60" s="0"/>
      <c r="BRU60" s="0"/>
      <c r="BRV60" s="0"/>
      <c r="BRW60" s="0"/>
      <c r="BRX60" s="0"/>
      <c r="BRY60" s="0"/>
      <c r="BRZ60" s="0"/>
      <c r="BSA60" s="0"/>
      <c r="BSB60" s="0"/>
      <c r="BSC60" s="0"/>
      <c r="BSD60" s="0"/>
      <c r="BSE60" s="0"/>
      <c r="BSF60" s="0"/>
      <c r="BSG60" s="0"/>
      <c r="BSH60" s="0"/>
      <c r="BSI60" s="0"/>
      <c r="BSJ60" s="0"/>
      <c r="BSK60" s="0"/>
      <c r="BSL60" s="0"/>
      <c r="BSM60" s="0"/>
      <c r="BSN60" s="0"/>
      <c r="BSO60" s="0"/>
      <c r="BSP60" s="0"/>
      <c r="BSQ60" s="0"/>
      <c r="BSR60" s="0"/>
      <c r="BSS60" s="0"/>
      <c r="BST60" s="0"/>
      <c r="BSU60" s="0"/>
      <c r="BSV60" s="0"/>
      <c r="BSW60" s="0"/>
      <c r="BSX60" s="0"/>
      <c r="BSY60" s="0"/>
      <c r="BSZ60" s="0"/>
      <c r="BTA60" s="0"/>
      <c r="BTB60" s="0"/>
      <c r="BTC60" s="0"/>
      <c r="BTD60" s="0"/>
      <c r="BTE60" s="0"/>
      <c r="BTF60" s="0"/>
      <c r="BTG60" s="0"/>
      <c r="BTH60" s="0"/>
      <c r="BTI60" s="0"/>
      <c r="BTJ60" s="0"/>
      <c r="BTK60" s="0"/>
      <c r="BTL60" s="0"/>
      <c r="BTM60" s="0"/>
      <c r="BTN60" s="0"/>
      <c r="BTO60" s="0"/>
      <c r="BTP60" s="0"/>
      <c r="BTQ60" s="0"/>
      <c r="BTR60" s="0"/>
      <c r="BTS60" s="0"/>
      <c r="BTT60" s="0"/>
      <c r="BTU60" s="0"/>
      <c r="BTV60" s="0"/>
      <c r="BTW60" s="0"/>
      <c r="BTX60" s="0"/>
      <c r="BTY60" s="0"/>
      <c r="BTZ60" s="0"/>
      <c r="BUA60" s="0"/>
      <c r="BUB60" s="0"/>
      <c r="BUC60" s="0"/>
      <c r="BUD60" s="0"/>
      <c r="BUE60" s="0"/>
      <c r="BUF60" s="0"/>
      <c r="BUG60" s="0"/>
      <c r="BUH60" s="0"/>
      <c r="BUI60" s="0"/>
      <c r="BUJ60" s="0"/>
      <c r="BUK60" s="0"/>
      <c r="BUL60" s="0"/>
      <c r="BUM60" s="0"/>
      <c r="BUN60" s="0"/>
      <c r="BUO60" s="0"/>
      <c r="BUP60" s="0"/>
      <c r="BUQ60" s="0"/>
      <c r="BUR60" s="0"/>
      <c r="BUS60" s="0"/>
      <c r="BUT60" s="0"/>
      <c r="BUU60" s="0"/>
      <c r="BUV60" s="0"/>
      <c r="BUW60" s="0"/>
      <c r="BUX60" s="0"/>
      <c r="BUY60" s="0"/>
      <c r="BUZ60" s="0"/>
      <c r="BVA60" s="0"/>
      <c r="BVB60" s="0"/>
      <c r="BVC60" s="0"/>
      <c r="BVD60" s="0"/>
      <c r="BVE60" s="0"/>
      <c r="BVF60" s="0"/>
      <c r="BVG60" s="0"/>
      <c r="BVH60" s="0"/>
      <c r="BVI60" s="0"/>
      <c r="BVJ60" s="0"/>
      <c r="BVK60" s="0"/>
      <c r="BVL60" s="0"/>
      <c r="BVM60" s="0"/>
      <c r="BVN60" s="0"/>
      <c r="BVO60" s="0"/>
      <c r="BVP60" s="0"/>
      <c r="BVQ60" s="0"/>
      <c r="BVR60" s="0"/>
      <c r="BVS60" s="0"/>
      <c r="BVT60" s="0"/>
      <c r="BVU60" s="0"/>
      <c r="BVV60" s="0"/>
      <c r="BVW60" s="0"/>
      <c r="BVX60" s="0"/>
      <c r="BVY60" s="0"/>
      <c r="BVZ60" s="0"/>
      <c r="BWA60" s="0"/>
      <c r="BWB60" s="0"/>
      <c r="BWC60" s="0"/>
      <c r="BWD60" s="0"/>
      <c r="BWE60" s="0"/>
      <c r="BWF60" s="0"/>
      <c r="BWG60" s="0"/>
      <c r="BWH60" s="0"/>
      <c r="BWI60" s="0"/>
      <c r="BWJ60" s="0"/>
      <c r="BWK60" s="0"/>
      <c r="BWL60" s="0"/>
      <c r="BWM60" s="0"/>
      <c r="BWN60" s="0"/>
      <c r="BWO60" s="0"/>
      <c r="BWP60" s="0"/>
      <c r="BWQ60" s="0"/>
      <c r="BWR60" s="0"/>
      <c r="BWS60" s="0"/>
      <c r="BWT60" s="0"/>
      <c r="BWU60" s="0"/>
      <c r="BWV60" s="0"/>
      <c r="BWW60" s="0"/>
      <c r="BWX60" s="0"/>
      <c r="BWY60" s="0"/>
      <c r="BWZ60" s="0"/>
      <c r="BXA60" s="0"/>
      <c r="BXB60" s="0"/>
      <c r="BXC60" s="0"/>
      <c r="BXD60" s="0"/>
      <c r="BXE60" s="0"/>
      <c r="BXF60" s="0"/>
      <c r="BXG60" s="0"/>
      <c r="BXH60" s="0"/>
      <c r="BXI60" s="0"/>
      <c r="BXJ60" s="0"/>
      <c r="BXK60" s="0"/>
      <c r="BXL60" s="0"/>
      <c r="BXM60" s="0"/>
      <c r="BXN60" s="0"/>
      <c r="BXO60" s="0"/>
      <c r="BXP60" s="0"/>
      <c r="BXQ60" s="0"/>
      <c r="BXR60" s="0"/>
      <c r="BXS60" s="0"/>
      <c r="BXT60" s="0"/>
      <c r="BXU60" s="0"/>
      <c r="BXV60" s="0"/>
      <c r="BXW60" s="0"/>
      <c r="BXX60" s="0"/>
      <c r="BXY60" s="0"/>
      <c r="BXZ60" s="0"/>
      <c r="BYA60" s="0"/>
      <c r="BYB60" s="0"/>
      <c r="BYC60" s="0"/>
      <c r="BYD60" s="0"/>
      <c r="BYE60" s="0"/>
      <c r="BYF60" s="0"/>
      <c r="BYG60" s="0"/>
      <c r="BYH60" s="0"/>
      <c r="BYI60" s="0"/>
      <c r="BYJ60" s="0"/>
      <c r="BYK60" s="0"/>
      <c r="BYL60" s="0"/>
      <c r="BYM60" s="0"/>
      <c r="BYN60" s="0"/>
      <c r="BYO60" s="0"/>
      <c r="BYP60" s="0"/>
      <c r="BYQ60" s="0"/>
      <c r="BYR60" s="0"/>
      <c r="BYS60" s="0"/>
      <c r="BYT60" s="0"/>
      <c r="BYU60" s="0"/>
      <c r="BYV60" s="0"/>
      <c r="BYW60" s="0"/>
      <c r="BYX60" s="0"/>
      <c r="BYY60" s="0"/>
      <c r="BYZ60" s="0"/>
      <c r="BZA60" s="0"/>
      <c r="BZB60" s="0"/>
      <c r="BZC60" s="0"/>
      <c r="BZD60" s="0"/>
      <c r="BZE60" s="0"/>
      <c r="BZF60" s="0"/>
      <c r="BZG60" s="0"/>
      <c r="BZH60" s="0"/>
      <c r="BZI60" s="0"/>
      <c r="BZJ60" s="0"/>
      <c r="BZK60" s="0"/>
      <c r="BZL60" s="0"/>
      <c r="BZM60" s="0"/>
      <c r="BZN60" s="0"/>
      <c r="BZO60" s="0"/>
      <c r="BZP60" s="0"/>
      <c r="BZQ60" s="0"/>
      <c r="BZR60" s="0"/>
      <c r="BZS60" s="0"/>
      <c r="BZT60" s="0"/>
      <c r="BZU60" s="0"/>
      <c r="BZV60" s="0"/>
      <c r="BZW60" s="0"/>
      <c r="BZX60" s="0"/>
      <c r="BZY60" s="0"/>
      <c r="BZZ60" s="0"/>
      <c r="CAA60" s="0"/>
      <c r="CAB60" s="0"/>
      <c r="CAC60" s="0"/>
      <c r="CAD60" s="0"/>
      <c r="CAE60" s="0"/>
      <c r="CAF60" s="0"/>
      <c r="CAG60" s="0"/>
      <c r="CAH60" s="0"/>
      <c r="CAI60" s="0"/>
      <c r="CAJ60" s="0"/>
      <c r="CAK60" s="0"/>
      <c r="CAL60" s="0"/>
      <c r="CAM60" s="0"/>
      <c r="CAN60" s="0"/>
      <c r="CAO60" s="0"/>
      <c r="CAP60" s="0"/>
      <c r="CAQ60" s="0"/>
      <c r="CAR60" s="0"/>
      <c r="CAS60" s="0"/>
      <c r="CAT60" s="0"/>
      <c r="CAU60" s="0"/>
      <c r="CAV60" s="0"/>
      <c r="CAW60" s="0"/>
      <c r="CAX60" s="0"/>
      <c r="CAY60" s="0"/>
      <c r="CAZ60" s="0"/>
      <c r="CBA60" s="0"/>
      <c r="CBB60" s="0"/>
      <c r="CBC60" s="0"/>
      <c r="CBD60" s="0"/>
      <c r="CBE60" s="0"/>
      <c r="CBF60" s="0"/>
      <c r="CBG60" s="0"/>
      <c r="CBH60" s="0"/>
      <c r="CBI60" s="0"/>
      <c r="CBJ60" s="0"/>
      <c r="CBK60" s="0"/>
      <c r="CBL60" s="0"/>
      <c r="CBM60" s="0"/>
      <c r="CBN60" s="0"/>
      <c r="CBO60" s="0"/>
      <c r="CBP60" s="0"/>
      <c r="CBQ60" s="0"/>
      <c r="CBR60" s="0"/>
      <c r="CBS60" s="0"/>
      <c r="CBT60" s="0"/>
      <c r="CBU60" s="0"/>
      <c r="CBV60" s="0"/>
      <c r="CBW60" s="0"/>
      <c r="CBX60" s="0"/>
      <c r="CBY60" s="0"/>
      <c r="CBZ60" s="0"/>
      <c r="CCA60" s="0"/>
      <c r="CCB60" s="0"/>
      <c r="CCC60" s="0"/>
      <c r="CCD60" s="0"/>
      <c r="CCE60" s="0"/>
      <c r="CCF60" s="0"/>
      <c r="CCG60" s="0"/>
      <c r="CCH60" s="0"/>
      <c r="CCI60" s="0"/>
      <c r="CCJ60" s="0"/>
      <c r="CCK60" s="0"/>
      <c r="CCL60" s="0"/>
      <c r="CCM60" s="0"/>
      <c r="CCN60" s="0"/>
      <c r="CCO60" s="0"/>
      <c r="CCP60" s="0"/>
      <c r="CCQ60" s="0"/>
      <c r="CCR60" s="0"/>
      <c r="CCS60" s="0"/>
      <c r="CCT60" s="0"/>
      <c r="CCU60" s="0"/>
      <c r="CCV60" s="0"/>
      <c r="CCW60" s="0"/>
      <c r="CCX60" s="0"/>
      <c r="CCY60" s="0"/>
      <c r="CCZ60" s="0"/>
      <c r="CDA60" s="0"/>
      <c r="CDB60" s="0"/>
      <c r="CDC60" s="0"/>
      <c r="CDD60" s="0"/>
      <c r="CDE60" s="0"/>
      <c r="CDF60" s="0"/>
      <c r="CDG60" s="0"/>
      <c r="CDH60" s="0"/>
      <c r="CDI60" s="0"/>
      <c r="CDJ60" s="0"/>
      <c r="CDK60" s="0"/>
      <c r="CDL60" s="0"/>
      <c r="CDM60" s="0"/>
      <c r="CDN60" s="0"/>
      <c r="CDO60" s="0"/>
      <c r="CDP60" s="0"/>
      <c r="CDQ60" s="0"/>
      <c r="CDR60" s="0"/>
      <c r="CDS60" s="0"/>
      <c r="CDT60" s="0"/>
      <c r="CDU60" s="0"/>
      <c r="CDV60" s="0"/>
      <c r="CDW60" s="0"/>
      <c r="CDX60" s="0"/>
      <c r="CDY60" s="0"/>
      <c r="CDZ60" s="0"/>
      <c r="CEA60" s="0"/>
      <c r="CEB60" s="0"/>
      <c r="CEC60" s="0"/>
      <c r="CED60" s="0"/>
      <c r="CEE60" s="0"/>
      <c r="CEF60" s="0"/>
      <c r="CEG60" s="0"/>
      <c r="CEH60" s="0"/>
      <c r="CEI60" s="0"/>
      <c r="CEJ60" s="0"/>
      <c r="CEK60" s="0"/>
      <c r="CEL60" s="0"/>
      <c r="CEM60" s="0"/>
      <c r="CEN60" s="0"/>
      <c r="CEO60" s="0"/>
      <c r="CEP60" s="0"/>
      <c r="CEQ60" s="0"/>
      <c r="CER60" s="0"/>
      <c r="CES60" s="0"/>
      <c r="CET60" s="0"/>
      <c r="CEU60" s="0"/>
      <c r="CEV60" s="0"/>
      <c r="CEW60" s="0"/>
      <c r="CEX60" s="0"/>
      <c r="CEY60" s="0"/>
      <c r="CEZ60" s="0"/>
      <c r="CFA60" s="0"/>
      <c r="CFB60" s="0"/>
      <c r="CFC60" s="0"/>
      <c r="CFD60" s="0"/>
      <c r="CFE60" s="0"/>
      <c r="CFF60" s="0"/>
      <c r="CFG60" s="0"/>
      <c r="CFH60" s="0"/>
      <c r="CFI60" s="0"/>
      <c r="CFJ60" s="0"/>
      <c r="CFK60" s="0"/>
      <c r="CFL60" s="0"/>
      <c r="CFM60" s="0"/>
      <c r="CFN60" s="0"/>
      <c r="CFO60" s="0"/>
      <c r="CFP60" s="0"/>
      <c r="CFQ60" s="0"/>
      <c r="CFR60" s="0"/>
      <c r="CFS60" s="0"/>
      <c r="CFT60" s="0"/>
      <c r="CFU60" s="0"/>
      <c r="CFV60" s="0"/>
      <c r="CFW60" s="0"/>
      <c r="CFX60" s="0"/>
      <c r="CFY60" s="0"/>
      <c r="CFZ60" s="0"/>
      <c r="CGA60" s="0"/>
      <c r="CGB60" s="0"/>
      <c r="CGC60" s="0"/>
      <c r="CGD60" s="0"/>
      <c r="CGE60" s="0"/>
      <c r="CGF60" s="0"/>
      <c r="CGG60" s="0"/>
      <c r="CGH60" s="0"/>
      <c r="CGI60" s="0"/>
      <c r="CGJ60" s="0"/>
      <c r="CGK60" s="0"/>
      <c r="CGL60" s="0"/>
      <c r="CGM60" s="0"/>
      <c r="CGN60" s="0"/>
      <c r="CGO60" s="0"/>
      <c r="CGP60" s="0"/>
      <c r="CGQ60" s="0"/>
      <c r="CGR60" s="0"/>
      <c r="CGS60" s="0"/>
      <c r="CGT60" s="0"/>
      <c r="CGU60" s="0"/>
      <c r="CGV60" s="0"/>
      <c r="CGW60" s="0"/>
      <c r="CGX60" s="0"/>
      <c r="CGY60" s="0"/>
      <c r="CGZ60" s="0"/>
      <c r="CHA60" s="0"/>
      <c r="CHB60" s="0"/>
      <c r="CHC60" s="0"/>
      <c r="CHD60" s="0"/>
      <c r="CHE60" s="0"/>
      <c r="CHF60" s="0"/>
      <c r="CHG60" s="0"/>
      <c r="CHH60" s="0"/>
      <c r="CHI60" s="0"/>
      <c r="CHJ60" s="0"/>
      <c r="CHK60" s="0"/>
      <c r="CHL60" s="0"/>
      <c r="CHM60" s="0"/>
      <c r="CHN60" s="0"/>
      <c r="CHO60" s="0"/>
      <c r="CHP60" s="0"/>
      <c r="CHQ60" s="0"/>
      <c r="CHR60" s="0"/>
      <c r="CHS60" s="0"/>
      <c r="CHT60" s="0"/>
      <c r="CHU60" s="0"/>
      <c r="CHV60" s="0"/>
      <c r="CHW60" s="0"/>
      <c r="CHX60" s="0"/>
      <c r="CHY60" s="0"/>
      <c r="CHZ60" s="0"/>
      <c r="CIA60" s="0"/>
      <c r="CIB60" s="0"/>
      <c r="CIC60" s="0"/>
      <c r="CID60" s="0"/>
      <c r="CIE60" s="0"/>
      <c r="CIF60" s="0"/>
      <c r="CIG60" s="0"/>
      <c r="CIH60" s="0"/>
      <c r="CII60" s="0"/>
      <c r="CIJ60" s="0"/>
      <c r="CIK60" s="0"/>
      <c r="CIL60" s="0"/>
      <c r="CIM60" s="0"/>
      <c r="CIN60" s="0"/>
      <c r="CIO60" s="0"/>
      <c r="CIP60" s="0"/>
      <c r="CIQ60" s="0"/>
      <c r="CIR60" s="0"/>
      <c r="CIS60" s="0"/>
      <c r="CIT60" s="0"/>
      <c r="CIU60" s="0"/>
      <c r="CIV60" s="0"/>
      <c r="CIW60" s="0"/>
      <c r="CIX60" s="0"/>
      <c r="CIY60" s="0"/>
      <c r="CIZ60" s="0"/>
      <c r="CJA60" s="0"/>
      <c r="CJB60" s="0"/>
      <c r="CJC60" s="0"/>
      <c r="CJD60" s="0"/>
      <c r="CJE60" s="0"/>
      <c r="CJF60" s="0"/>
      <c r="CJG60" s="0"/>
      <c r="CJH60" s="0"/>
      <c r="CJI60" s="0"/>
      <c r="CJJ60" s="0"/>
      <c r="CJK60" s="0"/>
      <c r="CJL60" s="0"/>
      <c r="CJM60" s="0"/>
      <c r="CJN60" s="0"/>
      <c r="CJO60" s="0"/>
      <c r="CJP60" s="0"/>
      <c r="CJQ60" s="0"/>
      <c r="CJR60" s="0"/>
      <c r="CJS60" s="0"/>
      <c r="CJT60" s="0"/>
      <c r="CJU60" s="0"/>
      <c r="CJV60" s="0"/>
      <c r="CJW60" s="0"/>
      <c r="CJX60" s="0"/>
      <c r="CJY60" s="0"/>
      <c r="CJZ60" s="0"/>
      <c r="CKA60" s="0"/>
      <c r="CKB60" s="0"/>
      <c r="CKC60" s="0"/>
      <c r="CKD60" s="0"/>
      <c r="CKE60" s="0"/>
      <c r="CKF60" s="0"/>
      <c r="CKG60" s="0"/>
      <c r="CKH60" s="0"/>
      <c r="CKI60" s="0"/>
      <c r="CKJ60" s="0"/>
      <c r="CKK60" s="0"/>
      <c r="CKL60" s="0"/>
      <c r="CKM60" s="0"/>
      <c r="CKN60" s="0"/>
      <c r="CKO60" s="0"/>
      <c r="CKP60" s="0"/>
      <c r="CKQ60" s="0"/>
      <c r="CKR60" s="0"/>
      <c r="CKS60" s="0"/>
      <c r="CKT60" s="0"/>
      <c r="CKU60" s="0"/>
      <c r="CKV60" s="0"/>
      <c r="CKW60" s="0"/>
      <c r="CKX60" s="0"/>
      <c r="CKY60" s="0"/>
      <c r="CKZ60" s="0"/>
      <c r="CLA60" s="0"/>
      <c r="CLB60" s="0"/>
      <c r="CLC60" s="0"/>
      <c r="CLD60" s="0"/>
      <c r="CLE60" s="0"/>
      <c r="CLF60" s="0"/>
      <c r="CLG60" s="0"/>
      <c r="CLH60" s="0"/>
      <c r="CLI60" s="0"/>
      <c r="CLJ60" s="0"/>
      <c r="CLK60" s="0"/>
      <c r="CLL60" s="0"/>
      <c r="CLM60" s="0"/>
      <c r="CLN60" s="0"/>
      <c r="CLO60" s="0"/>
      <c r="CLP60" s="0"/>
      <c r="CLQ60" s="0"/>
      <c r="CLR60" s="0"/>
      <c r="CLS60" s="0"/>
      <c r="CLT60" s="0"/>
      <c r="CLU60" s="0"/>
      <c r="CLV60" s="0"/>
      <c r="CLW60" s="0"/>
      <c r="CLX60" s="0"/>
      <c r="CLY60" s="0"/>
      <c r="CLZ60" s="0"/>
      <c r="CMA60" s="0"/>
      <c r="CMB60" s="0"/>
      <c r="CMC60" s="0"/>
      <c r="CMD60" s="0"/>
      <c r="CME60" s="0"/>
      <c r="CMF60" s="0"/>
      <c r="CMG60" s="0"/>
      <c r="CMH60" s="0"/>
      <c r="CMI60" s="0"/>
      <c r="CMJ60" s="0"/>
      <c r="CMK60" s="0"/>
      <c r="CML60" s="0"/>
      <c r="CMM60" s="0"/>
      <c r="CMN60" s="0"/>
      <c r="CMO60" s="0"/>
      <c r="CMP60" s="0"/>
      <c r="CMQ60" s="0"/>
      <c r="CMR60" s="0"/>
      <c r="CMS60" s="0"/>
      <c r="CMT60" s="0"/>
      <c r="CMU60" s="0"/>
      <c r="CMV60" s="0"/>
      <c r="CMW60" s="0"/>
      <c r="CMX60" s="0"/>
      <c r="CMY60" s="0"/>
      <c r="CMZ60" s="0"/>
      <c r="CNA60" s="0"/>
      <c r="CNB60" s="0"/>
      <c r="CNC60" s="0"/>
      <c r="CND60" s="0"/>
      <c r="CNE60" s="0"/>
      <c r="CNF60" s="0"/>
      <c r="CNG60" s="0"/>
      <c r="CNH60" s="0"/>
      <c r="CNI60" s="0"/>
      <c r="CNJ60" s="0"/>
      <c r="CNK60" s="0"/>
      <c r="CNL60" s="0"/>
      <c r="CNM60" s="0"/>
      <c r="CNN60" s="0"/>
      <c r="CNO60" s="0"/>
      <c r="CNP60" s="0"/>
      <c r="CNQ60" s="0"/>
      <c r="CNR60" s="0"/>
      <c r="CNS60" s="0"/>
      <c r="CNT60" s="0"/>
      <c r="CNU60" s="0"/>
      <c r="CNV60" s="0"/>
      <c r="CNW60" s="0"/>
      <c r="CNX60" s="0"/>
      <c r="CNY60" s="0"/>
      <c r="CNZ60" s="0"/>
      <c r="COA60" s="0"/>
      <c r="COB60" s="0"/>
      <c r="COC60" s="0"/>
      <c r="COD60" s="0"/>
      <c r="COE60" s="0"/>
      <c r="COF60" s="0"/>
      <c r="COG60" s="0"/>
      <c r="COH60" s="0"/>
      <c r="COI60" s="0"/>
      <c r="COJ60" s="0"/>
      <c r="COK60" s="0"/>
      <c r="COL60" s="0"/>
      <c r="COM60" s="0"/>
      <c r="CON60" s="0"/>
      <c r="COO60" s="0"/>
      <c r="COP60" s="0"/>
      <c r="COQ60" s="0"/>
      <c r="COR60" s="0"/>
      <c r="COS60" s="0"/>
      <c r="COT60" s="0"/>
      <c r="COU60" s="0"/>
      <c r="COV60" s="0"/>
      <c r="COW60" s="0"/>
      <c r="COX60" s="0"/>
      <c r="COY60" s="0"/>
      <c r="COZ60" s="0"/>
      <c r="CPA60" s="0"/>
      <c r="CPB60" s="0"/>
      <c r="CPC60" s="0"/>
      <c r="CPD60" s="0"/>
      <c r="CPE60" s="0"/>
      <c r="CPF60" s="0"/>
      <c r="CPG60" s="0"/>
      <c r="CPH60" s="0"/>
      <c r="CPI60" s="0"/>
      <c r="CPJ60" s="0"/>
      <c r="CPK60" s="0"/>
      <c r="CPL60" s="0"/>
      <c r="CPM60" s="0"/>
      <c r="CPN60" s="0"/>
      <c r="CPO60" s="0"/>
      <c r="CPP60" s="0"/>
      <c r="CPQ60" s="0"/>
      <c r="CPR60" s="0"/>
      <c r="CPS60" s="0"/>
      <c r="CPT60" s="0"/>
      <c r="CPU60" s="0"/>
      <c r="CPV60" s="0"/>
      <c r="CPW60" s="0"/>
      <c r="CPX60" s="0"/>
      <c r="CPY60" s="0"/>
      <c r="CPZ60" s="0"/>
      <c r="CQA60" s="0"/>
      <c r="CQB60" s="0"/>
      <c r="CQC60" s="0"/>
      <c r="CQD60" s="0"/>
      <c r="CQE60" s="0"/>
      <c r="CQF60" s="0"/>
      <c r="CQG60" s="0"/>
      <c r="CQH60" s="0"/>
      <c r="CQI60" s="0"/>
      <c r="CQJ60" s="0"/>
      <c r="CQK60" s="0"/>
      <c r="CQL60" s="0"/>
      <c r="CQM60" s="0"/>
      <c r="CQN60" s="0"/>
      <c r="CQO60" s="0"/>
      <c r="CQP60" s="0"/>
      <c r="CQQ60" s="0"/>
      <c r="CQR60" s="0"/>
      <c r="CQS60" s="0"/>
      <c r="CQT60" s="0"/>
      <c r="CQU60" s="0"/>
      <c r="CQV60" s="0"/>
      <c r="CQW60" s="0"/>
      <c r="CQX60" s="0"/>
      <c r="CQY60" s="0"/>
      <c r="CQZ60" s="0"/>
      <c r="CRA60" s="0"/>
      <c r="CRB60" s="0"/>
      <c r="CRC60" s="0"/>
      <c r="CRD60" s="0"/>
      <c r="CRE60" s="0"/>
      <c r="CRF60" s="0"/>
      <c r="CRG60" s="0"/>
      <c r="CRH60" s="0"/>
      <c r="CRI60" s="0"/>
      <c r="CRJ60" s="0"/>
      <c r="CRK60" s="0"/>
      <c r="CRL60" s="0"/>
      <c r="CRM60" s="0"/>
      <c r="CRN60" s="0"/>
      <c r="CRO60" s="0"/>
      <c r="CRP60" s="0"/>
      <c r="CRQ60" s="0"/>
      <c r="CRR60" s="0"/>
      <c r="CRS60" s="0"/>
      <c r="CRT60" s="0"/>
      <c r="CRU60" s="0"/>
      <c r="CRV60" s="0"/>
      <c r="CRW60" s="0"/>
      <c r="CRX60" s="0"/>
      <c r="CRY60" s="0"/>
      <c r="CRZ60" s="0"/>
      <c r="CSA60" s="0"/>
      <c r="CSB60" s="0"/>
      <c r="CSC60" s="0"/>
      <c r="CSD60" s="0"/>
      <c r="CSE60" s="0"/>
      <c r="CSF60" s="0"/>
      <c r="CSG60" s="0"/>
      <c r="CSH60" s="0"/>
      <c r="CSI60" s="0"/>
      <c r="CSJ60" s="0"/>
      <c r="CSK60" s="0"/>
      <c r="CSL60" s="0"/>
      <c r="CSM60" s="0"/>
      <c r="CSN60" s="0"/>
      <c r="CSO60" s="0"/>
      <c r="CSP60" s="0"/>
      <c r="CSQ60" s="0"/>
      <c r="CSR60" s="0"/>
      <c r="CSS60" s="0"/>
      <c r="CST60" s="0"/>
      <c r="CSU60" s="0"/>
      <c r="CSV60" s="0"/>
      <c r="CSW60" s="0"/>
      <c r="CSX60" s="0"/>
      <c r="CSY60" s="0"/>
      <c r="CSZ60" s="0"/>
      <c r="CTA60" s="0"/>
      <c r="CTB60" s="0"/>
      <c r="CTC60" s="0"/>
      <c r="CTD60" s="0"/>
      <c r="CTE60" s="0"/>
      <c r="CTF60" s="0"/>
      <c r="CTG60" s="0"/>
      <c r="CTH60" s="0"/>
      <c r="CTI60" s="0"/>
      <c r="CTJ60" s="0"/>
      <c r="CTK60" s="0"/>
      <c r="CTL60" s="0"/>
      <c r="CTM60" s="0"/>
      <c r="CTN60" s="0"/>
      <c r="CTO60" s="0"/>
      <c r="CTP60" s="0"/>
      <c r="CTQ60" s="0"/>
      <c r="CTR60" s="0"/>
      <c r="CTS60" s="0"/>
      <c r="CTT60" s="0"/>
      <c r="CTU60" s="0"/>
      <c r="CTV60" s="0"/>
      <c r="CTW60" s="0"/>
      <c r="CTX60" s="0"/>
      <c r="CTY60" s="0"/>
      <c r="CTZ60" s="0"/>
      <c r="CUA60" s="0"/>
      <c r="CUB60" s="0"/>
      <c r="CUC60" s="0"/>
      <c r="CUD60" s="0"/>
      <c r="CUE60" s="0"/>
      <c r="CUF60" s="0"/>
      <c r="CUG60" s="0"/>
      <c r="CUH60" s="0"/>
      <c r="CUI60" s="0"/>
      <c r="CUJ60" s="0"/>
      <c r="CUK60" s="0"/>
      <c r="CUL60" s="0"/>
      <c r="CUM60" s="0"/>
      <c r="CUN60" s="0"/>
      <c r="CUO60" s="0"/>
      <c r="CUP60" s="0"/>
      <c r="CUQ60" s="0"/>
      <c r="CUR60" s="0"/>
      <c r="CUS60" s="0"/>
      <c r="CUT60" s="0"/>
      <c r="CUU60" s="0"/>
      <c r="CUV60" s="0"/>
      <c r="CUW60" s="0"/>
      <c r="CUX60" s="0"/>
      <c r="CUY60" s="0"/>
      <c r="CUZ60" s="0"/>
      <c r="CVA60" s="0"/>
      <c r="CVB60" s="0"/>
      <c r="CVC60" s="0"/>
      <c r="CVD60" s="0"/>
      <c r="CVE60" s="0"/>
      <c r="CVF60" s="0"/>
      <c r="CVG60" s="0"/>
      <c r="CVH60" s="0"/>
      <c r="CVI60" s="0"/>
      <c r="CVJ60" s="0"/>
      <c r="CVK60" s="0"/>
      <c r="CVL60" s="0"/>
      <c r="CVM60" s="0"/>
      <c r="CVN60" s="0"/>
      <c r="CVO60" s="0"/>
      <c r="CVP60" s="0"/>
      <c r="CVQ60" s="0"/>
      <c r="CVR60" s="0"/>
      <c r="CVS60" s="0"/>
      <c r="CVT60" s="0"/>
      <c r="CVU60" s="0"/>
      <c r="CVV60" s="0"/>
      <c r="CVW60" s="0"/>
      <c r="CVX60" s="0"/>
      <c r="CVY60" s="0"/>
      <c r="CVZ60" s="0"/>
      <c r="CWA60" s="0"/>
      <c r="CWB60" s="0"/>
      <c r="CWC60" s="0"/>
      <c r="CWD60" s="0"/>
      <c r="CWE60" s="0"/>
      <c r="CWF60" s="0"/>
      <c r="CWG60" s="0"/>
      <c r="CWH60" s="0"/>
      <c r="CWI60" s="0"/>
      <c r="CWJ60" s="0"/>
      <c r="CWK60" s="0"/>
      <c r="CWL60" s="0"/>
      <c r="CWM60" s="0"/>
      <c r="CWN60" s="0"/>
      <c r="CWO60" s="0"/>
      <c r="CWP60" s="0"/>
      <c r="CWQ60" s="0"/>
      <c r="CWR60" s="0"/>
      <c r="CWS60" s="0"/>
      <c r="CWT60" s="0"/>
      <c r="CWU60" s="0"/>
      <c r="CWV60" s="0"/>
      <c r="CWW60" s="0"/>
      <c r="CWX60" s="0"/>
      <c r="CWY60" s="0"/>
      <c r="CWZ60" s="0"/>
      <c r="CXA60" s="0"/>
      <c r="CXB60" s="0"/>
      <c r="CXC60" s="0"/>
      <c r="CXD60" s="0"/>
      <c r="CXE60" s="0"/>
      <c r="CXF60" s="0"/>
      <c r="CXG60" s="0"/>
      <c r="CXH60" s="0"/>
      <c r="CXI60" s="0"/>
      <c r="CXJ60" s="0"/>
      <c r="CXK60" s="0"/>
      <c r="CXL60" s="0"/>
      <c r="CXM60" s="0"/>
      <c r="CXN60" s="0"/>
      <c r="CXO60" s="0"/>
      <c r="CXP60" s="0"/>
      <c r="CXQ60" s="0"/>
      <c r="CXR60" s="0"/>
      <c r="CXS60" s="0"/>
      <c r="CXT60" s="0"/>
      <c r="CXU60" s="0"/>
      <c r="CXV60" s="0"/>
      <c r="CXW60" s="0"/>
      <c r="CXX60" s="0"/>
      <c r="CXY60" s="0"/>
      <c r="CXZ60" s="0"/>
      <c r="CYA60" s="0"/>
      <c r="CYB60" s="0"/>
      <c r="CYC60" s="0"/>
      <c r="CYD60" s="0"/>
      <c r="CYE60" s="0"/>
      <c r="CYF60" s="0"/>
      <c r="CYG60" s="0"/>
      <c r="CYH60" s="0"/>
      <c r="CYI60" s="0"/>
      <c r="CYJ60" s="0"/>
      <c r="CYK60" s="0"/>
      <c r="CYL60" s="0"/>
      <c r="CYM60" s="0"/>
      <c r="CYN60" s="0"/>
      <c r="CYO60" s="0"/>
      <c r="CYP60" s="0"/>
      <c r="CYQ60" s="0"/>
      <c r="CYR60" s="0"/>
      <c r="CYS60" s="0"/>
      <c r="CYT60" s="0"/>
      <c r="CYU60" s="0"/>
      <c r="CYV60" s="0"/>
      <c r="CYW60" s="0"/>
      <c r="CYX60" s="0"/>
      <c r="CYY60" s="0"/>
      <c r="CYZ60" s="0"/>
      <c r="CZA60" s="0"/>
      <c r="CZB60" s="0"/>
      <c r="CZC60" s="0"/>
      <c r="CZD60" s="0"/>
      <c r="CZE60" s="0"/>
      <c r="CZF60" s="0"/>
      <c r="CZG60" s="0"/>
      <c r="CZH60" s="0"/>
      <c r="CZI60" s="0"/>
      <c r="CZJ60" s="0"/>
      <c r="CZK60" s="0"/>
      <c r="CZL60" s="0"/>
      <c r="CZM60" s="0"/>
      <c r="CZN60" s="0"/>
      <c r="CZO60" s="0"/>
      <c r="CZP60" s="0"/>
      <c r="CZQ60" s="0"/>
      <c r="CZR60" s="0"/>
      <c r="CZS60" s="0"/>
      <c r="CZT60" s="0"/>
      <c r="CZU60" s="0"/>
      <c r="CZV60" s="0"/>
      <c r="CZW60" s="0"/>
      <c r="CZX60" s="0"/>
      <c r="CZY60" s="0"/>
      <c r="CZZ60" s="0"/>
      <c r="DAA60" s="0"/>
      <c r="DAB60" s="0"/>
      <c r="DAC60" s="0"/>
      <c r="DAD60" s="0"/>
      <c r="DAE60" s="0"/>
      <c r="DAF60" s="0"/>
      <c r="DAG60" s="0"/>
      <c r="DAH60" s="0"/>
      <c r="DAI60" s="0"/>
      <c r="DAJ60" s="0"/>
      <c r="DAK60" s="0"/>
      <c r="DAL60" s="0"/>
      <c r="DAM60" s="0"/>
      <c r="DAN60" s="0"/>
      <c r="DAO60" s="0"/>
      <c r="DAP60" s="0"/>
      <c r="DAQ60" s="0"/>
      <c r="DAR60" s="0"/>
      <c r="DAS60" s="0"/>
      <c r="DAT60" s="0"/>
      <c r="DAU60" s="0"/>
      <c r="DAV60" s="0"/>
      <c r="DAW60" s="0"/>
      <c r="DAX60" s="0"/>
      <c r="DAY60" s="0"/>
      <c r="DAZ60" s="0"/>
      <c r="DBA60" s="0"/>
      <c r="DBB60" s="0"/>
      <c r="DBC60" s="0"/>
      <c r="DBD60" s="0"/>
      <c r="DBE60" s="0"/>
      <c r="DBF60" s="0"/>
      <c r="DBG60" s="0"/>
      <c r="DBH60" s="0"/>
      <c r="DBI60" s="0"/>
      <c r="DBJ60" s="0"/>
      <c r="DBK60" s="0"/>
      <c r="DBL60" s="0"/>
      <c r="DBM60" s="0"/>
      <c r="DBN60" s="0"/>
      <c r="DBO60" s="0"/>
      <c r="DBP60" s="0"/>
      <c r="DBQ60" s="0"/>
      <c r="DBR60" s="0"/>
      <c r="DBS60" s="0"/>
      <c r="DBT60" s="0"/>
      <c r="DBU60" s="0"/>
      <c r="DBV60" s="0"/>
      <c r="DBW60" s="0"/>
      <c r="DBX60" s="0"/>
      <c r="DBY60" s="0"/>
      <c r="DBZ60" s="0"/>
      <c r="DCA60" s="0"/>
      <c r="DCB60" s="0"/>
      <c r="DCC60" s="0"/>
      <c r="DCD60" s="0"/>
      <c r="DCE60" s="0"/>
      <c r="DCF60" s="0"/>
      <c r="DCG60" s="0"/>
      <c r="DCH60" s="0"/>
      <c r="DCI60" s="0"/>
      <c r="DCJ60" s="0"/>
      <c r="DCK60" s="0"/>
      <c r="DCL60" s="0"/>
      <c r="DCM60" s="0"/>
      <c r="DCN60" s="0"/>
      <c r="DCO60" s="0"/>
      <c r="DCP60" s="0"/>
      <c r="DCQ60" s="0"/>
      <c r="DCR60" s="0"/>
      <c r="DCS60" s="0"/>
      <c r="DCT60" s="0"/>
      <c r="DCU60" s="0"/>
      <c r="DCV60" s="0"/>
      <c r="DCW60" s="0"/>
      <c r="DCX60" s="0"/>
      <c r="DCY60" s="0"/>
      <c r="DCZ60" s="0"/>
      <c r="DDA60" s="0"/>
      <c r="DDB60" s="0"/>
      <c r="DDC60" s="0"/>
      <c r="DDD60" s="0"/>
      <c r="DDE60" s="0"/>
      <c r="DDF60" s="0"/>
      <c r="DDG60" s="0"/>
      <c r="DDH60" s="0"/>
      <c r="DDI60" s="0"/>
      <c r="DDJ60" s="0"/>
      <c r="DDK60" s="0"/>
      <c r="DDL60" s="0"/>
      <c r="DDM60" s="0"/>
      <c r="DDN60" s="0"/>
      <c r="DDO60" s="0"/>
      <c r="DDP60" s="0"/>
      <c r="DDQ60" s="0"/>
      <c r="DDR60" s="0"/>
      <c r="DDS60" s="0"/>
      <c r="DDT60" s="0"/>
      <c r="DDU60" s="0"/>
      <c r="DDV60" s="0"/>
      <c r="DDW60" s="0"/>
      <c r="DDX60" s="0"/>
      <c r="DDY60" s="0"/>
      <c r="DDZ60" s="0"/>
      <c r="DEA60" s="0"/>
      <c r="DEB60" s="0"/>
      <c r="DEC60" s="0"/>
      <c r="DED60" s="0"/>
      <c r="DEE60" s="0"/>
      <c r="DEF60" s="0"/>
      <c r="DEG60" s="0"/>
      <c r="DEH60" s="0"/>
      <c r="DEI60" s="0"/>
      <c r="DEJ60" s="0"/>
      <c r="DEK60" s="0"/>
      <c r="DEL60" s="0"/>
      <c r="DEM60" s="0"/>
      <c r="DEN60" s="0"/>
      <c r="DEO60" s="0"/>
      <c r="DEP60" s="0"/>
      <c r="DEQ60" s="0"/>
      <c r="DER60" s="0"/>
      <c r="DES60" s="0"/>
      <c r="DET60" s="0"/>
      <c r="DEU60" s="0"/>
      <c r="DEV60" s="0"/>
      <c r="DEW60" s="0"/>
      <c r="DEX60" s="0"/>
      <c r="DEY60" s="0"/>
      <c r="DEZ60" s="0"/>
      <c r="DFA60" s="0"/>
      <c r="DFB60" s="0"/>
      <c r="DFC60" s="0"/>
      <c r="DFD60" s="0"/>
      <c r="DFE60" s="0"/>
      <c r="DFF60" s="0"/>
      <c r="DFG60" s="0"/>
      <c r="DFH60" s="0"/>
      <c r="DFI60" s="0"/>
      <c r="DFJ60" s="0"/>
      <c r="DFK60" s="0"/>
      <c r="DFL60" s="0"/>
      <c r="DFM60" s="0"/>
      <c r="DFN60" s="0"/>
      <c r="DFO60" s="0"/>
      <c r="DFP60" s="0"/>
      <c r="DFQ60" s="0"/>
      <c r="DFR60" s="0"/>
      <c r="DFS60" s="0"/>
      <c r="DFT60" s="0"/>
      <c r="DFU60" s="0"/>
      <c r="DFV60" s="0"/>
      <c r="DFW60" s="0"/>
      <c r="DFX60" s="0"/>
      <c r="DFY60" s="0"/>
      <c r="DFZ60" s="0"/>
      <c r="DGA60" s="0"/>
      <c r="DGB60" s="0"/>
      <c r="DGC60" s="0"/>
      <c r="DGD60" s="0"/>
      <c r="DGE60" s="0"/>
      <c r="DGF60" s="0"/>
      <c r="DGG60" s="0"/>
      <c r="DGH60" s="0"/>
      <c r="DGI60" s="0"/>
      <c r="DGJ60" s="0"/>
      <c r="DGK60" s="0"/>
      <c r="DGL60" s="0"/>
      <c r="DGM60" s="0"/>
      <c r="DGN60" s="0"/>
      <c r="DGO60" s="0"/>
      <c r="DGP60" s="0"/>
      <c r="DGQ60" s="0"/>
      <c r="DGR60" s="0"/>
      <c r="DGS60" s="0"/>
      <c r="DGT60" s="0"/>
      <c r="DGU60" s="0"/>
      <c r="DGV60" s="0"/>
      <c r="DGW60" s="0"/>
      <c r="DGX60" s="0"/>
      <c r="DGY60" s="0"/>
      <c r="DGZ60" s="0"/>
      <c r="DHA60" s="0"/>
      <c r="DHB60" s="0"/>
      <c r="DHC60" s="0"/>
      <c r="DHD60" s="0"/>
      <c r="DHE60" s="0"/>
      <c r="DHF60" s="0"/>
      <c r="DHG60" s="0"/>
      <c r="DHH60" s="0"/>
      <c r="DHI60" s="0"/>
      <c r="DHJ60" s="0"/>
      <c r="DHK60" s="0"/>
      <c r="DHL60" s="0"/>
      <c r="DHM60" s="0"/>
      <c r="DHN60" s="0"/>
      <c r="DHO60" s="0"/>
      <c r="DHP60" s="0"/>
      <c r="DHQ60" s="0"/>
      <c r="DHR60" s="0"/>
      <c r="DHS60" s="0"/>
      <c r="DHT60" s="0"/>
      <c r="DHU60" s="0"/>
      <c r="DHV60" s="0"/>
      <c r="DHW60" s="0"/>
      <c r="DHX60" s="0"/>
      <c r="DHY60" s="0"/>
      <c r="DHZ60" s="0"/>
      <c r="DIA60" s="0"/>
      <c r="DIB60" s="0"/>
      <c r="DIC60" s="0"/>
      <c r="DID60" s="0"/>
      <c r="DIE60" s="0"/>
      <c r="DIF60" s="0"/>
      <c r="DIG60" s="0"/>
      <c r="DIH60" s="0"/>
      <c r="DII60" s="0"/>
      <c r="DIJ60" s="0"/>
      <c r="DIK60" s="0"/>
      <c r="DIL60" s="0"/>
      <c r="DIM60" s="0"/>
      <c r="DIN60" s="0"/>
      <c r="DIO60" s="0"/>
      <c r="DIP60" s="0"/>
      <c r="DIQ60" s="0"/>
      <c r="DIR60" s="0"/>
      <c r="DIS60" s="0"/>
      <c r="DIT60" s="0"/>
      <c r="DIU60" s="0"/>
      <c r="DIV60" s="0"/>
      <c r="DIW60" s="0"/>
      <c r="DIX60" s="0"/>
      <c r="DIY60" s="0"/>
      <c r="DIZ60" s="0"/>
      <c r="DJA60" s="0"/>
      <c r="DJB60" s="0"/>
      <c r="DJC60" s="0"/>
      <c r="DJD60" s="0"/>
      <c r="DJE60" s="0"/>
      <c r="DJF60" s="0"/>
      <c r="DJG60" s="0"/>
      <c r="DJH60" s="0"/>
      <c r="DJI60" s="0"/>
      <c r="DJJ60" s="0"/>
      <c r="DJK60" s="0"/>
      <c r="DJL60" s="0"/>
      <c r="DJM60" s="0"/>
      <c r="DJN60" s="0"/>
      <c r="DJO60" s="0"/>
      <c r="DJP60" s="0"/>
      <c r="DJQ60" s="0"/>
      <c r="DJR60" s="0"/>
      <c r="DJS60" s="0"/>
      <c r="DJT60" s="0"/>
      <c r="DJU60" s="0"/>
      <c r="DJV60" s="0"/>
      <c r="DJW60" s="0"/>
      <c r="DJX60" s="0"/>
      <c r="DJY60" s="0"/>
      <c r="DJZ60" s="0"/>
      <c r="DKA60" s="0"/>
      <c r="DKB60" s="0"/>
      <c r="DKC60" s="0"/>
      <c r="DKD60" s="0"/>
      <c r="DKE60" s="0"/>
      <c r="DKF60" s="0"/>
      <c r="DKG60" s="0"/>
      <c r="DKH60" s="0"/>
      <c r="DKI60" s="0"/>
      <c r="DKJ60" s="0"/>
      <c r="DKK60" s="0"/>
      <c r="DKL60" s="0"/>
      <c r="DKM60" s="0"/>
      <c r="DKN60" s="0"/>
      <c r="DKO60" s="0"/>
      <c r="DKP60" s="0"/>
      <c r="DKQ60" s="0"/>
      <c r="DKR60" s="0"/>
      <c r="DKS60" s="0"/>
      <c r="DKT60" s="0"/>
      <c r="DKU60" s="0"/>
      <c r="DKV60" s="0"/>
      <c r="DKW60" s="0"/>
      <c r="DKX60" s="0"/>
      <c r="DKY60" s="0"/>
      <c r="DKZ60" s="0"/>
      <c r="DLA60" s="0"/>
      <c r="DLB60" s="0"/>
      <c r="DLC60" s="0"/>
      <c r="DLD60" s="0"/>
      <c r="DLE60" s="0"/>
      <c r="DLF60" s="0"/>
      <c r="DLG60" s="0"/>
      <c r="DLH60" s="0"/>
      <c r="DLI60" s="0"/>
      <c r="DLJ60" s="0"/>
      <c r="DLK60" s="0"/>
      <c r="DLL60" s="0"/>
      <c r="DLM60" s="0"/>
      <c r="DLN60" s="0"/>
      <c r="DLO60" s="0"/>
      <c r="DLP60" s="0"/>
      <c r="DLQ60" s="0"/>
      <c r="DLR60" s="0"/>
      <c r="DLS60" s="0"/>
      <c r="DLT60" s="0"/>
      <c r="DLU60" s="0"/>
      <c r="DLV60" s="0"/>
      <c r="DLW60" s="0"/>
      <c r="DLX60" s="0"/>
      <c r="DLY60" s="0"/>
      <c r="DLZ60" s="0"/>
      <c r="DMA60" s="0"/>
      <c r="DMB60" s="0"/>
      <c r="DMC60" s="0"/>
      <c r="DMD60" s="0"/>
      <c r="DME60" s="0"/>
      <c r="DMF60" s="0"/>
      <c r="DMG60" s="0"/>
      <c r="DMH60" s="0"/>
      <c r="DMI60" s="0"/>
      <c r="DMJ60" s="0"/>
      <c r="DMK60" s="0"/>
      <c r="DML60" s="0"/>
      <c r="DMM60" s="0"/>
      <c r="DMN60" s="0"/>
      <c r="DMO60" s="0"/>
      <c r="DMP60" s="0"/>
      <c r="DMQ60" s="0"/>
      <c r="DMR60" s="0"/>
      <c r="DMS60" s="0"/>
      <c r="DMT60" s="0"/>
      <c r="DMU60" s="0"/>
      <c r="DMV60" s="0"/>
      <c r="DMW60" s="0"/>
      <c r="DMX60" s="0"/>
      <c r="DMY60" s="0"/>
      <c r="DMZ60" s="0"/>
      <c r="DNA60" s="0"/>
      <c r="DNB60" s="0"/>
      <c r="DNC60" s="0"/>
      <c r="DND60" s="0"/>
      <c r="DNE60" s="0"/>
      <c r="DNF60" s="0"/>
      <c r="DNG60" s="0"/>
      <c r="DNH60" s="0"/>
      <c r="DNI60" s="0"/>
      <c r="DNJ60" s="0"/>
      <c r="DNK60" s="0"/>
      <c r="DNL60" s="0"/>
      <c r="DNM60" s="0"/>
      <c r="DNN60" s="0"/>
      <c r="DNO60" s="0"/>
      <c r="DNP60" s="0"/>
      <c r="DNQ60" s="0"/>
      <c r="DNR60" s="0"/>
      <c r="DNS60" s="0"/>
      <c r="DNT60" s="0"/>
      <c r="DNU60" s="0"/>
      <c r="DNV60" s="0"/>
      <c r="DNW60" s="0"/>
      <c r="DNX60" s="0"/>
      <c r="DNY60" s="0"/>
      <c r="DNZ60" s="0"/>
      <c r="DOA60" s="0"/>
      <c r="DOB60" s="0"/>
      <c r="DOC60" s="0"/>
      <c r="DOD60" s="0"/>
      <c r="DOE60" s="0"/>
      <c r="DOF60" s="0"/>
      <c r="DOG60" s="0"/>
      <c r="DOH60" s="0"/>
      <c r="DOI60" s="0"/>
      <c r="DOJ60" s="0"/>
      <c r="DOK60" s="0"/>
      <c r="DOL60" s="0"/>
      <c r="DOM60" s="0"/>
      <c r="DON60" s="0"/>
      <c r="DOO60" s="0"/>
      <c r="DOP60" s="0"/>
      <c r="DOQ60" s="0"/>
      <c r="DOR60" s="0"/>
      <c r="DOS60" s="0"/>
      <c r="DOT60" s="0"/>
      <c r="DOU60" s="0"/>
      <c r="DOV60" s="0"/>
      <c r="DOW60" s="0"/>
      <c r="DOX60" s="0"/>
      <c r="DOY60" s="0"/>
      <c r="DOZ60" s="0"/>
      <c r="DPA60" s="0"/>
      <c r="DPB60" s="0"/>
      <c r="DPC60" s="0"/>
      <c r="DPD60" s="0"/>
      <c r="DPE60" s="0"/>
      <c r="DPF60" s="0"/>
      <c r="DPG60" s="0"/>
      <c r="DPH60" s="0"/>
      <c r="DPI60" s="0"/>
      <c r="DPJ60" s="0"/>
      <c r="DPK60" s="0"/>
      <c r="DPL60" s="0"/>
      <c r="DPM60" s="0"/>
      <c r="DPN60" s="0"/>
      <c r="DPO60" s="0"/>
      <c r="DPP60" s="0"/>
      <c r="DPQ60" s="0"/>
      <c r="DPR60" s="0"/>
      <c r="DPS60" s="0"/>
      <c r="DPT60" s="0"/>
      <c r="DPU60" s="0"/>
      <c r="DPV60" s="0"/>
      <c r="DPW60" s="0"/>
      <c r="DPX60" s="0"/>
      <c r="DPY60" s="0"/>
      <c r="DPZ60" s="0"/>
      <c r="DQA60" s="0"/>
      <c r="DQB60" s="0"/>
      <c r="DQC60" s="0"/>
      <c r="DQD60" s="0"/>
      <c r="DQE60" s="0"/>
      <c r="DQF60" s="0"/>
      <c r="DQG60" s="0"/>
      <c r="DQH60" s="0"/>
      <c r="DQI60" s="0"/>
      <c r="DQJ60" s="0"/>
      <c r="DQK60" s="0"/>
      <c r="DQL60" s="0"/>
      <c r="DQM60" s="0"/>
      <c r="DQN60" s="0"/>
      <c r="DQO60" s="0"/>
      <c r="DQP60" s="0"/>
      <c r="DQQ60" s="0"/>
      <c r="DQR60" s="0"/>
      <c r="DQS60" s="0"/>
      <c r="DQT60" s="0"/>
      <c r="DQU60" s="0"/>
      <c r="DQV60" s="0"/>
      <c r="DQW60" s="0"/>
      <c r="DQX60" s="0"/>
      <c r="DQY60" s="0"/>
      <c r="DQZ60" s="0"/>
      <c r="DRA60" s="0"/>
      <c r="DRB60" s="0"/>
      <c r="DRC60" s="0"/>
      <c r="DRD60" s="0"/>
      <c r="DRE60" s="0"/>
      <c r="DRF60" s="0"/>
      <c r="DRG60" s="0"/>
      <c r="DRH60" s="0"/>
      <c r="DRI60" s="0"/>
      <c r="DRJ60" s="0"/>
      <c r="DRK60" s="0"/>
      <c r="DRL60" s="0"/>
      <c r="DRM60" s="0"/>
      <c r="DRN60" s="0"/>
      <c r="DRO60" s="0"/>
      <c r="DRP60" s="0"/>
      <c r="DRQ60" s="0"/>
      <c r="DRR60" s="0"/>
      <c r="DRS60" s="0"/>
      <c r="DRT60" s="0"/>
      <c r="DRU60" s="0"/>
      <c r="DRV60" s="0"/>
      <c r="DRW60" s="0"/>
      <c r="DRX60" s="0"/>
      <c r="DRY60" s="0"/>
      <c r="DRZ60" s="0"/>
      <c r="DSA60" s="0"/>
      <c r="DSB60" s="0"/>
      <c r="DSC60" s="0"/>
      <c r="DSD60" s="0"/>
      <c r="DSE60" s="0"/>
      <c r="DSF60" s="0"/>
      <c r="DSG60" s="0"/>
      <c r="DSH60" s="0"/>
      <c r="DSI60" s="0"/>
      <c r="DSJ60" s="0"/>
      <c r="DSK60" s="0"/>
      <c r="DSL60" s="0"/>
      <c r="DSM60" s="0"/>
      <c r="DSN60" s="0"/>
      <c r="DSO60" s="0"/>
      <c r="DSP60" s="0"/>
      <c r="DSQ60" s="0"/>
      <c r="DSR60" s="0"/>
      <c r="DSS60" s="0"/>
      <c r="DST60" s="0"/>
      <c r="DSU60" s="0"/>
      <c r="DSV60" s="0"/>
      <c r="DSW60" s="0"/>
      <c r="DSX60" s="0"/>
      <c r="DSY60" s="0"/>
      <c r="DSZ60" s="0"/>
      <c r="DTA60" s="0"/>
      <c r="DTB60" s="0"/>
      <c r="DTC60" s="0"/>
      <c r="DTD60" s="0"/>
      <c r="DTE60" s="0"/>
      <c r="DTF60" s="0"/>
      <c r="DTG60" s="0"/>
      <c r="DTH60" s="0"/>
      <c r="DTI60" s="0"/>
      <c r="DTJ60" s="0"/>
      <c r="DTK60" s="0"/>
      <c r="DTL60" s="0"/>
      <c r="DTM60" s="0"/>
      <c r="DTN60" s="0"/>
      <c r="DTO60" s="0"/>
      <c r="DTP60" s="0"/>
      <c r="DTQ60" s="0"/>
      <c r="DTR60" s="0"/>
      <c r="DTS60" s="0"/>
      <c r="DTT60" s="0"/>
      <c r="DTU60" s="0"/>
      <c r="DTV60" s="0"/>
      <c r="DTW60" s="0"/>
      <c r="DTX60" s="0"/>
      <c r="DTY60" s="0"/>
      <c r="DTZ60" s="0"/>
      <c r="DUA60" s="0"/>
      <c r="DUB60" s="0"/>
      <c r="DUC60" s="0"/>
      <c r="DUD60" s="0"/>
      <c r="DUE60" s="0"/>
      <c r="DUF60" s="0"/>
      <c r="DUG60" s="0"/>
      <c r="DUH60" s="0"/>
      <c r="DUI60" s="0"/>
      <c r="DUJ60" s="0"/>
      <c r="DUK60" s="0"/>
      <c r="DUL60" s="0"/>
      <c r="DUM60" s="0"/>
      <c r="DUN60" s="0"/>
      <c r="DUO60" s="0"/>
      <c r="DUP60" s="0"/>
      <c r="DUQ60" s="0"/>
      <c r="DUR60" s="0"/>
      <c r="DUS60" s="0"/>
      <c r="DUT60" s="0"/>
      <c r="DUU60" s="0"/>
      <c r="DUV60" s="0"/>
      <c r="DUW60" s="0"/>
      <c r="DUX60" s="0"/>
      <c r="DUY60" s="0"/>
      <c r="DUZ60" s="0"/>
      <c r="DVA60" s="0"/>
      <c r="DVB60" s="0"/>
      <c r="DVC60" s="0"/>
      <c r="DVD60" s="0"/>
      <c r="DVE60" s="0"/>
      <c r="DVF60" s="0"/>
      <c r="DVG60" s="0"/>
      <c r="DVH60" s="0"/>
      <c r="DVI60" s="0"/>
      <c r="DVJ60" s="0"/>
      <c r="DVK60" s="0"/>
      <c r="DVL60" s="0"/>
      <c r="DVM60" s="0"/>
      <c r="DVN60" s="0"/>
      <c r="DVO60" s="0"/>
      <c r="DVP60" s="0"/>
      <c r="DVQ60" s="0"/>
      <c r="DVR60" s="0"/>
      <c r="DVS60" s="0"/>
      <c r="DVT60" s="0"/>
      <c r="DVU60" s="0"/>
      <c r="DVV60" s="0"/>
      <c r="DVW60" s="0"/>
      <c r="DVX60" s="0"/>
      <c r="DVY60" s="0"/>
      <c r="DVZ60" s="0"/>
      <c r="DWA60" s="0"/>
      <c r="DWB60" s="0"/>
      <c r="DWC60" s="0"/>
      <c r="DWD60" s="0"/>
      <c r="DWE60" s="0"/>
      <c r="DWF60" s="0"/>
      <c r="DWG60" s="0"/>
      <c r="DWH60" s="0"/>
      <c r="DWI60" s="0"/>
      <c r="DWJ60" s="0"/>
      <c r="DWK60" s="0"/>
      <c r="DWL60" s="0"/>
      <c r="DWM60" s="0"/>
      <c r="DWN60" s="0"/>
      <c r="DWO60" s="0"/>
      <c r="DWP60" s="0"/>
      <c r="DWQ60" s="0"/>
      <c r="DWR60" s="0"/>
      <c r="DWS60" s="0"/>
      <c r="DWT60" s="0"/>
      <c r="DWU60" s="0"/>
      <c r="DWV60" s="0"/>
      <c r="DWW60" s="0"/>
      <c r="DWX60" s="0"/>
      <c r="DWY60" s="0"/>
      <c r="DWZ60" s="0"/>
      <c r="DXA60" s="0"/>
      <c r="DXB60" s="0"/>
      <c r="DXC60" s="0"/>
      <c r="DXD60" s="0"/>
      <c r="DXE60" s="0"/>
      <c r="DXF60" s="0"/>
      <c r="DXG60" s="0"/>
      <c r="DXH60" s="0"/>
      <c r="DXI60" s="0"/>
      <c r="DXJ60" s="0"/>
      <c r="DXK60" s="0"/>
      <c r="DXL60" s="0"/>
      <c r="DXM60" s="0"/>
      <c r="DXN60" s="0"/>
      <c r="DXO60" s="0"/>
      <c r="DXP60" s="0"/>
      <c r="DXQ60" s="0"/>
      <c r="DXR60" s="0"/>
      <c r="DXS60" s="0"/>
      <c r="DXT60" s="0"/>
      <c r="DXU60" s="0"/>
      <c r="DXV60" s="0"/>
      <c r="DXW60" s="0"/>
      <c r="DXX60" s="0"/>
      <c r="DXY60" s="0"/>
      <c r="DXZ60" s="0"/>
      <c r="DYA60" s="0"/>
      <c r="DYB60" s="0"/>
      <c r="DYC60" s="0"/>
      <c r="DYD60" s="0"/>
      <c r="DYE60" s="0"/>
      <c r="DYF60" s="0"/>
      <c r="DYG60" s="0"/>
      <c r="DYH60" s="0"/>
      <c r="DYI60" s="0"/>
      <c r="DYJ60" s="0"/>
      <c r="DYK60" s="0"/>
      <c r="DYL60" s="0"/>
      <c r="DYM60" s="0"/>
      <c r="DYN60" s="0"/>
      <c r="DYO60" s="0"/>
      <c r="DYP60" s="0"/>
      <c r="DYQ60" s="0"/>
      <c r="DYR60" s="0"/>
      <c r="DYS60" s="0"/>
      <c r="DYT60" s="0"/>
      <c r="DYU60" s="0"/>
      <c r="DYV60" s="0"/>
      <c r="DYW60" s="0"/>
      <c r="DYX60" s="0"/>
      <c r="DYY60" s="0"/>
      <c r="DYZ60" s="0"/>
      <c r="DZA60" s="0"/>
      <c r="DZB60" s="0"/>
      <c r="DZC60" s="0"/>
      <c r="DZD60" s="0"/>
      <c r="DZE60" s="0"/>
      <c r="DZF60" s="0"/>
      <c r="DZG60" s="0"/>
      <c r="DZH60" s="0"/>
      <c r="DZI60" s="0"/>
      <c r="DZJ60" s="0"/>
      <c r="DZK60" s="0"/>
      <c r="DZL60" s="0"/>
      <c r="DZM60" s="0"/>
      <c r="DZN60" s="0"/>
      <c r="DZO60" s="0"/>
      <c r="DZP60" s="0"/>
      <c r="DZQ60" s="0"/>
      <c r="DZR60" s="0"/>
      <c r="DZS60" s="0"/>
      <c r="DZT60" s="0"/>
      <c r="DZU60" s="0"/>
      <c r="DZV60" s="0"/>
      <c r="DZW60" s="0"/>
      <c r="DZX60" s="0"/>
      <c r="DZY60" s="0"/>
      <c r="DZZ60" s="0"/>
      <c r="EAA60" s="0"/>
      <c r="EAB60" s="0"/>
      <c r="EAC60" s="0"/>
      <c r="EAD60" s="0"/>
      <c r="EAE60" s="0"/>
      <c r="EAF60" s="0"/>
      <c r="EAG60" s="0"/>
      <c r="EAH60" s="0"/>
      <c r="EAI60" s="0"/>
      <c r="EAJ60" s="0"/>
      <c r="EAK60" s="0"/>
      <c r="EAL60" s="0"/>
      <c r="EAM60" s="0"/>
      <c r="EAN60" s="0"/>
      <c r="EAO60" s="0"/>
      <c r="EAP60" s="0"/>
      <c r="EAQ60" s="0"/>
      <c r="EAR60" s="0"/>
      <c r="EAS60" s="0"/>
      <c r="EAT60" s="0"/>
      <c r="EAU60" s="0"/>
      <c r="EAV60" s="0"/>
      <c r="EAW60" s="0"/>
      <c r="EAX60" s="0"/>
      <c r="EAY60" s="0"/>
      <c r="EAZ60" s="0"/>
      <c r="EBA60" s="0"/>
      <c r="EBB60" s="0"/>
      <c r="EBC60" s="0"/>
      <c r="EBD60" s="0"/>
      <c r="EBE60" s="0"/>
      <c r="EBF60" s="0"/>
      <c r="EBG60" s="0"/>
      <c r="EBH60" s="0"/>
      <c r="EBI60" s="0"/>
      <c r="EBJ60" s="0"/>
      <c r="EBK60" s="0"/>
      <c r="EBL60" s="0"/>
      <c r="EBM60" s="0"/>
      <c r="EBN60" s="0"/>
      <c r="EBO60" s="0"/>
      <c r="EBP60" s="0"/>
      <c r="EBQ60" s="0"/>
      <c r="EBR60" s="0"/>
      <c r="EBS60" s="0"/>
      <c r="EBT60" s="0"/>
      <c r="EBU60" s="0"/>
      <c r="EBV60" s="0"/>
      <c r="EBW60" s="0"/>
      <c r="EBX60" s="0"/>
      <c r="EBY60" s="0"/>
      <c r="EBZ60" s="0"/>
      <c r="ECA60" s="0"/>
      <c r="ECB60" s="0"/>
      <c r="ECC60" s="0"/>
      <c r="ECD60" s="0"/>
      <c r="ECE60" s="0"/>
      <c r="ECF60" s="0"/>
      <c r="ECG60" s="0"/>
      <c r="ECH60" s="0"/>
      <c r="ECI60" s="0"/>
      <c r="ECJ60" s="0"/>
      <c r="ECK60" s="0"/>
      <c r="ECL60" s="0"/>
      <c r="ECM60" s="0"/>
      <c r="ECN60" s="0"/>
      <c r="ECO60" s="0"/>
      <c r="ECP60" s="0"/>
      <c r="ECQ60" s="0"/>
      <c r="ECR60" s="0"/>
      <c r="ECS60" s="0"/>
      <c r="ECT60" s="0"/>
      <c r="ECU60" s="0"/>
      <c r="ECV60" s="0"/>
      <c r="ECW60" s="0"/>
      <c r="ECX60" s="0"/>
      <c r="ECY60" s="0"/>
      <c r="ECZ60" s="0"/>
      <c r="EDA60" s="0"/>
      <c r="EDB60" s="0"/>
      <c r="EDC60" s="0"/>
      <c r="EDD60" s="0"/>
      <c r="EDE60" s="0"/>
      <c r="EDF60" s="0"/>
      <c r="EDG60" s="0"/>
      <c r="EDH60" s="0"/>
      <c r="EDI60" s="0"/>
      <c r="EDJ60" s="0"/>
      <c r="EDK60" s="0"/>
      <c r="EDL60" s="0"/>
      <c r="EDM60" s="0"/>
      <c r="EDN60" s="0"/>
      <c r="EDO60" s="0"/>
      <c r="EDP60" s="0"/>
      <c r="EDQ60" s="0"/>
      <c r="EDR60" s="0"/>
      <c r="EDS60" s="0"/>
      <c r="EDT60" s="0"/>
      <c r="EDU60" s="0"/>
      <c r="EDV60" s="0"/>
      <c r="EDW60" s="0"/>
      <c r="EDX60" s="0"/>
      <c r="EDY60" s="0"/>
      <c r="EDZ60" s="0"/>
      <c r="EEA60" s="0"/>
      <c r="EEB60" s="0"/>
      <c r="EEC60" s="0"/>
      <c r="EED60" s="0"/>
      <c r="EEE60" s="0"/>
      <c r="EEF60" s="0"/>
      <c r="EEG60" s="0"/>
      <c r="EEH60" s="0"/>
      <c r="EEI60" s="0"/>
      <c r="EEJ60" s="0"/>
      <c r="EEK60" s="0"/>
      <c r="EEL60" s="0"/>
      <c r="EEM60" s="0"/>
      <c r="EEN60" s="0"/>
      <c r="EEO60" s="0"/>
      <c r="EEP60" s="0"/>
      <c r="EEQ60" s="0"/>
      <c r="EER60" s="0"/>
      <c r="EES60" s="0"/>
      <c r="EET60" s="0"/>
      <c r="EEU60" s="0"/>
      <c r="EEV60" s="0"/>
      <c r="EEW60" s="0"/>
      <c r="EEX60" s="0"/>
      <c r="EEY60" s="0"/>
      <c r="EEZ60" s="0"/>
      <c r="EFA60" s="0"/>
      <c r="EFB60" s="0"/>
      <c r="EFC60" s="0"/>
      <c r="EFD60" s="0"/>
      <c r="EFE60" s="0"/>
      <c r="EFF60" s="0"/>
      <c r="EFG60" s="0"/>
      <c r="EFH60" s="0"/>
      <c r="EFI60" s="0"/>
      <c r="EFJ60" s="0"/>
      <c r="EFK60" s="0"/>
      <c r="EFL60" s="0"/>
      <c r="EFM60" s="0"/>
      <c r="EFN60" s="0"/>
      <c r="EFO60" s="0"/>
      <c r="EFP60" s="0"/>
      <c r="EFQ60" s="0"/>
      <c r="EFR60" s="0"/>
      <c r="EFS60" s="0"/>
      <c r="EFT60" s="0"/>
      <c r="EFU60" s="0"/>
      <c r="EFV60" s="0"/>
      <c r="EFW60" s="0"/>
      <c r="EFX60" s="0"/>
      <c r="EFY60" s="0"/>
      <c r="EFZ60" s="0"/>
      <c r="EGA60" s="0"/>
      <c r="EGB60" s="0"/>
      <c r="EGC60" s="0"/>
      <c r="EGD60" s="0"/>
      <c r="EGE60" s="0"/>
      <c r="EGF60" s="0"/>
      <c r="EGG60" s="0"/>
      <c r="EGH60" s="0"/>
      <c r="EGI60" s="0"/>
      <c r="EGJ60" s="0"/>
      <c r="EGK60" s="0"/>
      <c r="EGL60" s="0"/>
      <c r="EGM60" s="0"/>
      <c r="EGN60" s="0"/>
      <c r="EGO60" s="0"/>
      <c r="EGP60" s="0"/>
      <c r="EGQ60" s="0"/>
      <c r="EGR60" s="0"/>
      <c r="EGS60" s="0"/>
      <c r="EGT60" s="0"/>
      <c r="EGU60" s="0"/>
      <c r="EGV60" s="0"/>
      <c r="EGW60" s="0"/>
      <c r="EGX60" s="0"/>
      <c r="EGY60" s="0"/>
      <c r="EGZ60" s="0"/>
      <c r="EHA60" s="0"/>
      <c r="EHB60" s="0"/>
      <c r="EHC60" s="0"/>
      <c r="EHD60" s="0"/>
      <c r="EHE60" s="0"/>
      <c r="EHF60" s="0"/>
      <c r="EHG60" s="0"/>
      <c r="EHH60" s="0"/>
      <c r="EHI60" s="0"/>
      <c r="EHJ60" s="0"/>
      <c r="EHK60" s="0"/>
      <c r="EHL60" s="0"/>
      <c r="EHM60" s="0"/>
      <c r="EHN60" s="0"/>
      <c r="EHO60" s="0"/>
      <c r="EHP60" s="0"/>
      <c r="EHQ60" s="0"/>
      <c r="EHR60" s="0"/>
      <c r="EHS60" s="0"/>
      <c r="EHT60" s="0"/>
      <c r="EHU60" s="0"/>
      <c r="EHV60" s="0"/>
      <c r="EHW60" s="0"/>
      <c r="EHX60" s="0"/>
      <c r="EHY60" s="0"/>
      <c r="EHZ60" s="0"/>
      <c r="EIA60" s="0"/>
      <c r="EIB60" s="0"/>
      <c r="EIC60" s="0"/>
      <c r="EID60" s="0"/>
      <c r="EIE60" s="0"/>
      <c r="EIF60" s="0"/>
      <c r="EIG60" s="0"/>
      <c r="EIH60" s="0"/>
      <c r="EII60" s="0"/>
      <c r="EIJ60" s="0"/>
      <c r="EIK60" s="0"/>
      <c r="EIL60" s="0"/>
      <c r="EIM60" s="0"/>
      <c r="EIN60" s="0"/>
      <c r="EIO60" s="0"/>
      <c r="EIP60" s="0"/>
      <c r="EIQ60" s="0"/>
      <c r="EIR60" s="0"/>
      <c r="EIS60" s="0"/>
      <c r="EIT60" s="0"/>
      <c r="EIU60" s="0"/>
      <c r="EIV60" s="0"/>
      <c r="EIW60" s="0"/>
      <c r="EIX60" s="0"/>
      <c r="EIY60" s="0"/>
      <c r="EIZ60" s="0"/>
      <c r="EJA60" s="0"/>
      <c r="EJB60" s="0"/>
      <c r="EJC60" s="0"/>
      <c r="EJD60" s="0"/>
      <c r="EJE60" s="0"/>
      <c r="EJF60" s="0"/>
      <c r="EJG60" s="0"/>
      <c r="EJH60" s="0"/>
      <c r="EJI60" s="0"/>
      <c r="EJJ60" s="0"/>
      <c r="EJK60" s="0"/>
      <c r="EJL60" s="0"/>
      <c r="EJM60" s="0"/>
      <c r="EJN60" s="0"/>
      <c r="EJO60" s="0"/>
      <c r="EJP60" s="0"/>
      <c r="EJQ60" s="0"/>
      <c r="EJR60" s="0"/>
      <c r="EJS60" s="0"/>
      <c r="EJT60" s="0"/>
      <c r="EJU60" s="0"/>
      <c r="EJV60" s="0"/>
      <c r="EJW60" s="0"/>
      <c r="EJX60" s="0"/>
      <c r="EJY60" s="0"/>
      <c r="EJZ60" s="0"/>
      <c r="EKA60" s="0"/>
      <c r="EKB60" s="0"/>
      <c r="EKC60" s="0"/>
      <c r="EKD60" s="0"/>
      <c r="EKE60" s="0"/>
      <c r="EKF60" s="0"/>
      <c r="EKG60" s="0"/>
      <c r="EKH60" s="0"/>
      <c r="EKI60" s="0"/>
      <c r="EKJ60" s="0"/>
      <c r="EKK60" s="0"/>
      <c r="EKL60" s="0"/>
      <c r="EKM60" s="0"/>
      <c r="EKN60" s="0"/>
      <c r="EKO60" s="0"/>
      <c r="EKP60" s="0"/>
      <c r="EKQ60" s="0"/>
      <c r="EKR60" s="0"/>
      <c r="EKS60" s="0"/>
      <c r="EKT60" s="0"/>
      <c r="EKU60" s="0"/>
      <c r="EKV60" s="0"/>
      <c r="EKW60" s="0"/>
      <c r="EKX60" s="0"/>
      <c r="EKY60" s="0"/>
      <c r="EKZ60" s="0"/>
      <c r="ELA60" s="0"/>
      <c r="ELB60" s="0"/>
      <c r="ELC60" s="0"/>
      <c r="ELD60" s="0"/>
      <c r="ELE60" s="0"/>
      <c r="ELF60" s="0"/>
      <c r="ELG60" s="0"/>
      <c r="ELH60" s="0"/>
      <c r="ELI60" s="0"/>
      <c r="ELJ60" s="0"/>
      <c r="ELK60" s="0"/>
      <c r="ELL60" s="0"/>
      <c r="ELM60" s="0"/>
      <c r="ELN60" s="0"/>
      <c r="ELO60" s="0"/>
      <c r="ELP60" s="0"/>
      <c r="ELQ60" s="0"/>
      <c r="ELR60" s="0"/>
      <c r="ELS60" s="0"/>
      <c r="ELT60" s="0"/>
      <c r="ELU60" s="0"/>
      <c r="ELV60" s="0"/>
      <c r="ELW60" s="0"/>
      <c r="ELX60" s="0"/>
      <c r="ELY60" s="0"/>
      <c r="ELZ60" s="0"/>
      <c r="EMA60" s="0"/>
      <c r="EMB60" s="0"/>
      <c r="EMC60" s="0"/>
      <c r="EMD60" s="0"/>
      <c r="EME60" s="0"/>
      <c r="EMF60" s="0"/>
      <c r="EMG60" s="0"/>
      <c r="EMH60" s="0"/>
      <c r="EMI60" s="0"/>
      <c r="EMJ60" s="0"/>
      <c r="EMK60" s="0"/>
      <c r="EML60" s="0"/>
      <c r="EMM60" s="0"/>
      <c r="EMN60" s="0"/>
      <c r="EMO60" s="0"/>
      <c r="EMP60" s="0"/>
      <c r="EMQ60" s="0"/>
      <c r="EMR60" s="0"/>
      <c r="EMS60" s="0"/>
      <c r="EMT60" s="0"/>
      <c r="EMU60" s="0"/>
      <c r="EMV60" s="0"/>
      <c r="EMW60" s="0"/>
      <c r="EMX60" s="0"/>
      <c r="EMY60" s="0"/>
      <c r="EMZ60" s="0"/>
      <c r="ENA60" s="0"/>
      <c r="ENB60" s="0"/>
      <c r="ENC60" s="0"/>
      <c r="END60" s="0"/>
      <c r="ENE60" s="0"/>
      <c r="ENF60" s="0"/>
      <c r="ENG60" s="0"/>
      <c r="ENH60" s="0"/>
      <c r="ENI60" s="0"/>
      <c r="ENJ60" s="0"/>
      <c r="ENK60" s="0"/>
      <c r="ENL60" s="0"/>
      <c r="ENM60" s="0"/>
      <c r="ENN60" s="0"/>
      <c r="ENO60" s="0"/>
      <c r="ENP60" s="0"/>
      <c r="ENQ60" s="0"/>
      <c r="ENR60" s="0"/>
      <c r="ENS60" s="0"/>
      <c r="ENT60" s="0"/>
      <c r="ENU60" s="0"/>
      <c r="ENV60" s="0"/>
      <c r="ENW60" s="0"/>
      <c r="ENX60" s="0"/>
      <c r="ENY60" s="0"/>
      <c r="ENZ60" s="0"/>
      <c r="EOA60" s="0"/>
      <c r="EOB60" s="0"/>
      <c r="EOC60" s="0"/>
      <c r="EOD60" s="0"/>
      <c r="EOE60" s="0"/>
      <c r="EOF60" s="0"/>
      <c r="EOG60" s="0"/>
      <c r="EOH60" s="0"/>
      <c r="EOI60" s="0"/>
      <c r="EOJ60" s="0"/>
      <c r="EOK60" s="0"/>
      <c r="EOL60" s="0"/>
      <c r="EOM60" s="0"/>
      <c r="EON60" s="0"/>
      <c r="EOO60" s="0"/>
      <c r="EOP60" s="0"/>
      <c r="EOQ60" s="0"/>
      <c r="EOR60" s="0"/>
      <c r="EOS60" s="0"/>
      <c r="EOT60" s="0"/>
      <c r="EOU60" s="0"/>
      <c r="EOV60" s="0"/>
      <c r="EOW60" s="0"/>
      <c r="EOX60" s="0"/>
      <c r="EOY60" s="0"/>
      <c r="EOZ60" s="0"/>
      <c r="EPA60" s="0"/>
      <c r="EPB60" s="0"/>
      <c r="EPC60" s="0"/>
      <c r="EPD60" s="0"/>
      <c r="EPE60" s="0"/>
      <c r="EPF60" s="0"/>
      <c r="EPG60" s="0"/>
      <c r="EPH60" s="0"/>
      <c r="EPI60" s="0"/>
      <c r="EPJ60" s="0"/>
      <c r="EPK60" s="0"/>
      <c r="EPL60" s="0"/>
      <c r="EPM60" s="0"/>
      <c r="EPN60" s="0"/>
      <c r="EPO60" s="0"/>
      <c r="EPP60" s="0"/>
      <c r="EPQ60" s="0"/>
      <c r="EPR60" s="0"/>
      <c r="EPS60" s="0"/>
      <c r="EPT60" s="0"/>
      <c r="EPU60" s="0"/>
      <c r="EPV60" s="0"/>
      <c r="EPW60" s="0"/>
      <c r="EPX60" s="0"/>
      <c r="EPY60" s="0"/>
      <c r="EPZ60" s="0"/>
      <c r="EQA60" s="0"/>
      <c r="EQB60" s="0"/>
      <c r="EQC60" s="0"/>
      <c r="EQD60" s="0"/>
      <c r="EQE60" s="0"/>
      <c r="EQF60" s="0"/>
      <c r="EQG60" s="0"/>
      <c r="EQH60" s="0"/>
      <c r="EQI60" s="0"/>
      <c r="EQJ60" s="0"/>
      <c r="EQK60" s="0"/>
      <c r="EQL60" s="0"/>
      <c r="EQM60" s="0"/>
      <c r="EQN60" s="0"/>
      <c r="EQO60" s="0"/>
      <c r="EQP60" s="0"/>
      <c r="EQQ60" s="0"/>
      <c r="EQR60" s="0"/>
      <c r="EQS60" s="0"/>
      <c r="EQT60" s="0"/>
      <c r="EQU60" s="0"/>
      <c r="EQV60" s="0"/>
      <c r="EQW60" s="0"/>
      <c r="EQX60" s="0"/>
      <c r="EQY60" s="0"/>
      <c r="EQZ60" s="0"/>
      <c r="ERA60" s="0"/>
      <c r="ERB60" s="0"/>
      <c r="ERC60" s="0"/>
      <c r="ERD60" s="0"/>
      <c r="ERE60" s="0"/>
      <c r="ERF60" s="0"/>
      <c r="ERG60" s="0"/>
      <c r="ERH60" s="0"/>
      <c r="ERI60" s="0"/>
      <c r="ERJ60" s="0"/>
      <c r="ERK60" s="0"/>
      <c r="ERL60" s="0"/>
      <c r="ERM60" s="0"/>
      <c r="ERN60" s="0"/>
      <c r="ERO60" s="0"/>
      <c r="ERP60" s="0"/>
      <c r="ERQ60" s="0"/>
      <c r="ERR60" s="0"/>
      <c r="ERS60" s="0"/>
      <c r="ERT60" s="0"/>
      <c r="ERU60" s="0"/>
      <c r="ERV60" s="0"/>
      <c r="ERW60" s="0"/>
      <c r="ERX60" s="0"/>
      <c r="ERY60" s="0"/>
      <c r="ERZ60" s="0"/>
      <c r="ESA60" s="0"/>
      <c r="ESB60" s="0"/>
      <c r="ESC60" s="0"/>
      <c r="ESD60" s="0"/>
      <c r="ESE60" s="0"/>
      <c r="ESF60" s="0"/>
      <c r="ESG60" s="0"/>
      <c r="ESH60" s="0"/>
      <c r="ESI60" s="0"/>
      <c r="ESJ60" s="0"/>
      <c r="ESK60" s="0"/>
      <c r="ESL60" s="0"/>
      <c r="ESM60" s="0"/>
      <c r="ESN60" s="0"/>
      <c r="ESO60" s="0"/>
      <c r="ESP60" s="0"/>
      <c r="ESQ60" s="0"/>
      <c r="ESR60" s="0"/>
      <c r="ESS60" s="0"/>
      <c r="EST60" s="0"/>
      <c r="ESU60" s="0"/>
      <c r="ESV60" s="0"/>
      <c r="ESW60" s="0"/>
      <c r="ESX60" s="0"/>
      <c r="ESY60" s="0"/>
      <c r="ESZ60" s="0"/>
      <c r="ETA60" s="0"/>
      <c r="ETB60" s="0"/>
      <c r="ETC60" s="0"/>
      <c r="ETD60" s="0"/>
      <c r="ETE60" s="0"/>
      <c r="ETF60" s="0"/>
      <c r="ETG60" s="0"/>
      <c r="ETH60" s="0"/>
      <c r="ETI60" s="0"/>
      <c r="ETJ60" s="0"/>
      <c r="ETK60" s="0"/>
      <c r="ETL60" s="0"/>
      <c r="ETM60" s="0"/>
      <c r="ETN60" s="0"/>
      <c r="ETO60" s="0"/>
      <c r="ETP60" s="0"/>
      <c r="ETQ60" s="0"/>
      <c r="ETR60" s="0"/>
      <c r="ETS60" s="0"/>
      <c r="ETT60" s="0"/>
      <c r="ETU60" s="0"/>
      <c r="ETV60" s="0"/>
      <c r="ETW60" s="0"/>
      <c r="ETX60" s="0"/>
      <c r="ETY60" s="0"/>
      <c r="ETZ60" s="0"/>
      <c r="EUA60" s="0"/>
      <c r="EUB60" s="0"/>
      <c r="EUC60" s="0"/>
      <c r="EUD60" s="0"/>
      <c r="EUE60" s="0"/>
      <c r="EUF60" s="0"/>
      <c r="EUG60" s="0"/>
      <c r="EUH60" s="0"/>
      <c r="EUI60" s="0"/>
      <c r="EUJ60" s="0"/>
      <c r="EUK60" s="0"/>
      <c r="EUL60" s="0"/>
      <c r="EUM60" s="0"/>
      <c r="EUN60" s="0"/>
      <c r="EUO60" s="0"/>
      <c r="EUP60" s="0"/>
      <c r="EUQ60" s="0"/>
      <c r="EUR60" s="0"/>
      <c r="EUS60" s="0"/>
      <c r="EUT60" s="0"/>
      <c r="EUU60" s="0"/>
      <c r="EUV60" s="0"/>
      <c r="EUW60" s="0"/>
      <c r="EUX60" s="0"/>
      <c r="EUY60" s="0"/>
      <c r="EUZ60" s="0"/>
      <c r="EVA60" s="0"/>
      <c r="EVB60" s="0"/>
      <c r="EVC60" s="0"/>
      <c r="EVD60" s="0"/>
      <c r="EVE60" s="0"/>
      <c r="EVF60" s="0"/>
      <c r="EVG60" s="0"/>
      <c r="EVH60" s="0"/>
      <c r="EVI60" s="0"/>
      <c r="EVJ60" s="0"/>
      <c r="EVK60" s="0"/>
      <c r="EVL60" s="0"/>
      <c r="EVM60" s="0"/>
      <c r="EVN60" s="0"/>
      <c r="EVO60" s="0"/>
      <c r="EVP60" s="0"/>
      <c r="EVQ60" s="0"/>
      <c r="EVR60" s="0"/>
      <c r="EVS60" s="0"/>
      <c r="EVT60" s="0"/>
      <c r="EVU60" s="0"/>
      <c r="EVV60" s="0"/>
      <c r="EVW60" s="0"/>
      <c r="EVX60" s="0"/>
      <c r="EVY60" s="0"/>
      <c r="EVZ60" s="0"/>
      <c r="EWA60" s="0"/>
      <c r="EWB60" s="0"/>
      <c r="EWC60" s="0"/>
      <c r="EWD60" s="0"/>
      <c r="EWE60" s="0"/>
      <c r="EWF60" s="0"/>
      <c r="EWG60" s="0"/>
      <c r="EWH60" s="0"/>
      <c r="EWI60" s="0"/>
      <c r="EWJ60" s="0"/>
      <c r="EWK60" s="0"/>
      <c r="EWL60" s="0"/>
      <c r="EWM60" s="0"/>
      <c r="EWN60" s="0"/>
      <c r="EWO60" s="0"/>
      <c r="EWP60" s="0"/>
      <c r="EWQ60" s="0"/>
      <c r="EWR60" s="0"/>
      <c r="EWS60" s="0"/>
      <c r="EWT60" s="0"/>
      <c r="EWU60" s="0"/>
      <c r="EWV60" s="0"/>
      <c r="EWW60" s="0"/>
      <c r="EWX60" s="0"/>
      <c r="EWY60" s="0"/>
      <c r="EWZ60" s="0"/>
      <c r="EXA60" s="0"/>
      <c r="EXB60" s="0"/>
      <c r="EXC60" s="0"/>
      <c r="EXD60" s="0"/>
      <c r="EXE60" s="0"/>
      <c r="EXF60" s="0"/>
      <c r="EXG60" s="0"/>
      <c r="EXH60" s="0"/>
      <c r="EXI60" s="0"/>
      <c r="EXJ60" s="0"/>
      <c r="EXK60" s="0"/>
      <c r="EXL60" s="0"/>
      <c r="EXM60" s="0"/>
      <c r="EXN60" s="0"/>
      <c r="EXO60" s="0"/>
      <c r="EXP60" s="0"/>
      <c r="EXQ60" s="0"/>
      <c r="EXR60" s="0"/>
      <c r="EXS60" s="0"/>
      <c r="EXT60" s="0"/>
      <c r="EXU60" s="0"/>
      <c r="EXV60" s="0"/>
      <c r="EXW60" s="0"/>
      <c r="EXX60" s="0"/>
      <c r="EXY60" s="0"/>
      <c r="EXZ60" s="0"/>
      <c r="EYA60" s="0"/>
      <c r="EYB60" s="0"/>
      <c r="EYC60" s="0"/>
      <c r="EYD60" s="0"/>
      <c r="EYE60" s="0"/>
      <c r="EYF60" s="0"/>
      <c r="EYG60" s="0"/>
      <c r="EYH60" s="0"/>
      <c r="EYI60" s="0"/>
      <c r="EYJ60" s="0"/>
      <c r="EYK60" s="0"/>
      <c r="EYL60" s="0"/>
      <c r="EYM60" s="0"/>
      <c r="EYN60" s="0"/>
      <c r="EYO60" s="0"/>
      <c r="EYP60" s="0"/>
      <c r="EYQ60" s="0"/>
      <c r="EYR60" s="0"/>
      <c r="EYS60" s="0"/>
      <c r="EYT60" s="0"/>
      <c r="EYU60" s="0"/>
      <c r="EYV60" s="0"/>
      <c r="EYW60" s="0"/>
      <c r="EYX60" s="0"/>
      <c r="EYY60" s="0"/>
      <c r="EYZ60" s="0"/>
      <c r="EZA60" s="0"/>
      <c r="EZB60" s="0"/>
      <c r="EZC60" s="0"/>
      <c r="EZD60" s="0"/>
      <c r="EZE60" s="0"/>
      <c r="EZF60" s="0"/>
      <c r="EZG60" s="0"/>
      <c r="EZH60" s="0"/>
      <c r="EZI60" s="0"/>
      <c r="EZJ60" s="0"/>
      <c r="EZK60" s="0"/>
      <c r="EZL60" s="0"/>
      <c r="EZM60" s="0"/>
      <c r="EZN60" s="0"/>
      <c r="EZO60" s="0"/>
      <c r="EZP60" s="0"/>
      <c r="EZQ60" s="0"/>
      <c r="EZR60" s="0"/>
      <c r="EZS60" s="0"/>
      <c r="EZT60" s="0"/>
      <c r="EZU60" s="0"/>
      <c r="EZV60" s="0"/>
      <c r="EZW60" s="0"/>
      <c r="EZX60" s="0"/>
      <c r="EZY60" s="0"/>
      <c r="EZZ60" s="0"/>
      <c r="FAA60" s="0"/>
      <c r="FAB60" s="0"/>
      <c r="FAC60" s="0"/>
      <c r="FAD60" s="0"/>
      <c r="FAE60" s="0"/>
      <c r="FAF60" s="0"/>
      <c r="FAG60" s="0"/>
      <c r="FAH60" s="0"/>
      <c r="FAI60" s="0"/>
      <c r="FAJ60" s="0"/>
      <c r="FAK60" s="0"/>
      <c r="FAL60" s="0"/>
      <c r="FAM60" s="0"/>
      <c r="FAN60" s="0"/>
      <c r="FAO60" s="0"/>
      <c r="FAP60" s="0"/>
      <c r="FAQ60" s="0"/>
      <c r="FAR60" s="0"/>
      <c r="FAS60" s="0"/>
      <c r="FAT60" s="0"/>
      <c r="FAU60" s="0"/>
      <c r="FAV60" s="0"/>
      <c r="FAW60" s="0"/>
      <c r="FAX60" s="0"/>
      <c r="FAY60" s="0"/>
      <c r="FAZ60" s="0"/>
      <c r="FBA60" s="0"/>
      <c r="FBB60" s="0"/>
      <c r="FBC60" s="0"/>
      <c r="FBD60" s="0"/>
      <c r="FBE60" s="0"/>
      <c r="FBF60" s="0"/>
      <c r="FBG60" s="0"/>
      <c r="FBH60" s="0"/>
      <c r="FBI60" s="0"/>
      <c r="FBJ60" s="0"/>
      <c r="FBK60" s="0"/>
      <c r="FBL60" s="0"/>
      <c r="FBM60" s="0"/>
      <c r="FBN60" s="0"/>
      <c r="FBO60" s="0"/>
      <c r="FBP60" s="0"/>
      <c r="FBQ60" s="0"/>
      <c r="FBR60" s="0"/>
      <c r="FBS60" s="0"/>
      <c r="FBT60" s="0"/>
      <c r="FBU60" s="0"/>
      <c r="FBV60" s="0"/>
      <c r="FBW60" s="0"/>
      <c r="FBX60" s="0"/>
      <c r="FBY60" s="0"/>
      <c r="FBZ60" s="0"/>
      <c r="FCA60" s="0"/>
      <c r="FCB60" s="0"/>
      <c r="FCC60" s="0"/>
      <c r="FCD60" s="0"/>
      <c r="FCE60" s="0"/>
      <c r="FCF60" s="0"/>
      <c r="FCG60" s="0"/>
      <c r="FCH60" s="0"/>
      <c r="FCI60" s="0"/>
      <c r="FCJ60" s="0"/>
      <c r="FCK60" s="0"/>
      <c r="FCL60" s="0"/>
      <c r="FCM60" s="0"/>
      <c r="FCN60" s="0"/>
      <c r="FCO60" s="0"/>
      <c r="FCP60" s="0"/>
      <c r="FCQ60" s="0"/>
      <c r="FCR60" s="0"/>
      <c r="FCS60" s="0"/>
      <c r="FCT60" s="0"/>
      <c r="FCU60" s="0"/>
      <c r="FCV60" s="0"/>
      <c r="FCW60" s="0"/>
      <c r="FCX60" s="0"/>
      <c r="FCY60" s="0"/>
      <c r="FCZ60" s="0"/>
      <c r="FDA60" s="0"/>
      <c r="FDB60" s="0"/>
      <c r="FDC60" s="0"/>
      <c r="FDD60" s="0"/>
      <c r="FDE60" s="0"/>
      <c r="FDF60" s="0"/>
      <c r="FDG60" s="0"/>
      <c r="FDH60" s="0"/>
      <c r="FDI60" s="0"/>
      <c r="FDJ60" s="0"/>
      <c r="FDK60" s="0"/>
      <c r="FDL60" s="0"/>
      <c r="FDM60" s="0"/>
      <c r="FDN60" s="0"/>
      <c r="FDO60" s="0"/>
      <c r="FDP60" s="0"/>
      <c r="FDQ60" s="0"/>
      <c r="FDR60" s="0"/>
      <c r="FDS60" s="0"/>
      <c r="FDT60" s="0"/>
      <c r="FDU60" s="0"/>
      <c r="FDV60" s="0"/>
      <c r="FDW60" s="0"/>
      <c r="FDX60" s="0"/>
      <c r="FDY60" s="0"/>
      <c r="FDZ60" s="0"/>
      <c r="FEA60" s="0"/>
      <c r="FEB60" s="0"/>
      <c r="FEC60" s="0"/>
      <c r="FED60" s="0"/>
      <c r="FEE60" s="0"/>
      <c r="FEF60" s="0"/>
      <c r="FEG60" s="0"/>
      <c r="FEH60" s="0"/>
      <c r="FEI60" s="0"/>
      <c r="FEJ60" s="0"/>
      <c r="FEK60" s="0"/>
      <c r="FEL60" s="0"/>
      <c r="FEM60" s="0"/>
      <c r="FEN60" s="0"/>
      <c r="FEO60" s="0"/>
      <c r="FEP60" s="0"/>
      <c r="FEQ60" s="0"/>
      <c r="FER60" s="0"/>
      <c r="FES60" s="0"/>
      <c r="FET60" s="0"/>
      <c r="FEU60" s="0"/>
      <c r="FEV60" s="0"/>
      <c r="FEW60" s="0"/>
      <c r="FEX60" s="0"/>
      <c r="FEY60" s="0"/>
      <c r="FEZ60" s="0"/>
      <c r="FFA60" s="0"/>
      <c r="FFB60" s="0"/>
      <c r="FFC60" s="0"/>
      <c r="FFD60" s="0"/>
      <c r="FFE60" s="0"/>
      <c r="FFF60" s="0"/>
      <c r="FFG60" s="0"/>
      <c r="FFH60" s="0"/>
      <c r="FFI60" s="0"/>
      <c r="FFJ60" s="0"/>
      <c r="FFK60" s="0"/>
      <c r="FFL60" s="0"/>
      <c r="FFM60" s="0"/>
      <c r="FFN60" s="0"/>
      <c r="FFO60" s="0"/>
      <c r="FFP60" s="0"/>
      <c r="FFQ60" s="0"/>
      <c r="FFR60" s="0"/>
      <c r="FFS60" s="0"/>
      <c r="FFT60" s="0"/>
      <c r="FFU60" s="0"/>
      <c r="FFV60" s="0"/>
      <c r="FFW60" s="0"/>
      <c r="FFX60" s="0"/>
      <c r="FFY60" s="0"/>
      <c r="FFZ60" s="0"/>
      <c r="FGA60" s="0"/>
      <c r="FGB60" s="0"/>
      <c r="FGC60" s="0"/>
      <c r="FGD60" s="0"/>
      <c r="FGE60" s="0"/>
      <c r="FGF60" s="0"/>
      <c r="FGG60" s="0"/>
      <c r="FGH60" s="0"/>
      <c r="FGI60" s="0"/>
      <c r="FGJ60" s="0"/>
      <c r="FGK60" s="0"/>
      <c r="FGL60" s="0"/>
      <c r="FGM60" s="0"/>
      <c r="FGN60" s="0"/>
      <c r="FGO60" s="0"/>
      <c r="FGP60" s="0"/>
      <c r="FGQ60" s="0"/>
      <c r="FGR60" s="0"/>
      <c r="FGS60" s="0"/>
      <c r="FGT60" s="0"/>
      <c r="FGU60" s="0"/>
      <c r="FGV60" s="0"/>
      <c r="FGW60" s="0"/>
      <c r="FGX60" s="0"/>
      <c r="FGY60" s="0"/>
      <c r="FGZ60" s="0"/>
      <c r="FHA60" s="0"/>
      <c r="FHB60" s="0"/>
      <c r="FHC60" s="0"/>
      <c r="FHD60" s="0"/>
      <c r="FHE60" s="0"/>
      <c r="FHF60" s="0"/>
      <c r="FHG60" s="0"/>
      <c r="FHH60" s="0"/>
      <c r="FHI60" s="0"/>
      <c r="FHJ60" s="0"/>
      <c r="FHK60" s="0"/>
      <c r="FHL60" s="0"/>
      <c r="FHM60" s="0"/>
      <c r="FHN60" s="0"/>
      <c r="FHO60" s="0"/>
      <c r="FHP60" s="0"/>
      <c r="FHQ60" s="0"/>
      <c r="FHR60" s="0"/>
      <c r="FHS60" s="0"/>
      <c r="FHT60" s="0"/>
      <c r="FHU60" s="0"/>
      <c r="FHV60" s="0"/>
      <c r="FHW60" s="0"/>
      <c r="FHX60" s="0"/>
      <c r="FHY60" s="0"/>
      <c r="FHZ60" s="0"/>
      <c r="FIA60" s="0"/>
      <c r="FIB60" s="0"/>
      <c r="FIC60" s="0"/>
      <c r="FID60" s="0"/>
      <c r="FIE60" s="0"/>
      <c r="FIF60" s="0"/>
      <c r="FIG60" s="0"/>
      <c r="FIH60" s="0"/>
      <c r="FII60" s="0"/>
      <c r="FIJ60" s="0"/>
      <c r="FIK60" s="0"/>
      <c r="FIL60" s="0"/>
      <c r="FIM60" s="0"/>
      <c r="FIN60" s="0"/>
      <c r="FIO60" s="0"/>
      <c r="FIP60" s="0"/>
      <c r="FIQ60" s="0"/>
      <c r="FIR60" s="0"/>
      <c r="FIS60" s="0"/>
      <c r="FIT60" s="0"/>
      <c r="FIU60" s="0"/>
      <c r="FIV60" s="0"/>
      <c r="FIW60" s="0"/>
      <c r="FIX60" s="0"/>
      <c r="FIY60" s="0"/>
      <c r="FIZ60" s="0"/>
      <c r="FJA60" s="0"/>
      <c r="FJB60" s="0"/>
      <c r="FJC60" s="0"/>
      <c r="FJD60" s="0"/>
      <c r="FJE60" s="0"/>
      <c r="FJF60" s="0"/>
      <c r="FJG60" s="0"/>
      <c r="FJH60" s="0"/>
      <c r="FJI60" s="0"/>
      <c r="FJJ60" s="0"/>
      <c r="FJK60" s="0"/>
      <c r="FJL60" s="0"/>
      <c r="FJM60" s="0"/>
      <c r="FJN60" s="0"/>
      <c r="FJO60" s="0"/>
      <c r="FJP60" s="0"/>
      <c r="FJQ60" s="0"/>
      <c r="FJR60" s="0"/>
      <c r="FJS60" s="0"/>
      <c r="FJT60" s="0"/>
      <c r="FJU60" s="0"/>
      <c r="FJV60" s="0"/>
      <c r="FJW60" s="0"/>
      <c r="FJX60" s="0"/>
      <c r="FJY60" s="0"/>
      <c r="FJZ60" s="0"/>
      <c r="FKA60" s="0"/>
      <c r="FKB60" s="0"/>
      <c r="FKC60" s="0"/>
      <c r="FKD60" s="0"/>
      <c r="FKE60" s="0"/>
      <c r="FKF60" s="0"/>
      <c r="FKG60" s="0"/>
      <c r="FKH60" s="0"/>
      <c r="FKI60" s="0"/>
      <c r="FKJ60" s="0"/>
      <c r="FKK60" s="0"/>
      <c r="FKL60" s="0"/>
      <c r="FKM60" s="0"/>
      <c r="FKN60" s="0"/>
      <c r="FKO60" s="0"/>
      <c r="FKP60" s="0"/>
      <c r="FKQ60" s="0"/>
      <c r="FKR60" s="0"/>
      <c r="FKS60" s="0"/>
      <c r="FKT60" s="0"/>
      <c r="FKU60" s="0"/>
      <c r="FKV60" s="0"/>
      <c r="FKW60" s="0"/>
      <c r="FKX60" s="0"/>
      <c r="FKY60" s="0"/>
      <c r="FKZ60" s="0"/>
      <c r="FLA60" s="0"/>
      <c r="FLB60" s="0"/>
      <c r="FLC60" s="0"/>
      <c r="FLD60" s="0"/>
      <c r="FLE60" s="0"/>
      <c r="FLF60" s="0"/>
      <c r="FLG60" s="0"/>
      <c r="FLH60" s="0"/>
      <c r="FLI60" s="0"/>
      <c r="FLJ60" s="0"/>
      <c r="FLK60" s="0"/>
      <c r="FLL60" s="0"/>
      <c r="FLM60" s="0"/>
      <c r="FLN60" s="0"/>
      <c r="FLO60" s="0"/>
      <c r="FLP60" s="0"/>
      <c r="FLQ60" s="0"/>
      <c r="FLR60" s="0"/>
      <c r="FLS60" s="0"/>
      <c r="FLT60" s="0"/>
      <c r="FLU60" s="0"/>
      <c r="FLV60" s="0"/>
      <c r="FLW60" s="0"/>
      <c r="FLX60" s="0"/>
      <c r="FLY60" s="0"/>
      <c r="FLZ60" s="0"/>
      <c r="FMA60" s="0"/>
      <c r="FMB60" s="0"/>
      <c r="FMC60" s="0"/>
      <c r="FMD60" s="0"/>
      <c r="FME60" s="0"/>
      <c r="FMF60" s="0"/>
      <c r="FMG60" s="0"/>
      <c r="FMH60" s="0"/>
      <c r="FMI60" s="0"/>
      <c r="FMJ60" s="0"/>
      <c r="FMK60" s="0"/>
      <c r="FML60" s="0"/>
      <c r="FMM60" s="0"/>
      <c r="FMN60" s="0"/>
      <c r="FMO60" s="0"/>
      <c r="FMP60" s="0"/>
      <c r="FMQ60" s="0"/>
      <c r="FMR60" s="0"/>
      <c r="FMS60" s="0"/>
      <c r="FMT60" s="0"/>
      <c r="FMU60" s="0"/>
      <c r="FMV60" s="0"/>
      <c r="FMW60" s="0"/>
      <c r="FMX60" s="0"/>
      <c r="FMY60" s="0"/>
      <c r="FMZ60" s="0"/>
      <c r="FNA60" s="0"/>
      <c r="FNB60" s="0"/>
      <c r="FNC60" s="0"/>
      <c r="FND60" s="0"/>
      <c r="FNE60" s="0"/>
      <c r="FNF60" s="0"/>
      <c r="FNG60" s="0"/>
      <c r="FNH60" s="0"/>
      <c r="FNI60" s="0"/>
      <c r="FNJ60" s="0"/>
      <c r="FNK60" s="0"/>
      <c r="FNL60" s="0"/>
      <c r="FNM60" s="0"/>
      <c r="FNN60" s="0"/>
      <c r="FNO60" s="0"/>
      <c r="FNP60" s="0"/>
      <c r="FNQ60" s="0"/>
      <c r="FNR60" s="0"/>
      <c r="FNS60" s="0"/>
      <c r="FNT60" s="0"/>
      <c r="FNU60" s="0"/>
      <c r="FNV60" s="0"/>
      <c r="FNW60" s="0"/>
      <c r="FNX60" s="0"/>
      <c r="FNY60" s="0"/>
      <c r="FNZ60" s="0"/>
      <c r="FOA60" s="0"/>
      <c r="FOB60" s="0"/>
      <c r="FOC60" s="0"/>
      <c r="FOD60" s="0"/>
      <c r="FOE60" s="0"/>
      <c r="FOF60" s="0"/>
      <c r="FOG60" s="0"/>
      <c r="FOH60" s="0"/>
      <c r="FOI60" s="0"/>
      <c r="FOJ60" s="0"/>
      <c r="FOK60" s="0"/>
      <c r="FOL60" s="0"/>
      <c r="FOM60" s="0"/>
      <c r="FON60" s="0"/>
      <c r="FOO60" s="0"/>
      <c r="FOP60" s="0"/>
      <c r="FOQ60" s="0"/>
      <c r="FOR60" s="0"/>
      <c r="FOS60" s="0"/>
      <c r="FOT60" s="0"/>
      <c r="FOU60" s="0"/>
      <c r="FOV60" s="0"/>
      <c r="FOW60" s="0"/>
      <c r="FOX60" s="0"/>
      <c r="FOY60" s="0"/>
      <c r="FOZ60" s="0"/>
      <c r="FPA60" s="0"/>
      <c r="FPB60" s="0"/>
      <c r="FPC60" s="0"/>
      <c r="FPD60" s="0"/>
      <c r="FPE60" s="0"/>
      <c r="FPF60" s="0"/>
      <c r="FPG60" s="0"/>
      <c r="FPH60" s="0"/>
      <c r="FPI60" s="0"/>
      <c r="FPJ60" s="0"/>
      <c r="FPK60" s="0"/>
      <c r="FPL60" s="0"/>
      <c r="FPM60" s="0"/>
      <c r="FPN60" s="0"/>
      <c r="FPO60" s="0"/>
      <c r="FPP60" s="0"/>
      <c r="FPQ60" s="0"/>
      <c r="FPR60" s="0"/>
      <c r="FPS60" s="0"/>
      <c r="FPT60" s="0"/>
      <c r="FPU60" s="0"/>
      <c r="FPV60" s="0"/>
      <c r="FPW60" s="0"/>
      <c r="FPX60" s="0"/>
      <c r="FPY60" s="0"/>
      <c r="FPZ60" s="0"/>
      <c r="FQA60" s="0"/>
      <c r="FQB60" s="0"/>
      <c r="FQC60" s="0"/>
      <c r="FQD60" s="0"/>
      <c r="FQE60" s="0"/>
      <c r="FQF60" s="0"/>
      <c r="FQG60" s="0"/>
      <c r="FQH60" s="0"/>
      <c r="FQI60" s="0"/>
      <c r="FQJ60" s="0"/>
      <c r="FQK60" s="0"/>
      <c r="FQL60" s="0"/>
      <c r="FQM60" s="0"/>
      <c r="FQN60" s="0"/>
      <c r="FQO60" s="0"/>
      <c r="FQP60" s="0"/>
      <c r="FQQ60" s="0"/>
      <c r="FQR60" s="0"/>
      <c r="FQS60" s="0"/>
      <c r="FQT60" s="0"/>
      <c r="FQU60" s="0"/>
      <c r="FQV60" s="0"/>
      <c r="FQW60" s="0"/>
      <c r="FQX60" s="0"/>
      <c r="FQY60" s="0"/>
      <c r="FQZ60" s="0"/>
      <c r="FRA60" s="0"/>
      <c r="FRB60" s="0"/>
      <c r="FRC60" s="0"/>
      <c r="FRD60" s="0"/>
      <c r="FRE60" s="0"/>
      <c r="FRF60" s="0"/>
      <c r="FRG60" s="0"/>
      <c r="FRH60" s="0"/>
      <c r="FRI60" s="0"/>
      <c r="FRJ60" s="0"/>
      <c r="FRK60" s="0"/>
      <c r="FRL60" s="0"/>
      <c r="FRM60" s="0"/>
      <c r="FRN60" s="0"/>
      <c r="FRO60" s="0"/>
      <c r="FRP60" s="0"/>
      <c r="FRQ60" s="0"/>
      <c r="FRR60" s="0"/>
      <c r="FRS60" s="0"/>
      <c r="FRT60" s="0"/>
      <c r="FRU60" s="0"/>
      <c r="FRV60" s="0"/>
      <c r="FRW60" s="0"/>
      <c r="FRX60" s="0"/>
      <c r="FRY60" s="0"/>
      <c r="FRZ60" s="0"/>
      <c r="FSA60" s="0"/>
      <c r="FSB60" s="0"/>
      <c r="FSC60" s="0"/>
      <c r="FSD60" s="0"/>
      <c r="FSE60" s="0"/>
      <c r="FSF60" s="0"/>
      <c r="FSG60" s="0"/>
      <c r="FSH60" s="0"/>
      <c r="FSI60" s="0"/>
      <c r="FSJ60" s="0"/>
      <c r="FSK60" s="0"/>
      <c r="FSL60" s="0"/>
      <c r="FSM60" s="0"/>
      <c r="FSN60" s="0"/>
      <c r="FSO60" s="0"/>
      <c r="FSP60" s="0"/>
      <c r="FSQ60" s="0"/>
      <c r="FSR60" s="0"/>
      <c r="FSS60" s="0"/>
      <c r="FST60" s="0"/>
      <c r="FSU60" s="0"/>
      <c r="FSV60" s="0"/>
      <c r="FSW60" s="0"/>
      <c r="FSX60" s="0"/>
      <c r="FSY60" s="0"/>
      <c r="FSZ60" s="0"/>
      <c r="FTA60" s="0"/>
      <c r="FTB60" s="0"/>
      <c r="FTC60" s="0"/>
      <c r="FTD60" s="0"/>
      <c r="FTE60" s="0"/>
      <c r="FTF60" s="0"/>
      <c r="FTG60" s="0"/>
      <c r="FTH60" s="0"/>
      <c r="FTI60" s="0"/>
      <c r="FTJ60" s="0"/>
      <c r="FTK60" s="0"/>
      <c r="FTL60" s="0"/>
      <c r="FTM60" s="0"/>
      <c r="FTN60" s="0"/>
      <c r="FTO60" s="0"/>
      <c r="FTP60" s="0"/>
      <c r="FTQ60" s="0"/>
      <c r="FTR60" s="0"/>
      <c r="FTS60" s="0"/>
      <c r="FTT60" s="0"/>
      <c r="FTU60" s="0"/>
      <c r="FTV60" s="0"/>
      <c r="FTW60" s="0"/>
      <c r="FTX60" s="0"/>
      <c r="FTY60" s="0"/>
      <c r="FTZ60" s="0"/>
      <c r="FUA60" s="0"/>
      <c r="FUB60" s="0"/>
      <c r="FUC60" s="0"/>
      <c r="FUD60" s="0"/>
      <c r="FUE60" s="0"/>
      <c r="FUF60" s="0"/>
      <c r="FUG60" s="0"/>
      <c r="FUH60" s="0"/>
      <c r="FUI60" s="0"/>
      <c r="FUJ60" s="0"/>
      <c r="FUK60" s="0"/>
      <c r="FUL60" s="0"/>
      <c r="FUM60" s="0"/>
      <c r="FUN60" s="0"/>
      <c r="FUO60" s="0"/>
      <c r="FUP60" s="0"/>
      <c r="FUQ60" s="0"/>
      <c r="FUR60" s="0"/>
      <c r="FUS60" s="0"/>
      <c r="FUT60" s="0"/>
      <c r="FUU60" s="0"/>
      <c r="FUV60" s="0"/>
      <c r="FUW60" s="0"/>
      <c r="FUX60" s="0"/>
      <c r="FUY60" s="0"/>
      <c r="FUZ60" s="0"/>
      <c r="FVA60" s="0"/>
      <c r="FVB60" s="0"/>
      <c r="FVC60" s="0"/>
      <c r="FVD60" s="0"/>
      <c r="FVE60" s="0"/>
      <c r="FVF60" s="0"/>
      <c r="FVG60" s="0"/>
      <c r="FVH60" s="0"/>
      <c r="FVI60" s="0"/>
      <c r="FVJ60" s="0"/>
      <c r="FVK60" s="0"/>
      <c r="FVL60" s="0"/>
      <c r="FVM60" s="0"/>
      <c r="FVN60" s="0"/>
      <c r="FVO60" s="0"/>
      <c r="FVP60" s="0"/>
      <c r="FVQ60" s="0"/>
      <c r="FVR60" s="0"/>
      <c r="FVS60" s="0"/>
      <c r="FVT60" s="0"/>
      <c r="FVU60" s="0"/>
      <c r="FVV60" s="0"/>
      <c r="FVW60" s="0"/>
      <c r="FVX60" s="0"/>
      <c r="FVY60" s="0"/>
      <c r="FVZ60" s="0"/>
      <c r="FWA60" s="0"/>
      <c r="FWB60" s="0"/>
      <c r="FWC60" s="0"/>
      <c r="FWD60" s="0"/>
      <c r="FWE60" s="0"/>
      <c r="FWF60" s="0"/>
      <c r="FWG60" s="0"/>
      <c r="FWH60" s="0"/>
      <c r="FWI60" s="0"/>
      <c r="FWJ60" s="0"/>
      <c r="FWK60" s="0"/>
      <c r="FWL60" s="0"/>
      <c r="FWM60" s="0"/>
      <c r="FWN60" s="0"/>
      <c r="FWO60" s="0"/>
      <c r="FWP60" s="0"/>
      <c r="FWQ60" s="0"/>
      <c r="FWR60" s="0"/>
      <c r="FWS60" s="0"/>
      <c r="FWT60" s="0"/>
      <c r="FWU60" s="0"/>
      <c r="FWV60" s="0"/>
      <c r="FWW60" s="0"/>
      <c r="FWX60" s="0"/>
      <c r="FWY60" s="0"/>
      <c r="FWZ60" s="0"/>
      <c r="FXA60" s="0"/>
      <c r="FXB60" s="0"/>
      <c r="FXC60" s="0"/>
      <c r="FXD60" s="0"/>
      <c r="FXE60" s="0"/>
      <c r="FXF60" s="0"/>
      <c r="FXG60" s="0"/>
      <c r="FXH60" s="0"/>
      <c r="FXI60" s="0"/>
      <c r="FXJ60" s="0"/>
      <c r="FXK60" s="0"/>
      <c r="FXL60" s="0"/>
      <c r="FXM60" s="0"/>
      <c r="FXN60" s="0"/>
      <c r="FXO60" s="0"/>
      <c r="FXP60" s="0"/>
      <c r="FXQ60" s="0"/>
      <c r="FXR60" s="0"/>
      <c r="FXS60" s="0"/>
      <c r="FXT60" s="0"/>
      <c r="FXU60" s="0"/>
      <c r="FXV60" s="0"/>
      <c r="FXW60" s="0"/>
      <c r="FXX60" s="0"/>
      <c r="FXY60" s="0"/>
      <c r="FXZ60" s="0"/>
      <c r="FYA60" s="0"/>
      <c r="FYB60" s="0"/>
      <c r="FYC60" s="0"/>
      <c r="FYD60" s="0"/>
      <c r="FYE60" s="0"/>
      <c r="FYF60" s="0"/>
      <c r="FYG60" s="0"/>
      <c r="FYH60" s="0"/>
      <c r="FYI60" s="0"/>
      <c r="FYJ60" s="0"/>
      <c r="FYK60" s="0"/>
      <c r="FYL60" s="0"/>
      <c r="FYM60" s="0"/>
      <c r="FYN60" s="0"/>
      <c r="FYO60" s="0"/>
      <c r="FYP60" s="0"/>
      <c r="FYQ60" s="0"/>
      <c r="FYR60" s="0"/>
      <c r="FYS60" s="0"/>
      <c r="FYT60" s="0"/>
      <c r="FYU60" s="0"/>
      <c r="FYV60" s="0"/>
      <c r="FYW60" s="0"/>
      <c r="FYX60" s="0"/>
      <c r="FYY60" s="0"/>
      <c r="FYZ60" s="0"/>
      <c r="FZA60" s="0"/>
      <c r="FZB60" s="0"/>
      <c r="FZC60" s="0"/>
      <c r="FZD60" s="0"/>
      <c r="FZE60" s="0"/>
      <c r="FZF60" s="0"/>
      <c r="FZG60" s="0"/>
      <c r="FZH60" s="0"/>
      <c r="FZI60" s="0"/>
      <c r="FZJ60" s="0"/>
      <c r="FZK60" s="0"/>
      <c r="FZL60" s="0"/>
      <c r="FZM60" s="0"/>
      <c r="FZN60" s="0"/>
      <c r="FZO60" s="0"/>
      <c r="FZP60" s="0"/>
      <c r="FZQ60" s="0"/>
      <c r="FZR60" s="0"/>
      <c r="FZS60" s="0"/>
      <c r="FZT60" s="0"/>
      <c r="FZU60" s="0"/>
      <c r="FZV60" s="0"/>
      <c r="FZW60" s="0"/>
      <c r="FZX60" s="0"/>
      <c r="FZY60" s="0"/>
      <c r="FZZ60" s="0"/>
      <c r="GAA60" s="0"/>
      <c r="GAB60" s="0"/>
      <c r="GAC60" s="0"/>
      <c r="GAD60" s="0"/>
      <c r="GAE60" s="0"/>
      <c r="GAF60" s="0"/>
      <c r="GAG60" s="0"/>
      <c r="GAH60" s="0"/>
      <c r="GAI60" s="0"/>
      <c r="GAJ60" s="0"/>
      <c r="GAK60" s="0"/>
      <c r="GAL60" s="0"/>
      <c r="GAM60" s="0"/>
      <c r="GAN60" s="0"/>
      <c r="GAO60" s="0"/>
      <c r="GAP60" s="0"/>
      <c r="GAQ60" s="0"/>
      <c r="GAR60" s="0"/>
      <c r="GAS60" s="0"/>
      <c r="GAT60" s="0"/>
      <c r="GAU60" s="0"/>
      <c r="GAV60" s="0"/>
      <c r="GAW60" s="0"/>
      <c r="GAX60" s="0"/>
      <c r="GAY60" s="0"/>
      <c r="GAZ60" s="0"/>
      <c r="GBA60" s="0"/>
      <c r="GBB60" s="0"/>
      <c r="GBC60" s="0"/>
      <c r="GBD60" s="0"/>
      <c r="GBE60" s="0"/>
      <c r="GBF60" s="0"/>
      <c r="GBG60" s="0"/>
      <c r="GBH60" s="0"/>
      <c r="GBI60" s="0"/>
      <c r="GBJ60" s="0"/>
      <c r="GBK60" s="0"/>
      <c r="GBL60" s="0"/>
      <c r="GBM60" s="0"/>
      <c r="GBN60" s="0"/>
      <c r="GBO60" s="0"/>
      <c r="GBP60" s="0"/>
      <c r="GBQ60" s="0"/>
      <c r="GBR60" s="0"/>
      <c r="GBS60" s="0"/>
      <c r="GBT60" s="0"/>
      <c r="GBU60" s="0"/>
      <c r="GBV60" s="0"/>
      <c r="GBW60" s="0"/>
      <c r="GBX60" s="0"/>
      <c r="GBY60" s="0"/>
      <c r="GBZ60" s="0"/>
      <c r="GCA60" s="0"/>
      <c r="GCB60" s="0"/>
      <c r="GCC60" s="0"/>
      <c r="GCD60" s="0"/>
      <c r="GCE60" s="0"/>
      <c r="GCF60" s="0"/>
      <c r="GCG60" s="0"/>
      <c r="GCH60" s="0"/>
      <c r="GCI60" s="0"/>
      <c r="GCJ60" s="0"/>
      <c r="GCK60" s="0"/>
      <c r="GCL60" s="0"/>
      <c r="GCM60" s="0"/>
      <c r="GCN60" s="0"/>
      <c r="GCO60" s="0"/>
      <c r="GCP60" s="0"/>
      <c r="GCQ60" s="0"/>
      <c r="GCR60" s="0"/>
      <c r="GCS60" s="0"/>
      <c r="GCT60" s="0"/>
      <c r="GCU60" s="0"/>
      <c r="GCV60" s="0"/>
      <c r="GCW60" s="0"/>
      <c r="GCX60" s="0"/>
      <c r="GCY60" s="0"/>
      <c r="GCZ60" s="0"/>
      <c r="GDA60" s="0"/>
      <c r="GDB60" s="0"/>
      <c r="GDC60" s="0"/>
      <c r="GDD60" s="0"/>
      <c r="GDE60" s="0"/>
      <c r="GDF60" s="0"/>
      <c r="GDG60" s="0"/>
      <c r="GDH60" s="0"/>
      <c r="GDI60" s="0"/>
      <c r="GDJ60" s="0"/>
      <c r="GDK60" s="0"/>
      <c r="GDL60" s="0"/>
      <c r="GDM60" s="0"/>
      <c r="GDN60" s="0"/>
      <c r="GDO60" s="0"/>
      <c r="GDP60" s="0"/>
      <c r="GDQ60" s="0"/>
      <c r="GDR60" s="0"/>
      <c r="GDS60" s="0"/>
      <c r="GDT60" s="0"/>
      <c r="GDU60" s="0"/>
      <c r="GDV60" s="0"/>
      <c r="GDW60" s="0"/>
      <c r="GDX60" s="0"/>
      <c r="GDY60" s="0"/>
      <c r="GDZ60" s="0"/>
      <c r="GEA60" s="0"/>
      <c r="GEB60" s="0"/>
      <c r="GEC60" s="0"/>
      <c r="GED60" s="0"/>
      <c r="GEE60" s="0"/>
      <c r="GEF60" s="0"/>
      <c r="GEG60" s="0"/>
      <c r="GEH60" s="0"/>
      <c r="GEI60" s="0"/>
      <c r="GEJ60" s="0"/>
      <c r="GEK60" s="0"/>
      <c r="GEL60" s="0"/>
      <c r="GEM60" s="0"/>
      <c r="GEN60" s="0"/>
      <c r="GEO60" s="0"/>
      <c r="GEP60" s="0"/>
      <c r="GEQ60" s="0"/>
      <c r="GER60" s="0"/>
      <c r="GES60" s="0"/>
      <c r="GET60" s="0"/>
      <c r="GEU60" s="0"/>
      <c r="GEV60" s="0"/>
      <c r="GEW60" s="0"/>
      <c r="GEX60" s="0"/>
      <c r="GEY60" s="0"/>
      <c r="GEZ60" s="0"/>
      <c r="GFA60" s="0"/>
      <c r="GFB60" s="0"/>
      <c r="GFC60" s="0"/>
      <c r="GFD60" s="0"/>
      <c r="GFE60" s="0"/>
      <c r="GFF60" s="0"/>
      <c r="GFG60" s="0"/>
      <c r="GFH60" s="0"/>
      <c r="GFI60" s="0"/>
      <c r="GFJ60" s="0"/>
      <c r="GFK60" s="0"/>
      <c r="GFL60" s="0"/>
      <c r="GFM60" s="0"/>
      <c r="GFN60" s="0"/>
      <c r="GFO60" s="0"/>
      <c r="GFP60" s="0"/>
      <c r="GFQ60" s="0"/>
      <c r="GFR60" s="0"/>
      <c r="GFS60" s="0"/>
      <c r="GFT60" s="0"/>
      <c r="GFU60" s="0"/>
      <c r="GFV60" s="0"/>
      <c r="GFW60" s="0"/>
      <c r="GFX60" s="0"/>
      <c r="GFY60" s="0"/>
      <c r="GFZ60" s="0"/>
      <c r="GGA60" s="0"/>
      <c r="GGB60" s="0"/>
      <c r="GGC60" s="0"/>
      <c r="GGD60" s="0"/>
      <c r="GGE60" s="0"/>
      <c r="GGF60" s="0"/>
      <c r="GGG60" s="0"/>
      <c r="GGH60" s="0"/>
      <c r="GGI60" s="0"/>
      <c r="GGJ60" s="0"/>
      <c r="GGK60" s="0"/>
      <c r="GGL60" s="0"/>
      <c r="GGM60" s="0"/>
      <c r="GGN60" s="0"/>
      <c r="GGO60" s="0"/>
      <c r="GGP60" s="0"/>
      <c r="GGQ60" s="0"/>
      <c r="GGR60" s="0"/>
      <c r="GGS60" s="0"/>
      <c r="GGT60" s="0"/>
      <c r="GGU60" s="0"/>
      <c r="GGV60" s="0"/>
      <c r="GGW60" s="0"/>
      <c r="GGX60" s="0"/>
      <c r="GGY60" s="0"/>
      <c r="GGZ60" s="0"/>
      <c r="GHA60" s="0"/>
      <c r="GHB60" s="0"/>
      <c r="GHC60" s="0"/>
      <c r="GHD60" s="0"/>
      <c r="GHE60" s="0"/>
      <c r="GHF60" s="0"/>
      <c r="GHG60" s="0"/>
      <c r="GHH60" s="0"/>
      <c r="GHI60" s="0"/>
      <c r="GHJ60" s="0"/>
      <c r="GHK60" s="0"/>
      <c r="GHL60" s="0"/>
      <c r="GHM60" s="0"/>
      <c r="GHN60" s="0"/>
      <c r="GHO60" s="0"/>
      <c r="GHP60" s="0"/>
      <c r="GHQ60" s="0"/>
      <c r="GHR60" s="0"/>
      <c r="GHS60" s="0"/>
      <c r="GHT60" s="0"/>
      <c r="GHU60" s="0"/>
      <c r="GHV60" s="0"/>
      <c r="GHW60" s="0"/>
      <c r="GHX60" s="0"/>
      <c r="GHY60" s="0"/>
      <c r="GHZ60" s="0"/>
      <c r="GIA60" s="0"/>
      <c r="GIB60" s="0"/>
      <c r="GIC60" s="0"/>
      <c r="GID60" s="0"/>
      <c r="GIE60" s="0"/>
      <c r="GIF60" s="0"/>
      <c r="GIG60" s="0"/>
      <c r="GIH60" s="0"/>
      <c r="GII60" s="0"/>
      <c r="GIJ60" s="0"/>
      <c r="GIK60" s="0"/>
      <c r="GIL60" s="0"/>
      <c r="GIM60" s="0"/>
      <c r="GIN60" s="0"/>
      <c r="GIO60" s="0"/>
      <c r="GIP60" s="0"/>
      <c r="GIQ60" s="0"/>
      <c r="GIR60" s="0"/>
      <c r="GIS60" s="0"/>
      <c r="GIT60" s="0"/>
      <c r="GIU60" s="0"/>
      <c r="GIV60" s="0"/>
      <c r="GIW60" s="0"/>
      <c r="GIX60" s="0"/>
      <c r="GIY60" s="0"/>
      <c r="GIZ60" s="0"/>
      <c r="GJA60" s="0"/>
      <c r="GJB60" s="0"/>
      <c r="GJC60" s="0"/>
      <c r="GJD60" s="0"/>
      <c r="GJE60" s="0"/>
      <c r="GJF60" s="0"/>
      <c r="GJG60" s="0"/>
      <c r="GJH60" s="0"/>
      <c r="GJI60" s="0"/>
      <c r="GJJ60" s="0"/>
      <c r="GJK60" s="0"/>
      <c r="GJL60" s="0"/>
      <c r="GJM60" s="0"/>
      <c r="GJN60" s="0"/>
      <c r="GJO60" s="0"/>
      <c r="GJP60" s="0"/>
      <c r="GJQ60" s="0"/>
      <c r="GJR60" s="0"/>
      <c r="GJS60" s="0"/>
      <c r="GJT60" s="0"/>
      <c r="GJU60" s="0"/>
      <c r="GJV60" s="0"/>
      <c r="GJW60" s="0"/>
      <c r="GJX60" s="0"/>
      <c r="GJY60" s="0"/>
      <c r="GJZ60" s="0"/>
      <c r="GKA60" s="0"/>
      <c r="GKB60" s="0"/>
      <c r="GKC60" s="0"/>
      <c r="GKD60" s="0"/>
      <c r="GKE60" s="0"/>
      <c r="GKF60" s="0"/>
      <c r="GKG60" s="0"/>
      <c r="GKH60" s="0"/>
      <c r="GKI60" s="0"/>
      <c r="GKJ60" s="0"/>
      <c r="GKK60" s="0"/>
      <c r="GKL60" s="0"/>
      <c r="GKM60" s="0"/>
      <c r="GKN60" s="0"/>
      <c r="GKO60" s="0"/>
      <c r="GKP60" s="0"/>
      <c r="GKQ60" s="0"/>
      <c r="GKR60" s="0"/>
      <c r="GKS60" s="0"/>
      <c r="GKT60" s="0"/>
      <c r="GKU60" s="0"/>
      <c r="GKV60" s="0"/>
      <c r="GKW60" s="0"/>
      <c r="GKX60" s="0"/>
      <c r="GKY60" s="0"/>
      <c r="GKZ60" s="0"/>
      <c r="GLA60" s="0"/>
      <c r="GLB60" s="0"/>
      <c r="GLC60" s="0"/>
      <c r="GLD60" s="0"/>
      <c r="GLE60" s="0"/>
      <c r="GLF60" s="0"/>
      <c r="GLG60" s="0"/>
      <c r="GLH60" s="0"/>
      <c r="GLI60" s="0"/>
      <c r="GLJ60" s="0"/>
      <c r="GLK60" s="0"/>
      <c r="GLL60" s="0"/>
      <c r="GLM60" s="0"/>
      <c r="GLN60" s="0"/>
      <c r="GLO60" s="0"/>
      <c r="GLP60" s="0"/>
      <c r="GLQ60" s="0"/>
      <c r="GLR60" s="0"/>
      <c r="GLS60" s="0"/>
      <c r="GLT60" s="0"/>
      <c r="GLU60" s="0"/>
      <c r="GLV60" s="0"/>
      <c r="GLW60" s="0"/>
      <c r="GLX60" s="0"/>
      <c r="GLY60" s="0"/>
      <c r="GLZ60" s="0"/>
      <c r="GMA60" s="0"/>
      <c r="GMB60" s="0"/>
      <c r="GMC60" s="0"/>
      <c r="GMD60" s="0"/>
      <c r="GME60" s="0"/>
      <c r="GMF60" s="0"/>
      <c r="GMG60" s="0"/>
      <c r="GMH60" s="0"/>
      <c r="GMI60" s="0"/>
      <c r="GMJ60" s="0"/>
      <c r="GMK60" s="0"/>
      <c r="GML60" s="0"/>
      <c r="GMM60" s="0"/>
      <c r="GMN60" s="0"/>
      <c r="GMO60" s="0"/>
      <c r="GMP60" s="0"/>
      <c r="GMQ60" s="0"/>
      <c r="GMR60" s="0"/>
      <c r="GMS60" s="0"/>
      <c r="GMT60" s="0"/>
      <c r="GMU60" s="0"/>
      <c r="GMV60" s="0"/>
      <c r="GMW60" s="0"/>
      <c r="GMX60" s="0"/>
      <c r="GMY60" s="0"/>
      <c r="GMZ60" s="0"/>
      <c r="GNA60" s="0"/>
      <c r="GNB60" s="0"/>
      <c r="GNC60" s="0"/>
      <c r="GND60" s="0"/>
      <c r="GNE60" s="0"/>
      <c r="GNF60" s="0"/>
      <c r="GNG60" s="0"/>
      <c r="GNH60" s="0"/>
      <c r="GNI60" s="0"/>
      <c r="GNJ60" s="0"/>
      <c r="GNK60" s="0"/>
      <c r="GNL60" s="0"/>
      <c r="GNM60" s="0"/>
      <c r="GNN60" s="0"/>
      <c r="GNO60" s="0"/>
      <c r="GNP60" s="0"/>
      <c r="GNQ60" s="0"/>
      <c r="GNR60" s="0"/>
      <c r="GNS60" s="0"/>
      <c r="GNT60" s="0"/>
      <c r="GNU60" s="0"/>
      <c r="GNV60" s="0"/>
      <c r="GNW60" s="0"/>
      <c r="GNX60" s="0"/>
      <c r="GNY60" s="0"/>
      <c r="GNZ60" s="0"/>
      <c r="GOA60" s="0"/>
      <c r="GOB60" s="0"/>
      <c r="GOC60" s="0"/>
      <c r="GOD60" s="0"/>
      <c r="GOE60" s="0"/>
      <c r="GOF60" s="0"/>
      <c r="GOG60" s="0"/>
      <c r="GOH60" s="0"/>
      <c r="GOI60" s="0"/>
      <c r="GOJ60" s="0"/>
      <c r="GOK60" s="0"/>
      <c r="GOL60" s="0"/>
      <c r="GOM60" s="0"/>
      <c r="GON60" s="0"/>
      <c r="GOO60" s="0"/>
      <c r="GOP60" s="0"/>
      <c r="GOQ60" s="0"/>
      <c r="GOR60" s="0"/>
      <c r="GOS60" s="0"/>
      <c r="GOT60" s="0"/>
      <c r="GOU60" s="0"/>
      <c r="GOV60" s="0"/>
      <c r="GOW60" s="0"/>
      <c r="GOX60" s="0"/>
      <c r="GOY60" s="0"/>
      <c r="GOZ60" s="0"/>
      <c r="GPA60" s="0"/>
      <c r="GPB60" s="0"/>
      <c r="GPC60" s="0"/>
      <c r="GPD60" s="0"/>
      <c r="GPE60" s="0"/>
      <c r="GPF60" s="0"/>
      <c r="GPG60" s="0"/>
      <c r="GPH60" s="0"/>
      <c r="GPI60" s="0"/>
      <c r="GPJ60" s="0"/>
      <c r="GPK60" s="0"/>
      <c r="GPL60" s="0"/>
      <c r="GPM60" s="0"/>
      <c r="GPN60" s="0"/>
      <c r="GPO60" s="0"/>
      <c r="GPP60" s="0"/>
      <c r="GPQ60" s="0"/>
      <c r="GPR60" s="0"/>
      <c r="GPS60" s="0"/>
      <c r="GPT60" s="0"/>
      <c r="GPU60" s="0"/>
      <c r="GPV60" s="0"/>
      <c r="GPW60" s="0"/>
      <c r="GPX60" s="0"/>
      <c r="GPY60" s="0"/>
      <c r="GPZ60" s="0"/>
      <c r="GQA60" s="0"/>
      <c r="GQB60" s="0"/>
      <c r="GQC60" s="0"/>
      <c r="GQD60" s="0"/>
      <c r="GQE60" s="0"/>
      <c r="GQF60" s="0"/>
      <c r="GQG60" s="0"/>
      <c r="GQH60" s="0"/>
      <c r="GQI60" s="0"/>
      <c r="GQJ60" s="0"/>
      <c r="GQK60" s="0"/>
      <c r="GQL60" s="0"/>
      <c r="GQM60" s="0"/>
      <c r="GQN60" s="0"/>
      <c r="GQO60" s="0"/>
      <c r="GQP60" s="0"/>
      <c r="GQQ60" s="0"/>
      <c r="GQR60" s="0"/>
      <c r="GQS60" s="0"/>
      <c r="GQT60" s="0"/>
      <c r="GQU60" s="0"/>
      <c r="GQV60" s="0"/>
      <c r="GQW60" s="0"/>
      <c r="GQX60" s="0"/>
      <c r="GQY60" s="0"/>
      <c r="GQZ60" s="0"/>
      <c r="GRA60" s="0"/>
      <c r="GRB60" s="0"/>
      <c r="GRC60" s="0"/>
      <c r="GRD60" s="0"/>
      <c r="GRE60" s="0"/>
      <c r="GRF60" s="0"/>
      <c r="GRG60" s="0"/>
      <c r="GRH60" s="0"/>
      <c r="GRI60" s="0"/>
      <c r="GRJ60" s="0"/>
      <c r="GRK60" s="0"/>
      <c r="GRL60" s="0"/>
      <c r="GRM60" s="0"/>
      <c r="GRN60" s="0"/>
      <c r="GRO60" s="0"/>
      <c r="GRP60" s="0"/>
      <c r="GRQ60" s="0"/>
      <c r="GRR60" s="0"/>
      <c r="GRS60" s="0"/>
      <c r="GRT60" s="0"/>
      <c r="GRU60" s="0"/>
      <c r="GRV60" s="0"/>
      <c r="GRW60" s="0"/>
      <c r="GRX60" s="0"/>
      <c r="GRY60" s="0"/>
      <c r="GRZ60" s="0"/>
      <c r="GSA60" s="0"/>
      <c r="GSB60" s="0"/>
      <c r="GSC60" s="0"/>
      <c r="GSD60" s="0"/>
      <c r="GSE60" s="0"/>
      <c r="GSF60" s="0"/>
      <c r="GSG60" s="0"/>
      <c r="GSH60" s="0"/>
      <c r="GSI60" s="0"/>
      <c r="GSJ60" s="0"/>
      <c r="GSK60" s="0"/>
      <c r="GSL60" s="0"/>
      <c r="GSM60" s="0"/>
      <c r="GSN60" s="0"/>
      <c r="GSO60" s="0"/>
      <c r="GSP60" s="0"/>
      <c r="GSQ60" s="0"/>
      <c r="GSR60" s="0"/>
      <c r="GSS60" s="0"/>
      <c r="GST60" s="0"/>
      <c r="GSU60" s="0"/>
      <c r="GSV60" s="0"/>
      <c r="GSW60" s="0"/>
      <c r="GSX60" s="0"/>
      <c r="GSY60" s="0"/>
      <c r="GSZ60" s="0"/>
      <c r="GTA60" s="0"/>
      <c r="GTB60" s="0"/>
      <c r="GTC60" s="0"/>
      <c r="GTD60" s="0"/>
      <c r="GTE60" s="0"/>
      <c r="GTF60" s="0"/>
      <c r="GTG60" s="0"/>
      <c r="GTH60" s="0"/>
      <c r="GTI60" s="0"/>
      <c r="GTJ60" s="0"/>
      <c r="GTK60" s="0"/>
      <c r="GTL60" s="0"/>
      <c r="GTM60" s="0"/>
      <c r="GTN60" s="0"/>
      <c r="GTO60" s="0"/>
      <c r="GTP60" s="0"/>
      <c r="GTQ60" s="0"/>
      <c r="GTR60" s="0"/>
      <c r="GTS60" s="0"/>
      <c r="GTT60" s="0"/>
      <c r="GTU60" s="0"/>
      <c r="GTV60" s="0"/>
      <c r="GTW60" s="0"/>
      <c r="GTX60" s="0"/>
      <c r="GTY60" s="0"/>
      <c r="GTZ60" s="0"/>
      <c r="GUA60" s="0"/>
      <c r="GUB60" s="0"/>
      <c r="GUC60" s="0"/>
      <c r="GUD60" s="0"/>
      <c r="GUE60" s="0"/>
      <c r="GUF60" s="0"/>
      <c r="GUG60" s="0"/>
      <c r="GUH60" s="0"/>
      <c r="GUI60" s="0"/>
      <c r="GUJ60" s="0"/>
      <c r="GUK60" s="0"/>
      <c r="GUL60" s="0"/>
      <c r="GUM60" s="0"/>
      <c r="GUN60" s="0"/>
      <c r="GUO60" s="0"/>
      <c r="GUP60" s="0"/>
      <c r="GUQ60" s="0"/>
      <c r="GUR60" s="0"/>
      <c r="GUS60" s="0"/>
      <c r="GUT60" s="0"/>
      <c r="GUU60" s="0"/>
      <c r="GUV60" s="0"/>
      <c r="GUW60" s="0"/>
      <c r="GUX60" s="0"/>
      <c r="GUY60" s="0"/>
      <c r="GUZ60" s="0"/>
      <c r="GVA60" s="0"/>
      <c r="GVB60" s="0"/>
      <c r="GVC60" s="0"/>
      <c r="GVD60" s="0"/>
      <c r="GVE60" s="0"/>
      <c r="GVF60" s="0"/>
      <c r="GVG60" s="0"/>
      <c r="GVH60" s="0"/>
      <c r="GVI60" s="0"/>
      <c r="GVJ60" s="0"/>
      <c r="GVK60" s="0"/>
      <c r="GVL60" s="0"/>
      <c r="GVM60" s="0"/>
      <c r="GVN60" s="0"/>
      <c r="GVO60" s="0"/>
      <c r="GVP60" s="0"/>
      <c r="GVQ60" s="0"/>
      <c r="GVR60" s="0"/>
      <c r="GVS60" s="0"/>
      <c r="GVT60" s="0"/>
      <c r="GVU60" s="0"/>
      <c r="GVV60" s="0"/>
      <c r="GVW60" s="0"/>
      <c r="GVX60" s="0"/>
      <c r="GVY60" s="0"/>
      <c r="GVZ60" s="0"/>
      <c r="GWA60" s="0"/>
      <c r="GWB60" s="0"/>
      <c r="GWC60" s="0"/>
      <c r="GWD60" s="0"/>
      <c r="GWE60" s="0"/>
      <c r="GWF60" s="0"/>
      <c r="GWG60" s="0"/>
      <c r="GWH60" s="0"/>
      <c r="GWI60" s="0"/>
      <c r="GWJ60" s="0"/>
      <c r="GWK60" s="0"/>
      <c r="GWL60" s="0"/>
      <c r="GWM60" s="0"/>
      <c r="GWN60" s="0"/>
      <c r="GWO60" s="0"/>
      <c r="GWP60" s="0"/>
      <c r="GWQ60" s="0"/>
      <c r="GWR60" s="0"/>
      <c r="GWS60" s="0"/>
      <c r="GWT60" s="0"/>
      <c r="GWU60" s="0"/>
      <c r="GWV60" s="0"/>
      <c r="GWW60" s="0"/>
      <c r="GWX60" s="0"/>
      <c r="GWY60" s="0"/>
      <c r="GWZ60" s="0"/>
      <c r="GXA60" s="0"/>
      <c r="GXB60" s="0"/>
      <c r="GXC60" s="0"/>
      <c r="GXD60" s="0"/>
      <c r="GXE60" s="0"/>
      <c r="GXF60" s="0"/>
      <c r="GXG60" s="0"/>
      <c r="GXH60" s="0"/>
      <c r="GXI60" s="0"/>
      <c r="GXJ60" s="0"/>
      <c r="GXK60" s="0"/>
      <c r="GXL60" s="0"/>
      <c r="GXM60" s="0"/>
      <c r="GXN60" s="0"/>
      <c r="GXO60" s="0"/>
      <c r="GXP60" s="0"/>
      <c r="GXQ60" s="0"/>
      <c r="GXR60" s="0"/>
      <c r="GXS60" s="0"/>
      <c r="GXT60" s="0"/>
      <c r="GXU60" s="0"/>
      <c r="GXV60" s="0"/>
      <c r="GXW60" s="0"/>
      <c r="GXX60" s="0"/>
      <c r="GXY60" s="0"/>
      <c r="GXZ60" s="0"/>
      <c r="GYA60" s="0"/>
      <c r="GYB60" s="0"/>
      <c r="GYC60" s="0"/>
      <c r="GYD60" s="0"/>
      <c r="GYE60" s="0"/>
      <c r="GYF60" s="0"/>
      <c r="GYG60" s="0"/>
      <c r="GYH60" s="0"/>
      <c r="GYI60" s="0"/>
      <c r="GYJ60" s="0"/>
      <c r="GYK60" s="0"/>
      <c r="GYL60" s="0"/>
      <c r="GYM60" s="0"/>
      <c r="GYN60" s="0"/>
      <c r="GYO60" s="0"/>
      <c r="GYP60" s="0"/>
      <c r="GYQ60" s="0"/>
      <c r="GYR60" s="0"/>
      <c r="GYS60" s="0"/>
      <c r="GYT60" s="0"/>
      <c r="GYU60" s="0"/>
      <c r="GYV60" s="0"/>
      <c r="GYW60" s="0"/>
      <c r="GYX60" s="0"/>
      <c r="GYY60" s="0"/>
      <c r="GYZ60" s="0"/>
      <c r="GZA60" s="0"/>
      <c r="GZB60" s="0"/>
      <c r="GZC60" s="0"/>
      <c r="GZD60" s="0"/>
      <c r="GZE60" s="0"/>
      <c r="GZF60" s="0"/>
      <c r="GZG60" s="0"/>
      <c r="GZH60" s="0"/>
      <c r="GZI60" s="0"/>
      <c r="GZJ60" s="0"/>
      <c r="GZK60" s="0"/>
      <c r="GZL60" s="0"/>
      <c r="GZM60" s="0"/>
      <c r="GZN60" s="0"/>
      <c r="GZO60" s="0"/>
      <c r="GZP60" s="0"/>
      <c r="GZQ60" s="0"/>
      <c r="GZR60" s="0"/>
      <c r="GZS60" s="0"/>
      <c r="GZT60" s="0"/>
      <c r="GZU60" s="0"/>
      <c r="GZV60" s="0"/>
      <c r="GZW60" s="0"/>
      <c r="GZX60" s="0"/>
      <c r="GZY60" s="0"/>
      <c r="GZZ60" s="0"/>
      <c r="HAA60" s="0"/>
      <c r="HAB60" s="0"/>
      <c r="HAC60" s="0"/>
      <c r="HAD60" s="0"/>
      <c r="HAE60" s="0"/>
      <c r="HAF60" s="0"/>
      <c r="HAG60" s="0"/>
      <c r="HAH60" s="0"/>
      <c r="HAI60" s="0"/>
      <c r="HAJ60" s="0"/>
      <c r="HAK60" s="0"/>
      <c r="HAL60" s="0"/>
      <c r="HAM60" s="0"/>
      <c r="HAN60" s="0"/>
      <c r="HAO60" s="0"/>
      <c r="HAP60" s="0"/>
      <c r="HAQ60" s="0"/>
      <c r="HAR60" s="0"/>
      <c r="HAS60" s="0"/>
      <c r="HAT60" s="0"/>
      <c r="HAU60" s="0"/>
      <c r="HAV60" s="0"/>
      <c r="HAW60" s="0"/>
      <c r="HAX60" s="0"/>
      <c r="HAY60" s="0"/>
      <c r="HAZ60" s="0"/>
      <c r="HBA60" s="0"/>
      <c r="HBB60" s="0"/>
      <c r="HBC60" s="0"/>
      <c r="HBD60" s="0"/>
      <c r="HBE60" s="0"/>
      <c r="HBF60" s="0"/>
      <c r="HBG60" s="0"/>
      <c r="HBH60" s="0"/>
      <c r="HBI60" s="0"/>
      <c r="HBJ60" s="0"/>
      <c r="HBK60" s="0"/>
      <c r="HBL60" s="0"/>
      <c r="HBM60" s="0"/>
      <c r="HBN60" s="0"/>
      <c r="HBO60" s="0"/>
      <c r="HBP60" s="0"/>
      <c r="HBQ60" s="0"/>
      <c r="HBR60" s="0"/>
      <c r="HBS60" s="0"/>
      <c r="HBT60" s="0"/>
      <c r="HBU60" s="0"/>
      <c r="HBV60" s="0"/>
      <c r="HBW60" s="0"/>
      <c r="HBX60" s="0"/>
      <c r="HBY60" s="0"/>
      <c r="HBZ60" s="0"/>
      <c r="HCA60" s="0"/>
      <c r="HCB60" s="0"/>
      <c r="HCC60" s="0"/>
      <c r="HCD60" s="0"/>
      <c r="HCE60" s="0"/>
      <c r="HCF60" s="0"/>
      <c r="HCG60" s="0"/>
      <c r="HCH60" s="0"/>
      <c r="HCI60" s="0"/>
      <c r="HCJ60" s="0"/>
      <c r="HCK60" s="0"/>
      <c r="HCL60" s="0"/>
      <c r="HCM60" s="0"/>
      <c r="HCN60" s="0"/>
      <c r="HCO60" s="0"/>
      <c r="HCP60" s="0"/>
      <c r="HCQ60" s="0"/>
      <c r="HCR60" s="0"/>
      <c r="HCS60" s="0"/>
      <c r="HCT60" s="0"/>
      <c r="HCU60" s="0"/>
      <c r="HCV60" s="0"/>
      <c r="HCW60" s="0"/>
      <c r="HCX60" s="0"/>
      <c r="HCY60" s="0"/>
      <c r="HCZ60" s="0"/>
      <c r="HDA60" s="0"/>
      <c r="HDB60" s="0"/>
      <c r="HDC60" s="0"/>
      <c r="HDD60" s="0"/>
      <c r="HDE60" s="0"/>
      <c r="HDF60" s="0"/>
      <c r="HDG60" s="0"/>
      <c r="HDH60" s="0"/>
      <c r="HDI60" s="0"/>
      <c r="HDJ60" s="0"/>
      <c r="HDK60" s="0"/>
      <c r="HDL60" s="0"/>
      <c r="HDM60" s="0"/>
      <c r="HDN60" s="0"/>
      <c r="HDO60" s="0"/>
      <c r="HDP60" s="0"/>
      <c r="HDQ60" s="0"/>
      <c r="HDR60" s="0"/>
      <c r="HDS60" s="0"/>
      <c r="HDT60" s="0"/>
      <c r="HDU60" s="0"/>
      <c r="HDV60" s="0"/>
      <c r="HDW60" s="0"/>
      <c r="HDX60" s="0"/>
      <c r="HDY60" s="0"/>
      <c r="HDZ60" s="0"/>
      <c r="HEA60" s="0"/>
      <c r="HEB60" s="0"/>
      <c r="HEC60" s="0"/>
      <c r="HED60" s="0"/>
      <c r="HEE60" s="0"/>
      <c r="HEF60" s="0"/>
      <c r="HEG60" s="0"/>
      <c r="HEH60" s="0"/>
      <c r="HEI60" s="0"/>
      <c r="HEJ60" s="0"/>
      <c r="HEK60" s="0"/>
      <c r="HEL60" s="0"/>
      <c r="HEM60" s="0"/>
      <c r="HEN60" s="0"/>
      <c r="HEO60" s="0"/>
      <c r="HEP60" s="0"/>
      <c r="HEQ60" s="0"/>
      <c r="HER60" s="0"/>
      <c r="HES60" s="0"/>
      <c r="HET60" s="0"/>
      <c r="HEU60" s="0"/>
      <c r="HEV60" s="0"/>
      <c r="HEW60" s="0"/>
      <c r="HEX60" s="0"/>
      <c r="HEY60" s="0"/>
      <c r="HEZ60" s="0"/>
      <c r="HFA60" s="0"/>
      <c r="HFB60" s="0"/>
      <c r="HFC60" s="0"/>
      <c r="HFD60" s="0"/>
      <c r="HFE60" s="0"/>
      <c r="HFF60" s="0"/>
      <c r="HFG60" s="0"/>
      <c r="HFH60" s="0"/>
      <c r="HFI60" s="0"/>
      <c r="HFJ60" s="0"/>
      <c r="HFK60" s="0"/>
      <c r="HFL60" s="0"/>
      <c r="HFM60" s="0"/>
      <c r="HFN60" s="0"/>
      <c r="HFO60" s="0"/>
      <c r="HFP60" s="0"/>
      <c r="HFQ60" s="0"/>
      <c r="HFR60" s="0"/>
      <c r="HFS60" s="0"/>
      <c r="HFT60" s="0"/>
      <c r="HFU60" s="0"/>
      <c r="HFV60" s="0"/>
      <c r="HFW60" s="0"/>
      <c r="HFX60" s="0"/>
      <c r="HFY60" s="0"/>
      <c r="HFZ60" s="0"/>
      <c r="HGA60" s="0"/>
      <c r="HGB60" s="0"/>
      <c r="HGC60" s="0"/>
      <c r="HGD60" s="0"/>
      <c r="HGE60" s="0"/>
      <c r="HGF60" s="0"/>
      <c r="HGG60" s="0"/>
      <c r="HGH60" s="0"/>
      <c r="HGI60" s="0"/>
      <c r="HGJ60" s="0"/>
      <c r="HGK60" s="0"/>
      <c r="HGL60" s="0"/>
      <c r="HGM60" s="0"/>
      <c r="HGN60" s="0"/>
      <c r="HGO60" s="0"/>
      <c r="HGP60" s="0"/>
      <c r="HGQ60" s="0"/>
      <c r="HGR60" s="0"/>
      <c r="HGS60" s="0"/>
      <c r="HGT60" s="0"/>
      <c r="HGU60" s="0"/>
      <c r="HGV60" s="0"/>
      <c r="HGW60" s="0"/>
      <c r="HGX60" s="0"/>
      <c r="HGY60" s="0"/>
      <c r="HGZ60" s="0"/>
      <c r="HHA60" s="0"/>
      <c r="HHB60" s="0"/>
      <c r="HHC60" s="0"/>
      <c r="HHD60" s="0"/>
      <c r="HHE60" s="0"/>
      <c r="HHF60" s="0"/>
      <c r="HHG60" s="0"/>
      <c r="HHH60" s="0"/>
      <c r="HHI60" s="0"/>
      <c r="HHJ60" s="0"/>
      <c r="HHK60" s="0"/>
      <c r="HHL60" s="0"/>
      <c r="HHM60" s="0"/>
      <c r="HHN60" s="0"/>
      <c r="HHO60" s="0"/>
      <c r="HHP60" s="0"/>
      <c r="HHQ60" s="0"/>
      <c r="HHR60" s="0"/>
      <c r="HHS60" s="0"/>
      <c r="HHT60" s="0"/>
      <c r="HHU60" s="0"/>
      <c r="HHV60" s="0"/>
      <c r="HHW60" s="0"/>
      <c r="HHX60" s="0"/>
      <c r="HHY60" s="0"/>
      <c r="HHZ60" s="0"/>
      <c r="HIA60" s="0"/>
      <c r="HIB60" s="0"/>
      <c r="HIC60" s="0"/>
      <c r="HID60" s="0"/>
      <c r="HIE60" s="0"/>
      <c r="HIF60" s="0"/>
      <c r="HIG60" s="0"/>
      <c r="HIH60" s="0"/>
      <c r="HII60" s="0"/>
      <c r="HIJ60" s="0"/>
      <c r="HIK60" s="0"/>
      <c r="HIL60" s="0"/>
      <c r="HIM60" s="0"/>
      <c r="HIN60" s="0"/>
      <c r="HIO60" s="0"/>
      <c r="HIP60" s="0"/>
      <c r="HIQ60" s="0"/>
      <c r="HIR60" s="0"/>
      <c r="HIS60" s="0"/>
      <c r="HIT60" s="0"/>
      <c r="HIU60" s="0"/>
      <c r="HIV60" s="0"/>
      <c r="HIW60" s="0"/>
      <c r="HIX60" s="0"/>
      <c r="HIY60" s="0"/>
      <c r="HIZ60" s="0"/>
      <c r="HJA60" s="0"/>
      <c r="HJB60" s="0"/>
      <c r="HJC60" s="0"/>
      <c r="HJD60" s="0"/>
      <c r="HJE60" s="0"/>
      <c r="HJF60" s="0"/>
      <c r="HJG60" s="0"/>
      <c r="HJH60" s="0"/>
      <c r="HJI60" s="0"/>
      <c r="HJJ60" s="0"/>
      <c r="HJK60" s="0"/>
      <c r="HJL60" s="0"/>
      <c r="HJM60" s="0"/>
      <c r="HJN60" s="0"/>
      <c r="HJO60" s="0"/>
      <c r="HJP60" s="0"/>
      <c r="HJQ60" s="0"/>
      <c r="HJR60" s="0"/>
      <c r="HJS60" s="0"/>
      <c r="HJT60" s="0"/>
      <c r="HJU60" s="0"/>
      <c r="HJV60" s="0"/>
      <c r="HJW60" s="0"/>
      <c r="HJX60" s="0"/>
      <c r="HJY60" s="0"/>
      <c r="HJZ60" s="0"/>
      <c r="HKA60" s="0"/>
      <c r="HKB60" s="0"/>
      <c r="HKC60" s="0"/>
      <c r="HKD60" s="0"/>
      <c r="HKE60" s="0"/>
      <c r="HKF60" s="0"/>
      <c r="HKG60" s="0"/>
      <c r="HKH60" s="0"/>
      <c r="HKI60" s="0"/>
      <c r="HKJ60" s="0"/>
      <c r="HKK60" s="0"/>
      <c r="HKL60" s="0"/>
      <c r="HKM60" s="0"/>
      <c r="HKN60" s="0"/>
      <c r="HKO60" s="0"/>
      <c r="HKP60" s="0"/>
      <c r="HKQ60" s="0"/>
      <c r="HKR60" s="0"/>
      <c r="HKS60" s="0"/>
      <c r="HKT60" s="0"/>
      <c r="HKU60" s="0"/>
      <c r="HKV60" s="0"/>
      <c r="HKW60" s="0"/>
      <c r="HKX60" s="0"/>
      <c r="HKY60" s="0"/>
      <c r="HKZ60" s="0"/>
      <c r="HLA60" s="0"/>
      <c r="HLB60" s="0"/>
      <c r="HLC60" s="0"/>
      <c r="HLD60" s="0"/>
      <c r="HLE60" s="0"/>
      <c r="HLF60" s="0"/>
      <c r="HLG60" s="0"/>
      <c r="HLH60" s="0"/>
      <c r="HLI60" s="0"/>
      <c r="HLJ60" s="0"/>
      <c r="HLK60" s="0"/>
      <c r="HLL60" s="0"/>
      <c r="HLM60" s="0"/>
      <c r="HLN60" s="0"/>
      <c r="HLO60" s="0"/>
      <c r="HLP60" s="0"/>
      <c r="HLQ60" s="0"/>
      <c r="HLR60" s="0"/>
      <c r="HLS60" s="0"/>
      <c r="HLT60" s="0"/>
      <c r="HLU60" s="0"/>
      <c r="HLV60" s="0"/>
      <c r="HLW60" s="0"/>
      <c r="HLX60" s="0"/>
      <c r="HLY60" s="0"/>
      <c r="HLZ60" s="0"/>
      <c r="HMA60" s="0"/>
      <c r="HMB60" s="0"/>
      <c r="HMC60" s="0"/>
      <c r="HMD60" s="0"/>
      <c r="HME60" s="0"/>
      <c r="HMF60" s="0"/>
      <c r="HMG60" s="0"/>
      <c r="HMH60" s="0"/>
      <c r="HMI60" s="0"/>
      <c r="HMJ60" s="0"/>
      <c r="HMK60" s="0"/>
      <c r="HML60" s="0"/>
      <c r="HMM60" s="0"/>
      <c r="HMN60" s="0"/>
      <c r="HMO60" s="0"/>
      <c r="HMP60" s="0"/>
      <c r="HMQ60" s="0"/>
      <c r="HMR60" s="0"/>
      <c r="HMS60" s="0"/>
      <c r="HMT60" s="0"/>
      <c r="HMU60" s="0"/>
      <c r="HMV60" s="0"/>
      <c r="HMW60" s="0"/>
      <c r="HMX60" s="0"/>
      <c r="HMY60" s="0"/>
      <c r="HMZ60" s="0"/>
      <c r="HNA60" s="0"/>
      <c r="HNB60" s="0"/>
      <c r="HNC60" s="0"/>
      <c r="HND60" s="0"/>
      <c r="HNE60" s="0"/>
      <c r="HNF60" s="0"/>
      <c r="HNG60" s="0"/>
      <c r="HNH60" s="0"/>
      <c r="HNI60" s="0"/>
      <c r="HNJ60" s="0"/>
      <c r="HNK60" s="0"/>
      <c r="HNL60" s="0"/>
      <c r="HNM60" s="0"/>
      <c r="HNN60" s="0"/>
      <c r="HNO60" s="0"/>
      <c r="HNP60" s="0"/>
      <c r="HNQ60" s="0"/>
      <c r="HNR60" s="0"/>
      <c r="HNS60" s="0"/>
      <c r="HNT60" s="0"/>
      <c r="HNU60" s="0"/>
      <c r="HNV60" s="0"/>
      <c r="HNW60" s="0"/>
      <c r="HNX60" s="0"/>
      <c r="HNY60" s="0"/>
      <c r="HNZ60" s="0"/>
      <c r="HOA60" s="0"/>
      <c r="HOB60" s="0"/>
      <c r="HOC60" s="0"/>
      <c r="HOD60" s="0"/>
      <c r="HOE60" s="0"/>
      <c r="HOF60" s="0"/>
      <c r="HOG60" s="0"/>
      <c r="HOH60" s="0"/>
      <c r="HOI60" s="0"/>
      <c r="HOJ60" s="0"/>
      <c r="HOK60" s="0"/>
      <c r="HOL60" s="0"/>
      <c r="HOM60" s="0"/>
      <c r="HON60" s="0"/>
      <c r="HOO60" s="0"/>
      <c r="HOP60" s="0"/>
      <c r="HOQ60" s="0"/>
      <c r="HOR60" s="0"/>
      <c r="HOS60" s="0"/>
      <c r="HOT60" s="0"/>
      <c r="HOU60" s="0"/>
      <c r="HOV60" s="0"/>
      <c r="HOW60" s="0"/>
      <c r="HOX60" s="0"/>
      <c r="HOY60" s="0"/>
      <c r="HOZ60" s="0"/>
      <c r="HPA60" s="0"/>
      <c r="HPB60" s="0"/>
      <c r="HPC60" s="0"/>
      <c r="HPD60" s="0"/>
      <c r="HPE60" s="0"/>
      <c r="HPF60" s="0"/>
      <c r="HPG60" s="0"/>
      <c r="HPH60" s="0"/>
      <c r="HPI60" s="0"/>
      <c r="HPJ60" s="0"/>
      <c r="HPK60" s="0"/>
      <c r="HPL60" s="0"/>
      <c r="HPM60" s="0"/>
      <c r="HPN60" s="0"/>
      <c r="HPO60" s="0"/>
      <c r="HPP60" s="0"/>
      <c r="HPQ60" s="0"/>
      <c r="HPR60" s="0"/>
      <c r="HPS60" s="0"/>
      <c r="HPT60" s="0"/>
      <c r="HPU60" s="0"/>
      <c r="HPV60" s="0"/>
      <c r="HPW60" s="0"/>
      <c r="HPX60" s="0"/>
      <c r="HPY60" s="0"/>
      <c r="HPZ60" s="0"/>
      <c r="HQA60" s="0"/>
      <c r="HQB60" s="0"/>
      <c r="HQC60" s="0"/>
      <c r="HQD60" s="0"/>
      <c r="HQE60" s="0"/>
      <c r="HQF60" s="0"/>
      <c r="HQG60" s="0"/>
      <c r="HQH60" s="0"/>
      <c r="HQI60" s="0"/>
      <c r="HQJ60" s="0"/>
      <c r="HQK60" s="0"/>
      <c r="HQL60" s="0"/>
      <c r="HQM60" s="0"/>
      <c r="HQN60" s="0"/>
      <c r="HQO60" s="0"/>
      <c r="HQP60" s="0"/>
      <c r="HQQ60" s="0"/>
      <c r="HQR60" s="0"/>
      <c r="HQS60" s="0"/>
      <c r="HQT60" s="0"/>
      <c r="HQU60" s="0"/>
      <c r="HQV60" s="0"/>
      <c r="HQW60" s="0"/>
      <c r="HQX60" s="0"/>
      <c r="HQY60" s="0"/>
      <c r="HQZ60" s="0"/>
      <c r="HRA60" s="0"/>
      <c r="HRB60" s="0"/>
      <c r="HRC60" s="0"/>
      <c r="HRD60" s="0"/>
      <c r="HRE60" s="0"/>
      <c r="HRF60" s="0"/>
      <c r="HRG60" s="0"/>
      <c r="HRH60" s="0"/>
      <c r="HRI60" s="0"/>
      <c r="HRJ60" s="0"/>
      <c r="HRK60" s="0"/>
      <c r="HRL60" s="0"/>
      <c r="HRM60" s="0"/>
      <c r="HRN60" s="0"/>
      <c r="HRO60" s="0"/>
      <c r="HRP60" s="0"/>
      <c r="HRQ60" s="0"/>
      <c r="HRR60" s="0"/>
      <c r="HRS60" s="0"/>
      <c r="HRT60" s="0"/>
      <c r="HRU60" s="0"/>
      <c r="HRV60" s="0"/>
      <c r="HRW60" s="0"/>
      <c r="HRX60" s="0"/>
      <c r="HRY60" s="0"/>
      <c r="HRZ60" s="0"/>
      <c r="HSA60" s="0"/>
      <c r="HSB60" s="0"/>
      <c r="HSC60" s="0"/>
      <c r="HSD60" s="0"/>
      <c r="HSE60" s="0"/>
      <c r="HSF60" s="0"/>
      <c r="HSG60" s="0"/>
      <c r="HSH60" s="0"/>
      <c r="HSI60" s="0"/>
      <c r="HSJ60" s="0"/>
      <c r="HSK60" s="0"/>
      <c r="HSL60" s="0"/>
      <c r="HSM60" s="0"/>
      <c r="HSN60" s="0"/>
      <c r="HSO60" s="0"/>
      <c r="HSP60" s="0"/>
      <c r="HSQ60" s="0"/>
      <c r="HSR60" s="0"/>
      <c r="HSS60" s="0"/>
      <c r="HST60" s="0"/>
      <c r="HSU60" s="0"/>
      <c r="HSV60" s="0"/>
      <c r="HSW60" s="0"/>
      <c r="HSX60" s="0"/>
      <c r="HSY60" s="0"/>
      <c r="HSZ60" s="0"/>
      <c r="HTA60" s="0"/>
      <c r="HTB60" s="0"/>
      <c r="HTC60" s="0"/>
      <c r="HTD60" s="0"/>
      <c r="HTE60" s="0"/>
      <c r="HTF60" s="0"/>
      <c r="HTG60" s="0"/>
      <c r="HTH60" s="0"/>
      <c r="HTI60" s="0"/>
      <c r="HTJ60" s="0"/>
      <c r="HTK60" s="0"/>
      <c r="HTL60" s="0"/>
      <c r="HTM60" s="0"/>
      <c r="HTN60" s="0"/>
      <c r="HTO60" s="0"/>
      <c r="HTP60" s="0"/>
      <c r="HTQ60" s="0"/>
      <c r="HTR60" s="0"/>
      <c r="HTS60" s="0"/>
      <c r="HTT60" s="0"/>
      <c r="HTU60" s="0"/>
      <c r="HTV60" s="0"/>
      <c r="HTW60" s="0"/>
      <c r="HTX60" s="0"/>
      <c r="HTY60" s="0"/>
      <c r="HTZ60" s="0"/>
      <c r="HUA60" s="0"/>
      <c r="HUB60" s="0"/>
      <c r="HUC60" s="0"/>
      <c r="HUD60" s="0"/>
      <c r="HUE60" s="0"/>
      <c r="HUF60" s="0"/>
      <c r="HUG60" s="0"/>
      <c r="HUH60" s="0"/>
      <c r="HUI60" s="0"/>
      <c r="HUJ60" s="0"/>
      <c r="HUK60" s="0"/>
      <c r="HUL60" s="0"/>
      <c r="HUM60" s="0"/>
      <c r="HUN60" s="0"/>
      <c r="HUO60" s="0"/>
      <c r="HUP60" s="0"/>
      <c r="HUQ60" s="0"/>
      <c r="HUR60" s="0"/>
      <c r="HUS60" s="0"/>
      <c r="HUT60" s="0"/>
      <c r="HUU60" s="0"/>
      <c r="HUV60" s="0"/>
      <c r="HUW60" s="0"/>
      <c r="HUX60" s="0"/>
      <c r="HUY60" s="0"/>
      <c r="HUZ60" s="0"/>
      <c r="HVA60" s="0"/>
      <c r="HVB60" s="0"/>
      <c r="HVC60" s="0"/>
      <c r="HVD60" s="0"/>
      <c r="HVE60" s="0"/>
      <c r="HVF60" s="0"/>
      <c r="HVG60" s="0"/>
      <c r="HVH60" s="0"/>
      <c r="HVI60" s="0"/>
      <c r="HVJ60" s="0"/>
      <c r="HVK60" s="0"/>
      <c r="HVL60" s="0"/>
      <c r="HVM60" s="0"/>
      <c r="HVN60" s="0"/>
      <c r="HVO60" s="0"/>
      <c r="HVP60" s="0"/>
      <c r="HVQ60" s="0"/>
      <c r="HVR60" s="0"/>
      <c r="HVS60" s="0"/>
      <c r="HVT60" s="0"/>
      <c r="HVU60" s="0"/>
      <c r="HVV60" s="0"/>
      <c r="HVW60" s="0"/>
      <c r="HVX60" s="0"/>
      <c r="HVY60" s="0"/>
      <c r="HVZ60" s="0"/>
      <c r="HWA60" s="0"/>
      <c r="HWB60" s="0"/>
      <c r="HWC60" s="0"/>
      <c r="HWD60" s="0"/>
      <c r="HWE60" s="0"/>
      <c r="HWF60" s="0"/>
      <c r="HWG60" s="0"/>
      <c r="HWH60" s="0"/>
      <c r="HWI60" s="0"/>
      <c r="HWJ60" s="0"/>
      <c r="HWK60" s="0"/>
      <c r="HWL60" s="0"/>
      <c r="HWM60" s="0"/>
      <c r="HWN60" s="0"/>
      <c r="HWO60" s="0"/>
      <c r="HWP60" s="0"/>
      <c r="HWQ60" s="0"/>
      <c r="HWR60" s="0"/>
      <c r="HWS60" s="0"/>
      <c r="HWT60" s="0"/>
      <c r="HWU60" s="0"/>
      <c r="HWV60" s="0"/>
      <c r="HWW60" s="0"/>
      <c r="HWX60" s="0"/>
      <c r="HWY60" s="0"/>
      <c r="HWZ60" s="0"/>
      <c r="HXA60" s="0"/>
      <c r="HXB60" s="0"/>
      <c r="HXC60" s="0"/>
      <c r="HXD60" s="0"/>
      <c r="HXE60" s="0"/>
      <c r="HXF60" s="0"/>
      <c r="HXG60" s="0"/>
      <c r="HXH60" s="0"/>
      <c r="HXI60" s="0"/>
      <c r="HXJ60" s="0"/>
      <c r="HXK60" s="0"/>
      <c r="HXL60" s="0"/>
      <c r="HXM60" s="0"/>
      <c r="HXN60" s="0"/>
      <c r="HXO60" s="0"/>
      <c r="HXP60" s="0"/>
      <c r="HXQ60" s="0"/>
      <c r="HXR60" s="0"/>
      <c r="HXS60" s="0"/>
      <c r="HXT60" s="0"/>
      <c r="HXU60" s="0"/>
      <c r="HXV60" s="0"/>
      <c r="HXW60" s="0"/>
      <c r="HXX60" s="0"/>
      <c r="HXY60" s="0"/>
      <c r="HXZ60" s="0"/>
      <c r="HYA60" s="0"/>
      <c r="HYB60" s="0"/>
      <c r="HYC60" s="0"/>
      <c r="HYD60" s="0"/>
      <c r="HYE60" s="0"/>
      <c r="HYF60" s="0"/>
      <c r="HYG60" s="0"/>
      <c r="HYH60" s="0"/>
      <c r="HYI60" s="0"/>
      <c r="HYJ60" s="0"/>
      <c r="HYK60" s="0"/>
      <c r="HYL60" s="0"/>
      <c r="HYM60" s="0"/>
      <c r="HYN60" s="0"/>
      <c r="HYO60" s="0"/>
      <c r="HYP60" s="0"/>
      <c r="HYQ60" s="0"/>
      <c r="HYR60" s="0"/>
      <c r="HYS60" s="0"/>
      <c r="HYT60" s="0"/>
      <c r="HYU60" s="0"/>
      <c r="HYV60" s="0"/>
      <c r="HYW60" s="0"/>
      <c r="HYX60" s="0"/>
      <c r="HYY60" s="0"/>
      <c r="HYZ60" s="0"/>
      <c r="HZA60" s="0"/>
      <c r="HZB60" s="0"/>
      <c r="HZC60" s="0"/>
      <c r="HZD60" s="0"/>
      <c r="HZE60" s="0"/>
      <c r="HZF60" s="0"/>
      <c r="HZG60" s="0"/>
      <c r="HZH60" s="0"/>
      <c r="HZI60" s="0"/>
      <c r="HZJ60" s="0"/>
      <c r="HZK60" s="0"/>
      <c r="HZL60" s="0"/>
      <c r="HZM60" s="0"/>
      <c r="HZN60" s="0"/>
      <c r="HZO60" s="0"/>
      <c r="HZP60" s="0"/>
      <c r="HZQ60" s="0"/>
      <c r="HZR60" s="0"/>
      <c r="HZS60" s="0"/>
      <c r="HZT60" s="0"/>
      <c r="HZU60" s="0"/>
      <c r="HZV60" s="0"/>
      <c r="HZW60" s="0"/>
      <c r="HZX60" s="0"/>
      <c r="HZY60" s="0"/>
      <c r="HZZ60" s="0"/>
      <c r="IAA60" s="0"/>
      <c r="IAB60" s="0"/>
      <c r="IAC60" s="0"/>
      <c r="IAD60" s="0"/>
      <c r="IAE60" s="0"/>
      <c r="IAF60" s="0"/>
      <c r="IAG60" s="0"/>
      <c r="IAH60" s="0"/>
      <c r="IAI60" s="0"/>
      <c r="IAJ60" s="0"/>
      <c r="IAK60" s="0"/>
      <c r="IAL60" s="0"/>
      <c r="IAM60" s="0"/>
      <c r="IAN60" s="0"/>
      <c r="IAO60" s="0"/>
      <c r="IAP60" s="0"/>
      <c r="IAQ60" s="0"/>
      <c r="IAR60" s="0"/>
      <c r="IAS60" s="0"/>
      <c r="IAT60" s="0"/>
      <c r="IAU60" s="0"/>
      <c r="IAV60" s="0"/>
      <c r="IAW60" s="0"/>
      <c r="IAX60" s="0"/>
      <c r="IAY60" s="0"/>
      <c r="IAZ60" s="0"/>
      <c r="IBA60" s="0"/>
      <c r="IBB60" s="0"/>
      <c r="IBC60" s="0"/>
      <c r="IBD60" s="0"/>
      <c r="IBE60" s="0"/>
      <c r="IBF60" s="0"/>
      <c r="IBG60" s="0"/>
      <c r="IBH60" s="0"/>
      <c r="IBI60" s="0"/>
      <c r="IBJ60" s="0"/>
      <c r="IBK60" s="0"/>
      <c r="IBL60" s="0"/>
      <c r="IBM60" s="0"/>
      <c r="IBN60" s="0"/>
      <c r="IBO60" s="0"/>
      <c r="IBP60" s="0"/>
      <c r="IBQ60" s="0"/>
      <c r="IBR60" s="0"/>
      <c r="IBS60" s="0"/>
      <c r="IBT60" s="0"/>
      <c r="IBU60" s="0"/>
      <c r="IBV60" s="0"/>
      <c r="IBW60" s="0"/>
      <c r="IBX60" s="0"/>
      <c r="IBY60" s="0"/>
      <c r="IBZ60" s="0"/>
      <c r="ICA60" s="0"/>
      <c r="ICB60" s="0"/>
      <c r="ICC60" s="0"/>
      <c r="ICD60" s="0"/>
      <c r="ICE60" s="0"/>
      <c r="ICF60" s="0"/>
      <c r="ICG60" s="0"/>
      <c r="ICH60" s="0"/>
      <c r="ICI60" s="0"/>
      <c r="ICJ60" s="0"/>
      <c r="ICK60" s="0"/>
      <c r="ICL60" s="0"/>
      <c r="ICM60" s="0"/>
      <c r="ICN60" s="0"/>
      <c r="ICO60" s="0"/>
      <c r="ICP60" s="0"/>
      <c r="ICQ60" s="0"/>
      <c r="ICR60" s="0"/>
      <c r="ICS60" s="0"/>
      <c r="ICT60" s="0"/>
      <c r="ICU60" s="0"/>
      <c r="ICV60" s="0"/>
      <c r="ICW60" s="0"/>
      <c r="ICX60" s="0"/>
      <c r="ICY60" s="0"/>
      <c r="ICZ60" s="0"/>
      <c r="IDA60" s="0"/>
      <c r="IDB60" s="0"/>
      <c r="IDC60" s="0"/>
      <c r="IDD60" s="0"/>
      <c r="IDE60" s="0"/>
      <c r="IDF60" s="0"/>
      <c r="IDG60" s="0"/>
      <c r="IDH60" s="0"/>
      <c r="IDI60" s="0"/>
      <c r="IDJ60" s="0"/>
      <c r="IDK60" s="0"/>
      <c r="IDL60" s="0"/>
      <c r="IDM60" s="0"/>
      <c r="IDN60" s="0"/>
      <c r="IDO60" s="0"/>
      <c r="IDP60" s="0"/>
      <c r="IDQ60" s="0"/>
      <c r="IDR60" s="0"/>
      <c r="IDS60" s="0"/>
      <c r="IDT60" s="0"/>
      <c r="IDU60" s="0"/>
      <c r="IDV60" s="0"/>
      <c r="IDW60" s="0"/>
      <c r="IDX60" s="0"/>
      <c r="IDY60" s="0"/>
      <c r="IDZ60" s="0"/>
      <c r="IEA60" s="0"/>
      <c r="IEB60" s="0"/>
      <c r="IEC60" s="0"/>
      <c r="IED60" s="0"/>
      <c r="IEE60" s="0"/>
      <c r="IEF60" s="0"/>
      <c r="IEG60" s="0"/>
      <c r="IEH60" s="0"/>
      <c r="IEI60" s="0"/>
      <c r="IEJ60" s="0"/>
      <c r="IEK60" s="0"/>
      <c r="IEL60" s="0"/>
      <c r="IEM60" s="0"/>
      <c r="IEN60" s="0"/>
      <c r="IEO60" s="0"/>
      <c r="IEP60" s="0"/>
      <c r="IEQ60" s="0"/>
      <c r="IER60" s="0"/>
      <c r="IES60" s="0"/>
      <c r="IET60" s="0"/>
      <c r="IEU60" s="0"/>
      <c r="IEV60" s="0"/>
      <c r="IEW60" s="0"/>
      <c r="IEX60" s="0"/>
      <c r="IEY60" s="0"/>
      <c r="IEZ60" s="0"/>
      <c r="IFA60" s="0"/>
      <c r="IFB60" s="0"/>
      <c r="IFC60" s="0"/>
      <c r="IFD60" s="0"/>
      <c r="IFE60" s="0"/>
      <c r="IFF60" s="0"/>
      <c r="IFG60" s="0"/>
      <c r="IFH60" s="0"/>
      <c r="IFI60" s="0"/>
      <c r="IFJ60" s="0"/>
      <c r="IFK60" s="0"/>
      <c r="IFL60" s="0"/>
      <c r="IFM60" s="0"/>
      <c r="IFN60" s="0"/>
      <c r="IFO60" s="0"/>
      <c r="IFP60" s="0"/>
      <c r="IFQ60" s="0"/>
      <c r="IFR60" s="0"/>
      <c r="IFS60" s="0"/>
      <c r="IFT60" s="0"/>
      <c r="IFU60" s="0"/>
      <c r="IFV60" s="0"/>
      <c r="IFW60" s="0"/>
      <c r="IFX60" s="0"/>
      <c r="IFY60" s="0"/>
      <c r="IFZ60" s="0"/>
      <c r="IGA60" s="0"/>
      <c r="IGB60" s="0"/>
      <c r="IGC60" s="0"/>
      <c r="IGD60" s="0"/>
      <c r="IGE60" s="0"/>
      <c r="IGF60" s="0"/>
      <c r="IGG60" s="0"/>
      <c r="IGH60" s="0"/>
      <c r="IGI60" s="0"/>
      <c r="IGJ60" s="0"/>
      <c r="IGK60" s="0"/>
      <c r="IGL60" s="0"/>
      <c r="IGM60" s="0"/>
      <c r="IGN60" s="0"/>
      <c r="IGO60" s="0"/>
      <c r="IGP60" s="0"/>
      <c r="IGQ60" s="0"/>
      <c r="IGR60" s="0"/>
      <c r="IGS60" s="0"/>
      <c r="IGT60" s="0"/>
      <c r="IGU60" s="0"/>
      <c r="IGV60" s="0"/>
      <c r="IGW60" s="0"/>
      <c r="IGX60" s="0"/>
      <c r="IGY60" s="0"/>
      <c r="IGZ60" s="0"/>
      <c r="IHA60" s="0"/>
      <c r="IHB60" s="0"/>
      <c r="IHC60" s="0"/>
      <c r="IHD60" s="0"/>
      <c r="IHE60" s="0"/>
      <c r="IHF60" s="0"/>
      <c r="IHG60" s="0"/>
      <c r="IHH60" s="0"/>
      <c r="IHI60" s="0"/>
      <c r="IHJ60" s="0"/>
      <c r="IHK60" s="0"/>
      <c r="IHL60" s="0"/>
      <c r="IHM60" s="0"/>
      <c r="IHN60" s="0"/>
      <c r="IHO60" s="0"/>
      <c r="IHP60" s="0"/>
      <c r="IHQ60" s="0"/>
      <c r="IHR60" s="0"/>
      <c r="IHS60" s="0"/>
      <c r="IHT60" s="0"/>
      <c r="IHU60" s="0"/>
      <c r="IHV60" s="0"/>
      <c r="IHW60" s="0"/>
      <c r="IHX60" s="0"/>
      <c r="IHY60" s="0"/>
      <c r="IHZ60" s="0"/>
      <c r="IIA60" s="0"/>
      <c r="IIB60" s="0"/>
      <c r="IIC60" s="0"/>
      <c r="IID60" s="0"/>
      <c r="IIE60" s="0"/>
      <c r="IIF60" s="0"/>
      <c r="IIG60" s="0"/>
      <c r="IIH60" s="0"/>
      <c r="III60" s="0"/>
      <c r="IIJ60" s="0"/>
      <c r="IIK60" s="0"/>
      <c r="IIL60" s="0"/>
      <c r="IIM60" s="0"/>
      <c r="IIN60" s="0"/>
      <c r="IIO60" s="0"/>
      <c r="IIP60" s="0"/>
      <c r="IIQ60" s="0"/>
      <c r="IIR60" s="0"/>
      <c r="IIS60" s="0"/>
      <c r="IIT60" s="0"/>
      <c r="IIU60" s="0"/>
      <c r="IIV60" s="0"/>
      <c r="IIW60" s="0"/>
      <c r="IIX60" s="0"/>
      <c r="IIY60" s="0"/>
      <c r="IIZ60" s="0"/>
      <c r="IJA60" s="0"/>
      <c r="IJB60" s="0"/>
      <c r="IJC60" s="0"/>
      <c r="IJD60" s="0"/>
      <c r="IJE60" s="0"/>
      <c r="IJF60" s="0"/>
      <c r="IJG60" s="0"/>
      <c r="IJH60" s="0"/>
      <c r="IJI60" s="0"/>
      <c r="IJJ60" s="0"/>
      <c r="IJK60" s="0"/>
      <c r="IJL60" s="0"/>
      <c r="IJM60" s="0"/>
      <c r="IJN60" s="0"/>
      <c r="IJO60" s="0"/>
      <c r="IJP60" s="0"/>
      <c r="IJQ60" s="0"/>
      <c r="IJR60" s="0"/>
      <c r="IJS60" s="0"/>
      <c r="IJT60" s="0"/>
      <c r="IJU60" s="0"/>
      <c r="IJV60" s="0"/>
      <c r="IJW60" s="0"/>
      <c r="IJX60" s="0"/>
      <c r="IJY60" s="0"/>
      <c r="IJZ60" s="0"/>
      <c r="IKA60" s="0"/>
      <c r="IKB60" s="0"/>
      <c r="IKC60" s="0"/>
      <c r="IKD60" s="0"/>
      <c r="IKE60" s="0"/>
      <c r="IKF60" s="0"/>
      <c r="IKG60" s="0"/>
      <c r="IKH60" s="0"/>
      <c r="IKI60" s="0"/>
      <c r="IKJ60" s="0"/>
      <c r="IKK60" s="0"/>
      <c r="IKL60" s="0"/>
      <c r="IKM60" s="0"/>
      <c r="IKN60" s="0"/>
      <c r="IKO60" s="0"/>
      <c r="IKP60" s="0"/>
      <c r="IKQ60" s="0"/>
      <c r="IKR60" s="0"/>
      <c r="IKS60" s="0"/>
      <c r="IKT60" s="0"/>
      <c r="IKU60" s="0"/>
      <c r="IKV60" s="0"/>
      <c r="IKW60" s="0"/>
      <c r="IKX60" s="0"/>
      <c r="IKY60" s="0"/>
      <c r="IKZ60" s="0"/>
      <c r="ILA60" s="0"/>
      <c r="ILB60" s="0"/>
      <c r="ILC60" s="0"/>
      <c r="ILD60" s="0"/>
      <c r="ILE60" s="0"/>
      <c r="ILF60" s="0"/>
      <c r="ILG60" s="0"/>
      <c r="ILH60" s="0"/>
      <c r="ILI60" s="0"/>
      <c r="ILJ60" s="0"/>
      <c r="ILK60" s="0"/>
      <c r="ILL60" s="0"/>
      <c r="ILM60" s="0"/>
      <c r="ILN60" s="0"/>
      <c r="ILO60" s="0"/>
      <c r="ILP60" s="0"/>
      <c r="ILQ60" s="0"/>
      <c r="ILR60" s="0"/>
      <c r="ILS60" s="0"/>
      <c r="ILT60" s="0"/>
      <c r="ILU60" s="0"/>
      <c r="ILV60" s="0"/>
      <c r="ILW60" s="0"/>
      <c r="ILX60" s="0"/>
      <c r="ILY60" s="0"/>
      <c r="ILZ60" s="0"/>
      <c r="IMA60" s="0"/>
      <c r="IMB60" s="0"/>
      <c r="IMC60" s="0"/>
      <c r="IMD60" s="0"/>
      <c r="IME60" s="0"/>
      <c r="IMF60" s="0"/>
      <c r="IMG60" s="0"/>
      <c r="IMH60" s="0"/>
      <c r="IMI60" s="0"/>
      <c r="IMJ60" s="0"/>
      <c r="IMK60" s="0"/>
      <c r="IML60" s="0"/>
      <c r="IMM60" s="0"/>
      <c r="IMN60" s="0"/>
      <c r="IMO60" s="0"/>
      <c r="IMP60" s="0"/>
      <c r="IMQ60" s="0"/>
      <c r="IMR60" s="0"/>
      <c r="IMS60" s="0"/>
      <c r="IMT60" s="0"/>
      <c r="IMU60" s="0"/>
      <c r="IMV60" s="0"/>
      <c r="IMW60" s="0"/>
      <c r="IMX60" s="0"/>
      <c r="IMY60" s="0"/>
      <c r="IMZ60" s="0"/>
      <c r="INA60" s="0"/>
      <c r="INB60" s="0"/>
      <c r="INC60" s="0"/>
      <c r="IND60" s="0"/>
      <c r="INE60" s="0"/>
      <c r="INF60" s="0"/>
      <c r="ING60" s="0"/>
      <c r="INH60" s="0"/>
      <c r="INI60" s="0"/>
      <c r="INJ60" s="0"/>
      <c r="INK60" s="0"/>
      <c r="INL60" s="0"/>
      <c r="INM60" s="0"/>
      <c r="INN60" s="0"/>
      <c r="INO60" s="0"/>
      <c r="INP60" s="0"/>
      <c r="INQ60" s="0"/>
      <c r="INR60" s="0"/>
      <c r="INS60" s="0"/>
      <c r="INT60" s="0"/>
      <c r="INU60" s="0"/>
      <c r="INV60" s="0"/>
      <c r="INW60" s="0"/>
      <c r="INX60" s="0"/>
      <c r="INY60" s="0"/>
      <c r="INZ60" s="0"/>
      <c r="IOA60" s="0"/>
      <c r="IOB60" s="0"/>
      <c r="IOC60" s="0"/>
      <c r="IOD60" s="0"/>
      <c r="IOE60" s="0"/>
      <c r="IOF60" s="0"/>
      <c r="IOG60" s="0"/>
      <c r="IOH60" s="0"/>
      <c r="IOI60" s="0"/>
      <c r="IOJ60" s="0"/>
      <c r="IOK60" s="0"/>
      <c r="IOL60" s="0"/>
      <c r="IOM60" s="0"/>
      <c r="ION60" s="0"/>
      <c r="IOO60" s="0"/>
      <c r="IOP60" s="0"/>
      <c r="IOQ60" s="0"/>
      <c r="IOR60" s="0"/>
      <c r="IOS60" s="0"/>
      <c r="IOT60" s="0"/>
      <c r="IOU60" s="0"/>
      <c r="IOV60" s="0"/>
      <c r="IOW60" s="0"/>
      <c r="IOX60" s="0"/>
      <c r="IOY60" s="0"/>
      <c r="IOZ60" s="0"/>
      <c r="IPA60" s="0"/>
      <c r="IPB60" s="0"/>
      <c r="IPC60" s="0"/>
      <c r="IPD60" s="0"/>
      <c r="IPE60" s="0"/>
      <c r="IPF60" s="0"/>
      <c r="IPG60" s="0"/>
      <c r="IPH60" s="0"/>
      <c r="IPI60" s="0"/>
      <c r="IPJ60" s="0"/>
      <c r="IPK60" s="0"/>
      <c r="IPL60" s="0"/>
      <c r="IPM60" s="0"/>
      <c r="IPN60" s="0"/>
      <c r="IPO60" s="0"/>
      <c r="IPP60" s="0"/>
      <c r="IPQ60" s="0"/>
      <c r="IPR60" s="0"/>
      <c r="IPS60" s="0"/>
      <c r="IPT60" s="0"/>
      <c r="IPU60" s="0"/>
      <c r="IPV60" s="0"/>
      <c r="IPW60" s="0"/>
      <c r="IPX60" s="0"/>
      <c r="IPY60" s="0"/>
      <c r="IPZ60" s="0"/>
      <c r="IQA60" s="0"/>
      <c r="IQB60" s="0"/>
      <c r="IQC60" s="0"/>
      <c r="IQD60" s="0"/>
      <c r="IQE60" s="0"/>
      <c r="IQF60" s="0"/>
      <c r="IQG60" s="0"/>
      <c r="IQH60" s="0"/>
      <c r="IQI60" s="0"/>
      <c r="IQJ60" s="0"/>
      <c r="IQK60" s="0"/>
      <c r="IQL60" s="0"/>
      <c r="IQM60" s="0"/>
      <c r="IQN60" s="0"/>
      <c r="IQO60" s="0"/>
      <c r="IQP60" s="0"/>
      <c r="IQQ60" s="0"/>
      <c r="IQR60" s="0"/>
      <c r="IQS60" s="0"/>
      <c r="IQT60" s="0"/>
      <c r="IQU60" s="0"/>
      <c r="IQV60" s="0"/>
      <c r="IQW60" s="0"/>
      <c r="IQX60" s="0"/>
      <c r="IQY60" s="0"/>
      <c r="IQZ60" s="0"/>
      <c r="IRA60" s="0"/>
      <c r="IRB60" s="0"/>
      <c r="IRC60" s="0"/>
      <c r="IRD60" s="0"/>
      <c r="IRE60" s="0"/>
      <c r="IRF60" s="0"/>
      <c r="IRG60" s="0"/>
      <c r="IRH60" s="0"/>
      <c r="IRI60" s="0"/>
      <c r="IRJ60" s="0"/>
      <c r="IRK60" s="0"/>
      <c r="IRL60" s="0"/>
      <c r="IRM60" s="0"/>
      <c r="IRN60" s="0"/>
      <c r="IRO60" s="0"/>
      <c r="IRP60" s="0"/>
      <c r="IRQ60" s="0"/>
      <c r="IRR60" s="0"/>
      <c r="IRS60" s="0"/>
      <c r="IRT60" s="0"/>
      <c r="IRU60" s="0"/>
      <c r="IRV60" s="0"/>
      <c r="IRW60" s="0"/>
      <c r="IRX60" s="0"/>
      <c r="IRY60" s="0"/>
      <c r="IRZ60" s="0"/>
      <c r="ISA60" s="0"/>
      <c r="ISB60" s="0"/>
      <c r="ISC60" s="0"/>
      <c r="ISD60" s="0"/>
      <c r="ISE60" s="0"/>
      <c r="ISF60" s="0"/>
      <c r="ISG60" s="0"/>
      <c r="ISH60" s="0"/>
      <c r="ISI60" s="0"/>
      <c r="ISJ60" s="0"/>
      <c r="ISK60" s="0"/>
      <c r="ISL60" s="0"/>
      <c r="ISM60" s="0"/>
      <c r="ISN60" s="0"/>
      <c r="ISO60" s="0"/>
      <c r="ISP60" s="0"/>
      <c r="ISQ60" s="0"/>
      <c r="ISR60" s="0"/>
      <c r="ISS60" s="0"/>
      <c r="IST60" s="0"/>
      <c r="ISU60" s="0"/>
      <c r="ISV60" s="0"/>
      <c r="ISW60" s="0"/>
      <c r="ISX60" s="0"/>
      <c r="ISY60" s="0"/>
      <c r="ISZ60" s="0"/>
      <c r="ITA60" s="0"/>
      <c r="ITB60" s="0"/>
      <c r="ITC60" s="0"/>
      <c r="ITD60" s="0"/>
      <c r="ITE60" s="0"/>
      <c r="ITF60" s="0"/>
      <c r="ITG60" s="0"/>
      <c r="ITH60" s="0"/>
      <c r="ITI60" s="0"/>
      <c r="ITJ60" s="0"/>
      <c r="ITK60" s="0"/>
      <c r="ITL60" s="0"/>
      <c r="ITM60" s="0"/>
      <c r="ITN60" s="0"/>
      <c r="ITO60" s="0"/>
      <c r="ITP60" s="0"/>
      <c r="ITQ60" s="0"/>
      <c r="ITR60" s="0"/>
      <c r="ITS60" s="0"/>
      <c r="ITT60" s="0"/>
      <c r="ITU60" s="0"/>
      <c r="ITV60" s="0"/>
      <c r="ITW60" s="0"/>
      <c r="ITX60" s="0"/>
      <c r="ITY60" s="0"/>
      <c r="ITZ60" s="0"/>
      <c r="IUA60" s="0"/>
      <c r="IUB60" s="0"/>
      <c r="IUC60" s="0"/>
      <c r="IUD60" s="0"/>
      <c r="IUE60" s="0"/>
      <c r="IUF60" s="0"/>
      <c r="IUG60" s="0"/>
      <c r="IUH60" s="0"/>
      <c r="IUI60" s="0"/>
      <c r="IUJ60" s="0"/>
      <c r="IUK60" s="0"/>
      <c r="IUL60" s="0"/>
      <c r="IUM60" s="0"/>
      <c r="IUN60" s="0"/>
      <c r="IUO60" s="0"/>
      <c r="IUP60" s="0"/>
      <c r="IUQ60" s="0"/>
      <c r="IUR60" s="0"/>
      <c r="IUS60" s="0"/>
      <c r="IUT60" s="0"/>
      <c r="IUU60" s="0"/>
      <c r="IUV60" s="0"/>
      <c r="IUW60" s="0"/>
      <c r="IUX60" s="0"/>
      <c r="IUY60" s="0"/>
      <c r="IUZ60" s="0"/>
      <c r="IVA60" s="0"/>
      <c r="IVB60" s="0"/>
      <c r="IVC60" s="0"/>
      <c r="IVD60" s="0"/>
      <c r="IVE60" s="0"/>
      <c r="IVF60" s="0"/>
      <c r="IVG60" s="0"/>
      <c r="IVH60" s="0"/>
      <c r="IVI60" s="0"/>
      <c r="IVJ60" s="0"/>
      <c r="IVK60" s="0"/>
      <c r="IVL60" s="0"/>
      <c r="IVM60" s="0"/>
      <c r="IVN60" s="0"/>
      <c r="IVO60" s="0"/>
      <c r="IVP60" s="0"/>
      <c r="IVQ60" s="0"/>
      <c r="IVR60" s="0"/>
      <c r="IVS60" s="0"/>
      <c r="IVT60" s="0"/>
      <c r="IVU60" s="0"/>
      <c r="IVV60" s="0"/>
      <c r="IVW60" s="0"/>
      <c r="IVX60" s="0"/>
      <c r="IVY60" s="0"/>
      <c r="IVZ60" s="0"/>
      <c r="IWA60" s="0"/>
      <c r="IWB60" s="0"/>
      <c r="IWC60" s="0"/>
      <c r="IWD60" s="0"/>
      <c r="IWE60" s="0"/>
      <c r="IWF60" s="0"/>
      <c r="IWG60" s="0"/>
      <c r="IWH60" s="0"/>
      <c r="IWI60" s="0"/>
      <c r="IWJ60" s="0"/>
      <c r="IWK60" s="0"/>
      <c r="IWL60" s="0"/>
      <c r="IWM60" s="0"/>
      <c r="IWN60" s="0"/>
      <c r="IWO60" s="0"/>
      <c r="IWP60" s="0"/>
      <c r="IWQ60" s="0"/>
      <c r="IWR60" s="0"/>
      <c r="IWS60" s="0"/>
      <c r="IWT60" s="0"/>
      <c r="IWU60" s="0"/>
      <c r="IWV60" s="0"/>
      <c r="IWW60" s="0"/>
      <c r="IWX60" s="0"/>
      <c r="IWY60" s="0"/>
      <c r="IWZ60" s="0"/>
      <c r="IXA60" s="0"/>
      <c r="IXB60" s="0"/>
      <c r="IXC60" s="0"/>
      <c r="IXD60" s="0"/>
      <c r="IXE60" s="0"/>
      <c r="IXF60" s="0"/>
      <c r="IXG60" s="0"/>
      <c r="IXH60" s="0"/>
      <c r="IXI60" s="0"/>
      <c r="IXJ60" s="0"/>
      <c r="IXK60" s="0"/>
      <c r="IXL60" s="0"/>
      <c r="IXM60" s="0"/>
      <c r="IXN60" s="0"/>
      <c r="IXO60" s="0"/>
      <c r="IXP60" s="0"/>
      <c r="IXQ60" s="0"/>
      <c r="IXR60" s="0"/>
      <c r="IXS60" s="0"/>
      <c r="IXT60" s="0"/>
      <c r="IXU60" s="0"/>
      <c r="IXV60" s="0"/>
      <c r="IXW60" s="0"/>
      <c r="IXX60" s="0"/>
      <c r="IXY60" s="0"/>
      <c r="IXZ60" s="0"/>
      <c r="IYA60" s="0"/>
      <c r="IYB60" s="0"/>
      <c r="IYC60" s="0"/>
      <c r="IYD60" s="0"/>
      <c r="IYE60" s="0"/>
      <c r="IYF60" s="0"/>
      <c r="IYG60" s="0"/>
      <c r="IYH60" s="0"/>
      <c r="IYI60" s="0"/>
      <c r="IYJ60" s="0"/>
      <c r="IYK60" s="0"/>
      <c r="IYL60" s="0"/>
      <c r="IYM60" s="0"/>
      <c r="IYN60" s="0"/>
      <c r="IYO60" s="0"/>
      <c r="IYP60" s="0"/>
      <c r="IYQ60" s="0"/>
      <c r="IYR60" s="0"/>
      <c r="IYS60" s="0"/>
      <c r="IYT60" s="0"/>
      <c r="IYU60" s="0"/>
      <c r="IYV60" s="0"/>
      <c r="IYW60" s="0"/>
      <c r="IYX60" s="0"/>
      <c r="IYY60" s="0"/>
      <c r="IYZ60" s="0"/>
      <c r="IZA60" s="0"/>
      <c r="IZB60" s="0"/>
      <c r="IZC60" s="0"/>
      <c r="IZD60" s="0"/>
      <c r="IZE60" s="0"/>
      <c r="IZF60" s="0"/>
      <c r="IZG60" s="0"/>
      <c r="IZH60" s="0"/>
      <c r="IZI60" s="0"/>
      <c r="IZJ60" s="0"/>
      <c r="IZK60" s="0"/>
      <c r="IZL60" s="0"/>
      <c r="IZM60" s="0"/>
      <c r="IZN60" s="0"/>
      <c r="IZO60" s="0"/>
      <c r="IZP60" s="0"/>
      <c r="IZQ60" s="0"/>
      <c r="IZR60" s="0"/>
      <c r="IZS60" s="0"/>
      <c r="IZT60" s="0"/>
      <c r="IZU60" s="0"/>
      <c r="IZV60" s="0"/>
      <c r="IZW60" s="0"/>
      <c r="IZX60" s="0"/>
      <c r="IZY60" s="0"/>
      <c r="IZZ60" s="0"/>
      <c r="JAA60" s="0"/>
      <c r="JAB60" s="0"/>
      <c r="JAC60" s="0"/>
      <c r="JAD60" s="0"/>
      <c r="JAE60" s="0"/>
      <c r="JAF60" s="0"/>
      <c r="JAG60" s="0"/>
      <c r="JAH60" s="0"/>
      <c r="JAI60" s="0"/>
      <c r="JAJ60" s="0"/>
      <c r="JAK60" s="0"/>
      <c r="JAL60" s="0"/>
      <c r="JAM60" s="0"/>
      <c r="JAN60" s="0"/>
      <c r="JAO60" s="0"/>
      <c r="JAP60" s="0"/>
      <c r="JAQ60" s="0"/>
      <c r="JAR60" s="0"/>
      <c r="JAS60" s="0"/>
      <c r="JAT60" s="0"/>
      <c r="JAU60" s="0"/>
      <c r="JAV60" s="0"/>
      <c r="JAW60" s="0"/>
      <c r="JAX60" s="0"/>
      <c r="JAY60" s="0"/>
      <c r="JAZ60" s="0"/>
      <c r="JBA60" s="0"/>
      <c r="JBB60" s="0"/>
      <c r="JBC60" s="0"/>
      <c r="JBD60" s="0"/>
      <c r="JBE60" s="0"/>
      <c r="JBF60" s="0"/>
      <c r="JBG60" s="0"/>
      <c r="JBH60" s="0"/>
      <c r="JBI60" s="0"/>
      <c r="JBJ60" s="0"/>
      <c r="JBK60" s="0"/>
      <c r="JBL60" s="0"/>
      <c r="JBM60" s="0"/>
      <c r="JBN60" s="0"/>
      <c r="JBO60" s="0"/>
      <c r="JBP60" s="0"/>
      <c r="JBQ60" s="0"/>
      <c r="JBR60" s="0"/>
      <c r="JBS60" s="0"/>
      <c r="JBT60" s="0"/>
      <c r="JBU60" s="0"/>
      <c r="JBV60" s="0"/>
      <c r="JBW60" s="0"/>
      <c r="JBX60" s="0"/>
      <c r="JBY60" s="0"/>
      <c r="JBZ60" s="0"/>
      <c r="JCA60" s="0"/>
      <c r="JCB60" s="0"/>
      <c r="JCC60" s="0"/>
      <c r="JCD60" s="0"/>
      <c r="JCE60" s="0"/>
      <c r="JCF60" s="0"/>
      <c r="JCG60" s="0"/>
      <c r="JCH60" s="0"/>
      <c r="JCI60" s="0"/>
      <c r="JCJ60" s="0"/>
      <c r="JCK60" s="0"/>
      <c r="JCL60" s="0"/>
      <c r="JCM60" s="0"/>
      <c r="JCN60" s="0"/>
      <c r="JCO60" s="0"/>
      <c r="JCP60" s="0"/>
      <c r="JCQ60" s="0"/>
      <c r="JCR60" s="0"/>
      <c r="JCS60" s="0"/>
      <c r="JCT60" s="0"/>
      <c r="JCU60" s="0"/>
      <c r="JCV60" s="0"/>
      <c r="JCW60" s="0"/>
      <c r="JCX60" s="0"/>
      <c r="JCY60" s="0"/>
      <c r="JCZ60" s="0"/>
      <c r="JDA60" s="0"/>
      <c r="JDB60" s="0"/>
      <c r="JDC60" s="0"/>
      <c r="JDD60" s="0"/>
      <c r="JDE60" s="0"/>
      <c r="JDF60" s="0"/>
      <c r="JDG60" s="0"/>
      <c r="JDH60" s="0"/>
      <c r="JDI60" s="0"/>
      <c r="JDJ60" s="0"/>
      <c r="JDK60" s="0"/>
      <c r="JDL60" s="0"/>
      <c r="JDM60" s="0"/>
      <c r="JDN60" s="0"/>
      <c r="JDO60" s="0"/>
      <c r="JDP60" s="0"/>
      <c r="JDQ60" s="0"/>
      <c r="JDR60" s="0"/>
      <c r="JDS60" s="0"/>
      <c r="JDT60" s="0"/>
      <c r="JDU60" s="0"/>
      <c r="JDV60" s="0"/>
      <c r="JDW60" s="0"/>
      <c r="JDX60" s="0"/>
      <c r="JDY60" s="0"/>
      <c r="JDZ60" s="0"/>
      <c r="JEA60" s="0"/>
      <c r="JEB60" s="0"/>
      <c r="JEC60" s="0"/>
      <c r="JED60" s="0"/>
      <c r="JEE60" s="0"/>
      <c r="JEF60" s="0"/>
      <c r="JEG60" s="0"/>
      <c r="JEH60" s="0"/>
      <c r="JEI60" s="0"/>
      <c r="JEJ60" s="0"/>
      <c r="JEK60" s="0"/>
      <c r="JEL60" s="0"/>
      <c r="JEM60" s="0"/>
      <c r="JEN60" s="0"/>
      <c r="JEO60" s="0"/>
      <c r="JEP60" s="0"/>
      <c r="JEQ60" s="0"/>
      <c r="JER60" s="0"/>
      <c r="JES60" s="0"/>
      <c r="JET60" s="0"/>
      <c r="JEU60" s="0"/>
      <c r="JEV60" s="0"/>
      <c r="JEW60" s="0"/>
      <c r="JEX60" s="0"/>
      <c r="JEY60" s="0"/>
      <c r="JEZ60" s="0"/>
      <c r="JFA60" s="0"/>
      <c r="JFB60" s="0"/>
      <c r="JFC60" s="0"/>
      <c r="JFD60" s="0"/>
      <c r="JFE60" s="0"/>
      <c r="JFF60" s="0"/>
      <c r="JFG60" s="0"/>
      <c r="JFH60" s="0"/>
      <c r="JFI60" s="0"/>
      <c r="JFJ60" s="0"/>
      <c r="JFK60" s="0"/>
      <c r="JFL60" s="0"/>
      <c r="JFM60" s="0"/>
      <c r="JFN60" s="0"/>
      <c r="JFO60" s="0"/>
      <c r="JFP60" s="0"/>
      <c r="JFQ60" s="0"/>
      <c r="JFR60" s="0"/>
      <c r="JFS60" s="0"/>
      <c r="JFT60" s="0"/>
      <c r="JFU60" s="0"/>
      <c r="JFV60" s="0"/>
      <c r="JFW60" s="0"/>
      <c r="JFX60" s="0"/>
      <c r="JFY60" s="0"/>
      <c r="JFZ60" s="0"/>
      <c r="JGA60" s="0"/>
      <c r="JGB60" s="0"/>
      <c r="JGC60" s="0"/>
      <c r="JGD60" s="0"/>
      <c r="JGE60" s="0"/>
      <c r="JGF60" s="0"/>
      <c r="JGG60" s="0"/>
      <c r="JGH60" s="0"/>
      <c r="JGI60" s="0"/>
      <c r="JGJ60" s="0"/>
      <c r="JGK60" s="0"/>
      <c r="JGL60" s="0"/>
      <c r="JGM60" s="0"/>
      <c r="JGN60" s="0"/>
      <c r="JGO60" s="0"/>
      <c r="JGP60" s="0"/>
      <c r="JGQ60" s="0"/>
      <c r="JGR60" s="0"/>
      <c r="JGS60" s="0"/>
      <c r="JGT60" s="0"/>
      <c r="JGU60" s="0"/>
      <c r="JGV60" s="0"/>
      <c r="JGW60" s="0"/>
      <c r="JGX60" s="0"/>
      <c r="JGY60" s="0"/>
      <c r="JGZ60" s="0"/>
      <c r="JHA60" s="0"/>
      <c r="JHB60" s="0"/>
      <c r="JHC60" s="0"/>
      <c r="JHD60" s="0"/>
      <c r="JHE60" s="0"/>
      <c r="JHF60" s="0"/>
      <c r="JHG60" s="0"/>
      <c r="JHH60" s="0"/>
      <c r="JHI60" s="0"/>
      <c r="JHJ60" s="0"/>
      <c r="JHK60" s="0"/>
      <c r="JHL60" s="0"/>
      <c r="JHM60" s="0"/>
      <c r="JHN60" s="0"/>
      <c r="JHO60" s="0"/>
      <c r="JHP60" s="0"/>
      <c r="JHQ60" s="0"/>
      <c r="JHR60" s="0"/>
      <c r="JHS60" s="0"/>
      <c r="JHT60" s="0"/>
      <c r="JHU60" s="0"/>
      <c r="JHV60" s="0"/>
      <c r="JHW60" s="0"/>
      <c r="JHX60" s="0"/>
      <c r="JHY60" s="0"/>
      <c r="JHZ60" s="0"/>
      <c r="JIA60" s="0"/>
      <c r="JIB60" s="0"/>
      <c r="JIC60" s="0"/>
      <c r="JID60" s="0"/>
      <c r="JIE60" s="0"/>
      <c r="JIF60" s="0"/>
      <c r="JIG60" s="0"/>
      <c r="JIH60" s="0"/>
      <c r="JII60" s="0"/>
      <c r="JIJ60" s="0"/>
      <c r="JIK60" s="0"/>
      <c r="JIL60" s="0"/>
      <c r="JIM60" s="0"/>
      <c r="JIN60" s="0"/>
      <c r="JIO60" s="0"/>
      <c r="JIP60" s="0"/>
      <c r="JIQ60" s="0"/>
      <c r="JIR60" s="0"/>
      <c r="JIS60" s="0"/>
      <c r="JIT60" s="0"/>
      <c r="JIU60" s="0"/>
      <c r="JIV60" s="0"/>
      <c r="JIW60" s="0"/>
      <c r="JIX60" s="0"/>
      <c r="JIY60" s="0"/>
      <c r="JIZ60" s="0"/>
      <c r="JJA60" s="0"/>
      <c r="JJB60" s="0"/>
      <c r="JJC60" s="0"/>
      <c r="JJD60" s="0"/>
      <c r="JJE60" s="0"/>
      <c r="JJF60" s="0"/>
      <c r="JJG60" s="0"/>
      <c r="JJH60" s="0"/>
      <c r="JJI60" s="0"/>
      <c r="JJJ60" s="0"/>
      <c r="JJK60" s="0"/>
      <c r="JJL60" s="0"/>
      <c r="JJM60" s="0"/>
      <c r="JJN60" s="0"/>
      <c r="JJO60" s="0"/>
      <c r="JJP60" s="0"/>
      <c r="JJQ60" s="0"/>
      <c r="JJR60" s="0"/>
      <c r="JJS60" s="0"/>
      <c r="JJT60" s="0"/>
      <c r="JJU60" s="0"/>
      <c r="JJV60" s="0"/>
      <c r="JJW60" s="0"/>
      <c r="JJX60" s="0"/>
      <c r="JJY60" s="0"/>
      <c r="JJZ60" s="0"/>
      <c r="JKA60" s="0"/>
      <c r="JKB60" s="0"/>
      <c r="JKC60" s="0"/>
      <c r="JKD60" s="0"/>
      <c r="JKE60" s="0"/>
      <c r="JKF60" s="0"/>
      <c r="JKG60" s="0"/>
      <c r="JKH60" s="0"/>
      <c r="JKI60" s="0"/>
      <c r="JKJ60" s="0"/>
      <c r="JKK60" s="0"/>
      <c r="JKL60" s="0"/>
      <c r="JKM60" s="0"/>
      <c r="JKN60" s="0"/>
      <c r="JKO60" s="0"/>
      <c r="JKP60" s="0"/>
      <c r="JKQ60" s="0"/>
      <c r="JKR60" s="0"/>
      <c r="JKS60" s="0"/>
      <c r="JKT60" s="0"/>
      <c r="JKU60" s="0"/>
      <c r="JKV60" s="0"/>
      <c r="JKW60" s="0"/>
      <c r="JKX60" s="0"/>
      <c r="JKY60" s="0"/>
      <c r="JKZ60" s="0"/>
      <c r="JLA60" s="0"/>
      <c r="JLB60" s="0"/>
      <c r="JLC60" s="0"/>
      <c r="JLD60" s="0"/>
      <c r="JLE60" s="0"/>
      <c r="JLF60" s="0"/>
      <c r="JLG60" s="0"/>
      <c r="JLH60" s="0"/>
      <c r="JLI60" s="0"/>
      <c r="JLJ60" s="0"/>
      <c r="JLK60" s="0"/>
      <c r="JLL60" s="0"/>
      <c r="JLM60" s="0"/>
      <c r="JLN60" s="0"/>
      <c r="JLO60" s="0"/>
      <c r="JLP60" s="0"/>
      <c r="JLQ60" s="0"/>
      <c r="JLR60" s="0"/>
      <c r="JLS60" s="0"/>
      <c r="JLT60" s="0"/>
      <c r="JLU60" s="0"/>
      <c r="JLV60" s="0"/>
      <c r="JLW60" s="0"/>
      <c r="JLX60" s="0"/>
      <c r="JLY60" s="0"/>
      <c r="JLZ60" s="0"/>
      <c r="JMA60" s="0"/>
      <c r="JMB60" s="0"/>
      <c r="JMC60" s="0"/>
      <c r="JMD60" s="0"/>
      <c r="JME60" s="0"/>
      <c r="JMF60" s="0"/>
      <c r="JMG60" s="0"/>
      <c r="JMH60" s="0"/>
      <c r="JMI60" s="0"/>
      <c r="JMJ60" s="0"/>
      <c r="JMK60" s="0"/>
      <c r="JML60" s="0"/>
      <c r="JMM60" s="0"/>
      <c r="JMN60" s="0"/>
      <c r="JMO60" s="0"/>
      <c r="JMP60" s="0"/>
      <c r="JMQ60" s="0"/>
      <c r="JMR60" s="0"/>
      <c r="JMS60" s="0"/>
      <c r="JMT60" s="0"/>
      <c r="JMU60" s="0"/>
      <c r="JMV60" s="0"/>
      <c r="JMW60" s="0"/>
      <c r="JMX60" s="0"/>
      <c r="JMY60" s="0"/>
      <c r="JMZ60" s="0"/>
      <c r="JNA60" s="0"/>
      <c r="JNB60" s="0"/>
      <c r="JNC60" s="0"/>
      <c r="JND60" s="0"/>
      <c r="JNE60" s="0"/>
      <c r="JNF60" s="0"/>
      <c r="JNG60" s="0"/>
      <c r="JNH60" s="0"/>
      <c r="JNI60" s="0"/>
      <c r="JNJ60" s="0"/>
      <c r="JNK60" s="0"/>
      <c r="JNL60" s="0"/>
      <c r="JNM60" s="0"/>
      <c r="JNN60" s="0"/>
      <c r="JNO60" s="0"/>
      <c r="JNP60" s="0"/>
      <c r="JNQ60" s="0"/>
      <c r="JNR60" s="0"/>
      <c r="JNS60" s="0"/>
      <c r="JNT60" s="0"/>
      <c r="JNU60" s="0"/>
      <c r="JNV60" s="0"/>
      <c r="JNW60" s="0"/>
      <c r="JNX60" s="0"/>
      <c r="JNY60" s="0"/>
      <c r="JNZ60" s="0"/>
      <c r="JOA60" s="0"/>
      <c r="JOB60" s="0"/>
      <c r="JOC60" s="0"/>
      <c r="JOD60" s="0"/>
      <c r="JOE60" s="0"/>
      <c r="JOF60" s="0"/>
      <c r="JOG60" s="0"/>
      <c r="JOH60" s="0"/>
      <c r="JOI60" s="0"/>
      <c r="JOJ60" s="0"/>
      <c r="JOK60" s="0"/>
      <c r="JOL60" s="0"/>
      <c r="JOM60" s="0"/>
      <c r="JON60" s="0"/>
      <c r="JOO60" s="0"/>
      <c r="JOP60" s="0"/>
      <c r="JOQ60" s="0"/>
      <c r="JOR60" s="0"/>
      <c r="JOS60" s="0"/>
      <c r="JOT60" s="0"/>
      <c r="JOU60" s="0"/>
      <c r="JOV60" s="0"/>
      <c r="JOW60" s="0"/>
      <c r="JOX60" s="0"/>
      <c r="JOY60" s="0"/>
      <c r="JOZ60" s="0"/>
      <c r="JPA60" s="0"/>
      <c r="JPB60" s="0"/>
      <c r="JPC60" s="0"/>
      <c r="JPD60" s="0"/>
      <c r="JPE60" s="0"/>
      <c r="JPF60" s="0"/>
      <c r="JPG60" s="0"/>
      <c r="JPH60" s="0"/>
      <c r="JPI60" s="0"/>
      <c r="JPJ60" s="0"/>
      <c r="JPK60" s="0"/>
      <c r="JPL60" s="0"/>
      <c r="JPM60" s="0"/>
      <c r="JPN60" s="0"/>
      <c r="JPO60" s="0"/>
      <c r="JPP60" s="0"/>
      <c r="JPQ60" s="0"/>
      <c r="JPR60" s="0"/>
      <c r="JPS60" s="0"/>
      <c r="JPT60" s="0"/>
      <c r="JPU60" s="0"/>
      <c r="JPV60" s="0"/>
      <c r="JPW60" s="0"/>
      <c r="JPX60" s="0"/>
      <c r="JPY60" s="0"/>
      <c r="JPZ60" s="0"/>
      <c r="JQA60" s="0"/>
      <c r="JQB60" s="0"/>
      <c r="JQC60" s="0"/>
      <c r="JQD60" s="0"/>
      <c r="JQE60" s="0"/>
      <c r="JQF60" s="0"/>
      <c r="JQG60" s="0"/>
      <c r="JQH60" s="0"/>
      <c r="JQI60" s="0"/>
      <c r="JQJ60" s="0"/>
      <c r="JQK60" s="0"/>
      <c r="JQL60" s="0"/>
      <c r="JQM60" s="0"/>
      <c r="JQN60" s="0"/>
      <c r="JQO60" s="0"/>
      <c r="JQP60" s="0"/>
      <c r="JQQ60" s="0"/>
      <c r="JQR60" s="0"/>
      <c r="JQS60" s="0"/>
      <c r="JQT60" s="0"/>
      <c r="JQU60" s="0"/>
      <c r="JQV60" s="0"/>
      <c r="JQW60" s="0"/>
      <c r="JQX60" s="0"/>
      <c r="JQY60" s="0"/>
      <c r="JQZ60" s="0"/>
      <c r="JRA60" s="0"/>
      <c r="JRB60" s="0"/>
      <c r="JRC60" s="0"/>
      <c r="JRD60" s="0"/>
      <c r="JRE60" s="0"/>
      <c r="JRF60" s="0"/>
      <c r="JRG60" s="0"/>
      <c r="JRH60" s="0"/>
      <c r="JRI60" s="0"/>
      <c r="JRJ60" s="0"/>
      <c r="JRK60" s="0"/>
      <c r="JRL60" s="0"/>
      <c r="JRM60" s="0"/>
      <c r="JRN60" s="0"/>
      <c r="JRO60" s="0"/>
      <c r="JRP60" s="0"/>
      <c r="JRQ60" s="0"/>
      <c r="JRR60" s="0"/>
      <c r="JRS60" s="0"/>
      <c r="JRT60" s="0"/>
      <c r="JRU60" s="0"/>
      <c r="JRV60" s="0"/>
      <c r="JRW60" s="0"/>
      <c r="JRX60" s="0"/>
      <c r="JRY60" s="0"/>
      <c r="JRZ60" s="0"/>
      <c r="JSA60" s="0"/>
      <c r="JSB60" s="0"/>
      <c r="JSC60" s="0"/>
      <c r="JSD60" s="0"/>
      <c r="JSE60" s="0"/>
      <c r="JSF60" s="0"/>
      <c r="JSG60" s="0"/>
      <c r="JSH60" s="0"/>
      <c r="JSI60" s="0"/>
      <c r="JSJ60" s="0"/>
      <c r="JSK60" s="0"/>
      <c r="JSL60" s="0"/>
      <c r="JSM60" s="0"/>
      <c r="JSN60" s="0"/>
      <c r="JSO60" s="0"/>
      <c r="JSP60" s="0"/>
      <c r="JSQ60" s="0"/>
      <c r="JSR60" s="0"/>
      <c r="JSS60" s="0"/>
      <c r="JST60" s="0"/>
      <c r="JSU60" s="0"/>
      <c r="JSV60" s="0"/>
      <c r="JSW60" s="0"/>
      <c r="JSX60" s="0"/>
      <c r="JSY60" s="0"/>
      <c r="JSZ60" s="0"/>
      <c r="JTA60" s="0"/>
      <c r="JTB60" s="0"/>
      <c r="JTC60" s="0"/>
      <c r="JTD60" s="0"/>
      <c r="JTE60" s="0"/>
      <c r="JTF60" s="0"/>
      <c r="JTG60" s="0"/>
      <c r="JTH60" s="0"/>
      <c r="JTI60" s="0"/>
      <c r="JTJ60" s="0"/>
      <c r="JTK60" s="0"/>
      <c r="JTL60" s="0"/>
      <c r="JTM60" s="0"/>
      <c r="JTN60" s="0"/>
      <c r="JTO60" s="0"/>
      <c r="JTP60" s="0"/>
      <c r="JTQ60" s="0"/>
      <c r="JTR60" s="0"/>
      <c r="JTS60" s="0"/>
      <c r="JTT60" s="0"/>
      <c r="JTU60" s="0"/>
      <c r="JTV60" s="0"/>
      <c r="JTW60" s="0"/>
      <c r="JTX60" s="0"/>
      <c r="JTY60" s="0"/>
      <c r="JTZ60" s="0"/>
      <c r="JUA60" s="0"/>
      <c r="JUB60" s="0"/>
      <c r="JUC60" s="0"/>
      <c r="JUD60" s="0"/>
      <c r="JUE60" s="0"/>
      <c r="JUF60" s="0"/>
      <c r="JUG60" s="0"/>
      <c r="JUH60" s="0"/>
      <c r="JUI60" s="0"/>
      <c r="JUJ60" s="0"/>
      <c r="JUK60" s="0"/>
      <c r="JUL60" s="0"/>
      <c r="JUM60" s="0"/>
      <c r="JUN60" s="0"/>
      <c r="JUO60" s="0"/>
      <c r="JUP60" s="0"/>
      <c r="JUQ60" s="0"/>
      <c r="JUR60" s="0"/>
      <c r="JUS60" s="0"/>
      <c r="JUT60" s="0"/>
      <c r="JUU60" s="0"/>
      <c r="JUV60" s="0"/>
      <c r="JUW60" s="0"/>
      <c r="JUX60" s="0"/>
      <c r="JUY60" s="0"/>
      <c r="JUZ60" s="0"/>
      <c r="JVA60" s="0"/>
      <c r="JVB60" s="0"/>
      <c r="JVC60" s="0"/>
      <c r="JVD60" s="0"/>
      <c r="JVE60" s="0"/>
      <c r="JVF60" s="0"/>
      <c r="JVG60" s="0"/>
      <c r="JVH60" s="0"/>
      <c r="JVI60" s="0"/>
      <c r="JVJ60" s="0"/>
      <c r="JVK60" s="0"/>
      <c r="JVL60" s="0"/>
      <c r="JVM60" s="0"/>
      <c r="JVN60" s="0"/>
      <c r="JVO60" s="0"/>
      <c r="JVP60" s="0"/>
      <c r="JVQ60" s="0"/>
      <c r="JVR60" s="0"/>
      <c r="JVS60" s="0"/>
      <c r="JVT60" s="0"/>
      <c r="JVU60" s="0"/>
      <c r="JVV60" s="0"/>
      <c r="JVW60" s="0"/>
      <c r="JVX60" s="0"/>
      <c r="JVY60" s="0"/>
      <c r="JVZ60" s="0"/>
      <c r="JWA60" s="0"/>
      <c r="JWB60" s="0"/>
      <c r="JWC60" s="0"/>
      <c r="JWD60" s="0"/>
      <c r="JWE60" s="0"/>
      <c r="JWF60" s="0"/>
      <c r="JWG60" s="0"/>
      <c r="JWH60" s="0"/>
      <c r="JWI60" s="0"/>
      <c r="JWJ60" s="0"/>
      <c r="JWK60" s="0"/>
      <c r="JWL60" s="0"/>
      <c r="JWM60" s="0"/>
      <c r="JWN60" s="0"/>
      <c r="JWO60" s="0"/>
      <c r="JWP60" s="0"/>
      <c r="JWQ60" s="0"/>
      <c r="JWR60" s="0"/>
      <c r="JWS60" s="0"/>
      <c r="JWT60" s="0"/>
      <c r="JWU60" s="0"/>
      <c r="JWV60" s="0"/>
      <c r="JWW60" s="0"/>
      <c r="JWX60" s="0"/>
      <c r="JWY60" s="0"/>
      <c r="JWZ60" s="0"/>
      <c r="JXA60" s="0"/>
      <c r="JXB60" s="0"/>
      <c r="JXC60" s="0"/>
      <c r="JXD60" s="0"/>
      <c r="JXE60" s="0"/>
      <c r="JXF60" s="0"/>
      <c r="JXG60" s="0"/>
      <c r="JXH60" s="0"/>
      <c r="JXI60" s="0"/>
      <c r="JXJ60" s="0"/>
      <c r="JXK60" s="0"/>
      <c r="JXL60" s="0"/>
      <c r="JXM60" s="0"/>
      <c r="JXN60" s="0"/>
      <c r="JXO60" s="0"/>
      <c r="JXP60" s="0"/>
      <c r="JXQ60" s="0"/>
      <c r="JXR60" s="0"/>
      <c r="JXS60" s="0"/>
      <c r="JXT60" s="0"/>
      <c r="JXU60" s="0"/>
      <c r="JXV60" s="0"/>
      <c r="JXW60" s="0"/>
      <c r="JXX60" s="0"/>
      <c r="JXY60" s="0"/>
      <c r="JXZ60" s="0"/>
      <c r="JYA60" s="0"/>
      <c r="JYB60" s="0"/>
      <c r="JYC60" s="0"/>
      <c r="JYD60" s="0"/>
      <c r="JYE60" s="0"/>
      <c r="JYF60" s="0"/>
      <c r="JYG60" s="0"/>
      <c r="JYH60" s="0"/>
      <c r="JYI60" s="0"/>
      <c r="JYJ60" s="0"/>
      <c r="JYK60" s="0"/>
      <c r="JYL60" s="0"/>
      <c r="JYM60" s="0"/>
      <c r="JYN60" s="0"/>
      <c r="JYO60" s="0"/>
      <c r="JYP60" s="0"/>
      <c r="JYQ60" s="0"/>
      <c r="JYR60" s="0"/>
      <c r="JYS60" s="0"/>
      <c r="JYT60" s="0"/>
      <c r="JYU60" s="0"/>
      <c r="JYV60" s="0"/>
      <c r="JYW60" s="0"/>
      <c r="JYX60" s="0"/>
      <c r="JYY60" s="0"/>
      <c r="JYZ60" s="0"/>
      <c r="JZA60" s="0"/>
      <c r="JZB60" s="0"/>
      <c r="JZC60" s="0"/>
      <c r="JZD60" s="0"/>
      <c r="JZE60" s="0"/>
      <c r="JZF60" s="0"/>
      <c r="JZG60" s="0"/>
      <c r="JZH60" s="0"/>
      <c r="JZI60" s="0"/>
      <c r="JZJ60" s="0"/>
      <c r="JZK60" s="0"/>
      <c r="JZL60" s="0"/>
      <c r="JZM60" s="0"/>
      <c r="JZN60" s="0"/>
      <c r="JZO60" s="0"/>
      <c r="JZP60" s="0"/>
      <c r="JZQ60" s="0"/>
      <c r="JZR60" s="0"/>
      <c r="JZS60" s="0"/>
      <c r="JZT60" s="0"/>
      <c r="JZU60" s="0"/>
      <c r="JZV60" s="0"/>
      <c r="JZW60" s="0"/>
      <c r="JZX60" s="0"/>
      <c r="JZY60" s="0"/>
      <c r="JZZ60" s="0"/>
      <c r="KAA60" s="0"/>
      <c r="KAB60" s="0"/>
      <c r="KAC60" s="0"/>
      <c r="KAD60" s="0"/>
      <c r="KAE60" s="0"/>
      <c r="KAF60" s="0"/>
      <c r="KAG60" s="0"/>
      <c r="KAH60" s="0"/>
      <c r="KAI60" s="0"/>
      <c r="KAJ60" s="0"/>
      <c r="KAK60" s="0"/>
      <c r="KAL60" s="0"/>
      <c r="KAM60" s="0"/>
      <c r="KAN60" s="0"/>
      <c r="KAO60" s="0"/>
      <c r="KAP60" s="0"/>
      <c r="KAQ60" s="0"/>
      <c r="KAR60" s="0"/>
      <c r="KAS60" s="0"/>
      <c r="KAT60" s="0"/>
      <c r="KAU60" s="0"/>
      <c r="KAV60" s="0"/>
      <c r="KAW60" s="0"/>
      <c r="KAX60" s="0"/>
      <c r="KAY60" s="0"/>
      <c r="KAZ60" s="0"/>
      <c r="KBA60" s="0"/>
      <c r="KBB60" s="0"/>
      <c r="KBC60" s="0"/>
      <c r="KBD60" s="0"/>
      <c r="KBE60" s="0"/>
      <c r="KBF60" s="0"/>
      <c r="KBG60" s="0"/>
      <c r="KBH60" s="0"/>
      <c r="KBI60" s="0"/>
      <c r="KBJ60" s="0"/>
      <c r="KBK60" s="0"/>
      <c r="KBL60" s="0"/>
      <c r="KBM60" s="0"/>
      <c r="KBN60" s="0"/>
      <c r="KBO60" s="0"/>
      <c r="KBP60" s="0"/>
      <c r="KBQ60" s="0"/>
      <c r="KBR60" s="0"/>
      <c r="KBS60" s="0"/>
      <c r="KBT60" s="0"/>
      <c r="KBU60" s="0"/>
      <c r="KBV60" s="0"/>
      <c r="KBW60" s="0"/>
      <c r="KBX60" s="0"/>
      <c r="KBY60" s="0"/>
      <c r="KBZ60" s="0"/>
      <c r="KCA60" s="0"/>
      <c r="KCB60" s="0"/>
      <c r="KCC60" s="0"/>
      <c r="KCD60" s="0"/>
      <c r="KCE60" s="0"/>
      <c r="KCF60" s="0"/>
      <c r="KCG60" s="0"/>
      <c r="KCH60" s="0"/>
      <c r="KCI60" s="0"/>
      <c r="KCJ60" s="0"/>
      <c r="KCK60" s="0"/>
      <c r="KCL60" s="0"/>
      <c r="KCM60" s="0"/>
      <c r="KCN60" s="0"/>
      <c r="KCO60" s="0"/>
      <c r="KCP60" s="0"/>
      <c r="KCQ60" s="0"/>
      <c r="KCR60" s="0"/>
      <c r="KCS60" s="0"/>
      <c r="KCT60" s="0"/>
      <c r="KCU60" s="0"/>
      <c r="KCV60" s="0"/>
      <c r="KCW60" s="0"/>
      <c r="KCX60" s="0"/>
      <c r="KCY60" s="0"/>
      <c r="KCZ60" s="0"/>
      <c r="KDA60" s="0"/>
      <c r="KDB60" s="0"/>
      <c r="KDC60" s="0"/>
      <c r="KDD60" s="0"/>
      <c r="KDE60" s="0"/>
      <c r="KDF60" s="0"/>
      <c r="KDG60" s="0"/>
      <c r="KDH60" s="0"/>
      <c r="KDI60" s="0"/>
      <c r="KDJ60" s="0"/>
      <c r="KDK60" s="0"/>
      <c r="KDL60" s="0"/>
      <c r="KDM60" s="0"/>
      <c r="KDN60" s="0"/>
      <c r="KDO60" s="0"/>
      <c r="KDP60" s="0"/>
      <c r="KDQ60" s="0"/>
      <c r="KDR60" s="0"/>
      <c r="KDS60" s="0"/>
      <c r="KDT60" s="0"/>
      <c r="KDU60" s="0"/>
      <c r="KDV60" s="0"/>
      <c r="KDW60" s="0"/>
      <c r="KDX60" s="0"/>
      <c r="KDY60" s="0"/>
      <c r="KDZ60" s="0"/>
      <c r="KEA60" s="0"/>
      <c r="KEB60" s="0"/>
      <c r="KEC60" s="0"/>
      <c r="KED60" s="0"/>
      <c r="KEE60" s="0"/>
      <c r="KEF60" s="0"/>
      <c r="KEG60" s="0"/>
      <c r="KEH60" s="0"/>
      <c r="KEI60" s="0"/>
      <c r="KEJ60" s="0"/>
      <c r="KEK60" s="0"/>
      <c r="KEL60" s="0"/>
      <c r="KEM60" s="0"/>
      <c r="KEN60" s="0"/>
      <c r="KEO60" s="0"/>
      <c r="KEP60" s="0"/>
      <c r="KEQ60" s="0"/>
      <c r="KER60" s="0"/>
      <c r="KES60" s="0"/>
      <c r="KET60" s="0"/>
      <c r="KEU60" s="0"/>
      <c r="KEV60" s="0"/>
      <c r="KEW60" s="0"/>
      <c r="KEX60" s="0"/>
      <c r="KEY60" s="0"/>
      <c r="KEZ60" s="0"/>
      <c r="KFA60" s="0"/>
      <c r="KFB60" s="0"/>
      <c r="KFC60" s="0"/>
      <c r="KFD60" s="0"/>
      <c r="KFE60" s="0"/>
      <c r="KFF60" s="0"/>
      <c r="KFG60" s="0"/>
      <c r="KFH60" s="0"/>
      <c r="KFI60" s="0"/>
      <c r="KFJ60" s="0"/>
      <c r="KFK60" s="0"/>
      <c r="KFL60" s="0"/>
      <c r="KFM60" s="0"/>
      <c r="KFN60" s="0"/>
      <c r="KFO60" s="0"/>
      <c r="KFP60" s="0"/>
      <c r="KFQ60" s="0"/>
      <c r="KFR60" s="0"/>
      <c r="KFS60" s="0"/>
      <c r="KFT60" s="0"/>
      <c r="KFU60" s="0"/>
      <c r="KFV60" s="0"/>
      <c r="KFW60" s="0"/>
      <c r="KFX60" s="0"/>
      <c r="KFY60" s="0"/>
      <c r="KFZ60" s="0"/>
      <c r="KGA60" s="0"/>
      <c r="KGB60" s="0"/>
      <c r="KGC60" s="0"/>
      <c r="KGD60" s="0"/>
      <c r="KGE60" s="0"/>
      <c r="KGF60" s="0"/>
      <c r="KGG60" s="0"/>
      <c r="KGH60" s="0"/>
      <c r="KGI60" s="0"/>
      <c r="KGJ60" s="0"/>
      <c r="KGK60" s="0"/>
      <c r="KGL60" s="0"/>
      <c r="KGM60" s="0"/>
      <c r="KGN60" s="0"/>
      <c r="KGO60" s="0"/>
      <c r="KGP60" s="0"/>
      <c r="KGQ60" s="0"/>
      <c r="KGR60" s="0"/>
      <c r="KGS60" s="0"/>
      <c r="KGT60" s="0"/>
      <c r="KGU60" s="0"/>
      <c r="KGV60" s="0"/>
      <c r="KGW60" s="0"/>
      <c r="KGX60" s="0"/>
      <c r="KGY60" s="0"/>
      <c r="KGZ60" s="0"/>
      <c r="KHA60" s="0"/>
      <c r="KHB60" s="0"/>
      <c r="KHC60" s="0"/>
      <c r="KHD60" s="0"/>
      <c r="KHE60" s="0"/>
      <c r="KHF60" s="0"/>
      <c r="KHG60" s="0"/>
      <c r="KHH60" s="0"/>
      <c r="KHI60" s="0"/>
      <c r="KHJ60" s="0"/>
      <c r="KHK60" s="0"/>
      <c r="KHL60" s="0"/>
      <c r="KHM60" s="0"/>
      <c r="KHN60" s="0"/>
      <c r="KHO60" s="0"/>
      <c r="KHP60" s="0"/>
      <c r="KHQ60" s="0"/>
      <c r="KHR60" s="0"/>
      <c r="KHS60" s="0"/>
      <c r="KHT60" s="0"/>
      <c r="KHU60" s="0"/>
      <c r="KHV60" s="0"/>
      <c r="KHW60" s="0"/>
      <c r="KHX60" s="0"/>
      <c r="KHY60" s="0"/>
      <c r="KHZ60" s="0"/>
      <c r="KIA60" s="0"/>
      <c r="KIB60" s="0"/>
      <c r="KIC60" s="0"/>
      <c r="KID60" s="0"/>
      <c r="KIE60" s="0"/>
      <c r="KIF60" s="0"/>
      <c r="KIG60" s="0"/>
      <c r="KIH60" s="0"/>
      <c r="KII60" s="0"/>
      <c r="KIJ60" s="0"/>
      <c r="KIK60" s="0"/>
      <c r="KIL60" s="0"/>
      <c r="KIM60" s="0"/>
      <c r="KIN60" s="0"/>
      <c r="KIO60" s="0"/>
      <c r="KIP60" s="0"/>
      <c r="KIQ60" s="0"/>
      <c r="KIR60" s="0"/>
      <c r="KIS60" s="0"/>
      <c r="KIT60" s="0"/>
      <c r="KIU60" s="0"/>
      <c r="KIV60" s="0"/>
      <c r="KIW60" s="0"/>
      <c r="KIX60" s="0"/>
      <c r="KIY60" s="0"/>
      <c r="KIZ60" s="0"/>
      <c r="KJA60" s="0"/>
      <c r="KJB60" s="0"/>
      <c r="KJC60" s="0"/>
      <c r="KJD60" s="0"/>
      <c r="KJE60" s="0"/>
      <c r="KJF60" s="0"/>
      <c r="KJG60" s="0"/>
      <c r="KJH60" s="0"/>
      <c r="KJI60" s="0"/>
      <c r="KJJ60" s="0"/>
      <c r="KJK60" s="0"/>
      <c r="KJL60" s="0"/>
      <c r="KJM60" s="0"/>
      <c r="KJN60" s="0"/>
      <c r="KJO60" s="0"/>
      <c r="KJP60" s="0"/>
      <c r="KJQ60" s="0"/>
      <c r="KJR60" s="0"/>
      <c r="KJS60" s="0"/>
      <c r="KJT60" s="0"/>
      <c r="KJU60" s="0"/>
      <c r="KJV60" s="0"/>
      <c r="KJW60" s="0"/>
      <c r="KJX60" s="0"/>
      <c r="KJY60" s="0"/>
      <c r="KJZ60" s="0"/>
      <c r="KKA60" s="0"/>
      <c r="KKB60" s="0"/>
      <c r="KKC60" s="0"/>
      <c r="KKD60" s="0"/>
      <c r="KKE60" s="0"/>
      <c r="KKF60" s="0"/>
      <c r="KKG60" s="0"/>
      <c r="KKH60" s="0"/>
      <c r="KKI60" s="0"/>
      <c r="KKJ60" s="0"/>
      <c r="KKK60" s="0"/>
      <c r="KKL60" s="0"/>
      <c r="KKM60" s="0"/>
      <c r="KKN60" s="0"/>
      <c r="KKO60" s="0"/>
      <c r="KKP60" s="0"/>
      <c r="KKQ60" s="0"/>
      <c r="KKR60" s="0"/>
      <c r="KKS60" s="0"/>
      <c r="KKT60" s="0"/>
      <c r="KKU60" s="0"/>
      <c r="KKV60" s="0"/>
      <c r="KKW60" s="0"/>
      <c r="KKX60" s="0"/>
      <c r="KKY60" s="0"/>
      <c r="KKZ60" s="0"/>
      <c r="KLA60" s="0"/>
      <c r="KLB60" s="0"/>
      <c r="KLC60" s="0"/>
      <c r="KLD60" s="0"/>
      <c r="KLE60" s="0"/>
      <c r="KLF60" s="0"/>
      <c r="KLG60" s="0"/>
      <c r="KLH60" s="0"/>
      <c r="KLI60" s="0"/>
      <c r="KLJ60" s="0"/>
      <c r="KLK60" s="0"/>
      <c r="KLL60" s="0"/>
      <c r="KLM60" s="0"/>
      <c r="KLN60" s="0"/>
      <c r="KLO60" s="0"/>
      <c r="KLP60" s="0"/>
      <c r="KLQ60" s="0"/>
      <c r="KLR60" s="0"/>
      <c r="KLS60" s="0"/>
      <c r="KLT60" s="0"/>
      <c r="KLU60" s="0"/>
      <c r="KLV60" s="0"/>
      <c r="KLW60" s="0"/>
      <c r="KLX60" s="0"/>
      <c r="KLY60" s="0"/>
      <c r="KLZ60" s="0"/>
      <c r="KMA60" s="0"/>
      <c r="KMB60" s="0"/>
      <c r="KMC60" s="0"/>
      <c r="KMD60" s="0"/>
      <c r="KME60" s="0"/>
      <c r="KMF60" s="0"/>
      <c r="KMG60" s="0"/>
      <c r="KMH60" s="0"/>
      <c r="KMI60" s="0"/>
      <c r="KMJ60" s="0"/>
      <c r="KMK60" s="0"/>
      <c r="KML60" s="0"/>
      <c r="KMM60" s="0"/>
      <c r="KMN60" s="0"/>
      <c r="KMO60" s="0"/>
      <c r="KMP60" s="0"/>
      <c r="KMQ60" s="0"/>
      <c r="KMR60" s="0"/>
      <c r="KMS60" s="0"/>
      <c r="KMT60" s="0"/>
      <c r="KMU60" s="0"/>
      <c r="KMV60" s="0"/>
      <c r="KMW60" s="0"/>
      <c r="KMX60" s="0"/>
      <c r="KMY60" s="0"/>
      <c r="KMZ60" s="0"/>
      <c r="KNA60" s="0"/>
      <c r="KNB60" s="0"/>
      <c r="KNC60" s="0"/>
      <c r="KND60" s="0"/>
      <c r="KNE60" s="0"/>
      <c r="KNF60" s="0"/>
      <c r="KNG60" s="0"/>
      <c r="KNH60" s="0"/>
      <c r="KNI60" s="0"/>
      <c r="KNJ60" s="0"/>
      <c r="KNK60" s="0"/>
      <c r="KNL60" s="0"/>
      <c r="KNM60" s="0"/>
      <c r="KNN60" s="0"/>
      <c r="KNO60" s="0"/>
      <c r="KNP60" s="0"/>
      <c r="KNQ60" s="0"/>
      <c r="KNR60" s="0"/>
      <c r="KNS60" s="0"/>
      <c r="KNT60" s="0"/>
      <c r="KNU60" s="0"/>
      <c r="KNV60" s="0"/>
      <c r="KNW60" s="0"/>
      <c r="KNX60" s="0"/>
      <c r="KNY60" s="0"/>
      <c r="KNZ60" s="0"/>
      <c r="KOA60" s="0"/>
      <c r="KOB60" s="0"/>
      <c r="KOC60" s="0"/>
      <c r="KOD60" s="0"/>
      <c r="KOE60" s="0"/>
      <c r="KOF60" s="0"/>
      <c r="KOG60" s="0"/>
      <c r="KOH60" s="0"/>
      <c r="KOI60" s="0"/>
      <c r="KOJ60" s="0"/>
      <c r="KOK60" s="0"/>
      <c r="KOL60" s="0"/>
      <c r="KOM60" s="0"/>
      <c r="KON60" s="0"/>
      <c r="KOO60" s="0"/>
      <c r="KOP60" s="0"/>
      <c r="KOQ60" s="0"/>
      <c r="KOR60" s="0"/>
      <c r="KOS60" s="0"/>
      <c r="KOT60" s="0"/>
      <c r="KOU60" s="0"/>
      <c r="KOV60" s="0"/>
      <c r="KOW60" s="0"/>
      <c r="KOX60" s="0"/>
      <c r="KOY60" s="0"/>
      <c r="KOZ60" s="0"/>
      <c r="KPA60" s="0"/>
      <c r="KPB60" s="0"/>
      <c r="KPC60" s="0"/>
      <c r="KPD60" s="0"/>
      <c r="KPE60" s="0"/>
      <c r="KPF60" s="0"/>
      <c r="KPG60" s="0"/>
      <c r="KPH60" s="0"/>
      <c r="KPI60" s="0"/>
      <c r="KPJ60" s="0"/>
      <c r="KPK60" s="0"/>
      <c r="KPL60" s="0"/>
      <c r="KPM60" s="0"/>
      <c r="KPN60" s="0"/>
      <c r="KPO60" s="0"/>
      <c r="KPP60" s="0"/>
      <c r="KPQ60" s="0"/>
      <c r="KPR60" s="0"/>
      <c r="KPS60" s="0"/>
      <c r="KPT60" s="0"/>
      <c r="KPU60" s="0"/>
      <c r="KPV60" s="0"/>
      <c r="KPW60" s="0"/>
      <c r="KPX60" s="0"/>
      <c r="KPY60" s="0"/>
      <c r="KPZ60" s="0"/>
      <c r="KQA60" s="0"/>
      <c r="KQB60" s="0"/>
      <c r="KQC60" s="0"/>
      <c r="KQD60" s="0"/>
      <c r="KQE60" s="0"/>
      <c r="KQF60" s="0"/>
      <c r="KQG60" s="0"/>
      <c r="KQH60" s="0"/>
      <c r="KQI60" s="0"/>
      <c r="KQJ60" s="0"/>
      <c r="KQK60" s="0"/>
      <c r="KQL60" s="0"/>
      <c r="KQM60" s="0"/>
      <c r="KQN60" s="0"/>
      <c r="KQO60" s="0"/>
      <c r="KQP60" s="0"/>
      <c r="KQQ60" s="0"/>
      <c r="KQR60" s="0"/>
      <c r="KQS60" s="0"/>
      <c r="KQT60" s="0"/>
      <c r="KQU60" s="0"/>
      <c r="KQV60" s="0"/>
      <c r="KQW60" s="0"/>
      <c r="KQX60" s="0"/>
      <c r="KQY60" s="0"/>
      <c r="KQZ60" s="0"/>
      <c r="KRA60" s="0"/>
      <c r="KRB60" s="0"/>
      <c r="KRC60" s="0"/>
      <c r="KRD60" s="0"/>
      <c r="KRE60" s="0"/>
      <c r="KRF60" s="0"/>
      <c r="KRG60" s="0"/>
      <c r="KRH60" s="0"/>
      <c r="KRI60" s="0"/>
      <c r="KRJ60" s="0"/>
      <c r="KRK60" s="0"/>
      <c r="KRL60" s="0"/>
      <c r="KRM60" s="0"/>
      <c r="KRN60" s="0"/>
      <c r="KRO60" s="0"/>
      <c r="KRP60" s="0"/>
      <c r="KRQ60" s="0"/>
      <c r="KRR60" s="0"/>
      <c r="KRS60" s="0"/>
      <c r="KRT60" s="0"/>
      <c r="KRU60" s="0"/>
      <c r="KRV60" s="0"/>
      <c r="KRW60" s="0"/>
      <c r="KRX60" s="0"/>
      <c r="KRY60" s="0"/>
      <c r="KRZ60" s="0"/>
      <c r="KSA60" s="0"/>
      <c r="KSB60" s="0"/>
      <c r="KSC60" s="0"/>
      <c r="KSD60" s="0"/>
      <c r="KSE60" s="0"/>
      <c r="KSF60" s="0"/>
      <c r="KSG60" s="0"/>
      <c r="KSH60" s="0"/>
      <c r="KSI60" s="0"/>
      <c r="KSJ60" s="0"/>
      <c r="KSK60" s="0"/>
      <c r="KSL60" s="0"/>
      <c r="KSM60" s="0"/>
      <c r="KSN60" s="0"/>
      <c r="KSO60" s="0"/>
      <c r="KSP60" s="0"/>
      <c r="KSQ60" s="0"/>
      <c r="KSR60" s="0"/>
      <c r="KSS60" s="0"/>
      <c r="KST60" s="0"/>
      <c r="KSU60" s="0"/>
      <c r="KSV60" s="0"/>
      <c r="KSW60" s="0"/>
      <c r="KSX60" s="0"/>
      <c r="KSY60" s="0"/>
      <c r="KSZ60" s="0"/>
      <c r="KTA60" s="0"/>
      <c r="KTB60" s="0"/>
      <c r="KTC60" s="0"/>
      <c r="KTD60" s="0"/>
      <c r="KTE60" s="0"/>
      <c r="KTF60" s="0"/>
      <c r="KTG60" s="0"/>
      <c r="KTH60" s="0"/>
      <c r="KTI60" s="0"/>
      <c r="KTJ60" s="0"/>
      <c r="KTK60" s="0"/>
      <c r="KTL60" s="0"/>
      <c r="KTM60" s="0"/>
      <c r="KTN60" s="0"/>
      <c r="KTO60" s="0"/>
      <c r="KTP60" s="0"/>
      <c r="KTQ60" s="0"/>
      <c r="KTR60" s="0"/>
      <c r="KTS60" s="0"/>
      <c r="KTT60" s="0"/>
      <c r="KTU60" s="0"/>
      <c r="KTV60" s="0"/>
      <c r="KTW60" s="0"/>
      <c r="KTX60" s="0"/>
      <c r="KTY60" s="0"/>
      <c r="KTZ60" s="0"/>
      <c r="KUA60" s="0"/>
      <c r="KUB60" s="0"/>
      <c r="KUC60" s="0"/>
      <c r="KUD60" s="0"/>
      <c r="KUE60" s="0"/>
      <c r="KUF60" s="0"/>
      <c r="KUG60" s="0"/>
      <c r="KUH60" s="0"/>
      <c r="KUI60" s="0"/>
      <c r="KUJ60" s="0"/>
      <c r="KUK60" s="0"/>
      <c r="KUL60" s="0"/>
      <c r="KUM60" s="0"/>
      <c r="KUN60" s="0"/>
      <c r="KUO60" s="0"/>
      <c r="KUP60" s="0"/>
      <c r="KUQ60" s="0"/>
      <c r="KUR60" s="0"/>
      <c r="KUS60" s="0"/>
      <c r="KUT60" s="0"/>
      <c r="KUU60" s="0"/>
      <c r="KUV60" s="0"/>
      <c r="KUW60" s="0"/>
      <c r="KUX60" s="0"/>
      <c r="KUY60" s="0"/>
      <c r="KUZ60" s="0"/>
      <c r="KVA60" s="0"/>
      <c r="KVB60" s="0"/>
      <c r="KVC60" s="0"/>
      <c r="KVD60" s="0"/>
      <c r="KVE60" s="0"/>
      <c r="KVF60" s="0"/>
      <c r="KVG60" s="0"/>
      <c r="KVH60" s="0"/>
      <c r="KVI60" s="0"/>
      <c r="KVJ60" s="0"/>
      <c r="KVK60" s="0"/>
      <c r="KVL60" s="0"/>
      <c r="KVM60" s="0"/>
      <c r="KVN60" s="0"/>
      <c r="KVO60" s="0"/>
      <c r="KVP60" s="0"/>
      <c r="KVQ60" s="0"/>
      <c r="KVR60" s="0"/>
      <c r="KVS60" s="0"/>
      <c r="KVT60" s="0"/>
      <c r="KVU60" s="0"/>
      <c r="KVV60" s="0"/>
      <c r="KVW60" s="0"/>
      <c r="KVX60" s="0"/>
      <c r="KVY60" s="0"/>
      <c r="KVZ60" s="0"/>
      <c r="KWA60" s="0"/>
      <c r="KWB60" s="0"/>
      <c r="KWC60" s="0"/>
      <c r="KWD60" s="0"/>
      <c r="KWE60" s="0"/>
      <c r="KWF60" s="0"/>
      <c r="KWG60" s="0"/>
      <c r="KWH60" s="0"/>
      <c r="KWI60" s="0"/>
      <c r="KWJ60" s="0"/>
      <c r="KWK60" s="0"/>
      <c r="KWL60" s="0"/>
      <c r="KWM60" s="0"/>
      <c r="KWN60" s="0"/>
      <c r="KWO60" s="0"/>
      <c r="KWP60" s="0"/>
      <c r="KWQ60" s="0"/>
      <c r="KWR60" s="0"/>
      <c r="KWS60" s="0"/>
      <c r="KWT60" s="0"/>
      <c r="KWU60" s="0"/>
      <c r="KWV60" s="0"/>
      <c r="KWW60" s="0"/>
      <c r="KWX60" s="0"/>
      <c r="KWY60" s="0"/>
      <c r="KWZ60" s="0"/>
      <c r="KXA60" s="0"/>
      <c r="KXB60" s="0"/>
      <c r="KXC60" s="0"/>
      <c r="KXD60" s="0"/>
      <c r="KXE60" s="0"/>
      <c r="KXF60" s="0"/>
      <c r="KXG60" s="0"/>
      <c r="KXH60" s="0"/>
      <c r="KXI60" s="0"/>
      <c r="KXJ60" s="0"/>
      <c r="KXK60" s="0"/>
      <c r="KXL60" s="0"/>
      <c r="KXM60" s="0"/>
      <c r="KXN60" s="0"/>
      <c r="KXO60" s="0"/>
      <c r="KXP60" s="0"/>
      <c r="KXQ60" s="0"/>
      <c r="KXR60" s="0"/>
      <c r="KXS60" s="0"/>
      <c r="KXT60" s="0"/>
      <c r="KXU60" s="0"/>
      <c r="KXV60" s="0"/>
      <c r="KXW60" s="0"/>
      <c r="KXX60" s="0"/>
      <c r="KXY60" s="0"/>
      <c r="KXZ60" s="0"/>
      <c r="KYA60" s="0"/>
      <c r="KYB60" s="0"/>
      <c r="KYC60" s="0"/>
      <c r="KYD60" s="0"/>
      <c r="KYE60" s="0"/>
      <c r="KYF60" s="0"/>
      <c r="KYG60" s="0"/>
      <c r="KYH60" s="0"/>
      <c r="KYI60" s="0"/>
      <c r="KYJ60" s="0"/>
      <c r="KYK60" s="0"/>
      <c r="KYL60" s="0"/>
      <c r="KYM60" s="0"/>
      <c r="KYN60" s="0"/>
      <c r="KYO60" s="0"/>
      <c r="KYP60" s="0"/>
      <c r="KYQ60" s="0"/>
      <c r="KYR60" s="0"/>
      <c r="KYS60" s="0"/>
      <c r="KYT60" s="0"/>
      <c r="KYU60" s="0"/>
      <c r="KYV60" s="0"/>
      <c r="KYW60" s="0"/>
      <c r="KYX60" s="0"/>
      <c r="KYY60" s="0"/>
      <c r="KYZ60" s="0"/>
      <c r="KZA60" s="0"/>
      <c r="KZB60" s="0"/>
      <c r="KZC60" s="0"/>
      <c r="KZD60" s="0"/>
      <c r="KZE60" s="0"/>
      <c r="KZF60" s="0"/>
      <c r="KZG60" s="0"/>
      <c r="KZH60" s="0"/>
      <c r="KZI60" s="0"/>
      <c r="KZJ60" s="0"/>
      <c r="KZK60" s="0"/>
      <c r="KZL60" s="0"/>
      <c r="KZM60" s="0"/>
      <c r="KZN60" s="0"/>
      <c r="KZO60" s="0"/>
      <c r="KZP60" s="0"/>
      <c r="KZQ60" s="0"/>
      <c r="KZR60" s="0"/>
      <c r="KZS60" s="0"/>
      <c r="KZT60" s="0"/>
      <c r="KZU60" s="0"/>
      <c r="KZV60" s="0"/>
      <c r="KZW60" s="0"/>
      <c r="KZX60" s="0"/>
      <c r="KZY60" s="0"/>
      <c r="KZZ60" s="0"/>
      <c r="LAA60" s="0"/>
      <c r="LAB60" s="0"/>
      <c r="LAC60" s="0"/>
      <c r="LAD60" s="0"/>
      <c r="LAE60" s="0"/>
      <c r="LAF60" s="0"/>
      <c r="LAG60" s="0"/>
      <c r="LAH60" s="0"/>
      <c r="LAI60" s="0"/>
      <c r="LAJ60" s="0"/>
      <c r="LAK60" s="0"/>
      <c r="LAL60" s="0"/>
      <c r="LAM60" s="0"/>
      <c r="LAN60" s="0"/>
      <c r="LAO60" s="0"/>
      <c r="LAP60" s="0"/>
      <c r="LAQ60" s="0"/>
      <c r="LAR60" s="0"/>
      <c r="LAS60" s="0"/>
      <c r="LAT60" s="0"/>
      <c r="LAU60" s="0"/>
      <c r="LAV60" s="0"/>
      <c r="LAW60" s="0"/>
      <c r="LAX60" s="0"/>
      <c r="LAY60" s="0"/>
      <c r="LAZ60" s="0"/>
      <c r="LBA60" s="0"/>
      <c r="LBB60" s="0"/>
      <c r="LBC60" s="0"/>
      <c r="LBD60" s="0"/>
      <c r="LBE60" s="0"/>
      <c r="LBF60" s="0"/>
      <c r="LBG60" s="0"/>
      <c r="LBH60" s="0"/>
      <c r="LBI60" s="0"/>
      <c r="LBJ60" s="0"/>
      <c r="LBK60" s="0"/>
      <c r="LBL60" s="0"/>
      <c r="LBM60" s="0"/>
      <c r="LBN60" s="0"/>
      <c r="LBO60" s="0"/>
      <c r="LBP60" s="0"/>
      <c r="LBQ60" s="0"/>
      <c r="LBR60" s="0"/>
      <c r="LBS60" s="0"/>
      <c r="LBT60" s="0"/>
      <c r="LBU60" s="0"/>
      <c r="LBV60" s="0"/>
      <c r="LBW60" s="0"/>
      <c r="LBX60" s="0"/>
      <c r="LBY60" s="0"/>
      <c r="LBZ60" s="0"/>
      <c r="LCA60" s="0"/>
      <c r="LCB60" s="0"/>
      <c r="LCC60" s="0"/>
      <c r="LCD60" s="0"/>
      <c r="LCE60" s="0"/>
      <c r="LCF60" s="0"/>
      <c r="LCG60" s="0"/>
      <c r="LCH60" s="0"/>
      <c r="LCI60" s="0"/>
      <c r="LCJ60" s="0"/>
      <c r="LCK60" s="0"/>
      <c r="LCL60" s="0"/>
      <c r="LCM60" s="0"/>
      <c r="LCN60" s="0"/>
      <c r="LCO60" s="0"/>
      <c r="LCP60" s="0"/>
      <c r="LCQ60" s="0"/>
      <c r="LCR60" s="0"/>
      <c r="LCS60" s="0"/>
      <c r="LCT60" s="0"/>
      <c r="LCU60" s="0"/>
      <c r="LCV60" s="0"/>
      <c r="LCW60" s="0"/>
      <c r="LCX60" s="0"/>
      <c r="LCY60" s="0"/>
      <c r="LCZ60" s="0"/>
      <c r="LDA60" s="0"/>
      <c r="LDB60" s="0"/>
      <c r="LDC60" s="0"/>
      <c r="LDD60" s="0"/>
      <c r="LDE60" s="0"/>
      <c r="LDF60" s="0"/>
      <c r="LDG60" s="0"/>
      <c r="LDH60" s="0"/>
      <c r="LDI60" s="0"/>
      <c r="LDJ60" s="0"/>
      <c r="LDK60" s="0"/>
      <c r="LDL60" s="0"/>
      <c r="LDM60" s="0"/>
      <c r="LDN60" s="0"/>
      <c r="LDO60" s="0"/>
      <c r="LDP60" s="0"/>
      <c r="LDQ60" s="0"/>
      <c r="LDR60" s="0"/>
      <c r="LDS60" s="0"/>
      <c r="LDT60" s="0"/>
      <c r="LDU60" s="0"/>
      <c r="LDV60" s="0"/>
      <c r="LDW60" s="0"/>
      <c r="LDX60" s="0"/>
      <c r="LDY60" s="0"/>
      <c r="LDZ60" s="0"/>
      <c r="LEA60" s="0"/>
      <c r="LEB60" s="0"/>
      <c r="LEC60" s="0"/>
      <c r="LED60" s="0"/>
      <c r="LEE60" s="0"/>
      <c r="LEF60" s="0"/>
      <c r="LEG60" s="0"/>
      <c r="LEH60" s="0"/>
      <c r="LEI60" s="0"/>
      <c r="LEJ60" s="0"/>
      <c r="LEK60" s="0"/>
      <c r="LEL60" s="0"/>
      <c r="LEM60" s="0"/>
      <c r="LEN60" s="0"/>
      <c r="LEO60" s="0"/>
      <c r="LEP60" s="0"/>
      <c r="LEQ60" s="0"/>
      <c r="LER60" s="0"/>
      <c r="LES60" s="0"/>
      <c r="LET60" s="0"/>
      <c r="LEU60" s="0"/>
      <c r="LEV60" s="0"/>
      <c r="LEW60" s="0"/>
      <c r="LEX60" s="0"/>
      <c r="LEY60" s="0"/>
      <c r="LEZ60" s="0"/>
      <c r="LFA60" s="0"/>
      <c r="LFB60" s="0"/>
      <c r="LFC60" s="0"/>
      <c r="LFD60" s="0"/>
      <c r="LFE60" s="0"/>
      <c r="LFF60" s="0"/>
      <c r="LFG60" s="0"/>
      <c r="LFH60" s="0"/>
      <c r="LFI60" s="0"/>
      <c r="LFJ60" s="0"/>
      <c r="LFK60" s="0"/>
      <c r="LFL60" s="0"/>
      <c r="LFM60" s="0"/>
      <c r="LFN60" s="0"/>
      <c r="LFO60" s="0"/>
      <c r="LFP60" s="0"/>
      <c r="LFQ60" s="0"/>
      <c r="LFR60" s="0"/>
      <c r="LFS60" s="0"/>
      <c r="LFT60" s="0"/>
      <c r="LFU60" s="0"/>
      <c r="LFV60" s="0"/>
      <c r="LFW60" s="0"/>
      <c r="LFX60" s="0"/>
      <c r="LFY60" s="0"/>
      <c r="LFZ60" s="0"/>
      <c r="LGA60" s="0"/>
      <c r="LGB60" s="0"/>
      <c r="LGC60" s="0"/>
      <c r="LGD60" s="0"/>
      <c r="LGE60" s="0"/>
      <c r="LGF60" s="0"/>
      <c r="LGG60" s="0"/>
      <c r="LGH60" s="0"/>
      <c r="LGI60" s="0"/>
      <c r="LGJ60" s="0"/>
      <c r="LGK60" s="0"/>
      <c r="LGL60" s="0"/>
      <c r="LGM60" s="0"/>
      <c r="LGN60" s="0"/>
      <c r="LGO60" s="0"/>
      <c r="LGP60" s="0"/>
      <c r="LGQ60" s="0"/>
      <c r="LGR60" s="0"/>
      <c r="LGS60" s="0"/>
      <c r="LGT60" s="0"/>
      <c r="LGU60" s="0"/>
      <c r="LGV60" s="0"/>
      <c r="LGW60" s="0"/>
      <c r="LGX60" s="0"/>
      <c r="LGY60" s="0"/>
      <c r="LGZ60" s="0"/>
      <c r="LHA60" s="0"/>
      <c r="LHB60" s="0"/>
      <c r="LHC60" s="0"/>
      <c r="LHD60" s="0"/>
      <c r="LHE60" s="0"/>
      <c r="LHF60" s="0"/>
      <c r="LHG60" s="0"/>
      <c r="LHH60" s="0"/>
      <c r="LHI60" s="0"/>
      <c r="LHJ60" s="0"/>
      <c r="LHK60" s="0"/>
      <c r="LHL60" s="0"/>
      <c r="LHM60" s="0"/>
      <c r="LHN60" s="0"/>
      <c r="LHO60" s="0"/>
      <c r="LHP60" s="0"/>
      <c r="LHQ60" s="0"/>
      <c r="LHR60" s="0"/>
      <c r="LHS60" s="0"/>
      <c r="LHT60" s="0"/>
      <c r="LHU60" s="0"/>
      <c r="LHV60" s="0"/>
      <c r="LHW60" s="0"/>
      <c r="LHX60" s="0"/>
      <c r="LHY60" s="0"/>
      <c r="LHZ60" s="0"/>
      <c r="LIA60" s="0"/>
      <c r="LIB60" s="0"/>
      <c r="LIC60" s="0"/>
      <c r="LID60" s="0"/>
      <c r="LIE60" s="0"/>
      <c r="LIF60" s="0"/>
      <c r="LIG60" s="0"/>
      <c r="LIH60" s="0"/>
      <c r="LII60" s="0"/>
      <c r="LIJ60" s="0"/>
      <c r="LIK60" s="0"/>
      <c r="LIL60" s="0"/>
      <c r="LIM60" s="0"/>
      <c r="LIN60" s="0"/>
      <c r="LIO60" s="0"/>
      <c r="LIP60" s="0"/>
      <c r="LIQ60" s="0"/>
      <c r="LIR60" s="0"/>
      <c r="LIS60" s="0"/>
      <c r="LIT60" s="0"/>
      <c r="LIU60" s="0"/>
      <c r="LIV60" s="0"/>
      <c r="LIW60" s="0"/>
      <c r="LIX60" s="0"/>
      <c r="LIY60" s="0"/>
      <c r="LIZ60" s="0"/>
      <c r="LJA60" s="0"/>
      <c r="LJB60" s="0"/>
      <c r="LJC60" s="0"/>
      <c r="LJD60" s="0"/>
      <c r="LJE60" s="0"/>
      <c r="LJF60" s="0"/>
      <c r="LJG60" s="0"/>
      <c r="LJH60" s="0"/>
      <c r="LJI60" s="0"/>
      <c r="LJJ60" s="0"/>
      <c r="LJK60" s="0"/>
      <c r="LJL60" s="0"/>
      <c r="LJM60" s="0"/>
      <c r="LJN60" s="0"/>
      <c r="LJO60" s="0"/>
      <c r="LJP60" s="0"/>
      <c r="LJQ60" s="0"/>
      <c r="LJR60" s="0"/>
      <c r="LJS60" s="0"/>
      <c r="LJT60" s="0"/>
      <c r="LJU60" s="0"/>
      <c r="LJV60" s="0"/>
      <c r="LJW60" s="0"/>
      <c r="LJX60" s="0"/>
      <c r="LJY60" s="0"/>
      <c r="LJZ60" s="0"/>
      <c r="LKA60" s="0"/>
      <c r="LKB60" s="0"/>
      <c r="LKC60" s="0"/>
      <c r="LKD60" s="0"/>
      <c r="LKE60" s="0"/>
      <c r="LKF60" s="0"/>
      <c r="LKG60" s="0"/>
      <c r="LKH60" s="0"/>
      <c r="LKI60" s="0"/>
      <c r="LKJ60" s="0"/>
      <c r="LKK60" s="0"/>
      <c r="LKL60" s="0"/>
      <c r="LKM60" s="0"/>
      <c r="LKN60" s="0"/>
      <c r="LKO60" s="0"/>
      <c r="LKP60" s="0"/>
      <c r="LKQ60" s="0"/>
      <c r="LKR60" s="0"/>
      <c r="LKS60" s="0"/>
      <c r="LKT60" s="0"/>
      <c r="LKU60" s="0"/>
      <c r="LKV60" s="0"/>
      <c r="LKW60" s="0"/>
      <c r="LKX60" s="0"/>
      <c r="LKY60" s="0"/>
      <c r="LKZ60" s="0"/>
      <c r="LLA60" s="0"/>
      <c r="LLB60" s="0"/>
      <c r="LLC60" s="0"/>
      <c r="LLD60" s="0"/>
      <c r="LLE60" s="0"/>
      <c r="LLF60" s="0"/>
      <c r="LLG60" s="0"/>
      <c r="LLH60" s="0"/>
      <c r="LLI60" s="0"/>
      <c r="LLJ60" s="0"/>
      <c r="LLK60" s="0"/>
      <c r="LLL60" s="0"/>
      <c r="LLM60" s="0"/>
      <c r="LLN60" s="0"/>
      <c r="LLO60" s="0"/>
      <c r="LLP60" s="0"/>
      <c r="LLQ60" s="0"/>
      <c r="LLR60" s="0"/>
      <c r="LLS60" s="0"/>
      <c r="LLT60" s="0"/>
      <c r="LLU60" s="0"/>
      <c r="LLV60" s="0"/>
      <c r="LLW60" s="0"/>
      <c r="LLX60" s="0"/>
      <c r="LLY60" s="0"/>
      <c r="LLZ60" s="0"/>
      <c r="LMA60" s="0"/>
      <c r="LMB60" s="0"/>
      <c r="LMC60" s="0"/>
      <c r="LMD60" s="0"/>
      <c r="LME60" s="0"/>
      <c r="LMF60" s="0"/>
      <c r="LMG60" s="0"/>
      <c r="LMH60" s="0"/>
      <c r="LMI60" s="0"/>
      <c r="LMJ60" s="0"/>
      <c r="LMK60" s="0"/>
      <c r="LML60" s="0"/>
      <c r="LMM60" s="0"/>
      <c r="LMN60" s="0"/>
      <c r="LMO60" s="0"/>
      <c r="LMP60" s="0"/>
      <c r="LMQ60" s="0"/>
      <c r="LMR60" s="0"/>
      <c r="LMS60" s="0"/>
      <c r="LMT60" s="0"/>
      <c r="LMU60" s="0"/>
      <c r="LMV60" s="0"/>
      <c r="LMW60" s="0"/>
      <c r="LMX60" s="0"/>
      <c r="LMY60" s="0"/>
      <c r="LMZ60" s="0"/>
      <c r="LNA60" s="0"/>
      <c r="LNB60" s="0"/>
      <c r="LNC60" s="0"/>
      <c r="LND60" s="0"/>
      <c r="LNE60" s="0"/>
      <c r="LNF60" s="0"/>
      <c r="LNG60" s="0"/>
      <c r="LNH60" s="0"/>
      <c r="LNI60" s="0"/>
      <c r="LNJ60" s="0"/>
      <c r="LNK60" s="0"/>
      <c r="LNL60" s="0"/>
      <c r="LNM60" s="0"/>
      <c r="LNN60" s="0"/>
      <c r="LNO60" s="0"/>
      <c r="LNP60" s="0"/>
      <c r="LNQ60" s="0"/>
      <c r="LNR60" s="0"/>
      <c r="LNS60" s="0"/>
      <c r="LNT60" s="0"/>
      <c r="LNU60" s="0"/>
      <c r="LNV60" s="0"/>
      <c r="LNW60" s="0"/>
      <c r="LNX60" s="0"/>
      <c r="LNY60" s="0"/>
      <c r="LNZ60" s="0"/>
      <c r="LOA60" s="0"/>
      <c r="LOB60" s="0"/>
      <c r="LOC60" s="0"/>
      <c r="LOD60" s="0"/>
      <c r="LOE60" s="0"/>
      <c r="LOF60" s="0"/>
      <c r="LOG60" s="0"/>
      <c r="LOH60" s="0"/>
      <c r="LOI60" s="0"/>
      <c r="LOJ60" s="0"/>
      <c r="LOK60" s="0"/>
      <c r="LOL60" s="0"/>
      <c r="LOM60" s="0"/>
      <c r="LON60" s="0"/>
      <c r="LOO60" s="0"/>
      <c r="LOP60" s="0"/>
      <c r="LOQ60" s="0"/>
      <c r="LOR60" s="0"/>
      <c r="LOS60" s="0"/>
      <c r="LOT60" s="0"/>
      <c r="LOU60" s="0"/>
      <c r="LOV60" s="0"/>
      <c r="LOW60" s="0"/>
      <c r="LOX60" s="0"/>
      <c r="LOY60" s="0"/>
      <c r="LOZ60" s="0"/>
      <c r="LPA60" s="0"/>
      <c r="LPB60" s="0"/>
      <c r="LPC60" s="0"/>
      <c r="LPD60" s="0"/>
      <c r="LPE60" s="0"/>
      <c r="LPF60" s="0"/>
      <c r="LPG60" s="0"/>
      <c r="LPH60" s="0"/>
      <c r="LPI60" s="0"/>
      <c r="LPJ60" s="0"/>
      <c r="LPK60" s="0"/>
      <c r="LPL60" s="0"/>
      <c r="LPM60" s="0"/>
      <c r="LPN60" s="0"/>
      <c r="LPO60" s="0"/>
      <c r="LPP60" s="0"/>
      <c r="LPQ60" s="0"/>
      <c r="LPR60" s="0"/>
      <c r="LPS60" s="0"/>
      <c r="LPT60" s="0"/>
      <c r="LPU60" s="0"/>
      <c r="LPV60" s="0"/>
      <c r="LPW60" s="0"/>
      <c r="LPX60" s="0"/>
      <c r="LPY60" s="0"/>
      <c r="LPZ60" s="0"/>
      <c r="LQA60" s="0"/>
      <c r="LQB60" s="0"/>
      <c r="LQC60" s="0"/>
      <c r="LQD60" s="0"/>
      <c r="LQE60" s="0"/>
      <c r="LQF60" s="0"/>
      <c r="LQG60" s="0"/>
      <c r="LQH60" s="0"/>
      <c r="LQI60" s="0"/>
      <c r="LQJ60" s="0"/>
      <c r="LQK60" s="0"/>
      <c r="LQL60" s="0"/>
      <c r="LQM60" s="0"/>
      <c r="LQN60" s="0"/>
      <c r="LQO60" s="0"/>
      <c r="LQP60" s="0"/>
      <c r="LQQ60" s="0"/>
      <c r="LQR60" s="0"/>
      <c r="LQS60" s="0"/>
      <c r="LQT60" s="0"/>
      <c r="LQU60" s="0"/>
      <c r="LQV60" s="0"/>
      <c r="LQW60" s="0"/>
      <c r="LQX60" s="0"/>
      <c r="LQY60" s="0"/>
      <c r="LQZ60" s="0"/>
      <c r="LRA60" s="0"/>
      <c r="LRB60" s="0"/>
      <c r="LRC60" s="0"/>
      <c r="LRD60" s="0"/>
      <c r="LRE60" s="0"/>
      <c r="LRF60" s="0"/>
      <c r="LRG60" s="0"/>
      <c r="LRH60" s="0"/>
      <c r="LRI60" s="0"/>
      <c r="LRJ60" s="0"/>
      <c r="LRK60" s="0"/>
      <c r="LRL60" s="0"/>
      <c r="LRM60" s="0"/>
      <c r="LRN60" s="0"/>
      <c r="LRO60" s="0"/>
      <c r="LRP60" s="0"/>
      <c r="LRQ60" s="0"/>
      <c r="LRR60" s="0"/>
      <c r="LRS60" s="0"/>
      <c r="LRT60" s="0"/>
      <c r="LRU60" s="0"/>
      <c r="LRV60" s="0"/>
      <c r="LRW60" s="0"/>
      <c r="LRX60" s="0"/>
      <c r="LRY60" s="0"/>
      <c r="LRZ60" s="0"/>
      <c r="LSA60" s="0"/>
      <c r="LSB60" s="0"/>
      <c r="LSC60" s="0"/>
      <c r="LSD60" s="0"/>
      <c r="LSE60" s="0"/>
      <c r="LSF60" s="0"/>
      <c r="LSG60" s="0"/>
      <c r="LSH60" s="0"/>
      <c r="LSI60" s="0"/>
      <c r="LSJ60" s="0"/>
      <c r="LSK60" s="0"/>
      <c r="LSL60" s="0"/>
      <c r="LSM60" s="0"/>
      <c r="LSN60" s="0"/>
      <c r="LSO60" s="0"/>
      <c r="LSP60" s="0"/>
      <c r="LSQ60" s="0"/>
      <c r="LSR60" s="0"/>
      <c r="LSS60" s="0"/>
      <c r="LST60" s="0"/>
      <c r="LSU60" s="0"/>
      <c r="LSV60" s="0"/>
      <c r="LSW60" s="0"/>
      <c r="LSX60" s="0"/>
      <c r="LSY60" s="0"/>
      <c r="LSZ60" s="0"/>
      <c r="LTA60" s="0"/>
      <c r="LTB60" s="0"/>
      <c r="LTC60" s="0"/>
      <c r="LTD60" s="0"/>
      <c r="LTE60" s="0"/>
      <c r="LTF60" s="0"/>
      <c r="LTG60" s="0"/>
      <c r="LTH60" s="0"/>
      <c r="LTI60" s="0"/>
      <c r="LTJ60" s="0"/>
      <c r="LTK60" s="0"/>
      <c r="LTL60" s="0"/>
      <c r="LTM60" s="0"/>
      <c r="LTN60" s="0"/>
      <c r="LTO60" s="0"/>
      <c r="LTP60" s="0"/>
      <c r="LTQ60" s="0"/>
      <c r="LTR60" s="0"/>
      <c r="LTS60" s="0"/>
      <c r="LTT60" s="0"/>
      <c r="LTU60" s="0"/>
      <c r="LTV60" s="0"/>
      <c r="LTW60" s="0"/>
      <c r="LTX60" s="0"/>
      <c r="LTY60" s="0"/>
      <c r="LTZ60" s="0"/>
      <c r="LUA60" s="0"/>
      <c r="LUB60" s="0"/>
      <c r="LUC60" s="0"/>
      <c r="LUD60" s="0"/>
      <c r="LUE60" s="0"/>
      <c r="LUF60" s="0"/>
      <c r="LUG60" s="0"/>
      <c r="LUH60" s="0"/>
      <c r="LUI60" s="0"/>
      <c r="LUJ60" s="0"/>
      <c r="LUK60" s="0"/>
      <c r="LUL60" s="0"/>
      <c r="LUM60" s="0"/>
      <c r="LUN60" s="0"/>
      <c r="LUO60" s="0"/>
      <c r="LUP60" s="0"/>
      <c r="LUQ60" s="0"/>
      <c r="LUR60" s="0"/>
      <c r="LUS60" s="0"/>
      <c r="LUT60" s="0"/>
      <c r="LUU60" s="0"/>
      <c r="LUV60" s="0"/>
      <c r="LUW60" s="0"/>
      <c r="LUX60" s="0"/>
      <c r="LUY60" s="0"/>
      <c r="LUZ60" s="0"/>
      <c r="LVA60" s="0"/>
      <c r="LVB60" s="0"/>
      <c r="LVC60" s="0"/>
      <c r="LVD60" s="0"/>
      <c r="LVE60" s="0"/>
      <c r="LVF60" s="0"/>
      <c r="LVG60" s="0"/>
      <c r="LVH60" s="0"/>
      <c r="LVI60" s="0"/>
      <c r="LVJ60" s="0"/>
      <c r="LVK60" s="0"/>
      <c r="LVL60" s="0"/>
      <c r="LVM60" s="0"/>
      <c r="LVN60" s="0"/>
      <c r="LVO60" s="0"/>
      <c r="LVP60" s="0"/>
      <c r="LVQ60" s="0"/>
      <c r="LVR60" s="0"/>
      <c r="LVS60" s="0"/>
      <c r="LVT60" s="0"/>
      <c r="LVU60" s="0"/>
      <c r="LVV60" s="0"/>
      <c r="LVW60" s="0"/>
      <c r="LVX60" s="0"/>
      <c r="LVY60" s="0"/>
      <c r="LVZ60" s="0"/>
      <c r="LWA60" s="0"/>
      <c r="LWB60" s="0"/>
      <c r="LWC60" s="0"/>
      <c r="LWD60" s="0"/>
      <c r="LWE60" s="0"/>
      <c r="LWF60" s="0"/>
      <c r="LWG60" s="0"/>
      <c r="LWH60" s="0"/>
      <c r="LWI60" s="0"/>
      <c r="LWJ60" s="0"/>
      <c r="LWK60" s="0"/>
      <c r="LWL60" s="0"/>
      <c r="LWM60" s="0"/>
      <c r="LWN60" s="0"/>
      <c r="LWO60" s="0"/>
      <c r="LWP60" s="0"/>
      <c r="LWQ60" s="0"/>
      <c r="LWR60" s="0"/>
      <c r="LWS60" s="0"/>
      <c r="LWT60" s="0"/>
      <c r="LWU60" s="0"/>
      <c r="LWV60" s="0"/>
      <c r="LWW60" s="0"/>
      <c r="LWX60" s="0"/>
      <c r="LWY60" s="0"/>
      <c r="LWZ60" s="0"/>
      <c r="LXA60" s="0"/>
      <c r="LXB60" s="0"/>
      <c r="LXC60" s="0"/>
      <c r="LXD60" s="0"/>
      <c r="LXE60" s="0"/>
      <c r="LXF60" s="0"/>
      <c r="LXG60" s="0"/>
      <c r="LXH60" s="0"/>
      <c r="LXI60" s="0"/>
      <c r="LXJ60" s="0"/>
      <c r="LXK60" s="0"/>
      <c r="LXL60" s="0"/>
      <c r="LXM60" s="0"/>
      <c r="LXN60" s="0"/>
      <c r="LXO60" s="0"/>
      <c r="LXP60" s="0"/>
      <c r="LXQ60" s="0"/>
      <c r="LXR60" s="0"/>
      <c r="LXS60" s="0"/>
      <c r="LXT60" s="0"/>
      <c r="LXU60" s="0"/>
      <c r="LXV60" s="0"/>
      <c r="LXW60" s="0"/>
      <c r="LXX60" s="0"/>
      <c r="LXY60" s="0"/>
      <c r="LXZ60" s="0"/>
      <c r="LYA60" s="0"/>
      <c r="LYB60" s="0"/>
      <c r="LYC60" s="0"/>
      <c r="LYD60" s="0"/>
      <c r="LYE60" s="0"/>
      <c r="LYF60" s="0"/>
      <c r="LYG60" s="0"/>
      <c r="LYH60" s="0"/>
      <c r="LYI60" s="0"/>
      <c r="LYJ60" s="0"/>
      <c r="LYK60" s="0"/>
      <c r="LYL60" s="0"/>
      <c r="LYM60" s="0"/>
      <c r="LYN60" s="0"/>
      <c r="LYO60" s="0"/>
      <c r="LYP60" s="0"/>
      <c r="LYQ60" s="0"/>
      <c r="LYR60" s="0"/>
      <c r="LYS60" s="0"/>
      <c r="LYT60" s="0"/>
      <c r="LYU60" s="0"/>
      <c r="LYV60" s="0"/>
      <c r="LYW60" s="0"/>
      <c r="LYX60" s="0"/>
      <c r="LYY60" s="0"/>
      <c r="LYZ60" s="0"/>
      <c r="LZA60" s="0"/>
      <c r="LZB60" s="0"/>
      <c r="LZC60" s="0"/>
      <c r="LZD60" s="0"/>
      <c r="LZE60" s="0"/>
      <c r="LZF60" s="0"/>
      <c r="LZG60" s="0"/>
      <c r="LZH60" s="0"/>
      <c r="LZI60" s="0"/>
      <c r="LZJ60" s="0"/>
      <c r="LZK60" s="0"/>
      <c r="LZL60" s="0"/>
      <c r="LZM60" s="0"/>
      <c r="LZN60" s="0"/>
      <c r="LZO60" s="0"/>
      <c r="LZP60" s="0"/>
      <c r="LZQ60" s="0"/>
      <c r="LZR60" s="0"/>
      <c r="LZS60" s="0"/>
      <c r="LZT60" s="0"/>
      <c r="LZU60" s="0"/>
      <c r="LZV60" s="0"/>
      <c r="LZW60" s="0"/>
      <c r="LZX60" s="0"/>
      <c r="LZY60" s="0"/>
      <c r="LZZ60" s="0"/>
      <c r="MAA60" s="0"/>
      <c r="MAB60" s="0"/>
      <c r="MAC60" s="0"/>
      <c r="MAD60" s="0"/>
      <c r="MAE60" s="0"/>
      <c r="MAF60" s="0"/>
      <c r="MAG60" s="0"/>
      <c r="MAH60" s="0"/>
      <c r="MAI60" s="0"/>
      <c r="MAJ60" s="0"/>
      <c r="MAK60" s="0"/>
      <c r="MAL60" s="0"/>
      <c r="MAM60" s="0"/>
      <c r="MAN60" s="0"/>
      <c r="MAO60" s="0"/>
      <c r="MAP60" s="0"/>
      <c r="MAQ60" s="0"/>
      <c r="MAR60" s="0"/>
      <c r="MAS60" s="0"/>
      <c r="MAT60" s="0"/>
      <c r="MAU60" s="0"/>
      <c r="MAV60" s="0"/>
      <c r="MAW60" s="0"/>
      <c r="MAX60" s="0"/>
      <c r="MAY60" s="0"/>
      <c r="MAZ60" s="0"/>
      <c r="MBA60" s="0"/>
      <c r="MBB60" s="0"/>
      <c r="MBC60" s="0"/>
      <c r="MBD60" s="0"/>
      <c r="MBE60" s="0"/>
      <c r="MBF60" s="0"/>
      <c r="MBG60" s="0"/>
      <c r="MBH60" s="0"/>
      <c r="MBI60" s="0"/>
      <c r="MBJ60" s="0"/>
      <c r="MBK60" s="0"/>
      <c r="MBL60" s="0"/>
      <c r="MBM60" s="0"/>
      <c r="MBN60" s="0"/>
      <c r="MBO60" s="0"/>
      <c r="MBP60" s="0"/>
      <c r="MBQ60" s="0"/>
      <c r="MBR60" s="0"/>
      <c r="MBS60" s="0"/>
      <c r="MBT60" s="0"/>
      <c r="MBU60" s="0"/>
      <c r="MBV60" s="0"/>
      <c r="MBW60" s="0"/>
      <c r="MBX60" s="0"/>
      <c r="MBY60" s="0"/>
      <c r="MBZ60" s="0"/>
      <c r="MCA60" s="0"/>
      <c r="MCB60" s="0"/>
      <c r="MCC60" s="0"/>
      <c r="MCD60" s="0"/>
      <c r="MCE60" s="0"/>
      <c r="MCF60" s="0"/>
      <c r="MCG60" s="0"/>
      <c r="MCH60" s="0"/>
      <c r="MCI60" s="0"/>
      <c r="MCJ60" s="0"/>
      <c r="MCK60" s="0"/>
      <c r="MCL60" s="0"/>
      <c r="MCM60" s="0"/>
      <c r="MCN60" s="0"/>
      <c r="MCO60" s="0"/>
      <c r="MCP60" s="0"/>
      <c r="MCQ60" s="0"/>
      <c r="MCR60" s="0"/>
      <c r="MCS60" s="0"/>
      <c r="MCT60" s="0"/>
      <c r="MCU60" s="0"/>
      <c r="MCV60" s="0"/>
      <c r="MCW60" s="0"/>
      <c r="MCX60" s="0"/>
      <c r="MCY60" s="0"/>
      <c r="MCZ60" s="0"/>
      <c r="MDA60" s="0"/>
      <c r="MDB60" s="0"/>
      <c r="MDC60" s="0"/>
      <c r="MDD60" s="0"/>
      <c r="MDE60" s="0"/>
      <c r="MDF60" s="0"/>
      <c r="MDG60" s="0"/>
      <c r="MDH60" s="0"/>
      <c r="MDI60" s="0"/>
      <c r="MDJ60" s="0"/>
      <c r="MDK60" s="0"/>
      <c r="MDL60" s="0"/>
      <c r="MDM60" s="0"/>
      <c r="MDN60" s="0"/>
      <c r="MDO60" s="0"/>
      <c r="MDP60" s="0"/>
      <c r="MDQ60" s="0"/>
      <c r="MDR60" s="0"/>
      <c r="MDS60" s="0"/>
      <c r="MDT60" s="0"/>
      <c r="MDU60" s="0"/>
      <c r="MDV60" s="0"/>
      <c r="MDW60" s="0"/>
      <c r="MDX60" s="0"/>
      <c r="MDY60" s="0"/>
      <c r="MDZ60" s="0"/>
      <c r="MEA60" s="0"/>
      <c r="MEB60" s="0"/>
      <c r="MEC60" s="0"/>
      <c r="MED60" s="0"/>
      <c r="MEE60" s="0"/>
      <c r="MEF60" s="0"/>
      <c r="MEG60" s="0"/>
      <c r="MEH60" s="0"/>
      <c r="MEI60" s="0"/>
      <c r="MEJ60" s="0"/>
      <c r="MEK60" s="0"/>
      <c r="MEL60" s="0"/>
      <c r="MEM60" s="0"/>
      <c r="MEN60" s="0"/>
      <c r="MEO60" s="0"/>
      <c r="MEP60" s="0"/>
      <c r="MEQ60" s="0"/>
      <c r="MER60" s="0"/>
      <c r="MES60" s="0"/>
      <c r="MET60" s="0"/>
      <c r="MEU60" s="0"/>
      <c r="MEV60" s="0"/>
      <c r="MEW60" s="0"/>
      <c r="MEX60" s="0"/>
      <c r="MEY60" s="0"/>
      <c r="MEZ60" s="0"/>
      <c r="MFA60" s="0"/>
      <c r="MFB60" s="0"/>
      <c r="MFC60" s="0"/>
      <c r="MFD60" s="0"/>
      <c r="MFE60" s="0"/>
      <c r="MFF60" s="0"/>
      <c r="MFG60" s="0"/>
      <c r="MFH60" s="0"/>
      <c r="MFI60" s="0"/>
      <c r="MFJ60" s="0"/>
      <c r="MFK60" s="0"/>
      <c r="MFL60" s="0"/>
      <c r="MFM60" s="0"/>
      <c r="MFN60" s="0"/>
      <c r="MFO60" s="0"/>
      <c r="MFP60" s="0"/>
      <c r="MFQ60" s="0"/>
      <c r="MFR60" s="0"/>
      <c r="MFS60" s="0"/>
      <c r="MFT60" s="0"/>
      <c r="MFU60" s="0"/>
      <c r="MFV60" s="0"/>
      <c r="MFW60" s="0"/>
      <c r="MFX60" s="0"/>
      <c r="MFY60" s="0"/>
      <c r="MFZ60" s="0"/>
      <c r="MGA60" s="0"/>
      <c r="MGB60" s="0"/>
      <c r="MGC60" s="0"/>
      <c r="MGD60" s="0"/>
      <c r="MGE60" s="0"/>
      <c r="MGF60" s="0"/>
      <c r="MGG60" s="0"/>
      <c r="MGH60" s="0"/>
      <c r="MGI60" s="0"/>
      <c r="MGJ60" s="0"/>
      <c r="MGK60" s="0"/>
      <c r="MGL60" s="0"/>
      <c r="MGM60" s="0"/>
      <c r="MGN60" s="0"/>
      <c r="MGO60" s="0"/>
      <c r="MGP60" s="0"/>
      <c r="MGQ60" s="0"/>
      <c r="MGR60" s="0"/>
      <c r="MGS60" s="0"/>
      <c r="MGT60" s="0"/>
      <c r="MGU60" s="0"/>
      <c r="MGV60" s="0"/>
      <c r="MGW60" s="0"/>
      <c r="MGX60" s="0"/>
      <c r="MGY60" s="0"/>
      <c r="MGZ60" s="0"/>
      <c r="MHA60" s="0"/>
      <c r="MHB60" s="0"/>
      <c r="MHC60" s="0"/>
      <c r="MHD60" s="0"/>
      <c r="MHE60" s="0"/>
      <c r="MHF60" s="0"/>
      <c r="MHG60" s="0"/>
      <c r="MHH60" s="0"/>
      <c r="MHI60" s="0"/>
      <c r="MHJ60" s="0"/>
      <c r="MHK60" s="0"/>
      <c r="MHL60" s="0"/>
      <c r="MHM60" s="0"/>
      <c r="MHN60" s="0"/>
      <c r="MHO60" s="0"/>
      <c r="MHP60" s="0"/>
      <c r="MHQ60" s="0"/>
      <c r="MHR60" s="0"/>
      <c r="MHS60" s="0"/>
      <c r="MHT60" s="0"/>
      <c r="MHU60" s="0"/>
      <c r="MHV60" s="0"/>
      <c r="MHW60" s="0"/>
      <c r="MHX60" s="0"/>
      <c r="MHY60" s="0"/>
      <c r="MHZ60" s="0"/>
      <c r="MIA60" s="0"/>
      <c r="MIB60" s="0"/>
      <c r="MIC60" s="0"/>
      <c r="MID60" s="0"/>
      <c r="MIE60" s="0"/>
      <c r="MIF60" s="0"/>
      <c r="MIG60" s="0"/>
      <c r="MIH60" s="0"/>
      <c r="MII60" s="0"/>
      <c r="MIJ60" s="0"/>
      <c r="MIK60" s="0"/>
      <c r="MIL60" s="0"/>
      <c r="MIM60" s="0"/>
      <c r="MIN60" s="0"/>
      <c r="MIO60" s="0"/>
      <c r="MIP60" s="0"/>
      <c r="MIQ60" s="0"/>
      <c r="MIR60" s="0"/>
      <c r="MIS60" s="0"/>
      <c r="MIT60" s="0"/>
      <c r="MIU60" s="0"/>
      <c r="MIV60" s="0"/>
      <c r="MIW60" s="0"/>
      <c r="MIX60" s="0"/>
      <c r="MIY60" s="0"/>
      <c r="MIZ60" s="0"/>
      <c r="MJA60" s="0"/>
      <c r="MJB60" s="0"/>
      <c r="MJC60" s="0"/>
      <c r="MJD60" s="0"/>
      <c r="MJE60" s="0"/>
      <c r="MJF60" s="0"/>
      <c r="MJG60" s="0"/>
      <c r="MJH60" s="0"/>
      <c r="MJI60" s="0"/>
      <c r="MJJ60" s="0"/>
      <c r="MJK60" s="0"/>
      <c r="MJL60" s="0"/>
      <c r="MJM60" s="0"/>
      <c r="MJN60" s="0"/>
      <c r="MJO60" s="0"/>
      <c r="MJP60" s="0"/>
      <c r="MJQ60" s="0"/>
      <c r="MJR60" s="0"/>
      <c r="MJS60" s="0"/>
      <c r="MJT60" s="0"/>
      <c r="MJU60" s="0"/>
      <c r="MJV60" s="0"/>
      <c r="MJW60" s="0"/>
      <c r="MJX60" s="0"/>
      <c r="MJY60" s="0"/>
      <c r="MJZ60" s="0"/>
      <c r="MKA60" s="0"/>
      <c r="MKB60" s="0"/>
      <c r="MKC60" s="0"/>
      <c r="MKD60" s="0"/>
      <c r="MKE60" s="0"/>
      <c r="MKF60" s="0"/>
      <c r="MKG60" s="0"/>
      <c r="MKH60" s="0"/>
      <c r="MKI60" s="0"/>
      <c r="MKJ60" s="0"/>
      <c r="MKK60" s="0"/>
      <c r="MKL60" s="0"/>
      <c r="MKM60" s="0"/>
      <c r="MKN60" s="0"/>
      <c r="MKO60" s="0"/>
      <c r="MKP60" s="0"/>
      <c r="MKQ60" s="0"/>
      <c r="MKR60" s="0"/>
      <c r="MKS60" s="0"/>
      <c r="MKT60" s="0"/>
      <c r="MKU60" s="0"/>
      <c r="MKV60" s="0"/>
      <c r="MKW60" s="0"/>
      <c r="MKX60" s="0"/>
      <c r="MKY60" s="0"/>
      <c r="MKZ60" s="0"/>
      <c r="MLA60" s="0"/>
      <c r="MLB60" s="0"/>
      <c r="MLC60" s="0"/>
      <c r="MLD60" s="0"/>
      <c r="MLE60" s="0"/>
      <c r="MLF60" s="0"/>
      <c r="MLG60" s="0"/>
      <c r="MLH60" s="0"/>
      <c r="MLI60" s="0"/>
      <c r="MLJ60" s="0"/>
      <c r="MLK60" s="0"/>
      <c r="MLL60" s="0"/>
      <c r="MLM60" s="0"/>
      <c r="MLN60" s="0"/>
      <c r="MLO60" s="0"/>
      <c r="MLP60" s="0"/>
      <c r="MLQ60" s="0"/>
      <c r="MLR60" s="0"/>
      <c r="MLS60" s="0"/>
      <c r="MLT60" s="0"/>
      <c r="MLU60" s="0"/>
      <c r="MLV60" s="0"/>
      <c r="MLW60" s="0"/>
      <c r="MLX60" s="0"/>
      <c r="MLY60" s="0"/>
      <c r="MLZ60" s="0"/>
      <c r="MMA60" s="0"/>
      <c r="MMB60" s="0"/>
      <c r="MMC60" s="0"/>
      <c r="MMD60" s="0"/>
      <c r="MME60" s="0"/>
      <c r="MMF60" s="0"/>
      <c r="MMG60" s="0"/>
      <c r="MMH60" s="0"/>
      <c r="MMI60" s="0"/>
      <c r="MMJ60" s="0"/>
      <c r="MMK60" s="0"/>
      <c r="MML60" s="0"/>
      <c r="MMM60" s="0"/>
      <c r="MMN60" s="0"/>
      <c r="MMO60" s="0"/>
      <c r="MMP60" s="0"/>
      <c r="MMQ60" s="0"/>
      <c r="MMR60" s="0"/>
      <c r="MMS60" s="0"/>
      <c r="MMT60" s="0"/>
      <c r="MMU60" s="0"/>
      <c r="MMV60" s="0"/>
      <c r="MMW60" s="0"/>
      <c r="MMX60" s="0"/>
      <c r="MMY60" s="0"/>
      <c r="MMZ60" s="0"/>
      <c r="MNA60" s="0"/>
      <c r="MNB60" s="0"/>
      <c r="MNC60" s="0"/>
      <c r="MND60" s="0"/>
      <c r="MNE60" s="0"/>
      <c r="MNF60" s="0"/>
      <c r="MNG60" s="0"/>
      <c r="MNH60" s="0"/>
      <c r="MNI60" s="0"/>
      <c r="MNJ60" s="0"/>
      <c r="MNK60" s="0"/>
      <c r="MNL60" s="0"/>
      <c r="MNM60" s="0"/>
      <c r="MNN60" s="0"/>
      <c r="MNO60" s="0"/>
      <c r="MNP60" s="0"/>
      <c r="MNQ60" s="0"/>
      <c r="MNR60" s="0"/>
      <c r="MNS60" s="0"/>
      <c r="MNT60" s="0"/>
      <c r="MNU60" s="0"/>
      <c r="MNV60" s="0"/>
      <c r="MNW60" s="0"/>
      <c r="MNX60" s="0"/>
      <c r="MNY60" s="0"/>
      <c r="MNZ60" s="0"/>
      <c r="MOA60" s="0"/>
      <c r="MOB60" s="0"/>
      <c r="MOC60" s="0"/>
      <c r="MOD60" s="0"/>
      <c r="MOE60" s="0"/>
      <c r="MOF60" s="0"/>
      <c r="MOG60" s="0"/>
      <c r="MOH60" s="0"/>
      <c r="MOI60" s="0"/>
      <c r="MOJ60" s="0"/>
      <c r="MOK60" s="0"/>
      <c r="MOL60" s="0"/>
      <c r="MOM60" s="0"/>
      <c r="MON60" s="0"/>
      <c r="MOO60" s="0"/>
      <c r="MOP60" s="0"/>
      <c r="MOQ60" s="0"/>
      <c r="MOR60" s="0"/>
      <c r="MOS60" s="0"/>
      <c r="MOT60" s="0"/>
      <c r="MOU60" s="0"/>
      <c r="MOV60" s="0"/>
      <c r="MOW60" s="0"/>
      <c r="MOX60" s="0"/>
      <c r="MOY60" s="0"/>
      <c r="MOZ60" s="0"/>
      <c r="MPA60" s="0"/>
      <c r="MPB60" s="0"/>
      <c r="MPC60" s="0"/>
      <c r="MPD60" s="0"/>
      <c r="MPE60" s="0"/>
      <c r="MPF60" s="0"/>
      <c r="MPG60" s="0"/>
      <c r="MPH60" s="0"/>
      <c r="MPI60" s="0"/>
      <c r="MPJ60" s="0"/>
      <c r="MPK60" s="0"/>
      <c r="MPL60" s="0"/>
      <c r="MPM60" s="0"/>
      <c r="MPN60" s="0"/>
      <c r="MPO60" s="0"/>
      <c r="MPP60" s="0"/>
      <c r="MPQ60" s="0"/>
      <c r="MPR60" s="0"/>
      <c r="MPS60" s="0"/>
      <c r="MPT60" s="0"/>
      <c r="MPU60" s="0"/>
      <c r="MPV60" s="0"/>
      <c r="MPW60" s="0"/>
      <c r="MPX60" s="0"/>
      <c r="MPY60" s="0"/>
      <c r="MPZ60" s="0"/>
      <c r="MQA60" s="0"/>
      <c r="MQB60" s="0"/>
      <c r="MQC60" s="0"/>
      <c r="MQD60" s="0"/>
      <c r="MQE60" s="0"/>
      <c r="MQF60" s="0"/>
      <c r="MQG60" s="0"/>
      <c r="MQH60" s="0"/>
      <c r="MQI60" s="0"/>
      <c r="MQJ60" s="0"/>
      <c r="MQK60" s="0"/>
      <c r="MQL60" s="0"/>
      <c r="MQM60" s="0"/>
      <c r="MQN60" s="0"/>
      <c r="MQO60" s="0"/>
      <c r="MQP60" s="0"/>
      <c r="MQQ60" s="0"/>
      <c r="MQR60" s="0"/>
      <c r="MQS60" s="0"/>
      <c r="MQT60" s="0"/>
      <c r="MQU60" s="0"/>
      <c r="MQV60" s="0"/>
      <c r="MQW60" s="0"/>
      <c r="MQX60" s="0"/>
      <c r="MQY60" s="0"/>
      <c r="MQZ60" s="0"/>
      <c r="MRA60" s="0"/>
      <c r="MRB60" s="0"/>
      <c r="MRC60" s="0"/>
      <c r="MRD60" s="0"/>
      <c r="MRE60" s="0"/>
      <c r="MRF60" s="0"/>
      <c r="MRG60" s="0"/>
      <c r="MRH60" s="0"/>
      <c r="MRI60" s="0"/>
      <c r="MRJ60" s="0"/>
      <c r="MRK60" s="0"/>
      <c r="MRL60" s="0"/>
      <c r="MRM60" s="0"/>
      <c r="MRN60" s="0"/>
      <c r="MRO60" s="0"/>
      <c r="MRP60" s="0"/>
      <c r="MRQ60" s="0"/>
      <c r="MRR60" s="0"/>
      <c r="MRS60" s="0"/>
      <c r="MRT60" s="0"/>
      <c r="MRU60" s="0"/>
      <c r="MRV60" s="0"/>
      <c r="MRW60" s="0"/>
      <c r="MRX60" s="0"/>
      <c r="MRY60" s="0"/>
      <c r="MRZ60" s="0"/>
      <c r="MSA60" s="0"/>
      <c r="MSB60" s="0"/>
      <c r="MSC60" s="0"/>
      <c r="MSD60" s="0"/>
      <c r="MSE60" s="0"/>
      <c r="MSF60" s="0"/>
      <c r="MSG60" s="0"/>
      <c r="MSH60" s="0"/>
      <c r="MSI60" s="0"/>
      <c r="MSJ60" s="0"/>
      <c r="MSK60" s="0"/>
      <c r="MSL60" s="0"/>
      <c r="MSM60" s="0"/>
      <c r="MSN60" s="0"/>
      <c r="MSO60" s="0"/>
      <c r="MSP60" s="0"/>
      <c r="MSQ60" s="0"/>
      <c r="MSR60" s="0"/>
      <c r="MSS60" s="0"/>
      <c r="MST60" s="0"/>
      <c r="MSU60" s="0"/>
      <c r="MSV60" s="0"/>
      <c r="MSW60" s="0"/>
      <c r="MSX60" s="0"/>
      <c r="MSY60" s="0"/>
      <c r="MSZ60" s="0"/>
      <c r="MTA60" s="0"/>
      <c r="MTB60" s="0"/>
      <c r="MTC60" s="0"/>
      <c r="MTD60" s="0"/>
      <c r="MTE60" s="0"/>
      <c r="MTF60" s="0"/>
      <c r="MTG60" s="0"/>
      <c r="MTH60" s="0"/>
      <c r="MTI60" s="0"/>
      <c r="MTJ60" s="0"/>
      <c r="MTK60" s="0"/>
      <c r="MTL60" s="0"/>
      <c r="MTM60" s="0"/>
      <c r="MTN60" s="0"/>
      <c r="MTO60" s="0"/>
      <c r="MTP60" s="0"/>
      <c r="MTQ60" s="0"/>
      <c r="MTR60" s="0"/>
      <c r="MTS60" s="0"/>
      <c r="MTT60" s="0"/>
      <c r="MTU60" s="0"/>
      <c r="MTV60" s="0"/>
      <c r="MTW60" s="0"/>
      <c r="MTX60" s="0"/>
      <c r="MTY60" s="0"/>
      <c r="MTZ60" s="0"/>
      <c r="MUA60" s="0"/>
      <c r="MUB60" s="0"/>
      <c r="MUC60" s="0"/>
      <c r="MUD60" s="0"/>
      <c r="MUE60" s="0"/>
      <c r="MUF60" s="0"/>
      <c r="MUG60" s="0"/>
      <c r="MUH60" s="0"/>
      <c r="MUI60" s="0"/>
      <c r="MUJ60" s="0"/>
      <c r="MUK60" s="0"/>
      <c r="MUL60" s="0"/>
      <c r="MUM60" s="0"/>
      <c r="MUN60" s="0"/>
      <c r="MUO60" s="0"/>
      <c r="MUP60" s="0"/>
      <c r="MUQ60" s="0"/>
      <c r="MUR60" s="0"/>
      <c r="MUS60" s="0"/>
      <c r="MUT60" s="0"/>
      <c r="MUU60" s="0"/>
      <c r="MUV60" s="0"/>
      <c r="MUW60" s="0"/>
      <c r="MUX60" s="0"/>
      <c r="MUY60" s="0"/>
      <c r="MUZ60" s="0"/>
      <c r="MVA60" s="0"/>
      <c r="MVB60" s="0"/>
      <c r="MVC60" s="0"/>
      <c r="MVD60" s="0"/>
      <c r="MVE60" s="0"/>
      <c r="MVF60" s="0"/>
      <c r="MVG60" s="0"/>
      <c r="MVH60" s="0"/>
      <c r="MVI60" s="0"/>
      <c r="MVJ60" s="0"/>
      <c r="MVK60" s="0"/>
      <c r="MVL60" s="0"/>
      <c r="MVM60" s="0"/>
      <c r="MVN60" s="0"/>
      <c r="MVO60" s="0"/>
      <c r="MVP60" s="0"/>
      <c r="MVQ60" s="0"/>
      <c r="MVR60" s="0"/>
      <c r="MVS60" s="0"/>
      <c r="MVT60" s="0"/>
      <c r="MVU60" s="0"/>
      <c r="MVV60" s="0"/>
      <c r="MVW60" s="0"/>
      <c r="MVX60" s="0"/>
      <c r="MVY60" s="0"/>
      <c r="MVZ60" s="0"/>
      <c r="MWA60" s="0"/>
      <c r="MWB60" s="0"/>
      <c r="MWC60" s="0"/>
      <c r="MWD60" s="0"/>
      <c r="MWE60" s="0"/>
      <c r="MWF60" s="0"/>
      <c r="MWG60" s="0"/>
      <c r="MWH60" s="0"/>
      <c r="MWI60" s="0"/>
      <c r="MWJ60" s="0"/>
      <c r="MWK60" s="0"/>
      <c r="MWL60" s="0"/>
      <c r="MWM60" s="0"/>
      <c r="MWN60" s="0"/>
      <c r="MWO60" s="0"/>
      <c r="MWP60" s="0"/>
      <c r="MWQ60" s="0"/>
      <c r="MWR60" s="0"/>
      <c r="MWS60" s="0"/>
      <c r="MWT60" s="0"/>
      <c r="MWU60" s="0"/>
      <c r="MWV60" s="0"/>
      <c r="MWW60" s="0"/>
      <c r="MWX60" s="0"/>
      <c r="MWY60" s="0"/>
      <c r="MWZ60" s="0"/>
      <c r="MXA60" s="0"/>
      <c r="MXB60" s="0"/>
      <c r="MXC60" s="0"/>
      <c r="MXD60" s="0"/>
      <c r="MXE60" s="0"/>
      <c r="MXF60" s="0"/>
      <c r="MXG60" s="0"/>
      <c r="MXH60" s="0"/>
      <c r="MXI60" s="0"/>
      <c r="MXJ60" s="0"/>
      <c r="MXK60" s="0"/>
      <c r="MXL60" s="0"/>
      <c r="MXM60" s="0"/>
      <c r="MXN60" s="0"/>
      <c r="MXO60" s="0"/>
      <c r="MXP60" s="0"/>
      <c r="MXQ60" s="0"/>
      <c r="MXR60" s="0"/>
      <c r="MXS60" s="0"/>
      <c r="MXT60" s="0"/>
      <c r="MXU60" s="0"/>
      <c r="MXV60" s="0"/>
      <c r="MXW60" s="0"/>
      <c r="MXX60" s="0"/>
      <c r="MXY60" s="0"/>
      <c r="MXZ60" s="0"/>
      <c r="MYA60" s="0"/>
      <c r="MYB60" s="0"/>
      <c r="MYC60" s="0"/>
      <c r="MYD60" s="0"/>
      <c r="MYE60" s="0"/>
      <c r="MYF60" s="0"/>
      <c r="MYG60" s="0"/>
      <c r="MYH60" s="0"/>
      <c r="MYI60" s="0"/>
      <c r="MYJ60" s="0"/>
      <c r="MYK60" s="0"/>
      <c r="MYL60" s="0"/>
      <c r="MYM60" s="0"/>
      <c r="MYN60" s="0"/>
      <c r="MYO60" s="0"/>
      <c r="MYP60" s="0"/>
      <c r="MYQ60" s="0"/>
      <c r="MYR60" s="0"/>
      <c r="MYS60" s="0"/>
      <c r="MYT60" s="0"/>
      <c r="MYU60" s="0"/>
      <c r="MYV60" s="0"/>
      <c r="MYW60" s="0"/>
      <c r="MYX60" s="0"/>
      <c r="MYY60" s="0"/>
      <c r="MYZ60" s="0"/>
      <c r="MZA60" s="0"/>
      <c r="MZB60" s="0"/>
      <c r="MZC60" s="0"/>
      <c r="MZD60" s="0"/>
      <c r="MZE60" s="0"/>
      <c r="MZF60" s="0"/>
      <c r="MZG60" s="0"/>
      <c r="MZH60" s="0"/>
      <c r="MZI60" s="0"/>
      <c r="MZJ60" s="0"/>
      <c r="MZK60" s="0"/>
      <c r="MZL60" s="0"/>
      <c r="MZM60" s="0"/>
      <c r="MZN60" s="0"/>
      <c r="MZO60" s="0"/>
      <c r="MZP60" s="0"/>
      <c r="MZQ60" s="0"/>
      <c r="MZR60" s="0"/>
      <c r="MZS60" s="0"/>
      <c r="MZT60" s="0"/>
      <c r="MZU60" s="0"/>
      <c r="MZV60" s="0"/>
      <c r="MZW60" s="0"/>
      <c r="MZX60" s="0"/>
      <c r="MZY60" s="0"/>
      <c r="MZZ60" s="0"/>
      <c r="NAA60" s="0"/>
      <c r="NAB60" s="0"/>
      <c r="NAC60" s="0"/>
      <c r="NAD60" s="0"/>
      <c r="NAE60" s="0"/>
      <c r="NAF60" s="0"/>
      <c r="NAG60" s="0"/>
      <c r="NAH60" s="0"/>
      <c r="NAI60" s="0"/>
      <c r="NAJ60" s="0"/>
      <c r="NAK60" s="0"/>
      <c r="NAL60" s="0"/>
      <c r="NAM60" s="0"/>
      <c r="NAN60" s="0"/>
      <c r="NAO60" s="0"/>
      <c r="NAP60" s="0"/>
      <c r="NAQ60" s="0"/>
      <c r="NAR60" s="0"/>
      <c r="NAS60" s="0"/>
      <c r="NAT60" s="0"/>
      <c r="NAU60" s="0"/>
      <c r="NAV60" s="0"/>
      <c r="NAW60" s="0"/>
      <c r="NAX60" s="0"/>
      <c r="NAY60" s="0"/>
      <c r="NAZ60" s="0"/>
      <c r="NBA60" s="0"/>
      <c r="NBB60" s="0"/>
      <c r="NBC60" s="0"/>
      <c r="NBD60" s="0"/>
      <c r="NBE60" s="0"/>
      <c r="NBF60" s="0"/>
      <c r="NBG60" s="0"/>
      <c r="NBH60" s="0"/>
      <c r="NBI60" s="0"/>
      <c r="NBJ60" s="0"/>
      <c r="NBK60" s="0"/>
      <c r="NBL60" s="0"/>
      <c r="NBM60" s="0"/>
      <c r="NBN60" s="0"/>
      <c r="NBO60" s="0"/>
      <c r="NBP60" s="0"/>
      <c r="NBQ60" s="0"/>
      <c r="NBR60" s="0"/>
      <c r="NBS60" s="0"/>
      <c r="NBT60" s="0"/>
      <c r="NBU60" s="0"/>
      <c r="NBV60" s="0"/>
      <c r="NBW60" s="0"/>
      <c r="NBX60" s="0"/>
      <c r="NBY60" s="0"/>
      <c r="NBZ60" s="0"/>
      <c r="NCA60" s="0"/>
      <c r="NCB60" s="0"/>
      <c r="NCC60" s="0"/>
      <c r="NCD60" s="0"/>
      <c r="NCE60" s="0"/>
      <c r="NCF60" s="0"/>
      <c r="NCG60" s="0"/>
      <c r="NCH60" s="0"/>
      <c r="NCI60" s="0"/>
      <c r="NCJ60" s="0"/>
      <c r="NCK60" s="0"/>
      <c r="NCL60" s="0"/>
      <c r="NCM60" s="0"/>
      <c r="NCN60" s="0"/>
      <c r="NCO60" s="0"/>
      <c r="NCP60" s="0"/>
      <c r="NCQ60" s="0"/>
      <c r="NCR60" s="0"/>
      <c r="NCS60" s="0"/>
      <c r="NCT60" s="0"/>
      <c r="NCU60" s="0"/>
      <c r="NCV60" s="0"/>
      <c r="NCW60" s="0"/>
      <c r="NCX60" s="0"/>
      <c r="NCY60" s="0"/>
      <c r="NCZ60" s="0"/>
      <c r="NDA60" s="0"/>
      <c r="NDB60" s="0"/>
      <c r="NDC60" s="0"/>
      <c r="NDD60" s="0"/>
      <c r="NDE60" s="0"/>
      <c r="NDF60" s="0"/>
      <c r="NDG60" s="0"/>
      <c r="NDH60" s="0"/>
      <c r="NDI60" s="0"/>
      <c r="NDJ60" s="0"/>
      <c r="NDK60" s="0"/>
      <c r="NDL60" s="0"/>
      <c r="NDM60" s="0"/>
      <c r="NDN60" s="0"/>
      <c r="NDO60" s="0"/>
      <c r="NDP60" s="0"/>
      <c r="NDQ60" s="0"/>
      <c r="NDR60" s="0"/>
      <c r="NDS60" s="0"/>
      <c r="NDT60" s="0"/>
      <c r="NDU60" s="0"/>
      <c r="NDV60" s="0"/>
      <c r="NDW60" s="0"/>
      <c r="NDX60" s="0"/>
      <c r="NDY60" s="0"/>
      <c r="NDZ60" s="0"/>
      <c r="NEA60" s="0"/>
      <c r="NEB60" s="0"/>
      <c r="NEC60" s="0"/>
      <c r="NED60" s="0"/>
      <c r="NEE60" s="0"/>
      <c r="NEF60" s="0"/>
      <c r="NEG60" s="0"/>
      <c r="NEH60" s="0"/>
      <c r="NEI60" s="0"/>
      <c r="NEJ60" s="0"/>
      <c r="NEK60" s="0"/>
      <c r="NEL60" s="0"/>
      <c r="NEM60" s="0"/>
      <c r="NEN60" s="0"/>
      <c r="NEO60" s="0"/>
      <c r="NEP60" s="0"/>
      <c r="NEQ60" s="0"/>
      <c r="NER60" s="0"/>
      <c r="NES60" s="0"/>
      <c r="NET60" s="0"/>
      <c r="NEU60" s="0"/>
      <c r="NEV60" s="0"/>
      <c r="NEW60" s="0"/>
      <c r="NEX60" s="0"/>
      <c r="NEY60" s="0"/>
      <c r="NEZ60" s="0"/>
      <c r="NFA60" s="0"/>
      <c r="NFB60" s="0"/>
      <c r="NFC60" s="0"/>
      <c r="NFD60" s="0"/>
      <c r="NFE60" s="0"/>
      <c r="NFF60" s="0"/>
      <c r="NFG60" s="0"/>
      <c r="NFH60" s="0"/>
      <c r="NFI60" s="0"/>
      <c r="NFJ60" s="0"/>
      <c r="NFK60" s="0"/>
      <c r="NFL60" s="0"/>
      <c r="NFM60" s="0"/>
      <c r="NFN60" s="0"/>
      <c r="NFO60" s="0"/>
      <c r="NFP60" s="0"/>
      <c r="NFQ60" s="0"/>
      <c r="NFR60" s="0"/>
      <c r="NFS60" s="0"/>
      <c r="NFT60" s="0"/>
      <c r="NFU60" s="0"/>
      <c r="NFV60" s="0"/>
      <c r="NFW60" s="0"/>
      <c r="NFX60" s="0"/>
      <c r="NFY60" s="0"/>
      <c r="NFZ60" s="0"/>
      <c r="NGA60" s="0"/>
      <c r="NGB60" s="0"/>
      <c r="NGC60" s="0"/>
      <c r="NGD60" s="0"/>
      <c r="NGE60" s="0"/>
      <c r="NGF60" s="0"/>
      <c r="NGG60" s="0"/>
      <c r="NGH60" s="0"/>
      <c r="NGI60" s="0"/>
      <c r="NGJ60" s="0"/>
      <c r="NGK60" s="0"/>
      <c r="NGL60" s="0"/>
      <c r="NGM60" s="0"/>
      <c r="NGN60" s="0"/>
      <c r="NGO60" s="0"/>
      <c r="NGP60" s="0"/>
      <c r="NGQ60" s="0"/>
      <c r="NGR60" s="0"/>
      <c r="NGS60" s="0"/>
      <c r="NGT60" s="0"/>
      <c r="NGU60" s="0"/>
      <c r="NGV60" s="0"/>
      <c r="NGW60" s="0"/>
      <c r="NGX60" s="0"/>
      <c r="NGY60" s="0"/>
      <c r="NGZ60" s="0"/>
      <c r="NHA60" s="0"/>
      <c r="NHB60" s="0"/>
      <c r="NHC60" s="0"/>
      <c r="NHD60" s="0"/>
      <c r="NHE60" s="0"/>
      <c r="NHF60" s="0"/>
      <c r="NHG60" s="0"/>
      <c r="NHH60" s="0"/>
      <c r="NHI60" s="0"/>
      <c r="NHJ60" s="0"/>
      <c r="NHK60" s="0"/>
      <c r="NHL60" s="0"/>
      <c r="NHM60" s="0"/>
      <c r="NHN60" s="0"/>
      <c r="NHO60" s="0"/>
      <c r="NHP60" s="0"/>
      <c r="NHQ60" s="0"/>
      <c r="NHR60" s="0"/>
      <c r="NHS60" s="0"/>
      <c r="NHT60" s="0"/>
      <c r="NHU60" s="0"/>
      <c r="NHV60" s="0"/>
      <c r="NHW60" s="0"/>
      <c r="NHX60" s="0"/>
      <c r="NHY60" s="0"/>
      <c r="NHZ60" s="0"/>
      <c r="NIA60" s="0"/>
      <c r="NIB60" s="0"/>
      <c r="NIC60" s="0"/>
      <c r="NID60" s="0"/>
      <c r="NIE60" s="0"/>
      <c r="NIF60" s="0"/>
      <c r="NIG60" s="0"/>
      <c r="NIH60" s="0"/>
      <c r="NII60" s="0"/>
      <c r="NIJ60" s="0"/>
      <c r="NIK60" s="0"/>
      <c r="NIL60" s="0"/>
      <c r="NIM60" s="0"/>
      <c r="NIN60" s="0"/>
      <c r="NIO60" s="0"/>
      <c r="NIP60" s="0"/>
      <c r="NIQ60" s="0"/>
      <c r="NIR60" s="0"/>
      <c r="NIS60" s="0"/>
      <c r="NIT60" s="0"/>
      <c r="NIU60" s="0"/>
      <c r="NIV60" s="0"/>
      <c r="NIW60" s="0"/>
      <c r="NIX60" s="0"/>
      <c r="NIY60" s="0"/>
      <c r="NIZ60" s="0"/>
      <c r="NJA60" s="0"/>
      <c r="NJB60" s="0"/>
      <c r="NJC60" s="0"/>
      <c r="NJD60" s="0"/>
      <c r="NJE60" s="0"/>
      <c r="NJF60" s="0"/>
      <c r="NJG60" s="0"/>
      <c r="NJH60" s="0"/>
      <c r="NJI60" s="0"/>
      <c r="NJJ60" s="0"/>
      <c r="NJK60" s="0"/>
      <c r="NJL60" s="0"/>
      <c r="NJM60" s="0"/>
      <c r="NJN60" s="0"/>
      <c r="NJO60" s="0"/>
      <c r="NJP60" s="0"/>
      <c r="NJQ60" s="0"/>
      <c r="NJR60" s="0"/>
      <c r="NJS60" s="0"/>
      <c r="NJT60" s="0"/>
      <c r="NJU60" s="0"/>
      <c r="NJV60" s="0"/>
      <c r="NJW60" s="0"/>
      <c r="NJX60" s="0"/>
      <c r="NJY60" s="0"/>
      <c r="NJZ60" s="0"/>
      <c r="NKA60" s="0"/>
      <c r="NKB60" s="0"/>
      <c r="NKC60" s="0"/>
      <c r="NKD60" s="0"/>
      <c r="NKE60" s="0"/>
      <c r="NKF60" s="0"/>
      <c r="NKG60" s="0"/>
      <c r="NKH60" s="0"/>
      <c r="NKI60" s="0"/>
      <c r="NKJ60" s="0"/>
      <c r="NKK60" s="0"/>
      <c r="NKL60" s="0"/>
      <c r="NKM60" s="0"/>
      <c r="NKN60" s="0"/>
      <c r="NKO60" s="0"/>
      <c r="NKP60" s="0"/>
      <c r="NKQ60" s="0"/>
      <c r="NKR60" s="0"/>
      <c r="NKS60" s="0"/>
      <c r="NKT60" s="0"/>
      <c r="NKU60" s="0"/>
      <c r="NKV60" s="0"/>
      <c r="NKW60" s="0"/>
      <c r="NKX60" s="0"/>
      <c r="NKY60" s="0"/>
      <c r="NKZ60" s="0"/>
      <c r="NLA60" s="0"/>
      <c r="NLB60" s="0"/>
      <c r="NLC60" s="0"/>
      <c r="NLD60" s="0"/>
      <c r="NLE60" s="0"/>
      <c r="NLF60" s="0"/>
      <c r="NLG60" s="0"/>
      <c r="NLH60" s="0"/>
      <c r="NLI60" s="0"/>
      <c r="NLJ60" s="0"/>
      <c r="NLK60" s="0"/>
      <c r="NLL60" s="0"/>
      <c r="NLM60" s="0"/>
      <c r="NLN60" s="0"/>
      <c r="NLO60" s="0"/>
      <c r="NLP60" s="0"/>
      <c r="NLQ60" s="0"/>
      <c r="NLR60" s="0"/>
      <c r="NLS60" s="0"/>
      <c r="NLT60" s="0"/>
      <c r="NLU60" s="0"/>
      <c r="NLV60" s="0"/>
      <c r="NLW60" s="0"/>
      <c r="NLX60" s="0"/>
      <c r="NLY60" s="0"/>
      <c r="NLZ60" s="0"/>
      <c r="NMA60" s="0"/>
      <c r="NMB60" s="0"/>
      <c r="NMC60" s="0"/>
      <c r="NMD60" s="0"/>
      <c r="NME60" s="0"/>
      <c r="NMF60" s="0"/>
      <c r="NMG60" s="0"/>
      <c r="NMH60" s="0"/>
      <c r="NMI60" s="0"/>
      <c r="NMJ60" s="0"/>
      <c r="NMK60" s="0"/>
      <c r="NML60" s="0"/>
      <c r="NMM60" s="0"/>
      <c r="NMN60" s="0"/>
      <c r="NMO60" s="0"/>
      <c r="NMP60" s="0"/>
      <c r="NMQ60" s="0"/>
      <c r="NMR60" s="0"/>
      <c r="NMS60" s="0"/>
      <c r="NMT60" s="0"/>
      <c r="NMU60" s="0"/>
      <c r="NMV60" s="0"/>
      <c r="NMW60" s="0"/>
      <c r="NMX60" s="0"/>
      <c r="NMY60" s="0"/>
      <c r="NMZ60" s="0"/>
      <c r="NNA60" s="0"/>
      <c r="NNB60" s="0"/>
      <c r="NNC60" s="0"/>
      <c r="NND60" s="0"/>
      <c r="NNE60" s="0"/>
      <c r="NNF60" s="0"/>
      <c r="NNG60" s="0"/>
      <c r="NNH60" s="0"/>
      <c r="NNI60" s="0"/>
      <c r="NNJ60" s="0"/>
      <c r="NNK60" s="0"/>
      <c r="NNL60" s="0"/>
      <c r="NNM60" s="0"/>
      <c r="NNN60" s="0"/>
      <c r="NNO60" s="0"/>
      <c r="NNP60" s="0"/>
      <c r="NNQ60" s="0"/>
      <c r="NNR60" s="0"/>
      <c r="NNS60" s="0"/>
      <c r="NNT60" s="0"/>
      <c r="NNU60" s="0"/>
      <c r="NNV60" s="0"/>
      <c r="NNW60" s="0"/>
      <c r="NNX60" s="0"/>
      <c r="NNY60" s="0"/>
      <c r="NNZ60" s="0"/>
      <c r="NOA60" s="0"/>
      <c r="NOB60" s="0"/>
      <c r="NOC60" s="0"/>
      <c r="NOD60" s="0"/>
      <c r="NOE60" s="0"/>
      <c r="NOF60" s="0"/>
      <c r="NOG60" s="0"/>
      <c r="NOH60" s="0"/>
      <c r="NOI60" s="0"/>
      <c r="NOJ60" s="0"/>
      <c r="NOK60" s="0"/>
      <c r="NOL60" s="0"/>
      <c r="NOM60" s="0"/>
      <c r="NON60" s="0"/>
      <c r="NOO60" s="0"/>
      <c r="NOP60" s="0"/>
      <c r="NOQ60" s="0"/>
      <c r="NOR60" s="0"/>
      <c r="NOS60" s="0"/>
      <c r="NOT60" s="0"/>
      <c r="NOU60" s="0"/>
      <c r="NOV60" s="0"/>
      <c r="NOW60" s="0"/>
      <c r="NOX60" s="0"/>
      <c r="NOY60" s="0"/>
      <c r="NOZ60" s="0"/>
      <c r="NPA60" s="0"/>
      <c r="NPB60" s="0"/>
      <c r="NPC60" s="0"/>
      <c r="NPD60" s="0"/>
      <c r="NPE60" s="0"/>
      <c r="NPF60" s="0"/>
      <c r="NPG60" s="0"/>
      <c r="NPH60" s="0"/>
      <c r="NPI60" s="0"/>
      <c r="NPJ60" s="0"/>
      <c r="NPK60" s="0"/>
      <c r="NPL60" s="0"/>
      <c r="NPM60" s="0"/>
      <c r="NPN60" s="0"/>
      <c r="NPO60" s="0"/>
      <c r="NPP60" s="0"/>
      <c r="NPQ60" s="0"/>
      <c r="NPR60" s="0"/>
      <c r="NPS60" s="0"/>
      <c r="NPT60" s="0"/>
      <c r="NPU60" s="0"/>
      <c r="NPV60" s="0"/>
      <c r="NPW60" s="0"/>
      <c r="NPX60" s="0"/>
      <c r="NPY60" s="0"/>
      <c r="NPZ60" s="0"/>
      <c r="NQA60" s="0"/>
      <c r="NQB60" s="0"/>
      <c r="NQC60" s="0"/>
      <c r="NQD60" s="0"/>
      <c r="NQE60" s="0"/>
      <c r="NQF60" s="0"/>
      <c r="NQG60" s="0"/>
      <c r="NQH60" s="0"/>
      <c r="NQI60" s="0"/>
      <c r="NQJ60" s="0"/>
      <c r="NQK60" s="0"/>
      <c r="NQL60" s="0"/>
      <c r="NQM60" s="0"/>
      <c r="NQN60" s="0"/>
      <c r="NQO60" s="0"/>
      <c r="NQP60" s="0"/>
      <c r="NQQ60" s="0"/>
      <c r="NQR60" s="0"/>
      <c r="NQS60" s="0"/>
      <c r="NQT60" s="0"/>
      <c r="NQU60" s="0"/>
      <c r="NQV60" s="0"/>
      <c r="NQW60" s="0"/>
      <c r="NQX60" s="0"/>
      <c r="NQY60" s="0"/>
      <c r="NQZ60" s="0"/>
      <c r="NRA60" s="0"/>
      <c r="NRB60" s="0"/>
      <c r="NRC60" s="0"/>
      <c r="NRD60" s="0"/>
      <c r="NRE60" s="0"/>
      <c r="NRF60" s="0"/>
      <c r="NRG60" s="0"/>
      <c r="NRH60" s="0"/>
      <c r="NRI60" s="0"/>
      <c r="NRJ60" s="0"/>
      <c r="NRK60" s="0"/>
      <c r="NRL60" s="0"/>
      <c r="NRM60" s="0"/>
      <c r="NRN60" s="0"/>
      <c r="NRO60" s="0"/>
      <c r="NRP60" s="0"/>
      <c r="NRQ60" s="0"/>
      <c r="NRR60" s="0"/>
      <c r="NRS60" s="0"/>
      <c r="NRT60" s="0"/>
      <c r="NRU60" s="0"/>
      <c r="NRV60" s="0"/>
      <c r="NRW60" s="0"/>
      <c r="NRX60" s="0"/>
      <c r="NRY60" s="0"/>
      <c r="NRZ60" s="0"/>
      <c r="NSA60" s="0"/>
      <c r="NSB60" s="0"/>
      <c r="NSC60" s="0"/>
      <c r="NSD60" s="0"/>
      <c r="NSE60" s="0"/>
      <c r="NSF60" s="0"/>
      <c r="NSG60" s="0"/>
      <c r="NSH60" s="0"/>
      <c r="NSI60" s="0"/>
      <c r="NSJ60" s="0"/>
      <c r="NSK60" s="0"/>
      <c r="NSL60" s="0"/>
      <c r="NSM60" s="0"/>
      <c r="NSN60" s="0"/>
      <c r="NSO60" s="0"/>
      <c r="NSP60" s="0"/>
      <c r="NSQ60" s="0"/>
      <c r="NSR60" s="0"/>
      <c r="NSS60" s="0"/>
      <c r="NST60" s="0"/>
      <c r="NSU60" s="0"/>
      <c r="NSV60" s="0"/>
      <c r="NSW60" s="0"/>
      <c r="NSX60" s="0"/>
      <c r="NSY60" s="0"/>
      <c r="NSZ60" s="0"/>
      <c r="NTA60" s="0"/>
      <c r="NTB60" s="0"/>
      <c r="NTC60" s="0"/>
      <c r="NTD60" s="0"/>
      <c r="NTE60" s="0"/>
      <c r="NTF60" s="0"/>
      <c r="NTG60" s="0"/>
      <c r="NTH60" s="0"/>
      <c r="NTI60" s="0"/>
      <c r="NTJ60" s="0"/>
      <c r="NTK60" s="0"/>
      <c r="NTL60" s="0"/>
      <c r="NTM60" s="0"/>
      <c r="NTN60" s="0"/>
      <c r="NTO60" s="0"/>
      <c r="NTP60" s="0"/>
      <c r="NTQ60" s="0"/>
      <c r="NTR60" s="0"/>
      <c r="NTS60" s="0"/>
      <c r="NTT60" s="0"/>
      <c r="NTU60" s="0"/>
      <c r="NTV60" s="0"/>
      <c r="NTW60" s="0"/>
      <c r="NTX60" s="0"/>
      <c r="NTY60" s="0"/>
      <c r="NTZ60" s="0"/>
      <c r="NUA60" s="0"/>
      <c r="NUB60" s="0"/>
      <c r="NUC60" s="0"/>
      <c r="NUD60" s="0"/>
      <c r="NUE60" s="0"/>
      <c r="NUF60" s="0"/>
      <c r="NUG60" s="0"/>
      <c r="NUH60" s="0"/>
      <c r="NUI60" s="0"/>
      <c r="NUJ60" s="0"/>
      <c r="NUK60" s="0"/>
      <c r="NUL60" s="0"/>
      <c r="NUM60" s="0"/>
      <c r="NUN60" s="0"/>
      <c r="NUO60" s="0"/>
      <c r="NUP60" s="0"/>
      <c r="NUQ60" s="0"/>
      <c r="NUR60" s="0"/>
      <c r="NUS60" s="0"/>
      <c r="NUT60" s="0"/>
      <c r="NUU60" s="0"/>
      <c r="NUV60" s="0"/>
      <c r="NUW60" s="0"/>
      <c r="NUX60" s="0"/>
      <c r="NUY60" s="0"/>
      <c r="NUZ60" s="0"/>
      <c r="NVA60" s="0"/>
      <c r="NVB60" s="0"/>
      <c r="NVC60" s="0"/>
      <c r="NVD60" s="0"/>
      <c r="NVE60" s="0"/>
      <c r="NVF60" s="0"/>
      <c r="NVG60" s="0"/>
      <c r="NVH60" s="0"/>
      <c r="NVI60" s="0"/>
      <c r="NVJ60" s="0"/>
      <c r="NVK60" s="0"/>
      <c r="NVL60" s="0"/>
      <c r="NVM60" s="0"/>
      <c r="NVN60" s="0"/>
      <c r="NVO60" s="0"/>
      <c r="NVP60" s="0"/>
      <c r="NVQ60" s="0"/>
      <c r="NVR60" s="0"/>
      <c r="NVS60" s="0"/>
      <c r="NVT60" s="0"/>
      <c r="NVU60" s="0"/>
      <c r="NVV60" s="0"/>
      <c r="NVW60" s="0"/>
      <c r="NVX60" s="0"/>
      <c r="NVY60" s="0"/>
      <c r="NVZ60" s="0"/>
      <c r="NWA60" s="0"/>
      <c r="NWB60" s="0"/>
      <c r="NWC60" s="0"/>
      <c r="NWD60" s="0"/>
      <c r="NWE60" s="0"/>
      <c r="NWF60" s="0"/>
      <c r="NWG60" s="0"/>
      <c r="NWH60" s="0"/>
      <c r="NWI60" s="0"/>
      <c r="NWJ60" s="0"/>
      <c r="NWK60" s="0"/>
      <c r="NWL60" s="0"/>
      <c r="NWM60" s="0"/>
      <c r="NWN60" s="0"/>
      <c r="NWO60" s="0"/>
      <c r="NWP60" s="0"/>
      <c r="NWQ60" s="0"/>
      <c r="NWR60" s="0"/>
      <c r="NWS60" s="0"/>
      <c r="NWT60" s="0"/>
      <c r="NWU60" s="0"/>
      <c r="NWV60" s="0"/>
      <c r="NWW60" s="0"/>
      <c r="NWX60" s="0"/>
      <c r="NWY60" s="0"/>
      <c r="NWZ60" s="0"/>
      <c r="NXA60" s="0"/>
      <c r="NXB60" s="0"/>
      <c r="NXC60" s="0"/>
      <c r="NXD60" s="0"/>
      <c r="NXE60" s="0"/>
      <c r="NXF60" s="0"/>
      <c r="NXG60" s="0"/>
      <c r="NXH60" s="0"/>
      <c r="NXI60" s="0"/>
      <c r="NXJ60" s="0"/>
      <c r="NXK60" s="0"/>
      <c r="NXL60" s="0"/>
      <c r="NXM60" s="0"/>
      <c r="NXN60" s="0"/>
      <c r="NXO60" s="0"/>
      <c r="NXP60" s="0"/>
      <c r="NXQ60" s="0"/>
      <c r="NXR60" s="0"/>
      <c r="NXS60" s="0"/>
      <c r="NXT60" s="0"/>
      <c r="NXU60" s="0"/>
      <c r="NXV60" s="0"/>
      <c r="NXW60" s="0"/>
      <c r="NXX60" s="0"/>
      <c r="NXY60" s="0"/>
      <c r="NXZ60" s="0"/>
      <c r="NYA60" s="0"/>
      <c r="NYB60" s="0"/>
      <c r="NYC60" s="0"/>
      <c r="NYD60" s="0"/>
      <c r="NYE60" s="0"/>
      <c r="NYF60" s="0"/>
      <c r="NYG60" s="0"/>
      <c r="NYH60" s="0"/>
      <c r="NYI60" s="0"/>
      <c r="NYJ60" s="0"/>
      <c r="NYK60" s="0"/>
      <c r="NYL60" s="0"/>
      <c r="NYM60" s="0"/>
      <c r="NYN60" s="0"/>
      <c r="NYO60" s="0"/>
      <c r="NYP60" s="0"/>
      <c r="NYQ60" s="0"/>
      <c r="NYR60" s="0"/>
      <c r="NYS60" s="0"/>
      <c r="NYT60" s="0"/>
      <c r="NYU60" s="0"/>
      <c r="NYV60" s="0"/>
      <c r="NYW60" s="0"/>
      <c r="NYX60" s="0"/>
      <c r="NYY60" s="0"/>
      <c r="NYZ60" s="0"/>
      <c r="NZA60" s="0"/>
      <c r="NZB60" s="0"/>
      <c r="NZC60" s="0"/>
      <c r="NZD60" s="0"/>
      <c r="NZE60" s="0"/>
      <c r="NZF60" s="0"/>
      <c r="NZG60" s="0"/>
      <c r="NZH60" s="0"/>
      <c r="NZI60" s="0"/>
      <c r="NZJ60" s="0"/>
      <c r="NZK60" s="0"/>
      <c r="NZL60" s="0"/>
      <c r="NZM60" s="0"/>
      <c r="NZN60" s="0"/>
      <c r="NZO60" s="0"/>
      <c r="NZP60" s="0"/>
      <c r="NZQ60" s="0"/>
      <c r="NZR60" s="0"/>
      <c r="NZS60" s="0"/>
      <c r="NZT60" s="0"/>
      <c r="NZU60" s="0"/>
      <c r="NZV60" s="0"/>
      <c r="NZW60" s="0"/>
      <c r="NZX60" s="0"/>
      <c r="NZY60" s="0"/>
      <c r="NZZ60" s="0"/>
      <c r="OAA60" s="0"/>
      <c r="OAB60" s="0"/>
      <c r="OAC60" s="0"/>
      <c r="OAD60" s="0"/>
      <c r="OAE60" s="0"/>
      <c r="OAF60" s="0"/>
      <c r="OAG60" s="0"/>
      <c r="OAH60" s="0"/>
      <c r="OAI60" s="0"/>
      <c r="OAJ60" s="0"/>
      <c r="OAK60" s="0"/>
      <c r="OAL60" s="0"/>
      <c r="OAM60" s="0"/>
      <c r="OAN60" s="0"/>
      <c r="OAO60" s="0"/>
      <c r="OAP60" s="0"/>
      <c r="OAQ60" s="0"/>
      <c r="OAR60" s="0"/>
      <c r="OAS60" s="0"/>
      <c r="OAT60" s="0"/>
      <c r="OAU60" s="0"/>
      <c r="OAV60" s="0"/>
      <c r="OAW60" s="0"/>
      <c r="OAX60" s="0"/>
      <c r="OAY60" s="0"/>
      <c r="OAZ60" s="0"/>
      <c r="OBA60" s="0"/>
      <c r="OBB60" s="0"/>
      <c r="OBC60" s="0"/>
      <c r="OBD60" s="0"/>
      <c r="OBE60" s="0"/>
      <c r="OBF60" s="0"/>
      <c r="OBG60" s="0"/>
      <c r="OBH60" s="0"/>
      <c r="OBI60" s="0"/>
      <c r="OBJ60" s="0"/>
      <c r="OBK60" s="0"/>
      <c r="OBL60" s="0"/>
      <c r="OBM60" s="0"/>
      <c r="OBN60" s="0"/>
      <c r="OBO60" s="0"/>
      <c r="OBP60" s="0"/>
      <c r="OBQ60" s="0"/>
      <c r="OBR60" s="0"/>
      <c r="OBS60" s="0"/>
      <c r="OBT60" s="0"/>
      <c r="OBU60" s="0"/>
      <c r="OBV60" s="0"/>
      <c r="OBW60" s="0"/>
      <c r="OBX60" s="0"/>
      <c r="OBY60" s="0"/>
      <c r="OBZ60" s="0"/>
      <c r="OCA60" s="0"/>
      <c r="OCB60" s="0"/>
      <c r="OCC60" s="0"/>
      <c r="OCD60" s="0"/>
      <c r="OCE60" s="0"/>
      <c r="OCF60" s="0"/>
      <c r="OCG60" s="0"/>
      <c r="OCH60" s="0"/>
      <c r="OCI60" s="0"/>
      <c r="OCJ60" s="0"/>
      <c r="OCK60" s="0"/>
      <c r="OCL60" s="0"/>
      <c r="OCM60" s="0"/>
      <c r="OCN60" s="0"/>
      <c r="OCO60" s="0"/>
      <c r="OCP60" s="0"/>
      <c r="OCQ60" s="0"/>
      <c r="OCR60" s="0"/>
      <c r="OCS60" s="0"/>
      <c r="OCT60" s="0"/>
      <c r="OCU60" s="0"/>
      <c r="OCV60" s="0"/>
      <c r="OCW60" s="0"/>
      <c r="OCX60" s="0"/>
      <c r="OCY60" s="0"/>
      <c r="OCZ60" s="0"/>
      <c r="ODA60" s="0"/>
      <c r="ODB60" s="0"/>
      <c r="ODC60" s="0"/>
      <c r="ODD60" s="0"/>
      <c r="ODE60" s="0"/>
      <c r="ODF60" s="0"/>
      <c r="ODG60" s="0"/>
      <c r="ODH60" s="0"/>
      <c r="ODI60" s="0"/>
      <c r="ODJ60" s="0"/>
      <c r="ODK60" s="0"/>
      <c r="ODL60" s="0"/>
      <c r="ODM60" s="0"/>
      <c r="ODN60" s="0"/>
      <c r="ODO60" s="0"/>
      <c r="ODP60" s="0"/>
      <c r="ODQ60" s="0"/>
      <c r="ODR60" s="0"/>
      <c r="ODS60" s="0"/>
      <c r="ODT60" s="0"/>
      <c r="ODU60" s="0"/>
      <c r="ODV60" s="0"/>
      <c r="ODW60" s="0"/>
      <c r="ODX60" s="0"/>
      <c r="ODY60" s="0"/>
      <c r="ODZ60" s="0"/>
      <c r="OEA60" s="0"/>
      <c r="OEB60" s="0"/>
      <c r="OEC60" s="0"/>
      <c r="OED60" s="0"/>
      <c r="OEE60" s="0"/>
      <c r="OEF60" s="0"/>
      <c r="OEG60" s="0"/>
      <c r="OEH60" s="0"/>
      <c r="OEI60" s="0"/>
      <c r="OEJ60" s="0"/>
      <c r="OEK60" s="0"/>
      <c r="OEL60" s="0"/>
      <c r="OEM60" s="0"/>
      <c r="OEN60" s="0"/>
      <c r="OEO60" s="0"/>
      <c r="OEP60" s="0"/>
      <c r="OEQ60" s="0"/>
      <c r="OER60" s="0"/>
      <c r="OES60" s="0"/>
      <c r="OET60" s="0"/>
      <c r="OEU60" s="0"/>
      <c r="OEV60" s="0"/>
      <c r="OEW60" s="0"/>
      <c r="OEX60" s="0"/>
      <c r="OEY60" s="0"/>
      <c r="OEZ60" s="0"/>
      <c r="OFA60" s="0"/>
      <c r="OFB60" s="0"/>
      <c r="OFC60" s="0"/>
      <c r="OFD60" s="0"/>
      <c r="OFE60" s="0"/>
      <c r="OFF60" s="0"/>
      <c r="OFG60" s="0"/>
      <c r="OFH60" s="0"/>
      <c r="OFI60" s="0"/>
      <c r="OFJ60" s="0"/>
      <c r="OFK60" s="0"/>
      <c r="OFL60" s="0"/>
      <c r="OFM60" s="0"/>
      <c r="OFN60" s="0"/>
      <c r="OFO60" s="0"/>
      <c r="OFP60" s="0"/>
      <c r="OFQ60" s="0"/>
      <c r="OFR60" s="0"/>
      <c r="OFS60" s="0"/>
      <c r="OFT60" s="0"/>
      <c r="OFU60" s="0"/>
      <c r="OFV60" s="0"/>
      <c r="OFW60" s="0"/>
      <c r="OFX60" s="0"/>
      <c r="OFY60" s="0"/>
      <c r="OFZ60" s="0"/>
      <c r="OGA60" s="0"/>
      <c r="OGB60" s="0"/>
      <c r="OGC60" s="0"/>
      <c r="OGD60" s="0"/>
      <c r="OGE60" s="0"/>
      <c r="OGF60" s="0"/>
      <c r="OGG60" s="0"/>
      <c r="OGH60" s="0"/>
      <c r="OGI60" s="0"/>
      <c r="OGJ60" s="0"/>
      <c r="OGK60" s="0"/>
      <c r="OGL60" s="0"/>
      <c r="OGM60" s="0"/>
      <c r="OGN60" s="0"/>
      <c r="OGO60" s="0"/>
      <c r="OGP60" s="0"/>
      <c r="OGQ60" s="0"/>
      <c r="OGR60" s="0"/>
      <c r="OGS60" s="0"/>
      <c r="OGT60" s="0"/>
      <c r="OGU60" s="0"/>
      <c r="OGV60" s="0"/>
      <c r="OGW60" s="0"/>
      <c r="OGX60" s="0"/>
      <c r="OGY60" s="0"/>
      <c r="OGZ60" s="0"/>
      <c r="OHA60" s="0"/>
      <c r="OHB60" s="0"/>
      <c r="OHC60" s="0"/>
      <c r="OHD60" s="0"/>
      <c r="OHE60" s="0"/>
      <c r="OHF60" s="0"/>
      <c r="OHG60" s="0"/>
      <c r="OHH60" s="0"/>
      <c r="OHI60" s="0"/>
      <c r="OHJ60" s="0"/>
      <c r="OHK60" s="0"/>
      <c r="OHL60" s="0"/>
      <c r="OHM60" s="0"/>
      <c r="OHN60" s="0"/>
      <c r="OHO60" s="0"/>
      <c r="OHP60" s="0"/>
      <c r="OHQ60" s="0"/>
      <c r="OHR60" s="0"/>
      <c r="OHS60" s="0"/>
      <c r="OHT60" s="0"/>
      <c r="OHU60" s="0"/>
      <c r="OHV60" s="0"/>
      <c r="OHW60" s="0"/>
      <c r="OHX60" s="0"/>
      <c r="OHY60" s="0"/>
      <c r="OHZ60" s="0"/>
      <c r="OIA60" s="0"/>
      <c r="OIB60" s="0"/>
      <c r="OIC60" s="0"/>
      <c r="OID60" s="0"/>
      <c r="OIE60" s="0"/>
      <c r="OIF60" s="0"/>
      <c r="OIG60" s="0"/>
      <c r="OIH60" s="0"/>
      <c r="OII60" s="0"/>
      <c r="OIJ60" s="0"/>
      <c r="OIK60" s="0"/>
      <c r="OIL60" s="0"/>
      <c r="OIM60" s="0"/>
      <c r="OIN60" s="0"/>
      <c r="OIO60" s="0"/>
      <c r="OIP60" s="0"/>
      <c r="OIQ60" s="0"/>
      <c r="OIR60" s="0"/>
      <c r="OIS60" s="0"/>
      <c r="OIT60" s="0"/>
      <c r="OIU60" s="0"/>
      <c r="OIV60" s="0"/>
      <c r="OIW60" s="0"/>
      <c r="OIX60" s="0"/>
      <c r="OIY60" s="0"/>
      <c r="OIZ60" s="0"/>
      <c r="OJA60" s="0"/>
      <c r="OJB60" s="0"/>
      <c r="OJC60" s="0"/>
      <c r="OJD60" s="0"/>
      <c r="OJE60" s="0"/>
      <c r="OJF60" s="0"/>
      <c r="OJG60" s="0"/>
      <c r="OJH60" s="0"/>
      <c r="OJI60" s="0"/>
      <c r="OJJ60" s="0"/>
      <c r="OJK60" s="0"/>
      <c r="OJL60" s="0"/>
      <c r="OJM60" s="0"/>
      <c r="OJN60" s="0"/>
      <c r="OJO60" s="0"/>
      <c r="OJP60" s="0"/>
      <c r="OJQ60" s="0"/>
      <c r="OJR60" s="0"/>
      <c r="OJS60" s="0"/>
      <c r="OJT60" s="0"/>
      <c r="OJU60" s="0"/>
      <c r="OJV60" s="0"/>
      <c r="OJW60" s="0"/>
      <c r="OJX60" s="0"/>
      <c r="OJY60" s="0"/>
      <c r="OJZ60" s="0"/>
      <c r="OKA60" s="0"/>
      <c r="OKB60" s="0"/>
      <c r="OKC60" s="0"/>
      <c r="OKD60" s="0"/>
      <c r="OKE60" s="0"/>
      <c r="OKF60" s="0"/>
      <c r="OKG60" s="0"/>
      <c r="OKH60" s="0"/>
      <c r="OKI60" s="0"/>
      <c r="OKJ60" s="0"/>
      <c r="OKK60" s="0"/>
      <c r="OKL60" s="0"/>
      <c r="OKM60" s="0"/>
      <c r="OKN60" s="0"/>
      <c r="OKO60" s="0"/>
      <c r="OKP60" s="0"/>
      <c r="OKQ60" s="0"/>
      <c r="OKR60" s="0"/>
      <c r="OKS60" s="0"/>
      <c r="OKT60" s="0"/>
      <c r="OKU60" s="0"/>
      <c r="OKV60" s="0"/>
      <c r="OKW60" s="0"/>
      <c r="OKX60" s="0"/>
      <c r="OKY60" s="0"/>
      <c r="OKZ60" s="0"/>
      <c r="OLA60" s="0"/>
      <c r="OLB60" s="0"/>
      <c r="OLC60" s="0"/>
      <c r="OLD60" s="0"/>
      <c r="OLE60" s="0"/>
      <c r="OLF60" s="0"/>
      <c r="OLG60" s="0"/>
      <c r="OLH60" s="0"/>
      <c r="OLI60" s="0"/>
      <c r="OLJ60" s="0"/>
      <c r="OLK60" s="0"/>
      <c r="OLL60" s="0"/>
      <c r="OLM60" s="0"/>
      <c r="OLN60" s="0"/>
      <c r="OLO60" s="0"/>
      <c r="OLP60" s="0"/>
      <c r="OLQ60" s="0"/>
      <c r="OLR60" s="0"/>
      <c r="OLS60" s="0"/>
      <c r="OLT60" s="0"/>
      <c r="OLU60" s="0"/>
      <c r="OLV60" s="0"/>
      <c r="OLW60" s="0"/>
      <c r="OLX60" s="0"/>
      <c r="OLY60" s="0"/>
      <c r="OLZ60" s="0"/>
      <c r="OMA60" s="0"/>
      <c r="OMB60" s="0"/>
      <c r="OMC60" s="0"/>
      <c r="OMD60" s="0"/>
      <c r="OME60" s="0"/>
      <c r="OMF60" s="0"/>
      <c r="OMG60" s="0"/>
      <c r="OMH60" s="0"/>
      <c r="OMI60" s="0"/>
      <c r="OMJ60" s="0"/>
      <c r="OMK60" s="0"/>
      <c r="OML60" s="0"/>
      <c r="OMM60" s="0"/>
      <c r="OMN60" s="0"/>
      <c r="OMO60" s="0"/>
      <c r="OMP60" s="0"/>
      <c r="OMQ60" s="0"/>
      <c r="OMR60" s="0"/>
      <c r="OMS60" s="0"/>
      <c r="OMT60" s="0"/>
      <c r="OMU60" s="0"/>
      <c r="OMV60" s="0"/>
      <c r="OMW60" s="0"/>
      <c r="OMX60" s="0"/>
      <c r="OMY60" s="0"/>
      <c r="OMZ60" s="0"/>
      <c r="ONA60" s="0"/>
      <c r="ONB60" s="0"/>
      <c r="ONC60" s="0"/>
      <c r="OND60" s="0"/>
      <c r="ONE60" s="0"/>
      <c r="ONF60" s="0"/>
      <c r="ONG60" s="0"/>
      <c r="ONH60" s="0"/>
      <c r="ONI60" s="0"/>
      <c r="ONJ60" s="0"/>
      <c r="ONK60" s="0"/>
      <c r="ONL60" s="0"/>
      <c r="ONM60" s="0"/>
      <c r="ONN60" s="0"/>
      <c r="ONO60" s="0"/>
      <c r="ONP60" s="0"/>
      <c r="ONQ60" s="0"/>
      <c r="ONR60" s="0"/>
      <c r="ONS60" s="0"/>
      <c r="ONT60" s="0"/>
      <c r="ONU60" s="0"/>
      <c r="ONV60" s="0"/>
      <c r="ONW60" s="0"/>
      <c r="ONX60" s="0"/>
      <c r="ONY60" s="0"/>
      <c r="ONZ60" s="0"/>
      <c r="OOA60" s="0"/>
      <c r="OOB60" s="0"/>
      <c r="OOC60" s="0"/>
      <c r="OOD60" s="0"/>
      <c r="OOE60" s="0"/>
      <c r="OOF60" s="0"/>
      <c r="OOG60" s="0"/>
      <c r="OOH60" s="0"/>
      <c r="OOI60" s="0"/>
      <c r="OOJ60" s="0"/>
      <c r="OOK60" s="0"/>
      <c r="OOL60" s="0"/>
      <c r="OOM60" s="0"/>
      <c r="OON60" s="0"/>
      <c r="OOO60" s="0"/>
      <c r="OOP60" s="0"/>
      <c r="OOQ60" s="0"/>
      <c r="OOR60" s="0"/>
      <c r="OOS60" s="0"/>
      <c r="OOT60" s="0"/>
      <c r="OOU60" s="0"/>
      <c r="OOV60" s="0"/>
      <c r="OOW60" s="0"/>
      <c r="OOX60" s="0"/>
      <c r="OOY60" s="0"/>
      <c r="OOZ60" s="0"/>
      <c r="OPA60" s="0"/>
      <c r="OPB60" s="0"/>
      <c r="OPC60" s="0"/>
      <c r="OPD60" s="0"/>
      <c r="OPE60" s="0"/>
      <c r="OPF60" s="0"/>
      <c r="OPG60" s="0"/>
      <c r="OPH60" s="0"/>
      <c r="OPI60" s="0"/>
      <c r="OPJ60" s="0"/>
      <c r="OPK60" s="0"/>
      <c r="OPL60" s="0"/>
      <c r="OPM60" s="0"/>
      <c r="OPN60" s="0"/>
      <c r="OPO60" s="0"/>
      <c r="OPP60" s="0"/>
      <c r="OPQ60" s="0"/>
      <c r="OPR60" s="0"/>
      <c r="OPS60" s="0"/>
      <c r="OPT60" s="0"/>
      <c r="OPU60" s="0"/>
      <c r="OPV60" s="0"/>
      <c r="OPW60" s="0"/>
      <c r="OPX60" s="0"/>
      <c r="OPY60" s="0"/>
      <c r="OPZ60" s="0"/>
      <c r="OQA60" s="0"/>
      <c r="OQB60" s="0"/>
      <c r="OQC60" s="0"/>
      <c r="OQD60" s="0"/>
      <c r="OQE60" s="0"/>
      <c r="OQF60" s="0"/>
      <c r="OQG60" s="0"/>
      <c r="OQH60" s="0"/>
      <c r="OQI60" s="0"/>
      <c r="OQJ60" s="0"/>
      <c r="OQK60" s="0"/>
      <c r="OQL60" s="0"/>
      <c r="OQM60" s="0"/>
      <c r="OQN60" s="0"/>
      <c r="OQO60" s="0"/>
      <c r="OQP60" s="0"/>
      <c r="OQQ60" s="0"/>
      <c r="OQR60" s="0"/>
      <c r="OQS60" s="0"/>
      <c r="OQT60" s="0"/>
      <c r="OQU60" s="0"/>
      <c r="OQV60" s="0"/>
      <c r="OQW60" s="0"/>
      <c r="OQX60" s="0"/>
      <c r="OQY60" s="0"/>
      <c r="OQZ60" s="0"/>
      <c r="ORA60" s="0"/>
      <c r="ORB60" s="0"/>
      <c r="ORC60" s="0"/>
      <c r="ORD60" s="0"/>
      <c r="ORE60" s="0"/>
      <c r="ORF60" s="0"/>
      <c r="ORG60" s="0"/>
      <c r="ORH60" s="0"/>
      <c r="ORI60" s="0"/>
      <c r="ORJ60" s="0"/>
      <c r="ORK60" s="0"/>
      <c r="ORL60" s="0"/>
      <c r="ORM60" s="0"/>
      <c r="ORN60" s="0"/>
      <c r="ORO60" s="0"/>
      <c r="ORP60" s="0"/>
      <c r="ORQ60" s="0"/>
      <c r="ORR60" s="0"/>
      <c r="ORS60" s="0"/>
      <c r="ORT60" s="0"/>
      <c r="ORU60" s="0"/>
      <c r="ORV60" s="0"/>
      <c r="ORW60" s="0"/>
      <c r="ORX60" s="0"/>
      <c r="ORY60" s="0"/>
      <c r="ORZ60" s="0"/>
      <c r="OSA60" s="0"/>
      <c r="OSB60" s="0"/>
      <c r="OSC60" s="0"/>
      <c r="OSD60" s="0"/>
      <c r="OSE60" s="0"/>
      <c r="OSF60" s="0"/>
      <c r="OSG60" s="0"/>
      <c r="OSH60" s="0"/>
      <c r="OSI60" s="0"/>
      <c r="OSJ60" s="0"/>
      <c r="OSK60" s="0"/>
      <c r="OSL60" s="0"/>
      <c r="OSM60" s="0"/>
      <c r="OSN60" s="0"/>
      <c r="OSO60" s="0"/>
      <c r="OSP60" s="0"/>
      <c r="OSQ60" s="0"/>
      <c r="OSR60" s="0"/>
      <c r="OSS60" s="0"/>
      <c r="OST60" s="0"/>
      <c r="OSU60" s="0"/>
      <c r="OSV60" s="0"/>
      <c r="OSW60" s="0"/>
      <c r="OSX60" s="0"/>
      <c r="OSY60" s="0"/>
      <c r="OSZ60" s="0"/>
      <c r="OTA60" s="0"/>
      <c r="OTB60" s="0"/>
      <c r="OTC60" s="0"/>
      <c r="OTD60" s="0"/>
      <c r="OTE60" s="0"/>
      <c r="OTF60" s="0"/>
      <c r="OTG60" s="0"/>
      <c r="OTH60" s="0"/>
      <c r="OTI60" s="0"/>
      <c r="OTJ60" s="0"/>
      <c r="OTK60" s="0"/>
      <c r="OTL60" s="0"/>
      <c r="OTM60" s="0"/>
      <c r="OTN60" s="0"/>
      <c r="OTO60" s="0"/>
      <c r="OTP60" s="0"/>
      <c r="OTQ60" s="0"/>
      <c r="OTR60" s="0"/>
      <c r="OTS60" s="0"/>
      <c r="OTT60" s="0"/>
      <c r="OTU60" s="0"/>
      <c r="OTV60" s="0"/>
      <c r="OTW60" s="0"/>
      <c r="OTX60" s="0"/>
      <c r="OTY60" s="0"/>
      <c r="OTZ60" s="0"/>
      <c r="OUA60" s="0"/>
      <c r="OUB60" s="0"/>
      <c r="OUC60" s="0"/>
      <c r="OUD60" s="0"/>
      <c r="OUE60" s="0"/>
      <c r="OUF60" s="0"/>
      <c r="OUG60" s="0"/>
      <c r="OUH60" s="0"/>
      <c r="OUI60" s="0"/>
      <c r="OUJ60" s="0"/>
      <c r="OUK60" s="0"/>
      <c r="OUL60" s="0"/>
      <c r="OUM60" s="0"/>
      <c r="OUN60" s="0"/>
      <c r="OUO60" s="0"/>
      <c r="OUP60" s="0"/>
      <c r="OUQ60" s="0"/>
      <c r="OUR60" s="0"/>
      <c r="OUS60" s="0"/>
      <c r="OUT60" s="0"/>
      <c r="OUU60" s="0"/>
      <c r="OUV60" s="0"/>
      <c r="OUW60" s="0"/>
      <c r="OUX60" s="0"/>
      <c r="OUY60" s="0"/>
      <c r="OUZ60" s="0"/>
      <c r="OVA60" s="0"/>
      <c r="OVB60" s="0"/>
      <c r="OVC60" s="0"/>
      <c r="OVD60" s="0"/>
      <c r="OVE60" s="0"/>
      <c r="OVF60" s="0"/>
      <c r="OVG60" s="0"/>
      <c r="OVH60" s="0"/>
      <c r="OVI60" s="0"/>
      <c r="OVJ60" s="0"/>
      <c r="OVK60" s="0"/>
      <c r="OVL60" s="0"/>
      <c r="OVM60" s="0"/>
      <c r="OVN60" s="0"/>
      <c r="OVO60" s="0"/>
      <c r="OVP60" s="0"/>
      <c r="OVQ60" s="0"/>
      <c r="OVR60" s="0"/>
      <c r="OVS60" s="0"/>
      <c r="OVT60" s="0"/>
      <c r="OVU60" s="0"/>
      <c r="OVV60" s="0"/>
      <c r="OVW60" s="0"/>
      <c r="OVX60" s="0"/>
      <c r="OVY60" s="0"/>
      <c r="OVZ60" s="0"/>
      <c r="OWA60" s="0"/>
      <c r="OWB60" s="0"/>
      <c r="OWC60" s="0"/>
      <c r="OWD60" s="0"/>
      <c r="OWE60" s="0"/>
      <c r="OWF60" s="0"/>
      <c r="OWG60" s="0"/>
      <c r="OWH60" s="0"/>
      <c r="OWI60" s="0"/>
      <c r="OWJ60" s="0"/>
      <c r="OWK60" s="0"/>
      <c r="OWL60" s="0"/>
      <c r="OWM60" s="0"/>
      <c r="OWN60" s="0"/>
      <c r="OWO60" s="0"/>
      <c r="OWP60" s="0"/>
      <c r="OWQ60" s="0"/>
      <c r="OWR60" s="0"/>
      <c r="OWS60" s="0"/>
      <c r="OWT60" s="0"/>
      <c r="OWU60" s="0"/>
      <c r="OWV60" s="0"/>
      <c r="OWW60" s="0"/>
      <c r="OWX60" s="0"/>
      <c r="OWY60" s="0"/>
      <c r="OWZ60" s="0"/>
      <c r="OXA60" s="0"/>
      <c r="OXB60" s="0"/>
      <c r="OXC60" s="0"/>
      <c r="OXD60" s="0"/>
      <c r="OXE60" s="0"/>
      <c r="OXF60" s="0"/>
      <c r="OXG60" s="0"/>
      <c r="OXH60" s="0"/>
      <c r="OXI60" s="0"/>
      <c r="OXJ60" s="0"/>
      <c r="OXK60" s="0"/>
      <c r="OXL60" s="0"/>
      <c r="OXM60" s="0"/>
      <c r="OXN60" s="0"/>
      <c r="OXO60" s="0"/>
      <c r="OXP60" s="0"/>
      <c r="OXQ60" s="0"/>
      <c r="OXR60" s="0"/>
      <c r="OXS60" s="0"/>
      <c r="OXT60" s="0"/>
      <c r="OXU60" s="0"/>
      <c r="OXV60" s="0"/>
      <c r="OXW60" s="0"/>
      <c r="OXX60" s="0"/>
      <c r="OXY60" s="0"/>
      <c r="OXZ60" s="0"/>
      <c r="OYA60" s="0"/>
      <c r="OYB60" s="0"/>
      <c r="OYC60" s="0"/>
      <c r="OYD60" s="0"/>
      <c r="OYE60" s="0"/>
      <c r="OYF60" s="0"/>
      <c r="OYG60" s="0"/>
      <c r="OYH60" s="0"/>
      <c r="OYI60" s="0"/>
      <c r="OYJ60" s="0"/>
      <c r="OYK60" s="0"/>
      <c r="OYL60" s="0"/>
      <c r="OYM60" s="0"/>
      <c r="OYN60" s="0"/>
      <c r="OYO60" s="0"/>
      <c r="OYP60" s="0"/>
      <c r="OYQ60" s="0"/>
      <c r="OYR60" s="0"/>
      <c r="OYS60" s="0"/>
      <c r="OYT60" s="0"/>
      <c r="OYU60" s="0"/>
      <c r="OYV60" s="0"/>
      <c r="OYW60" s="0"/>
      <c r="OYX60" s="0"/>
      <c r="OYY60" s="0"/>
      <c r="OYZ60" s="0"/>
      <c r="OZA60" s="0"/>
      <c r="OZB60" s="0"/>
      <c r="OZC60" s="0"/>
      <c r="OZD60" s="0"/>
      <c r="OZE60" s="0"/>
      <c r="OZF60" s="0"/>
      <c r="OZG60" s="0"/>
      <c r="OZH60" s="0"/>
      <c r="OZI60" s="0"/>
      <c r="OZJ60" s="0"/>
      <c r="OZK60" s="0"/>
      <c r="OZL60" s="0"/>
      <c r="OZM60" s="0"/>
      <c r="OZN60" s="0"/>
      <c r="OZO60" s="0"/>
      <c r="OZP60" s="0"/>
      <c r="OZQ60" s="0"/>
      <c r="OZR60" s="0"/>
      <c r="OZS60" s="0"/>
      <c r="OZT60" s="0"/>
      <c r="OZU60" s="0"/>
      <c r="OZV60" s="0"/>
      <c r="OZW60" s="0"/>
      <c r="OZX60" s="0"/>
      <c r="OZY60" s="0"/>
      <c r="OZZ60" s="0"/>
      <c r="PAA60" s="0"/>
      <c r="PAB60" s="0"/>
      <c r="PAC60" s="0"/>
      <c r="PAD60" s="0"/>
      <c r="PAE60" s="0"/>
      <c r="PAF60" s="0"/>
      <c r="PAG60" s="0"/>
      <c r="PAH60" s="0"/>
      <c r="PAI60" s="0"/>
      <c r="PAJ60" s="0"/>
      <c r="PAK60" s="0"/>
      <c r="PAL60" s="0"/>
      <c r="PAM60" s="0"/>
      <c r="PAN60" s="0"/>
      <c r="PAO60" s="0"/>
      <c r="PAP60" s="0"/>
      <c r="PAQ60" s="0"/>
      <c r="PAR60" s="0"/>
      <c r="PAS60" s="0"/>
      <c r="PAT60" s="0"/>
      <c r="PAU60" s="0"/>
      <c r="PAV60" s="0"/>
      <c r="PAW60" s="0"/>
      <c r="PAX60" s="0"/>
      <c r="PAY60" s="0"/>
      <c r="PAZ60" s="0"/>
      <c r="PBA60" s="0"/>
      <c r="PBB60" s="0"/>
      <c r="PBC60" s="0"/>
      <c r="PBD60" s="0"/>
      <c r="PBE60" s="0"/>
      <c r="PBF60" s="0"/>
      <c r="PBG60" s="0"/>
      <c r="PBH60" s="0"/>
      <c r="PBI60" s="0"/>
      <c r="PBJ60" s="0"/>
      <c r="PBK60" s="0"/>
      <c r="PBL60" s="0"/>
      <c r="PBM60" s="0"/>
      <c r="PBN60" s="0"/>
      <c r="PBO60" s="0"/>
      <c r="PBP60" s="0"/>
      <c r="PBQ60" s="0"/>
      <c r="PBR60" s="0"/>
      <c r="PBS60" s="0"/>
      <c r="PBT60" s="0"/>
      <c r="PBU60" s="0"/>
      <c r="PBV60" s="0"/>
      <c r="PBW60" s="0"/>
      <c r="PBX60" s="0"/>
      <c r="PBY60" s="0"/>
      <c r="PBZ60" s="0"/>
      <c r="PCA60" s="0"/>
      <c r="PCB60" s="0"/>
      <c r="PCC60" s="0"/>
      <c r="PCD60" s="0"/>
      <c r="PCE60" s="0"/>
      <c r="PCF60" s="0"/>
      <c r="PCG60" s="0"/>
      <c r="PCH60" s="0"/>
      <c r="PCI60" s="0"/>
      <c r="PCJ60" s="0"/>
      <c r="PCK60" s="0"/>
      <c r="PCL60" s="0"/>
      <c r="PCM60" s="0"/>
      <c r="PCN60" s="0"/>
      <c r="PCO60" s="0"/>
      <c r="PCP60" s="0"/>
      <c r="PCQ60" s="0"/>
      <c r="PCR60" s="0"/>
      <c r="PCS60" s="0"/>
      <c r="PCT60" s="0"/>
      <c r="PCU60" s="0"/>
      <c r="PCV60" s="0"/>
      <c r="PCW60" s="0"/>
      <c r="PCX60" s="0"/>
      <c r="PCY60" s="0"/>
      <c r="PCZ60" s="0"/>
      <c r="PDA60" s="0"/>
      <c r="PDB60" s="0"/>
      <c r="PDC60" s="0"/>
      <c r="PDD60" s="0"/>
      <c r="PDE60" s="0"/>
      <c r="PDF60" s="0"/>
      <c r="PDG60" s="0"/>
      <c r="PDH60" s="0"/>
      <c r="PDI60" s="0"/>
      <c r="PDJ60" s="0"/>
      <c r="PDK60" s="0"/>
      <c r="PDL60" s="0"/>
      <c r="PDM60" s="0"/>
      <c r="PDN60" s="0"/>
      <c r="PDO60" s="0"/>
      <c r="PDP60" s="0"/>
      <c r="PDQ60" s="0"/>
      <c r="PDR60" s="0"/>
      <c r="PDS60" s="0"/>
      <c r="PDT60" s="0"/>
      <c r="PDU60" s="0"/>
      <c r="PDV60" s="0"/>
      <c r="PDW60" s="0"/>
      <c r="PDX60" s="0"/>
      <c r="PDY60" s="0"/>
      <c r="PDZ60" s="0"/>
      <c r="PEA60" s="0"/>
      <c r="PEB60" s="0"/>
      <c r="PEC60" s="0"/>
      <c r="PED60" s="0"/>
      <c r="PEE60" s="0"/>
      <c r="PEF60" s="0"/>
      <c r="PEG60" s="0"/>
      <c r="PEH60" s="0"/>
      <c r="PEI60" s="0"/>
      <c r="PEJ60" s="0"/>
      <c r="PEK60" s="0"/>
      <c r="PEL60" s="0"/>
      <c r="PEM60" s="0"/>
      <c r="PEN60" s="0"/>
      <c r="PEO60" s="0"/>
      <c r="PEP60" s="0"/>
      <c r="PEQ60" s="0"/>
      <c r="PER60" s="0"/>
      <c r="PES60" s="0"/>
      <c r="PET60" s="0"/>
      <c r="PEU60" s="0"/>
      <c r="PEV60" s="0"/>
      <c r="PEW60" s="0"/>
      <c r="PEX60" s="0"/>
      <c r="PEY60" s="0"/>
      <c r="PEZ60" s="0"/>
      <c r="PFA60" s="0"/>
      <c r="PFB60" s="0"/>
      <c r="PFC60" s="0"/>
      <c r="PFD60" s="0"/>
      <c r="PFE60" s="0"/>
      <c r="PFF60" s="0"/>
      <c r="PFG60" s="0"/>
      <c r="PFH60" s="0"/>
      <c r="PFI60" s="0"/>
      <c r="PFJ60" s="0"/>
      <c r="PFK60" s="0"/>
      <c r="PFL60" s="0"/>
      <c r="PFM60" s="0"/>
      <c r="PFN60" s="0"/>
      <c r="PFO60" s="0"/>
      <c r="PFP60" s="0"/>
      <c r="PFQ60" s="0"/>
      <c r="PFR60" s="0"/>
      <c r="PFS60" s="0"/>
      <c r="PFT60" s="0"/>
      <c r="PFU60" s="0"/>
      <c r="PFV60" s="0"/>
      <c r="PFW60" s="0"/>
      <c r="PFX60" s="0"/>
      <c r="PFY60" s="0"/>
      <c r="PFZ60" s="0"/>
      <c r="PGA60" s="0"/>
      <c r="PGB60" s="0"/>
      <c r="PGC60" s="0"/>
      <c r="PGD60" s="0"/>
      <c r="PGE60" s="0"/>
      <c r="PGF60" s="0"/>
      <c r="PGG60" s="0"/>
      <c r="PGH60" s="0"/>
      <c r="PGI60" s="0"/>
      <c r="PGJ60" s="0"/>
      <c r="PGK60" s="0"/>
      <c r="PGL60" s="0"/>
      <c r="PGM60" s="0"/>
      <c r="PGN60" s="0"/>
      <c r="PGO60" s="0"/>
      <c r="PGP60" s="0"/>
      <c r="PGQ60" s="0"/>
      <c r="PGR60" s="0"/>
      <c r="PGS60" s="0"/>
      <c r="PGT60" s="0"/>
      <c r="PGU60" s="0"/>
      <c r="PGV60" s="0"/>
      <c r="PGW60" s="0"/>
      <c r="PGX60" s="0"/>
      <c r="PGY60" s="0"/>
      <c r="PGZ60" s="0"/>
      <c r="PHA60" s="0"/>
      <c r="PHB60" s="0"/>
      <c r="PHC60" s="0"/>
      <c r="PHD60" s="0"/>
      <c r="PHE60" s="0"/>
      <c r="PHF60" s="0"/>
      <c r="PHG60" s="0"/>
      <c r="PHH60" s="0"/>
      <c r="PHI60" s="0"/>
      <c r="PHJ60" s="0"/>
      <c r="PHK60" s="0"/>
      <c r="PHL60" s="0"/>
      <c r="PHM60" s="0"/>
      <c r="PHN60" s="0"/>
      <c r="PHO60" s="0"/>
      <c r="PHP60" s="0"/>
      <c r="PHQ60" s="0"/>
      <c r="PHR60" s="0"/>
      <c r="PHS60" s="0"/>
      <c r="PHT60" s="0"/>
      <c r="PHU60" s="0"/>
      <c r="PHV60" s="0"/>
      <c r="PHW60" s="0"/>
      <c r="PHX60" s="0"/>
      <c r="PHY60" s="0"/>
      <c r="PHZ60" s="0"/>
      <c r="PIA60" s="0"/>
      <c r="PIB60" s="0"/>
      <c r="PIC60" s="0"/>
      <c r="PID60" s="0"/>
      <c r="PIE60" s="0"/>
      <c r="PIF60" s="0"/>
      <c r="PIG60" s="0"/>
      <c r="PIH60" s="0"/>
      <c r="PII60" s="0"/>
      <c r="PIJ60" s="0"/>
      <c r="PIK60" s="0"/>
      <c r="PIL60" s="0"/>
      <c r="PIM60" s="0"/>
      <c r="PIN60" s="0"/>
      <c r="PIO60" s="0"/>
      <c r="PIP60" s="0"/>
      <c r="PIQ60" s="0"/>
      <c r="PIR60" s="0"/>
      <c r="PIS60" s="0"/>
      <c r="PIT60" s="0"/>
      <c r="PIU60" s="0"/>
      <c r="PIV60" s="0"/>
      <c r="PIW60" s="0"/>
      <c r="PIX60" s="0"/>
      <c r="PIY60" s="0"/>
      <c r="PIZ60" s="0"/>
      <c r="PJA60" s="0"/>
      <c r="PJB60" s="0"/>
      <c r="PJC60" s="0"/>
      <c r="PJD60" s="0"/>
      <c r="PJE60" s="0"/>
      <c r="PJF60" s="0"/>
      <c r="PJG60" s="0"/>
      <c r="PJH60" s="0"/>
      <c r="PJI60" s="0"/>
      <c r="PJJ60" s="0"/>
      <c r="PJK60" s="0"/>
      <c r="PJL60" s="0"/>
      <c r="PJM60" s="0"/>
      <c r="PJN60" s="0"/>
      <c r="PJO60" s="0"/>
      <c r="PJP60" s="0"/>
      <c r="PJQ60" s="0"/>
      <c r="PJR60" s="0"/>
      <c r="PJS60" s="0"/>
      <c r="PJT60" s="0"/>
      <c r="PJU60" s="0"/>
      <c r="PJV60" s="0"/>
      <c r="PJW60" s="0"/>
      <c r="PJX60" s="0"/>
      <c r="PJY60" s="0"/>
      <c r="PJZ60" s="0"/>
      <c r="PKA60" s="0"/>
      <c r="PKB60" s="0"/>
      <c r="PKC60" s="0"/>
      <c r="PKD60" s="0"/>
      <c r="PKE60" s="0"/>
      <c r="PKF60" s="0"/>
      <c r="PKG60" s="0"/>
      <c r="PKH60" s="0"/>
      <c r="PKI60" s="0"/>
      <c r="PKJ60" s="0"/>
      <c r="PKK60" s="0"/>
      <c r="PKL60" s="0"/>
      <c r="PKM60" s="0"/>
      <c r="PKN60" s="0"/>
      <c r="PKO60" s="0"/>
      <c r="PKP60" s="0"/>
      <c r="PKQ60" s="0"/>
      <c r="PKR60" s="0"/>
      <c r="PKS60" s="0"/>
      <c r="PKT60" s="0"/>
      <c r="PKU60" s="0"/>
      <c r="PKV60" s="0"/>
      <c r="PKW60" s="0"/>
      <c r="PKX60" s="0"/>
      <c r="PKY60" s="0"/>
      <c r="PKZ60" s="0"/>
      <c r="PLA60" s="0"/>
      <c r="PLB60" s="0"/>
      <c r="PLC60" s="0"/>
      <c r="PLD60" s="0"/>
      <c r="PLE60" s="0"/>
      <c r="PLF60" s="0"/>
      <c r="PLG60" s="0"/>
      <c r="PLH60" s="0"/>
      <c r="PLI60" s="0"/>
      <c r="PLJ60" s="0"/>
      <c r="PLK60" s="0"/>
      <c r="PLL60" s="0"/>
      <c r="PLM60" s="0"/>
      <c r="PLN60" s="0"/>
      <c r="PLO60" s="0"/>
      <c r="PLP60" s="0"/>
      <c r="PLQ60" s="0"/>
      <c r="PLR60" s="0"/>
      <c r="PLS60" s="0"/>
      <c r="PLT60" s="0"/>
      <c r="PLU60" s="0"/>
      <c r="PLV60" s="0"/>
      <c r="PLW60" s="0"/>
      <c r="PLX60" s="0"/>
      <c r="PLY60" s="0"/>
      <c r="PLZ60" s="0"/>
      <c r="PMA60" s="0"/>
      <c r="PMB60" s="0"/>
      <c r="PMC60" s="0"/>
      <c r="PMD60" s="0"/>
      <c r="PME60" s="0"/>
      <c r="PMF60" s="0"/>
      <c r="PMG60" s="0"/>
      <c r="PMH60" s="0"/>
      <c r="PMI60" s="0"/>
      <c r="PMJ60" s="0"/>
      <c r="PMK60" s="0"/>
      <c r="PML60" s="0"/>
      <c r="PMM60" s="0"/>
      <c r="PMN60" s="0"/>
      <c r="PMO60" s="0"/>
      <c r="PMP60" s="0"/>
      <c r="PMQ60" s="0"/>
      <c r="PMR60" s="0"/>
      <c r="PMS60" s="0"/>
      <c r="PMT60" s="0"/>
      <c r="PMU60" s="0"/>
      <c r="PMV60" s="0"/>
      <c r="PMW60" s="0"/>
      <c r="PMX60" s="0"/>
      <c r="PMY60" s="0"/>
      <c r="PMZ60" s="0"/>
      <c r="PNA60" s="0"/>
      <c r="PNB60" s="0"/>
      <c r="PNC60" s="0"/>
      <c r="PND60" s="0"/>
      <c r="PNE60" s="0"/>
      <c r="PNF60" s="0"/>
      <c r="PNG60" s="0"/>
      <c r="PNH60" s="0"/>
      <c r="PNI60" s="0"/>
      <c r="PNJ60" s="0"/>
      <c r="PNK60" s="0"/>
      <c r="PNL60" s="0"/>
      <c r="PNM60" s="0"/>
      <c r="PNN60" s="0"/>
      <c r="PNO60" s="0"/>
      <c r="PNP60" s="0"/>
      <c r="PNQ60" s="0"/>
      <c r="PNR60" s="0"/>
      <c r="PNS60" s="0"/>
      <c r="PNT60" s="0"/>
      <c r="PNU60" s="0"/>
      <c r="PNV60" s="0"/>
      <c r="PNW60" s="0"/>
      <c r="PNX60" s="0"/>
      <c r="PNY60" s="0"/>
      <c r="PNZ60" s="0"/>
      <c r="POA60" s="0"/>
      <c r="POB60" s="0"/>
      <c r="POC60" s="0"/>
      <c r="POD60" s="0"/>
      <c r="POE60" s="0"/>
      <c r="POF60" s="0"/>
      <c r="POG60" s="0"/>
      <c r="POH60" s="0"/>
      <c r="POI60" s="0"/>
      <c r="POJ60" s="0"/>
      <c r="POK60" s="0"/>
      <c r="POL60" s="0"/>
      <c r="POM60" s="0"/>
      <c r="PON60" s="0"/>
      <c r="POO60" s="0"/>
      <c r="POP60" s="0"/>
      <c r="POQ60" s="0"/>
      <c r="POR60" s="0"/>
      <c r="POS60" s="0"/>
      <c r="POT60" s="0"/>
      <c r="POU60" s="0"/>
      <c r="POV60" s="0"/>
      <c r="POW60" s="0"/>
      <c r="POX60" s="0"/>
      <c r="POY60" s="0"/>
      <c r="POZ60" s="0"/>
      <c r="PPA60" s="0"/>
      <c r="PPB60" s="0"/>
      <c r="PPC60" s="0"/>
      <c r="PPD60" s="0"/>
      <c r="PPE60" s="0"/>
      <c r="PPF60" s="0"/>
      <c r="PPG60" s="0"/>
      <c r="PPH60" s="0"/>
      <c r="PPI60" s="0"/>
      <c r="PPJ60" s="0"/>
      <c r="PPK60" s="0"/>
      <c r="PPL60" s="0"/>
      <c r="PPM60" s="0"/>
      <c r="PPN60" s="0"/>
      <c r="PPO60" s="0"/>
      <c r="PPP60" s="0"/>
      <c r="PPQ60" s="0"/>
      <c r="PPR60" s="0"/>
      <c r="PPS60" s="0"/>
      <c r="PPT60" s="0"/>
      <c r="PPU60" s="0"/>
      <c r="PPV60" s="0"/>
      <c r="PPW60" s="0"/>
      <c r="PPX60" s="0"/>
      <c r="PPY60" s="0"/>
      <c r="PPZ60" s="0"/>
      <c r="PQA60" s="0"/>
      <c r="PQB60" s="0"/>
      <c r="PQC60" s="0"/>
      <c r="PQD60" s="0"/>
      <c r="PQE60" s="0"/>
      <c r="PQF60" s="0"/>
      <c r="PQG60" s="0"/>
      <c r="PQH60" s="0"/>
      <c r="PQI60" s="0"/>
      <c r="PQJ60" s="0"/>
      <c r="PQK60" s="0"/>
      <c r="PQL60" s="0"/>
      <c r="PQM60" s="0"/>
      <c r="PQN60" s="0"/>
      <c r="PQO60" s="0"/>
      <c r="PQP60" s="0"/>
      <c r="PQQ60" s="0"/>
      <c r="PQR60" s="0"/>
      <c r="PQS60" s="0"/>
      <c r="PQT60" s="0"/>
      <c r="PQU60" s="0"/>
      <c r="PQV60" s="0"/>
      <c r="PQW60" s="0"/>
      <c r="PQX60" s="0"/>
      <c r="PQY60" s="0"/>
      <c r="PQZ60" s="0"/>
      <c r="PRA60" s="0"/>
      <c r="PRB60" s="0"/>
      <c r="PRC60" s="0"/>
      <c r="PRD60" s="0"/>
      <c r="PRE60" s="0"/>
      <c r="PRF60" s="0"/>
      <c r="PRG60" s="0"/>
      <c r="PRH60" s="0"/>
      <c r="PRI60" s="0"/>
      <c r="PRJ60" s="0"/>
      <c r="PRK60" s="0"/>
      <c r="PRL60" s="0"/>
      <c r="PRM60" s="0"/>
      <c r="PRN60" s="0"/>
      <c r="PRO60" s="0"/>
      <c r="PRP60" s="0"/>
      <c r="PRQ60" s="0"/>
      <c r="PRR60" s="0"/>
      <c r="PRS60" s="0"/>
      <c r="PRT60" s="0"/>
      <c r="PRU60" s="0"/>
      <c r="PRV60" s="0"/>
      <c r="PRW60" s="0"/>
      <c r="PRX60" s="0"/>
      <c r="PRY60" s="0"/>
      <c r="PRZ60" s="0"/>
      <c r="PSA60" s="0"/>
      <c r="PSB60" s="0"/>
      <c r="PSC60" s="0"/>
      <c r="PSD60" s="0"/>
      <c r="PSE60" s="0"/>
      <c r="PSF60" s="0"/>
      <c r="PSG60" s="0"/>
      <c r="PSH60" s="0"/>
      <c r="PSI60" s="0"/>
      <c r="PSJ60" s="0"/>
      <c r="PSK60" s="0"/>
      <c r="PSL60" s="0"/>
      <c r="PSM60" s="0"/>
      <c r="PSN60" s="0"/>
      <c r="PSO60" s="0"/>
      <c r="PSP60" s="0"/>
      <c r="PSQ60" s="0"/>
      <c r="PSR60" s="0"/>
      <c r="PSS60" s="0"/>
      <c r="PST60" s="0"/>
      <c r="PSU60" s="0"/>
      <c r="PSV60" s="0"/>
      <c r="PSW60" s="0"/>
      <c r="PSX60" s="0"/>
      <c r="PSY60" s="0"/>
      <c r="PSZ60" s="0"/>
      <c r="PTA60" s="0"/>
      <c r="PTB60" s="0"/>
      <c r="PTC60" s="0"/>
      <c r="PTD60" s="0"/>
      <c r="PTE60" s="0"/>
      <c r="PTF60" s="0"/>
      <c r="PTG60" s="0"/>
      <c r="PTH60" s="0"/>
      <c r="PTI60" s="0"/>
      <c r="PTJ60" s="0"/>
      <c r="PTK60" s="0"/>
      <c r="PTL60" s="0"/>
      <c r="PTM60" s="0"/>
      <c r="PTN60" s="0"/>
      <c r="PTO60" s="0"/>
      <c r="PTP60" s="0"/>
      <c r="PTQ60" s="0"/>
      <c r="PTR60" s="0"/>
      <c r="PTS60" s="0"/>
      <c r="PTT60" s="0"/>
      <c r="PTU60" s="0"/>
      <c r="PTV60" s="0"/>
      <c r="PTW60" s="0"/>
      <c r="PTX60" s="0"/>
      <c r="PTY60" s="0"/>
      <c r="PTZ60" s="0"/>
      <c r="PUA60" s="0"/>
      <c r="PUB60" s="0"/>
      <c r="PUC60" s="0"/>
      <c r="PUD60" s="0"/>
      <c r="PUE60" s="0"/>
      <c r="PUF60" s="0"/>
      <c r="PUG60" s="0"/>
      <c r="PUH60" s="0"/>
      <c r="PUI60" s="0"/>
      <c r="PUJ60" s="0"/>
      <c r="PUK60" s="0"/>
      <c r="PUL60" s="0"/>
      <c r="PUM60" s="0"/>
      <c r="PUN60" s="0"/>
      <c r="PUO60" s="0"/>
      <c r="PUP60" s="0"/>
      <c r="PUQ60" s="0"/>
      <c r="PUR60" s="0"/>
      <c r="PUS60" s="0"/>
      <c r="PUT60" s="0"/>
      <c r="PUU60" s="0"/>
      <c r="PUV60" s="0"/>
      <c r="PUW60" s="0"/>
      <c r="PUX60" s="0"/>
      <c r="PUY60" s="0"/>
      <c r="PUZ60" s="0"/>
      <c r="PVA60" s="0"/>
      <c r="PVB60" s="0"/>
      <c r="PVC60" s="0"/>
      <c r="PVD60" s="0"/>
      <c r="PVE60" s="0"/>
      <c r="PVF60" s="0"/>
      <c r="PVG60" s="0"/>
      <c r="PVH60" s="0"/>
      <c r="PVI60" s="0"/>
      <c r="PVJ60" s="0"/>
      <c r="PVK60" s="0"/>
      <c r="PVL60" s="0"/>
      <c r="PVM60" s="0"/>
      <c r="PVN60" s="0"/>
      <c r="PVO60" s="0"/>
      <c r="PVP60" s="0"/>
      <c r="PVQ60" s="0"/>
      <c r="PVR60" s="0"/>
      <c r="PVS60" s="0"/>
      <c r="PVT60" s="0"/>
      <c r="PVU60" s="0"/>
      <c r="PVV60" s="0"/>
      <c r="PVW60" s="0"/>
      <c r="PVX60" s="0"/>
      <c r="PVY60" s="0"/>
      <c r="PVZ60" s="0"/>
      <c r="PWA60" s="0"/>
      <c r="PWB60" s="0"/>
      <c r="PWC60" s="0"/>
      <c r="PWD60" s="0"/>
      <c r="PWE60" s="0"/>
      <c r="PWF60" s="0"/>
      <c r="PWG60" s="0"/>
      <c r="PWH60" s="0"/>
      <c r="PWI60" s="0"/>
      <c r="PWJ60" s="0"/>
      <c r="PWK60" s="0"/>
      <c r="PWL60" s="0"/>
      <c r="PWM60" s="0"/>
      <c r="PWN60" s="0"/>
      <c r="PWO60" s="0"/>
      <c r="PWP60" s="0"/>
      <c r="PWQ60" s="0"/>
      <c r="PWR60" s="0"/>
      <c r="PWS60" s="0"/>
      <c r="PWT60" s="0"/>
      <c r="PWU60" s="0"/>
      <c r="PWV60" s="0"/>
      <c r="PWW60" s="0"/>
      <c r="PWX60" s="0"/>
      <c r="PWY60" s="0"/>
      <c r="PWZ60" s="0"/>
      <c r="PXA60" s="0"/>
      <c r="PXB60" s="0"/>
      <c r="PXC60" s="0"/>
      <c r="PXD60" s="0"/>
      <c r="PXE60" s="0"/>
      <c r="PXF60" s="0"/>
      <c r="PXG60" s="0"/>
      <c r="PXH60" s="0"/>
      <c r="PXI60" s="0"/>
      <c r="PXJ60" s="0"/>
      <c r="PXK60" s="0"/>
      <c r="PXL60" s="0"/>
      <c r="PXM60" s="0"/>
      <c r="PXN60" s="0"/>
      <c r="PXO60" s="0"/>
      <c r="PXP60" s="0"/>
      <c r="PXQ60" s="0"/>
      <c r="PXR60" s="0"/>
      <c r="PXS60" s="0"/>
      <c r="PXT60" s="0"/>
      <c r="PXU60" s="0"/>
      <c r="PXV60" s="0"/>
      <c r="PXW60" s="0"/>
      <c r="PXX60" s="0"/>
      <c r="PXY60" s="0"/>
      <c r="PXZ60" s="0"/>
      <c r="PYA60" s="0"/>
      <c r="PYB60" s="0"/>
      <c r="PYC60" s="0"/>
      <c r="PYD60" s="0"/>
      <c r="PYE60" s="0"/>
      <c r="PYF60" s="0"/>
      <c r="PYG60" s="0"/>
      <c r="PYH60" s="0"/>
      <c r="PYI60" s="0"/>
      <c r="PYJ60" s="0"/>
      <c r="PYK60" s="0"/>
      <c r="PYL60" s="0"/>
      <c r="PYM60" s="0"/>
      <c r="PYN60" s="0"/>
      <c r="PYO60" s="0"/>
      <c r="PYP60" s="0"/>
      <c r="PYQ60" s="0"/>
      <c r="PYR60" s="0"/>
      <c r="PYS60" s="0"/>
      <c r="PYT60" s="0"/>
      <c r="PYU60" s="0"/>
      <c r="PYV60" s="0"/>
      <c r="PYW60" s="0"/>
      <c r="PYX60" s="0"/>
      <c r="PYY60" s="0"/>
      <c r="PYZ60" s="0"/>
      <c r="PZA60" s="0"/>
      <c r="PZB60" s="0"/>
      <c r="PZC60" s="0"/>
      <c r="PZD60" s="0"/>
      <c r="PZE60" s="0"/>
      <c r="PZF60" s="0"/>
      <c r="PZG60" s="0"/>
      <c r="PZH60" s="0"/>
      <c r="PZI60" s="0"/>
      <c r="PZJ60" s="0"/>
      <c r="PZK60" s="0"/>
      <c r="PZL60" s="0"/>
      <c r="PZM60" s="0"/>
      <c r="PZN60" s="0"/>
      <c r="PZO60" s="0"/>
      <c r="PZP60" s="0"/>
      <c r="PZQ60" s="0"/>
      <c r="PZR60" s="0"/>
      <c r="PZS60" s="0"/>
      <c r="PZT60" s="0"/>
      <c r="PZU60" s="0"/>
      <c r="PZV60" s="0"/>
      <c r="PZW60" s="0"/>
      <c r="PZX60" s="0"/>
      <c r="PZY60" s="0"/>
      <c r="PZZ60" s="0"/>
      <c r="QAA60" s="0"/>
      <c r="QAB60" s="0"/>
      <c r="QAC60" s="0"/>
      <c r="QAD60" s="0"/>
      <c r="QAE60" s="0"/>
      <c r="QAF60" s="0"/>
      <c r="QAG60" s="0"/>
      <c r="QAH60" s="0"/>
      <c r="QAI60" s="0"/>
      <c r="QAJ60" s="0"/>
      <c r="QAK60" s="0"/>
      <c r="QAL60" s="0"/>
      <c r="QAM60" s="0"/>
      <c r="QAN60" s="0"/>
      <c r="QAO60" s="0"/>
      <c r="QAP60" s="0"/>
      <c r="QAQ60" s="0"/>
      <c r="QAR60" s="0"/>
      <c r="QAS60" s="0"/>
      <c r="QAT60" s="0"/>
      <c r="QAU60" s="0"/>
      <c r="QAV60" s="0"/>
      <c r="QAW60" s="0"/>
      <c r="QAX60" s="0"/>
      <c r="QAY60" s="0"/>
      <c r="QAZ60" s="0"/>
      <c r="QBA60" s="0"/>
      <c r="QBB60" s="0"/>
      <c r="QBC60" s="0"/>
      <c r="QBD60" s="0"/>
      <c r="QBE60" s="0"/>
      <c r="QBF60" s="0"/>
      <c r="QBG60" s="0"/>
      <c r="QBH60" s="0"/>
      <c r="QBI60" s="0"/>
      <c r="QBJ60" s="0"/>
      <c r="QBK60" s="0"/>
      <c r="QBL60" s="0"/>
      <c r="QBM60" s="0"/>
      <c r="QBN60" s="0"/>
      <c r="QBO60" s="0"/>
      <c r="QBP60" s="0"/>
      <c r="QBQ60" s="0"/>
      <c r="QBR60" s="0"/>
      <c r="QBS60" s="0"/>
      <c r="QBT60" s="0"/>
      <c r="QBU60" s="0"/>
      <c r="QBV60" s="0"/>
      <c r="QBW60" s="0"/>
      <c r="QBX60" s="0"/>
      <c r="QBY60" s="0"/>
      <c r="QBZ60" s="0"/>
      <c r="QCA60" s="0"/>
      <c r="QCB60" s="0"/>
      <c r="QCC60" s="0"/>
      <c r="QCD60" s="0"/>
      <c r="QCE60" s="0"/>
      <c r="QCF60" s="0"/>
      <c r="QCG60" s="0"/>
      <c r="QCH60" s="0"/>
      <c r="QCI60" s="0"/>
      <c r="QCJ60" s="0"/>
      <c r="QCK60" s="0"/>
      <c r="QCL60" s="0"/>
      <c r="QCM60" s="0"/>
      <c r="QCN60" s="0"/>
      <c r="QCO60" s="0"/>
      <c r="QCP60" s="0"/>
      <c r="QCQ60" s="0"/>
      <c r="QCR60" s="0"/>
      <c r="QCS60" s="0"/>
      <c r="QCT60" s="0"/>
      <c r="QCU60" s="0"/>
      <c r="QCV60" s="0"/>
      <c r="QCW60" s="0"/>
      <c r="QCX60" s="0"/>
      <c r="QCY60" s="0"/>
      <c r="QCZ60" s="0"/>
      <c r="QDA60" s="0"/>
      <c r="QDB60" s="0"/>
      <c r="QDC60" s="0"/>
      <c r="QDD60" s="0"/>
      <c r="QDE60" s="0"/>
      <c r="QDF60" s="0"/>
      <c r="QDG60" s="0"/>
      <c r="QDH60" s="0"/>
      <c r="QDI60" s="0"/>
      <c r="QDJ60" s="0"/>
      <c r="QDK60" s="0"/>
      <c r="QDL60" s="0"/>
      <c r="QDM60" s="0"/>
      <c r="QDN60" s="0"/>
      <c r="QDO60" s="0"/>
      <c r="QDP60" s="0"/>
      <c r="QDQ60" s="0"/>
      <c r="QDR60" s="0"/>
      <c r="QDS60" s="0"/>
      <c r="QDT60" s="0"/>
      <c r="QDU60" s="0"/>
      <c r="QDV60" s="0"/>
      <c r="QDW60" s="0"/>
      <c r="QDX60" s="0"/>
      <c r="QDY60" s="0"/>
      <c r="QDZ60" s="0"/>
      <c r="QEA60" s="0"/>
      <c r="QEB60" s="0"/>
      <c r="QEC60" s="0"/>
      <c r="QED60" s="0"/>
      <c r="QEE60" s="0"/>
      <c r="QEF60" s="0"/>
      <c r="QEG60" s="0"/>
      <c r="QEH60" s="0"/>
      <c r="QEI60" s="0"/>
      <c r="QEJ60" s="0"/>
      <c r="QEK60" s="0"/>
      <c r="QEL60" s="0"/>
      <c r="QEM60" s="0"/>
      <c r="QEN60" s="0"/>
      <c r="QEO60" s="0"/>
      <c r="QEP60" s="0"/>
      <c r="QEQ60" s="0"/>
      <c r="QER60" s="0"/>
      <c r="QES60" s="0"/>
      <c r="QET60" s="0"/>
      <c r="QEU60" s="0"/>
      <c r="QEV60" s="0"/>
      <c r="QEW60" s="0"/>
      <c r="QEX60" s="0"/>
      <c r="QEY60" s="0"/>
      <c r="QEZ60" s="0"/>
      <c r="QFA60" s="0"/>
      <c r="QFB60" s="0"/>
      <c r="QFC60" s="0"/>
      <c r="QFD60" s="0"/>
      <c r="QFE60" s="0"/>
      <c r="QFF60" s="0"/>
      <c r="QFG60" s="0"/>
      <c r="QFH60" s="0"/>
      <c r="QFI60" s="0"/>
      <c r="QFJ60" s="0"/>
      <c r="QFK60" s="0"/>
      <c r="QFL60" s="0"/>
      <c r="QFM60" s="0"/>
      <c r="QFN60" s="0"/>
      <c r="QFO60" s="0"/>
      <c r="QFP60" s="0"/>
      <c r="QFQ60" s="0"/>
      <c r="QFR60" s="0"/>
      <c r="QFS60" s="0"/>
      <c r="QFT60" s="0"/>
      <c r="QFU60" s="0"/>
      <c r="QFV60" s="0"/>
      <c r="QFW60" s="0"/>
      <c r="QFX60" s="0"/>
      <c r="QFY60" s="0"/>
      <c r="QFZ60" s="0"/>
      <c r="QGA60" s="0"/>
      <c r="QGB60" s="0"/>
      <c r="QGC60" s="0"/>
      <c r="QGD60" s="0"/>
      <c r="QGE60" s="0"/>
      <c r="QGF60" s="0"/>
      <c r="QGG60" s="0"/>
      <c r="QGH60" s="0"/>
      <c r="QGI60" s="0"/>
      <c r="QGJ60" s="0"/>
      <c r="QGK60" s="0"/>
      <c r="QGL60" s="0"/>
      <c r="QGM60" s="0"/>
      <c r="QGN60" s="0"/>
      <c r="QGO60" s="0"/>
      <c r="QGP60" s="0"/>
      <c r="QGQ60" s="0"/>
      <c r="QGR60" s="0"/>
      <c r="QGS60" s="0"/>
      <c r="QGT60" s="0"/>
      <c r="QGU60" s="0"/>
      <c r="QGV60" s="0"/>
      <c r="QGW60" s="0"/>
      <c r="QGX60" s="0"/>
      <c r="QGY60" s="0"/>
      <c r="QGZ60" s="0"/>
      <c r="QHA60" s="0"/>
      <c r="QHB60" s="0"/>
      <c r="QHC60" s="0"/>
      <c r="QHD60" s="0"/>
      <c r="QHE60" s="0"/>
      <c r="QHF60" s="0"/>
      <c r="QHG60" s="0"/>
      <c r="QHH60" s="0"/>
      <c r="QHI60" s="0"/>
      <c r="QHJ60" s="0"/>
      <c r="QHK60" s="0"/>
      <c r="QHL60" s="0"/>
      <c r="QHM60" s="0"/>
      <c r="QHN60" s="0"/>
      <c r="QHO60" s="0"/>
      <c r="QHP60" s="0"/>
      <c r="QHQ60" s="0"/>
      <c r="QHR60" s="0"/>
      <c r="QHS60" s="0"/>
      <c r="QHT60" s="0"/>
      <c r="QHU60" s="0"/>
      <c r="QHV60" s="0"/>
      <c r="QHW60" s="0"/>
      <c r="QHX60" s="0"/>
      <c r="QHY60" s="0"/>
      <c r="QHZ60" s="0"/>
      <c r="QIA60" s="0"/>
      <c r="QIB60" s="0"/>
      <c r="QIC60" s="0"/>
      <c r="QID60" s="0"/>
      <c r="QIE60" s="0"/>
      <c r="QIF60" s="0"/>
      <c r="QIG60" s="0"/>
      <c r="QIH60" s="0"/>
      <c r="QII60" s="0"/>
      <c r="QIJ60" s="0"/>
      <c r="QIK60" s="0"/>
      <c r="QIL60" s="0"/>
      <c r="QIM60" s="0"/>
      <c r="QIN60" s="0"/>
      <c r="QIO60" s="0"/>
      <c r="QIP60" s="0"/>
      <c r="QIQ60" s="0"/>
      <c r="QIR60" s="0"/>
      <c r="QIS60" s="0"/>
      <c r="QIT60" s="0"/>
      <c r="QIU60" s="0"/>
      <c r="QIV60" s="0"/>
      <c r="QIW60" s="0"/>
      <c r="QIX60" s="0"/>
      <c r="QIY60" s="0"/>
      <c r="QIZ60" s="0"/>
      <c r="QJA60" s="0"/>
      <c r="QJB60" s="0"/>
      <c r="QJC60" s="0"/>
      <c r="QJD60" s="0"/>
      <c r="QJE60" s="0"/>
      <c r="QJF60" s="0"/>
      <c r="QJG60" s="0"/>
      <c r="QJH60" s="0"/>
      <c r="QJI60" s="0"/>
      <c r="QJJ60" s="0"/>
      <c r="QJK60" s="0"/>
      <c r="QJL60" s="0"/>
      <c r="QJM60" s="0"/>
      <c r="QJN60" s="0"/>
      <c r="QJO60" s="0"/>
      <c r="QJP60" s="0"/>
      <c r="QJQ60" s="0"/>
      <c r="QJR60" s="0"/>
      <c r="QJS60" s="0"/>
      <c r="QJT60" s="0"/>
      <c r="QJU60" s="0"/>
      <c r="QJV60" s="0"/>
      <c r="QJW60" s="0"/>
      <c r="QJX60" s="0"/>
      <c r="QJY60" s="0"/>
      <c r="QJZ60" s="0"/>
      <c r="QKA60" s="0"/>
      <c r="QKB60" s="0"/>
      <c r="QKC60" s="0"/>
      <c r="QKD60" s="0"/>
      <c r="QKE60" s="0"/>
      <c r="QKF60" s="0"/>
      <c r="QKG60" s="0"/>
      <c r="QKH60" s="0"/>
      <c r="QKI60" s="0"/>
      <c r="QKJ60" s="0"/>
      <c r="QKK60" s="0"/>
      <c r="QKL60" s="0"/>
      <c r="QKM60" s="0"/>
      <c r="QKN60" s="0"/>
      <c r="QKO60" s="0"/>
      <c r="QKP60" s="0"/>
      <c r="QKQ60" s="0"/>
      <c r="QKR60" s="0"/>
      <c r="QKS60" s="0"/>
      <c r="QKT60" s="0"/>
      <c r="QKU60" s="0"/>
      <c r="QKV60" s="0"/>
      <c r="QKW60" s="0"/>
      <c r="QKX60" s="0"/>
      <c r="QKY60" s="0"/>
      <c r="QKZ60" s="0"/>
      <c r="QLA60" s="0"/>
      <c r="QLB60" s="0"/>
      <c r="QLC60" s="0"/>
      <c r="QLD60" s="0"/>
      <c r="QLE60" s="0"/>
      <c r="QLF60" s="0"/>
      <c r="QLG60" s="0"/>
      <c r="QLH60" s="0"/>
      <c r="QLI60" s="0"/>
      <c r="QLJ60" s="0"/>
      <c r="QLK60" s="0"/>
      <c r="QLL60" s="0"/>
      <c r="QLM60" s="0"/>
      <c r="QLN60" s="0"/>
      <c r="QLO60" s="0"/>
      <c r="QLP60" s="0"/>
      <c r="QLQ60" s="0"/>
      <c r="QLR60" s="0"/>
      <c r="QLS60" s="0"/>
      <c r="QLT60" s="0"/>
      <c r="QLU60" s="0"/>
      <c r="QLV60" s="0"/>
      <c r="QLW60" s="0"/>
      <c r="QLX60" s="0"/>
      <c r="QLY60" s="0"/>
      <c r="QLZ60" s="0"/>
      <c r="QMA60" s="0"/>
      <c r="QMB60" s="0"/>
      <c r="QMC60" s="0"/>
      <c r="QMD60" s="0"/>
      <c r="QME60" s="0"/>
      <c r="QMF60" s="0"/>
      <c r="QMG60" s="0"/>
      <c r="QMH60" s="0"/>
      <c r="QMI60" s="0"/>
      <c r="QMJ60" s="0"/>
      <c r="QMK60" s="0"/>
      <c r="QML60" s="0"/>
      <c r="QMM60" s="0"/>
      <c r="QMN60" s="0"/>
      <c r="QMO60" s="0"/>
      <c r="QMP60" s="0"/>
      <c r="QMQ60" s="0"/>
      <c r="QMR60" s="0"/>
      <c r="QMS60" s="0"/>
      <c r="QMT60" s="0"/>
      <c r="QMU60" s="0"/>
      <c r="QMV60" s="0"/>
      <c r="QMW60" s="0"/>
      <c r="QMX60" s="0"/>
      <c r="QMY60" s="0"/>
      <c r="QMZ60" s="0"/>
      <c r="QNA60" s="0"/>
      <c r="QNB60" s="0"/>
      <c r="QNC60" s="0"/>
      <c r="QND60" s="0"/>
      <c r="QNE60" s="0"/>
      <c r="QNF60" s="0"/>
      <c r="QNG60" s="0"/>
      <c r="QNH60" s="0"/>
      <c r="QNI60" s="0"/>
      <c r="QNJ60" s="0"/>
      <c r="QNK60" s="0"/>
      <c r="QNL60" s="0"/>
      <c r="QNM60" s="0"/>
      <c r="QNN60" s="0"/>
      <c r="QNO60" s="0"/>
      <c r="QNP60" s="0"/>
      <c r="QNQ60" s="0"/>
      <c r="QNR60" s="0"/>
      <c r="QNS60" s="0"/>
      <c r="QNT60" s="0"/>
      <c r="QNU60" s="0"/>
      <c r="QNV60" s="0"/>
      <c r="QNW60" s="0"/>
      <c r="QNX60" s="0"/>
      <c r="QNY60" s="0"/>
      <c r="QNZ60" s="0"/>
      <c r="QOA60" s="0"/>
      <c r="QOB60" s="0"/>
      <c r="QOC60" s="0"/>
      <c r="QOD60" s="0"/>
      <c r="QOE60" s="0"/>
      <c r="QOF60" s="0"/>
      <c r="QOG60" s="0"/>
      <c r="QOH60" s="0"/>
      <c r="QOI60" s="0"/>
      <c r="QOJ60" s="0"/>
      <c r="QOK60" s="0"/>
      <c r="QOL60" s="0"/>
      <c r="QOM60" s="0"/>
      <c r="QON60" s="0"/>
      <c r="QOO60" s="0"/>
      <c r="QOP60" s="0"/>
      <c r="QOQ60" s="0"/>
      <c r="QOR60" s="0"/>
      <c r="QOS60" s="0"/>
      <c r="QOT60" s="0"/>
      <c r="QOU60" s="0"/>
      <c r="QOV60" s="0"/>
      <c r="QOW60" s="0"/>
      <c r="QOX60" s="0"/>
      <c r="QOY60" s="0"/>
      <c r="QOZ60" s="0"/>
      <c r="QPA60" s="0"/>
      <c r="QPB60" s="0"/>
      <c r="QPC60" s="0"/>
      <c r="QPD60" s="0"/>
      <c r="QPE60" s="0"/>
      <c r="QPF60" s="0"/>
      <c r="QPG60" s="0"/>
      <c r="QPH60" s="0"/>
      <c r="QPI60" s="0"/>
      <c r="QPJ60" s="0"/>
      <c r="QPK60" s="0"/>
      <c r="QPL60" s="0"/>
      <c r="QPM60" s="0"/>
      <c r="QPN60" s="0"/>
      <c r="QPO60" s="0"/>
      <c r="QPP60" s="0"/>
      <c r="QPQ60" s="0"/>
      <c r="QPR60" s="0"/>
      <c r="QPS60" s="0"/>
      <c r="QPT60" s="0"/>
      <c r="QPU60" s="0"/>
      <c r="QPV60" s="0"/>
      <c r="QPW60" s="0"/>
      <c r="QPX60" s="0"/>
      <c r="QPY60" s="0"/>
      <c r="QPZ60" s="0"/>
      <c r="QQA60" s="0"/>
      <c r="QQB60" s="0"/>
      <c r="QQC60" s="0"/>
      <c r="QQD60" s="0"/>
      <c r="QQE60" s="0"/>
      <c r="QQF60" s="0"/>
      <c r="QQG60" s="0"/>
      <c r="QQH60" s="0"/>
      <c r="QQI60" s="0"/>
      <c r="QQJ60" s="0"/>
      <c r="QQK60" s="0"/>
      <c r="QQL60" s="0"/>
      <c r="QQM60" s="0"/>
      <c r="QQN60" s="0"/>
      <c r="QQO60" s="0"/>
      <c r="QQP60" s="0"/>
      <c r="QQQ60" s="0"/>
      <c r="QQR60" s="0"/>
      <c r="QQS60" s="0"/>
      <c r="QQT60" s="0"/>
      <c r="QQU60" s="0"/>
      <c r="QQV60" s="0"/>
      <c r="QQW60" s="0"/>
      <c r="QQX60" s="0"/>
      <c r="QQY60" s="0"/>
      <c r="QQZ60" s="0"/>
      <c r="QRA60" s="0"/>
      <c r="QRB60" s="0"/>
      <c r="QRC60" s="0"/>
      <c r="QRD60" s="0"/>
      <c r="QRE60" s="0"/>
      <c r="QRF60" s="0"/>
      <c r="QRG60" s="0"/>
      <c r="QRH60" s="0"/>
      <c r="QRI60" s="0"/>
      <c r="QRJ60" s="0"/>
      <c r="QRK60" s="0"/>
      <c r="QRL60" s="0"/>
      <c r="QRM60" s="0"/>
      <c r="QRN60" s="0"/>
      <c r="QRO60" s="0"/>
      <c r="QRP60" s="0"/>
      <c r="QRQ60" s="0"/>
      <c r="QRR60" s="0"/>
      <c r="QRS60" s="0"/>
      <c r="QRT60" s="0"/>
      <c r="QRU60" s="0"/>
      <c r="QRV60" s="0"/>
      <c r="QRW60" s="0"/>
      <c r="QRX60" s="0"/>
      <c r="QRY60" s="0"/>
      <c r="QRZ60" s="0"/>
      <c r="QSA60" s="0"/>
      <c r="QSB60" s="0"/>
      <c r="QSC60" s="0"/>
      <c r="QSD60" s="0"/>
      <c r="QSE60" s="0"/>
      <c r="QSF60" s="0"/>
      <c r="QSG60" s="0"/>
      <c r="QSH60" s="0"/>
      <c r="QSI60" s="0"/>
      <c r="QSJ60" s="0"/>
      <c r="QSK60" s="0"/>
      <c r="QSL60" s="0"/>
      <c r="QSM60" s="0"/>
      <c r="QSN60" s="0"/>
      <c r="QSO60" s="0"/>
      <c r="QSP60" s="0"/>
      <c r="QSQ60" s="0"/>
      <c r="QSR60" s="0"/>
      <c r="QSS60" s="0"/>
      <c r="QST60" s="0"/>
      <c r="QSU60" s="0"/>
      <c r="QSV60" s="0"/>
      <c r="QSW60" s="0"/>
      <c r="QSX60" s="0"/>
      <c r="QSY60" s="0"/>
      <c r="QSZ60" s="0"/>
      <c r="QTA60" s="0"/>
      <c r="QTB60" s="0"/>
      <c r="QTC60" s="0"/>
      <c r="QTD60" s="0"/>
      <c r="QTE60" s="0"/>
      <c r="QTF60" s="0"/>
      <c r="QTG60" s="0"/>
      <c r="QTH60" s="0"/>
      <c r="QTI60" s="0"/>
      <c r="QTJ60" s="0"/>
      <c r="QTK60" s="0"/>
      <c r="QTL60" s="0"/>
      <c r="QTM60" s="0"/>
      <c r="QTN60" s="0"/>
      <c r="QTO60" s="0"/>
      <c r="QTP60" s="0"/>
      <c r="QTQ60" s="0"/>
      <c r="QTR60" s="0"/>
      <c r="QTS60" s="0"/>
      <c r="QTT60" s="0"/>
      <c r="QTU60" s="0"/>
      <c r="QTV60" s="0"/>
      <c r="QTW60" s="0"/>
      <c r="QTX60" s="0"/>
      <c r="QTY60" s="0"/>
      <c r="QTZ60" s="0"/>
      <c r="QUA60" s="0"/>
      <c r="QUB60" s="0"/>
      <c r="QUC60" s="0"/>
      <c r="QUD60" s="0"/>
      <c r="QUE60" s="0"/>
      <c r="QUF60" s="0"/>
      <c r="QUG60" s="0"/>
      <c r="QUH60" s="0"/>
      <c r="QUI60" s="0"/>
      <c r="QUJ60" s="0"/>
      <c r="QUK60" s="0"/>
      <c r="QUL60" s="0"/>
      <c r="QUM60" s="0"/>
      <c r="QUN60" s="0"/>
      <c r="QUO60" s="0"/>
      <c r="QUP60" s="0"/>
      <c r="QUQ60" s="0"/>
      <c r="QUR60" s="0"/>
      <c r="QUS60" s="0"/>
      <c r="QUT60" s="0"/>
      <c r="QUU60" s="0"/>
      <c r="QUV60" s="0"/>
      <c r="QUW60" s="0"/>
      <c r="QUX60" s="0"/>
      <c r="QUY60" s="0"/>
      <c r="QUZ60" s="0"/>
      <c r="QVA60" s="0"/>
      <c r="QVB60" s="0"/>
      <c r="QVC60" s="0"/>
      <c r="QVD60" s="0"/>
      <c r="QVE60" s="0"/>
      <c r="QVF60" s="0"/>
      <c r="QVG60" s="0"/>
      <c r="QVH60" s="0"/>
      <c r="QVI60" s="0"/>
      <c r="QVJ60" s="0"/>
      <c r="QVK60" s="0"/>
      <c r="QVL60" s="0"/>
      <c r="QVM60" s="0"/>
      <c r="QVN60" s="0"/>
      <c r="QVO60" s="0"/>
      <c r="QVP60" s="0"/>
      <c r="QVQ60" s="0"/>
      <c r="QVR60" s="0"/>
      <c r="QVS60" s="0"/>
      <c r="QVT60" s="0"/>
      <c r="QVU60" s="0"/>
      <c r="QVV60" s="0"/>
      <c r="QVW60" s="0"/>
      <c r="QVX60" s="0"/>
      <c r="QVY60" s="0"/>
      <c r="QVZ60" s="0"/>
      <c r="QWA60" s="0"/>
      <c r="QWB60" s="0"/>
      <c r="QWC60" s="0"/>
      <c r="QWD60" s="0"/>
      <c r="QWE60" s="0"/>
      <c r="QWF60" s="0"/>
      <c r="QWG60" s="0"/>
      <c r="QWH60" s="0"/>
      <c r="QWI60" s="0"/>
      <c r="QWJ60" s="0"/>
      <c r="QWK60" s="0"/>
      <c r="QWL60" s="0"/>
      <c r="QWM60" s="0"/>
      <c r="QWN60" s="0"/>
      <c r="QWO60" s="0"/>
      <c r="QWP60" s="0"/>
      <c r="QWQ60" s="0"/>
      <c r="QWR60" s="0"/>
      <c r="QWS60" s="0"/>
      <c r="QWT60" s="0"/>
      <c r="QWU60" s="0"/>
      <c r="QWV60" s="0"/>
      <c r="QWW60" s="0"/>
      <c r="QWX60" s="0"/>
      <c r="QWY60" s="0"/>
      <c r="QWZ60" s="0"/>
      <c r="QXA60" s="0"/>
      <c r="QXB60" s="0"/>
      <c r="QXC60" s="0"/>
      <c r="QXD60" s="0"/>
      <c r="QXE60" s="0"/>
      <c r="QXF60" s="0"/>
      <c r="QXG60" s="0"/>
      <c r="QXH60" s="0"/>
      <c r="QXI60" s="0"/>
      <c r="QXJ60" s="0"/>
      <c r="QXK60" s="0"/>
      <c r="QXL60" s="0"/>
      <c r="QXM60" s="0"/>
      <c r="QXN60" s="0"/>
      <c r="QXO60" s="0"/>
      <c r="QXP60" s="0"/>
      <c r="QXQ60" s="0"/>
      <c r="QXR60" s="0"/>
      <c r="QXS60" s="0"/>
      <c r="QXT60" s="0"/>
      <c r="QXU60" s="0"/>
      <c r="QXV60" s="0"/>
      <c r="QXW60" s="0"/>
      <c r="QXX60" s="0"/>
      <c r="QXY60" s="0"/>
      <c r="QXZ60" s="0"/>
      <c r="QYA60" s="0"/>
      <c r="QYB60" s="0"/>
      <c r="QYC60" s="0"/>
      <c r="QYD60" s="0"/>
      <c r="QYE60" s="0"/>
      <c r="QYF60" s="0"/>
      <c r="QYG60" s="0"/>
      <c r="QYH60" s="0"/>
      <c r="QYI60" s="0"/>
      <c r="QYJ60" s="0"/>
      <c r="QYK60" s="0"/>
      <c r="QYL60" s="0"/>
      <c r="QYM60" s="0"/>
      <c r="QYN60" s="0"/>
      <c r="QYO60" s="0"/>
      <c r="QYP60" s="0"/>
      <c r="QYQ60" s="0"/>
      <c r="QYR60" s="0"/>
      <c r="QYS60" s="0"/>
      <c r="QYT60" s="0"/>
      <c r="QYU60" s="0"/>
      <c r="QYV60" s="0"/>
      <c r="QYW60" s="0"/>
      <c r="QYX60" s="0"/>
      <c r="QYY60" s="0"/>
      <c r="QYZ60" s="0"/>
      <c r="QZA60" s="0"/>
      <c r="QZB60" s="0"/>
      <c r="QZC60" s="0"/>
      <c r="QZD60" s="0"/>
      <c r="QZE60" s="0"/>
      <c r="QZF60" s="0"/>
      <c r="QZG60" s="0"/>
      <c r="QZH60" s="0"/>
      <c r="QZI60" s="0"/>
      <c r="QZJ60" s="0"/>
      <c r="QZK60" s="0"/>
      <c r="QZL60" s="0"/>
      <c r="QZM60" s="0"/>
      <c r="QZN60" s="0"/>
      <c r="QZO60" s="0"/>
      <c r="QZP60" s="0"/>
      <c r="QZQ60" s="0"/>
      <c r="QZR60" s="0"/>
      <c r="QZS60" s="0"/>
      <c r="QZT60" s="0"/>
      <c r="QZU60" s="0"/>
      <c r="QZV60" s="0"/>
      <c r="QZW60" s="0"/>
      <c r="QZX60" s="0"/>
      <c r="QZY60" s="0"/>
      <c r="QZZ60" s="0"/>
      <c r="RAA60" s="0"/>
      <c r="RAB60" s="0"/>
      <c r="RAC60" s="0"/>
      <c r="RAD60" s="0"/>
      <c r="RAE60" s="0"/>
      <c r="RAF60" s="0"/>
      <c r="RAG60" s="0"/>
      <c r="RAH60" s="0"/>
      <c r="RAI60" s="0"/>
      <c r="RAJ60" s="0"/>
      <c r="RAK60" s="0"/>
      <c r="RAL60" s="0"/>
      <c r="RAM60" s="0"/>
      <c r="RAN60" s="0"/>
      <c r="RAO60" s="0"/>
      <c r="RAP60" s="0"/>
      <c r="RAQ60" s="0"/>
      <c r="RAR60" s="0"/>
      <c r="RAS60" s="0"/>
      <c r="RAT60" s="0"/>
      <c r="RAU60" s="0"/>
      <c r="RAV60" s="0"/>
      <c r="RAW60" s="0"/>
      <c r="RAX60" s="0"/>
      <c r="RAY60" s="0"/>
      <c r="RAZ60" s="0"/>
      <c r="RBA60" s="0"/>
      <c r="RBB60" s="0"/>
      <c r="RBC60" s="0"/>
      <c r="RBD60" s="0"/>
      <c r="RBE60" s="0"/>
      <c r="RBF60" s="0"/>
      <c r="RBG60" s="0"/>
      <c r="RBH60" s="0"/>
      <c r="RBI60" s="0"/>
      <c r="RBJ60" s="0"/>
      <c r="RBK60" s="0"/>
      <c r="RBL60" s="0"/>
      <c r="RBM60" s="0"/>
      <c r="RBN60" s="0"/>
      <c r="RBO60" s="0"/>
      <c r="RBP60" s="0"/>
      <c r="RBQ60" s="0"/>
      <c r="RBR60" s="0"/>
      <c r="RBS60" s="0"/>
      <c r="RBT60" s="0"/>
      <c r="RBU60" s="0"/>
      <c r="RBV60" s="0"/>
      <c r="RBW60" s="0"/>
      <c r="RBX60" s="0"/>
      <c r="RBY60" s="0"/>
      <c r="RBZ60" s="0"/>
      <c r="RCA60" s="0"/>
      <c r="RCB60" s="0"/>
      <c r="RCC60" s="0"/>
      <c r="RCD60" s="0"/>
      <c r="RCE60" s="0"/>
      <c r="RCF60" s="0"/>
      <c r="RCG60" s="0"/>
      <c r="RCH60" s="0"/>
      <c r="RCI60" s="0"/>
      <c r="RCJ60" s="0"/>
      <c r="RCK60" s="0"/>
      <c r="RCL60" s="0"/>
      <c r="RCM60" s="0"/>
      <c r="RCN60" s="0"/>
      <c r="RCO60" s="0"/>
      <c r="RCP60" s="0"/>
      <c r="RCQ60" s="0"/>
      <c r="RCR60" s="0"/>
      <c r="RCS60" s="0"/>
      <c r="RCT60" s="0"/>
      <c r="RCU60" s="0"/>
      <c r="RCV60" s="0"/>
      <c r="RCW60" s="0"/>
      <c r="RCX60" s="0"/>
      <c r="RCY60" s="0"/>
      <c r="RCZ60" s="0"/>
      <c r="RDA60" s="0"/>
      <c r="RDB60" s="0"/>
      <c r="RDC60" s="0"/>
      <c r="RDD60" s="0"/>
      <c r="RDE60" s="0"/>
      <c r="RDF60" s="0"/>
      <c r="RDG60" s="0"/>
      <c r="RDH60" s="0"/>
      <c r="RDI60" s="0"/>
      <c r="RDJ60" s="0"/>
      <c r="RDK60" s="0"/>
      <c r="RDL60" s="0"/>
      <c r="RDM60" s="0"/>
      <c r="RDN60" s="0"/>
      <c r="RDO60" s="0"/>
      <c r="RDP60" s="0"/>
      <c r="RDQ60" s="0"/>
      <c r="RDR60" s="0"/>
      <c r="RDS60" s="0"/>
      <c r="RDT60" s="0"/>
      <c r="RDU60" s="0"/>
      <c r="RDV60" s="0"/>
      <c r="RDW60" s="0"/>
      <c r="RDX60" s="0"/>
      <c r="RDY60" s="0"/>
      <c r="RDZ60" s="0"/>
      <c r="REA60" s="0"/>
      <c r="REB60" s="0"/>
      <c r="REC60" s="0"/>
      <c r="RED60" s="0"/>
      <c r="REE60" s="0"/>
      <c r="REF60" s="0"/>
      <c r="REG60" s="0"/>
      <c r="REH60" s="0"/>
      <c r="REI60" s="0"/>
      <c r="REJ60" s="0"/>
      <c r="REK60" s="0"/>
      <c r="REL60" s="0"/>
      <c r="REM60" s="0"/>
      <c r="REN60" s="0"/>
      <c r="REO60" s="0"/>
      <c r="REP60" s="0"/>
      <c r="REQ60" s="0"/>
      <c r="RER60" s="0"/>
      <c r="RES60" s="0"/>
      <c r="RET60" s="0"/>
      <c r="REU60" s="0"/>
      <c r="REV60" s="0"/>
      <c r="REW60" s="0"/>
      <c r="REX60" s="0"/>
      <c r="REY60" s="0"/>
      <c r="REZ60" s="0"/>
      <c r="RFA60" s="0"/>
      <c r="RFB60" s="0"/>
      <c r="RFC60" s="0"/>
      <c r="RFD60" s="0"/>
      <c r="RFE60" s="0"/>
      <c r="RFF60" s="0"/>
      <c r="RFG60" s="0"/>
      <c r="RFH60" s="0"/>
      <c r="RFI60" s="0"/>
      <c r="RFJ60" s="0"/>
      <c r="RFK60" s="0"/>
      <c r="RFL60" s="0"/>
      <c r="RFM60" s="0"/>
      <c r="RFN60" s="0"/>
      <c r="RFO60" s="0"/>
      <c r="RFP60" s="0"/>
      <c r="RFQ60" s="0"/>
      <c r="RFR60" s="0"/>
      <c r="RFS60" s="0"/>
      <c r="RFT60" s="0"/>
      <c r="RFU60" s="0"/>
      <c r="RFV60" s="0"/>
      <c r="RFW60" s="0"/>
      <c r="RFX60" s="0"/>
      <c r="RFY60" s="0"/>
      <c r="RFZ60" s="0"/>
      <c r="RGA60" s="0"/>
      <c r="RGB60" s="0"/>
      <c r="RGC60" s="0"/>
      <c r="RGD60" s="0"/>
      <c r="RGE60" s="0"/>
      <c r="RGF60" s="0"/>
      <c r="RGG60" s="0"/>
      <c r="RGH60" s="0"/>
      <c r="RGI60" s="0"/>
      <c r="RGJ60" s="0"/>
      <c r="RGK60" s="0"/>
      <c r="RGL60" s="0"/>
      <c r="RGM60" s="0"/>
      <c r="RGN60" s="0"/>
      <c r="RGO60" s="0"/>
      <c r="RGP60" s="0"/>
      <c r="RGQ60" s="0"/>
      <c r="RGR60" s="0"/>
      <c r="RGS60" s="0"/>
      <c r="RGT60" s="0"/>
      <c r="RGU60" s="0"/>
      <c r="RGV60" s="0"/>
      <c r="RGW60" s="0"/>
      <c r="RGX60" s="0"/>
      <c r="RGY60" s="0"/>
      <c r="RGZ60" s="0"/>
      <c r="RHA60" s="0"/>
      <c r="RHB60" s="0"/>
      <c r="RHC60" s="0"/>
      <c r="RHD60" s="0"/>
      <c r="RHE60" s="0"/>
      <c r="RHF60" s="0"/>
      <c r="RHG60" s="0"/>
      <c r="RHH60" s="0"/>
      <c r="RHI60" s="0"/>
      <c r="RHJ60" s="0"/>
      <c r="RHK60" s="0"/>
      <c r="RHL60" s="0"/>
      <c r="RHM60" s="0"/>
      <c r="RHN60" s="0"/>
      <c r="RHO60" s="0"/>
      <c r="RHP60" s="0"/>
      <c r="RHQ60" s="0"/>
      <c r="RHR60" s="0"/>
      <c r="RHS60" s="0"/>
      <c r="RHT60" s="0"/>
      <c r="RHU60" s="0"/>
      <c r="RHV60" s="0"/>
      <c r="RHW60" s="0"/>
      <c r="RHX60" s="0"/>
      <c r="RHY60" s="0"/>
      <c r="RHZ60" s="0"/>
      <c r="RIA60" s="0"/>
      <c r="RIB60" s="0"/>
      <c r="RIC60" s="0"/>
      <c r="RID60" s="0"/>
      <c r="RIE60" s="0"/>
      <c r="RIF60" s="0"/>
      <c r="RIG60" s="0"/>
      <c r="RIH60" s="0"/>
      <c r="RII60" s="0"/>
      <c r="RIJ60" s="0"/>
      <c r="RIK60" s="0"/>
      <c r="RIL60" s="0"/>
      <c r="RIM60" s="0"/>
      <c r="RIN60" s="0"/>
      <c r="RIO60" s="0"/>
      <c r="RIP60" s="0"/>
      <c r="RIQ60" s="0"/>
      <c r="RIR60" s="0"/>
      <c r="RIS60" s="0"/>
      <c r="RIT60" s="0"/>
      <c r="RIU60" s="0"/>
      <c r="RIV60" s="0"/>
      <c r="RIW60" s="0"/>
      <c r="RIX60" s="0"/>
      <c r="RIY60" s="0"/>
      <c r="RIZ60" s="0"/>
      <c r="RJA60" s="0"/>
      <c r="RJB60" s="0"/>
      <c r="RJC60" s="0"/>
      <c r="RJD60" s="0"/>
      <c r="RJE60" s="0"/>
      <c r="RJF60" s="0"/>
      <c r="RJG60" s="0"/>
      <c r="RJH60" s="0"/>
      <c r="RJI60" s="0"/>
      <c r="RJJ60" s="0"/>
      <c r="RJK60" s="0"/>
      <c r="RJL60" s="0"/>
      <c r="RJM60" s="0"/>
      <c r="RJN60" s="0"/>
      <c r="RJO60" s="0"/>
      <c r="RJP60" s="0"/>
      <c r="RJQ60" s="0"/>
      <c r="RJR60" s="0"/>
      <c r="RJS60" s="0"/>
      <c r="RJT60" s="0"/>
      <c r="RJU60" s="0"/>
      <c r="RJV60" s="0"/>
      <c r="RJW60" s="0"/>
      <c r="RJX60" s="0"/>
      <c r="RJY60" s="0"/>
      <c r="RJZ60" s="0"/>
      <c r="RKA60" s="0"/>
      <c r="RKB60" s="0"/>
      <c r="RKC60" s="0"/>
      <c r="RKD60" s="0"/>
      <c r="RKE60" s="0"/>
      <c r="RKF60" s="0"/>
      <c r="RKG60" s="0"/>
      <c r="RKH60" s="0"/>
      <c r="RKI60" s="0"/>
      <c r="RKJ60" s="0"/>
      <c r="RKK60" s="0"/>
      <c r="RKL60" s="0"/>
      <c r="RKM60" s="0"/>
      <c r="RKN60" s="0"/>
      <c r="RKO60" s="0"/>
      <c r="RKP60" s="0"/>
      <c r="RKQ60" s="0"/>
      <c r="RKR60" s="0"/>
      <c r="RKS60" s="0"/>
      <c r="RKT60" s="0"/>
      <c r="RKU60" s="0"/>
      <c r="RKV60" s="0"/>
      <c r="RKW60" s="0"/>
      <c r="RKX60" s="0"/>
      <c r="RKY60" s="0"/>
      <c r="RKZ60" s="0"/>
      <c r="RLA60" s="0"/>
      <c r="RLB60" s="0"/>
      <c r="RLC60" s="0"/>
      <c r="RLD60" s="0"/>
      <c r="RLE60" s="0"/>
      <c r="RLF60" s="0"/>
      <c r="RLG60" s="0"/>
      <c r="RLH60" s="0"/>
      <c r="RLI60" s="0"/>
      <c r="RLJ60" s="0"/>
      <c r="RLK60" s="0"/>
      <c r="RLL60" s="0"/>
      <c r="RLM60" s="0"/>
      <c r="RLN60" s="0"/>
      <c r="RLO60" s="0"/>
      <c r="RLP60" s="0"/>
      <c r="RLQ60" s="0"/>
      <c r="RLR60" s="0"/>
      <c r="RLS60" s="0"/>
      <c r="RLT60" s="0"/>
      <c r="RLU60" s="0"/>
      <c r="RLV60" s="0"/>
      <c r="RLW60" s="0"/>
      <c r="RLX60" s="0"/>
      <c r="RLY60" s="0"/>
      <c r="RLZ60" s="0"/>
      <c r="RMA60" s="0"/>
      <c r="RMB60" s="0"/>
      <c r="RMC60" s="0"/>
      <c r="RMD60" s="0"/>
      <c r="RME60" s="0"/>
      <c r="RMF60" s="0"/>
      <c r="RMG60" s="0"/>
      <c r="RMH60" s="0"/>
      <c r="RMI60" s="0"/>
      <c r="RMJ60" s="0"/>
      <c r="RMK60" s="0"/>
      <c r="RML60" s="0"/>
      <c r="RMM60" s="0"/>
      <c r="RMN60" s="0"/>
      <c r="RMO60" s="0"/>
      <c r="RMP60" s="0"/>
      <c r="RMQ60" s="0"/>
      <c r="RMR60" s="0"/>
      <c r="RMS60" s="0"/>
      <c r="RMT60" s="0"/>
      <c r="RMU60" s="0"/>
      <c r="RMV60" s="0"/>
      <c r="RMW60" s="0"/>
      <c r="RMX60" s="0"/>
      <c r="RMY60" s="0"/>
      <c r="RMZ60" s="0"/>
      <c r="RNA60" s="0"/>
      <c r="RNB60" s="0"/>
      <c r="RNC60" s="0"/>
      <c r="RND60" s="0"/>
      <c r="RNE60" s="0"/>
      <c r="RNF60" s="0"/>
      <c r="RNG60" s="0"/>
      <c r="RNH60" s="0"/>
      <c r="RNI60" s="0"/>
      <c r="RNJ60" s="0"/>
      <c r="RNK60" s="0"/>
      <c r="RNL60" s="0"/>
      <c r="RNM60" s="0"/>
      <c r="RNN60" s="0"/>
      <c r="RNO60" s="0"/>
      <c r="RNP60" s="0"/>
      <c r="RNQ60" s="0"/>
      <c r="RNR60" s="0"/>
      <c r="RNS60" s="0"/>
      <c r="RNT60" s="0"/>
      <c r="RNU60" s="0"/>
      <c r="RNV60" s="0"/>
      <c r="RNW60" s="0"/>
      <c r="RNX60" s="0"/>
      <c r="RNY60" s="0"/>
      <c r="RNZ60" s="0"/>
      <c r="ROA60" s="0"/>
      <c r="ROB60" s="0"/>
      <c r="ROC60" s="0"/>
      <c r="ROD60" s="0"/>
      <c r="ROE60" s="0"/>
      <c r="ROF60" s="0"/>
      <c r="ROG60" s="0"/>
      <c r="ROH60" s="0"/>
      <c r="ROI60" s="0"/>
      <c r="ROJ60" s="0"/>
      <c r="ROK60" s="0"/>
      <c r="ROL60" s="0"/>
      <c r="ROM60" s="0"/>
      <c r="RON60" s="0"/>
      <c r="ROO60" s="0"/>
      <c r="ROP60" s="0"/>
      <c r="ROQ60" s="0"/>
      <c r="ROR60" s="0"/>
      <c r="ROS60" s="0"/>
      <c r="ROT60" s="0"/>
      <c r="ROU60" s="0"/>
      <c r="ROV60" s="0"/>
      <c r="ROW60" s="0"/>
      <c r="ROX60" s="0"/>
      <c r="ROY60" s="0"/>
      <c r="ROZ60" s="0"/>
      <c r="RPA60" s="0"/>
      <c r="RPB60" s="0"/>
      <c r="RPC60" s="0"/>
      <c r="RPD60" s="0"/>
      <c r="RPE60" s="0"/>
      <c r="RPF60" s="0"/>
      <c r="RPG60" s="0"/>
      <c r="RPH60" s="0"/>
      <c r="RPI60" s="0"/>
      <c r="RPJ60" s="0"/>
      <c r="RPK60" s="0"/>
      <c r="RPL60" s="0"/>
      <c r="RPM60" s="0"/>
      <c r="RPN60" s="0"/>
      <c r="RPO60" s="0"/>
      <c r="RPP60" s="0"/>
      <c r="RPQ60" s="0"/>
      <c r="RPR60" s="0"/>
      <c r="RPS60" s="0"/>
      <c r="RPT60" s="0"/>
      <c r="RPU60" s="0"/>
      <c r="RPV60" s="0"/>
      <c r="RPW60" s="0"/>
      <c r="RPX60" s="0"/>
      <c r="RPY60" s="0"/>
      <c r="RPZ60" s="0"/>
      <c r="RQA60" s="0"/>
      <c r="RQB60" s="0"/>
      <c r="RQC60" s="0"/>
      <c r="RQD60" s="0"/>
      <c r="RQE60" s="0"/>
      <c r="RQF60" s="0"/>
      <c r="RQG60" s="0"/>
      <c r="RQH60" s="0"/>
      <c r="RQI60" s="0"/>
      <c r="RQJ60" s="0"/>
      <c r="RQK60" s="0"/>
      <c r="RQL60" s="0"/>
      <c r="RQM60" s="0"/>
      <c r="RQN60" s="0"/>
      <c r="RQO60" s="0"/>
      <c r="RQP60" s="0"/>
      <c r="RQQ60" s="0"/>
      <c r="RQR60" s="0"/>
      <c r="RQS60" s="0"/>
      <c r="RQT60" s="0"/>
      <c r="RQU60" s="0"/>
      <c r="RQV60" s="0"/>
      <c r="RQW60" s="0"/>
      <c r="RQX60" s="0"/>
      <c r="RQY60" s="0"/>
      <c r="RQZ60" s="0"/>
      <c r="RRA60" s="0"/>
      <c r="RRB60" s="0"/>
      <c r="RRC60" s="0"/>
      <c r="RRD60" s="0"/>
      <c r="RRE60" s="0"/>
      <c r="RRF60" s="0"/>
      <c r="RRG60" s="0"/>
      <c r="RRH60" s="0"/>
      <c r="RRI60" s="0"/>
      <c r="RRJ60" s="0"/>
      <c r="RRK60" s="0"/>
      <c r="RRL60" s="0"/>
      <c r="RRM60" s="0"/>
      <c r="RRN60" s="0"/>
      <c r="RRO60" s="0"/>
      <c r="RRP60" s="0"/>
      <c r="RRQ60" s="0"/>
      <c r="RRR60" s="0"/>
      <c r="RRS60" s="0"/>
      <c r="RRT60" s="0"/>
      <c r="RRU60" s="0"/>
      <c r="RRV60" s="0"/>
      <c r="RRW60" s="0"/>
      <c r="RRX60" s="0"/>
      <c r="RRY60" s="0"/>
      <c r="RRZ60" s="0"/>
      <c r="RSA60" s="0"/>
      <c r="RSB60" s="0"/>
      <c r="RSC60" s="0"/>
      <c r="RSD60" s="0"/>
      <c r="RSE60" s="0"/>
      <c r="RSF60" s="0"/>
      <c r="RSG60" s="0"/>
      <c r="RSH60" s="0"/>
      <c r="RSI60" s="0"/>
      <c r="RSJ60" s="0"/>
      <c r="RSK60" s="0"/>
      <c r="RSL60" s="0"/>
      <c r="RSM60" s="0"/>
      <c r="RSN60" s="0"/>
      <c r="RSO60" s="0"/>
      <c r="RSP60" s="0"/>
      <c r="RSQ60" s="0"/>
      <c r="RSR60" s="0"/>
      <c r="RSS60" s="0"/>
      <c r="RST60" s="0"/>
      <c r="RSU60" s="0"/>
      <c r="RSV60" s="0"/>
      <c r="RSW60" s="0"/>
      <c r="RSX60" s="0"/>
      <c r="RSY60" s="0"/>
      <c r="RSZ60" s="0"/>
      <c r="RTA60" s="0"/>
      <c r="RTB60" s="0"/>
      <c r="RTC60" s="0"/>
      <c r="RTD60" s="0"/>
      <c r="RTE60" s="0"/>
      <c r="RTF60" s="0"/>
      <c r="RTG60" s="0"/>
      <c r="RTH60" s="0"/>
      <c r="RTI60" s="0"/>
      <c r="RTJ60" s="0"/>
      <c r="RTK60" s="0"/>
      <c r="RTL60" s="0"/>
      <c r="RTM60" s="0"/>
      <c r="RTN60" s="0"/>
      <c r="RTO60" s="0"/>
      <c r="RTP60" s="0"/>
      <c r="RTQ60" s="0"/>
      <c r="RTR60" s="0"/>
      <c r="RTS60" s="0"/>
      <c r="RTT60" s="0"/>
      <c r="RTU60" s="0"/>
      <c r="RTV60" s="0"/>
      <c r="RTW60" s="0"/>
      <c r="RTX60" s="0"/>
      <c r="RTY60" s="0"/>
      <c r="RTZ60" s="0"/>
      <c r="RUA60" s="0"/>
      <c r="RUB60" s="0"/>
      <c r="RUC60" s="0"/>
      <c r="RUD60" s="0"/>
      <c r="RUE60" s="0"/>
      <c r="RUF60" s="0"/>
      <c r="RUG60" s="0"/>
      <c r="RUH60" s="0"/>
      <c r="RUI60" s="0"/>
      <c r="RUJ60" s="0"/>
      <c r="RUK60" s="0"/>
      <c r="RUL60" s="0"/>
      <c r="RUM60" s="0"/>
      <c r="RUN60" s="0"/>
      <c r="RUO60" s="0"/>
      <c r="RUP60" s="0"/>
      <c r="RUQ60" s="0"/>
      <c r="RUR60" s="0"/>
      <c r="RUS60" s="0"/>
      <c r="RUT60" s="0"/>
      <c r="RUU60" s="0"/>
      <c r="RUV60" s="0"/>
      <c r="RUW60" s="0"/>
      <c r="RUX60" s="0"/>
      <c r="RUY60" s="0"/>
      <c r="RUZ60" s="0"/>
      <c r="RVA60" s="0"/>
      <c r="RVB60" s="0"/>
      <c r="RVC60" s="0"/>
      <c r="RVD60" s="0"/>
      <c r="RVE60" s="0"/>
      <c r="RVF60" s="0"/>
      <c r="RVG60" s="0"/>
      <c r="RVH60" s="0"/>
      <c r="RVI60" s="0"/>
      <c r="RVJ60" s="0"/>
      <c r="RVK60" s="0"/>
      <c r="RVL60" s="0"/>
      <c r="RVM60" s="0"/>
      <c r="RVN60" s="0"/>
      <c r="RVO60" s="0"/>
      <c r="RVP60" s="0"/>
      <c r="RVQ60" s="0"/>
      <c r="RVR60" s="0"/>
      <c r="RVS60" s="0"/>
      <c r="RVT60" s="0"/>
      <c r="RVU60" s="0"/>
      <c r="RVV60" s="0"/>
      <c r="RVW60" s="0"/>
      <c r="RVX60" s="0"/>
      <c r="RVY60" s="0"/>
      <c r="RVZ60" s="0"/>
      <c r="RWA60" s="0"/>
      <c r="RWB60" s="0"/>
      <c r="RWC60" s="0"/>
      <c r="RWD60" s="0"/>
      <c r="RWE60" s="0"/>
      <c r="RWF60" s="0"/>
      <c r="RWG60" s="0"/>
      <c r="RWH60" s="0"/>
      <c r="RWI60" s="0"/>
      <c r="RWJ60" s="0"/>
      <c r="RWK60" s="0"/>
      <c r="RWL60" s="0"/>
      <c r="RWM60" s="0"/>
      <c r="RWN60" s="0"/>
      <c r="RWO60" s="0"/>
      <c r="RWP60" s="0"/>
      <c r="RWQ60" s="0"/>
      <c r="RWR60" s="0"/>
      <c r="RWS60" s="0"/>
      <c r="RWT60" s="0"/>
      <c r="RWU60" s="0"/>
      <c r="RWV60" s="0"/>
      <c r="RWW60" s="0"/>
      <c r="RWX60" s="0"/>
      <c r="RWY60" s="0"/>
      <c r="RWZ60" s="0"/>
      <c r="RXA60" s="0"/>
      <c r="RXB60" s="0"/>
      <c r="RXC60" s="0"/>
      <c r="RXD60" s="0"/>
      <c r="RXE60" s="0"/>
      <c r="RXF60" s="0"/>
      <c r="RXG60" s="0"/>
      <c r="RXH60" s="0"/>
      <c r="RXI60" s="0"/>
      <c r="RXJ60" s="0"/>
      <c r="RXK60" s="0"/>
      <c r="RXL60" s="0"/>
      <c r="RXM60" s="0"/>
      <c r="RXN60" s="0"/>
      <c r="RXO60" s="0"/>
      <c r="RXP60" s="0"/>
      <c r="RXQ60" s="0"/>
      <c r="RXR60" s="0"/>
      <c r="RXS60" s="0"/>
      <c r="RXT60" s="0"/>
      <c r="RXU60" s="0"/>
      <c r="RXV60" s="0"/>
      <c r="RXW60" s="0"/>
      <c r="RXX60" s="0"/>
      <c r="RXY60" s="0"/>
      <c r="RXZ60" s="0"/>
      <c r="RYA60" s="0"/>
      <c r="RYB60" s="0"/>
      <c r="RYC60" s="0"/>
      <c r="RYD60" s="0"/>
      <c r="RYE60" s="0"/>
      <c r="RYF60" s="0"/>
      <c r="RYG60" s="0"/>
      <c r="RYH60" s="0"/>
      <c r="RYI60" s="0"/>
      <c r="RYJ60" s="0"/>
      <c r="RYK60" s="0"/>
      <c r="RYL60" s="0"/>
      <c r="RYM60" s="0"/>
      <c r="RYN60" s="0"/>
      <c r="RYO60" s="0"/>
      <c r="RYP60" s="0"/>
      <c r="RYQ60" s="0"/>
      <c r="RYR60" s="0"/>
      <c r="RYS60" s="0"/>
      <c r="RYT60" s="0"/>
      <c r="RYU60" s="0"/>
      <c r="RYV60" s="0"/>
      <c r="RYW60" s="0"/>
      <c r="RYX60" s="0"/>
      <c r="RYY60" s="0"/>
      <c r="RYZ60" s="0"/>
      <c r="RZA60" s="0"/>
      <c r="RZB60" s="0"/>
      <c r="RZC60" s="0"/>
      <c r="RZD60" s="0"/>
      <c r="RZE60" s="0"/>
      <c r="RZF60" s="0"/>
      <c r="RZG60" s="0"/>
      <c r="RZH60" s="0"/>
      <c r="RZI60" s="0"/>
      <c r="RZJ60" s="0"/>
      <c r="RZK60" s="0"/>
      <c r="RZL60" s="0"/>
      <c r="RZM60" s="0"/>
      <c r="RZN60" s="0"/>
      <c r="RZO60" s="0"/>
      <c r="RZP60" s="0"/>
      <c r="RZQ60" s="0"/>
      <c r="RZR60" s="0"/>
      <c r="RZS60" s="0"/>
      <c r="RZT60" s="0"/>
      <c r="RZU60" s="0"/>
      <c r="RZV60" s="0"/>
      <c r="RZW60" s="0"/>
      <c r="RZX60" s="0"/>
      <c r="RZY60" s="0"/>
      <c r="RZZ60" s="0"/>
      <c r="SAA60" s="0"/>
      <c r="SAB60" s="0"/>
      <c r="SAC60" s="0"/>
      <c r="SAD60" s="0"/>
      <c r="SAE60" s="0"/>
      <c r="SAF60" s="0"/>
      <c r="SAG60" s="0"/>
      <c r="SAH60" s="0"/>
      <c r="SAI60" s="0"/>
      <c r="SAJ60" s="0"/>
      <c r="SAK60" s="0"/>
      <c r="SAL60" s="0"/>
      <c r="SAM60" s="0"/>
      <c r="SAN60" s="0"/>
      <c r="SAO60" s="0"/>
      <c r="SAP60" s="0"/>
      <c r="SAQ60" s="0"/>
      <c r="SAR60" s="0"/>
      <c r="SAS60" s="0"/>
      <c r="SAT60" s="0"/>
      <c r="SAU60" s="0"/>
      <c r="SAV60" s="0"/>
      <c r="SAW60" s="0"/>
      <c r="SAX60" s="0"/>
      <c r="SAY60" s="0"/>
      <c r="SAZ60" s="0"/>
      <c r="SBA60" s="0"/>
      <c r="SBB60" s="0"/>
      <c r="SBC60" s="0"/>
      <c r="SBD60" s="0"/>
      <c r="SBE60" s="0"/>
      <c r="SBF60" s="0"/>
      <c r="SBG60" s="0"/>
      <c r="SBH60" s="0"/>
      <c r="SBI60" s="0"/>
      <c r="SBJ60" s="0"/>
      <c r="SBK60" s="0"/>
      <c r="SBL60" s="0"/>
      <c r="SBM60" s="0"/>
      <c r="SBN60" s="0"/>
      <c r="SBO60" s="0"/>
      <c r="SBP60" s="0"/>
      <c r="SBQ60" s="0"/>
      <c r="SBR60" s="0"/>
      <c r="SBS60" s="0"/>
      <c r="SBT60" s="0"/>
      <c r="SBU60" s="0"/>
      <c r="SBV60" s="0"/>
      <c r="SBW60" s="0"/>
      <c r="SBX60" s="0"/>
      <c r="SBY60" s="0"/>
      <c r="SBZ60" s="0"/>
      <c r="SCA60" s="0"/>
      <c r="SCB60" s="0"/>
      <c r="SCC60" s="0"/>
      <c r="SCD60" s="0"/>
      <c r="SCE60" s="0"/>
      <c r="SCF60" s="0"/>
      <c r="SCG60" s="0"/>
      <c r="SCH60" s="0"/>
      <c r="SCI60" s="0"/>
      <c r="SCJ60" s="0"/>
      <c r="SCK60" s="0"/>
      <c r="SCL60" s="0"/>
      <c r="SCM60" s="0"/>
      <c r="SCN60" s="0"/>
      <c r="SCO60" s="0"/>
      <c r="SCP60" s="0"/>
      <c r="SCQ60" s="0"/>
      <c r="SCR60" s="0"/>
      <c r="SCS60" s="0"/>
      <c r="SCT60" s="0"/>
      <c r="SCU60" s="0"/>
      <c r="SCV60" s="0"/>
      <c r="SCW60" s="0"/>
      <c r="SCX60" s="0"/>
      <c r="SCY60" s="0"/>
      <c r="SCZ60" s="0"/>
      <c r="SDA60" s="0"/>
      <c r="SDB60" s="0"/>
      <c r="SDC60" s="0"/>
      <c r="SDD60" s="0"/>
      <c r="SDE60" s="0"/>
      <c r="SDF60" s="0"/>
      <c r="SDG60" s="0"/>
      <c r="SDH60" s="0"/>
      <c r="SDI60" s="0"/>
      <c r="SDJ60" s="0"/>
      <c r="SDK60" s="0"/>
      <c r="SDL60" s="0"/>
      <c r="SDM60" s="0"/>
      <c r="SDN60" s="0"/>
      <c r="SDO60" s="0"/>
      <c r="SDP60" s="0"/>
      <c r="SDQ60" s="0"/>
      <c r="SDR60" s="0"/>
      <c r="SDS60" s="0"/>
      <c r="SDT60" s="0"/>
      <c r="SDU60" s="0"/>
      <c r="SDV60" s="0"/>
      <c r="SDW60" s="0"/>
      <c r="SDX60" s="0"/>
      <c r="SDY60" s="0"/>
      <c r="SDZ60" s="0"/>
      <c r="SEA60" s="0"/>
      <c r="SEB60" s="0"/>
      <c r="SEC60" s="0"/>
      <c r="SED60" s="0"/>
      <c r="SEE60" s="0"/>
      <c r="SEF60" s="0"/>
      <c r="SEG60" s="0"/>
      <c r="SEH60" s="0"/>
      <c r="SEI60" s="0"/>
      <c r="SEJ60" s="0"/>
      <c r="SEK60" s="0"/>
      <c r="SEL60" s="0"/>
      <c r="SEM60" s="0"/>
      <c r="SEN60" s="0"/>
      <c r="SEO60" s="0"/>
      <c r="SEP60" s="0"/>
      <c r="SEQ60" s="0"/>
      <c r="SER60" s="0"/>
      <c r="SES60" s="0"/>
      <c r="SET60" s="0"/>
      <c r="SEU60" s="0"/>
      <c r="SEV60" s="0"/>
      <c r="SEW60" s="0"/>
      <c r="SEX60" s="0"/>
      <c r="SEY60" s="0"/>
      <c r="SEZ60" s="0"/>
      <c r="SFA60" s="0"/>
      <c r="SFB60" s="0"/>
      <c r="SFC60" s="0"/>
      <c r="SFD60" s="0"/>
      <c r="SFE60" s="0"/>
      <c r="SFF60" s="0"/>
      <c r="SFG60" s="0"/>
      <c r="SFH60" s="0"/>
      <c r="SFI60" s="0"/>
      <c r="SFJ60" s="0"/>
      <c r="SFK60" s="0"/>
      <c r="SFL60" s="0"/>
      <c r="SFM60" s="0"/>
      <c r="SFN60" s="0"/>
      <c r="SFO60" s="0"/>
      <c r="SFP60" s="0"/>
      <c r="SFQ60" s="0"/>
      <c r="SFR60" s="0"/>
      <c r="SFS60" s="0"/>
      <c r="SFT60" s="0"/>
      <c r="SFU60" s="0"/>
      <c r="SFV60" s="0"/>
      <c r="SFW60" s="0"/>
      <c r="SFX60" s="0"/>
      <c r="SFY60" s="0"/>
      <c r="SFZ60" s="0"/>
      <c r="SGA60" s="0"/>
      <c r="SGB60" s="0"/>
      <c r="SGC60" s="0"/>
      <c r="SGD60" s="0"/>
      <c r="SGE60" s="0"/>
      <c r="SGF60" s="0"/>
      <c r="SGG60" s="0"/>
      <c r="SGH60" s="0"/>
      <c r="SGI60" s="0"/>
      <c r="SGJ60" s="0"/>
      <c r="SGK60" s="0"/>
      <c r="SGL60" s="0"/>
      <c r="SGM60" s="0"/>
      <c r="SGN60" s="0"/>
      <c r="SGO60" s="0"/>
      <c r="SGP60" s="0"/>
      <c r="SGQ60" s="0"/>
      <c r="SGR60" s="0"/>
      <c r="SGS60" s="0"/>
      <c r="SGT60" s="0"/>
      <c r="SGU60" s="0"/>
      <c r="SGV60" s="0"/>
      <c r="SGW60" s="0"/>
      <c r="SGX60" s="0"/>
      <c r="SGY60" s="0"/>
      <c r="SGZ60" s="0"/>
      <c r="SHA60" s="0"/>
      <c r="SHB60" s="0"/>
      <c r="SHC60" s="0"/>
      <c r="SHD60" s="0"/>
      <c r="SHE60" s="0"/>
      <c r="SHF60" s="0"/>
      <c r="SHG60" s="0"/>
      <c r="SHH60" s="0"/>
      <c r="SHI60" s="0"/>
      <c r="SHJ60" s="0"/>
      <c r="SHK60" s="0"/>
      <c r="SHL60" s="0"/>
      <c r="SHM60" s="0"/>
      <c r="SHN60" s="0"/>
      <c r="SHO60" s="0"/>
      <c r="SHP60" s="0"/>
      <c r="SHQ60" s="0"/>
      <c r="SHR60" s="0"/>
      <c r="SHS60" s="0"/>
      <c r="SHT60" s="0"/>
      <c r="SHU60" s="0"/>
      <c r="SHV60" s="0"/>
      <c r="SHW60" s="0"/>
      <c r="SHX60" s="0"/>
      <c r="SHY60" s="0"/>
      <c r="SHZ60" s="0"/>
      <c r="SIA60" s="0"/>
      <c r="SIB60" s="0"/>
      <c r="SIC60" s="0"/>
      <c r="SID60" s="0"/>
      <c r="SIE60" s="0"/>
      <c r="SIF60" s="0"/>
      <c r="SIG60" s="0"/>
      <c r="SIH60" s="0"/>
      <c r="SII60" s="0"/>
      <c r="SIJ60" s="0"/>
      <c r="SIK60" s="0"/>
      <c r="SIL60" s="0"/>
      <c r="SIM60" s="0"/>
      <c r="SIN60" s="0"/>
      <c r="SIO60" s="0"/>
      <c r="SIP60" s="0"/>
      <c r="SIQ60" s="0"/>
      <c r="SIR60" s="0"/>
      <c r="SIS60" s="0"/>
      <c r="SIT60" s="0"/>
      <c r="SIU60" s="0"/>
      <c r="SIV60" s="0"/>
      <c r="SIW60" s="0"/>
      <c r="SIX60" s="0"/>
      <c r="SIY60" s="0"/>
      <c r="SIZ60" s="0"/>
      <c r="SJA60" s="0"/>
      <c r="SJB60" s="0"/>
      <c r="SJC60" s="0"/>
      <c r="SJD60" s="0"/>
      <c r="SJE60" s="0"/>
      <c r="SJF60" s="0"/>
      <c r="SJG60" s="0"/>
      <c r="SJH60" s="0"/>
      <c r="SJI60" s="0"/>
      <c r="SJJ60" s="0"/>
      <c r="SJK60" s="0"/>
      <c r="SJL60" s="0"/>
      <c r="SJM60" s="0"/>
      <c r="SJN60" s="0"/>
      <c r="SJO60" s="0"/>
      <c r="SJP60" s="0"/>
      <c r="SJQ60" s="0"/>
      <c r="SJR60" s="0"/>
      <c r="SJS60" s="0"/>
      <c r="SJT60" s="0"/>
      <c r="SJU60" s="0"/>
      <c r="SJV60" s="0"/>
      <c r="SJW60" s="0"/>
      <c r="SJX60" s="0"/>
      <c r="SJY60" s="0"/>
      <c r="SJZ60" s="0"/>
      <c r="SKA60" s="0"/>
      <c r="SKB60" s="0"/>
      <c r="SKC60" s="0"/>
      <c r="SKD60" s="0"/>
      <c r="SKE60" s="0"/>
      <c r="SKF60" s="0"/>
      <c r="SKG60" s="0"/>
      <c r="SKH60" s="0"/>
      <c r="SKI60" s="0"/>
      <c r="SKJ60" s="0"/>
      <c r="SKK60" s="0"/>
      <c r="SKL60" s="0"/>
      <c r="SKM60" s="0"/>
      <c r="SKN60" s="0"/>
      <c r="SKO60" s="0"/>
      <c r="SKP60" s="0"/>
      <c r="SKQ60" s="0"/>
      <c r="SKR60" s="0"/>
      <c r="SKS60" s="0"/>
      <c r="SKT60" s="0"/>
      <c r="SKU60" s="0"/>
      <c r="SKV60" s="0"/>
      <c r="SKW60" s="0"/>
      <c r="SKX60" s="0"/>
      <c r="SKY60" s="0"/>
      <c r="SKZ60" s="0"/>
      <c r="SLA60" s="0"/>
      <c r="SLB60" s="0"/>
      <c r="SLC60" s="0"/>
      <c r="SLD60" s="0"/>
      <c r="SLE60" s="0"/>
      <c r="SLF60" s="0"/>
      <c r="SLG60" s="0"/>
      <c r="SLH60" s="0"/>
      <c r="SLI60" s="0"/>
      <c r="SLJ60" s="0"/>
      <c r="SLK60" s="0"/>
      <c r="SLL60" s="0"/>
      <c r="SLM60" s="0"/>
      <c r="SLN60" s="0"/>
      <c r="SLO60" s="0"/>
      <c r="SLP60" s="0"/>
      <c r="SLQ60" s="0"/>
      <c r="SLR60" s="0"/>
      <c r="SLS60" s="0"/>
      <c r="SLT60" s="0"/>
      <c r="SLU60" s="0"/>
      <c r="SLV60" s="0"/>
      <c r="SLW60" s="0"/>
      <c r="SLX60" s="0"/>
      <c r="SLY60" s="0"/>
      <c r="SLZ60" s="0"/>
      <c r="SMA60" s="0"/>
      <c r="SMB60" s="0"/>
      <c r="SMC60" s="0"/>
      <c r="SMD60" s="0"/>
      <c r="SME60" s="0"/>
      <c r="SMF60" s="0"/>
      <c r="SMG60" s="0"/>
      <c r="SMH60" s="0"/>
      <c r="SMI60" s="0"/>
      <c r="SMJ60" s="0"/>
      <c r="SMK60" s="0"/>
      <c r="SML60" s="0"/>
      <c r="SMM60" s="0"/>
      <c r="SMN60" s="0"/>
      <c r="SMO60" s="0"/>
      <c r="SMP60" s="0"/>
      <c r="SMQ60" s="0"/>
      <c r="SMR60" s="0"/>
      <c r="SMS60" s="0"/>
      <c r="SMT60" s="0"/>
      <c r="SMU60" s="0"/>
      <c r="SMV60" s="0"/>
      <c r="SMW60" s="0"/>
      <c r="SMX60" s="0"/>
      <c r="SMY60" s="0"/>
      <c r="SMZ60" s="0"/>
      <c r="SNA60" s="0"/>
      <c r="SNB60" s="0"/>
      <c r="SNC60" s="0"/>
      <c r="SND60" s="0"/>
      <c r="SNE60" s="0"/>
      <c r="SNF60" s="0"/>
      <c r="SNG60" s="0"/>
      <c r="SNH60" s="0"/>
      <c r="SNI60" s="0"/>
      <c r="SNJ60" s="0"/>
      <c r="SNK60" s="0"/>
      <c r="SNL60" s="0"/>
      <c r="SNM60" s="0"/>
      <c r="SNN60" s="0"/>
      <c r="SNO60" s="0"/>
      <c r="SNP60" s="0"/>
      <c r="SNQ60" s="0"/>
      <c r="SNR60" s="0"/>
      <c r="SNS60" s="0"/>
      <c r="SNT60" s="0"/>
      <c r="SNU60" s="0"/>
      <c r="SNV60" s="0"/>
      <c r="SNW60" s="0"/>
      <c r="SNX60" s="0"/>
      <c r="SNY60" s="0"/>
      <c r="SNZ60" s="0"/>
      <c r="SOA60" s="0"/>
      <c r="SOB60" s="0"/>
      <c r="SOC60" s="0"/>
      <c r="SOD60" s="0"/>
      <c r="SOE60" s="0"/>
      <c r="SOF60" s="0"/>
      <c r="SOG60" s="0"/>
      <c r="SOH60" s="0"/>
      <c r="SOI60" s="0"/>
      <c r="SOJ60" s="0"/>
      <c r="SOK60" s="0"/>
      <c r="SOL60" s="0"/>
      <c r="SOM60" s="0"/>
      <c r="SON60" s="0"/>
      <c r="SOO60" s="0"/>
      <c r="SOP60" s="0"/>
      <c r="SOQ60" s="0"/>
      <c r="SOR60" s="0"/>
      <c r="SOS60" s="0"/>
      <c r="SOT60" s="0"/>
      <c r="SOU60" s="0"/>
      <c r="SOV60" s="0"/>
      <c r="SOW60" s="0"/>
      <c r="SOX60" s="0"/>
      <c r="SOY60" s="0"/>
      <c r="SOZ60" s="0"/>
      <c r="SPA60" s="0"/>
      <c r="SPB60" s="0"/>
      <c r="SPC60" s="0"/>
      <c r="SPD60" s="0"/>
      <c r="SPE60" s="0"/>
      <c r="SPF60" s="0"/>
      <c r="SPG60" s="0"/>
      <c r="SPH60" s="0"/>
      <c r="SPI60" s="0"/>
      <c r="SPJ60" s="0"/>
      <c r="SPK60" s="0"/>
      <c r="SPL60" s="0"/>
      <c r="SPM60" s="0"/>
      <c r="SPN60" s="0"/>
      <c r="SPO60" s="0"/>
      <c r="SPP60" s="0"/>
      <c r="SPQ60" s="0"/>
      <c r="SPR60" s="0"/>
      <c r="SPS60" s="0"/>
      <c r="SPT60" s="0"/>
      <c r="SPU60" s="0"/>
      <c r="SPV60" s="0"/>
      <c r="SPW60" s="0"/>
      <c r="SPX60" s="0"/>
      <c r="SPY60" s="0"/>
      <c r="SPZ60" s="0"/>
      <c r="SQA60" s="0"/>
      <c r="SQB60" s="0"/>
      <c r="SQC60" s="0"/>
      <c r="SQD60" s="0"/>
      <c r="SQE60" s="0"/>
      <c r="SQF60" s="0"/>
      <c r="SQG60" s="0"/>
      <c r="SQH60" s="0"/>
      <c r="SQI60" s="0"/>
      <c r="SQJ60" s="0"/>
      <c r="SQK60" s="0"/>
      <c r="SQL60" s="0"/>
      <c r="SQM60" s="0"/>
      <c r="SQN60" s="0"/>
      <c r="SQO60" s="0"/>
      <c r="SQP60" s="0"/>
      <c r="SQQ60" s="0"/>
      <c r="SQR60" s="0"/>
      <c r="SQS60" s="0"/>
      <c r="SQT60" s="0"/>
      <c r="SQU60" s="0"/>
      <c r="SQV60" s="0"/>
      <c r="SQW60" s="0"/>
      <c r="SQX60" s="0"/>
      <c r="SQY60" s="0"/>
      <c r="SQZ60" s="0"/>
      <c r="SRA60" s="0"/>
      <c r="SRB60" s="0"/>
      <c r="SRC60" s="0"/>
      <c r="SRD60" s="0"/>
      <c r="SRE60" s="0"/>
      <c r="SRF60" s="0"/>
      <c r="SRG60" s="0"/>
      <c r="SRH60" s="0"/>
      <c r="SRI60" s="0"/>
      <c r="SRJ60" s="0"/>
      <c r="SRK60" s="0"/>
      <c r="SRL60" s="0"/>
      <c r="SRM60" s="0"/>
      <c r="SRN60" s="0"/>
      <c r="SRO60" s="0"/>
      <c r="SRP60" s="0"/>
      <c r="SRQ60" s="0"/>
      <c r="SRR60" s="0"/>
      <c r="SRS60" s="0"/>
      <c r="SRT60" s="0"/>
      <c r="SRU60" s="0"/>
      <c r="SRV60" s="0"/>
      <c r="SRW60" s="0"/>
      <c r="SRX60" s="0"/>
      <c r="SRY60" s="0"/>
      <c r="SRZ60" s="0"/>
      <c r="SSA60" s="0"/>
      <c r="SSB60" s="0"/>
      <c r="SSC60" s="0"/>
      <c r="SSD60" s="0"/>
      <c r="SSE60" s="0"/>
      <c r="SSF60" s="0"/>
      <c r="SSG60" s="0"/>
      <c r="SSH60" s="0"/>
      <c r="SSI60" s="0"/>
      <c r="SSJ60" s="0"/>
      <c r="SSK60" s="0"/>
      <c r="SSL60" s="0"/>
      <c r="SSM60" s="0"/>
      <c r="SSN60" s="0"/>
      <c r="SSO60" s="0"/>
      <c r="SSP60" s="0"/>
      <c r="SSQ60" s="0"/>
      <c r="SSR60" s="0"/>
      <c r="SSS60" s="0"/>
      <c r="SST60" s="0"/>
      <c r="SSU60" s="0"/>
      <c r="SSV60" s="0"/>
      <c r="SSW60" s="0"/>
      <c r="SSX60" s="0"/>
      <c r="SSY60" s="0"/>
      <c r="SSZ60" s="0"/>
      <c r="STA60" s="0"/>
      <c r="STB60" s="0"/>
      <c r="STC60" s="0"/>
      <c r="STD60" s="0"/>
      <c r="STE60" s="0"/>
      <c r="STF60" s="0"/>
      <c r="STG60" s="0"/>
      <c r="STH60" s="0"/>
      <c r="STI60" s="0"/>
      <c r="STJ60" s="0"/>
      <c r="STK60" s="0"/>
      <c r="STL60" s="0"/>
      <c r="STM60" s="0"/>
      <c r="STN60" s="0"/>
      <c r="STO60" s="0"/>
      <c r="STP60" s="0"/>
      <c r="STQ60" s="0"/>
      <c r="STR60" s="0"/>
      <c r="STS60" s="0"/>
      <c r="STT60" s="0"/>
      <c r="STU60" s="0"/>
      <c r="STV60" s="0"/>
      <c r="STW60" s="0"/>
      <c r="STX60" s="0"/>
      <c r="STY60" s="0"/>
      <c r="STZ60" s="0"/>
      <c r="SUA60" s="0"/>
      <c r="SUB60" s="0"/>
      <c r="SUC60" s="0"/>
      <c r="SUD60" s="0"/>
      <c r="SUE60" s="0"/>
      <c r="SUF60" s="0"/>
      <c r="SUG60" s="0"/>
      <c r="SUH60" s="0"/>
      <c r="SUI60" s="0"/>
      <c r="SUJ60" s="0"/>
      <c r="SUK60" s="0"/>
      <c r="SUL60" s="0"/>
      <c r="SUM60" s="0"/>
      <c r="SUN60" s="0"/>
      <c r="SUO60" s="0"/>
      <c r="SUP60" s="0"/>
      <c r="SUQ60" s="0"/>
      <c r="SUR60" s="0"/>
      <c r="SUS60" s="0"/>
      <c r="SUT60" s="0"/>
      <c r="SUU60" s="0"/>
      <c r="SUV60" s="0"/>
      <c r="SUW60" s="0"/>
      <c r="SUX60" s="0"/>
      <c r="SUY60" s="0"/>
      <c r="SUZ60" s="0"/>
      <c r="SVA60" s="0"/>
      <c r="SVB60" s="0"/>
      <c r="SVC60" s="0"/>
      <c r="SVD60" s="0"/>
      <c r="SVE60" s="0"/>
      <c r="SVF60" s="0"/>
      <c r="SVG60" s="0"/>
      <c r="SVH60" s="0"/>
      <c r="SVI60" s="0"/>
      <c r="SVJ60" s="0"/>
      <c r="SVK60" s="0"/>
      <c r="SVL60" s="0"/>
      <c r="SVM60" s="0"/>
      <c r="SVN60" s="0"/>
      <c r="SVO60" s="0"/>
      <c r="SVP60" s="0"/>
      <c r="SVQ60" s="0"/>
      <c r="SVR60" s="0"/>
      <c r="SVS60" s="0"/>
      <c r="SVT60" s="0"/>
      <c r="SVU60" s="0"/>
      <c r="SVV60" s="0"/>
      <c r="SVW60" s="0"/>
      <c r="SVX60" s="0"/>
      <c r="SVY60" s="0"/>
      <c r="SVZ60" s="0"/>
      <c r="SWA60" s="0"/>
      <c r="SWB60" s="0"/>
      <c r="SWC60" s="0"/>
      <c r="SWD60" s="0"/>
      <c r="SWE60" s="0"/>
      <c r="SWF60" s="0"/>
      <c r="SWG60" s="0"/>
      <c r="SWH60" s="0"/>
      <c r="SWI60" s="0"/>
      <c r="SWJ60" s="0"/>
      <c r="SWK60" s="0"/>
      <c r="SWL60" s="0"/>
      <c r="SWM60" s="0"/>
      <c r="SWN60" s="0"/>
      <c r="SWO60" s="0"/>
      <c r="SWP60" s="0"/>
      <c r="SWQ60" s="0"/>
      <c r="SWR60" s="0"/>
      <c r="SWS60" s="0"/>
      <c r="SWT60" s="0"/>
      <c r="SWU60" s="0"/>
      <c r="SWV60" s="0"/>
      <c r="SWW60" s="0"/>
      <c r="SWX60" s="0"/>
      <c r="SWY60" s="0"/>
      <c r="SWZ60" s="0"/>
      <c r="SXA60" s="0"/>
      <c r="SXB60" s="0"/>
      <c r="SXC60" s="0"/>
      <c r="SXD60" s="0"/>
      <c r="SXE60" s="0"/>
      <c r="SXF60" s="0"/>
      <c r="SXG60" s="0"/>
      <c r="SXH60" s="0"/>
      <c r="SXI60" s="0"/>
      <c r="SXJ60" s="0"/>
      <c r="SXK60" s="0"/>
      <c r="SXL60" s="0"/>
      <c r="SXM60" s="0"/>
      <c r="SXN60" s="0"/>
      <c r="SXO60" s="0"/>
      <c r="SXP60" s="0"/>
      <c r="SXQ60" s="0"/>
      <c r="SXR60" s="0"/>
      <c r="SXS60" s="0"/>
      <c r="SXT60" s="0"/>
      <c r="SXU60" s="0"/>
      <c r="SXV60" s="0"/>
      <c r="SXW60" s="0"/>
      <c r="SXX60" s="0"/>
      <c r="SXY60" s="0"/>
      <c r="SXZ60" s="0"/>
      <c r="SYA60" s="0"/>
      <c r="SYB60" s="0"/>
      <c r="SYC60" s="0"/>
      <c r="SYD60" s="0"/>
      <c r="SYE60" s="0"/>
      <c r="SYF60" s="0"/>
      <c r="SYG60" s="0"/>
      <c r="SYH60" s="0"/>
      <c r="SYI60" s="0"/>
      <c r="SYJ60" s="0"/>
      <c r="SYK60" s="0"/>
      <c r="SYL60" s="0"/>
      <c r="SYM60" s="0"/>
      <c r="SYN60" s="0"/>
      <c r="SYO60" s="0"/>
      <c r="SYP60" s="0"/>
      <c r="SYQ60" s="0"/>
      <c r="SYR60" s="0"/>
      <c r="SYS60" s="0"/>
      <c r="SYT60" s="0"/>
      <c r="SYU60" s="0"/>
      <c r="SYV60" s="0"/>
      <c r="SYW60" s="0"/>
      <c r="SYX60" s="0"/>
      <c r="SYY60" s="0"/>
      <c r="SYZ60" s="0"/>
      <c r="SZA60" s="0"/>
      <c r="SZB60" s="0"/>
      <c r="SZC60" s="0"/>
      <c r="SZD60" s="0"/>
      <c r="SZE60" s="0"/>
      <c r="SZF60" s="0"/>
      <c r="SZG60" s="0"/>
      <c r="SZH60" s="0"/>
      <c r="SZI60" s="0"/>
      <c r="SZJ60" s="0"/>
      <c r="SZK60" s="0"/>
      <c r="SZL60" s="0"/>
      <c r="SZM60" s="0"/>
      <c r="SZN60" s="0"/>
      <c r="SZO60" s="0"/>
      <c r="SZP60" s="0"/>
      <c r="SZQ60" s="0"/>
      <c r="SZR60" s="0"/>
      <c r="SZS60" s="0"/>
      <c r="SZT60" s="0"/>
      <c r="SZU60" s="0"/>
      <c r="SZV60" s="0"/>
      <c r="SZW60" s="0"/>
      <c r="SZX60" s="0"/>
      <c r="SZY60" s="0"/>
      <c r="SZZ60" s="0"/>
      <c r="TAA60" s="0"/>
      <c r="TAB60" s="0"/>
      <c r="TAC60" s="0"/>
      <c r="TAD60" s="0"/>
      <c r="TAE60" s="0"/>
      <c r="TAF60" s="0"/>
      <c r="TAG60" s="0"/>
      <c r="TAH60" s="0"/>
      <c r="TAI60" s="0"/>
      <c r="TAJ60" s="0"/>
      <c r="TAK60" s="0"/>
      <c r="TAL60" s="0"/>
      <c r="TAM60" s="0"/>
      <c r="TAN60" s="0"/>
      <c r="TAO60" s="0"/>
      <c r="TAP60" s="0"/>
      <c r="TAQ60" s="0"/>
      <c r="TAR60" s="0"/>
      <c r="TAS60" s="0"/>
      <c r="TAT60" s="0"/>
      <c r="TAU60" s="0"/>
      <c r="TAV60" s="0"/>
      <c r="TAW60" s="0"/>
      <c r="TAX60" s="0"/>
      <c r="TAY60" s="0"/>
      <c r="TAZ60" s="0"/>
      <c r="TBA60" s="0"/>
      <c r="TBB60" s="0"/>
      <c r="TBC60" s="0"/>
      <c r="TBD60" s="0"/>
      <c r="TBE60" s="0"/>
      <c r="TBF60" s="0"/>
      <c r="TBG60" s="0"/>
      <c r="TBH60" s="0"/>
      <c r="TBI60" s="0"/>
      <c r="TBJ60" s="0"/>
      <c r="TBK60" s="0"/>
      <c r="TBL60" s="0"/>
      <c r="TBM60" s="0"/>
      <c r="TBN60" s="0"/>
      <c r="TBO60" s="0"/>
      <c r="TBP60" s="0"/>
      <c r="TBQ60" s="0"/>
      <c r="TBR60" s="0"/>
      <c r="TBS60" s="0"/>
      <c r="TBT60" s="0"/>
      <c r="TBU60" s="0"/>
      <c r="TBV60" s="0"/>
      <c r="TBW60" s="0"/>
      <c r="TBX60" s="0"/>
      <c r="TBY60" s="0"/>
      <c r="TBZ60" s="0"/>
      <c r="TCA60" s="0"/>
      <c r="TCB60" s="0"/>
      <c r="TCC60" s="0"/>
      <c r="TCD60" s="0"/>
      <c r="TCE60" s="0"/>
      <c r="TCF60" s="0"/>
      <c r="TCG60" s="0"/>
      <c r="TCH60" s="0"/>
      <c r="TCI60" s="0"/>
      <c r="TCJ60" s="0"/>
      <c r="TCK60" s="0"/>
      <c r="TCL60" s="0"/>
      <c r="TCM60" s="0"/>
      <c r="TCN60" s="0"/>
      <c r="TCO60" s="0"/>
      <c r="TCP60" s="0"/>
      <c r="TCQ60" s="0"/>
      <c r="TCR60" s="0"/>
      <c r="TCS60" s="0"/>
      <c r="TCT60" s="0"/>
      <c r="TCU60" s="0"/>
      <c r="TCV60" s="0"/>
      <c r="TCW60" s="0"/>
      <c r="TCX60" s="0"/>
      <c r="TCY60" s="0"/>
      <c r="TCZ60" s="0"/>
      <c r="TDA60" s="0"/>
      <c r="TDB60" s="0"/>
      <c r="TDC60" s="0"/>
      <c r="TDD60" s="0"/>
      <c r="TDE60" s="0"/>
      <c r="TDF60" s="0"/>
      <c r="TDG60" s="0"/>
      <c r="TDH60" s="0"/>
      <c r="TDI60" s="0"/>
      <c r="TDJ60" s="0"/>
      <c r="TDK60" s="0"/>
      <c r="TDL60" s="0"/>
      <c r="TDM60" s="0"/>
      <c r="TDN60" s="0"/>
      <c r="TDO60" s="0"/>
      <c r="TDP60" s="0"/>
      <c r="TDQ60" s="0"/>
      <c r="TDR60" s="0"/>
      <c r="TDS60" s="0"/>
      <c r="TDT60" s="0"/>
      <c r="TDU60" s="0"/>
      <c r="TDV60" s="0"/>
      <c r="TDW60" s="0"/>
      <c r="TDX60" s="0"/>
      <c r="TDY60" s="0"/>
      <c r="TDZ60" s="0"/>
      <c r="TEA60" s="0"/>
      <c r="TEB60" s="0"/>
      <c r="TEC60" s="0"/>
      <c r="TED60" s="0"/>
      <c r="TEE60" s="0"/>
      <c r="TEF60" s="0"/>
      <c r="TEG60" s="0"/>
      <c r="TEH60" s="0"/>
      <c r="TEI60" s="0"/>
      <c r="TEJ60" s="0"/>
      <c r="TEK60" s="0"/>
      <c r="TEL60" s="0"/>
      <c r="TEM60" s="0"/>
      <c r="TEN60" s="0"/>
      <c r="TEO60" s="0"/>
      <c r="TEP60" s="0"/>
      <c r="TEQ60" s="0"/>
      <c r="TER60" s="0"/>
      <c r="TES60" s="0"/>
      <c r="TET60" s="0"/>
      <c r="TEU60" s="0"/>
      <c r="TEV60" s="0"/>
      <c r="TEW60" s="0"/>
      <c r="TEX60" s="0"/>
      <c r="TEY60" s="0"/>
      <c r="TEZ60" s="0"/>
      <c r="TFA60" s="0"/>
      <c r="TFB60" s="0"/>
      <c r="TFC60" s="0"/>
      <c r="TFD60" s="0"/>
      <c r="TFE60" s="0"/>
      <c r="TFF60" s="0"/>
      <c r="TFG60" s="0"/>
      <c r="TFH60" s="0"/>
      <c r="TFI60" s="0"/>
      <c r="TFJ60" s="0"/>
      <c r="TFK60" s="0"/>
      <c r="TFL60" s="0"/>
      <c r="TFM60" s="0"/>
      <c r="TFN60" s="0"/>
      <c r="TFO60" s="0"/>
      <c r="TFP60" s="0"/>
      <c r="TFQ60" s="0"/>
      <c r="TFR60" s="0"/>
      <c r="TFS60" s="0"/>
      <c r="TFT60" s="0"/>
      <c r="TFU60" s="0"/>
      <c r="TFV60" s="0"/>
      <c r="TFW60" s="0"/>
      <c r="TFX60" s="0"/>
      <c r="TFY60" s="0"/>
      <c r="TFZ60" s="0"/>
      <c r="TGA60" s="0"/>
      <c r="TGB60" s="0"/>
      <c r="TGC60" s="0"/>
      <c r="TGD60" s="0"/>
      <c r="TGE60" s="0"/>
      <c r="TGF60" s="0"/>
      <c r="TGG60" s="0"/>
      <c r="TGH60" s="0"/>
      <c r="TGI60" s="0"/>
      <c r="TGJ60" s="0"/>
      <c r="TGK60" s="0"/>
      <c r="TGL60" s="0"/>
      <c r="TGM60" s="0"/>
      <c r="TGN60" s="0"/>
      <c r="TGO60" s="0"/>
      <c r="TGP60" s="0"/>
      <c r="TGQ60" s="0"/>
      <c r="TGR60" s="0"/>
      <c r="TGS60" s="0"/>
      <c r="TGT60" s="0"/>
      <c r="TGU60" s="0"/>
      <c r="TGV60" s="0"/>
      <c r="TGW60" s="0"/>
      <c r="TGX60" s="0"/>
      <c r="TGY60" s="0"/>
      <c r="TGZ60" s="0"/>
      <c r="THA60" s="0"/>
      <c r="THB60" s="0"/>
      <c r="THC60" s="0"/>
      <c r="THD60" s="0"/>
      <c r="THE60" s="0"/>
      <c r="THF60" s="0"/>
      <c r="THG60" s="0"/>
      <c r="THH60" s="0"/>
      <c r="THI60" s="0"/>
      <c r="THJ60" s="0"/>
      <c r="THK60" s="0"/>
      <c r="THL60" s="0"/>
      <c r="THM60" s="0"/>
      <c r="THN60" s="0"/>
      <c r="THO60" s="0"/>
      <c r="THP60" s="0"/>
      <c r="THQ60" s="0"/>
      <c r="THR60" s="0"/>
      <c r="THS60" s="0"/>
      <c r="THT60" s="0"/>
      <c r="THU60" s="0"/>
      <c r="THV60" s="0"/>
      <c r="THW60" s="0"/>
      <c r="THX60" s="0"/>
      <c r="THY60" s="0"/>
      <c r="THZ60" s="0"/>
      <c r="TIA60" s="0"/>
      <c r="TIB60" s="0"/>
      <c r="TIC60" s="0"/>
      <c r="TID60" s="0"/>
      <c r="TIE60" s="0"/>
      <c r="TIF60" s="0"/>
      <c r="TIG60" s="0"/>
      <c r="TIH60" s="0"/>
      <c r="TII60" s="0"/>
      <c r="TIJ60" s="0"/>
      <c r="TIK60" s="0"/>
      <c r="TIL60" s="0"/>
      <c r="TIM60" s="0"/>
      <c r="TIN60" s="0"/>
      <c r="TIO60" s="0"/>
      <c r="TIP60" s="0"/>
      <c r="TIQ60" s="0"/>
      <c r="TIR60" s="0"/>
      <c r="TIS60" s="0"/>
      <c r="TIT60" s="0"/>
      <c r="TIU60" s="0"/>
      <c r="TIV60" s="0"/>
      <c r="TIW60" s="0"/>
      <c r="TIX60" s="0"/>
      <c r="TIY60" s="0"/>
      <c r="TIZ60" s="0"/>
      <c r="TJA60" s="0"/>
      <c r="TJB60" s="0"/>
      <c r="TJC60" s="0"/>
      <c r="TJD60" s="0"/>
      <c r="TJE60" s="0"/>
      <c r="TJF60" s="0"/>
      <c r="TJG60" s="0"/>
      <c r="TJH60" s="0"/>
      <c r="TJI60" s="0"/>
      <c r="TJJ60" s="0"/>
      <c r="TJK60" s="0"/>
      <c r="TJL60" s="0"/>
      <c r="TJM60" s="0"/>
      <c r="TJN60" s="0"/>
      <c r="TJO60" s="0"/>
      <c r="TJP60" s="0"/>
      <c r="TJQ60" s="0"/>
      <c r="TJR60" s="0"/>
      <c r="TJS60" s="0"/>
      <c r="TJT60" s="0"/>
      <c r="TJU60" s="0"/>
      <c r="TJV60" s="0"/>
      <c r="TJW60" s="0"/>
      <c r="TJX60" s="0"/>
      <c r="TJY60" s="0"/>
      <c r="TJZ60" s="0"/>
      <c r="TKA60" s="0"/>
      <c r="TKB60" s="0"/>
      <c r="TKC60" s="0"/>
      <c r="TKD60" s="0"/>
      <c r="TKE60" s="0"/>
      <c r="TKF60" s="0"/>
      <c r="TKG60" s="0"/>
      <c r="TKH60" s="0"/>
      <c r="TKI60" s="0"/>
      <c r="TKJ60" s="0"/>
      <c r="TKK60" s="0"/>
      <c r="TKL60" s="0"/>
      <c r="TKM60" s="0"/>
      <c r="TKN60" s="0"/>
      <c r="TKO60" s="0"/>
      <c r="TKP60" s="0"/>
      <c r="TKQ60" s="0"/>
      <c r="TKR60" s="0"/>
      <c r="TKS60" s="0"/>
      <c r="TKT60" s="0"/>
      <c r="TKU60" s="0"/>
      <c r="TKV60" s="0"/>
      <c r="TKW60" s="0"/>
      <c r="TKX60" s="0"/>
      <c r="TKY60" s="0"/>
      <c r="TKZ60" s="0"/>
      <c r="TLA60" s="0"/>
      <c r="TLB60" s="0"/>
      <c r="TLC60" s="0"/>
      <c r="TLD60" s="0"/>
      <c r="TLE60" s="0"/>
      <c r="TLF60" s="0"/>
      <c r="TLG60" s="0"/>
      <c r="TLH60" s="0"/>
      <c r="TLI60" s="0"/>
      <c r="TLJ60" s="0"/>
      <c r="TLK60" s="0"/>
      <c r="TLL60" s="0"/>
      <c r="TLM60" s="0"/>
      <c r="TLN60" s="0"/>
      <c r="TLO60" s="0"/>
      <c r="TLP60" s="0"/>
      <c r="TLQ60" s="0"/>
      <c r="TLR60" s="0"/>
      <c r="TLS60" s="0"/>
      <c r="TLT60" s="0"/>
      <c r="TLU60" s="0"/>
      <c r="TLV60" s="0"/>
      <c r="TLW60" s="0"/>
      <c r="TLX60" s="0"/>
      <c r="TLY60" s="0"/>
      <c r="TLZ60" s="0"/>
      <c r="TMA60" s="0"/>
      <c r="TMB60" s="0"/>
      <c r="TMC60" s="0"/>
      <c r="TMD60" s="0"/>
      <c r="TME60" s="0"/>
      <c r="TMF60" s="0"/>
      <c r="TMG60" s="0"/>
      <c r="TMH60" s="0"/>
      <c r="TMI60" s="0"/>
      <c r="TMJ60" s="0"/>
      <c r="TMK60" s="0"/>
      <c r="TML60" s="0"/>
      <c r="TMM60" s="0"/>
      <c r="TMN60" s="0"/>
      <c r="TMO60" s="0"/>
      <c r="TMP60" s="0"/>
      <c r="TMQ60" s="0"/>
      <c r="TMR60" s="0"/>
      <c r="TMS60" s="0"/>
      <c r="TMT60" s="0"/>
      <c r="TMU60" s="0"/>
      <c r="TMV60" s="0"/>
      <c r="TMW60" s="0"/>
      <c r="TMX60" s="0"/>
      <c r="TMY60" s="0"/>
      <c r="TMZ60" s="0"/>
      <c r="TNA60" s="0"/>
      <c r="TNB60" s="0"/>
      <c r="TNC60" s="0"/>
      <c r="TND60" s="0"/>
      <c r="TNE60" s="0"/>
      <c r="TNF60" s="0"/>
      <c r="TNG60" s="0"/>
      <c r="TNH60" s="0"/>
      <c r="TNI60" s="0"/>
      <c r="TNJ60" s="0"/>
      <c r="TNK60" s="0"/>
      <c r="TNL60" s="0"/>
      <c r="TNM60" s="0"/>
      <c r="TNN60" s="0"/>
      <c r="TNO60" s="0"/>
      <c r="TNP60" s="0"/>
      <c r="TNQ60" s="0"/>
      <c r="TNR60" s="0"/>
      <c r="TNS60" s="0"/>
      <c r="TNT60" s="0"/>
      <c r="TNU60" s="0"/>
      <c r="TNV60" s="0"/>
      <c r="TNW60" s="0"/>
      <c r="TNX60" s="0"/>
      <c r="TNY60" s="0"/>
      <c r="TNZ60" s="0"/>
      <c r="TOA60" s="0"/>
      <c r="TOB60" s="0"/>
      <c r="TOC60" s="0"/>
      <c r="TOD60" s="0"/>
      <c r="TOE60" s="0"/>
      <c r="TOF60" s="0"/>
      <c r="TOG60" s="0"/>
      <c r="TOH60" s="0"/>
      <c r="TOI60" s="0"/>
      <c r="TOJ60" s="0"/>
      <c r="TOK60" s="0"/>
      <c r="TOL60" s="0"/>
      <c r="TOM60" s="0"/>
      <c r="TON60" s="0"/>
      <c r="TOO60" s="0"/>
      <c r="TOP60" s="0"/>
      <c r="TOQ60" s="0"/>
      <c r="TOR60" s="0"/>
      <c r="TOS60" s="0"/>
      <c r="TOT60" s="0"/>
      <c r="TOU60" s="0"/>
      <c r="TOV60" s="0"/>
      <c r="TOW60" s="0"/>
      <c r="TOX60" s="0"/>
      <c r="TOY60" s="0"/>
      <c r="TOZ60" s="0"/>
      <c r="TPA60" s="0"/>
      <c r="TPB60" s="0"/>
      <c r="TPC60" s="0"/>
      <c r="TPD60" s="0"/>
      <c r="TPE60" s="0"/>
      <c r="TPF60" s="0"/>
      <c r="TPG60" s="0"/>
      <c r="TPH60" s="0"/>
      <c r="TPI60" s="0"/>
      <c r="TPJ60" s="0"/>
      <c r="TPK60" s="0"/>
      <c r="TPL60" s="0"/>
      <c r="TPM60" s="0"/>
      <c r="TPN60" s="0"/>
      <c r="TPO60" s="0"/>
      <c r="TPP60" s="0"/>
      <c r="TPQ60" s="0"/>
      <c r="TPR60" s="0"/>
      <c r="TPS60" s="0"/>
      <c r="TPT60" s="0"/>
      <c r="TPU60" s="0"/>
      <c r="TPV60" s="0"/>
      <c r="TPW60" s="0"/>
      <c r="TPX60" s="0"/>
      <c r="TPY60" s="0"/>
      <c r="TPZ60" s="0"/>
      <c r="TQA60" s="0"/>
      <c r="TQB60" s="0"/>
      <c r="TQC60" s="0"/>
      <c r="TQD60" s="0"/>
      <c r="TQE60" s="0"/>
      <c r="TQF60" s="0"/>
      <c r="TQG60" s="0"/>
      <c r="TQH60" s="0"/>
      <c r="TQI60" s="0"/>
      <c r="TQJ60" s="0"/>
      <c r="TQK60" s="0"/>
      <c r="TQL60" s="0"/>
      <c r="TQM60" s="0"/>
      <c r="TQN60" s="0"/>
      <c r="TQO60" s="0"/>
      <c r="TQP60" s="0"/>
      <c r="TQQ60" s="0"/>
      <c r="TQR60" s="0"/>
      <c r="TQS60" s="0"/>
      <c r="TQT60" s="0"/>
      <c r="TQU60" s="0"/>
      <c r="TQV60" s="0"/>
      <c r="TQW60" s="0"/>
      <c r="TQX60" s="0"/>
      <c r="TQY60" s="0"/>
      <c r="TQZ60" s="0"/>
      <c r="TRA60" s="0"/>
      <c r="TRB60" s="0"/>
      <c r="TRC60" s="0"/>
      <c r="TRD60" s="0"/>
      <c r="TRE60" s="0"/>
      <c r="TRF60" s="0"/>
      <c r="TRG60" s="0"/>
      <c r="TRH60" s="0"/>
      <c r="TRI60" s="0"/>
      <c r="TRJ60" s="0"/>
      <c r="TRK60" s="0"/>
      <c r="TRL60" s="0"/>
      <c r="TRM60" s="0"/>
      <c r="TRN60" s="0"/>
      <c r="TRO60" s="0"/>
      <c r="TRP60" s="0"/>
      <c r="TRQ60" s="0"/>
      <c r="TRR60" s="0"/>
      <c r="TRS60" s="0"/>
      <c r="TRT60" s="0"/>
      <c r="TRU60" s="0"/>
      <c r="TRV60" s="0"/>
      <c r="TRW60" s="0"/>
      <c r="TRX60" s="0"/>
      <c r="TRY60" s="0"/>
      <c r="TRZ60" s="0"/>
      <c r="TSA60" s="0"/>
      <c r="TSB60" s="0"/>
      <c r="TSC60" s="0"/>
      <c r="TSD60" s="0"/>
      <c r="TSE60" s="0"/>
      <c r="TSF60" s="0"/>
      <c r="TSG60" s="0"/>
      <c r="TSH60" s="0"/>
      <c r="TSI60" s="0"/>
      <c r="TSJ60" s="0"/>
      <c r="TSK60" s="0"/>
      <c r="TSL60" s="0"/>
      <c r="TSM60" s="0"/>
      <c r="TSN60" s="0"/>
      <c r="TSO60" s="0"/>
      <c r="TSP60" s="0"/>
      <c r="TSQ60" s="0"/>
      <c r="TSR60" s="0"/>
      <c r="TSS60" s="0"/>
      <c r="TST60" s="0"/>
      <c r="TSU60" s="0"/>
      <c r="TSV60" s="0"/>
      <c r="TSW60" s="0"/>
      <c r="TSX60" s="0"/>
      <c r="TSY60" s="0"/>
      <c r="TSZ60" s="0"/>
      <c r="TTA60" s="0"/>
      <c r="TTB60" s="0"/>
      <c r="TTC60" s="0"/>
      <c r="TTD60" s="0"/>
      <c r="TTE60" s="0"/>
      <c r="TTF60" s="0"/>
      <c r="TTG60" s="0"/>
      <c r="TTH60" s="0"/>
      <c r="TTI60" s="0"/>
      <c r="TTJ60" s="0"/>
      <c r="TTK60" s="0"/>
      <c r="TTL60" s="0"/>
      <c r="TTM60" s="0"/>
      <c r="TTN60" s="0"/>
      <c r="TTO60" s="0"/>
      <c r="TTP60" s="0"/>
      <c r="TTQ60" s="0"/>
      <c r="TTR60" s="0"/>
      <c r="TTS60" s="0"/>
      <c r="TTT60" s="0"/>
      <c r="TTU60" s="0"/>
      <c r="TTV60" s="0"/>
      <c r="TTW60" s="0"/>
      <c r="TTX60" s="0"/>
      <c r="TTY60" s="0"/>
      <c r="TTZ60" s="0"/>
      <c r="TUA60" s="0"/>
      <c r="TUB60" s="0"/>
      <c r="TUC60" s="0"/>
      <c r="TUD60" s="0"/>
      <c r="TUE60" s="0"/>
      <c r="TUF60" s="0"/>
      <c r="TUG60" s="0"/>
      <c r="TUH60" s="0"/>
      <c r="TUI60" s="0"/>
      <c r="TUJ60" s="0"/>
      <c r="TUK60" s="0"/>
      <c r="TUL60" s="0"/>
      <c r="TUM60" s="0"/>
      <c r="TUN60" s="0"/>
      <c r="TUO60" s="0"/>
      <c r="TUP60" s="0"/>
      <c r="TUQ60" s="0"/>
      <c r="TUR60" s="0"/>
      <c r="TUS60" s="0"/>
      <c r="TUT60" s="0"/>
      <c r="TUU60" s="0"/>
      <c r="TUV60" s="0"/>
      <c r="TUW60" s="0"/>
      <c r="TUX60" s="0"/>
      <c r="TUY60" s="0"/>
      <c r="TUZ60" s="0"/>
      <c r="TVA60" s="0"/>
      <c r="TVB60" s="0"/>
      <c r="TVC60" s="0"/>
      <c r="TVD60" s="0"/>
      <c r="TVE60" s="0"/>
      <c r="TVF60" s="0"/>
      <c r="TVG60" s="0"/>
      <c r="TVH60" s="0"/>
      <c r="TVI60" s="0"/>
      <c r="TVJ60" s="0"/>
      <c r="TVK60" s="0"/>
      <c r="TVL60" s="0"/>
      <c r="TVM60" s="0"/>
      <c r="TVN60" s="0"/>
      <c r="TVO60" s="0"/>
      <c r="TVP60" s="0"/>
      <c r="TVQ60" s="0"/>
      <c r="TVR60" s="0"/>
      <c r="TVS60" s="0"/>
      <c r="TVT60" s="0"/>
      <c r="TVU60" s="0"/>
      <c r="TVV60" s="0"/>
      <c r="TVW60" s="0"/>
      <c r="TVX60" s="0"/>
      <c r="TVY60" s="0"/>
      <c r="TVZ60" s="0"/>
      <c r="TWA60" s="0"/>
      <c r="TWB60" s="0"/>
      <c r="TWC60" s="0"/>
      <c r="TWD60" s="0"/>
      <c r="TWE60" s="0"/>
      <c r="TWF60" s="0"/>
      <c r="TWG60" s="0"/>
      <c r="TWH60" s="0"/>
      <c r="TWI60" s="0"/>
      <c r="TWJ60" s="0"/>
      <c r="TWK60" s="0"/>
      <c r="TWL60" s="0"/>
      <c r="TWM60" s="0"/>
      <c r="TWN60" s="0"/>
      <c r="TWO60" s="0"/>
      <c r="TWP60" s="0"/>
      <c r="TWQ60" s="0"/>
      <c r="TWR60" s="0"/>
      <c r="TWS60" s="0"/>
      <c r="TWT60" s="0"/>
      <c r="TWU60" s="0"/>
      <c r="TWV60" s="0"/>
      <c r="TWW60" s="0"/>
      <c r="TWX60" s="0"/>
      <c r="TWY60" s="0"/>
      <c r="TWZ60" s="0"/>
      <c r="TXA60" s="0"/>
      <c r="TXB60" s="0"/>
      <c r="TXC60" s="0"/>
      <c r="TXD60" s="0"/>
      <c r="TXE60" s="0"/>
      <c r="TXF60" s="0"/>
      <c r="TXG60" s="0"/>
      <c r="TXH60" s="0"/>
      <c r="TXI60" s="0"/>
      <c r="TXJ60" s="0"/>
      <c r="TXK60" s="0"/>
      <c r="TXL60" s="0"/>
      <c r="TXM60" s="0"/>
      <c r="TXN60" s="0"/>
      <c r="TXO60" s="0"/>
      <c r="TXP60" s="0"/>
      <c r="TXQ60" s="0"/>
      <c r="TXR60" s="0"/>
      <c r="TXS60" s="0"/>
      <c r="TXT60" s="0"/>
      <c r="TXU60" s="0"/>
      <c r="TXV60" s="0"/>
      <c r="TXW60" s="0"/>
      <c r="TXX60" s="0"/>
      <c r="TXY60" s="0"/>
      <c r="TXZ60" s="0"/>
      <c r="TYA60" s="0"/>
      <c r="TYB60" s="0"/>
      <c r="TYC60" s="0"/>
      <c r="TYD60" s="0"/>
      <c r="TYE60" s="0"/>
      <c r="TYF60" s="0"/>
      <c r="TYG60" s="0"/>
      <c r="TYH60" s="0"/>
      <c r="TYI60" s="0"/>
      <c r="TYJ60" s="0"/>
      <c r="TYK60" s="0"/>
      <c r="TYL60" s="0"/>
      <c r="TYM60" s="0"/>
      <c r="TYN60" s="0"/>
      <c r="TYO60" s="0"/>
      <c r="TYP60" s="0"/>
      <c r="TYQ60" s="0"/>
      <c r="TYR60" s="0"/>
      <c r="TYS60" s="0"/>
      <c r="TYT60" s="0"/>
      <c r="TYU60" s="0"/>
      <c r="TYV60" s="0"/>
      <c r="TYW60" s="0"/>
      <c r="TYX60" s="0"/>
      <c r="TYY60" s="0"/>
      <c r="TYZ60" s="0"/>
      <c r="TZA60" s="0"/>
      <c r="TZB60" s="0"/>
      <c r="TZC60" s="0"/>
      <c r="TZD60" s="0"/>
      <c r="TZE60" s="0"/>
      <c r="TZF60" s="0"/>
      <c r="TZG60" s="0"/>
      <c r="TZH60" s="0"/>
      <c r="TZI60" s="0"/>
      <c r="TZJ60" s="0"/>
      <c r="TZK60" s="0"/>
      <c r="TZL60" s="0"/>
      <c r="TZM60" s="0"/>
      <c r="TZN60" s="0"/>
      <c r="TZO60" s="0"/>
      <c r="TZP60" s="0"/>
      <c r="TZQ60" s="0"/>
      <c r="TZR60" s="0"/>
      <c r="TZS60" s="0"/>
      <c r="TZT60" s="0"/>
      <c r="TZU60" s="0"/>
      <c r="TZV60" s="0"/>
      <c r="TZW60" s="0"/>
      <c r="TZX60" s="0"/>
      <c r="TZY60" s="0"/>
      <c r="TZZ60" s="0"/>
      <c r="UAA60" s="0"/>
      <c r="UAB60" s="0"/>
      <c r="UAC60" s="0"/>
      <c r="UAD60" s="0"/>
      <c r="UAE60" s="0"/>
      <c r="UAF60" s="0"/>
      <c r="UAG60" s="0"/>
      <c r="UAH60" s="0"/>
      <c r="UAI60" s="0"/>
      <c r="UAJ60" s="0"/>
      <c r="UAK60" s="0"/>
      <c r="UAL60" s="0"/>
      <c r="UAM60" s="0"/>
      <c r="UAN60" s="0"/>
      <c r="UAO60" s="0"/>
      <c r="UAP60" s="0"/>
      <c r="UAQ60" s="0"/>
      <c r="UAR60" s="0"/>
      <c r="UAS60" s="0"/>
      <c r="UAT60" s="0"/>
      <c r="UAU60" s="0"/>
      <c r="UAV60" s="0"/>
      <c r="UAW60" s="0"/>
      <c r="UAX60" s="0"/>
      <c r="UAY60" s="0"/>
      <c r="UAZ60" s="0"/>
      <c r="UBA60" s="0"/>
      <c r="UBB60" s="0"/>
      <c r="UBC60" s="0"/>
      <c r="UBD60" s="0"/>
      <c r="UBE60" s="0"/>
      <c r="UBF60" s="0"/>
      <c r="UBG60" s="0"/>
      <c r="UBH60" s="0"/>
      <c r="UBI60" s="0"/>
      <c r="UBJ60" s="0"/>
      <c r="UBK60" s="0"/>
      <c r="UBL60" s="0"/>
      <c r="UBM60" s="0"/>
      <c r="UBN60" s="0"/>
      <c r="UBO60" s="0"/>
      <c r="UBP60" s="0"/>
      <c r="UBQ60" s="0"/>
      <c r="UBR60" s="0"/>
      <c r="UBS60" s="0"/>
      <c r="UBT60" s="0"/>
      <c r="UBU60" s="0"/>
      <c r="UBV60" s="0"/>
      <c r="UBW60" s="0"/>
      <c r="UBX60" s="0"/>
      <c r="UBY60" s="0"/>
      <c r="UBZ60" s="0"/>
      <c r="UCA60" s="0"/>
      <c r="UCB60" s="0"/>
      <c r="UCC60" s="0"/>
      <c r="UCD60" s="0"/>
      <c r="UCE60" s="0"/>
      <c r="UCF60" s="0"/>
      <c r="UCG60" s="0"/>
      <c r="UCH60" s="0"/>
      <c r="UCI60" s="0"/>
      <c r="UCJ60" s="0"/>
      <c r="UCK60" s="0"/>
      <c r="UCL60" s="0"/>
      <c r="UCM60" s="0"/>
      <c r="UCN60" s="0"/>
      <c r="UCO60" s="0"/>
      <c r="UCP60" s="0"/>
      <c r="UCQ60" s="0"/>
      <c r="UCR60" s="0"/>
      <c r="UCS60" s="0"/>
      <c r="UCT60" s="0"/>
      <c r="UCU60" s="0"/>
      <c r="UCV60" s="0"/>
      <c r="UCW60" s="0"/>
      <c r="UCX60" s="0"/>
      <c r="UCY60" s="0"/>
      <c r="UCZ60" s="0"/>
      <c r="UDA60" s="0"/>
      <c r="UDB60" s="0"/>
      <c r="UDC60" s="0"/>
      <c r="UDD60" s="0"/>
      <c r="UDE60" s="0"/>
      <c r="UDF60" s="0"/>
      <c r="UDG60" s="0"/>
      <c r="UDH60" s="0"/>
      <c r="UDI60" s="0"/>
      <c r="UDJ60" s="0"/>
      <c r="UDK60" s="0"/>
      <c r="UDL60" s="0"/>
      <c r="UDM60" s="0"/>
      <c r="UDN60" s="0"/>
      <c r="UDO60" s="0"/>
      <c r="UDP60" s="0"/>
      <c r="UDQ60" s="0"/>
      <c r="UDR60" s="0"/>
      <c r="UDS60" s="0"/>
      <c r="UDT60" s="0"/>
      <c r="UDU60" s="0"/>
      <c r="UDV60" s="0"/>
      <c r="UDW60" s="0"/>
      <c r="UDX60" s="0"/>
      <c r="UDY60" s="0"/>
      <c r="UDZ60" s="0"/>
      <c r="UEA60" s="0"/>
      <c r="UEB60" s="0"/>
      <c r="UEC60" s="0"/>
      <c r="UED60" s="0"/>
      <c r="UEE60" s="0"/>
      <c r="UEF60" s="0"/>
      <c r="UEG60" s="0"/>
      <c r="UEH60" s="0"/>
      <c r="UEI60" s="0"/>
      <c r="UEJ60" s="0"/>
      <c r="UEK60" s="0"/>
      <c r="UEL60" s="0"/>
      <c r="UEM60" s="0"/>
      <c r="UEN60" s="0"/>
      <c r="UEO60" s="0"/>
      <c r="UEP60" s="0"/>
      <c r="UEQ60" s="0"/>
      <c r="UER60" s="0"/>
      <c r="UES60" s="0"/>
      <c r="UET60" s="0"/>
      <c r="UEU60" s="0"/>
      <c r="UEV60" s="0"/>
      <c r="UEW60" s="0"/>
      <c r="UEX60" s="0"/>
      <c r="UEY60" s="0"/>
      <c r="UEZ60" s="0"/>
      <c r="UFA60" s="0"/>
      <c r="UFB60" s="0"/>
      <c r="UFC60" s="0"/>
      <c r="UFD60" s="0"/>
      <c r="UFE60" s="0"/>
      <c r="UFF60" s="0"/>
      <c r="UFG60" s="0"/>
      <c r="UFH60" s="0"/>
      <c r="UFI60" s="0"/>
      <c r="UFJ60" s="0"/>
      <c r="UFK60" s="0"/>
      <c r="UFL60" s="0"/>
      <c r="UFM60" s="0"/>
      <c r="UFN60" s="0"/>
      <c r="UFO60" s="0"/>
      <c r="UFP60" s="0"/>
      <c r="UFQ60" s="0"/>
      <c r="UFR60" s="0"/>
      <c r="UFS60" s="0"/>
      <c r="UFT60" s="0"/>
      <c r="UFU60" s="0"/>
      <c r="UFV60" s="0"/>
      <c r="UFW60" s="0"/>
      <c r="UFX60" s="0"/>
      <c r="UFY60" s="0"/>
      <c r="UFZ60" s="0"/>
      <c r="UGA60" s="0"/>
      <c r="UGB60" s="0"/>
      <c r="UGC60" s="0"/>
      <c r="UGD60" s="0"/>
      <c r="UGE60" s="0"/>
      <c r="UGF60" s="0"/>
      <c r="UGG60" s="0"/>
      <c r="UGH60" s="0"/>
      <c r="UGI60" s="0"/>
      <c r="UGJ60" s="0"/>
      <c r="UGK60" s="0"/>
      <c r="UGL60" s="0"/>
      <c r="UGM60" s="0"/>
      <c r="UGN60" s="0"/>
      <c r="UGO60" s="0"/>
      <c r="UGP60" s="0"/>
      <c r="UGQ60" s="0"/>
      <c r="UGR60" s="0"/>
      <c r="UGS60" s="0"/>
      <c r="UGT60" s="0"/>
      <c r="UGU60" s="0"/>
      <c r="UGV60" s="0"/>
      <c r="UGW60" s="0"/>
      <c r="UGX60" s="0"/>
      <c r="UGY60" s="0"/>
      <c r="UGZ60" s="0"/>
      <c r="UHA60" s="0"/>
      <c r="UHB60" s="0"/>
      <c r="UHC60" s="0"/>
      <c r="UHD60" s="0"/>
      <c r="UHE60" s="0"/>
      <c r="UHF60" s="0"/>
      <c r="UHG60" s="0"/>
      <c r="UHH60" s="0"/>
      <c r="UHI60" s="0"/>
      <c r="UHJ60" s="0"/>
      <c r="UHK60" s="0"/>
      <c r="UHL60" s="0"/>
      <c r="UHM60" s="0"/>
      <c r="UHN60" s="0"/>
      <c r="UHO60" s="0"/>
      <c r="UHP60" s="0"/>
      <c r="UHQ60" s="0"/>
      <c r="UHR60" s="0"/>
      <c r="UHS60" s="0"/>
      <c r="UHT60" s="0"/>
      <c r="UHU60" s="0"/>
      <c r="UHV60" s="0"/>
      <c r="UHW60" s="0"/>
      <c r="UHX60" s="0"/>
      <c r="UHY60" s="0"/>
      <c r="UHZ60" s="0"/>
      <c r="UIA60" s="0"/>
      <c r="UIB60" s="0"/>
      <c r="UIC60" s="0"/>
      <c r="UID60" s="0"/>
      <c r="UIE60" s="0"/>
      <c r="UIF60" s="0"/>
      <c r="UIG60" s="0"/>
      <c r="UIH60" s="0"/>
      <c r="UII60" s="0"/>
      <c r="UIJ60" s="0"/>
      <c r="UIK60" s="0"/>
      <c r="UIL60" s="0"/>
      <c r="UIM60" s="0"/>
      <c r="UIN60" s="0"/>
      <c r="UIO60" s="0"/>
      <c r="UIP60" s="0"/>
      <c r="UIQ60" s="0"/>
      <c r="UIR60" s="0"/>
      <c r="UIS60" s="0"/>
      <c r="UIT60" s="0"/>
      <c r="UIU60" s="0"/>
      <c r="UIV60" s="0"/>
      <c r="UIW60" s="0"/>
      <c r="UIX60" s="0"/>
      <c r="UIY60" s="0"/>
      <c r="UIZ60" s="0"/>
      <c r="UJA60" s="0"/>
      <c r="UJB60" s="0"/>
      <c r="UJC60" s="0"/>
      <c r="UJD60" s="0"/>
      <c r="UJE60" s="0"/>
      <c r="UJF60" s="0"/>
      <c r="UJG60" s="0"/>
      <c r="UJH60" s="0"/>
      <c r="UJI60" s="0"/>
      <c r="UJJ60" s="0"/>
      <c r="UJK60" s="0"/>
      <c r="UJL60" s="0"/>
      <c r="UJM60" s="0"/>
      <c r="UJN60" s="0"/>
      <c r="UJO60" s="0"/>
      <c r="UJP60" s="0"/>
      <c r="UJQ60" s="0"/>
      <c r="UJR60" s="0"/>
      <c r="UJS60" s="0"/>
      <c r="UJT60" s="0"/>
      <c r="UJU60" s="0"/>
      <c r="UJV60" s="0"/>
      <c r="UJW60" s="0"/>
      <c r="UJX60" s="0"/>
      <c r="UJY60" s="0"/>
      <c r="UJZ60" s="0"/>
      <c r="UKA60" s="0"/>
      <c r="UKB60" s="0"/>
      <c r="UKC60" s="0"/>
      <c r="UKD60" s="0"/>
      <c r="UKE60" s="0"/>
      <c r="UKF60" s="0"/>
      <c r="UKG60" s="0"/>
      <c r="UKH60" s="0"/>
      <c r="UKI60" s="0"/>
      <c r="UKJ60" s="0"/>
      <c r="UKK60" s="0"/>
      <c r="UKL60" s="0"/>
      <c r="UKM60" s="0"/>
      <c r="UKN60" s="0"/>
      <c r="UKO60" s="0"/>
      <c r="UKP60" s="0"/>
      <c r="UKQ60" s="0"/>
      <c r="UKR60" s="0"/>
      <c r="UKS60" s="0"/>
      <c r="UKT60" s="0"/>
      <c r="UKU60" s="0"/>
      <c r="UKV60" s="0"/>
      <c r="UKW60" s="0"/>
      <c r="UKX60" s="0"/>
      <c r="UKY60" s="0"/>
      <c r="UKZ60" s="0"/>
      <c r="ULA60" s="0"/>
      <c r="ULB60" s="0"/>
      <c r="ULC60" s="0"/>
      <c r="ULD60" s="0"/>
      <c r="ULE60" s="0"/>
      <c r="ULF60" s="0"/>
      <c r="ULG60" s="0"/>
      <c r="ULH60" s="0"/>
      <c r="ULI60" s="0"/>
      <c r="ULJ60" s="0"/>
      <c r="ULK60" s="0"/>
      <c r="ULL60" s="0"/>
      <c r="ULM60" s="0"/>
      <c r="ULN60" s="0"/>
      <c r="ULO60" s="0"/>
      <c r="ULP60" s="0"/>
      <c r="ULQ60" s="0"/>
      <c r="ULR60" s="0"/>
      <c r="ULS60" s="0"/>
      <c r="ULT60" s="0"/>
      <c r="ULU60" s="0"/>
      <c r="ULV60" s="0"/>
      <c r="ULW60" s="0"/>
      <c r="ULX60" s="0"/>
      <c r="ULY60" s="0"/>
      <c r="ULZ60" s="0"/>
      <c r="UMA60" s="0"/>
      <c r="UMB60" s="0"/>
      <c r="UMC60" s="0"/>
      <c r="UMD60" s="0"/>
      <c r="UME60" s="0"/>
      <c r="UMF60" s="0"/>
      <c r="UMG60" s="0"/>
      <c r="UMH60" s="0"/>
      <c r="UMI60" s="0"/>
      <c r="UMJ60" s="0"/>
      <c r="UMK60" s="0"/>
      <c r="UML60" s="0"/>
      <c r="UMM60" s="0"/>
      <c r="UMN60" s="0"/>
      <c r="UMO60" s="0"/>
      <c r="UMP60" s="0"/>
      <c r="UMQ60" s="0"/>
      <c r="UMR60" s="0"/>
      <c r="UMS60" s="0"/>
      <c r="UMT60" s="0"/>
      <c r="UMU60" s="0"/>
      <c r="UMV60" s="0"/>
      <c r="UMW60" s="0"/>
      <c r="UMX60" s="0"/>
      <c r="UMY60" s="0"/>
      <c r="UMZ60" s="0"/>
      <c r="UNA60" s="0"/>
      <c r="UNB60" s="0"/>
      <c r="UNC60" s="0"/>
      <c r="UND60" s="0"/>
      <c r="UNE60" s="0"/>
      <c r="UNF60" s="0"/>
      <c r="UNG60" s="0"/>
      <c r="UNH60" s="0"/>
      <c r="UNI60" s="0"/>
      <c r="UNJ60" s="0"/>
      <c r="UNK60" s="0"/>
      <c r="UNL60" s="0"/>
      <c r="UNM60" s="0"/>
      <c r="UNN60" s="0"/>
      <c r="UNO60" s="0"/>
      <c r="UNP60" s="0"/>
      <c r="UNQ60" s="0"/>
      <c r="UNR60" s="0"/>
      <c r="UNS60" s="0"/>
      <c r="UNT60" s="0"/>
      <c r="UNU60" s="0"/>
      <c r="UNV60" s="0"/>
      <c r="UNW60" s="0"/>
      <c r="UNX60" s="0"/>
      <c r="UNY60" s="0"/>
      <c r="UNZ60" s="0"/>
      <c r="UOA60" s="0"/>
      <c r="UOB60" s="0"/>
      <c r="UOC60" s="0"/>
      <c r="UOD60" s="0"/>
      <c r="UOE60" s="0"/>
      <c r="UOF60" s="0"/>
      <c r="UOG60" s="0"/>
      <c r="UOH60" s="0"/>
      <c r="UOI60" s="0"/>
      <c r="UOJ60" s="0"/>
      <c r="UOK60" s="0"/>
      <c r="UOL60" s="0"/>
      <c r="UOM60" s="0"/>
      <c r="UON60" s="0"/>
      <c r="UOO60" s="0"/>
      <c r="UOP60" s="0"/>
      <c r="UOQ60" s="0"/>
      <c r="UOR60" s="0"/>
      <c r="UOS60" s="0"/>
      <c r="UOT60" s="0"/>
      <c r="UOU60" s="0"/>
      <c r="UOV60" s="0"/>
      <c r="UOW60" s="0"/>
      <c r="UOX60" s="0"/>
      <c r="UOY60" s="0"/>
      <c r="UOZ60" s="0"/>
      <c r="UPA60" s="0"/>
      <c r="UPB60" s="0"/>
      <c r="UPC60" s="0"/>
      <c r="UPD60" s="0"/>
      <c r="UPE60" s="0"/>
      <c r="UPF60" s="0"/>
      <c r="UPG60" s="0"/>
      <c r="UPH60" s="0"/>
      <c r="UPI60" s="0"/>
      <c r="UPJ60" s="0"/>
      <c r="UPK60" s="0"/>
      <c r="UPL60" s="0"/>
      <c r="UPM60" s="0"/>
      <c r="UPN60" s="0"/>
      <c r="UPO60" s="0"/>
      <c r="UPP60" s="0"/>
      <c r="UPQ60" s="0"/>
      <c r="UPR60" s="0"/>
      <c r="UPS60" s="0"/>
      <c r="UPT60" s="0"/>
      <c r="UPU60" s="0"/>
      <c r="UPV60" s="0"/>
      <c r="UPW60" s="0"/>
      <c r="UPX60" s="0"/>
      <c r="UPY60" s="0"/>
      <c r="UPZ60" s="0"/>
      <c r="UQA60" s="0"/>
      <c r="UQB60" s="0"/>
      <c r="UQC60" s="0"/>
      <c r="UQD60" s="0"/>
      <c r="UQE60" s="0"/>
      <c r="UQF60" s="0"/>
      <c r="UQG60" s="0"/>
      <c r="UQH60" s="0"/>
      <c r="UQI60" s="0"/>
      <c r="UQJ60" s="0"/>
      <c r="UQK60" s="0"/>
      <c r="UQL60" s="0"/>
      <c r="UQM60" s="0"/>
      <c r="UQN60" s="0"/>
      <c r="UQO60" s="0"/>
      <c r="UQP60" s="0"/>
      <c r="UQQ60" s="0"/>
      <c r="UQR60" s="0"/>
      <c r="UQS60" s="0"/>
      <c r="UQT60" s="0"/>
      <c r="UQU60" s="0"/>
      <c r="UQV60" s="0"/>
      <c r="UQW60" s="0"/>
      <c r="UQX60" s="0"/>
      <c r="UQY60" s="0"/>
      <c r="UQZ60" s="0"/>
      <c r="URA60" s="0"/>
      <c r="URB60" s="0"/>
      <c r="URC60" s="0"/>
      <c r="URD60" s="0"/>
      <c r="URE60" s="0"/>
      <c r="URF60" s="0"/>
      <c r="URG60" s="0"/>
      <c r="URH60" s="0"/>
      <c r="URI60" s="0"/>
      <c r="URJ60" s="0"/>
      <c r="URK60" s="0"/>
      <c r="URL60" s="0"/>
      <c r="URM60" s="0"/>
      <c r="URN60" s="0"/>
      <c r="URO60" s="0"/>
      <c r="URP60" s="0"/>
      <c r="URQ60" s="0"/>
      <c r="URR60" s="0"/>
      <c r="URS60" s="0"/>
      <c r="URT60" s="0"/>
      <c r="URU60" s="0"/>
      <c r="URV60" s="0"/>
      <c r="URW60" s="0"/>
      <c r="URX60" s="0"/>
      <c r="URY60" s="0"/>
      <c r="URZ60" s="0"/>
      <c r="USA60" s="0"/>
      <c r="USB60" s="0"/>
      <c r="USC60" s="0"/>
      <c r="USD60" s="0"/>
      <c r="USE60" s="0"/>
      <c r="USF60" s="0"/>
      <c r="USG60" s="0"/>
      <c r="USH60" s="0"/>
      <c r="USI60" s="0"/>
      <c r="USJ60" s="0"/>
      <c r="USK60" s="0"/>
      <c r="USL60" s="0"/>
      <c r="USM60" s="0"/>
      <c r="USN60" s="0"/>
      <c r="USO60" s="0"/>
      <c r="USP60" s="0"/>
      <c r="USQ60" s="0"/>
      <c r="USR60" s="0"/>
      <c r="USS60" s="0"/>
      <c r="UST60" s="0"/>
      <c r="USU60" s="0"/>
      <c r="USV60" s="0"/>
      <c r="USW60" s="0"/>
      <c r="USX60" s="0"/>
      <c r="USY60" s="0"/>
      <c r="USZ60" s="0"/>
      <c r="UTA60" s="0"/>
      <c r="UTB60" s="0"/>
      <c r="UTC60" s="0"/>
      <c r="UTD60" s="0"/>
      <c r="UTE60" s="0"/>
      <c r="UTF60" s="0"/>
      <c r="UTG60" s="0"/>
      <c r="UTH60" s="0"/>
      <c r="UTI60" s="0"/>
      <c r="UTJ60" s="0"/>
      <c r="UTK60" s="0"/>
      <c r="UTL60" s="0"/>
      <c r="UTM60" s="0"/>
      <c r="UTN60" s="0"/>
      <c r="UTO60" s="0"/>
      <c r="UTP60" s="0"/>
      <c r="UTQ60" s="0"/>
      <c r="UTR60" s="0"/>
      <c r="UTS60" s="0"/>
      <c r="UTT60" s="0"/>
      <c r="UTU60" s="0"/>
      <c r="UTV60" s="0"/>
      <c r="UTW60" s="0"/>
      <c r="UTX60" s="0"/>
      <c r="UTY60" s="0"/>
      <c r="UTZ60" s="0"/>
      <c r="UUA60" s="0"/>
      <c r="UUB60" s="0"/>
      <c r="UUC60" s="0"/>
      <c r="UUD60" s="0"/>
      <c r="UUE60" s="0"/>
      <c r="UUF60" s="0"/>
      <c r="UUG60" s="0"/>
      <c r="UUH60" s="0"/>
      <c r="UUI60" s="0"/>
      <c r="UUJ60" s="0"/>
      <c r="UUK60" s="0"/>
      <c r="UUL60" s="0"/>
      <c r="UUM60" s="0"/>
      <c r="UUN60" s="0"/>
      <c r="UUO60" s="0"/>
      <c r="UUP60" s="0"/>
      <c r="UUQ60" s="0"/>
      <c r="UUR60" s="0"/>
      <c r="UUS60" s="0"/>
      <c r="UUT60" s="0"/>
      <c r="UUU60" s="0"/>
      <c r="UUV60" s="0"/>
      <c r="UUW60" s="0"/>
      <c r="UUX60" s="0"/>
      <c r="UUY60" s="0"/>
      <c r="UUZ60" s="0"/>
      <c r="UVA60" s="0"/>
      <c r="UVB60" s="0"/>
      <c r="UVC60" s="0"/>
      <c r="UVD60" s="0"/>
      <c r="UVE60" s="0"/>
      <c r="UVF60" s="0"/>
      <c r="UVG60" s="0"/>
      <c r="UVH60" s="0"/>
      <c r="UVI60" s="0"/>
      <c r="UVJ60" s="0"/>
      <c r="UVK60" s="0"/>
      <c r="UVL60" s="0"/>
      <c r="UVM60" s="0"/>
      <c r="UVN60" s="0"/>
      <c r="UVO60" s="0"/>
      <c r="UVP60" s="0"/>
      <c r="UVQ60" s="0"/>
      <c r="UVR60" s="0"/>
      <c r="UVS60" s="0"/>
      <c r="UVT60" s="0"/>
      <c r="UVU60" s="0"/>
      <c r="UVV60" s="0"/>
      <c r="UVW60" s="0"/>
      <c r="UVX60" s="0"/>
      <c r="UVY60" s="0"/>
      <c r="UVZ60" s="0"/>
      <c r="UWA60" s="0"/>
      <c r="UWB60" s="0"/>
      <c r="UWC60" s="0"/>
      <c r="UWD60" s="0"/>
      <c r="UWE60" s="0"/>
      <c r="UWF60" s="0"/>
      <c r="UWG60" s="0"/>
      <c r="UWH60" s="0"/>
      <c r="UWI60" s="0"/>
      <c r="UWJ60" s="0"/>
      <c r="UWK60" s="0"/>
      <c r="UWL60" s="0"/>
      <c r="UWM60" s="0"/>
      <c r="UWN60" s="0"/>
      <c r="UWO60" s="0"/>
      <c r="UWP60" s="0"/>
      <c r="UWQ60" s="0"/>
      <c r="UWR60" s="0"/>
      <c r="UWS60" s="0"/>
      <c r="UWT60" s="0"/>
      <c r="UWU60" s="0"/>
      <c r="UWV60" s="0"/>
      <c r="UWW60" s="0"/>
      <c r="UWX60" s="0"/>
      <c r="UWY60" s="0"/>
      <c r="UWZ60" s="0"/>
      <c r="UXA60" s="0"/>
      <c r="UXB60" s="0"/>
      <c r="UXC60" s="0"/>
      <c r="UXD60" s="0"/>
      <c r="UXE60" s="0"/>
      <c r="UXF60" s="0"/>
      <c r="UXG60" s="0"/>
      <c r="UXH60" s="0"/>
      <c r="UXI60" s="0"/>
      <c r="UXJ60" s="0"/>
      <c r="UXK60" s="0"/>
      <c r="UXL60" s="0"/>
      <c r="UXM60" s="0"/>
      <c r="UXN60" s="0"/>
      <c r="UXO60" s="0"/>
      <c r="UXP60" s="0"/>
      <c r="UXQ60" s="0"/>
      <c r="UXR60" s="0"/>
      <c r="UXS60" s="0"/>
      <c r="UXT60" s="0"/>
      <c r="UXU60" s="0"/>
      <c r="UXV60" s="0"/>
      <c r="UXW60" s="0"/>
      <c r="UXX60" s="0"/>
      <c r="UXY60" s="0"/>
      <c r="UXZ60" s="0"/>
      <c r="UYA60" s="0"/>
      <c r="UYB60" s="0"/>
      <c r="UYC60" s="0"/>
      <c r="UYD60" s="0"/>
      <c r="UYE60" s="0"/>
      <c r="UYF60" s="0"/>
      <c r="UYG60" s="0"/>
      <c r="UYH60" s="0"/>
      <c r="UYI60" s="0"/>
      <c r="UYJ60" s="0"/>
      <c r="UYK60" s="0"/>
      <c r="UYL60" s="0"/>
      <c r="UYM60" s="0"/>
      <c r="UYN60" s="0"/>
      <c r="UYO60" s="0"/>
      <c r="UYP60" s="0"/>
      <c r="UYQ60" s="0"/>
      <c r="UYR60" s="0"/>
      <c r="UYS60" s="0"/>
      <c r="UYT60" s="0"/>
      <c r="UYU60" s="0"/>
      <c r="UYV60" s="0"/>
      <c r="UYW60" s="0"/>
      <c r="UYX60" s="0"/>
      <c r="UYY60" s="0"/>
      <c r="UYZ60" s="0"/>
      <c r="UZA60" s="0"/>
      <c r="UZB60" s="0"/>
      <c r="UZC60" s="0"/>
      <c r="UZD60" s="0"/>
      <c r="UZE60" s="0"/>
      <c r="UZF60" s="0"/>
      <c r="UZG60" s="0"/>
      <c r="UZH60" s="0"/>
      <c r="UZI60" s="0"/>
      <c r="UZJ60" s="0"/>
      <c r="UZK60" s="0"/>
      <c r="UZL60" s="0"/>
      <c r="UZM60" s="0"/>
      <c r="UZN60" s="0"/>
      <c r="UZO60" s="0"/>
      <c r="UZP60" s="0"/>
      <c r="UZQ60" s="0"/>
      <c r="UZR60" s="0"/>
      <c r="UZS60" s="0"/>
      <c r="UZT60" s="0"/>
      <c r="UZU60" s="0"/>
      <c r="UZV60" s="0"/>
      <c r="UZW60" s="0"/>
      <c r="UZX60" s="0"/>
      <c r="UZY60" s="0"/>
      <c r="UZZ60" s="0"/>
      <c r="VAA60" s="0"/>
      <c r="VAB60" s="0"/>
      <c r="VAC60" s="0"/>
      <c r="VAD60" s="0"/>
      <c r="VAE60" s="0"/>
      <c r="VAF60" s="0"/>
      <c r="VAG60" s="0"/>
      <c r="VAH60" s="0"/>
      <c r="VAI60" s="0"/>
      <c r="VAJ60" s="0"/>
      <c r="VAK60" s="0"/>
      <c r="VAL60" s="0"/>
      <c r="VAM60" s="0"/>
      <c r="VAN60" s="0"/>
      <c r="VAO60" s="0"/>
      <c r="VAP60" s="0"/>
      <c r="VAQ60" s="0"/>
      <c r="VAR60" s="0"/>
      <c r="VAS60" s="0"/>
      <c r="VAT60" s="0"/>
      <c r="VAU60" s="0"/>
      <c r="VAV60" s="0"/>
      <c r="VAW60" s="0"/>
      <c r="VAX60" s="0"/>
      <c r="VAY60" s="0"/>
      <c r="VAZ60" s="0"/>
      <c r="VBA60" s="0"/>
      <c r="VBB60" s="0"/>
      <c r="VBC60" s="0"/>
      <c r="VBD60" s="0"/>
      <c r="VBE60" s="0"/>
      <c r="VBF60" s="0"/>
      <c r="VBG60" s="0"/>
      <c r="VBH60" s="0"/>
      <c r="VBI60" s="0"/>
      <c r="VBJ60" s="0"/>
      <c r="VBK60" s="0"/>
      <c r="VBL60" s="0"/>
      <c r="VBM60" s="0"/>
      <c r="VBN60" s="0"/>
      <c r="VBO60" s="0"/>
      <c r="VBP60" s="0"/>
      <c r="VBQ60" s="0"/>
      <c r="VBR60" s="0"/>
      <c r="VBS60" s="0"/>
      <c r="VBT60" s="0"/>
      <c r="VBU60" s="0"/>
      <c r="VBV60" s="0"/>
      <c r="VBW60" s="0"/>
      <c r="VBX60" s="0"/>
      <c r="VBY60" s="0"/>
      <c r="VBZ60" s="0"/>
      <c r="VCA60" s="0"/>
      <c r="VCB60" s="0"/>
      <c r="VCC60" s="0"/>
      <c r="VCD60" s="0"/>
      <c r="VCE60" s="0"/>
      <c r="VCF60" s="0"/>
      <c r="VCG60" s="0"/>
      <c r="VCH60" s="0"/>
      <c r="VCI60" s="0"/>
      <c r="VCJ60" s="0"/>
      <c r="VCK60" s="0"/>
      <c r="VCL60" s="0"/>
      <c r="VCM60" s="0"/>
      <c r="VCN60" s="0"/>
      <c r="VCO60" s="0"/>
      <c r="VCP60" s="0"/>
      <c r="VCQ60" s="0"/>
      <c r="VCR60" s="0"/>
      <c r="VCS60" s="0"/>
      <c r="VCT60" s="0"/>
      <c r="VCU60" s="0"/>
      <c r="VCV60" s="0"/>
      <c r="VCW60" s="0"/>
      <c r="VCX60" s="0"/>
      <c r="VCY60" s="0"/>
      <c r="VCZ60" s="0"/>
      <c r="VDA60" s="0"/>
      <c r="VDB60" s="0"/>
      <c r="VDC60" s="0"/>
      <c r="VDD60" s="0"/>
      <c r="VDE60" s="0"/>
      <c r="VDF60" s="0"/>
      <c r="VDG60" s="0"/>
      <c r="VDH60" s="0"/>
      <c r="VDI60" s="0"/>
      <c r="VDJ60" s="0"/>
      <c r="VDK60" s="0"/>
      <c r="VDL60" s="0"/>
      <c r="VDM60" s="0"/>
      <c r="VDN60" s="0"/>
      <c r="VDO60" s="0"/>
      <c r="VDP60" s="0"/>
      <c r="VDQ60" s="0"/>
      <c r="VDR60" s="0"/>
      <c r="VDS60" s="0"/>
      <c r="VDT60" s="0"/>
      <c r="VDU60" s="0"/>
      <c r="VDV60" s="0"/>
      <c r="VDW60" s="0"/>
      <c r="VDX60" s="0"/>
      <c r="VDY60" s="0"/>
      <c r="VDZ60" s="0"/>
      <c r="VEA60" s="0"/>
      <c r="VEB60" s="0"/>
      <c r="VEC60" s="0"/>
      <c r="VED60" s="0"/>
      <c r="VEE60" s="0"/>
      <c r="VEF60" s="0"/>
      <c r="VEG60" s="0"/>
      <c r="VEH60" s="0"/>
      <c r="VEI60" s="0"/>
      <c r="VEJ60" s="0"/>
      <c r="VEK60" s="0"/>
      <c r="VEL60" s="0"/>
      <c r="VEM60" s="0"/>
      <c r="VEN60" s="0"/>
      <c r="VEO60" s="0"/>
      <c r="VEP60" s="0"/>
      <c r="VEQ60" s="0"/>
      <c r="VER60" s="0"/>
      <c r="VES60" s="0"/>
      <c r="VET60" s="0"/>
      <c r="VEU60" s="0"/>
      <c r="VEV60" s="0"/>
      <c r="VEW60" s="0"/>
      <c r="VEX60" s="0"/>
      <c r="VEY60" s="0"/>
      <c r="VEZ60" s="0"/>
      <c r="VFA60" s="0"/>
      <c r="VFB60" s="0"/>
      <c r="VFC60" s="0"/>
      <c r="VFD60" s="0"/>
      <c r="VFE60" s="0"/>
      <c r="VFF60" s="0"/>
      <c r="VFG60" s="0"/>
      <c r="VFH60" s="0"/>
      <c r="VFI60" s="0"/>
      <c r="VFJ60" s="0"/>
      <c r="VFK60" s="0"/>
      <c r="VFL60" s="0"/>
      <c r="VFM60" s="0"/>
      <c r="VFN60" s="0"/>
      <c r="VFO60" s="0"/>
      <c r="VFP60" s="0"/>
      <c r="VFQ60" s="0"/>
      <c r="VFR60" s="0"/>
      <c r="VFS60" s="0"/>
      <c r="VFT60" s="0"/>
      <c r="VFU60" s="0"/>
      <c r="VFV60" s="0"/>
      <c r="VFW60" s="0"/>
      <c r="VFX60" s="0"/>
      <c r="VFY60" s="0"/>
      <c r="VFZ60" s="0"/>
      <c r="VGA60" s="0"/>
      <c r="VGB60" s="0"/>
      <c r="VGC60" s="0"/>
      <c r="VGD60" s="0"/>
      <c r="VGE60" s="0"/>
      <c r="VGF60" s="0"/>
      <c r="VGG60" s="0"/>
      <c r="VGH60" s="0"/>
      <c r="VGI60" s="0"/>
      <c r="VGJ60" s="0"/>
      <c r="VGK60" s="0"/>
      <c r="VGL60" s="0"/>
      <c r="VGM60" s="0"/>
      <c r="VGN60" s="0"/>
      <c r="VGO60" s="0"/>
      <c r="VGP60" s="0"/>
      <c r="VGQ60" s="0"/>
      <c r="VGR60" s="0"/>
      <c r="VGS60" s="0"/>
      <c r="VGT60" s="0"/>
      <c r="VGU60" s="0"/>
      <c r="VGV60" s="0"/>
      <c r="VGW60" s="0"/>
      <c r="VGX60" s="0"/>
      <c r="VGY60" s="0"/>
      <c r="VGZ60" s="0"/>
      <c r="VHA60" s="0"/>
      <c r="VHB60" s="0"/>
      <c r="VHC60" s="0"/>
      <c r="VHD60" s="0"/>
      <c r="VHE60" s="0"/>
      <c r="VHF60" s="0"/>
      <c r="VHG60" s="0"/>
      <c r="VHH60" s="0"/>
      <c r="VHI60" s="0"/>
      <c r="VHJ60" s="0"/>
      <c r="VHK60" s="0"/>
      <c r="VHL60" s="0"/>
      <c r="VHM60" s="0"/>
      <c r="VHN60" s="0"/>
      <c r="VHO60" s="0"/>
      <c r="VHP60" s="0"/>
      <c r="VHQ60" s="0"/>
      <c r="VHR60" s="0"/>
      <c r="VHS60" s="0"/>
      <c r="VHT60" s="0"/>
      <c r="VHU60" s="0"/>
      <c r="VHV60" s="0"/>
      <c r="VHW60" s="0"/>
      <c r="VHX60" s="0"/>
      <c r="VHY60" s="0"/>
      <c r="VHZ60" s="0"/>
      <c r="VIA60" s="0"/>
      <c r="VIB60" s="0"/>
      <c r="VIC60" s="0"/>
      <c r="VID60" s="0"/>
      <c r="VIE60" s="0"/>
      <c r="VIF60" s="0"/>
      <c r="VIG60" s="0"/>
      <c r="VIH60" s="0"/>
      <c r="VII60" s="0"/>
      <c r="VIJ60" s="0"/>
      <c r="VIK60" s="0"/>
      <c r="VIL60" s="0"/>
      <c r="VIM60" s="0"/>
      <c r="VIN60" s="0"/>
      <c r="VIO60" s="0"/>
      <c r="VIP60" s="0"/>
      <c r="VIQ60" s="0"/>
      <c r="VIR60" s="0"/>
      <c r="VIS60" s="0"/>
      <c r="VIT60" s="0"/>
      <c r="VIU60" s="0"/>
      <c r="VIV60" s="0"/>
      <c r="VIW60" s="0"/>
      <c r="VIX60" s="0"/>
      <c r="VIY60" s="0"/>
      <c r="VIZ60" s="0"/>
      <c r="VJA60" s="0"/>
      <c r="VJB60" s="0"/>
      <c r="VJC60" s="0"/>
      <c r="VJD60" s="0"/>
      <c r="VJE60" s="0"/>
      <c r="VJF60" s="0"/>
      <c r="VJG60" s="0"/>
      <c r="VJH60" s="0"/>
      <c r="VJI60" s="0"/>
      <c r="VJJ60" s="0"/>
      <c r="VJK60" s="0"/>
      <c r="VJL60" s="0"/>
      <c r="VJM60" s="0"/>
      <c r="VJN60" s="0"/>
      <c r="VJO60" s="0"/>
      <c r="VJP60" s="0"/>
      <c r="VJQ60" s="0"/>
      <c r="VJR60" s="0"/>
      <c r="VJS60" s="0"/>
      <c r="VJT60" s="0"/>
      <c r="VJU60" s="0"/>
      <c r="VJV60" s="0"/>
      <c r="VJW60" s="0"/>
      <c r="VJX60" s="0"/>
      <c r="VJY60" s="0"/>
      <c r="VJZ60" s="0"/>
      <c r="VKA60" s="0"/>
      <c r="VKB60" s="0"/>
      <c r="VKC60" s="0"/>
      <c r="VKD60" s="0"/>
      <c r="VKE60" s="0"/>
      <c r="VKF60" s="0"/>
      <c r="VKG60" s="0"/>
      <c r="VKH60" s="0"/>
      <c r="VKI60" s="0"/>
      <c r="VKJ60" s="0"/>
      <c r="VKK60" s="0"/>
      <c r="VKL60" s="0"/>
      <c r="VKM60" s="0"/>
      <c r="VKN60" s="0"/>
      <c r="VKO60" s="0"/>
      <c r="VKP60" s="0"/>
      <c r="VKQ60" s="0"/>
      <c r="VKR60" s="0"/>
      <c r="VKS60" s="0"/>
      <c r="VKT60" s="0"/>
      <c r="VKU60" s="0"/>
      <c r="VKV60" s="0"/>
      <c r="VKW60" s="0"/>
      <c r="VKX60" s="0"/>
      <c r="VKY60" s="0"/>
      <c r="VKZ60" s="0"/>
      <c r="VLA60" s="0"/>
      <c r="VLB60" s="0"/>
      <c r="VLC60" s="0"/>
      <c r="VLD60" s="0"/>
      <c r="VLE60" s="0"/>
      <c r="VLF60" s="0"/>
      <c r="VLG60" s="0"/>
      <c r="VLH60" s="0"/>
      <c r="VLI60" s="0"/>
      <c r="VLJ60" s="0"/>
      <c r="VLK60" s="0"/>
      <c r="VLL60" s="0"/>
      <c r="VLM60" s="0"/>
      <c r="VLN60" s="0"/>
      <c r="VLO60" s="0"/>
      <c r="VLP60" s="0"/>
      <c r="VLQ60" s="0"/>
      <c r="VLR60" s="0"/>
      <c r="VLS60" s="0"/>
      <c r="VLT60" s="0"/>
      <c r="VLU60" s="0"/>
      <c r="VLV60" s="0"/>
      <c r="VLW60" s="0"/>
      <c r="VLX60" s="0"/>
      <c r="VLY60" s="0"/>
      <c r="VLZ60" s="0"/>
      <c r="VMA60" s="0"/>
      <c r="VMB60" s="0"/>
      <c r="VMC60" s="0"/>
      <c r="VMD60" s="0"/>
      <c r="VME60" s="0"/>
      <c r="VMF60" s="0"/>
      <c r="VMG60" s="0"/>
      <c r="VMH60" s="0"/>
      <c r="VMI60" s="0"/>
      <c r="VMJ60" s="0"/>
      <c r="VMK60" s="0"/>
      <c r="VML60" s="0"/>
      <c r="VMM60" s="0"/>
      <c r="VMN60" s="0"/>
      <c r="VMO60" s="0"/>
      <c r="VMP60" s="0"/>
      <c r="VMQ60" s="0"/>
      <c r="VMR60" s="0"/>
      <c r="VMS60" s="0"/>
      <c r="VMT60" s="0"/>
      <c r="VMU60" s="0"/>
      <c r="VMV60" s="0"/>
      <c r="VMW60" s="0"/>
      <c r="VMX60" s="0"/>
      <c r="VMY60" s="0"/>
      <c r="VMZ60" s="0"/>
      <c r="VNA60" s="0"/>
      <c r="VNB60" s="0"/>
      <c r="VNC60" s="0"/>
      <c r="VND60" s="0"/>
      <c r="VNE60" s="0"/>
      <c r="VNF60" s="0"/>
      <c r="VNG60" s="0"/>
      <c r="VNH60" s="0"/>
      <c r="VNI60" s="0"/>
      <c r="VNJ60" s="0"/>
      <c r="VNK60" s="0"/>
      <c r="VNL60" s="0"/>
      <c r="VNM60" s="0"/>
      <c r="VNN60" s="0"/>
      <c r="VNO60" s="0"/>
      <c r="VNP60" s="0"/>
      <c r="VNQ60" s="0"/>
      <c r="VNR60" s="0"/>
      <c r="VNS60" s="0"/>
      <c r="VNT60" s="0"/>
      <c r="VNU60" s="0"/>
      <c r="VNV60" s="0"/>
      <c r="VNW60" s="0"/>
      <c r="VNX60" s="0"/>
      <c r="VNY60" s="0"/>
      <c r="VNZ60" s="0"/>
      <c r="VOA60" s="0"/>
      <c r="VOB60" s="0"/>
      <c r="VOC60" s="0"/>
      <c r="VOD60" s="0"/>
      <c r="VOE60" s="0"/>
      <c r="VOF60" s="0"/>
      <c r="VOG60" s="0"/>
      <c r="VOH60" s="0"/>
      <c r="VOI60" s="0"/>
      <c r="VOJ60" s="0"/>
      <c r="VOK60" s="0"/>
      <c r="VOL60" s="0"/>
      <c r="VOM60" s="0"/>
      <c r="VON60" s="0"/>
      <c r="VOO60" s="0"/>
      <c r="VOP60" s="0"/>
      <c r="VOQ60" s="0"/>
      <c r="VOR60" s="0"/>
      <c r="VOS60" s="0"/>
      <c r="VOT60" s="0"/>
      <c r="VOU60" s="0"/>
      <c r="VOV60" s="0"/>
      <c r="VOW60" s="0"/>
      <c r="VOX60" s="0"/>
      <c r="VOY60" s="0"/>
      <c r="VOZ60" s="0"/>
      <c r="VPA60" s="0"/>
      <c r="VPB60" s="0"/>
      <c r="VPC60" s="0"/>
      <c r="VPD60" s="0"/>
      <c r="VPE60" s="0"/>
      <c r="VPF60" s="0"/>
      <c r="VPG60" s="0"/>
      <c r="VPH60" s="0"/>
      <c r="VPI60" s="0"/>
      <c r="VPJ60" s="0"/>
      <c r="VPK60" s="0"/>
      <c r="VPL60" s="0"/>
      <c r="VPM60" s="0"/>
      <c r="VPN60" s="0"/>
      <c r="VPO60" s="0"/>
      <c r="VPP60" s="0"/>
      <c r="VPQ60" s="0"/>
      <c r="VPR60" s="0"/>
      <c r="VPS60" s="0"/>
      <c r="VPT60" s="0"/>
      <c r="VPU60" s="0"/>
      <c r="VPV60" s="0"/>
      <c r="VPW60" s="0"/>
      <c r="VPX60" s="0"/>
      <c r="VPY60" s="0"/>
      <c r="VPZ60" s="0"/>
      <c r="VQA60" s="0"/>
      <c r="VQB60" s="0"/>
      <c r="VQC60" s="0"/>
      <c r="VQD60" s="0"/>
      <c r="VQE60" s="0"/>
      <c r="VQF60" s="0"/>
      <c r="VQG60" s="0"/>
      <c r="VQH60" s="0"/>
      <c r="VQI60" s="0"/>
      <c r="VQJ60" s="0"/>
      <c r="VQK60" s="0"/>
      <c r="VQL60" s="0"/>
      <c r="VQM60" s="0"/>
      <c r="VQN60" s="0"/>
      <c r="VQO60" s="0"/>
      <c r="VQP60" s="0"/>
      <c r="VQQ60" s="0"/>
      <c r="VQR60" s="0"/>
      <c r="VQS60" s="0"/>
      <c r="VQT60" s="0"/>
      <c r="VQU60" s="0"/>
      <c r="VQV60" s="0"/>
      <c r="VQW60" s="0"/>
      <c r="VQX60" s="0"/>
      <c r="VQY60" s="0"/>
      <c r="VQZ60" s="0"/>
      <c r="VRA60" s="0"/>
      <c r="VRB60" s="0"/>
      <c r="VRC60" s="0"/>
      <c r="VRD60" s="0"/>
      <c r="VRE60" s="0"/>
      <c r="VRF60" s="0"/>
      <c r="VRG60" s="0"/>
      <c r="VRH60" s="0"/>
      <c r="VRI60" s="0"/>
      <c r="VRJ60" s="0"/>
      <c r="VRK60" s="0"/>
      <c r="VRL60" s="0"/>
      <c r="VRM60" s="0"/>
      <c r="VRN60" s="0"/>
      <c r="VRO60" s="0"/>
      <c r="VRP60" s="0"/>
      <c r="VRQ60" s="0"/>
      <c r="VRR60" s="0"/>
      <c r="VRS60" s="0"/>
      <c r="VRT60" s="0"/>
      <c r="VRU60" s="0"/>
      <c r="VRV60" s="0"/>
      <c r="VRW60" s="0"/>
      <c r="VRX60" s="0"/>
      <c r="VRY60" s="0"/>
      <c r="VRZ60" s="0"/>
      <c r="VSA60" s="0"/>
      <c r="VSB60" s="0"/>
      <c r="VSC60" s="0"/>
      <c r="VSD60" s="0"/>
      <c r="VSE60" s="0"/>
      <c r="VSF60" s="0"/>
      <c r="VSG60" s="0"/>
      <c r="VSH60" s="0"/>
      <c r="VSI60" s="0"/>
      <c r="VSJ60" s="0"/>
      <c r="VSK60" s="0"/>
      <c r="VSL60" s="0"/>
      <c r="VSM60" s="0"/>
      <c r="VSN60" s="0"/>
      <c r="VSO60" s="0"/>
      <c r="VSP60" s="0"/>
      <c r="VSQ60" s="0"/>
      <c r="VSR60" s="0"/>
      <c r="VSS60" s="0"/>
      <c r="VST60" s="0"/>
      <c r="VSU60" s="0"/>
      <c r="VSV60" s="0"/>
      <c r="VSW60" s="0"/>
      <c r="VSX60" s="0"/>
      <c r="VSY60" s="0"/>
      <c r="VSZ60" s="0"/>
      <c r="VTA60" s="0"/>
      <c r="VTB60" s="0"/>
      <c r="VTC60" s="0"/>
      <c r="VTD60" s="0"/>
      <c r="VTE60" s="0"/>
      <c r="VTF60" s="0"/>
      <c r="VTG60" s="0"/>
      <c r="VTH60" s="0"/>
      <c r="VTI60" s="0"/>
      <c r="VTJ60" s="0"/>
      <c r="VTK60" s="0"/>
      <c r="VTL60" s="0"/>
      <c r="VTM60" s="0"/>
      <c r="VTN60" s="0"/>
      <c r="VTO60" s="0"/>
      <c r="VTP60" s="0"/>
      <c r="VTQ60" s="0"/>
      <c r="VTR60" s="0"/>
      <c r="VTS60" s="0"/>
      <c r="VTT60" s="0"/>
      <c r="VTU60" s="0"/>
      <c r="VTV60" s="0"/>
      <c r="VTW60" s="0"/>
      <c r="VTX60" s="0"/>
      <c r="VTY60" s="0"/>
      <c r="VTZ60" s="0"/>
      <c r="VUA60" s="0"/>
      <c r="VUB60" s="0"/>
      <c r="VUC60" s="0"/>
      <c r="VUD60" s="0"/>
      <c r="VUE60" s="0"/>
      <c r="VUF60" s="0"/>
      <c r="VUG60" s="0"/>
      <c r="VUH60" s="0"/>
      <c r="VUI60" s="0"/>
      <c r="VUJ60" s="0"/>
      <c r="VUK60" s="0"/>
      <c r="VUL60" s="0"/>
      <c r="VUM60" s="0"/>
      <c r="VUN60" s="0"/>
      <c r="VUO60" s="0"/>
      <c r="VUP60" s="0"/>
      <c r="VUQ60" s="0"/>
      <c r="VUR60" s="0"/>
      <c r="VUS60" s="0"/>
      <c r="VUT60" s="0"/>
      <c r="VUU60" s="0"/>
      <c r="VUV60" s="0"/>
      <c r="VUW60" s="0"/>
      <c r="VUX60" s="0"/>
      <c r="VUY60" s="0"/>
      <c r="VUZ60" s="0"/>
      <c r="VVA60" s="0"/>
      <c r="VVB60" s="0"/>
      <c r="VVC60" s="0"/>
      <c r="VVD60" s="0"/>
      <c r="VVE60" s="0"/>
      <c r="VVF60" s="0"/>
      <c r="VVG60" s="0"/>
      <c r="VVH60" s="0"/>
      <c r="VVI60" s="0"/>
      <c r="VVJ60" s="0"/>
      <c r="VVK60" s="0"/>
      <c r="VVL60" s="0"/>
      <c r="VVM60" s="0"/>
      <c r="VVN60" s="0"/>
      <c r="VVO60" s="0"/>
      <c r="VVP60" s="0"/>
      <c r="VVQ60" s="0"/>
      <c r="VVR60" s="0"/>
      <c r="VVS60" s="0"/>
      <c r="VVT60" s="0"/>
      <c r="VVU60" s="0"/>
      <c r="VVV60" s="0"/>
      <c r="VVW60" s="0"/>
      <c r="VVX60" s="0"/>
      <c r="VVY60" s="0"/>
      <c r="VVZ60" s="0"/>
      <c r="VWA60" s="0"/>
      <c r="VWB60" s="0"/>
      <c r="VWC60" s="0"/>
      <c r="VWD60" s="0"/>
      <c r="VWE60" s="0"/>
      <c r="VWF60" s="0"/>
      <c r="VWG60" s="0"/>
      <c r="VWH60" s="0"/>
      <c r="VWI60" s="0"/>
      <c r="VWJ60" s="0"/>
      <c r="VWK60" s="0"/>
      <c r="VWL60" s="0"/>
      <c r="VWM60" s="0"/>
      <c r="VWN60" s="0"/>
      <c r="VWO60" s="0"/>
      <c r="VWP60" s="0"/>
      <c r="VWQ60" s="0"/>
      <c r="VWR60" s="0"/>
      <c r="VWS60" s="0"/>
      <c r="VWT60" s="0"/>
      <c r="VWU60" s="0"/>
      <c r="VWV60" s="0"/>
      <c r="VWW60" s="0"/>
      <c r="VWX60" s="0"/>
      <c r="VWY60" s="0"/>
      <c r="VWZ60" s="0"/>
      <c r="VXA60" s="0"/>
      <c r="VXB60" s="0"/>
      <c r="VXC60" s="0"/>
      <c r="VXD60" s="0"/>
      <c r="VXE60" s="0"/>
      <c r="VXF60" s="0"/>
      <c r="VXG60" s="0"/>
      <c r="VXH60" s="0"/>
      <c r="VXI60" s="0"/>
      <c r="VXJ60" s="0"/>
      <c r="VXK60" s="0"/>
      <c r="VXL60" s="0"/>
      <c r="VXM60" s="0"/>
      <c r="VXN60" s="0"/>
      <c r="VXO60" s="0"/>
      <c r="VXP60" s="0"/>
      <c r="VXQ60" s="0"/>
      <c r="VXR60" s="0"/>
      <c r="VXS60" s="0"/>
      <c r="VXT60" s="0"/>
      <c r="VXU60" s="0"/>
      <c r="VXV60" s="0"/>
      <c r="VXW60" s="0"/>
      <c r="VXX60" s="0"/>
      <c r="VXY60" s="0"/>
      <c r="VXZ60" s="0"/>
      <c r="VYA60" s="0"/>
      <c r="VYB60" s="0"/>
      <c r="VYC60" s="0"/>
      <c r="VYD60" s="0"/>
      <c r="VYE60" s="0"/>
      <c r="VYF60" s="0"/>
      <c r="VYG60" s="0"/>
      <c r="VYH60" s="0"/>
      <c r="VYI60" s="0"/>
      <c r="VYJ60" s="0"/>
      <c r="VYK60" s="0"/>
      <c r="VYL60" s="0"/>
      <c r="VYM60" s="0"/>
      <c r="VYN60" s="0"/>
      <c r="VYO60" s="0"/>
      <c r="VYP60" s="0"/>
      <c r="VYQ60" s="0"/>
      <c r="VYR60" s="0"/>
      <c r="VYS60" s="0"/>
      <c r="VYT60" s="0"/>
      <c r="VYU60" s="0"/>
      <c r="VYV60" s="0"/>
      <c r="VYW60" s="0"/>
      <c r="VYX60" s="0"/>
      <c r="VYY60" s="0"/>
      <c r="VYZ60" s="0"/>
      <c r="VZA60" s="0"/>
      <c r="VZB60" s="0"/>
      <c r="VZC60" s="0"/>
      <c r="VZD60" s="0"/>
      <c r="VZE60" s="0"/>
      <c r="VZF60" s="0"/>
      <c r="VZG60" s="0"/>
      <c r="VZH60" s="0"/>
      <c r="VZI60" s="0"/>
      <c r="VZJ60" s="0"/>
      <c r="VZK60" s="0"/>
      <c r="VZL60" s="0"/>
      <c r="VZM60" s="0"/>
      <c r="VZN60" s="0"/>
      <c r="VZO60" s="0"/>
      <c r="VZP60" s="0"/>
      <c r="VZQ60" s="0"/>
      <c r="VZR60" s="0"/>
      <c r="VZS60" s="0"/>
      <c r="VZT60" s="0"/>
      <c r="VZU60" s="0"/>
      <c r="VZV60" s="0"/>
      <c r="VZW60" s="0"/>
      <c r="VZX60" s="0"/>
      <c r="VZY60" s="0"/>
      <c r="VZZ60" s="0"/>
      <c r="WAA60" s="0"/>
      <c r="WAB60" s="0"/>
      <c r="WAC60" s="0"/>
      <c r="WAD60" s="0"/>
      <c r="WAE60" s="0"/>
      <c r="WAF60" s="0"/>
      <c r="WAG60" s="0"/>
      <c r="WAH60" s="0"/>
      <c r="WAI60" s="0"/>
      <c r="WAJ60" s="0"/>
      <c r="WAK60" s="0"/>
      <c r="WAL60" s="0"/>
      <c r="WAM60" s="0"/>
      <c r="WAN60" s="0"/>
      <c r="WAO60" s="0"/>
      <c r="WAP60" s="0"/>
      <c r="WAQ60" s="0"/>
      <c r="WAR60" s="0"/>
      <c r="WAS60" s="0"/>
      <c r="WAT60" s="0"/>
      <c r="WAU60" s="0"/>
      <c r="WAV60" s="0"/>
      <c r="WAW60" s="0"/>
      <c r="WAX60" s="0"/>
      <c r="WAY60" s="0"/>
      <c r="WAZ60" s="0"/>
      <c r="WBA60" s="0"/>
      <c r="WBB60" s="0"/>
      <c r="WBC60" s="0"/>
      <c r="WBD60" s="0"/>
      <c r="WBE60" s="0"/>
      <c r="WBF60" s="0"/>
      <c r="WBG60" s="0"/>
      <c r="WBH60" s="0"/>
      <c r="WBI60" s="0"/>
      <c r="WBJ60" s="0"/>
      <c r="WBK60" s="0"/>
      <c r="WBL60" s="0"/>
      <c r="WBM60" s="0"/>
      <c r="WBN60" s="0"/>
      <c r="WBO60" s="0"/>
      <c r="WBP60" s="0"/>
      <c r="WBQ60" s="0"/>
      <c r="WBR60" s="0"/>
      <c r="WBS60" s="0"/>
      <c r="WBT60" s="0"/>
      <c r="WBU60" s="0"/>
      <c r="WBV60" s="0"/>
      <c r="WBW60" s="0"/>
      <c r="WBX60" s="0"/>
      <c r="WBY60" s="0"/>
      <c r="WBZ60" s="0"/>
      <c r="WCA60" s="0"/>
      <c r="WCB60" s="0"/>
      <c r="WCC60" s="0"/>
      <c r="WCD60" s="0"/>
      <c r="WCE60" s="0"/>
      <c r="WCF60" s="0"/>
      <c r="WCG60" s="0"/>
      <c r="WCH60" s="0"/>
      <c r="WCI60" s="0"/>
      <c r="WCJ60" s="0"/>
      <c r="WCK60" s="0"/>
      <c r="WCL60" s="0"/>
      <c r="WCM60" s="0"/>
      <c r="WCN60" s="0"/>
      <c r="WCO60" s="0"/>
      <c r="WCP60" s="0"/>
      <c r="WCQ60" s="0"/>
      <c r="WCR60" s="0"/>
      <c r="WCS60" s="0"/>
      <c r="WCT60" s="0"/>
      <c r="WCU60" s="0"/>
      <c r="WCV60" s="0"/>
      <c r="WCW60" s="0"/>
      <c r="WCX60" s="0"/>
      <c r="WCY60" s="0"/>
      <c r="WCZ60" s="0"/>
      <c r="WDA60" s="0"/>
      <c r="WDB60" s="0"/>
      <c r="WDC60" s="0"/>
      <c r="WDD60" s="0"/>
      <c r="WDE60" s="0"/>
      <c r="WDF60" s="0"/>
      <c r="WDG60" s="0"/>
      <c r="WDH60" s="0"/>
      <c r="WDI60" s="0"/>
      <c r="WDJ60" s="0"/>
      <c r="WDK60" s="0"/>
      <c r="WDL60" s="0"/>
      <c r="WDM60" s="0"/>
      <c r="WDN60" s="0"/>
      <c r="WDO60" s="0"/>
      <c r="WDP60" s="0"/>
      <c r="WDQ60" s="0"/>
      <c r="WDR60" s="0"/>
      <c r="WDS60" s="0"/>
      <c r="WDT60" s="0"/>
      <c r="WDU60" s="0"/>
      <c r="WDV60" s="0"/>
      <c r="WDW60" s="0"/>
      <c r="WDX60" s="0"/>
      <c r="WDY60" s="0"/>
      <c r="WDZ60" s="0"/>
      <c r="WEA60" s="0"/>
      <c r="WEB60" s="0"/>
      <c r="WEC60" s="0"/>
      <c r="WED60" s="0"/>
      <c r="WEE60" s="0"/>
      <c r="WEF60" s="0"/>
      <c r="WEG60" s="0"/>
      <c r="WEH60" s="0"/>
      <c r="WEI60" s="0"/>
      <c r="WEJ60" s="0"/>
      <c r="WEK60" s="0"/>
      <c r="WEL60" s="0"/>
      <c r="WEM60" s="0"/>
      <c r="WEN60" s="0"/>
      <c r="WEO60" s="0"/>
      <c r="WEP60" s="0"/>
      <c r="WEQ60" s="0"/>
      <c r="WER60" s="0"/>
      <c r="WES60" s="0"/>
      <c r="WET60" s="0"/>
      <c r="WEU60" s="0"/>
      <c r="WEV60" s="0"/>
      <c r="WEW60" s="0"/>
      <c r="WEX60" s="0"/>
      <c r="WEY60" s="0"/>
      <c r="WEZ60" s="0"/>
      <c r="WFA60" s="0"/>
      <c r="WFB60" s="0"/>
      <c r="WFC60" s="0"/>
      <c r="WFD60" s="0"/>
      <c r="WFE60" s="0"/>
      <c r="WFF60" s="0"/>
      <c r="WFG60" s="0"/>
      <c r="WFH60" s="0"/>
      <c r="WFI60" s="0"/>
      <c r="WFJ60" s="0"/>
      <c r="WFK60" s="0"/>
      <c r="WFL60" s="0"/>
      <c r="WFM60" s="0"/>
      <c r="WFN60" s="0"/>
      <c r="WFO60" s="0"/>
      <c r="WFP60" s="0"/>
      <c r="WFQ60" s="0"/>
      <c r="WFR60" s="0"/>
      <c r="WFS60" s="0"/>
      <c r="WFT60" s="0"/>
      <c r="WFU60" s="0"/>
      <c r="WFV60" s="0"/>
      <c r="WFW60" s="0"/>
      <c r="WFX60" s="0"/>
      <c r="WFY60" s="0"/>
      <c r="WFZ60" s="0"/>
      <c r="WGA60" s="0"/>
      <c r="WGB60" s="0"/>
      <c r="WGC60" s="0"/>
      <c r="WGD60" s="0"/>
      <c r="WGE60" s="0"/>
      <c r="WGF60" s="0"/>
      <c r="WGG60" s="0"/>
      <c r="WGH60" s="0"/>
      <c r="WGI60" s="0"/>
      <c r="WGJ60" s="0"/>
      <c r="WGK60" s="0"/>
      <c r="WGL60" s="0"/>
      <c r="WGM60" s="0"/>
      <c r="WGN60" s="0"/>
      <c r="WGO60" s="0"/>
      <c r="WGP60" s="0"/>
      <c r="WGQ60" s="0"/>
      <c r="WGR60" s="0"/>
      <c r="WGS60" s="0"/>
      <c r="WGT60" s="0"/>
      <c r="WGU60" s="0"/>
      <c r="WGV60" s="0"/>
      <c r="WGW60" s="0"/>
      <c r="WGX60" s="0"/>
      <c r="WGY60" s="0"/>
      <c r="WGZ60" s="0"/>
      <c r="WHA60" s="0"/>
      <c r="WHB60" s="0"/>
      <c r="WHC60" s="0"/>
      <c r="WHD60" s="0"/>
      <c r="WHE60" s="0"/>
      <c r="WHF60" s="0"/>
      <c r="WHG60" s="0"/>
      <c r="WHH60" s="0"/>
      <c r="WHI60" s="0"/>
      <c r="WHJ60" s="0"/>
      <c r="WHK60" s="0"/>
      <c r="WHL60" s="0"/>
      <c r="WHM60" s="0"/>
      <c r="WHN60" s="0"/>
      <c r="WHO60" s="0"/>
      <c r="WHP60" s="0"/>
      <c r="WHQ60" s="0"/>
      <c r="WHR60" s="0"/>
      <c r="WHS60" s="0"/>
      <c r="WHT60" s="0"/>
      <c r="WHU60" s="0"/>
      <c r="WHV60" s="0"/>
      <c r="WHW60" s="0"/>
      <c r="WHX60" s="0"/>
      <c r="WHY60" s="0"/>
      <c r="WHZ60" s="0"/>
      <c r="WIA60" s="0"/>
      <c r="WIB60" s="0"/>
      <c r="WIC60" s="0"/>
      <c r="WID60" s="0"/>
      <c r="WIE60" s="0"/>
      <c r="WIF60" s="0"/>
      <c r="WIG60" s="0"/>
      <c r="WIH60" s="0"/>
      <c r="WII60" s="0"/>
      <c r="WIJ60" s="0"/>
      <c r="WIK60" s="0"/>
      <c r="WIL60" s="0"/>
      <c r="WIM60" s="0"/>
      <c r="WIN60" s="0"/>
      <c r="WIO60" s="0"/>
      <c r="WIP60" s="0"/>
      <c r="WIQ60" s="0"/>
      <c r="WIR60" s="0"/>
      <c r="WIS60" s="0"/>
      <c r="WIT60" s="0"/>
      <c r="WIU60" s="0"/>
      <c r="WIV60" s="0"/>
      <c r="WIW60" s="0"/>
      <c r="WIX60" s="0"/>
      <c r="WIY60" s="0"/>
      <c r="WIZ60" s="0"/>
      <c r="WJA60" s="0"/>
      <c r="WJB60" s="0"/>
      <c r="WJC60" s="0"/>
      <c r="WJD60" s="0"/>
      <c r="WJE60" s="0"/>
      <c r="WJF60" s="0"/>
      <c r="WJG60" s="0"/>
      <c r="WJH60" s="0"/>
      <c r="WJI60" s="0"/>
      <c r="WJJ60" s="0"/>
      <c r="WJK60" s="0"/>
      <c r="WJL60" s="0"/>
      <c r="WJM60" s="0"/>
      <c r="WJN60" s="0"/>
      <c r="WJO60" s="0"/>
      <c r="WJP60" s="0"/>
      <c r="WJQ60" s="0"/>
      <c r="WJR60" s="0"/>
      <c r="WJS60" s="0"/>
      <c r="WJT60" s="0"/>
      <c r="WJU60" s="0"/>
      <c r="WJV60" s="0"/>
      <c r="WJW60" s="0"/>
      <c r="WJX60" s="0"/>
      <c r="WJY60" s="0"/>
      <c r="WJZ60" s="0"/>
      <c r="WKA60" s="0"/>
      <c r="WKB60" s="0"/>
      <c r="WKC60" s="0"/>
      <c r="WKD60" s="0"/>
      <c r="WKE60" s="0"/>
      <c r="WKF60" s="0"/>
      <c r="WKG60" s="0"/>
      <c r="WKH60" s="0"/>
      <c r="WKI60" s="0"/>
      <c r="WKJ60" s="0"/>
      <c r="WKK60" s="0"/>
      <c r="WKL60" s="0"/>
      <c r="WKM60" s="0"/>
      <c r="WKN60" s="0"/>
      <c r="WKO60" s="0"/>
      <c r="WKP60" s="0"/>
      <c r="WKQ60" s="0"/>
      <c r="WKR60" s="0"/>
      <c r="WKS60" s="0"/>
      <c r="WKT60" s="0"/>
      <c r="WKU60" s="0"/>
      <c r="WKV60" s="0"/>
      <c r="WKW60" s="0"/>
      <c r="WKX60" s="0"/>
      <c r="WKY60" s="0"/>
      <c r="WKZ60" s="0"/>
      <c r="WLA60" s="0"/>
      <c r="WLB60" s="0"/>
      <c r="WLC60" s="0"/>
      <c r="WLD60" s="0"/>
      <c r="WLE60" s="0"/>
      <c r="WLF60" s="0"/>
      <c r="WLG60" s="0"/>
      <c r="WLH60" s="0"/>
      <c r="WLI60" s="0"/>
      <c r="WLJ60" s="0"/>
      <c r="WLK60" s="0"/>
      <c r="WLL60" s="0"/>
      <c r="WLM60" s="0"/>
      <c r="WLN60" s="0"/>
      <c r="WLO60" s="0"/>
      <c r="WLP60" s="0"/>
      <c r="WLQ60" s="0"/>
      <c r="WLR60" s="0"/>
      <c r="WLS60" s="0"/>
      <c r="WLT60" s="0"/>
      <c r="WLU60" s="0"/>
      <c r="WLV60" s="0"/>
      <c r="WLW60" s="0"/>
      <c r="WLX60" s="0"/>
      <c r="WLY60" s="0"/>
      <c r="WLZ60" s="0"/>
      <c r="WMA60" s="0"/>
      <c r="WMB60" s="0"/>
      <c r="WMC60" s="0"/>
      <c r="WMD60" s="0"/>
      <c r="WME60" s="0"/>
      <c r="WMF60" s="0"/>
      <c r="WMG60" s="0"/>
      <c r="WMH60" s="0"/>
      <c r="WMI60" s="0"/>
      <c r="WMJ60" s="0"/>
      <c r="WMK60" s="0"/>
      <c r="WML60" s="0"/>
      <c r="WMM60" s="0"/>
      <c r="WMN60" s="0"/>
      <c r="WMO60" s="0"/>
      <c r="WMP60" s="0"/>
      <c r="WMQ60" s="0"/>
      <c r="WMR60" s="0"/>
      <c r="WMS60" s="0"/>
      <c r="WMT60" s="0"/>
      <c r="WMU60" s="0"/>
      <c r="WMV60" s="0"/>
      <c r="WMW60" s="0"/>
      <c r="WMX60" s="0"/>
      <c r="WMY60" s="0"/>
      <c r="WMZ60" s="0"/>
      <c r="WNA60" s="0"/>
      <c r="WNB60" s="0"/>
      <c r="WNC60" s="0"/>
      <c r="WND60" s="0"/>
      <c r="WNE60" s="0"/>
      <c r="WNF60" s="0"/>
      <c r="WNG60" s="0"/>
      <c r="WNH60" s="0"/>
      <c r="WNI60" s="0"/>
      <c r="WNJ60" s="0"/>
      <c r="WNK60" s="0"/>
      <c r="WNL60" s="0"/>
      <c r="WNM60" s="0"/>
      <c r="WNN60" s="0"/>
      <c r="WNO60" s="0"/>
      <c r="WNP60" s="0"/>
      <c r="WNQ60" s="0"/>
      <c r="WNR60" s="0"/>
      <c r="WNS60" s="0"/>
      <c r="WNT60" s="0"/>
      <c r="WNU60" s="0"/>
      <c r="WNV60" s="0"/>
      <c r="WNW60" s="0"/>
      <c r="WNX60" s="0"/>
      <c r="WNY60" s="0"/>
      <c r="WNZ60" s="0"/>
      <c r="WOA60" s="0"/>
      <c r="WOB60" s="0"/>
      <c r="WOC60" s="0"/>
      <c r="WOD60" s="0"/>
      <c r="WOE60" s="0"/>
      <c r="WOF60" s="0"/>
      <c r="WOG60" s="0"/>
      <c r="WOH60" s="0"/>
      <c r="WOI60" s="0"/>
      <c r="WOJ60" s="0"/>
      <c r="WOK60" s="0"/>
      <c r="WOL60" s="0"/>
      <c r="WOM60" s="0"/>
      <c r="WON60" s="0"/>
      <c r="WOO60" s="0"/>
      <c r="WOP60" s="0"/>
      <c r="WOQ60" s="0"/>
      <c r="WOR60" s="0"/>
      <c r="WOS60" s="0"/>
      <c r="WOT60" s="0"/>
      <c r="WOU60" s="0"/>
      <c r="WOV60" s="0"/>
      <c r="WOW60" s="0"/>
      <c r="WOX60" s="0"/>
      <c r="WOY60" s="0"/>
      <c r="WOZ60" s="0"/>
      <c r="WPA60" s="0"/>
      <c r="WPB60" s="0"/>
      <c r="WPC60" s="0"/>
      <c r="WPD60" s="0"/>
      <c r="WPE60" s="0"/>
      <c r="WPF60" s="0"/>
      <c r="WPG60" s="0"/>
      <c r="WPH60" s="0"/>
      <c r="WPI60" s="0"/>
      <c r="WPJ60" s="0"/>
      <c r="WPK60" s="0"/>
      <c r="WPL60" s="0"/>
      <c r="WPM60" s="0"/>
      <c r="WPN60" s="0"/>
      <c r="WPO60" s="0"/>
      <c r="WPP60" s="0"/>
      <c r="WPQ60" s="0"/>
      <c r="WPR60" s="0"/>
      <c r="WPS60" s="0"/>
      <c r="WPT60" s="0"/>
      <c r="WPU60" s="0"/>
      <c r="WPV60" s="0"/>
      <c r="WPW60" s="0"/>
      <c r="WPX60" s="0"/>
      <c r="WPY60" s="0"/>
      <c r="WPZ60" s="0"/>
      <c r="WQA60" s="0"/>
      <c r="WQB60" s="0"/>
      <c r="WQC60" s="0"/>
      <c r="WQD60" s="0"/>
      <c r="WQE60" s="0"/>
      <c r="WQF60" s="0"/>
      <c r="WQG60" s="0"/>
      <c r="WQH60" s="0"/>
      <c r="WQI60" s="0"/>
      <c r="WQJ60" s="0"/>
      <c r="WQK60" s="0"/>
      <c r="WQL60" s="0"/>
      <c r="WQM60" s="0"/>
      <c r="WQN60" s="0"/>
      <c r="WQO60" s="0"/>
      <c r="WQP60" s="0"/>
      <c r="WQQ60" s="0"/>
      <c r="WQR60" s="0"/>
      <c r="WQS60" s="0"/>
      <c r="WQT60" s="0"/>
      <c r="WQU60" s="0"/>
      <c r="WQV60" s="0"/>
      <c r="WQW60" s="0"/>
      <c r="WQX60" s="0"/>
      <c r="WQY60" s="0"/>
      <c r="WQZ60" s="0"/>
      <c r="WRA60" s="0"/>
      <c r="WRB60" s="0"/>
      <c r="WRC60" s="0"/>
      <c r="WRD60" s="0"/>
      <c r="WRE60" s="0"/>
      <c r="WRF60" s="0"/>
      <c r="WRG60" s="0"/>
      <c r="WRH60" s="0"/>
      <c r="WRI60" s="0"/>
      <c r="WRJ60" s="0"/>
      <c r="WRK60" s="0"/>
      <c r="WRL60" s="0"/>
      <c r="WRM60" s="0"/>
      <c r="WRN60" s="0"/>
      <c r="WRO60" s="0"/>
      <c r="WRP60" s="0"/>
      <c r="WRQ60" s="0"/>
      <c r="WRR60" s="0"/>
      <c r="WRS60" s="0"/>
      <c r="WRT60" s="0"/>
      <c r="WRU60" s="0"/>
      <c r="WRV60" s="0"/>
      <c r="WRW60" s="0"/>
      <c r="WRX60" s="0"/>
      <c r="WRY60" s="0"/>
      <c r="WRZ60" s="0"/>
      <c r="WSA60" s="0"/>
      <c r="WSB60" s="0"/>
      <c r="WSC60" s="0"/>
      <c r="WSD60" s="0"/>
      <c r="WSE60" s="0"/>
      <c r="WSF60" s="0"/>
      <c r="WSG60" s="0"/>
      <c r="WSH60" s="0"/>
      <c r="WSI60" s="0"/>
      <c r="WSJ60" s="0"/>
      <c r="WSK60" s="0"/>
      <c r="WSL60" s="0"/>
      <c r="WSM60" s="0"/>
      <c r="WSN60" s="0"/>
      <c r="WSO60" s="0"/>
      <c r="WSP60" s="0"/>
      <c r="WSQ60" s="0"/>
      <c r="WSR60" s="0"/>
      <c r="WSS60" s="0"/>
      <c r="WST60" s="0"/>
      <c r="WSU60" s="0"/>
      <c r="WSV60" s="0"/>
      <c r="WSW60" s="0"/>
      <c r="WSX60" s="0"/>
      <c r="WSY60" s="0"/>
      <c r="WSZ60" s="0"/>
      <c r="WTA60" s="0"/>
      <c r="WTB60" s="0"/>
      <c r="WTC60" s="0"/>
      <c r="WTD60" s="0"/>
      <c r="WTE60" s="0"/>
      <c r="WTF60" s="0"/>
      <c r="WTG60" s="0"/>
      <c r="WTH60" s="0"/>
      <c r="WTI60" s="0"/>
      <c r="WTJ60" s="0"/>
      <c r="WTK60" s="0"/>
      <c r="WTL60" s="0"/>
      <c r="WTM60" s="0"/>
      <c r="WTN60" s="0"/>
      <c r="WTO60" s="0"/>
      <c r="WTP60" s="0"/>
      <c r="WTQ60" s="0"/>
      <c r="WTR60" s="0"/>
      <c r="WTS60" s="0"/>
      <c r="WTT60" s="0"/>
      <c r="WTU60" s="0"/>
      <c r="WTV60" s="0"/>
      <c r="WTW60" s="0"/>
      <c r="WTX60" s="0"/>
      <c r="WTY60" s="0"/>
      <c r="WTZ60" s="0"/>
      <c r="WUA60" s="0"/>
      <c r="WUB60" s="0"/>
      <c r="WUC60" s="0"/>
      <c r="WUD60" s="0"/>
      <c r="WUE60" s="0"/>
      <c r="WUF60" s="0"/>
      <c r="WUG60" s="0"/>
      <c r="WUH60" s="0"/>
      <c r="WUI60" s="0"/>
      <c r="WUJ60" s="0"/>
      <c r="WUK60" s="0"/>
      <c r="WUL60" s="0"/>
      <c r="WUM60" s="0"/>
      <c r="WUN60" s="0"/>
      <c r="WUO60" s="0"/>
      <c r="WUP60" s="0"/>
      <c r="WUQ60" s="0"/>
      <c r="WUR60" s="0"/>
      <c r="WUS60" s="0"/>
      <c r="WUT60" s="0"/>
      <c r="WUU60" s="0"/>
      <c r="WUV60" s="0"/>
      <c r="WUW60" s="0"/>
      <c r="WUX60" s="0"/>
      <c r="WUY60" s="0"/>
      <c r="WUZ60" s="0"/>
      <c r="WVA60" s="0"/>
      <c r="WVB60" s="0"/>
      <c r="WVC60" s="0"/>
      <c r="WVD60" s="0"/>
      <c r="WVE60" s="0"/>
      <c r="WVF60" s="0"/>
      <c r="WVG60" s="0"/>
      <c r="WVH60" s="0"/>
      <c r="WVI60" s="0"/>
      <c r="WVJ60" s="0"/>
      <c r="WVK60" s="0"/>
      <c r="WVL60" s="0"/>
      <c r="WVM60" s="0"/>
      <c r="WVN60" s="0"/>
      <c r="WVO60" s="0"/>
      <c r="WVP60" s="0"/>
      <c r="WVQ60" s="0"/>
      <c r="WVR60" s="0"/>
      <c r="WVS60" s="0"/>
      <c r="WVT60" s="0"/>
      <c r="WVU60" s="0"/>
      <c r="WVV60" s="0"/>
      <c r="WVW60" s="0"/>
      <c r="WVX60" s="0"/>
      <c r="WVY60" s="0"/>
      <c r="WVZ60" s="0"/>
      <c r="WWA60" s="0"/>
      <c r="WWB60" s="0"/>
      <c r="WWC60" s="0"/>
      <c r="WWD60" s="0"/>
      <c r="WWE60" s="0"/>
      <c r="WWF60" s="0"/>
      <c r="WWG60" s="0"/>
      <c r="WWH60" s="0"/>
      <c r="WWI60" s="0"/>
      <c r="WWJ60" s="0"/>
      <c r="WWK60" s="0"/>
      <c r="WWL60" s="0"/>
      <c r="WWM60" s="0"/>
      <c r="WWN60" s="0"/>
      <c r="WWO60" s="0"/>
      <c r="WWP60" s="0"/>
      <c r="WWQ60" s="0"/>
      <c r="WWR60" s="0"/>
      <c r="WWS60" s="0"/>
      <c r="WWT60" s="0"/>
      <c r="WWU60" s="0"/>
      <c r="WWV60" s="0"/>
      <c r="WWW60" s="0"/>
      <c r="WWX60" s="0"/>
      <c r="WWY60" s="0"/>
      <c r="WWZ60" s="0"/>
      <c r="WXA60" s="0"/>
      <c r="WXB60" s="0"/>
      <c r="WXC60" s="0"/>
      <c r="WXD60" s="0"/>
      <c r="WXE60" s="0"/>
      <c r="WXF60" s="0"/>
      <c r="WXG60" s="0"/>
      <c r="WXH60" s="0"/>
      <c r="WXI60" s="0"/>
      <c r="WXJ60" s="0"/>
      <c r="WXK60" s="0"/>
      <c r="WXL60" s="0"/>
      <c r="WXM60" s="0"/>
      <c r="WXN60" s="0"/>
      <c r="WXO60" s="0"/>
      <c r="WXP60" s="0"/>
      <c r="WXQ60" s="0"/>
      <c r="WXR60" s="0"/>
      <c r="WXS60" s="0"/>
      <c r="WXT60" s="0"/>
      <c r="WXU60" s="0"/>
      <c r="WXV60" s="0"/>
      <c r="WXW60" s="0"/>
      <c r="WXX60" s="0"/>
      <c r="WXY60" s="0"/>
      <c r="WXZ60" s="0"/>
      <c r="WYA60" s="0"/>
      <c r="WYB60" s="0"/>
      <c r="WYC60" s="0"/>
      <c r="WYD60" s="0"/>
      <c r="WYE60" s="0"/>
      <c r="WYF60" s="0"/>
      <c r="WYG60" s="0"/>
      <c r="WYH60" s="0"/>
      <c r="WYI60" s="0"/>
      <c r="WYJ60" s="0"/>
      <c r="WYK60" s="0"/>
      <c r="WYL60" s="0"/>
      <c r="WYM60" s="0"/>
      <c r="WYN60" s="0"/>
      <c r="WYO60" s="0"/>
      <c r="WYP60" s="0"/>
      <c r="WYQ60" s="0"/>
      <c r="WYR60" s="0"/>
      <c r="WYS60" s="0"/>
      <c r="WYT60" s="0"/>
      <c r="WYU60" s="0"/>
      <c r="WYV60" s="0"/>
      <c r="WYW60" s="0"/>
      <c r="WYX60" s="0"/>
      <c r="WYY60" s="0"/>
      <c r="WYZ60" s="0"/>
      <c r="WZA60" s="0"/>
      <c r="WZB60" s="0"/>
      <c r="WZC60" s="0"/>
      <c r="WZD60" s="0"/>
      <c r="WZE60" s="0"/>
      <c r="WZF60" s="0"/>
      <c r="WZG60" s="0"/>
      <c r="WZH60" s="0"/>
      <c r="WZI60" s="0"/>
      <c r="WZJ60" s="0"/>
      <c r="WZK60" s="0"/>
      <c r="WZL60" s="0"/>
      <c r="WZM60" s="0"/>
      <c r="WZN60" s="0"/>
      <c r="WZO60" s="0"/>
      <c r="WZP60" s="0"/>
      <c r="WZQ60" s="0"/>
      <c r="WZR60" s="0"/>
      <c r="WZS60" s="0"/>
      <c r="WZT60" s="0"/>
      <c r="WZU60" s="0"/>
      <c r="WZV60" s="0"/>
      <c r="WZW60" s="0"/>
      <c r="WZX60" s="0"/>
      <c r="WZY60" s="0"/>
      <c r="WZZ60" s="0"/>
      <c r="XAA60" s="0"/>
      <c r="XAB60" s="0"/>
      <c r="XAC60" s="0"/>
      <c r="XAD60" s="0"/>
      <c r="XAE60" s="0"/>
      <c r="XAF60" s="0"/>
      <c r="XAG60" s="0"/>
      <c r="XAH60" s="0"/>
      <c r="XAI60" s="0"/>
      <c r="XAJ60" s="0"/>
      <c r="XAK60" s="0"/>
      <c r="XAL60" s="0"/>
      <c r="XAM60" s="0"/>
      <c r="XAN60" s="0"/>
      <c r="XAO60" s="0"/>
      <c r="XAP60" s="0"/>
      <c r="XAQ60" s="0"/>
      <c r="XAR60" s="0"/>
      <c r="XAS60" s="0"/>
      <c r="XAT60" s="0"/>
      <c r="XAU60" s="0"/>
      <c r="XAV60" s="0"/>
      <c r="XAW60" s="0"/>
      <c r="XAX60" s="0"/>
      <c r="XAY60" s="0"/>
      <c r="XAZ60" s="0"/>
      <c r="XBA60" s="0"/>
      <c r="XBB60" s="0"/>
      <c r="XBC60" s="0"/>
      <c r="XBD60" s="0"/>
      <c r="XBE60" s="0"/>
      <c r="XBF60" s="0"/>
      <c r="XBG60" s="0"/>
      <c r="XBH60" s="0"/>
      <c r="XBI60" s="0"/>
      <c r="XBJ60" s="0"/>
      <c r="XBK60" s="0"/>
      <c r="XBL60" s="0"/>
      <c r="XBM60" s="0"/>
      <c r="XBN60" s="0"/>
      <c r="XBO60" s="0"/>
      <c r="XBP60" s="0"/>
      <c r="XBQ60" s="0"/>
      <c r="XBR60" s="0"/>
      <c r="XBS60" s="0"/>
      <c r="XBT60" s="0"/>
      <c r="XBU60" s="0"/>
      <c r="XBV60" s="0"/>
      <c r="XBW60" s="0"/>
      <c r="XBX60" s="0"/>
      <c r="XBY60" s="0"/>
      <c r="XBZ60" s="0"/>
      <c r="XCA60" s="0"/>
      <c r="XCB60" s="0"/>
      <c r="XCC60" s="0"/>
      <c r="XCD60" s="0"/>
      <c r="XCE60" s="0"/>
      <c r="XCF60" s="0"/>
      <c r="XCG60" s="0"/>
      <c r="XCH60" s="0"/>
      <c r="XCI60" s="0"/>
      <c r="XCJ60" s="0"/>
      <c r="XCK60" s="0"/>
      <c r="XCL60" s="0"/>
      <c r="XCM60" s="0"/>
      <c r="XCN60" s="0"/>
      <c r="XCO60" s="0"/>
      <c r="XCP60" s="0"/>
      <c r="XCQ60" s="0"/>
      <c r="XCR60" s="0"/>
      <c r="XCS60" s="0"/>
      <c r="XCT60" s="0"/>
      <c r="XCU60" s="0"/>
      <c r="XCV60" s="0"/>
      <c r="XCW60" s="0"/>
      <c r="XCX60" s="0"/>
      <c r="XCY60" s="0"/>
      <c r="XCZ60" s="0"/>
      <c r="XDA60" s="0"/>
      <c r="XDB60" s="0"/>
      <c r="XDC60" s="0"/>
      <c r="XDD60" s="0"/>
      <c r="XDE60" s="0"/>
      <c r="XDF60" s="0"/>
      <c r="XDG60" s="0"/>
      <c r="XDH60" s="0"/>
      <c r="XDI60" s="0"/>
      <c r="XDJ60" s="0"/>
      <c r="XDK60" s="0"/>
      <c r="XDL60" s="0"/>
      <c r="XDM60" s="0"/>
      <c r="XDN60" s="0"/>
      <c r="XDO60" s="0"/>
      <c r="XDP60" s="0"/>
      <c r="XDQ60" s="0"/>
      <c r="XDR60" s="0"/>
      <c r="XDS60" s="0"/>
      <c r="XDT60" s="0"/>
      <c r="XDU60" s="0"/>
      <c r="XDV60" s="0"/>
      <c r="XDW60" s="0"/>
      <c r="XDX60" s="0"/>
      <c r="XDY60" s="0"/>
      <c r="XDZ60" s="0"/>
      <c r="XEA60" s="0"/>
      <c r="XEB60" s="0"/>
      <c r="XEC60" s="0"/>
      <c r="XED60" s="0"/>
      <c r="XEE60" s="0"/>
      <c r="XEF60" s="0"/>
      <c r="XEG60" s="0"/>
      <c r="XEH60" s="0"/>
      <c r="XEI60" s="0"/>
      <c r="XEJ60" s="0"/>
      <c r="XEK60" s="0"/>
      <c r="XEL60" s="0"/>
      <c r="XEM60" s="0"/>
      <c r="XEN60" s="0"/>
      <c r="XEO60" s="0"/>
      <c r="XEP60" s="0"/>
      <c r="XEQ60" s="0"/>
      <c r="XER60" s="0"/>
      <c r="XES60" s="0"/>
      <c r="XET60" s="0"/>
      <c r="XEU60" s="0"/>
      <c r="XEV60" s="0"/>
      <c r="XEW60" s="0"/>
      <c r="XEX60" s="0"/>
      <c r="XEY60" s="0"/>
      <c r="XEZ60" s="0"/>
      <c r="XFA60" s="0"/>
      <c r="XFB60" s="0"/>
      <c r="XFC60" s="0"/>
      <c r="XFD60" s="0"/>
    </row>
    <row r="61" customFormat="false" ht="22.5" hidden="false" customHeight="true" outlineLevel="0" collapsed="false">
      <c r="A61" s="31" t="s">
        <v>24</v>
      </c>
      <c r="B61" s="91"/>
      <c r="C61" s="91"/>
      <c r="D61" s="143"/>
      <c r="E61" s="143"/>
      <c r="F61" s="143"/>
      <c r="G61" s="143"/>
      <c r="H61" s="143"/>
      <c r="I61" s="143"/>
      <c r="J61" s="239"/>
      <c r="K61" s="239"/>
      <c r="L61" s="4"/>
      <c r="M61" s="31" t="s">
        <v>24</v>
      </c>
      <c r="N61" s="37" t="s">
        <v>185</v>
      </c>
      <c r="O61" s="37"/>
      <c r="P61" s="37"/>
      <c r="Q61" s="37"/>
      <c r="R61" s="37"/>
      <c r="S61" s="37"/>
      <c r="T61" s="37"/>
      <c r="U61" s="37"/>
      <c r="V61" s="37"/>
      <c r="W61" s="37"/>
    </row>
    <row r="62" customFormat="false" ht="22.5" hidden="false" customHeight="true" outlineLevel="0" collapsed="false">
      <c r="A62" s="31" t="s">
        <v>26</v>
      </c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"/>
      <c r="M62" s="31" t="s">
        <v>26</v>
      </c>
      <c r="N62" s="37"/>
      <c r="O62" s="37"/>
      <c r="P62" s="37"/>
      <c r="Q62" s="37"/>
      <c r="R62" s="37"/>
      <c r="S62" s="37"/>
      <c r="T62" s="37"/>
      <c r="U62" s="37"/>
      <c r="V62" s="37"/>
      <c r="W62" s="37"/>
    </row>
    <row r="63" customFormat="false" ht="22.5" hidden="false" customHeight="true" outlineLevel="0" collapsed="false">
      <c r="A63" s="31" t="s">
        <v>27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"/>
      <c r="M63" s="31" t="s">
        <v>27</v>
      </c>
      <c r="N63" s="37"/>
      <c r="O63" s="37"/>
      <c r="P63" s="37"/>
      <c r="Q63" s="37"/>
      <c r="R63" s="37"/>
      <c r="S63" s="37"/>
      <c r="T63" s="37"/>
      <c r="U63" s="37"/>
      <c r="V63" s="37"/>
      <c r="W63" s="37"/>
    </row>
    <row r="64" customFormat="false" ht="22.5" hidden="false" customHeight="true" outlineLevel="0" collapsed="false">
      <c r="A64" s="31" t="s">
        <v>28</v>
      </c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"/>
      <c r="M64" s="31" t="s">
        <v>28</v>
      </c>
      <c r="N64" s="37"/>
      <c r="O64" s="37"/>
      <c r="P64" s="37"/>
      <c r="Q64" s="37"/>
      <c r="R64" s="37"/>
      <c r="S64" s="37"/>
      <c r="T64" s="37"/>
      <c r="U64" s="37"/>
      <c r="V64" s="37"/>
      <c r="W64" s="37"/>
    </row>
    <row r="65" customFormat="false" ht="22.5" hidden="false" customHeight="true" outlineLevel="0" collapsed="false">
      <c r="A65" s="31" t="s">
        <v>29</v>
      </c>
      <c r="B65" s="41"/>
      <c r="C65" s="41"/>
      <c r="D65" s="41"/>
      <c r="E65" s="41"/>
      <c r="F65" s="32" t="s">
        <v>186</v>
      </c>
      <c r="G65" s="32"/>
      <c r="H65" s="41"/>
      <c r="I65" s="41"/>
      <c r="J65" s="41"/>
      <c r="K65" s="41"/>
      <c r="L65" s="4"/>
      <c r="M65" s="31" t="s">
        <v>29</v>
      </c>
      <c r="N65" s="37"/>
      <c r="O65" s="37"/>
      <c r="P65" s="37"/>
      <c r="Q65" s="37"/>
      <c r="R65" s="37"/>
      <c r="S65" s="37"/>
      <c r="T65" s="37"/>
      <c r="U65" s="37"/>
      <c r="V65" s="37"/>
      <c r="W65" s="37"/>
    </row>
    <row r="66" customFormat="false" ht="22.5" hidden="false" customHeight="true" outlineLevel="0" collapsed="false">
      <c r="A66" s="31" t="s">
        <v>30</v>
      </c>
      <c r="B66" s="41"/>
      <c r="C66" s="41"/>
      <c r="D66" s="41"/>
      <c r="E66" s="41"/>
      <c r="F66" s="32"/>
      <c r="G66" s="32"/>
      <c r="H66" s="41"/>
      <c r="I66" s="41"/>
      <c r="J66" s="41"/>
      <c r="K66" s="41"/>
      <c r="L66" s="4"/>
      <c r="M66" s="31" t="s">
        <v>30</v>
      </c>
      <c r="N66" s="37"/>
      <c r="O66" s="37"/>
      <c r="P66" s="37"/>
      <c r="Q66" s="37"/>
      <c r="R66" s="37"/>
      <c r="S66" s="37"/>
      <c r="T66" s="37"/>
      <c r="U66" s="37"/>
      <c r="V66" s="37"/>
      <c r="W66" s="37"/>
    </row>
    <row r="67" customFormat="false" ht="22.5" hidden="false" customHeight="true" outlineLevel="0" collapsed="false">
      <c r="A67" s="31" t="s">
        <v>32</v>
      </c>
      <c r="B67" s="41"/>
      <c r="C67" s="41"/>
      <c r="D67" s="27" t="s">
        <v>276</v>
      </c>
      <c r="E67" s="27"/>
      <c r="H67" s="41"/>
      <c r="I67" s="41"/>
      <c r="J67" s="41"/>
      <c r="K67" s="41"/>
      <c r="L67" s="4"/>
      <c r="M67" s="31" t="s">
        <v>32</v>
      </c>
      <c r="N67" s="37"/>
      <c r="O67" s="37"/>
      <c r="P67" s="37"/>
      <c r="Q67" s="37"/>
      <c r="R67" s="37"/>
      <c r="S67" s="37"/>
      <c r="T67" s="37"/>
      <c r="U67" s="37"/>
      <c r="V67" s="37"/>
      <c r="W67" s="37"/>
    </row>
    <row r="68" customFormat="false" ht="22.5" hidden="false" customHeight="true" outlineLevel="0" collapsed="false">
      <c r="A68" s="31" t="s">
        <v>33</v>
      </c>
      <c r="B68" s="41"/>
      <c r="C68" s="41"/>
      <c r="D68" s="27" t="s">
        <v>290</v>
      </c>
      <c r="E68" s="27"/>
      <c r="H68" s="41"/>
      <c r="I68" s="41"/>
      <c r="J68" s="41"/>
      <c r="K68" s="41"/>
      <c r="L68" s="4"/>
      <c r="M68" s="31" t="s">
        <v>33</v>
      </c>
      <c r="N68" s="37"/>
      <c r="O68" s="37"/>
      <c r="P68" s="37"/>
      <c r="Q68" s="37"/>
      <c r="R68" s="37"/>
      <c r="S68" s="37"/>
      <c r="T68" s="37"/>
      <c r="U68" s="37"/>
      <c r="V68" s="37"/>
      <c r="W68" s="37"/>
    </row>
    <row r="69" customFormat="false" ht="22.5" hidden="false" customHeight="true" outlineLevel="0" collapsed="false">
      <c r="A69" s="31" t="s">
        <v>34</v>
      </c>
      <c r="B69" s="41"/>
      <c r="C69" s="41"/>
      <c r="D69" s="41"/>
      <c r="E69" s="41"/>
      <c r="F69" s="27" t="s">
        <v>290</v>
      </c>
      <c r="G69" s="27"/>
      <c r="H69" s="41"/>
      <c r="I69" s="41"/>
      <c r="J69" s="41"/>
      <c r="K69" s="41"/>
      <c r="L69" s="4"/>
      <c r="M69" s="31" t="s">
        <v>34</v>
      </c>
      <c r="N69" s="37"/>
      <c r="O69" s="37"/>
      <c r="P69" s="37"/>
      <c r="Q69" s="37"/>
      <c r="R69" s="37"/>
      <c r="S69" s="37"/>
      <c r="T69" s="37"/>
      <c r="U69" s="37"/>
      <c r="V69" s="37"/>
      <c r="W69" s="37"/>
    </row>
    <row r="70" customFormat="false" ht="22.5" hidden="false" customHeight="true" outlineLevel="0" collapsed="false">
      <c r="A70" s="31" t="s">
        <v>35</v>
      </c>
      <c r="B70" s="41"/>
      <c r="C70" s="41"/>
      <c r="D70" s="41"/>
      <c r="E70" s="41"/>
      <c r="F70" s="27" t="s">
        <v>290</v>
      </c>
      <c r="G70" s="27"/>
      <c r="H70" s="41"/>
      <c r="I70" s="41"/>
      <c r="J70" s="41"/>
      <c r="K70" s="41"/>
      <c r="L70" s="4"/>
      <c r="M70" s="31" t="s">
        <v>35</v>
      </c>
      <c r="N70" s="37"/>
      <c r="O70" s="37"/>
      <c r="P70" s="37"/>
      <c r="Q70" s="37"/>
      <c r="R70" s="37"/>
      <c r="S70" s="37"/>
      <c r="T70" s="37"/>
      <c r="U70" s="37"/>
      <c r="V70" s="37"/>
      <c r="W70" s="37"/>
    </row>
    <row r="71" customFormat="false" ht="22.5" hidden="false" customHeight="true" outlineLevel="0" collapsed="false">
      <c r="A71" s="31" t="s">
        <v>36</v>
      </c>
      <c r="B71" s="123"/>
      <c r="C71" s="123"/>
      <c r="D71" s="41"/>
      <c r="E71" s="41"/>
      <c r="F71" s="44"/>
      <c r="G71" s="44"/>
      <c r="H71" s="41"/>
      <c r="I71" s="41"/>
      <c r="J71" s="41"/>
      <c r="K71" s="41"/>
      <c r="L71" s="4"/>
      <c r="M71" s="31" t="s">
        <v>36</v>
      </c>
      <c r="N71" s="37"/>
      <c r="O71" s="37"/>
      <c r="P71" s="37"/>
      <c r="Q71" s="37"/>
      <c r="R71" s="37"/>
      <c r="S71" s="37"/>
      <c r="T71" s="37"/>
      <c r="U71" s="37"/>
      <c r="V71" s="37"/>
      <c r="W71" s="37"/>
    </row>
    <row r="72" customFormat="false" ht="22.5" hidden="false" customHeight="true" outlineLevel="0" collapsed="false">
      <c r="D72" s="227" t="s">
        <v>49</v>
      </c>
      <c r="E72" s="227"/>
      <c r="F72" s="227"/>
      <c r="G72" s="227"/>
      <c r="H72" s="227"/>
      <c r="I72" s="227"/>
      <c r="J72" s="227"/>
      <c r="K72" s="227"/>
      <c r="N72" s="283"/>
      <c r="O72" s="283"/>
    </row>
    <row r="73" customFormat="false" ht="22.5" hidden="false" customHeight="true" outlineLevel="0" collapsed="false">
      <c r="A73" s="27"/>
      <c r="B73" s="28" t="n">
        <f aca="false">V60+3</f>
        <v>46475</v>
      </c>
      <c r="C73" s="28"/>
      <c r="D73" s="63" t="n">
        <f aca="false">B73+1</f>
        <v>46476</v>
      </c>
      <c r="E73" s="63"/>
      <c r="F73" s="63" t="n">
        <f aca="false">D73+1</f>
        <v>46477</v>
      </c>
      <c r="G73" s="63"/>
      <c r="H73" s="63" t="n">
        <f aca="false">F73+1</f>
        <v>46478</v>
      </c>
      <c r="I73" s="63"/>
      <c r="J73" s="63" t="n">
        <f aca="false">H73+1</f>
        <v>46479</v>
      </c>
      <c r="K73" s="63"/>
      <c r="L73" s="29"/>
      <c r="M73" s="27"/>
      <c r="N73" s="63" t="n">
        <f aca="false">B73+7</f>
        <v>46482</v>
      </c>
      <c r="O73" s="63"/>
      <c r="P73" s="63" t="n">
        <f aca="false">N73+1</f>
        <v>46483</v>
      </c>
      <c r="Q73" s="63"/>
      <c r="R73" s="63" t="n">
        <f aca="false">P73+1</f>
        <v>46484</v>
      </c>
      <c r="S73" s="63"/>
      <c r="T73" s="30" t="n">
        <f aca="false">R73+1</f>
        <v>46485</v>
      </c>
      <c r="U73" s="30"/>
      <c r="V73" s="30" t="n">
        <f aca="false">T73+1</f>
        <v>46486</v>
      </c>
      <c r="W73" s="3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  <c r="IW73" s="0"/>
      <c r="IX73" s="0"/>
      <c r="IY73" s="0"/>
      <c r="IZ73" s="0"/>
      <c r="JA73" s="0"/>
      <c r="JB73" s="0"/>
      <c r="JC73" s="0"/>
      <c r="JD73" s="0"/>
      <c r="JE73" s="0"/>
      <c r="JF73" s="0"/>
      <c r="JG73" s="0"/>
      <c r="JH73" s="0"/>
      <c r="JI73" s="0"/>
      <c r="JJ73" s="0"/>
      <c r="JK73" s="0"/>
      <c r="JL73" s="0"/>
      <c r="JM73" s="0"/>
      <c r="JN73" s="0"/>
      <c r="JO73" s="0"/>
      <c r="JP73" s="0"/>
      <c r="JQ73" s="0"/>
      <c r="JR73" s="0"/>
      <c r="JS73" s="0"/>
      <c r="JT73" s="0"/>
      <c r="JU73" s="0"/>
      <c r="JV73" s="0"/>
      <c r="JW73" s="0"/>
      <c r="JX73" s="0"/>
      <c r="JY73" s="0"/>
      <c r="JZ73" s="0"/>
      <c r="KA73" s="0"/>
      <c r="KB73" s="0"/>
      <c r="KC73" s="0"/>
      <c r="KD73" s="0"/>
      <c r="KE73" s="0"/>
      <c r="KF73" s="0"/>
      <c r="KG73" s="0"/>
      <c r="KH73" s="0"/>
      <c r="KI73" s="0"/>
      <c r="KJ73" s="0"/>
      <c r="KK73" s="0"/>
      <c r="KL73" s="0"/>
      <c r="KM73" s="0"/>
      <c r="KN73" s="0"/>
      <c r="KO73" s="0"/>
      <c r="KP73" s="0"/>
      <c r="KQ73" s="0"/>
      <c r="KR73" s="0"/>
      <c r="KS73" s="0"/>
      <c r="KT73" s="0"/>
      <c r="KU73" s="0"/>
      <c r="KV73" s="0"/>
      <c r="KW73" s="0"/>
      <c r="KX73" s="0"/>
      <c r="KY73" s="0"/>
      <c r="KZ73" s="0"/>
      <c r="LA73" s="0"/>
      <c r="LB73" s="0"/>
      <c r="LC73" s="0"/>
      <c r="LD73" s="0"/>
      <c r="LE73" s="0"/>
      <c r="LF73" s="0"/>
      <c r="LG73" s="0"/>
      <c r="LH73" s="0"/>
      <c r="LI73" s="0"/>
      <c r="LJ73" s="0"/>
      <c r="LK73" s="0"/>
      <c r="LL73" s="0"/>
      <c r="LM73" s="0"/>
      <c r="LN73" s="0"/>
      <c r="LO73" s="0"/>
      <c r="LP73" s="0"/>
      <c r="LQ73" s="0"/>
      <c r="LR73" s="0"/>
      <c r="LS73" s="0"/>
      <c r="LT73" s="0"/>
      <c r="LU73" s="0"/>
      <c r="LV73" s="0"/>
      <c r="LW73" s="0"/>
      <c r="LX73" s="0"/>
      <c r="LY73" s="0"/>
      <c r="LZ73" s="0"/>
      <c r="MA73" s="0"/>
      <c r="MB73" s="0"/>
      <c r="MC73" s="0"/>
      <c r="MD73" s="0"/>
      <c r="ME73" s="0"/>
      <c r="MF73" s="0"/>
      <c r="MG73" s="0"/>
      <c r="MH73" s="0"/>
      <c r="MI73" s="0"/>
      <c r="MJ73" s="0"/>
      <c r="MK73" s="0"/>
      <c r="ML73" s="0"/>
      <c r="MM73" s="0"/>
      <c r="MN73" s="0"/>
      <c r="MO73" s="0"/>
      <c r="MP73" s="0"/>
      <c r="MQ73" s="0"/>
      <c r="MR73" s="0"/>
      <c r="MS73" s="0"/>
      <c r="MT73" s="0"/>
      <c r="MU73" s="0"/>
      <c r="MV73" s="0"/>
      <c r="MW73" s="0"/>
      <c r="MX73" s="0"/>
      <c r="MY73" s="0"/>
      <c r="MZ73" s="0"/>
      <c r="NA73" s="0"/>
      <c r="NB73" s="0"/>
      <c r="NC73" s="0"/>
      <c r="ND73" s="0"/>
      <c r="NE73" s="0"/>
      <c r="NF73" s="0"/>
      <c r="NG73" s="0"/>
      <c r="NH73" s="0"/>
      <c r="NI73" s="0"/>
      <c r="NJ73" s="0"/>
      <c r="NK73" s="0"/>
      <c r="NL73" s="0"/>
      <c r="NM73" s="0"/>
      <c r="NN73" s="0"/>
      <c r="NO73" s="0"/>
      <c r="NP73" s="0"/>
      <c r="NQ73" s="0"/>
      <c r="NR73" s="0"/>
      <c r="NS73" s="0"/>
      <c r="NT73" s="0"/>
      <c r="NU73" s="0"/>
      <c r="NV73" s="0"/>
      <c r="NW73" s="0"/>
      <c r="NX73" s="0"/>
      <c r="NY73" s="0"/>
      <c r="NZ73" s="0"/>
      <c r="OA73" s="0"/>
      <c r="OB73" s="0"/>
      <c r="OC73" s="0"/>
      <c r="OD73" s="0"/>
      <c r="OE73" s="0"/>
      <c r="OF73" s="0"/>
      <c r="OG73" s="0"/>
      <c r="OH73" s="0"/>
      <c r="OI73" s="0"/>
      <c r="OJ73" s="0"/>
      <c r="OK73" s="0"/>
      <c r="OL73" s="0"/>
      <c r="OM73" s="0"/>
      <c r="ON73" s="0"/>
      <c r="OO73" s="0"/>
      <c r="OP73" s="0"/>
      <c r="OQ73" s="0"/>
      <c r="OR73" s="0"/>
      <c r="OS73" s="0"/>
      <c r="OT73" s="0"/>
      <c r="OU73" s="0"/>
      <c r="OV73" s="0"/>
      <c r="OW73" s="0"/>
      <c r="OX73" s="0"/>
      <c r="OY73" s="0"/>
      <c r="OZ73" s="0"/>
      <c r="PA73" s="0"/>
      <c r="PB73" s="0"/>
      <c r="PC73" s="0"/>
      <c r="PD73" s="0"/>
      <c r="PE73" s="0"/>
      <c r="PF73" s="0"/>
      <c r="PG73" s="0"/>
      <c r="PH73" s="0"/>
      <c r="PI73" s="0"/>
      <c r="PJ73" s="0"/>
      <c r="PK73" s="0"/>
      <c r="PL73" s="0"/>
      <c r="PM73" s="0"/>
      <c r="PN73" s="0"/>
      <c r="PO73" s="0"/>
      <c r="PP73" s="0"/>
      <c r="PQ73" s="0"/>
      <c r="PR73" s="0"/>
      <c r="PS73" s="0"/>
      <c r="PT73" s="0"/>
      <c r="PU73" s="0"/>
      <c r="PV73" s="0"/>
      <c r="PW73" s="0"/>
      <c r="PX73" s="0"/>
      <c r="PY73" s="0"/>
      <c r="PZ73" s="0"/>
      <c r="QA73" s="0"/>
      <c r="QB73" s="0"/>
      <c r="QC73" s="0"/>
      <c r="QD73" s="0"/>
      <c r="QE73" s="0"/>
      <c r="QF73" s="0"/>
      <c r="QG73" s="0"/>
      <c r="QH73" s="0"/>
      <c r="QI73" s="0"/>
      <c r="QJ73" s="0"/>
      <c r="QK73" s="0"/>
      <c r="QL73" s="0"/>
      <c r="QM73" s="0"/>
      <c r="QN73" s="0"/>
      <c r="QO73" s="0"/>
      <c r="QP73" s="0"/>
      <c r="QQ73" s="0"/>
      <c r="QR73" s="0"/>
      <c r="QS73" s="0"/>
      <c r="QT73" s="0"/>
      <c r="QU73" s="0"/>
      <c r="QV73" s="0"/>
      <c r="QW73" s="0"/>
      <c r="QX73" s="0"/>
      <c r="QY73" s="0"/>
      <c r="QZ73" s="0"/>
      <c r="RA73" s="0"/>
      <c r="RB73" s="0"/>
      <c r="RC73" s="0"/>
      <c r="RD73" s="0"/>
      <c r="RE73" s="0"/>
      <c r="RF73" s="0"/>
      <c r="RG73" s="0"/>
      <c r="RH73" s="0"/>
      <c r="RI73" s="0"/>
      <c r="RJ73" s="0"/>
      <c r="RK73" s="0"/>
      <c r="RL73" s="0"/>
      <c r="RM73" s="0"/>
      <c r="RN73" s="0"/>
      <c r="RO73" s="0"/>
      <c r="RP73" s="0"/>
      <c r="RQ73" s="0"/>
      <c r="RR73" s="0"/>
      <c r="RS73" s="0"/>
      <c r="RT73" s="0"/>
      <c r="RU73" s="0"/>
      <c r="RV73" s="0"/>
      <c r="RW73" s="0"/>
      <c r="RX73" s="0"/>
      <c r="RY73" s="0"/>
      <c r="RZ73" s="0"/>
      <c r="SA73" s="0"/>
      <c r="SB73" s="0"/>
      <c r="SC73" s="0"/>
      <c r="SD73" s="0"/>
      <c r="SE73" s="0"/>
      <c r="SF73" s="0"/>
      <c r="SG73" s="0"/>
      <c r="SH73" s="0"/>
      <c r="SI73" s="0"/>
      <c r="SJ73" s="0"/>
      <c r="SK73" s="0"/>
      <c r="SL73" s="0"/>
      <c r="SM73" s="0"/>
      <c r="SN73" s="0"/>
      <c r="SO73" s="0"/>
      <c r="SP73" s="0"/>
      <c r="SQ73" s="0"/>
      <c r="SR73" s="0"/>
      <c r="SS73" s="0"/>
      <c r="ST73" s="0"/>
      <c r="SU73" s="0"/>
      <c r="SV73" s="0"/>
      <c r="SW73" s="0"/>
      <c r="SX73" s="0"/>
      <c r="SY73" s="0"/>
      <c r="SZ73" s="0"/>
      <c r="TA73" s="0"/>
      <c r="TB73" s="0"/>
      <c r="TC73" s="0"/>
      <c r="TD73" s="0"/>
      <c r="TE73" s="0"/>
      <c r="TF73" s="0"/>
      <c r="TG73" s="0"/>
      <c r="TH73" s="0"/>
      <c r="TI73" s="0"/>
      <c r="TJ73" s="0"/>
      <c r="TK73" s="0"/>
      <c r="TL73" s="0"/>
      <c r="TM73" s="0"/>
      <c r="TN73" s="0"/>
      <c r="TO73" s="0"/>
      <c r="TP73" s="0"/>
      <c r="TQ73" s="0"/>
      <c r="TR73" s="0"/>
      <c r="TS73" s="0"/>
      <c r="TT73" s="0"/>
      <c r="TU73" s="0"/>
      <c r="TV73" s="0"/>
      <c r="TW73" s="0"/>
      <c r="TX73" s="0"/>
      <c r="TY73" s="0"/>
      <c r="TZ73" s="0"/>
      <c r="UA73" s="0"/>
      <c r="UB73" s="0"/>
      <c r="UC73" s="0"/>
      <c r="UD73" s="0"/>
      <c r="UE73" s="0"/>
      <c r="UF73" s="0"/>
      <c r="UG73" s="0"/>
      <c r="UH73" s="0"/>
      <c r="UI73" s="0"/>
      <c r="UJ73" s="0"/>
      <c r="UK73" s="0"/>
      <c r="UL73" s="0"/>
      <c r="UM73" s="0"/>
      <c r="UN73" s="0"/>
      <c r="UO73" s="0"/>
      <c r="UP73" s="0"/>
      <c r="UQ73" s="0"/>
      <c r="UR73" s="0"/>
      <c r="US73" s="0"/>
      <c r="UT73" s="0"/>
      <c r="UU73" s="0"/>
      <c r="UV73" s="0"/>
      <c r="UW73" s="0"/>
      <c r="UX73" s="0"/>
      <c r="UY73" s="0"/>
      <c r="UZ73" s="0"/>
      <c r="VA73" s="0"/>
      <c r="VB73" s="0"/>
      <c r="VC73" s="0"/>
      <c r="VD73" s="0"/>
      <c r="VE73" s="0"/>
      <c r="VF73" s="0"/>
      <c r="VG73" s="0"/>
      <c r="VH73" s="0"/>
      <c r="VI73" s="0"/>
      <c r="VJ73" s="0"/>
      <c r="VK73" s="0"/>
      <c r="VL73" s="0"/>
      <c r="VM73" s="0"/>
      <c r="VN73" s="0"/>
      <c r="VO73" s="0"/>
      <c r="VP73" s="0"/>
      <c r="VQ73" s="0"/>
      <c r="VR73" s="0"/>
      <c r="VS73" s="0"/>
      <c r="VT73" s="0"/>
      <c r="VU73" s="0"/>
      <c r="VV73" s="0"/>
      <c r="VW73" s="0"/>
      <c r="VX73" s="0"/>
      <c r="VY73" s="0"/>
      <c r="VZ73" s="0"/>
      <c r="WA73" s="0"/>
      <c r="WB73" s="0"/>
      <c r="WC73" s="0"/>
      <c r="WD73" s="0"/>
      <c r="WE73" s="0"/>
      <c r="WF73" s="0"/>
      <c r="WG73" s="0"/>
      <c r="WH73" s="0"/>
      <c r="WI73" s="0"/>
      <c r="WJ73" s="0"/>
      <c r="WK73" s="0"/>
      <c r="WL73" s="0"/>
      <c r="WM73" s="0"/>
      <c r="WN73" s="0"/>
      <c r="WO73" s="0"/>
      <c r="WP73" s="0"/>
      <c r="WQ73" s="0"/>
      <c r="WR73" s="0"/>
      <c r="WS73" s="0"/>
      <c r="WT73" s="0"/>
      <c r="WU73" s="0"/>
      <c r="WV73" s="0"/>
      <c r="WW73" s="0"/>
      <c r="WX73" s="0"/>
      <c r="WY73" s="0"/>
      <c r="WZ73" s="0"/>
      <c r="XA73" s="0"/>
      <c r="XB73" s="0"/>
      <c r="XC73" s="0"/>
      <c r="XD73" s="0"/>
      <c r="XE73" s="0"/>
      <c r="XF73" s="0"/>
      <c r="XG73" s="0"/>
      <c r="XH73" s="0"/>
      <c r="XI73" s="0"/>
      <c r="XJ73" s="0"/>
      <c r="XK73" s="0"/>
      <c r="XL73" s="0"/>
      <c r="XM73" s="0"/>
      <c r="XN73" s="0"/>
      <c r="XO73" s="0"/>
      <c r="XP73" s="0"/>
      <c r="XQ73" s="0"/>
      <c r="XR73" s="0"/>
      <c r="XS73" s="0"/>
      <c r="XT73" s="0"/>
      <c r="XU73" s="0"/>
      <c r="XV73" s="0"/>
      <c r="XW73" s="0"/>
      <c r="XX73" s="0"/>
      <c r="XY73" s="0"/>
      <c r="XZ73" s="0"/>
      <c r="YA73" s="0"/>
      <c r="YB73" s="0"/>
      <c r="YC73" s="0"/>
      <c r="YD73" s="0"/>
      <c r="YE73" s="0"/>
      <c r="YF73" s="0"/>
      <c r="YG73" s="0"/>
      <c r="YH73" s="0"/>
      <c r="YI73" s="0"/>
      <c r="YJ73" s="0"/>
      <c r="YK73" s="0"/>
      <c r="YL73" s="0"/>
      <c r="YM73" s="0"/>
      <c r="YN73" s="0"/>
      <c r="YO73" s="0"/>
      <c r="YP73" s="0"/>
      <c r="YQ73" s="0"/>
      <c r="YR73" s="0"/>
      <c r="YS73" s="0"/>
      <c r="YT73" s="0"/>
      <c r="YU73" s="0"/>
      <c r="YV73" s="0"/>
      <c r="YW73" s="0"/>
      <c r="YX73" s="0"/>
      <c r="YY73" s="0"/>
      <c r="YZ73" s="0"/>
      <c r="ZA73" s="0"/>
      <c r="ZB73" s="0"/>
      <c r="ZC73" s="0"/>
      <c r="ZD73" s="0"/>
      <c r="ZE73" s="0"/>
      <c r="ZF73" s="0"/>
      <c r="ZG73" s="0"/>
      <c r="ZH73" s="0"/>
      <c r="ZI73" s="0"/>
      <c r="ZJ73" s="0"/>
      <c r="ZK73" s="0"/>
      <c r="ZL73" s="0"/>
      <c r="ZM73" s="0"/>
      <c r="ZN73" s="0"/>
      <c r="ZO73" s="0"/>
      <c r="ZP73" s="0"/>
      <c r="ZQ73" s="0"/>
      <c r="ZR73" s="0"/>
      <c r="ZS73" s="0"/>
      <c r="ZT73" s="0"/>
      <c r="ZU73" s="0"/>
      <c r="ZV73" s="0"/>
      <c r="ZW73" s="0"/>
      <c r="ZX73" s="0"/>
      <c r="ZY73" s="0"/>
      <c r="ZZ73" s="0"/>
      <c r="AAA73" s="0"/>
      <c r="AAB73" s="0"/>
      <c r="AAC73" s="0"/>
      <c r="AAD73" s="0"/>
      <c r="AAE73" s="0"/>
      <c r="AAF73" s="0"/>
      <c r="AAG73" s="0"/>
      <c r="AAH73" s="0"/>
      <c r="AAI73" s="0"/>
      <c r="AAJ73" s="0"/>
      <c r="AAK73" s="0"/>
      <c r="AAL73" s="0"/>
      <c r="AAM73" s="0"/>
      <c r="AAN73" s="0"/>
      <c r="AAO73" s="0"/>
      <c r="AAP73" s="0"/>
      <c r="AAQ73" s="0"/>
      <c r="AAR73" s="0"/>
      <c r="AAS73" s="0"/>
      <c r="AAT73" s="0"/>
      <c r="AAU73" s="0"/>
      <c r="AAV73" s="0"/>
      <c r="AAW73" s="0"/>
      <c r="AAX73" s="0"/>
      <c r="AAY73" s="0"/>
      <c r="AAZ73" s="0"/>
      <c r="ABA73" s="0"/>
      <c r="ABB73" s="0"/>
      <c r="ABC73" s="0"/>
      <c r="ABD73" s="0"/>
      <c r="ABE73" s="0"/>
      <c r="ABF73" s="0"/>
      <c r="ABG73" s="0"/>
      <c r="ABH73" s="0"/>
      <c r="ABI73" s="0"/>
      <c r="ABJ73" s="0"/>
      <c r="ABK73" s="0"/>
      <c r="ABL73" s="0"/>
      <c r="ABM73" s="0"/>
      <c r="ABN73" s="0"/>
      <c r="ABO73" s="0"/>
      <c r="ABP73" s="0"/>
      <c r="ABQ73" s="0"/>
      <c r="ABR73" s="0"/>
      <c r="ABS73" s="0"/>
      <c r="ABT73" s="0"/>
      <c r="ABU73" s="0"/>
      <c r="ABV73" s="0"/>
      <c r="ABW73" s="0"/>
      <c r="ABX73" s="0"/>
      <c r="ABY73" s="0"/>
      <c r="ABZ73" s="0"/>
      <c r="ACA73" s="0"/>
      <c r="ACB73" s="0"/>
      <c r="ACC73" s="0"/>
      <c r="ACD73" s="0"/>
      <c r="ACE73" s="0"/>
      <c r="ACF73" s="0"/>
      <c r="ACG73" s="0"/>
      <c r="ACH73" s="0"/>
      <c r="ACI73" s="0"/>
      <c r="ACJ73" s="0"/>
      <c r="ACK73" s="0"/>
      <c r="ACL73" s="0"/>
      <c r="ACM73" s="0"/>
      <c r="ACN73" s="0"/>
      <c r="ACO73" s="0"/>
      <c r="ACP73" s="0"/>
      <c r="ACQ73" s="0"/>
      <c r="ACR73" s="0"/>
      <c r="ACS73" s="0"/>
      <c r="ACT73" s="0"/>
      <c r="ACU73" s="0"/>
      <c r="ACV73" s="0"/>
      <c r="ACW73" s="0"/>
      <c r="ACX73" s="0"/>
      <c r="ACY73" s="0"/>
      <c r="ACZ73" s="0"/>
      <c r="ADA73" s="0"/>
      <c r="ADB73" s="0"/>
      <c r="ADC73" s="0"/>
      <c r="ADD73" s="0"/>
      <c r="ADE73" s="0"/>
      <c r="ADF73" s="0"/>
      <c r="ADG73" s="0"/>
      <c r="ADH73" s="0"/>
      <c r="ADI73" s="0"/>
      <c r="ADJ73" s="0"/>
      <c r="ADK73" s="0"/>
      <c r="ADL73" s="0"/>
      <c r="ADM73" s="0"/>
      <c r="ADN73" s="0"/>
      <c r="ADO73" s="0"/>
      <c r="ADP73" s="0"/>
      <c r="ADQ73" s="0"/>
      <c r="ADR73" s="0"/>
      <c r="ADS73" s="0"/>
      <c r="ADT73" s="0"/>
      <c r="ADU73" s="0"/>
      <c r="ADV73" s="0"/>
      <c r="ADW73" s="0"/>
      <c r="ADX73" s="0"/>
      <c r="ADY73" s="0"/>
      <c r="ADZ73" s="0"/>
      <c r="AEA73" s="0"/>
      <c r="AEB73" s="0"/>
      <c r="AEC73" s="0"/>
      <c r="AED73" s="0"/>
      <c r="AEE73" s="0"/>
      <c r="AEF73" s="0"/>
      <c r="AEG73" s="0"/>
      <c r="AEH73" s="0"/>
      <c r="AEI73" s="0"/>
      <c r="AEJ73" s="0"/>
      <c r="AEK73" s="0"/>
      <c r="AEL73" s="0"/>
      <c r="AEM73" s="0"/>
      <c r="AEN73" s="0"/>
      <c r="AEO73" s="0"/>
      <c r="AEP73" s="0"/>
      <c r="AEQ73" s="0"/>
      <c r="AER73" s="0"/>
      <c r="AES73" s="0"/>
      <c r="AET73" s="0"/>
      <c r="AEU73" s="0"/>
      <c r="AEV73" s="0"/>
      <c r="AEW73" s="0"/>
      <c r="AEX73" s="0"/>
      <c r="AEY73" s="0"/>
      <c r="AEZ73" s="0"/>
      <c r="AFA73" s="0"/>
      <c r="AFB73" s="0"/>
      <c r="AFC73" s="0"/>
      <c r="AFD73" s="0"/>
      <c r="AFE73" s="0"/>
      <c r="AFF73" s="0"/>
      <c r="AFG73" s="0"/>
      <c r="AFH73" s="0"/>
      <c r="AFI73" s="0"/>
      <c r="AFJ73" s="0"/>
      <c r="AFK73" s="0"/>
      <c r="AFL73" s="0"/>
      <c r="AFM73" s="0"/>
      <c r="AFN73" s="0"/>
      <c r="AFO73" s="0"/>
      <c r="AFP73" s="0"/>
      <c r="AFQ73" s="0"/>
      <c r="AFR73" s="0"/>
      <c r="AFS73" s="0"/>
      <c r="AFT73" s="0"/>
      <c r="AFU73" s="0"/>
      <c r="AFV73" s="0"/>
      <c r="AFW73" s="0"/>
      <c r="AFX73" s="0"/>
      <c r="AFY73" s="0"/>
      <c r="AFZ73" s="0"/>
      <c r="AGA73" s="0"/>
      <c r="AGB73" s="0"/>
      <c r="AGC73" s="0"/>
      <c r="AGD73" s="0"/>
      <c r="AGE73" s="0"/>
      <c r="AGF73" s="0"/>
      <c r="AGG73" s="0"/>
      <c r="AGH73" s="0"/>
      <c r="AGI73" s="0"/>
      <c r="AGJ73" s="0"/>
      <c r="AGK73" s="0"/>
      <c r="AGL73" s="0"/>
      <c r="AGM73" s="0"/>
      <c r="AGN73" s="0"/>
      <c r="AGO73" s="0"/>
      <c r="AGP73" s="0"/>
      <c r="AGQ73" s="0"/>
      <c r="AGR73" s="0"/>
      <c r="AGS73" s="0"/>
      <c r="AGT73" s="0"/>
      <c r="AGU73" s="0"/>
      <c r="AGV73" s="0"/>
      <c r="AGW73" s="0"/>
      <c r="AGX73" s="0"/>
      <c r="AGY73" s="0"/>
      <c r="AGZ73" s="0"/>
      <c r="AHA73" s="0"/>
      <c r="AHB73" s="0"/>
      <c r="AHC73" s="0"/>
      <c r="AHD73" s="0"/>
      <c r="AHE73" s="0"/>
      <c r="AHF73" s="0"/>
      <c r="AHG73" s="0"/>
      <c r="AHH73" s="0"/>
      <c r="AHI73" s="0"/>
      <c r="AHJ73" s="0"/>
      <c r="AHK73" s="0"/>
      <c r="AHL73" s="0"/>
      <c r="AHM73" s="0"/>
      <c r="AHN73" s="0"/>
      <c r="AHO73" s="0"/>
      <c r="AHP73" s="0"/>
      <c r="AHQ73" s="0"/>
      <c r="AHR73" s="0"/>
      <c r="AHS73" s="0"/>
      <c r="AHT73" s="0"/>
      <c r="AHU73" s="0"/>
      <c r="AHV73" s="0"/>
      <c r="AHW73" s="0"/>
      <c r="AHX73" s="0"/>
      <c r="AHY73" s="0"/>
      <c r="AHZ73" s="0"/>
      <c r="AIA73" s="0"/>
      <c r="AIB73" s="0"/>
      <c r="AIC73" s="0"/>
      <c r="AID73" s="0"/>
      <c r="AIE73" s="0"/>
      <c r="AIF73" s="0"/>
      <c r="AIG73" s="0"/>
      <c r="AIH73" s="0"/>
      <c r="AII73" s="0"/>
      <c r="AIJ73" s="0"/>
      <c r="AIK73" s="0"/>
      <c r="AIL73" s="0"/>
      <c r="AIM73" s="0"/>
      <c r="AIN73" s="0"/>
      <c r="AIO73" s="0"/>
      <c r="AIP73" s="0"/>
      <c r="AIQ73" s="0"/>
      <c r="AIR73" s="0"/>
      <c r="AIS73" s="0"/>
      <c r="AIT73" s="0"/>
      <c r="AIU73" s="0"/>
      <c r="AIV73" s="0"/>
      <c r="AIW73" s="0"/>
      <c r="AIX73" s="0"/>
      <c r="AIY73" s="0"/>
      <c r="AIZ73" s="0"/>
      <c r="AJA73" s="0"/>
      <c r="AJB73" s="0"/>
      <c r="AJC73" s="0"/>
      <c r="AJD73" s="0"/>
      <c r="AJE73" s="0"/>
      <c r="AJF73" s="0"/>
      <c r="AJG73" s="0"/>
      <c r="AJH73" s="0"/>
      <c r="AJI73" s="0"/>
      <c r="AJJ73" s="0"/>
      <c r="AJK73" s="0"/>
      <c r="AJL73" s="0"/>
      <c r="AJM73" s="0"/>
      <c r="AJN73" s="0"/>
      <c r="AJO73" s="0"/>
      <c r="AJP73" s="0"/>
      <c r="AJQ73" s="0"/>
      <c r="AJR73" s="0"/>
      <c r="AJS73" s="0"/>
      <c r="AJT73" s="0"/>
      <c r="AJU73" s="0"/>
      <c r="AJV73" s="0"/>
      <c r="AJW73" s="0"/>
      <c r="AJX73" s="0"/>
      <c r="AJY73" s="0"/>
      <c r="AJZ73" s="0"/>
      <c r="AKA73" s="0"/>
      <c r="AKB73" s="0"/>
      <c r="AKC73" s="0"/>
      <c r="AKD73" s="0"/>
      <c r="AKE73" s="0"/>
      <c r="AKF73" s="0"/>
      <c r="AKG73" s="0"/>
      <c r="AKH73" s="0"/>
      <c r="AKI73" s="0"/>
      <c r="AKJ73" s="0"/>
      <c r="AKK73" s="0"/>
      <c r="AKL73" s="0"/>
      <c r="AKM73" s="0"/>
      <c r="AKN73" s="0"/>
      <c r="AKO73" s="0"/>
      <c r="AKP73" s="0"/>
      <c r="AKQ73" s="0"/>
      <c r="AKR73" s="0"/>
      <c r="AKS73" s="0"/>
      <c r="AKT73" s="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  <c r="ALY73" s="0"/>
      <c r="ALZ73" s="0"/>
      <c r="AMA73" s="0"/>
      <c r="AMB73" s="0"/>
      <c r="AMC73" s="0"/>
      <c r="AMD73" s="0"/>
      <c r="AME73" s="0"/>
      <c r="AMF73" s="0"/>
      <c r="AMG73" s="0"/>
      <c r="AMH73" s="0"/>
      <c r="AMI73" s="0"/>
      <c r="AMJ73" s="0"/>
      <c r="AMK73" s="0"/>
      <c r="AML73" s="0"/>
      <c r="AMM73" s="0"/>
      <c r="AMN73" s="0"/>
      <c r="AMO73" s="0"/>
      <c r="AMP73" s="0"/>
      <c r="AMQ73" s="0"/>
      <c r="AMR73" s="0"/>
      <c r="AMS73" s="0"/>
      <c r="AMT73" s="0"/>
      <c r="AMU73" s="0"/>
      <c r="AMV73" s="0"/>
      <c r="AMW73" s="0"/>
      <c r="AMX73" s="0"/>
      <c r="AMY73" s="0"/>
      <c r="AMZ73" s="0"/>
      <c r="ANA73" s="0"/>
      <c r="ANB73" s="0"/>
      <c r="ANC73" s="0"/>
      <c r="AND73" s="0"/>
      <c r="ANE73" s="0"/>
      <c r="ANF73" s="0"/>
      <c r="ANG73" s="0"/>
      <c r="ANH73" s="0"/>
      <c r="ANI73" s="0"/>
      <c r="ANJ73" s="0"/>
      <c r="ANK73" s="0"/>
      <c r="ANL73" s="0"/>
      <c r="ANM73" s="0"/>
      <c r="ANN73" s="0"/>
      <c r="ANO73" s="0"/>
      <c r="ANP73" s="0"/>
      <c r="ANQ73" s="0"/>
      <c r="ANR73" s="0"/>
      <c r="ANS73" s="0"/>
      <c r="ANT73" s="0"/>
      <c r="ANU73" s="0"/>
      <c r="ANV73" s="0"/>
      <c r="ANW73" s="0"/>
      <c r="ANX73" s="0"/>
      <c r="ANY73" s="0"/>
      <c r="ANZ73" s="0"/>
      <c r="AOA73" s="0"/>
      <c r="AOB73" s="0"/>
      <c r="AOC73" s="0"/>
      <c r="AOD73" s="0"/>
      <c r="AOE73" s="0"/>
      <c r="AOF73" s="0"/>
      <c r="AOG73" s="0"/>
      <c r="AOH73" s="0"/>
      <c r="AOI73" s="0"/>
      <c r="AOJ73" s="0"/>
      <c r="AOK73" s="0"/>
      <c r="AOL73" s="0"/>
      <c r="AOM73" s="0"/>
      <c r="AON73" s="0"/>
      <c r="AOO73" s="0"/>
      <c r="AOP73" s="0"/>
      <c r="AOQ73" s="0"/>
      <c r="AOR73" s="0"/>
      <c r="AOS73" s="0"/>
      <c r="AOT73" s="0"/>
      <c r="AOU73" s="0"/>
      <c r="AOV73" s="0"/>
      <c r="AOW73" s="0"/>
      <c r="AOX73" s="0"/>
      <c r="AOY73" s="0"/>
      <c r="AOZ73" s="0"/>
      <c r="APA73" s="0"/>
      <c r="APB73" s="0"/>
      <c r="APC73" s="0"/>
      <c r="APD73" s="0"/>
      <c r="APE73" s="0"/>
      <c r="APF73" s="0"/>
      <c r="APG73" s="0"/>
      <c r="APH73" s="0"/>
      <c r="API73" s="0"/>
      <c r="APJ73" s="0"/>
      <c r="APK73" s="0"/>
      <c r="APL73" s="0"/>
      <c r="APM73" s="0"/>
      <c r="APN73" s="0"/>
      <c r="APO73" s="0"/>
      <c r="APP73" s="0"/>
      <c r="APQ73" s="0"/>
      <c r="APR73" s="0"/>
      <c r="APS73" s="0"/>
      <c r="APT73" s="0"/>
      <c r="APU73" s="0"/>
      <c r="APV73" s="0"/>
      <c r="APW73" s="0"/>
      <c r="APX73" s="0"/>
      <c r="APY73" s="0"/>
      <c r="APZ73" s="0"/>
      <c r="AQA73" s="0"/>
      <c r="AQB73" s="0"/>
      <c r="AQC73" s="0"/>
      <c r="AQD73" s="0"/>
      <c r="AQE73" s="0"/>
      <c r="AQF73" s="0"/>
      <c r="AQG73" s="0"/>
      <c r="AQH73" s="0"/>
      <c r="AQI73" s="0"/>
      <c r="AQJ73" s="0"/>
      <c r="AQK73" s="0"/>
      <c r="AQL73" s="0"/>
      <c r="AQM73" s="0"/>
      <c r="AQN73" s="0"/>
      <c r="AQO73" s="0"/>
      <c r="AQP73" s="0"/>
      <c r="AQQ73" s="0"/>
      <c r="AQR73" s="0"/>
      <c r="AQS73" s="0"/>
      <c r="AQT73" s="0"/>
      <c r="AQU73" s="0"/>
      <c r="AQV73" s="0"/>
      <c r="AQW73" s="0"/>
      <c r="AQX73" s="0"/>
      <c r="AQY73" s="0"/>
      <c r="AQZ73" s="0"/>
      <c r="ARA73" s="0"/>
      <c r="ARB73" s="0"/>
      <c r="ARC73" s="0"/>
      <c r="ARD73" s="0"/>
      <c r="ARE73" s="0"/>
      <c r="ARF73" s="0"/>
      <c r="ARG73" s="0"/>
      <c r="ARH73" s="0"/>
      <c r="ARI73" s="0"/>
      <c r="ARJ73" s="0"/>
      <c r="ARK73" s="0"/>
      <c r="ARL73" s="0"/>
      <c r="ARM73" s="0"/>
      <c r="ARN73" s="0"/>
      <c r="ARO73" s="0"/>
      <c r="ARP73" s="0"/>
      <c r="ARQ73" s="0"/>
      <c r="ARR73" s="0"/>
      <c r="ARS73" s="0"/>
      <c r="ART73" s="0"/>
      <c r="ARU73" s="0"/>
      <c r="ARV73" s="0"/>
      <c r="ARW73" s="0"/>
      <c r="ARX73" s="0"/>
      <c r="ARY73" s="0"/>
      <c r="ARZ73" s="0"/>
      <c r="ASA73" s="0"/>
      <c r="ASB73" s="0"/>
      <c r="ASC73" s="0"/>
      <c r="ASD73" s="0"/>
      <c r="ASE73" s="0"/>
      <c r="ASF73" s="0"/>
      <c r="ASG73" s="0"/>
      <c r="ASH73" s="0"/>
      <c r="ASI73" s="0"/>
      <c r="ASJ73" s="0"/>
      <c r="ASK73" s="0"/>
      <c r="ASL73" s="0"/>
      <c r="ASM73" s="0"/>
      <c r="ASN73" s="0"/>
      <c r="ASO73" s="0"/>
      <c r="ASP73" s="0"/>
      <c r="ASQ73" s="0"/>
      <c r="ASR73" s="0"/>
      <c r="ASS73" s="0"/>
      <c r="AST73" s="0"/>
      <c r="ASU73" s="0"/>
      <c r="ASV73" s="0"/>
      <c r="ASW73" s="0"/>
      <c r="ASX73" s="0"/>
      <c r="ASY73" s="0"/>
      <c r="ASZ73" s="0"/>
      <c r="ATA73" s="0"/>
      <c r="ATB73" s="0"/>
      <c r="ATC73" s="0"/>
      <c r="ATD73" s="0"/>
      <c r="ATE73" s="0"/>
      <c r="ATF73" s="0"/>
      <c r="ATG73" s="0"/>
      <c r="ATH73" s="0"/>
      <c r="ATI73" s="0"/>
      <c r="ATJ73" s="0"/>
      <c r="ATK73" s="0"/>
      <c r="ATL73" s="0"/>
      <c r="ATM73" s="0"/>
      <c r="ATN73" s="0"/>
      <c r="ATO73" s="0"/>
      <c r="ATP73" s="0"/>
      <c r="ATQ73" s="0"/>
      <c r="ATR73" s="0"/>
      <c r="ATS73" s="0"/>
      <c r="ATT73" s="0"/>
      <c r="ATU73" s="0"/>
      <c r="ATV73" s="0"/>
      <c r="ATW73" s="0"/>
      <c r="ATX73" s="0"/>
      <c r="ATY73" s="0"/>
      <c r="ATZ73" s="0"/>
      <c r="AUA73" s="0"/>
      <c r="AUB73" s="0"/>
      <c r="AUC73" s="0"/>
      <c r="AUD73" s="0"/>
      <c r="AUE73" s="0"/>
      <c r="AUF73" s="0"/>
      <c r="AUG73" s="0"/>
      <c r="AUH73" s="0"/>
      <c r="AUI73" s="0"/>
      <c r="AUJ73" s="0"/>
      <c r="AUK73" s="0"/>
      <c r="AUL73" s="0"/>
      <c r="AUM73" s="0"/>
      <c r="AUN73" s="0"/>
      <c r="AUO73" s="0"/>
      <c r="AUP73" s="0"/>
      <c r="AUQ73" s="0"/>
      <c r="AUR73" s="0"/>
      <c r="AUS73" s="0"/>
      <c r="AUT73" s="0"/>
      <c r="AUU73" s="0"/>
      <c r="AUV73" s="0"/>
      <c r="AUW73" s="0"/>
      <c r="AUX73" s="0"/>
      <c r="AUY73" s="0"/>
      <c r="AUZ73" s="0"/>
      <c r="AVA73" s="0"/>
      <c r="AVB73" s="0"/>
      <c r="AVC73" s="0"/>
      <c r="AVD73" s="0"/>
      <c r="AVE73" s="0"/>
      <c r="AVF73" s="0"/>
      <c r="AVG73" s="0"/>
      <c r="AVH73" s="0"/>
      <c r="AVI73" s="0"/>
      <c r="AVJ73" s="0"/>
      <c r="AVK73" s="0"/>
      <c r="AVL73" s="0"/>
      <c r="AVM73" s="0"/>
      <c r="AVN73" s="0"/>
      <c r="AVO73" s="0"/>
      <c r="AVP73" s="0"/>
      <c r="AVQ73" s="0"/>
      <c r="AVR73" s="0"/>
      <c r="AVS73" s="0"/>
      <c r="AVT73" s="0"/>
      <c r="AVU73" s="0"/>
      <c r="AVV73" s="0"/>
      <c r="AVW73" s="0"/>
      <c r="AVX73" s="0"/>
      <c r="AVY73" s="0"/>
      <c r="AVZ73" s="0"/>
      <c r="AWA73" s="0"/>
      <c r="AWB73" s="0"/>
      <c r="AWC73" s="0"/>
      <c r="AWD73" s="0"/>
      <c r="AWE73" s="0"/>
      <c r="AWF73" s="0"/>
      <c r="AWG73" s="0"/>
      <c r="AWH73" s="0"/>
      <c r="AWI73" s="0"/>
      <c r="AWJ73" s="0"/>
      <c r="AWK73" s="0"/>
      <c r="AWL73" s="0"/>
      <c r="AWM73" s="0"/>
      <c r="AWN73" s="0"/>
      <c r="AWO73" s="0"/>
      <c r="AWP73" s="0"/>
      <c r="AWQ73" s="0"/>
      <c r="AWR73" s="0"/>
      <c r="AWS73" s="0"/>
      <c r="AWT73" s="0"/>
      <c r="AWU73" s="0"/>
      <c r="AWV73" s="0"/>
      <c r="AWW73" s="0"/>
      <c r="AWX73" s="0"/>
      <c r="AWY73" s="0"/>
      <c r="AWZ73" s="0"/>
      <c r="AXA73" s="0"/>
      <c r="AXB73" s="0"/>
      <c r="AXC73" s="0"/>
      <c r="AXD73" s="0"/>
      <c r="AXE73" s="0"/>
      <c r="AXF73" s="0"/>
      <c r="AXG73" s="0"/>
      <c r="AXH73" s="0"/>
      <c r="AXI73" s="0"/>
      <c r="AXJ73" s="0"/>
      <c r="AXK73" s="0"/>
      <c r="AXL73" s="0"/>
      <c r="AXM73" s="0"/>
      <c r="AXN73" s="0"/>
      <c r="AXO73" s="0"/>
      <c r="AXP73" s="0"/>
      <c r="AXQ73" s="0"/>
      <c r="AXR73" s="0"/>
      <c r="AXS73" s="0"/>
      <c r="AXT73" s="0"/>
      <c r="AXU73" s="0"/>
      <c r="AXV73" s="0"/>
      <c r="AXW73" s="0"/>
      <c r="AXX73" s="0"/>
      <c r="AXY73" s="0"/>
      <c r="AXZ73" s="0"/>
      <c r="AYA73" s="0"/>
      <c r="AYB73" s="0"/>
      <c r="AYC73" s="0"/>
      <c r="AYD73" s="0"/>
      <c r="AYE73" s="0"/>
      <c r="AYF73" s="0"/>
      <c r="AYG73" s="0"/>
      <c r="AYH73" s="0"/>
      <c r="AYI73" s="0"/>
      <c r="AYJ73" s="0"/>
      <c r="AYK73" s="0"/>
      <c r="AYL73" s="0"/>
      <c r="AYM73" s="0"/>
      <c r="AYN73" s="0"/>
      <c r="AYO73" s="0"/>
      <c r="AYP73" s="0"/>
      <c r="AYQ73" s="0"/>
      <c r="AYR73" s="0"/>
      <c r="AYS73" s="0"/>
      <c r="AYT73" s="0"/>
      <c r="AYU73" s="0"/>
      <c r="AYV73" s="0"/>
      <c r="AYW73" s="0"/>
      <c r="AYX73" s="0"/>
      <c r="AYY73" s="0"/>
      <c r="AYZ73" s="0"/>
      <c r="AZA73" s="0"/>
      <c r="AZB73" s="0"/>
      <c r="AZC73" s="0"/>
      <c r="AZD73" s="0"/>
      <c r="AZE73" s="0"/>
      <c r="AZF73" s="0"/>
      <c r="AZG73" s="0"/>
      <c r="AZH73" s="0"/>
      <c r="AZI73" s="0"/>
      <c r="AZJ73" s="0"/>
      <c r="AZK73" s="0"/>
      <c r="AZL73" s="0"/>
      <c r="AZM73" s="0"/>
      <c r="AZN73" s="0"/>
      <c r="AZO73" s="0"/>
      <c r="AZP73" s="0"/>
      <c r="AZQ73" s="0"/>
      <c r="AZR73" s="0"/>
      <c r="AZS73" s="0"/>
      <c r="AZT73" s="0"/>
      <c r="AZU73" s="0"/>
      <c r="AZV73" s="0"/>
      <c r="AZW73" s="0"/>
      <c r="AZX73" s="0"/>
      <c r="AZY73" s="0"/>
      <c r="AZZ73" s="0"/>
      <c r="BAA73" s="0"/>
      <c r="BAB73" s="0"/>
      <c r="BAC73" s="0"/>
      <c r="BAD73" s="0"/>
      <c r="BAE73" s="0"/>
      <c r="BAF73" s="0"/>
      <c r="BAG73" s="0"/>
      <c r="BAH73" s="0"/>
      <c r="BAI73" s="0"/>
      <c r="BAJ73" s="0"/>
      <c r="BAK73" s="0"/>
      <c r="BAL73" s="0"/>
      <c r="BAM73" s="0"/>
      <c r="BAN73" s="0"/>
      <c r="BAO73" s="0"/>
      <c r="BAP73" s="0"/>
      <c r="BAQ73" s="0"/>
      <c r="BAR73" s="0"/>
      <c r="BAS73" s="0"/>
      <c r="BAT73" s="0"/>
      <c r="BAU73" s="0"/>
      <c r="BAV73" s="0"/>
      <c r="BAW73" s="0"/>
      <c r="BAX73" s="0"/>
      <c r="BAY73" s="0"/>
      <c r="BAZ73" s="0"/>
      <c r="BBA73" s="0"/>
      <c r="BBB73" s="0"/>
      <c r="BBC73" s="0"/>
      <c r="BBD73" s="0"/>
      <c r="BBE73" s="0"/>
      <c r="BBF73" s="0"/>
      <c r="BBG73" s="0"/>
      <c r="BBH73" s="0"/>
      <c r="BBI73" s="0"/>
      <c r="BBJ73" s="0"/>
      <c r="BBK73" s="0"/>
      <c r="BBL73" s="0"/>
      <c r="BBM73" s="0"/>
      <c r="BBN73" s="0"/>
      <c r="BBO73" s="0"/>
      <c r="BBP73" s="0"/>
      <c r="BBQ73" s="0"/>
      <c r="BBR73" s="0"/>
      <c r="BBS73" s="0"/>
      <c r="BBT73" s="0"/>
      <c r="BBU73" s="0"/>
      <c r="BBV73" s="0"/>
      <c r="BBW73" s="0"/>
      <c r="BBX73" s="0"/>
      <c r="BBY73" s="0"/>
      <c r="BBZ73" s="0"/>
      <c r="BCA73" s="0"/>
      <c r="BCB73" s="0"/>
      <c r="BCC73" s="0"/>
      <c r="BCD73" s="0"/>
      <c r="BCE73" s="0"/>
      <c r="BCF73" s="0"/>
      <c r="BCG73" s="0"/>
      <c r="BCH73" s="0"/>
      <c r="BCI73" s="0"/>
      <c r="BCJ73" s="0"/>
      <c r="BCK73" s="0"/>
      <c r="BCL73" s="0"/>
      <c r="BCM73" s="0"/>
      <c r="BCN73" s="0"/>
      <c r="BCO73" s="0"/>
      <c r="BCP73" s="0"/>
      <c r="BCQ73" s="0"/>
      <c r="BCR73" s="0"/>
      <c r="BCS73" s="0"/>
      <c r="BCT73" s="0"/>
      <c r="BCU73" s="0"/>
      <c r="BCV73" s="0"/>
      <c r="BCW73" s="0"/>
      <c r="BCX73" s="0"/>
      <c r="BCY73" s="0"/>
      <c r="BCZ73" s="0"/>
      <c r="BDA73" s="0"/>
      <c r="BDB73" s="0"/>
      <c r="BDC73" s="0"/>
      <c r="BDD73" s="0"/>
      <c r="BDE73" s="0"/>
      <c r="BDF73" s="0"/>
      <c r="BDG73" s="0"/>
      <c r="BDH73" s="0"/>
      <c r="BDI73" s="0"/>
      <c r="BDJ73" s="0"/>
      <c r="BDK73" s="0"/>
      <c r="BDL73" s="0"/>
      <c r="BDM73" s="0"/>
      <c r="BDN73" s="0"/>
      <c r="BDO73" s="0"/>
      <c r="BDP73" s="0"/>
      <c r="BDQ73" s="0"/>
      <c r="BDR73" s="0"/>
      <c r="BDS73" s="0"/>
      <c r="BDT73" s="0"/>
      <c r="BDU73" s="0"/>
      <c r="BDV73" s="0"/>
      <c r="BDW73" s="0"/>
      <c r="BDX73" s="0"/>
      <c r="BDY73" s="0"/>
      <c r="BDZ73" s="0"/>
      <c r="BEA73" s="0"/>
      <c r="BEB73" s="0"/>
      <c r="BEC73" s="0"/>
      <c r="BED73" s="0"/>
      <c r="BEE73" s="0"/>
      <c r="BEF73" s="0"/>
      <c r="BEG73" s="0"/>
      <c r="BEH73" s="0"/>
      <c r="BEI73" s="0"/>
      <c r="BEJ73" s="0"/>
      <c r="BEK73" s="0"/>
      <c r="BEL73" s="0"/>
      <c r="BEM73" s="0"/>
      <c r="BEN73" s="0"/>
      <c r="BEO73" s="0"/>
      <c r="BEP73" s="0"/>
      <c r="BEQ73" s="0"/>
      <c r="BER73" s="0"/>
      <c r="BES73" s="0"/>
      <c r="BET73" s="0"/>
      <c r="BEU73" s="0"/>
      <c r="BEV73" s="0"/>
      <c r="BEW73" s="0"/>
      <c r="BEX73" s="0"/>
      <c r="BEY73" s="0"/>
      <c r="BEZ73" s="0"/>
      <c r="BFA73" s="0"/>
      <c r="BFB73" s="0"/>
      <c r="BFC73" s="0"/>
      <c r="BFD73" s="0"/>
      <c r="BFE73" s="0"/>
      <c r="BFF73" s="0"/>
      <c r="BFG73" s="0"/>
      <c r="BFH73" s="0"/>
      <c r="BFI73" s="0"/>
      <c r="BFJ73" s="0"/>
      <c r="BFK73" s="0"/>
      <c r="BFL73" s="0"/>
      <c r="BFM73" s="0"/>
      <c r="BFN73" s="0"/>
      <c r="BFO73" s="0"/>
      <c r="BFP73" s="0"/>
      <c r="BFQ73" s="0"/>
      <c r="BFR73" s="0"/>
      <c r="BFS73" s="0"/>
      <c r="BFT73" s="0"/>
      <c r="BFU73" s="0"/>
      <c r="BFV73" s="0"/>
      <c r="BFW73" s="0"/>
      <c r="BFX73" s="0"/>
      <c r="BFY73" s="0"/>
      <c r="BFZ73" s="0"/>
      <c r="BGA73" s="0"/>
      <c r="BGB73" s="0"/>
      <c r="BGC73" s="0"/>
      <c r="BGD73" s="0"/>
      <c r="BGE73" s="0"/>
      <c r="BGF73" s="0"/>
      <c r="BGG73" s="0"/>
      <c r="BGH73" s="0"/>
      <c r="BGI73" s="0"/>
      <c r="BGJ73" s="0"/>
      <c r="BGK73" s="0"/>
      <c r="BGL73" s="0"/>
      <c r="BGM73" s="0"/>
      <c r="BGN73" s="0"/>
      <c r="BGO73" s="0"/>
      <c r="BGP73" s="0"/>
      <c r="BGQ73" s="0"/>
      <c r="BGR73" s="0"/>
      <c r="BGS73" s="0"/>
      <c r="BGT73" s="0"/>
      <c r="BGU73" s="0"/>
      <c r="BGV73" s="0"/>
      <c r="BGW73" s="0"/>
      <c r="BGX73" s="0"/>
      <c r="BGY73" s="0"/>
      <c r="BGZ73" s="0"/>
      <c r="BHA73" s="0"/>
      <c r="BHB73" s="0"/>
      <c r="BHC73" s="0"/>
      <c r="BHD73" s="0"/>
      <c r="BHE73" s="0"/>
      <c r="BHF73" s="0"/>
      <c r="BHG73" s="0"/>
      <c r="BHH73" s="0"/>
      <c r="BHI73" s="0"/>
      <c r="BHJ73" s="0"/>
      <c r="BHK73" s="0"/>
      <c r="BHL73" s="0"/>
      <c r="BHM73" s="0"/>
      <c r="BHN73" s="0"/>
      <c r="BHO73" s="0"/>
      <c r="BHP73" s="0"/>
      <c r="BHQ73" s="0"/>
      <c r="BHR73" s="0"/>
      <c r="BHS73" s="0"/>
      <c r="BHT73" s="0"/>
      <c r="BHU73" s="0"/>
      <c r="BHV73" s="0"/>
      <c r="BHW73" s="0"/>
      <c r="BHX73" s="0"/>
      <c r="BHY73" s="0"/>
      <c r="BHZ73" s="0"/>
      <c r="BIA73" s="0"/>
      <c r="BIB73" s="0"/>
      <c r="BIC73" s="0"/>
      <c r="BID73" s="0"/>
      <c r="BIE73" s="0"/>
      <c r="BIF73" s="0"/>
      <c r="BIG73" s="0"/>
      <c r="BIH73" s="0"/>
      <c r="BII73" s="0"/>
      <c r="BIJ73" s="0"/>
      <c r="BIK73" s="0"/>
      <c r="BIL73" s="0"/>
      <c r="BIM73" s="0"/>
      <c r="BIN73" s="0"/>
      <c r="BIO73" s="0"/>
      <c r="BIP73" s="0"/>
      <c r="BIQ73" s="0"/>
      <c r="BIR73" s="0"/>
      <c r="BIS73" s="0"/>
      <c r="BIT73" s="0"/>
      <c r="BIU73" s="0"/>
      <c r="BIV73" s="0"/>
      <c r="BIW73" s="0"/>
      <c r="BIX73" s="0"/>
      <c r="BIY73" s="0"/>
      <c r="BIZ73" s="0"/>
      <c r="BJA73" s="0"/>
      <c r="BJB73" s="0"/>
      <c r="BJC73" s="0"/>
      <c r="BJD73" s="0"/>
      <c r="BJE73" s="0"/>
      <c r="BJF73" s="0"/>
      <c r="BJG73" s="0"/>
      <c r="BJH73" s="0"/>
      <c r="BJI73" s="0"/>
      <c r="BJJ73" s="0"/>
      <c r="BJK73" s="0"/>
      <c r="BJL73" s="0"/>
      <c r="BJM73" s="0"/>
      <c r="BJN73" s="0"/>
      <c r="BJO73" s="0"/>
      <c r="BJP73" s="0"/>
      <c r="BJQ73" s="0"/>
      <c r="BJR73" s="0"/>
      <c r="BJS73" s="0"/>
      <c r="BJT73" s="0"/>
      <c r="BJU73" s="0"/>
      <c r="BJV73" s="0"/>
      <c r="BJW73" s="0"/>
      <c r="BJX73" s="0"/>
      <c r="BJY73" s="0"/>
      <c r="BJZ73" s="0"/>
      <c r="BKA73" s="0"/>
      <c r="BKB73" s="0"/>
      <c r="BKC73" s="0"/>
      <c r="BKD73" s="0"/>
      <c r="BKE73" s="0"/>
      <c r="BKF73" s="0"/>
      <c r="BKG73" s="0"/>
      <c r="BKH73" s="0"/>
      <c r="BKI73" s="0"/>
      <c r="BKJ73" s="0"/>
      <c r="BKK73" s="0"/>
      <c r="BKL73" s="0"/>
      <c r="BKM73" s="0"/>
      <c r="BKN73" s="0"/>
      <c r="BKO73" s="0"/>
      <c r="BKP73" s="0"/>
      <c r="BKQ73" s="0"/>
      <c r="BKR73" s="0"/>
      <c r="BKS73" s="0"/>
      <c r="BKT73" s="0"/>
      <c r="BKU73" s="0"/>
      <c r="BKV73" s="0"/>
      <c r="BKW73" s="0"/>
      <c r="BKX73" s="0"/>
      <c r="BKY73" s="0"/>
      <c r="BKZ73" s="0"/>
      <c r="BLA73" s="0"/>
      <c r="BLB73" s="0"/>
      <c r="BLC73" s="0"/>
      <c r="BLD73" s="0"/>
      <c r="BLE73" s="0"/>
      <c r="BLF73" s="0"/>
      <c r="BLG73" s="0"/>
      <c r="BLH73" s="0"/>
      <c r="BLI73" s="0"/>
      <c r="BLJ73" s="0"/>
      <c r="BLK73" s="0"/>
      <c r="BLL73" s="0"/>
      <c r="BLM73" s="0"/>
      <c r="BLN73" s="0"/>
      <c r="BLO73" s="0"/>
      <c r="BLP73" s="0"/>
      <c r="BLQ73" s="0"/>
      <c r="BLR73" s="0"/>
      <c r="BLS73" s="0"/>
      <c r="BLT73" s="0"/>
      <c r="BLU73" s="0"/>
      <c r="BLV73" s="0"/>
      <c r="BLW73" s="0"/>
      <c r="BLX73" s="0"/>
      <c r="BLY73" s="0"/>
      <c r="BLZ73" s="0"/>
      <c r="BMA73" s="0"/>
      <c r="BMB73" s="0"/>
      <c r="BMC73" s="0"/>
      <c r="BMD73" s="0"/>
      <c r="BME73" s="0"/>
      <c r="BMF73" s="0"/>
      <c r="BMG73" s="0"/>
      <c r="BMH73" s="0"/>
      <c r="BMI73" s="0"/>
      <c r="BMJ73" s="0"/>
      <c r="BMK73" s="0"/>
      <c r="BML73" s="0"/>
      <c r="BMM73" s="0"/>
      <c r="BMN73" s="0"/>
      <c r="BMO73" s="0"/>
      <c r="BMP73" s="0"/>
      <c r="BMQ73" s="0"/>
      <c r="BMR73" s="0"/>
      <c r="BMS73" s="0"/>
      <c r="BMT73" s="0"/>
      <c r="BMU73" s="0"/>
      <c r="BMV73" s="0"/>
      <c r="BMW73" s="0"/>
      <c r="BMX73" s="0"/>
      <c r="BMY73" s="0"/>
      <c r="BMZ73" s="0"/>
      <c r="BNA73" s="0"/>
      <c r="BNB73" s="0"/>
      <c r="BNC73" s="0"/>
      <c r="BND73" s="0"/>
      <c r="BNE73" s="0"/>
      <c r="BNF73" s="0"/>
      <c r="BNG73" s="0"/>
      <c r="BNH73" s="0"/>
      <c r="BNI73" s="0"/>
      <c r="BNJ73" s="0"/>
      <c r="BNK73" s="0"/>
      <c r="BNL73" s="0"/>
      <c r="BNM73" s="0"/>
      <c r="BNN73" s="0"/>
      <c r="BNO73" s="0"/>
      <c r="BNP73" s="0"/>
      <c r="BNQ73" s="0"/>
      <c r="BNR73" s="0"/>
      <c r="BNS73" s="0"/>
      <c r="BNT73" s="0"/>
      <c r="BNU73" s="0"/>
      <c r="BNV73" s="0"/>
      <c r="BNW73" s="0"/>
      <c r="BNX73" s="0"/>
      <c r="BNY73" s="0"/>
      <c r="BNZ73" s="0"/>
      <c r="BOA73" s="0"/>
      <c r="BOB73" s="0"/>
      <c r="BOC73" s="0"/>
      <c r="BOD73" s="0"/>
      <c r="BOE73" s="0"/>
      <c r="BOF73" s="0"/>
      <c r="BOG73" s="0"/>
      <c r="BOH73" s="0"/>
      <c r="BOI73" s="0"/>
      <c r="BOJ73" s="0"/>
      <c r="BOK73" s="0"/>
      <c r="BOL73" s="0"/>
      <c r="BOM73" s="0"/>
      <c r="BON73" s="0"/>
      <c r="BOO73" s="0"/>
      <c r="BOP73" s="0"/>
      <c r="BOQ73" s="0"/>
      <c r="BOR73" s="0"/>
      <c r="BOS73" s="0"/>
      <c r="BOT73" s="0"/>
      <c r="BOU73" s="0"/>
      <c r="BOV73" s="0"/>
      <c r="BOW73" s="0"/>
      <c r="BOX73" s="0"/>
      <c r="BOY73" s="0"/>
      <c r="BOZ73" s="0"/>
      <c r="BPA73" s="0"/>
      <c r="BPB73" s="0"/>
      <c r="BPC73" s="0"/>
      <c r="BPD73" s="0"/>
      <c r="BPE73" s="0"/>
      <c r="BPF73" s="0"/>
      <c r="BPG73" s="0"/>
      <c r="BPH73" s="0"/>
      <c r="BPI73" s="0"/>
      <c r="BPJ73" s="0"/>
      <c r="BPK73" s="0"/>
      <c r="BPL73" s="0"/>
      <c r="BPM73" s="0"/>
      <c r="BPN73" s="0"/>
      <c r="BPO73" s="0"/>
      <c r="BPP73" s="0"/>
      <c r="BPQ73" s="0"/>
      <c r="BPR73" s="0"/>
      <c r="BPS73" s="0"/>
      <c r="BPT73" s="0"/>
      <c r="BPU73" s="0"/>
      <c r="BPV73" s="0"/>
      <c r="BPW73" s="0"/>
      <c r="BPX73" s="0"/>
      <c r="BPY73" s="0"/>
      <c r="BPZ73" s="0"/>
      <c r="BQA73" s="0"/>
      <c r="BQB73" s="0"/>
      <c r="BQC73" s="0"/>
      <c r="BQD73" s="0"/>
      <c r="BQE73" s="0"/>
      <c r="BQF73" s="0"/>
      <c r="BQG73" s="0"/>
      <c r="BQH73" s="0"/>
      <c r="BQI73" s="0"/>
      <c r="BQJ73" s="0"/>
      <c r="BQK73" s="0"/>
      <c r="BQL73" s="0"/>
      <c r="BQM73" s="0"/>
      <c r="BQN73" s="0"/>
      <c r="BQO73" s="0"/>
      <c r="BQP73" s="0"/>
      <c r="BQQ73" s="0"/>
      <c r="BQR73" s="0"/>
      <c r="BQS73" s="0"/>
      <c r="BQT73" s="0"/>
      <c r="BQU73" s="0"/>
      <c r="BQV73" s="0"/>
      <c r="BQW73" s="0"/>
      <c r="BQX73" s="0"/>
      <c r="BQY73" s="0"/>
      <c r="BQZ73" s="0"/>
      <c r="BRA73" s="0"/>
      <c r="BRB73" s="0"/>
      <c r="BRC73" s="0"/>
      <c r="BRD73" s="0"/>
      <c r="BRE73" s="0"/>
      <c r="BRF73" s="0"/>
      <c r="BRG73" s="0"/>
      <c r="BRH73" s="0"/>
      <c r="BRI73" s="0"/>
      <c r="BRJ73" s="0"/>
      <c r="BRK73" s="0"/>
      <c r="BRL73" s="0"/>
      <c r="BRM73" s="0"/>
      <c r="BRN73" s="0"/>
      <c r="BRO73" s="0"/>
      <c r="BRP73" s="0"/>
      <c r="BRQ73" s="0"/>
      <c r="BRR73" s="0"/>
      <c r="BRS73" s="0"/>
      <c r="BRT73" s="0"/>
      <c r="BRU73" s="0"/>
      <c r="BRV73" s="0"/>
      <c r="BRW73" s="0"/>
      <c r="BRX73" s="0"/>
      <c r="BRY73" s="0"/>
      <c r="BRZ73" s="0"/>
      <c r="BSA73" s="0"/>
      <c r="BSB73" s="0"/>
      <c r="BSC73" s="0"/>
      <c r="BSD73" s="0"/>
      <c r="BSE73" s="0"/>
      <c r="BSF73" s="0"/>
      <c r="BSG73" s="0"/>
      <c r="BSH73" s="0"/>
      <c r="BSI73" s="0"/>
      <c r="BSJ73" s="0"/>
      <c r="BSK73" s="0"/>
      <c r="BSL73" s="0"/>
      <c r="BSM73" s="0"/>
      <c r="BSN73" s="0"/>
      <c r="BSO73" s="0"/>
      <c r="BSP73" s="0"/>
      <c r="BSQ73" s="0"/>
      <c r="BSR73" s="0"/>
      <c r="BSS73" s="0"/>
      <c r="BST73" s="0"/>
      <c r="BSU73" s="0"/>
      <c r="BSV73" s="0"/>
      <c r="BSW73" s="0"/>
      <c r="BSX73" s="0"/>
      <c r="BSY73" s="0"/>
      <c r="BSZ73" s="0"/>
      <c r="BTA73" s="0"/>
      <c r="BTB73" s="0"/>
      <c r="BTC73" s="0"/>
      <c r="BTD73" s="0"/>
      <c r="BTE73" s="0"/>
      <c r="BTF73" s="0"/>
      <c r="BTG73" s="0"/>
      <c r="BTH73" s="0"/>
      <c r="BTI73" s="0"/>
      <c r="BTJ73" s="0"/>
      <c r="BTK73" s="0"/>
      <c r="BTL73" s="0"/>
      <c r="BTM73" s="0"/>
      <c r="BTN73" s="0"/>
      <c r="BTO73" s="0"/>
      <c r="BTP73" s="0"/>
      <c r="BTQ73" s="0"/>
      <c r="BTR73" s="0"/>
      <c r="BTS73" s="0"/>
      <c r="BTT73" s="0"/>
      <c r="BTU73" s="0"/>
      <c r="BTV73" s="0"/>
      <c r="BTW73" s="0"/>
      <c r="BTX73" s="0"/>
      <c r="BTY73" s="0"/>
      <c r="BTZ73" s="0"/>
      <c r="BUA73" s="0"/>
      <c r="BUB73" s="0"/>
      <c r="BUC73" s="0"/>
      <c r="BUD73" s="0"/>
      <c r="BUE73" s="0"/>
      <c r="BUF73" s="0"/>
      <c r="BUG73" s="0"/>
      <c r="BUH73" s="0"/>
      <c r="BUI73" s="0"/>
      <c r="BUJ73" s="0"/>
      <c r="BUK73" s="0"/>
      <c r="BUL73" s="0"/>
      <c r="BUM73" s="0"/>
      <c r="BUN73" s="0"/>
      <c r="BUO73" s="0"/>
      <c r="BUP73" s="0"/>
      <c r="BUQ73" s="0"/>
      <c r="BUR73" s="0"/>
      <c r="BUS73" s="0"/>
      <c r="BUT73" s="0"/>
      <c r="BUU73" s="0"/>
      <c r="BUV73" s="0"/>
      <c r="BUW73" s="0"/>
      <c r="BUX73" s="0"/>
      <c r="BUY73" s="0"/>
      <c r="BUZ73" s="0"/>
      <c r="BVA73" s="0"/>
      <c r="BVB73" s="0"/>
      <c r="BVC73" s="0"/>
      <c r="BVD73" s="0"/>
      <c r="BVE73" s="0"/>
      <c r="BVF73" s="0"/>
      <c r="BVG73" s="0"/>
      <c r="BVH73" s="0"/>
      <c r="BVI73" s="0"/>
      <c r="BVJ73" s="0"/>
      <c r="BVK73" s="0"/>
      <c r="BVL73" s="0"/>
      <c r="BVM73" s="0"/>
      <c r="BVN73" s="0"/>
      <c r="BVO73" s="0"/>
      <c r="BVP73" s="0"/>
      <c r="BVQ73" s="0"/>
      <c r="BVR73" s="0"/>
      <c r="BVS73" s="0"/>
      <c r="BVT73" s="0"/>
      <c r="BVU73" s="0"/>
      <c r="BVV73" s="0"/>
      <c r="BVW73" s="0"/>
      <c r="BVX73" s="0"/>
      <c r="BVY73" s="0"/>
      <c r="BVZ73" s="0"/>
      <c r="BWA73" s="0"/>
      <c r="BWB73" s="0"/>
      <c r="BWC73" s="0"/>
      <c r="BWD73" s="0"/>
      <c r="BWE73" s="0"/>
      <c r="BWF73" s="0"/>
      <c r="BWG73" s="0"/>
      <c r="BWH73" s="0"/>
      <c r="BWI73" s="0"/>
      <c r="BWJ73" s="0"/>
      <c r="BWK73" s="0"/>
      <c r="BWL73" s="0"/>
      <c r="BWM73" s="0"/>
      <c r="BWN73" s="0"/>
      <c r="BWO73" s="0"/>
      <c r="BWP73" s="0"/>
      <c r="BWQ73" s="0"/>
      <c r="BWR73" s="0"/>
      <c r="BWS73" s="0"/>
      <c r="BWT73" s="0"/>
      <c r="BWU73" s="0"/>
      <c r="BWV73" s="0"/>
      <c r="BWW73" s="0"/>
      <c r="BWX73" s="0"/>
      <c r="BWY73" s="0"/>
      <c r="BWZ73" s="0"/>
      <c r="BXA73" s="0"/>
      <c r="BXB73" s="0"/>
      <c r="BXC73" s="0"/>
      <c r="BXD73" s="0"/>
      <c r="BXE73" s="0"/>
      <c r="BXF73" s="0"/>
      <c r="BXG73" s="0"/>
      <c r="BXH73" s="0"/>
      <c r="BXI73" s="0"/>
      <c r="BXJ73" s="0"/>
      <c r="BXK73" s="0"/>
      <c r="BXL73" s="0"/>
      <c r="BXM73" s="0"/>
      <c r="BXN73" s="0"/>
      <c r="BXO73" s="0"/>
      <c r="BXP73" s="0"/>
      <c r="BXQ73" s="0"/>
      <c r="BXR73" s="0"/>
      <c r="BXS73" s="0"/>
      <c r="BXT73" s="0"/>
      <c r="BXU73" s="0"/>
      <c r="BXV73" s="0"/>
      <c r="BXW73" s="0"/>
      <c r="BXX73" s="0"/>
      <c r="BXY73" s="0"/>
      <c r="BXZ73" s="0"/>
      <c r="BYA73" s="0"/>
      <c r="BYB73" s="0"/>
      <c r="BYC73" s="0"/>
      <c r="BYD73" s="0"/>
      <c r="BYE73" s="0"/>
      <c r="BYF73" s="0"/>
      <c r="BYG73" s="0"/>
      <c r="BYH73" s="0"/>
      <c r="BYI73" s="0"/>
      <c r="BYJ73" s="0"/>
      <c r="BYK73" s="0"/>
      <c r="BYL73" s="0"/>
      <c r="BYM73" s="0"/>
      <c r="BYN73" s="0"/>
      <c r="BYO73" s="0"/>
      <c r="BYP73" s="0"/>
      <c r="BYQ73" s="0"/>
      <c r="BYR73" s="0"/>
      <c r="BYS73" s="0"/>
      <c r="BYT73" s="0"/>
      <c r="BYU73" s="0"/>
      <c r="BYV73" s="0"/>
      <c r="BYW73" s="0"/>
      <c r="BYX73" s="0"/>
      <c r="BYY73" s="0"/>
      <c r="BYZ73" s="0"/>
      <c r="BZA73" s="0"/>
      <c r="BZB73" s="0"/>
      <c r="BZC73" s="0"/>
      <c r="BZD73" s="0"/>
      <c r="BZE73" s="0"/>
      <c r="BZF73" s="0"/>
      <c r="BZG73" s="0"/>
      <c r="BZH73" s="0"/>
      <c r="BZI73" s="0"/>
      <c r="BZJ73" s="0"/>
      <c r="BZK73" s="0"/>
      <c r="BZL73" s="0"/>
      <c r="BZM73" s="0"/>
      <c r="BZN73" s="0"/>
      <c r="BZO73" s="0"/>
      <c r="BZP73" s="0"/>
      <c r="BZQ73" s="0"/>
      <c r="BZR73" s="0"/>
      <c r="BZS73" s="0"/>
      <c r="BZT73" s="0"/>
      <c r="BZU73" s="0"/>
      <c r="BZV73" s="0"/>
      <c r="BZW73" s="0"/>
      <c r="BZX73" s="0"/>
      <c r="BZY73" s="0"/>
      <c r="BZZ73" s="0"/>
      <c r="CAA73" s="0"/>
      <c r="CAB73" s="0"/>
      <c r="CAC73" s="0"/>
      <c r="CAD73" s="0"/>
      <c r="CAE73" s="0"/>
      <c r="CAF73" s="0"/>
      <c r="CAG73" s="0"/>
      <c r="CAH73" s="0"/>
      <c r="CAI73" s="0"/>
      <c r="CAJ73" s="0"/>
      <c r="CAK73" s="0"/>
      <c r="CAL73" s="0"/>
      <c r="CAM73" s="0"/>
      <c r="CAN73" s="0"/>
      <c r="CAO73" s="0"/>
      <c r="CAP73" s="0"/>
      <c r="CAQ73" s="0"/>
      <c r="CAR73" s="0"/>
      <c r="CAS73" s="0"/>
      <c r="CAT73" s="0"/>
      <c r="CAU73" s="0"/>
      <c r="CAV73" s="0"/>
      <c r="CAW73" s="0"/>
      <c r="CAX73" s="0"/>
      <c r="CAY73" s="0"/>
      <c r="CAZ73" s="0"/>
      <c r="CBA73" s="0"/>
      <c r="CBB73" s="0"/>
      <c r="CBC73" s="0"/>
      <c r="CBD73" s="0"/>
      <c r="CBE73" s="0"/>
      <c r="CBF73" s="0"/>
      <c r="CBG73" s="0"/>
      <c r="CBH73" s="0"/>
      <c r="CBI73" s="0"/>
      <c r="CBJ73" s="0"/>
      <c r="CBK73" s="0"/>
      <c r="CBL73" s="0"/>
      <c r="CBM73" s="0"/>
      <c r="CBN73" s="0"/>
      <c r="CBO73" s="0"/>
      <c r="CBP73" s="0"/>
      <c r="CBQ73" s="0"/>
      <c r="CBR73" s="0"/>
      <c r="CBS73" s="0"/>
      <c r="CBT73" s="0"/>
      <c r="CBU73" s="0"/>
      <c r="CBV73" s="0"/>
      <c r="CBW73" s="0"/>
      <c r="CBX73" s="0"/>
      <c r="CBY73" s="0"/>
      <c r="CBZ73" s="0"/>
      <c r="CCA73" s="0"/>
      <c r="CCB73" s="0"/>
      <c r="CCC73" s="0"/>
      <c r="CCD73" s="0"/>
      <c r="CCE73" s="0"/>
      <c r="CCF73" s="0"/>
      <c r="CCG73" s="0"/>
      <c r="CCH73" s="0"/>
      <c r="CCI73" s="0"/>
      <c r="CCJ73" s="0"/>
      <c r="CCK73" s="0"/>
      <c r="CCL73" s="0"/>
      <c r="CCM73" s="0"/>
      <c r="CCN73" s="0"/>
      <c r="CCO73" s="0"/>
      <c r="CCP73" s="0"/>
      <c r="CCQ73" s="0"/>
      <c r="CCR73" s="0"/>
      <c r="CCS73" s="0"/>
      <c r="CCT73" s="0"/>
      <c r="CCU73" s="0"/>
      <c r="CCV73" s="0"/>
      <c r="CCW73" s="0"/>
      <c r="CCX73" s="0"/>
      <c r="CCY73" s="0"/>
      <c r="CCZ73" s="0"/>
      <c r="CDA73" s="0"/>
      <c r="CDB73" s="0"/>
      <c r="CDC73" s="0"/>
      <c r="CDD73" s="0"/>
      <c r="CDE73" s="0"/>
      <c r="CDF73" s="0"/>
      <c r="CDG73" s="0"/>
      <c r="CDH73" s="0"/>
      <c r="CDI73" s="0"/>
      <c r="CDJ73" s="0"/>
      <c r="CDK73" s="0"/>
      <c r="CDL73" s="0"/>
      <c r="CDM73" s="0"/>
      <c r="CDN73" s="0"/>
      <c r="CDO73" s="0"/>
      <c r="CDP73" s="0"/>
      <c r="CDQ73" s="0"/>
      <c r="CDR73" s="0"/>
      <c r="CDS73" s="0"/>
      <c r="CDT73" s="0"/>
      <c r="CDU73" s="0"/>
      <c r="CDV73" s="0"/>
      <c r="CDW73" s="0"/>
      <c r="CDX73" s="0"/>
      <c r="CDY73" s="0"/>
      <c r="CDZ73" s="0"/>
      <c r="CEA73" s="0"/>
      <c r="CEB73" s="0"/>
      <c r="CEC73" s="0"/>
      <c r="CED73" s="0"/>
      <c r="CEE73" s="0"/>
      <c r="CEF73" s="0"/>
      <c r="CEG73" s="0"/>
      <c r="CEH73" s="0"/>
      <c r="CEI73" s="0"/>
      <c r="CEJ73" s="0"/>
      <c r="CEK73" s="0"/>
      <c r="CEL73" s="0"/>
      <c r="CEM73" s="0"/>
      <c r="CEN73" s="0"/>
      <c r="CEO73" s="0"/>
      <c r="CEP73" s="0"/>
      <c r="CEQ73" s="0"/>
      <c r="CER73" s="0"/>
      <c r="CES73" s="0"/>
      <c r="CET73" s="0"/>
      <c r="CEU73" s="0"/>
      <c r="CEV73" s="0"/>
      <c r="CEW73" s="0"/>
      <c r="CEX73" s="0"/>
      <c r="CEY73" s="0"/>
      <c r="CEZ73" s="0"/>
      <c r="CFA73" s="0"/>
      <c r="CFB73" s="0"/>
      <c r="CFC73" s="0"/>
      <c r="CFD73" s="0"/>
      <c r="CFE73" s="0"/>
      <c r="CFF73" s="0"/>
      <c r="CFG73" s="0"/>
      <c r="CFH73" s="0"/>
      <c r="CFI73" s="0"/>
      <c r="CFJ73" s="0"/>
      <c r="CFK73" s="0"/>
      <c r="CFL73" s="0"/>
      <c r="CFM73" s="0"/>
      <c r="CFN73" s="0"/>
      <c r="CFO73" s="0"/>
      <c r="CFP73" s="0"/>
      <c r="CFQ73" s="0"/>
      <c r="CFR73" s="0"/>
      <c r="CFS73" s="0"/>
      <c r="CFT73" s="0"/>
      <c r="CFU73" s="0"/>
      <c r="CFV73" s="0"/>
      <c r="CFW73" s="0"/>
      <c r="CFX73" s="0"/>
      <c r="CFY73" s="0"/>
      <c r="CFZ73" s="0"/>
      <c r="CGA73" s="0"/>
      <c r="CGB73" s="0"/>
      <c r="CGC73" s="0"/>
      <c r="CGD73" s="0"/>
      <c r="CGE73" s="0"/>
      <c r="CGF73" s="0"/>
      <c r="CGG73" s="0"/>
      <c r="CGH73" s="0"/>
      <c r="CGI73" s="0"/>
      <c r="CGJ73" s="0"/>
      <c r="CGK73" s="0"/>
      <c r="CGL73" s="0"/>
      <c r="CGM73" s="0"/>
      <c r="CGN73" s="0"/>
      <c r="CGO73" s="0"/>
      <c r="CGP73" s="0"/>
      <c r="CGQ73" s="0"/>
      <c r="CGR73" s="0"/>
      <c r="CGS73" s="0"/>
      <c r="CGT73" s="0"/>
      <c r="CGU73" s="0"/>
      <c r="CGV73" s="0"/>
      <c r="CGW73" s="0"/>
      <c r="CGX73" s="0"/>
      <c r="CGY73" s="0"/>
      <c r="CGZ73" s="0"/>
      <c r="CHA73" s="0"/>
      <c r="CHB73" s="0"/>
      <c r="CHC73" s="0"/>
      <c r="CHD73" s="0"/>
      <c r="CHE73" s="0"/>
      <c r="CHF73" s="0"/>
      <c r="CHG73" s="0"/>
      <c r="CHH73" s="0"/>
      <c r="CHI73" s="0"/>
      <c r="CHJ73" s="0"/>
      <c r="CHK73" s="0"/>
      <c r="CHL73" s="0"/>
      <c r="CHM73" s="0"/>
      <c r="CHN73" s="0"/>
      <c r="CHO73" s="0"/>
      <c r="CHP73" s="0"/>
      <c r="CHQ73" s="0"/>
      <c r="CHR73" s="0"/>
      <c r="CHS73" s="0"/>
      <c r="CHT73" s="0"/>
      <c r="CHU73" s="0"/>
      <c r="CHV73" s="0"/>
      <c r="CHW73" s="0"/>
      <c r="CHX73" s="0"/>
      <c r="CHY73" s="0"/>
      <c r="CHZ73" s="0"/>
      <c r="CIA73" s="0"/>
      <c r="CIB73" s="0"/>
      <c r="CIC73" s="0"/>
      <c r="CID73" s="0"/>
      <c r="CIE73" s="0"/>
      <c r="CIF73" s="0"/>
      <c r="CIG73" s="0"/>
      <c r="CIH73" s="0"/>
      <c r="CII73" s="0"/>
      <c r="CIJ73" s="0"/>
      <c r="CIK73" s="0"/>
      <c r="CIL73" s="0"/>
      <c r="CIM73" s="0"/>
      <c r="CIN73" s="0"/>
      <c r="CIO73" s="0"/>
      <c r="CIP73" s="0"/>
      <c r="CIQ73" s="0"/>
      <c r="CIR73" s="0"/>
      <c r="CIS73" s="0"/>
      <c r="CIT73" s="0"/>
      <c r="CIU73" s="0"/>
      <c r="CIV73" s="0"/>
      <c r="CIW73" s="0"/>
      <c r="CIX73" s="0"/>
      <c r="CIY73" s="0"/>
      <c r="CIZ73" s="0"/>
      <c r="CJA73" s="0"/>
      <c r="CJB73" s="0"/>
      <c r="CJC73" s="0"/>
      <c r="CJD73" s="0"/>
      <c r="CJE73" s="0"/>
      <c r="CJF73" s="0"/>
      <c r="CJG73" s="0"/>
      <c r="CJH73" s="0"/>
      <c r="CJI73" s="0"/>
      <c r="CJJ73" s="0"/>
      <c r="CJK73" s="0"/>
      <c r="CJL73" s="0"/>
      <c r="CJM73" s="0"/>
      <c r="CJN73" s="0"/>
      <c r="CJO73" s="0"/>
      <c r="CJP73" s="0"/>
      <c r="CJQ73" s="0"/>
      <c r="CJR73" s="0"/>
      <c r="CJS73" s="0"/>
      <c r="CJT73" s="0"/>
      <c r="CJU73" s="0"/>
      <c r="CJV73" s="0"/>
      <c r="CJW73" s="0"/>
      <c r="CJX73" s="0"/>
      <c r="CJY73" s="0"/>
      <c r="CJZ73" s="0"/>
      <c r="CKA73" s="0"/>
      <c r="CKB73" s="0"/>
      <c r="CKC73" s="0"/>
      <c r="CKD73" s="0"/>
      <c r="CKE73" s="0"/>
      <c r="CKF73" s="0"/>
      <c r="CKG73" s="0"/>
      <c r="CKH73" s="0"/>
      <c r="CKI73" s="0"/>
      <c r="CKJ73" s="0"/>
      <c r="CKK73" s="0"/>
      <c r="CKL73" s="0"/>
      <c r="CKM73" s="0"/>
      <c r="CKN73" s="0"/>
      <c r="CKO73" s="0"/>
      <c r="CKP73" s="0"/>
      <c r="CKQ73" s="0"/>
      <c r="CKR73" s="0"/>
      <c r="CKS73" s="0"/>
      <c r="CKT73" s="0"/>
      <c r="CKU73" s="0"/>
      <c r="CKV73" s="0"/>
      <c r="CKW73" s="0"/>
      <c r="CKX73" s="0"/>
      <c r="CKY73" s="0"/>
      <c r="CKZ73" s="0"/>
      <c r="CLA73" s="0"/>
      <c r="CLB73" s="0"/>
      <c r="CLC73" s="0"/>
      <c r="CLD73" s="0"/>
      <c r="CLE73" s="0"/>
      <c r="CLF73" s="0"/>
      <c r="CLG73" s="0"/>
      <c r="CLH73" s="0"/>
      <c r="CLI73" s="0"/>
      <c r="CLJ73" s="0"/>
      <c r="CLK73" s="0"/>
      <c r="CLL73" s="0"/>
      <c r="CLM73" s="0"/>
      <c r="CLN73" s="0"/>
      <c r="CLO73" s="0"/>
      <c r="CLP73" s="0"/>
      <c r="CLQ73" s="0"/>
      <c r="CLR73" s="0"/>
      <c r="CLS73" s="0"/>
      <c r="CLT73" s="0"/>
      <c r="CLU73" s="0"/>
      <c r="CLV73" s="0"/>
      <c r="CLW73" s="0"/>
      <c r="CLX73" s="0"/>
      <c r="CLY73" s="0"/>
      <c r="CLZ73" s="0"/>
      <c r="CMA73" s="0"/>
      <c r="CMB73" s="0"/>
      <c r="CMC73" s="0"/>
      <c r="CMD73" s="0"/>
      <c r="CME73" s="0"/>
      <c r="CMF73" s="0"/>
      <c r="CMG73" s="0"/>
      <c r="CMH73" s="0"/>
      <c r="CMI73" s="0"/>
      <c r="CMJ73" s="0"/>
      <c r="CMK73" s="0"/>
      <c r="CML73" s="0"/>
      <c r="CMM73" s="0"/>
      <c r="CMN73" s="0"/>
      <c r="CMO73" s="0"/>
      <c r="CMP73" s="0"/>
      <c r="CMQ73" s="0"/>
      <c r="CMR73" s="0"/>
      <c r="CMS73" s="0"/>
      <c r="CMT73" s="0"/>
      <c r="CMU73" s="0"/>
      <c r="CMV73" s="0"/>
      <c r="CMW73" s="0"/>
      <c r="CMX73" s="0"/>
      <c r="CMY73" s="0"/>
      <c r="CMZ73" s="0"/>
      <c r="CNA73" s="0"/>
      <c r="CNB73" s="0"/>
      <c r="CNC73" s="0"/>
      <c r="CND73" s="0"/>
      <c r="CNE73" s="0"/>
      <c r="CNF73" s="0"/>
      <c r="CNG73" s="0"/>
      <c r="CNH73" s="0"/>
      <c r="CNI73" s="0"/>
      <c r="CNJ73" s="0"/>
      <c r="CNK73" s="0"/>
      <c r="CNL73" s="0"/>
      <c r="CNM73" s="0"/>
      <c r="CNN73" s="0"/>
      <c r="CNO73" s="0"/>
      <c r="CNP73" s="0"/>
      <c r="CNQ73" s="0"/>
      <c r="CNR73" s="0"/>
      <c r="CNS73" s="0"/>
      <c r="CNT73" s="0"/>
      <c r="CNU73" s="0"/>
      <c r="CNV73" s="0"/>
      <c r="CNW73" s="0"/>
      <c r="CNX73" s="0"/>
      <c r="CNY73" s="0"/>
      <c r="CNZ73" s="0"/>
      <c r="COA73" s="0"/>
      <c r="COB73" s="0"/>
      <c r="COC73" s="0"/>
      <c r="COD73" s="0"/>
      <c r="COE73" s="0"/>
      <c r="COF73" s="0"/>
      <c r="COG73" s="0"/>
      <c r="COH73" s="0"/>
      <c r="COI73" s="0"/>
      <c r="COJ73" s="0"/>
      <c r="COK73" s="0"/>
      <c r="COL73" s="0"/>
      <c r="COM73" s="0"/>
      <c r="CON73" s="0"/>
      <c r="COO73" s="0"/>
      <c r="COP73" s="0"/>
      <c r="COQ73" s="0"/>
      <c r="COR73" s="0"/>
      <c r="COS73" s="0"/>
      <c r="COT73" s="0"/>
      <c r="COU73" s="0"/>
      <c r="COV73" s="0"/>
      <c r="COW73" s="0"/>
      <c r="COX73" s="0"/>
      <c r="COY73" s="0"/>
      <c r="COZ73" s="0"/>
      <c r="CPA73" s="0"/>
      <c r="CPB73" s="0"/>
      <c r="CPC73" s="0"/>
      <c r="CPD73" s="0"/>
      <c r="CPE73" s="0"/>
      <c r="CPF73" s="0"/>
      <c r="CPG73" s="0"/>
      <c r="CPH73" s="0"/>
      <c r="CPI73" s="0"/>
      <c r="CPJ73" s="0"/>
      <c r="CPK73" s="0"/>
      <c r="CPL73" s="0"/>
      <c r="CPM73" s="0"/>
      <c r="CPN73" s="0"/>
      <c r="CPO73" s="0"/>
      <c r="CPP73" s="0"/>
      <c r="CPQ73" s="0"/>
      <c r="CPR73" s="0"/>
      <c r="CPS73" s="0"/>
      <c r="CPT73" s="0"/>
      <c r="CPU73" s="0"/>
      <c r="CPV73" s="0"/>
      <c r="CPW73" s="0"/>
      <c r="CPX73" s="0"/>
      <c r="CPY73" s="0"/>
      <c r="CPZ73" s="0"/>
      <c r="CQA73" s="0"/>
      <c r="CQB73" s="0"/>
      <c r="CQC73" s="0"/>
      <c r="CQD73" s="0"/>
      <c r="CQE73" s="0"/>
      <c r="CQF73" s="0"/>
      <c r="CQG73" s="0"/>
      <c r="CQH73" s="0"/>
      <c r="CQI73" s="0"/>
      <c r="CQJ73" s="0"/>
      <c r="CQK73" s="0"/>
      <c r="CQL73" s="0"/>
      <c r="CQM73" s="0"/>
      <c r="CQN73" s="0"/>
      <c r="CQO73" s="0"/>
      <c r="CQP73" s="0"/>
      <c r="CQQ73" s="0"/>
      <c r="CQR73" s="0"/>
      <c r="CQS73" s="0"/>
      <c r="CQT73" s="0"/>
      <c r="CQU73" s="0"/>
      <c r="CQV73" s="0"/>
      <c r="CQW73" s="0"/>
      <c r="CQX73" s="0"/>
      <c r="CQY73" s="0"/>
      <c r="CQZ73" s="0"/>
      <c r="CRA73" s="0"/>
      <c r="CRB73" s="0"/>
      <c r="CRC73" s="0"/>
      <c r="CRD73" s="0"/>
      <c r="CRE73" s="0"/>
      <c r="CRF73" s="0"/>
      <c r="CRG73" s="0"/>
      <c r="CRH73" s="0"/>
      <c r="CRI73" s="0"/>
      <c r="CRJ73" s="0"/>
      <c r="CRK73" s="0"/>
      <c r="CRL73" s="0"/>
      <c r="CRM73" s="0"/>
      <c r="CRN73" s="0"/>
      <c r="CRO73" s="0"/>
      <c r="CRP73" s="0"/>
      <c r="CRQ73" s="0"/>
      <c r="CRR73" s="0"/>
      <c r="CRS73" s="0"/>
      <c r="CRT73" s="0"/>
      <c r="CRU73" s="0"/>
      <c r="CRV73" s="0"/>
      <c r="CRW73" s="0"/>
      <c r="CRX73" s="0"/>
      <c r="CRY73" s="0"/>
      <c r="CRZ73" s="0"/>
      <c r="CSA73" s="0"/>
      <c r="CSB73" s="0"/>
      <c r="CSC73" s="0"/>
      <c r="CSD73" s="0"/>
      <c r="CSE73" s="0"/>
      <c r="CSF73" s="0"/>
      <c r="CSG73" s="0"/>
      <c r="CSH73" s="0"/>
      <c r="CSI73" s="0"/>
      <c r="CSJ73" s="0"/>
      <c r="CSK73" s="0"/>
      <c r="CSL73" s="0"/>
      <c r="CSM73" s="0"/>
      <c r="CSN73" s="0"/>
      <c r="CSO73" s="0"/>
      <c r="CSP73" s="0"/>
      <c r="CSQ73" s="0"/>
      <c r="CSR73" s="0"/>
      <c r="CSS73" s="0"/>
      <c r="CST73" s="0"/>
      <c r="CSU73" s="0"/>
      <c r="CSV73" s="0"/>
      <c r="CSW73" s="0"/>
      <c r="CSX73" s="0"/>
      <c r="CSY73" s="0"/>
      <c r="CSZ73" s="0"/>
      <c r="CTA73" s="0"/>
      <c r="CTB73" s="0"/>
      <c r="CTC73" s="0"/>
      <c r="CTD73" s="0"/>
      <c r="CTE73" s="0"/>
      <c r="CTF73" s="0"/>
      <c r="CTG73" s="0"/>
      <c r="CTH73" s="0"/>
      <c r="CTI73" s="0"/>
      <c r="CTJ73" s="0"/>
      <c r="CTK73" s="0"/>
      <c r="CTL73" s="0"/>
      <c r="CTM73" s="0"/>
      <c r="CTN73" s="0"/>
      <c r="CTO73" s="0"/>
      <c r="CTP73" s="0"/>
      <c r="CTQ73" s="0"/>
      <c r="CTR73" s="0"/>
      <c r="CTS73" s="0"/>
      <c r="CTT73" s="0"/>
      <c r="CTU73" s="0"/>
      <c r="CTV73" s="0"/>
      <c r="CTW73" s="0"/>
      <c r="CTX73" s="0"/>
      <c r="CTY73" s="0"/>
      <c r="CTZ73" s="0"/>
      <c r="CUA73" s="0"/>
      <c r="CUB73" s="0"/>
      <c r="CUC73" s="0"/>
      <c r="CUD73" s="0"/>
      <c r="CUE73" s="0"/>
      <c r="CUF73" s="0"/>
      <c r="CUG73" s="0"/>
      <c r="CUH73" s="0"/>
      <c r="CUI73" s="0"/>
      <c r="CUJ73" s="0"/>
      <c r="CUK73" s="0"/>
      <c r="CUL73" s="0"/>
      <c r="CUM73" s="0"/>
      <c r="CUN73" s="0"/>
      <c r="CUO73" s="0"/>
      <c r="CUP73" s="0"/>
      <c r="CUQ73" s="0"/>
      <c r="CUR73" s="0"/>
      <c r="CUS73" s="0"/>
      <c r="CUT73" s="0"/>
      <c r="CUU73" s="0"/>
      <c r="CUV73" s="0"/>
      <c r="CUW73" s="0"/>
      <c r="CUX73" s="0"/>
      <c r="CUY73" s="0"/>
      <c r="CUZ73" s="0"/>
      <c r="CVA73" s="0"/>
      <c r="CVB73" s="0"/>
      <c r="CVC73" s="0"/>
      <c r="CVD73" s="0"/>
      <c r="CVE73" s="0"/>
      <c r="CVF73" s="0"/>
      <c r="CVG73" s="0"/>
      <c r="CVH73" s="0"/>
      <c r="CVI73" s="0"/>
      <c r="CVJ73" s="0"/>
      <c r="CVK73" s="0"/>
      <c r="CVL73" s="0"/>
      <c r="CVM73" s="0"/>
      <c r="CVN73" s="0"/>
      <c r="CVO73" s="0"/>
      <c r="CVP73" s="0"/>
      <c r="CVQ73" s="0"/>
      <c r="CVR73" s="0"/>
      <c r="CVS73" s="0"/>
      <c r="CVT73" s="0"/>
      <c r="CVU73" s="0"/>
      <c r="CVV73" s="0"/>
      <c r="CVW73" s="0"/>
      <c r="CVX73" s="0"/>
      <c r="CVY73" s="0"/>
      <c r="CVZ73" s="0"/>
      <c r="CWA73" s="0"/>
      <c r="CWB73" s="0"/>
      <c r="CWC73" s="0"/>
      <c r="CWD73" s="0"/>
      <c r="CWE73" s="0"/>
      <c r="CWF73" s="0"/>
      <c r="CWG73" s="0"/>
      <c r="CWH73" s="0"/>
      <c r="CWI73" s="0"/>
      <c r="CWJ73" s="0"/>
      <c r="CWK73" s="0"/>
      <c r="CWL73" s="0"/>
      <c r="CWM73" s="0"/>
      <c r="CWN73" s="0"/>
      <c r="CWO73" s="0"/>
      <c r="CWP73" s="0"/>
      <c r="CWQ73" s="0"/>
      <c r="CWR73" s="0"/>
      <c r="CWS73" s="0"/>
      <c r="CWT73" s="0"/>
      <c r="CWU73" s="0"/>
      <c r="CWV73" s="0"/>
      <c r="CWW73" s="0"/>
      <c r="CWX73" s="0"/>
      <c r="CWY73" s="0"/>
      <c r="CWZ73" s="0"/>
      <c r="CXA73" s="0"/>
      <c r="CXB73" s="0"/>
      <c r="CXC73" s="0"/>
      <c r="CXD73" s="0"/>
      <c r="CXE73" s="0"/>
      <c r="CXF73" s="0"/>
      <c r="CXG73" s="0"/>
      <c r="CXH73" s="0"/>
      <c r="CXI73" s="0"/>
      <c r="CXJ73" s="0"/>
      <c r="CXK73" s="0"/>
      <c r="CXL73" s="0"/>
      <c r="CXM73" s="0"/>
      <c r="CXN73" s="0"/>
      <c r="CXO73" s="0"/>
      <c r="CXP73" s="0"/>
      <c r="CXQ73" s="0"/>
      <c r="CXR73" s="0"/>
      <c r="CXS73" s="0"/>
      <c r="CXT73" s="0"/>
      <c r="CXU73" s="0"/>
      <c r="CXV73" s="0"/>
      <c r="CXW73" s="0"/>
      <c r="CXX73" s="0"/>
      <c r="CXY73" s="0"/>
      <c r="CXZ73" s="0"/>
      <c r="CYA73" s="0"/>
      <c r="CYB73" s="0"/>
      <c r="CYC73" s="0"/>
      <c r="CYD73" s="0"/>
      <c r="CYE73" s="0"/>
      <c r="CYF73" s="0"/>
      <c r="CYG73" s="0"/>
      <c r="CYH73" s="0"/>
      <c r="CYI73" s="0"/>
      <c r="CYJ73" s="0"/>
      <c r="CYK73" s="0"/>
      <c r="CYL73" s="0"/>
      <c r="CYM73" s="0"/>
      <c r="CYN73" s="0"/>
      <c r="CYO73" s="0"/>
      <c r="CYP73" s="0"/>
      <c r="CYQ73" s="0"/>
      <c r="CYR73" s="0"/>
      <c r="CYS73" s="0"/>
      <c r="CYT73" s="0"/>
      <c r="CYU73" s="0"/>
      <c r="CYV73" s="0"/>
      <c r="CYW73" s="0"/>
      <c r="CYX73" s="0"/>
      <c r="CYY73" s="0"/>
      <c r="CYZ73" s="0"/>
      <c r="CZA73" s="0"/>
      <c r="CZB73" s="0"/>
      <c r="CZC73" s="0"/>
      <c r="CZD73" s="0"/>
      <c r="CZE73" s="0"/>
      <c r="CZF73" s="0"/>
      <c r="CZG73" s="0"/>
      <c r="CZH73" s="0"/>
      <c r="CZI73" s="0"/>
      <c r="CZJ73" s="0"/>
      <c r="CZK73" s="0"/>
      <c r="CZL73" s="0"/>
      <c r="CZM73" s="0"/>
      <c r="CZN73" s="0"/>
      <c r="CZO73" s="0"/>
      <c r="CZP73" s="0"/>
      <c r="CZQ73" s="0"/>
      <c r="CZR73" s="0"/>
      <c r="CZS73" s="0"/>
      <c r="CZT73" s="0"/>
      <c r="CZU73" s="0"/>
      <c r="CZV73" s="0"/>
      <c r="CZW73" s="0"/>
      <c r="CZX73" s="0"/>
      <c r="CZY73" s="0"/>
      <c r="CZZ73" s="0"/>
      <c r="DAA73" s="0"/>
      <c r="DAB73" s="0"/>
      <c r="DAC73" s="0"/>
      <c r="DAD73" s="0"/>
      <c r="DAE73" s="0"/>
      <c r="DAF73" s="0"/>
      <c r="DAG73" s="0"/>
      <c r="DAH73" s="0"/>
      <c r="DAI73" s="0"/>
      <c r="DAJ73" s="0"/>
      <c r="DAK73" s="0"/>
      <c r="DAL73" s="0"/>
      <c r="DAM73" s="0"/>
      <c r="DAN73" s="0"/>
      <c r="DAO73" s="0"/>
      <c r="DAP73" s="0"/>
      <c r="DAQ73" s="0"/>
      <c r="DAR73" s="0"/>
      <c r="DAS73" s="0"/>
      <c r="DAT73" s="0"/>
      <c r="DAU73" s="0"/>
      <c r="DAV73" s="0"/>
      <c r="DAW73" s="0"/>
      <c r="DAX73" s="0"/>
      <c r="DAY73" s="0"/>
      <c r="DAZ73" s="0"/>
      <c r="DBA73" s="0"/>
      <c r="DBB73" s="0"/>
      <c r="DBC73" s="0"/>
      <c r="DBD73" s="0"/>
      <c r="DBE73" s="0"/>
      <c r="DBF73" s="0"/>
      <c r="DBG73" s="0"/>
      <c r="DBH73" s="0"/>
      <c r="DBI73" s="0"/>
      <c r="DBJ73" s="0"/>
      <c r="DBK73" s="0"/>
      <c r="DBL73" s="0"/>
      <c r="DBM73" s="0"/>
      <c r="DBN73" s="0"/>
      <c r="DBO73" s="0"/>
      <c r="DBP73" s="0"/>
      <c r="DBQ73" s="0"/>
      <c r="DBR73" s="0"/>
      <c r="DBS73" s="0"/>
      <c r="DBT73" s="0"/>
      <c r="DBU73" s="0"/>
      <c r="DBV73" s="0"/>
      <c r="DBW73" s="0"/>
      <c r="DBX73" s="0"/>
      <c r="DBY73" s="0"/>
      <c r="DBZ73" s="0"/>
      <c r="DCA73" s="0"/>
      <c r="DCB73" s="0"/>
      <c r="DCC73" s="0"/>
      <c r="DCD73" s="0"/>
      <c r="DCE73" s="0"/>
      <c r="DCF73" s="0"/>
      <c r="DCG73" s="0"/>
      <c r="DCH73" s="0"/>
      <c r="DCI73" s="0"/>
      <c r="DCJ73" s="0"/>
      <c r="DCK73" s="0"/>
      <c r="DCL73" s="0"/>
      <c r="DCM73" s="0"/>
      <c r="DCN73" s="0"/>
      <c r="DCO73" s="0"/>
      <c r="DCP73" s="0"/>
      <c r="DCQ73" s="0"/>
      <c r="DCR73" s="0"/>
      <c r="DCS73" s="0"/>
      <c r="DCT73" s="0"/>
      <c r="DCU73" s="0"/>
      <c r="DCV73" s="0"/>
      <c r="DCW73" s="0"/>
      <c r="DCX73" s="0"/>
      <c r="DCY73" s="0"/>
      <c r="DCZ73" s="0"/>
      <c r="DDA73" s="0"/>
      <c r="DDB73" s="0"/>
      <c r="DDC73" s="0"/>
      <c r="DDD73" s="0"/>
      <c r="DDE73" s="0"/>
      <c r="DDF73" s="0"/>
      <c r="DDG73" s="0"/>
      <c r="DDH73" s="0"/>
      <c r="DDI73" s="0"/>
      <c r="DDJ73" s="0"/>
      <c r="DDK73" s="0"/>
      <c r="DDL73" s="0"/>
      <c r="DDM73" s="0"/>
      <c r="DDN73" s="0"/>
      <c r="DDO73" s="0"/>
      <c r="DDP73" s="0"/>
      <c r="DDQ73" s="0"/>
      <c r="DDR73" s="0"/>
      <c r="DDS73" s="0"/>
      <c r="DDT73" s="0"/>
      <c r="DDU73" s="0"/>
      <c r="DDV73" s="0"/>
      <c r="DDW73" s="0"/>
      <c r="DDX73" s="0"/>
      <c r="DDY73" s="0"/>
      <c r="DDZ73" s="0"/>
      <c r="DEA73" s="0"/>
      <c r="DEB73" s="0"/>
      <c r="DEC73" s="0"/>
      <c r="DED73" s="0"/>
      <c r="DEE73" s="0"/>
      <c r="DEF73" s="0"/>
      <c r="DEG73" s="0"/>
      <c r="DEH73" s="0"/>
      <c r="DEI73" s="0"/>
      <c r="DEJ73" s="0"/>
      <c r="DEK73" s="0"/>
      <c r="DEL73" s="0"/>
      <c r="DEM73" s="0"/>
      <c r="DEN73" s="0"/>
      <c r="DEO73" s="0"/>
      <c r="DEP73" s="0"/>
      <c r="DEQ73" s="0"/>
      <c r="DER73" s="0"/>
      <c r="DES73" s="0"/>
      <c r="DET73" s="0"/>
      <c r="DEU73" s="0"/>
      <c r="DEV73" s="0"/>
      <c r="DEW73" s="0"/>
      <c r="DEX73" s="0"/>
      <c r="DEY73" s="0"/>
      <c r="DEZ73" s="0"/>
      <c r="DFA73" s="0"/>
      <c r="DFB73" s="0"/>
      <c r="DFC73" s="0"/>
      <c r="DFD73" s="0"/>
      <c r="DFE73" s="0"/>
      <c r="DFF73" s="0"/>
      <c r="DFG73" s="0"/>
      <c r="DFH73" s="0"/>
      <c r="DFI73" s="0"/>
      <c r="DFJ73" s="0"/>
      <c r="DFK73" s="0"/>
      <c r="DFL73" s="0"/>
      <c r="DFM73" s="0"/>
      <c r="DFN73" s="0"/>
      <c r="DFO73" s="0"/>
      <c r="DFP73" s="0"/>
      <c r="DFQ73" s="0"/>
      <c r="DFR73" s="0"/>
      <c r="DFS73" s="0"/>
      <c r="DFT73" s="0"/>
      <c r="DFU73" s="0"/>
      <c r="DFV73" s="0"/>
      <c r="DFW73" s="0"/>
      <c r="DFX73" s="0"/>
      <c r="DFY73" s="0"/>
      <c r="DFZ73" s="0"/>
      <c r="DGA73" s="0"/>
      <c r="DGB73" s="0"/>
      <c r="DGC73" s="0"/>
      <c r="DGD73" s="0"/>
      <c r="DGE73" s="0"/>
      <c r="DGF73" s="0"/>
      <c r="DGG73" s="0"/>
      <c r="DGH73" s="0"/>
      <c r="DGI73" s="0"/>
      <c r="DGJ73" s="0"/>
      <c r="DGK73" s="0"/>
      <c r="DGL73" s="0"/>
      <c r="DGM73" s="0"/>
      <c r="DGN73" s="0"/>
      <c r="DGO73" s="0"/>
      <c r="DGP73" s="0"/>
      <c r="DGQ73" s="0"/>
      <c r="DGR73" s="0"/>
      <c r="DGS73" s="0"/>
      <c r="DGT73" s="0"/>
      <c r="DGU73" s="0"/>
      <c r="DGV73" s="0"/>
      <c r="DGW73" s="0"/>
      <c r="DGX73" s="0"/>
      <c r="DGY73" s="0"/>
      <c r="DGZ73" s="0"/>
      <c r="DHA73" s="0"/>
      <c r="DHB73" s="0"/>
      <c r="DHC73" s="0"/>
      <c r="DHD73" s="0"/>
      <c r="DHE73" s="0"/>
      <c r="DHF73" s="0"/>
      <c r="DHG73" s="0"/>
      <c r="DHH73" s="0"/>
      <c r="DHI73" s="0"/>
      <c r="DHJ73" s="0"/>
      <c r="DHK73" s="0"/>
      <c r="DHL73" s="0"/>
      <c r="DHM73" s="0"/>
      <c r="DHN73" s="0"/>
      <c r="DHO73" s="0"/>
      <c r="DHP73" s="0"/>
      <c r="DHQ73" s="0"/>
      <c r="DHR73" s="0"/>
      <c r="DHS73" s="0"/>
      <c r="DHT73" s="0"/>
      <c r="DHU73" s="0"/>
      <c r="DHV73" s="0"/>
      <c r="DHW73" s="0"/>
      <c r="DHX73" s="0"/>
      <c r="DHY73" s="0"/>
      <c r="DHZ73" s="0"/>
      <c r="DIA73" s="0"/>
      <c r="DIB73" s="0"/>
      <c r="DIC73" s="0"/>
      <c r="DID73" s="0"/>
      <c r="DIE73" s="0"/>
      <c r="DIF73" s="0"/>
      <c r="DIG73" s="0"/>
      <c r="DIH73" s="0"/>
      <c r="DII73" s="0"/>
      <c r="DIJ73" s="0"/>
      <c r="DIK73" s="0"/>
      <c r="DIL73" s="0"/>
      <c r="DIM73" s="0"/>
      <c r="DIN73" s="0"/>
      <c r="DIO73" s="0"/>
      <c r="DIP73" s="0"/>
      <c r="DIQ73" s="0"/>
      <c r="DIR73" s="0"/>
      <c r="DIS73" s="0"/>
      <c r="DIT73" s="0"/>
      <c r="DIU73" s="0"/>
      <c r="DIV73" s="0"/>
      <c r="DIW73" s="0"/>
      <c r="DIX73" s="0"/>
      <c r="DIY73" s="0"/>
      <c r="DIZ73" s="0"/>
      <c r="DJA73" s="0"/>
      <c r="DJB73" s="0"/>
      <c r="DJC73" s="0"/>
      <c r="DJD73" s="0"/>
      <c r="DJE73" s="0"/>
      <c r="DJF73" s="0"/>
      <c r="DJG73" s="0"/>
      <c r="DJH73" s="0"/>
      <c r="DJI73" s="0"/>
      <c r="DJJ73" s="0"/>
      <c r="DJK73" s="0"/>
      <c r="DJL73" s="0"/>
      <c r="DJM73" s="0"/>
      <c r="DJN73" s="0"/>
      <c r="DJO73" s="0"/>
      <c r="DJP73" s="0"/>
      <c r="DJQ73" s="0"/>
      <c r="DJR73" s="0"/>
      <c r="DJS73" s="0"/>
      <c r="DJT73" s="0"/>
      <c r="DJU73" s="0"/>
      <c r="DJV73" s="0"/>
      <c r="DJW73" s="0"/>
      <c r="DJX73" s="0"/>
      <c r="DJY73" s="0"/>
      <c r="DJZ73" s="0"/>
      <c r="DKA73" s="0"/>
      <c r="DKB73" s="0"/>
      <c r="DKC73" s="0"/>
      <c r="DKD73" s="0"/>
      <c r="DKE73" s="0"/>
      <c r="DKF73" s="0"/>
      <c r="DKG73" s="0"/>
      <c r="DKH73" s="0"/>
      <c r="DKI73" s="0"/>
      <c r="DKJ73" s="0"/>
      <c r="DKK73" s="0"/>
      <c r="DKL73" s="0"/>
      <c r="DKM73" s="0"/>
      <c r="DKN73" s="0"/>
      <c r="DKO73" s="0"/>
      <c r="DKP73" s="0"/>
      <c r="DKQ73" s="0"/>
      <c r="DKR73" s="0"/>
      <c r="DKS73" s="0"/>
      <c r="DKT73" s="0"/>
      <c r="DKU73" s="0"/>
      <c r="DKV73" s="0"/>
      <c r="DKW73" s="0"/>
      <c r="DKX73" s="0"/>
      <c r="DKY73" s="0"/>
      <c r="DKZ73" s="0"/>
      <c r="DLA73" s="0"/>
      <c r="DLB73" s="0"/>
      <c r="DLC73" s="0"/>
      <c r="DLD73" s="0"/>
      <c r="DLE73" s="0"/>
      <c r="DLF73" s="0"/>
      <c r="DLG73" s="0"/>
      <c r="DLH73" s="0"/>
      <c r="DLI73" s="0"/>
      <c r="DLJ73" s="0"/>
      <c r="DLK73" s="0"/>
      <c r="DLL73" s="0"/>
      <c r="DLM73" s="0"/>
      <c r="DLN73" s="0"/>
      <c r="DLO73" s="0"/>
      <c r="DLP73" s="0"/>
      <c r="DLQ73" s="0"/>
      <c r="DLR73" s="0"/>
      <c r="DLS73" s="0"/>
      <c r="DLT73" s="0"/>
      <c r="DLU73" s="0"/>
      <c r="DLV73" s="0"/>
      <c r="DLW73" s="0"/>
      <c r="DLX73" s="0"/>
      <c r="DLY73" s="0"/>
      <c r="DLZ73" s="0"/>
      <c r="DMA73" s="0"/>
      <c r="DMB73" s="0"/>
      <c r="DMC73" s="0"/>
      <c r="DMD73" s="0"/>
      <c r="DME73" s="0"/>
      <c r="DMF73" s="0"/>
      <c r="DMG73" s="0"/>
      <c r="DMH73" s="0"/>
      <c r="DMI73" s="0"/>
      <c r="DMJ73" s="0"/>
      <c r="DMK73" s="0"/>
      <c r="DML73" s="0"/>
      <c r="DMM73" s="0"/>
      <c r="DMN73" s="0"/>
      <c r="DMO73" s="0"/>
      <c r="DMP73" s="0"/>
      <c r="DMQ73" s="0"/>
      <c r="DMR73" s="0"/>
      <c r="DMS73" s="0"/>
      <c r="DMT73" s="0"/>
      <c r="DMU73" s="0"/>
      <c r="DMV73" s="0"/>
      <c r="DMW73" s="0"/>
      <c r="DMX73" s="0"/>
      <c r="DMY73" s="0"/>
      <c r="DMZ73" s="0"/>
      <c r="DNA73" s="0"/>
      <c r="DNB73" s="0"/>
      <c r="DNC73" s="0"/>
      <c r="DND73" s="0"/>
      <c r="DNE73" s="0"/>
      <c r="DNF73" s="0"/>
      <c r="DNG73" s="0"/>
      <c r="DNH73" s="0"/>
      <c r="DNI73" s="0"/>
      <c r="DNJ73" s="0"/>
      <c r="DNK73" s="0"/>
      <c r="DNL73" s="0"/>
      <c r="DNM73" s="0"/>
      <c r="DNN73" s="0"/>
      <c r="DNO73" s="0"/>
      <c r="DNP73" s="0"/>
      <c r="DNQ73" s="0"/>
      <c r="DNR73" s="0"/>
      <c r="DNS73" s="0"/>
      <c r="DNT73" s="0"/>
      <c r="DNU73" s="0"/>
      <c r="DNV73" s="0"/>
      <c r="DNW73" s="0"/>
      <c r="DNX73" s="0"/>
      <c r="DNY73" s="0"/>
      <c r="DNZ73" s="0"/>
      <c r="DOA73" s="0"/>
      <c r="DOB73" s="0"/>
      <c r="DOC73" s="0"/>
      <c r="DOD73" s="0"/>
      <c r="DOE73" s="0"/>
      <c r="DOF73" s="0"/>
      <c r="DOG73" s="0"/>
      <c r="DOH73" s="0"/>
      <c r="DOI73" s="0"/>
      <c r="DOJ73" s="0"/>
      <c r="DOK73" s="0"/>
      <c r="DOL73" s="0"/>
      <c r="DOM73" s="0"/>
      <c r="DON73" s="0"/>
      <c r="DOO73" s="0"/>
      <c r="DOP73" s="0"/>
      <c r="DOQ73" s="0"/>
      <c r="DOR73" s="0"/>
      <c r="DOS73" s="0"/>
      <c r="DOT73" s="0"/>
      <c r="DOU73" s="0"/>
      <c r="DOV73" s="0"/>
      <c r="DOW73" s="0"/>
      <c r="DOX73" s="0"/>
      <c r="DOY73" s="0"/>
      <c r="DOZ73" s="0"/>
      <c r="DPA73" s="0"/>
      <c r="DPB73" s="0"/>
      <c r="DPC73" s="0"/>
      <c r="DPD73" s="0"/>
      <c r="DPE73" s="0"/>
      <c r="DPF73" s="0"/>
      <c r="DPG73" s="0"/>
      <c r="DPH73" s="0"/>
      <c r="DPI73" s="0"/>
      <c r="DPJ73" s="0"/>
      <c r="DPK73" s="0"/>
      <c r="DPL73" s="0"/>
      <c r="DPM73" s="0"/>
      <c r="DPN73" s="0"/>
      <c r="DPO73" s="0"/>
      <c r="DPP73" s="0"/>
      <c r="DPQ73" s="0"/>
      <c r="DPR73" s="0"/>
      <c r="DPS73" s="0"/>
      <c r="DPT73" s="0"/>
      <c r="DPU73" s="0"/>
      <c r="DPV73" s="0"/>
      <c r="DPW73" s="0"/>
      <c r="DPX73" s="0"/>
      <c r="DPY73" s="0"/>
      <c r="DPZ73" s="0"/>
      <c r="DQA73" s="0"/>
      <c r="DQB73" s="0"/>
      <c r="DQC73" s="0"/>
      <c r="DQD73" s="0"/>
      <c r="DQE73" s="0"/>
      <c r="DQF73" s="0"/>
      <c r="DQG73" s="0"/>
      <c r="DQH73" s="0"/>
      <c r="DQI73" s="0"/>
      <c r="DQJ73" s="0"/>
      <c r="DQK73" s="0"/>
      <c r="DQL73" s="0"/>
      <c r="DQM73" s="0"/>
      <c r="DQN73" s="0"/>
      <c r="DQO73" s="0"/>
      <c r="DQP73" s="0"/>
      <c r="DQQ73" s="0"/>
      <c r="DQR73" s="0"/>
      <c r="DQS73" s="0"/>
      <c r="DQT73" s="0"/>
      <c r="DQU73" s="0"/>
      <c r="DQV73" s="0"/>
      <c r="DQW73" s="0"/>
      <c r="DQX73" s="0"/>
      <c r="DQY73" s="0"/>
      <c r="DQZ73" s="0"/>
      <c r="DRA73" s="0"/>
      <c r="DRB73" s="0"/>
      <c r="DRC73" s="0"/>
      <c r="DRD73" s="0"/>
      <c r="DRE73" s="0"/>
      <c r="DRF73" s="0"/>
      <c r="DRG73" s="0"/>
      <c r="DRH73" s="0"/>
      <c r="DRI73" s="0"/>
      <c r="DRJ73" s="0"/>
      <c r="DRK73" s="0"/>
      <c r="DRL73" s="0"/>
      <c r="DRM73" s="0"/>
      <c r="DRN73" s="0"/>
      <c r="DRO73" s="0"/>
      <c r="DRP73" s="0"/>
      <c r="DRQ73" s="0"/>
      <c r="DRR73" s="0"/>
      <c r="DRS73" s="0"/>
      <c r="DRT73" s="0"/>
      <c r="DRU73" s="0"/>
      <c r="DRV73" s="0"/>
      <c r="DRW73" s="0"/>
      <c r="DRX73" s="0"/>
      <c r="DRY73" s="0"/>
      <c r="DRZ73" s="0"/>
      <c r="DSA73" s="0"/>
      <c r="DSB73" s="0"/>
      <c r="DSC73" s="0"/>
      <c r="DSD73" s="0"/>
      <c r="DSE73" s="0"/>
      <c r="DSF73" s="0"/>
      <c r="DSG73" s="0"/>
      <c r="DSH73" s="0"/>
      <c r="DSI73" s="0"/>
      <c r="DSJ73" s="0"/>
      <c r="DSK73" s="0"/>
      <c r="DSL73" s="0"/>
      <c r="DSM73" s="0"/>
      <c r="DSN73" s="0"/>
      <c r="DSO73" s="0"/>
      <c r="DSP73" s="0"/>
      <c r="DSQ73" s="0"/>
      <c r="DSR73" s="0"/>
      <c r="DSS73" s="0"/>
      <c r="DST73" s="0"/>
      <c r="DSU73" s="0"/>
      <c r="DSV73" s="0"/>
      <c r="DSW73" s="0"/>
      <c r="DSX73" s="0"/>
      <c r="DSY73" s="0"/>
      <c r="DSZ73" s="0"/>
      <c r="DTA73" s="0"/>
      <c r="DTB73" s="0"/>
      <c r="DTC73" s="0"/>
      <c r="DTD73" s="0"/>
      <c r="DTE73" s="0"/>
      <c r="DTF73" s="0"/>
      <c r="DTG73" s="0"/>
      <c r="DTH73" s="0"/>
      <c r="DTI73" s="0"/>
      <c r="DTJ73" s="0"/>
      <c r="DTK73" s="0"/>
      <c r="DTL73" s="0"/>
      <c r="DTM73" s="0"/>
      <c r="DTN73" s="0"/>
      <c r="DTO73" s="0"/>
      <c r="DTP73" s="0"/>
      <c r="DTQ73" s="0"/>
      <c r="DTR73" s="0"/>
      <c r="DTS73" s="0"/>
      <c r="DTT73" s="0"/>
      <c r="DTU73" s="0"/>
      <c r="DTV73" s="0"/>
      <c r="DTW73" s="0"/>
      <c r="DTX73" s="0"/>
      <c r="DTY73" s="0"/>
      <c r="DTZ73" s="0"/>
      <c r="DUA73" s="0"/>
      <c r="DUB73" s="0"/>
      <c r="DUC73" s="0"/>
      <c r="DUD73" s="0"/>
      <c r="DUE73" s="0"/>
      <c r="DUF73" s="0"/>
      <c r="DUG73" s="0"/>
      <c r="DUH73" s="0"/>
      <c r="DUI73" s="0"/>
      <c r="DUJ73" s="0"/>
      <c r="DUK73" s="0"/>
      <c r="DUL73" s="0"/>
      <c r="DUM73" s="0"/>
      <c r="DUN73" s="0"/>
      <c r="DUO73" s="0"/>
      <c r="DUP73" s="0"/>
      <c r="DUQ73" s="0"/>
      <c r="DUR73" s="0"/>
      <c r="DUS73" s="0"/>
      <c r="DUT73" s="0"/>
      <c r="DUU73" s="0"/>
      <c r="DUV73" s="0"/>
      <c r="DUW73" s="0"/>
      <c r="DUX73" s="0"/>
      <c r="DUY73" s="0"/>
      <c r="DUZ73" s="0"/>
      <c r="DVA73" s="0"/>
      <c r="DVB73" s="0"/>
      <c r="DVC73" s="0"/>
      <c r="DVD73" s="0"/>
      <c r="DVE73" s="0"/>
      <c r="DVF73" s="0"/>
      <c r="DVG73" s="0"/>
      <c r="DVH73" s="0"/>
      <c r="DVI73" s="0"/>
      <c r="DVJ73" s="0"/>
      <c r="DVK73" s="0"/>
      <c r="DVL73" s="0"/>
      <c r="DVM73" s="0"/>
      <c r="DVN73" s="0"/>
      <c r="DVO73" s="0"/>
      <c r="DVP73" s="0"/>
      <c r="DVQ73" s="0"/>
      <c r="DVR73" s="0"/>
      <c r="DVS73" s="0"/>
      <c r="DVT73" s="0"/>
      <c r="DVU73" s="0"/>
      <c r="DVV73" s="0"/>
      <c r="DVW73" s="0"/>
      <c r="DVX73" s="0"/>
      <c r="DVY73" s="0"/>
      <c r="DVZ73" s="0"/>
      <c r="DWA73" s="0"/>
      <c r="DWB73" s="0"/>
      <c r="DWC73" s="0"/>
      <c r="DWD73" s="0"/>
      <c r="DWE73" s="0"/>
      <c r="DWF73" s="0"/>
      <c r="DWG73" s="0"/>
      <c r="DWH73" s="0"/>
      <c r="DWI73" s="0"/>
      <c r="DWJ73" s="0"/>
      <c r="DWK73" s="0"/>
      <c r="DWL73" s="0"/>
      <c r="DWM73" s="0"/>
      <c r="DWN73" s="0"/>
      <c r="DWO73" s="0"/>
      <c r="DWP73" s="0"/>
      <c r="DWQ73" s="0"/>
      <c r="DWR73" s="0"/>
      <c r="DWS73" s="0"/>
      <c r="DWT73" s="0"/>
      <c r="DWU73" s="0"/>
      <c r="DWV73" s="0"/>
      <c r="DWW73" s="0"/>
      <c r="DWX73" s="0"/>
      <c r="DWY73" s="0"/>
      <c r="DWZ73" s="0"/>
      <c r="DXA73" s="0"/>
      <c r="DXB73" s="0"/>
      <c r="DXC73" s="0"/>
      <c r="DXD73" s="0"/>
      <c r="DXE73" s="0"/>
      <c r="DXF73" s="0"/>
      <c r="DXG73" s="0"/>
      <c r="DXH73" s="0"/>
      <c r="DXI73" s="0"/>
      <c r="DXJ73" s="0"/>
      <c r="DXK73" s="0"/>
      <c r="DXL73" s="0"/>
      <c r="DXM73" s="0"/>
      <c r="DXN73" s="0"/>
      <c r="DXO73" s="0"/>
      <c r="DXP73" s="0"/>
      <c r="DXQ73" s="0"/>
      <c r="DXR73" s="0"/>
      <c r="DXS73" s="0"/>
      <c r="DXT73" s="0"/>
      <c r="DXU73" s="0"/>
      <c r="DXV73" s="0"/>
      <c r="DXW73" s="0"/>
      <c r="DXX73" s="0"/>
      <c r="DXY73" s="0"/>
      <c r="DXZ73" s="0"/>
      <c r="DYA73" s="0"/>
      <c r="DYB73" s="0"/>
      <c r="DYC73" s="0"/>
      <c r="DYD73" s="0"/>
      <c r="DYE73" s="0"/>
      <c r="DYF73" s="0"/>
      <c r="DYG73" s="0"/>
      <c r="DYH73" s="0"/>
      <c r="DYI73" s="0"/>
      <c r="DYJ73" s="0"/>
      <c r="DYK73" s="0"/>
      <c r="DYL73" s="0"/>
      <c r="DYM73" s="0"/>
      <c r="DYN73" s="0"/>
      <c r="DYO73" s="0"/>
      <c r="DYP73" s="0"/>
      <c r="DYQ73" s="0"/>
      <c r="DYR73" s="0"/>
      <c r="DYS73" s="0"/>
      <c r="DYT73" s="0"/>
      <c r="DYU73" s="0"/>
      <c r="DYV73" s="0"/>
      <c r="DYW73" s="0"/>
      <c r="DYX73" s="0"/>
      <c r="DYY73" s="0"/>
      <c r="DYZ73" s="0"/>
      <c r="DZA73" s="0"/>
      <c r="DZB73" s="0"/>
      <c r="DZC73" s="0"/>
      <c r="DZD73" s="0"/>
      <c r="DZE73" s="0"/>
      <c r="DZF73" s="0"/>
      <c r="DZG73" s="0"/>
      <c r="DZH73" s="0"/>
      <c r="DZI73" s="0"/>
      <c r="DZJ73" s="0"/>
      <c r="DZK73" s="0"/>
      <c r="DZL73" s="0"/>
      <c r="DZM73" s="0"/>
      <c r="DZN73" s="0"/>
      <c r="DZO73" s="0"/>
      <c r="DZP73" s="0"/>
      <c r="DZQ73" s="0"/>
      <c r="DZR73" s="0"/>
      <c r="DZS73" s="0"/>
      <c r="DZT73" s="0"/>
      <c r="DZU73" s="0"/>
      <c r="DZV73" s="0"/>
      <c r="DZW73" s="0"/>
      <c r="DZX73" s="0"/>
      <c r="DZY73" s="0"/>
      <c r="DZZ73" s="0"/>
      <c r="EAA73" s="0"/>
      <c r="EAB73" s="0"/>
      <c r="EAC73" s="0"/>
      <c r="EAD73" s="0"/>
      <c r="EAE73" s="0"/>
      <c r="EAF73" s="0"/>
      <c r="EAG73" s="0"/>
      <c r="EAH73" s="0"/>
      <c r="EAI73" s="0"/>
      <c r="EAJ73" s="0"/>
      <c r="EAK73" s="0"/>
      <c r="EAL73" s="0"/>
      <c r="EAM73" s="0"/>
      <c r="EAN73" s="0"/>
      <c r="EAO73" s="0"/>
      <c r="EAP73" s="0"/>
      <c r="EAQ73" s="0"/>
      <c r="EAR73" s="0"/>
      <c r="EAS73" s="0"/>
      <c r="EAT73" s="0"/>
      <c r="EAU73" s="0"/>
      <c r="EAV73" s="0"/>
      <c r="EAW73" s="0"/>
      <c r="EAX73" s="0"/>
      <c r="EAY73" s="0"/>
      <c r="EAZ73" s="0"/>
      <c r="EBA73" s="0"/>
      <c r="EBB73" s="0"/>
      <c r="EBC73" s="0"/>
      <c r="EBD73" s="0"/>
      <c r="EBE73" s="0"/>
      <c r="EBF73" s="0"/>
      <c r="EBG73" s="0"/>
      <c r="EBH73" s="0"/>
      <c r="EBI73" s="0"/>
      <c r="EBJ73" s="0"/>
      <c r="EBK73" s="0"/>
      <c r="EBL73" s="0"/>
      <c r="EBM73" s="0"/>
      <c r="EBN73" s="0"/>
      <c r="EBO73" s="0"/>
      <c r="EBP73" s="0"/>
      <c r="EBQ73" s="0"/>
      <c r="EBR73" s="0"/>
      <c r="EBS73" s="0"/>
      <c r="EBT73" s="0"/>
      <c r="EBU73" s="0"/>
      <c r="EBV73" s="0"/>
      <c r="EBW73" s="0"/>
      <c r="EBX73" s="0"/>
      <c r="EBY73" s="0"/>
      <c r="EBZ73" s="0"/>
      <c r="ECA73" s="0"/>
      <c r="ECB73" s="0"/>
      <c r="ECC73" s="0"/>
      <c r="ECD73" s="0"/>
      <c r="ECE73" s="0"/>
      <c r="ECF73" s="0"/>
      <c r="ECG73" s="0"/>
      <c r="ECH73" s="0"/>
      <c r="ECI73" s="0"/>
      <c r="ECJ73" s="0"/>
      <c r="ECK73" s="0"/>
      <c r="ECL73" s="0"/>
      <c r="ECM73" s="0"/>
      <c r="ECN73" s="0"/>
      <c r="ECO73" s="0"/>
      <c r="ECP73" s="0"/>
      <c r="ECQ73" s="0"/>
      <c r="ECR73" s="0"/>
      <c r="ECS73" s="0"/>
      <c r="ECT73" s="0"/>
      <c r="ECU73" s="0"/>
      <c r="ECV73" s="0"/>
      <c r="ECW73" s="0"/>
      <c r="ECX73" s="0"/>
      <c r="ECY73" s="0"/>
      <c r="ECZ73" s="0"/>
      <c r="EDA73" s="0"/>
      <c r="EDB73" s="0"/>
      <c r="EDC73" s="0"/>
      <c r="EDD73" s="0"/>
      <c r="EDE73" s="0"/>
      <c r="EDF73" s="0"/>
      <c r="EDG73" s="0"/>
      <c r="EDH73" s="0"/>
      <c r="EDI73" s="0"/>
      <c r="EDJ73" s="0"/>
      <c r="EDK73" s="0"/>
      <c r="EDL73" s="0"/>
      <c r="EDM73" s="0"/>
      <c r="EDN73" s="0"/>
      <c r="EDO73" s="0"/>
      <c r="EDP73" s="0"/>
      <c r="EDQ73" s="0"/>
      <c r="EDR73" s="0"/>
      <c r="EDS73" s="0"/>
      <c r="EDT73" s="0"/>
      <c r="EDU73" s="0"/>
      <c r="EDV73" s="0"/>
      <c r="EDW73" s="0"/>
      <c r="EDX73" s="0"/>
      <c r="EDY73" s="0"/>
      <c r="EDZ73" s="0"/>
      <c r="EEA73" s="0"/>
      <c r="EEB73" s="0"/>
      <c r="EEC73" s="0"/>
      <c r="EED73" s="0"/>
      <c r="EEE73" s="0"/>
      <c r="EEF73" s="0"/>
      <c r="EEG73" s="0"/>
      <c r="EEH73" s="0"/>
      <c r="EEI73" s="0"/>
      <c r="EEJ73" s="0"/>
      <c r="EEK73" s="0"/>
      <c r="EEL73" s="0"/>
      <c r="EEM73" s="0"/>
      <c r="EEN73" s="0"/>
      <c r="EEO73" s="0"/>
      <c r="EEP73" s="0"/>
      <c r="EEQ73" s="0"/>
      <c r="EER73" s="0"/>
      <c r="EES73" s="0"/>
      <c r="EET73" s="0"/>
      <c r="EEU73" s="0"/>
      <c r="EEV73" s="0"/>
      <c r="EEW73" s="0"/>
      <c r="EEX73" s="0"/>
      <c r="EEY73" s="0"/>
      <c r="EEZ73" s="0"/>
      <c r="EFA73" s="0"/>
      <c r="EFB73" s="0"/>
      <c r="EFC73" s="0"/>
      <c r="EFD73" s="0"/>
      <c r="EFE73" s="0"/>
      <c r="EFF73" s="0"/>
      <c r="EFG73" s="0"/>
      <c r="EFH73" s="0"/>
      <c r="EFI73" s="0"/>
      <c r="EFJ73" s="0"/>
      <c r="EFK73" s="0"/>
      <c r="EFL73" s="0"/>
      <c r="EFM73" s="0"/>
      <c r="EFN73" s="0"/>
      <c r="EFO73" s="0"/>
      <c r="EFP73" s="0"/>
      <c r="EFQ73" s="0"/>
      <c r="EFR73" s="0"/>
      <c r="EFS73" s="0"/>
      <c r="EFT73" s="0"/>
      <c r="EFU73" s="0"/>
      <c r="EFV73" s="0"/>
      <c r="EFW73" s="0"/>
      <c r="EFX73" s="0"/>
      <c r="EFY73" s="0"/>
      <c r="EFZ73" s="0"/>
      <c r="EGA73" s="0"/>
      <c r="EGB73" s="0"/>
      <c r="EGC73" s="0"/>
      <c r="EGD73" s="0"/>
      <c r="EGE73" s="0"/>
      <c r="EGF73" s="0"/>
      <c r="EGG73" s="0"/>
      <c r="EGH73" s="0"/>
      <c r="EGI73" s="0"/>
      <c r="EGJ73" s="0"/>
      <c r="EGK73" s="0"/>
      <c r="EGL73" s="0"/>
      <c r="EGM73" s="0"/>
      <c r="EGN73" s="0"/>
      <c r="EGO73" s="0"/>
      <c r="EGP73" s="0"/>
      <c r="EGQ73" s="0"/>
      <c r="EGR73" s="0"/>
      <c r="EGS73" s="0"/>
      <c r="EGT73" s="0"/>
      <c r="EGU73" s="0"/>
      <c r="EGV73" s="0"/>
      <c r="EGW73" s="0"/>
      <c r="EGX73" s="0"/>
      <c r="EGY73" s="0"/>
      <c r="EGZ73" s="0"/>
      <c r="EHA73" s="0"/>
      <c r="EHB73" s="0"/>
      <c r="EHC73" s="0"/>
      <c r="EHD73" s="0"/>
      <c r="EHE73" s="0"/>
      <c r="EHF73" s="0"/>
      <c r="EHG73" s="0"/>
      <c r="EHH73" s="0"/>
      <c r="EHI73" s="0"/>
      <c r="EHJ73" s="0"/>
      <c r="EHK73" s="0"/>
      <c r="EHL73" s="0"/>
      <c r="EHM73" s="0"/>
      <c r="EHN73" s="0"/>
      <c r="EHO73" s="0"/>
      <c r="EHP73" s="0"/>
      <c r="EHQ73" s="0"/>
      <c r="EHR73" s="0"/>
      <c r="EHS73" s="0"/>
      <c r="EHT73" s="0"/>
      <c r="EHU73" s="0"/>
      <c r="EHV73" s="0"/>
      <c r="EHW73" s="0"/>
      <c r="EHX73" s="0"/>
      <c r="EHY73" s="0"/>
      <c r="EHZ73" s="0"/>
      <c r="EIA73" s="0"/>
      <c r="EIB73" s="0"/>
      <c r="EIC73" s="0"/>
      <c r="EID73" s="0"/>
      <c r="EIE73" s="0"/>
      <c r="EIF73" s="0"/>
      <c r="EIG73" s="0"/>
      <c r="EIH73" s="0"/>
      <c r="EII73" s="0"/>
      <c r="EIJ73" s="0"/>
      <c r="EIK73" s="0"/>
      <c r="EIL73" s="0"/>
      <c r="EIM73" s="0"/>
      <c r="EIN73" s="0"/>
      <c r="EIO73" s="0"/>
      <c r="EIP73" s="0"/>
      <c r="EIQ73" s="0"/>
      <c r="EIR73" s="0"/>
      <c r="EIS73" s="0"/>
      <c r="EIT73" s="0"/>
      <c r="EIU73" s="0"/>
      <c r="EIV73" s="0"/>
      <c r="EIW73" s="0"/>
      <c r="EIX73" s="0"/>
      <c r="EIY73" s="0"/>
      <c r="EIZ73" s="0"/>
      <c r="EJA73" s="0"/>
      <c r="EJB73" s="0"/>
      <c r="EJC73" s="0"/>
      <c r="EJD73" s="0"/>
      <c r="EJE73" s="0"/>
      <c r="EJF73" s="0"/>
      <c r="EJG73" s="0"/>
      <c r="EJH73" s="0"/>
      <c r="EJI73" s="0"/>
      <c r="EJJ73" s="0"/>
      <c r="EJK73" s="0"/>
      <c r="EJL73" s="0"/>
      <c r="EJM73" s="0"/>
      <c r="EJN73" s="0"/>
      <c r="EJO73" s="0"/>
      <c r="EJP73" s="0"/>
      <c r="EJQ73" s="0"/>
      <c r="EJR73" s="0"/>
      <c r="EJS73" s="0"/>
      <c r="EJT73" s="0"/>
      <c r="EJU73" s="0"/>
      <c r="EJV73" s="0"/>
      <c r="EJW73" s="0"/>
      <c r="EJX73" s="0"/>
      <c r="EJY73" s="0"/>
      <c r="EJZ73" s="0"/>
      <c r="EKA73" s="0"/>
      <c r="EKB73" s="0"/>
      <c r="EKC73" s="0"/>
      <c r="EKD73" s="0"/>
      <c r="EKE73" s="0"/>
      <c r="EKF73" s="0"/>
      <c r="EKG73" s="0"/>
      <c r="EKH73" s="0"/>
      <c r="EKI73" s="0"/>
      <c r="EKJ73" s="0"/>
      <c r="EKK73" s="0"/>
      <c r="EKL73" s="0"/>
      <c r="EKM73" s="0"/>
      <c r="EKN73" s="0"/>
      <c r="EKO73" s="0"/>
      <c r="EKP73" s="0"/>
      <c r="EKQ73" s="0"/>
      <c r="EKR73" s="0"/>
      <c r="EKS73" s="0"/>
      <c r="EKT73" s="0"/>
      <c r="EKU73" s="0"/>
      <c r="EKV73" s="0"/>
      <c r="EKW73" s="0"/>
      <c r="EKX73" s="0"/>
      <c r="EKY73" s="0"/>
      <c r="EKZ73" s="0"/>
      <c r="ELA73" s="0"/>
      <c r="ELB73" s="0"/>
      <c r="ELC73" s="0"/>
      <c r="ELD73" s="0"/>
      <c r="ELE73" s="0"/>
      <c r="ELF73" s="0"/>
      <c r="ELG73" s="0"/>
      <c r="ELH73" s="0"/>
      <c r="ELI73" s="0"/>
      <c r="ELJ73" s="0"/>
      <c r="ELK73" s="0"/>
      <c r="ELL73" s="0"/>
      <c r="ELM73" s="0"/>
      <c r="ELN73" s="0"/>
      <c r="ELO73" s="0"/>
      <c r="ELP73" s="0"/>
      <c r="ELQ73" s="0"/>
      <c r="ELR73" s="0"/>
      <c r="ELS73" s="0"/>
      <c r="ELT73" s="0"/>
      <c r="ELU73" s="0"/>
      <c r="ELV73" s="0"/>
      <c r="ELW73" s="0"/>
      <c r="ELX73" s="0"/>
      <c r="ELY73" s="0"/>
      <c r="ELZ73" s="0"/>
      <c r="EMA73" s="0"/>
      <c r="EMB73" s="0"/>
      <c r="EMC73" s="0"/>
      <c r="EMD73" s="0"/>
      <c r="EME73" s="0"/>
      <c r="EMF73" s="0"/>
      <c r="EMG73" s="0"/>
      <c r="EMH73" s="0"/>
      <c r="EMI73" s="0"/>
      <c r="EMJ73" s="0"/>
      <c r="EMK73" s="0"/>
      <c r="EML73" s="0"/>
      <c r="EMM73" s="0"/>
      <c r="EMN73" s="0"/>
      <c r="EMO73" s="0"/>
      <c r="EMP73" s="0"/>
      <c r="EMQ73" s="0"/>
      <c r="EMR73" s="0"/>
      <c r="EMS73" s="0"/>
      <c r="EMT73" s="0"/>
      <c r="EMU73" s="0"/>
      <c r="EMV73" s="0"/>
      <c r="EMW73" s="0"/>
      <c r="EMX73" s="0"/>
      <c r="EMY73" s="0"/>
      <c r="EMZ73" s="0"/>
      <c r="ENA73" s="0"/>
      <c r="ENB73" s="0"/>
      <c r="ENC73" s="0"/>
      <c r="END73" s="0"/>
      <c r="ENE73" s="0"/>
      <c r="ENF73" s="0"/>
      <c r="ENG73" s="0"/>
      <c r="ENH73" s="0"/>
      <c r="ENI73" s="0"/>
      <c r="ENJ73" s="0"/>
      <c r="ENK73" s="0"/>
      <c r="ENL73" s="0"/>
      <c r="ENM73" s="0"/>
      <c r="ENN73" s="0"/>
      <c r="ENO73" s="0"/>
      <c r="ENP73" s="0"/>
      <c r="ENQ73" s="0"/>
      <c r="ENR73" s="0"/>
      <c r="ENS73" s="0"/>
      <c r="ENT73" s="0"/>
      <c r="ENU73" s="0"/>
      <c r="ENV73" s="0"/>
      <c r="ENW73" s="0"/>
      <c r="ENX73" s="0"/>
      <c r="ENY73" s="0"/>
      <c r="ENZ73" s="0"/>
      <c r="EOA73" s="0"/>
      <c r="EOB73" s="0"/>
      <c r="EOC73" s="0"/>
      <c r="EOD73" s="0"/>
      <c r="EOE73" s="0"/>
      <c r="EOF73" s="0"/>
      <c r="EOG73" s="0"/>
      <c r="EOH73" s="0"/>
      <c r="EOI73" s="0"/>
      <c r="EOJ73" s="0"/>
      <c r="EOK73" s="0"/>
      <c r="EOL73" s="0"/>
      <c r="EOM73" s="0"/>
      <c r="EON73" s="0"/>
      <c r="EOO73" s="0"/>
      <c r="EOP73" s="0"/>
      <c r="EOQ73" s="0"/>
      <c r="EOR73" s="0"/>
      <c r="EOS73" s="0"/>
      <c r="EOT73" s="0"/>
      <c r="EOU73" s="0"/>
      <c r="EOV73" s="0"/>
      <c r="EOW73" s="0"/>
      <c r="EOX73" s="0"/>
      <c r="EOY73" s="0"/>
      <c r="EOZ73" s="0"/>
      <c r="EPA73" s="0"/>
      <c r="EPB73" s="0"/>
      <c r="EPC73" s="0"/>
      <c r="EPD73" s="0"/>
      <c r="EPE73" s="0"/>
      <c r="EPF73" s="0"/>
      <c r="EPG73" s="0"/>
      <c r="EPH73" s="0"/>
      <c r="EPI73" s="0"/>
      <c r="EPJ73" s="0"/>
      <c r="EPK73" s="0"/>
      <c r="EPL73" s="0"/>
      <c r="EPM73" s="0"/>
      <c r="EPN73" s="0"/>
      <c r="EPO73" s="0"/>
      <c r="EPP73" s="0"/>
      <c r="EPQ73" s="0"/>
      <c r="EPR73" s="0"/>
      <c r="EPS73" s="0"/>
      <c r="EPT73" s="0"/>
      <c r="EPU73" s="0"/>
      <c r="EPV73" s="0"/>
      <c r="EPW73" s="0"/>
      <c r="EPX73" s="0"/>
      <c r="EPY73" s="0"/>
      <c r="EPZ73" s="0"/>
      <c r="EQA73" s="0"/>
      <c r="EQB73" s="0"/>
      <c r="EQC73" s="0"/>
      <c r="EQD73" s="0"/>
      <c r="EQE73" s="0"/>
      <c r="EQF73" s="0"/>
      <c r="EQG73" s="0"/>
      <c r="EQH73" s="0"/>
      <c r="EQI73" s="0"/>
      <c r="EQJ73" s="0"/>
      <c r="EQK73" s="0"/>
      <c r="EQL73" s="0"/>
      <c r="EQM73" s="0"/>
      <c r="EQN73" s="0"/>
      <c r="EQO73" s="0"/>
      <c r="EQP73" s="0"/>
      <c r="EQQ73" s="0"/>
      <c r="EQR73" s="0"/>
      <c r="EQS73" s="0"/>
      <c r="EQT73" s="0"/>
      <c r="EQU73" s="0"/>
      <c r="EQV73" s="0"/>
      <c r="EQW73" s="0"/>
      <c r="EQX73" s="0"/>
      <c r="EQY73" s="0"/>
      <c r="EQZ73" s="0"/>
      <c r="ERA73" s="0"/>
      <c r="ERB73" s="0"/>
      <c r="ERC73" s="0"/>
      <c r="ERD73" s="0"/>
      <c r="ERE73" s="0"/>
      <c r="ERF73" s="0"/>
      <c r="ERG73" s="0"/>
      <c r="ERH73" s="0"/>
      <c r="ERI73" s="0"/>
      <c r="ERJ73" s="0"/>
      <c r="ERK73" s="0"/>
      <c r="ERL73" s="0"/>
      <c r="ERM73" s="0"/>
      <c r="ERN73" s="0"/>
      <c r="ERO73" s="0"/>
      <c r="ERP73" s="0"/>
      <c r="ERQ73" s="0"/>
      <c r="ERR73" s="0"/>
      <c r="ERS73" s="0"/>
      <c r="ERT73" s="0"/>
      <c r="ERU73" s="0"/>
      <c r="ERV73" s="0"/>
      <c r="ERW73" s="0"/>
      <c r="ERX73" s="0"/>
      <c r="ERY73" s="0"/>
      <c r="ERZ73" s="0"/>
      <c r="ESA73" s="0"/>
      <c r="ESB73" s="0"/>
      <c r="ESC73" s="0"/>
      <c r="ESD73" s="0"/>
      <c r="ESE73" s="0"/>
      <c r="ESF73" s="0"/>
      <c r="ESG73" s="0"/>
      <c r="ESH73" s="0"/>
      <c r="ESI73" s="0"/>
      <c r="ESJ73" s="0"/>
      <c r="ESK73" s="0"/>
      <c r="ESL73" s="0"/>
      <c r="ESM73" s="0"/>
      <c r="ESN73" s="0"/>
      <c r="ESO73" s="0"/>
      <c r="ESP73" s="0"/>
      <c r="ESQ73" s="0"/>
      <c r="ESR73" s="0"/>
      <c r="ESS73" s="0"/>
      <c r="EST73" s="0"/>
      <c r="ESU73" s="0"/>
      <c r="ESV73" s="0"/>
      <c r="ESW73" s="0"/>
      <c r="ESX73" s="0"/>
      <c r="ESY73" s="0"/>
      <c r="ESZ73" s="0"/>
      <c r="ETA73" s="0"/>
      <c r="ETB73" s="0"/>
      <c r="ETC73" s="0"/>
      <c r="ETD73" s="0"/>
      <c r="ETE73" s="0"/>
      <c r="ETF73" s="0"/>
      <c r="ETG73" s="0"/>
      <c r="ETH73" s="0"/>
      <c r="ETI73" s="0"/>
      <c r="ETJ73" s="0"/>
      <c r="ETK73" s="0"/>
      <c r="ETL73" s="0"/>
      <c r="ETM73" s="0"/>
      <c r="ETN73" s="0"/>
      <c r="ETO73" s="0"/>
      <c r="ETP73" s="0"/>
      <c r="ETQ73" s="0"/>
      <c r="ETR73" s="0"/>
      <c r="ETS73" s="0"/>
      <c r="ETT73" s="0"/>
      <c r="ETU73" s="0"/>
      <c r="ETV73" s="0"/>
      <c r="ETW73" s="0"/>
      <c r="ETX73" s="0"/>
      <c r="ETY73" s="0"/>
      <c r="ETZ73" s="0"/>
      <c r="EUA73" s="0"/>
      <c r="EUB73" s="0"/>
      <c r="EUC73" s="0"/>
      <c r="EUD73" s="0"/>
      <c r="EUE73" s="0"/>
      <c r="EUF73" s="0"/>
      <c r="EUG73" s="0"/>
      <c r="EUH73" s="0"/>
      <c r="EUI73" s="0"/>
      <c r="EUJ73" s="0"/>
      <c r="EUK73" s="0"/>
      <c r="EUL73" s="0"/>
      <c r="EUM73" s="0"/>
      <c r="EUN73" s="0"/>
      <c r="EUO73" s="0"/>
      <c r="EUP73" s="0"/>
      <c r="EUQ73" s="0"/>
      <c r="EUR73" s="0"/>
      <c r="EUS73" s="0"/>
      <c r="EUT73" s="0"/>
      <c r="EUU73" s="0"/>
      <c r="EUV73" s="0"/>
      <c r="EUW73" s="0"/>
      <c r="EUX73" s="0"/>
      <c r="EUY73" s="0"/>
      <c r="EUZ73" s="0"/>
      <c r="EVA73" s="0"/>
      <c r="EVB73" s="0"/>
      <c r="EVC73" s="0"/>
      <c r="EVD73" s="0"/>
      <c r="EVE73" s="0"/>
      <c r="EVF73" s="0"/>
      <c r="EVG73" s="0"/>
      <c r="EVH73" s="0"/>
      <c r="EVI73" s="0"/>
      <c r="EVJ73" s="0"/>
      <c r="EVK73" s="0"/>
      <c r="EVL73" s="0"/>
      <c r="EVM73" s="0"/>
      <c r="EVN73" s="0"/>
      <c r="EVO73" s="0"/>
      <c r="EVP73" s="0"/>
      <c r="EVQ73" s="0"/>
      <c r="EVR73" s="0"/>
      <c r="EVS73" s="0"/>
      <c r="EVT73" s="0"/>
      <c r="EVU73" s="0"/>
      <c r="EVV73" s="0"/>
      <c r="EVW73" s="0"/>
      <c r="EVX73" s="0"/>
      <c r="EVY73" s="0"/>
      <c r="EVZ73" s="0"/>
      <c r="EWA73" s="0"/>
      <c r="EWB73" s="0"/>
      <c r="EWC73" s="0"/>
      <c r="EWD73" s="0"/>
      <c r="EWE73" s="0"/>
      <c r="EWF73" s="0"/>
      <c r="EWG73" s="0"/>
      <c r="EWH73" s="0"/>
      <c r="EWI73" s="0"/>
      <c r="EWJ73" s="0"/>
      <c r="EWK73" s="0"/>
      <c r="EWL73" s="0"/>
      <c r="EWM73" s="0"/>
      <c r="EWN73" s="0"/>
      <c r="EWO73" s="0"/>
      <c r="EWP73" s="0"/>
      <c r="EWQ73" s="0"/>
      <c r="EWR73" s="0"/>
      <c r="EWS73" s="0"/>
      <c r="EWT73" s="0"/>
      <c r="EWU73" s="0"/>
      <c r="EWV73" s="0"/>
      <c r="EWW73" s="0"/>
      <c r="EWX73" s="0"/>
      <c r="EWY73" s="0"/>
      <c r="EWZ73" s="0"/>
      <c r="EXA73" s="0"/>
      <c r="EXB73" s="0"/>
      <c r="EXC73" s="0"/>
      <c r="EXD73" s="0"/>
      <c r="EXE73" s="0"/>
      <c r="EXF73" s="0"/>
      <c r="EXG73" s="0"/>
      <c r="EXH73" s="0"/>
      <c r="EXI73" s="0"/>
      <c r="EXJ73" s="0"/>
      <c r="EXK73" s="0"/>
      <c r="EXL73" s="0"/>
      <c r="EXM73" s="0"/>
      <c r="EXN73" s="0"/>
      <c r="EXO73" s="0"/>
      <c r="EXP73" s="0"/>
      <c r="EXQ73" s="0"/>
      <c r="EXR73" s="0"/>
      <c r="EXS73" s="0"/>
      <c r="EXT73" s="0"/>
      <c r="EXU73" s="0"/>
      <c r="EXV73" s="0"/>
      <c r="EXW73" s="0"/>
      <c r="EXX73" s="0"/>
      <c r="EXY73" s="0"/>
      <c r="EXZ73" s="0"/>
      <c r="EYA73" s="0"/>
      <c r="EYB73" s="0"/>
      <c r="EYC73" s="0"/>
      <c r="EYD73" s="0"/>
      <c r="EYE73" s="0"/>
      <c r="EYF73" s="0"/>
      <c r="EYG73" s="0"/>
      <c r="EYH73" s="0"/>
      <c r="EYI73" s="0"/>
      <c r="EYJ73" s="0"/>
      <c r="EYK73" s="0"/>
      <c r="EYL73" s="0"/>
      <c r="EYM73" s="0"/>
      <c r="EYN73" s="0"/>
      <c r="EYO73" s="0"/>
      <c r="EYP73" s="0"/>
      <c r="EYQ73" s="0"/>
      <c r="EYR73" s="0"/>
      <c r="EYS73" s="0"/>
      <c r="EYT73" s="0"/>
      <c r="EYU73" s="0"/>
      <c r="EYV73" s="0"/>
      <c r="EYW73" s="0"/>
      <c r="EYX73" s="0"/>
      <c r="EYY73" s="0"/>
      <c r="EYZ73" s="0"/>
      <c r="EZA73" s="0"/>
      <c r="EZB73" s="0"/>
      <c r="EZC73" s="0"/>
      <c r="EZD73" s="0"/>
      <c r="EZE73" s="0"/>
      <c r="EZF73" s="0"/>
      <c r="EZG73" s="0"/>
      <c r="EZH73" s="0"/>
      <c r="EZI73" s="0"/>
      <c r="EZJ73" s="0"/>
      <c r="EZK73" s="0"/>
      <c r="EZL73" s="0"/>
      <c r="EZM73" s="0"/>
      <c r="EZN73" s="0"/>
      <c r="EZO73" s="0"/>
      <c r="EZP73" s="0"/>
      <c r="EZQ73" s="0"/>
      <c r="EZR73" s="0"/>
      <c r="EZS73" s="0"/>
      <c r="EZT73" s="0"/>
      <c r="EZU73" s="0"/>
      <c r="EZV73" s="0"/>
      <c r="EZW73" s="0"/>
      <c r="EZX73" s="0"/>
      <c r="EZY73" s="0"/>
      <c r="EZZ73" s="0"/>
      <c r="FAA73" s="0"/>
      <c r="FAB73" s="0"/>
      <c r="FAC73" s="0"/>
      <c r="FAD73" s="0"/>
      <c r="FAE73" s="0"/>
      <c r="FAF73" s="0"/>
      <c r="FAG73" s="0"/>
      <c r="FAH73" s="0"/>
      <c r="FAI73" s="0"/>
      <c r="FAJ73" s="0"/>
      <c r="FAK73" s="0"/>
      <c r="FAL73" s="0"/>
      <c r="FAM73" s="0"/>
      <c r="FAN73" s="0"/>
      <c r="FAO73" s="0"/>
      <c r="FAP73" s="0"/>
      <c r="FAQ73" s="0"/>
      <c r="FAR73" s="0"/>
      <c r="FAS73" s="0"/>
      <c r="FAT73" s="0"/>
      <c r="FAU73" s="0"/>
      <c r="FAV73" s="0"/>
      <c r="FAW73" s="0"/>
      <c r="FAX73" s="0"/>
      <c r="FAY73" s="0"/>
      <c r="FAZ73" s="0"/>
      <c r="FBA73" s="0"/>
      <c r="FBB73" s="0"/>
      <c r="FBC73" s="0"/>
      <c r="FBD73" s="0"/>
      <c r="FBE73" s="0"/>
      <c r="FBF73" s="0"/>
      <c r="FBG73" s="0"/>
      <c r="FBH73" s="0"/>
      <c r="FBI73" s="0"/>
      <c r="FBJ73" s="0"/>
      <c r="FBK73" s="0"/>
      <c r="FBL73" s="0"/>
      <c r="FBM73" s="0"/>
      <c r="FBN73" s="0"/>
      <c r="FBO73" s="0"/>
      <c r="FBP73" s="0"/>
      <c r="FBQ73" s="0"/>
      <c r="FBR73" s="0"/>
      <c r="FBS73" s="0"/>
      <c r="FBT73" s="0"/>
      <c r="FBU73" s="0"/>
      <c r="FBV73" s="0"/>
      <c r="FBW73" s="0"/>
      <c r="FBX73" s="0"/>
      <c r="FBY73" s="0"/>
      <c r="FBZ73" s="0"/>
      <c r="FCA73" s="0"/>
      <c r="FCB73" s="0"/>
      <c r="FCC73" s="0"/>
      <c r="FCD73" s="0"/>
      <c r="FCE73" s="0"/>
      <c r="FCF73" s="0"/>
      <c r="FCG73" s="0"/>
      <c r="FCH73" s="0"/>
      <c r="FCI73" s="0"/>
      <c r="FCJ73" s="0"/>
      <c r="FCK73" s="0"/>
      <c r="FCL73" s="0"/>
      <c r="FCM73" s="0"/>
      <c r="FCN73" s="0"/>
      <c r="FCO73" s="0"/>
      <c r="FCP73" s="0"/>
      <c r="FCQ73" s="0"/>
      <c r="FCR73" s="0"/>
      <c r="FCS73" s="0"/>
      <c r="FCT73" s="0"/>
      <c r="FCU73" s="0"/>
      <c r="FCV73" s="0"/>
      <c r="FCW73" s="0"/>
      <c r="FCX73" s="0"/>
      <c r="FCY73" s="0"/>
      <c r="FCZ73" s="0"/>
      <c r="FDA73" s="0"/>
      <c r="FDB73" s="0"/>
      <c r="FDC73" s="0"/>
      <c r="FDD73" s="0"/>
      <c r="FDE73" s="0"/>
      <c r="FDF73" s="0"/>
      <c r="FDG73" s="0"/>
      <c r="FDH73" s="0"/>
      <c r="FDI73" s="0"/>
      <c r="FDJ73" s="0"/>
      <c r="FDK73" s="0"/>
      <c r="FDL73" s="0"/>
      <c r="FDM73" s="0"/>
      <c r="FDN73" s="0"/>
      <c r="FDO73" s="0"/>
      <c r="FDP73" s="0"/>
      <c r="FDQ73" s="0"/>
      <c r="FDR73" s="0"/>
      <c r="FDS73" s="0"/>
      <c r="FDT73" s="0"/>
      <c r="FDU73" s="0"/>
      <c r="FDV73" s="0"/>
      <c r="FDW73" s="0"/>
      <c r="FDX73" s="0"/>
      <c r="FDY73" s="0"/>
      <c r="FDZ73" s="0"/>
      <c r="FEA73" s="0"/>
      <c r="FEB73" s="0"/>
      <c r="FEC73" s="0"/>
      <c r="FED73" s="0"/>
      <c r="FEE73" s="0"/>
      <c r="FEF73" s="0"/>
      <c r="FEG73" s="0"/>
      <c r="FEH73" s="0"/>
      <c r="FEI73" s="0"/>
      <c r="FEJ73" s="0"/>
      <c r="FEK73" s="0"/>
      <c r="FEL73" s="0"/>
      <c r="FEM73" s="0"/>
      <c r="FEN73" s="0"/>
      <c r="FEO73" s="0"/>
      <c r="FEP73" s="0"/>
      <c r="FEQ73" s="0"/>
      <c r="FER73" s="0"/>
      <c r="FES73" s="0"/>
      <c r="FET73" s="0"/>
      <c r="FEU73" s="0"/>
      <c r="FEV73" s="0"/>
      <c r="FEW73" s="0"/>
      <c r="FEX73" s="0"/>
      <c r="FEY73" s="0"/>
      <c r="FEZ73" s="0"/>
      <c r="FFA73" s="0"/>
      <c r="FFB73" s="0"/>
      <c r="FFC73" s="0"/>
      <c r="FFD73" s="0"/>
      <c r="FFE73" s="0"/>
      <c r="FFF73" s="0"/>
      <c r="FFG73" s="0"/>
      <c r="FFH73" s="0"/>
      <c r="FFI73" s="0"/>
      <c r="FFJ73" s="0"/>
      <c r="FFK73" s="0"/>
      <c r="FFL73" s="0"/>
      <c r="FFM73" s="0"/>
      <c r="FFN73" s="0"/>
      <c r="FFO73" s="0"/>
      <c r="FFP73" s="0"/>
      <c r="FFQ73" s="0"/>
      <c r="FFR73" s="0"/>
      <c r="FFS73" s="0"/>
      <c r="FFT73" s="0"/>
      <c r="FFU73" s="0"/>
      <c r="FFV73" s="0"/>
      <c r="FFW73" s="0"/>
      <c r="FFX73" s="0"/>
      <c r="FFY73" s="0"/>
      <c r="FFZ73" s="0"/>
      <c r="FGA73" s="0"/>
      <c r="FGB73" s="0"/>
      <c r="FGC73" s="0"/>
      <c r="FGD73" s="0"/>
      <c r="FGE73" s="0"/>
      <c r="FGF73" s="0"/>
      <c r="FGG73" s="0"/>
      <c r="FGH73" s="0"/>
      <c r="FGI73" s="0"/>
      <c r="FGJ73" s="0"/>
      <c r="FGK73" s="0"/>
      <c r="FGL73" s="0"/>
      <c r="FGM73" s="0"/>
      <c r="FGN73" s="0"/>
      <c r="FGO73" s="0"/>
      <c r="FGP73" s="0"/>
      <c r="FGQ73" s="0"/>
      <c r="FGR73" s="0"/>
      <c r="FGS73" s="0"/>
      <c r="FGT73" s="0"/>
      <c r="FGU73" s="0"/>
      <c r="FGV73" s="0"/>
      <c r="FGW73" s="0"/>
      <c r="FGX73" s="0"/>
      <c r="FGY73" s="0"/>
      <c r="FGZ73" s="0"/>
      <c r="FHA73" s="0"/>
      <c r="FHB73" s="0"/>
      <c r="FHC73" s="0"/>
      <c r="FHD73" s="0"/>
      <c r="FHE73" s="0"/>
      <c r="FHF73" s="0"/>
      <c r="FHG73" s="0"/>
      <c r="FHH73" s="0"/>
      <c r="FHI73" s="0"/>
      <c r="FHJ73" s="0"/>
      <c r="FHK73" s="0"/>
      <c r="FHL73" s="0"/>
      <c r="FHM73" s="0"/>
      <c r="FHN73" s="0"/>
      <c r="FHO73" s="0"/>
      <c r="FHP73" s="0"/>
      <c r="FHQ73" s="0"/>
      <c r="FHR73" s="0"/>
      <c r="FHS73" s="0"/>
      <c r="FHT73" s="0"/>
      <c r="FHU73" s="0"/>
      <c r="FHV73" s="0"/>
      <c r="FHW73" s="0"/>
      <c r="FHX73" s="0"/>
      <c r="FHY73" s="0"/>
      <c r="FHZ73" s="0"/>
      <c r="FIA73" s="0"/>
      <c r="FIB73" s="0"/>
      <c r="FIC73" s="0"/>
      <c r="FID73" s="0"/>
      <c r="FIE73" s="0"/>
      <c r="FIF73" s="0"/>
      <c r="FIG73" s="0"/>
      <c r="FIH73" s="0"/>
      <c r="FII73" s="0"/>
      <c r="FIJ73" s="0"/>
      <c r="FIK73" s="0"/>
      <c r="FIL73" s="0"/>
      <c r="FIM73" s="0"/>
      <c r="FIN73" s="0"/>
      <c r="FIO73" s="0"/>
      <c r="FIP73" s="0"/>
      <c r="FIQ73" s="0"/>
      <c r="FIR73" s="0"/>
      <c r="FIS73" s="0"/>
      <c r="FIT73" s="0"/>
      <c r="FIU73" s="0"/>
      <c r="FIV73" s="0"/>
      <c r="FIW73" s="0"/>
      <c r="FIX73" s="0"/>
      <c r="FIY73" s="0"/>
      <c r="FIZ73" s="0"/>
      <c r="FJA73" s="0"/>
      <c r="FJB73" s="0"/>
      <c r="FJC73" s="0"/>
      <c r="FJD73" s="0"/>
      <c r="FJE73" s="0"/>
      <c r="FJF73" s="0"/>
      <c r="FJG73" s="0"/>
      <c r="FJH73" s="0"/>
      <c r="FJI73" s="0"/>
      <c r="FJJ73" s="0"/>
      <c r="FJK73" s="0"/>
      <c r="FJL73" s="0"/>
      <c r="FJM73" s="0"/>
      <c r="FJN73" s="0"/>
      <c r="FJO73" s="0"/>
      <c r="FJP73" s="0"/>
      <c r="FJQ73" s="0"/>
      <c r="FJR73" s="0"/>
      <c r="FJS73" s="0"/>
      <c r="FJT73" s="0"/>
      <c r="FJU73" s="0"/>
      <c r="FJV73" s="0"/>
      <c r="FJW73" s="0"/>
      <c r="FJX73" s="0"/>
      <c r="FJY73" s="0"/>
      <c r="FJZ73" s="0"/>
      <c r="FKA73" s="0"/>
      <c r="FKB73" s="0"/>
      <c r="FKC73" s="0"/>
      <c r="FKD73" s="0"/>
      <c r="FKE73" s="0"/>
      <c r="FKF73" s="0"/>
      <c r="FKG73" s="0"/>
      <c r="FKH73" s="0"/>
      <c r="FKI73" s="0"/>
      <c r="FKJ73" s="0"/>
      <c r="FKK73" s="0"/>
      <c r="FKL73" s="0"/>
      <c r="FKM73" s="0"/>
      <c r="FKN73" s="0"/>
      <c r="FKO73" s="0"/>
      <c r="FKP73" s="0"/>
      <c r="FKQ73" s="0"/>
      <c r="FKR73" s="0"/>
      <c r="FKS73" s="0"/>
      <c r="FKT73" s="0"/>
      <c r="FKU73" s="0"/>
      <c r="FKV73" s="0"/>
      <c r="FKW73" s="0"/>
      <c r="FKX73" s="0"/>
      <c r="FKY73" s="0"/>
      <c r="FKZ73" s="0"/>
      <c r="FLA73" s="0"/>
      <c r="FLB73" s="0"/>
      <c r="FLC73" s="0"/>
      <c r="FLD73" s="0"/>
      <c r="FLE73" s="0"/>
      <c r="FLF73" s="0"/>
      <c r="FLG73" s="0"/>
      <c r="FLH73" s="0"/>
      <c r="FLI73" s="0"/>
      <c r="FLJ73" s="0"/>
      <c r="FLK73" s="0"/>
      <c r="FLL73" s="0"/>
      <c r="FLM73" s="0"/>
      <c r="FLN73" s="0"/>
      <c r="FLO73" s="0"/>
      <c r="FLP73" s="0"/>
      <c r="FLQ73" s="0"/>
      <c r="FLR73" s="0"/>
      <c r="FLS73" s="0"/>
      <c r="FLT73" s="0"/>
      <c r="FLU73" s="0"/>
      <c r="FLV73" s="0"/>
      <c r="FLW73" s="0"/>
      <c r="FLX73" s="0"/>
      <c r="FLY73" s="0"/>
      <c r="FLZ73" s="0"/>
      <c r="FMA73" s="0"/>
      <c r="FMB73" s="0"/>
      <c r="FMC73" s="0"/>
      <c r="FMD73" s="0"/>
      <c r="FME73" s="0"/>
      <c r="FMF73" s="0"/>
      <c r="FMG73" s="0"/>
      <c r="FMH73" s="0"/>
      <c r="FMI73" s="0"/>
      <c r="FMJ73" s="0"/>
      <c r="FMK73" s="0"/>
      <c r="FML73" s="0"/>
      <c r="FMM73" s="0"/>
      <c r="FMN73" s="0"/>
      <c r="FMO73" s="0"/>
      <c r="FMP73" s="0"/>
      <c r="FMQ73" s="0"/>
      <c r="FMR73" s="0"/>
      <c r="FMS73" s="0"/>
      <c r="FMT73" s="0"/>
      <c r="FMU73" s="0"/>
      <c r="FMV73" s="0"/>
      <c r="FMW73" s="0"/>
      <c r="FMX73" s="0"/>
      <c r="FMY73" s="0"/>
      <c r="FMZ73" s="0"/>
      <c r="FNA73" s="0"/>
      <c r="FNB73" s="0"/>
      <c r="FNC73" s="0"/>
      <c r="FND73" s="0"/>
      <c r="FNE73" s="0"/>
      <c r="FNF73" s="0"/>
      <c r="FNG73" s="0"/>
      <c r="FNH73" s="0"/>
      <c r="FNI73" s="0"/>
      <c r="FNJ73" s="0"/>
      <c r="FNK73" s="0"/>
      <c r="FNL73" s="0"/>
      <c r="FNM73" s="0"/>
      <c r="FNN73" s="0"/>
      <c r="FNO73" s="0"/>
      <c r="FNP73" s="0"/>
      <c r="FNQ73" s="0"/>
      <c r="FNR73" s="0"/>
      <c r="FNS73" s="0"/>
      <c r="FNT73" s="0"/>
      <c r="FNU73" s="0"/>
      <c r="FNV73" s="0"/>
      <c r="FNW73" s="0"/>
      <c r="FNX73" s="0"/>
      <c r="FNY73" s="0"/>
      <c r="FNZ73" s="0"/>
      <c r="FOA73" s="0"/>
      <c r="FOB73" s="0"/>
      <c r="FOC73" s="0"/>
      <c r="FOD73" s="0"/>
      <c r="FOE73" s="0"/>
      <c r="FOF73" s="0"/>
      <c r="FOG73" s="0"/>
      <c r="FOH73" s="0"/>
      <c r="FOI73" s="0"/>
      <c r="FOJ73" s="0"/>
      <c r="FOK73" s="0"/>
      <c r="FOL73" s="0"/>
      <c r="FOM73" s="0"/>
      <c r="FON73" s="0"/>
      <c r="FOO73" s="0"/>
      <c r="FOP73" s="0"/>
      <c r="FOQ73" s="0"/>
      <c r="FOR73" s="0"/>
      <c r="FOS73" s="0"/>
      <c r="FOT73" s="0"/>
      <c r="FOU73" s="0"/>
      <c r="FOV73" s="0"/>
      <c r="FOW73" s="0"/>
      <c r="FOX73" s="0"/>
      <c r="FOY73" s="0"/>
      <c r="FOZ73" s="0"/>
      <c r="FPA73" s="0"/>
      <c r="FPB73" s="0"/>
      <c r="FPC73" s="0"/>
      <c r="FPD73" s="0"/>
      <c r="FPE73" s="0"/>
      <c r="FPF73" s="0"/>
      <c r="FPG73" s="0"/>
      <c r="FPH73" s="0"/>
      <c r="FPI73" s="0"/>
      <c r="FPJ73" s="0"/>
      <c r="FPK73" s="0"/>
      <c r="FPL73" s="0"/>
      <c r="FPM73" s="0"/>
      <c r="FPN73" s="0"/>
      <c r="FPO73" s="0"/>
      <c r="FPP73" s="0"/>
      <c r="FPQ73" s="0"/>
      <c r="FPR73" s="0"/>
      <c r="FPS73" s="0"/>
      <c r="FPT73" s="0"/>
      <c r="FPU73" s="0"/>
      <c r="FPV73" s="0"/>
      <c r="FPW73" s="0"/>
      <c r="FPX73" s="0"/>
      <c r="FPY73" s="0"/>
      <c r="FPZ73" s="0"/>
      <c r="FQA73" s="0"/>
      <c r="FQB73" s="0"/>
      <c r="FQC73" s="0"/>
      <c r="FQD73" s="0"/>
      <c r="FQE73" s="0"/>
      <c r="FQF73" s="0"/>
      <c r="FQG73" s="0"/>
      <c r="FQH73" s="0"/>
      <c r="FQI73" s="0"/>
      <c r="FQJ73" s="0"/>
      <c r="FQK73" s="0"/>
      <c r="FQL73" s="0"/>
      <c r="FQM73" s="0"/>
      <c r="FQN73" s="0"/>
      <c r="FQO73" s="0"/>
      <c r="FQP73" s="0"/>
      <c r="FQQ73" s="0"/>
      <c r="FQR73" s="0"/>
      <c r="FQS73" s="0"/>
      <c r="FQT73" s="0"/>
      <c r="FQU73" s="0"/>
      <c r="FQV73" s="0"/>
      <c r="FQW73" s="0"/>
      <c r="FQX73" s="0"/>
      <c r="FQY73" s="0"/>
      <c r="FQZ73" s="0"/>
      <c r="FRA73" s="0"/>
      <c r="FRB73" s="0"/>
      <c r="FRC73" s="0"/>
      <c r="FRD73" s="0"/>
      <c r="FRE73" s="0"/>
      <c r="FRF73" s="0"/>
      <c r="FRG73" s="0"/>
      <c r="FRH73" s="0"/>
      <c r="FRI73" s="0"/>
      <c r="FRJ73" s="0"/>
      <c r="FRK73" s="0"/>
      <c r="FRL73" s="0"/>
      <c r="FRM73" s="0"/>
      <c r="FRN73" s="0"/>
      <c r="FRO73" s="0"/>
      <c r="FRP73" s="0"/>
      <c r="FRQ73" s="0"/>
      <c r="FRR73" s="0"/>
      <c r="FRS73" s="0"/>
      <c r="FRT73" s="0"/>
      <c r="FRU73" s="0"/>
      <c r="FRV73" s="0"/>
      <c r="FRW73" s="0"/>
      <c r="FRX73" s="0"/>
      <c r="FRY73" s="0"/>
      <c r="FRZ73" s="0"/>
      <c r="FSA73" s="0"/>
      <c r="FSB73" s="0"/>
      <c r="FSC73" s="0"/>
      <c r="FSD73" s="0"/>
      <c r="FSE73" s="0"/>
      <c r="FSF73" s="0"/>
      <c r="FSG73" s="0"/>
      <c r="FSH73" s="0"/>
      <c r="FSI73" s="0"/>
      <c r="FSJ73" s="0"/>
      <c r="FSK73" s="0"/>
      <c r="FSL73" s="0"/>
      <c r="FSM73" s="0"/>
      <c r="FSN73" s="0"/>
      <c r="FSO73" s="0"/>
      <c r="FSP73" s="0"/>
      <c r="FSQ73" s="0"/>
      <c r="FSR73" s="0"/>
      <c r="FSS73" s="0"/>
      <c r="FST73" s="0"/>
      <c r="FSU73" s="0"/>
      <c r="FSV73" s="0"/>
      <c r="FSW73" s="0"/>
      <c r="FSX73" s="0"/>
      <c r="FSY73" s="0"/>
      <c r="FSZ73" s="0"/>
      <c r="FTA73" s="0"/>
      <c r="FTB73" s="0"/>
      <c r="FTC73" s="0"/>
      <c r="FTD73" s="0"/>
      <c r="FTE73" s="0"/>
      <c r="FTF73" s="0"/>
      <c r="FTG73" s="0"/>
      <c r="FTH73" s="0"/>
      <c r="FTI73" s="0"/>
      <c r="FTJ73" s="0"/>
      <c r="FTK73" s="0"/>
      <c r="FTL73" s="0"/>
      <c r="FTM73" s="0"/>
      <c r="FTN73" s="0"/>
      <c r="FTO73" s="0"/>
      <c r="FTP73" s="0"/>
      <c r="FTQ73" s="0"/>
      <c r="FTR73" s="0"/>
      <c r="FTS73" s="0"/>
      <c r="FTT73" s="0"/>
      <c r="FTU73" s="0"/>
      <c r="FTV73" s="0"/>
      <c r="FTW73" s="0"/>
      <c r="FTX73" s="0"/>
      <c r="FTY73" s="0"/>
      <c r="FTZ73" s="0"/>
      <c r="FUA73" s="0"/>
      <c r="FUB73" s="0"/>
      <c r="FUC73" s="0"/>
      <c r="FUD73" s="0"/>
      <c r="FUE73" s="0"/>
      <c r="FUF73" s="0"/>
      <c r="FUG73" s="0"/>
      <c r="FUH73" s="0"/>
      <c r="FUI73" s="0"/>
      <c r="FUJ73" s="0"/>
      <c r="FUK73" s="0"/>
      <c r="FUL73" s="0"/>
      <c r="FUM73" s="0"/>
      <c r="FUN73" s="0"/>
      <c r="FUO73" s="0"/>
      <c r="FUP73" s="0"/>
      <c r="FUQ73" s="0"/>
      <c r="FUR73" s="0"/>
      <c r="FUS73" s="0"/>
      <c r="FUT73" s="0"/>
      <c r="FUU73" s="0"/>
      <c r="FUV73" s="0"/>
      <c r="FUW73" s="0"/>
      <c r="FUX73" s="0"/>
      <c r="FUY73" s="0"/>
      <c r="FUZ73" s="0"/>
      <c r="FVA73" s="0"/>
      <c r="FVB73" s="0"/>
      <c r="FVC73" s="0"/>
      <c r="FVD73" s="0"/>
      <c r="FVE73" s="0"/>
      <c r="FVF73" s="0"/>
      <c r="FVG73" s="0"/>
      <c r="FVH73" s="0"/>
      <c r="FVI73" s="0"/>
      <c r="FVJ73" s="0"/>
      <c r="FVK73" s="0"/>
      <c r="FVL73" s="0"/>
      <c r="FVM73" s="0"/>
      <c r="FVN73" s="0"/>
      <c r="FVO73" s="0"/>
      <c r="FVP73" s="0"/>
      <c r="FVQ73" s="0"/>
      <c r="FVR73" s="0"/>
      <c r="FVS73" s="0"/>
      <c r="FVT73" s="0"/>
      <c r="FVU73" s="0"/>
      <c r="FVV73" s="0"/>
      <c r="FVW73" s="0"/>
      <c r="FVX73" s="0"/>
      <c r="FVY73" s="0"/>
      <c r="FVZ73" s="0"/>
      <c r="FWA73" s="0"/>
      <c r="FWB73" s="0"/>
      <c r="FWC73" s="0"/>
      <c r="FWD73" s="0"/>
      <c r="FWE73" s="0"/>
      <c r="FWF73" s="0"/>
      <c r="FWG73" s="0"/>
      <c r="FWH73" s="0"/>
      <c r="FWI73" s="0"/>
      <c r="FWJ73" s="0"/>
      <c r="FWK73" s="0"/>
      <c r="FWL73" s="0"/>
      <c r="FWM73" s="0"/>
      <c r="FWN73" s="0"/>
      <c r="FWO73" s="0"/>
      <c r="FWP73" s="0"/>
      <c r="FWQ73" s="0"/>
      <c r="FWR73" s="0"/>
      <c r="FWS73" s="0"/>
      <c r="FWT73" s="0"/>
      <c r="FWU73" s="0"/>
      <c r="FWV73" s="0"/>
      <c r="FWW73" s="0"/>
      <c r="FWX73" s="0"/>
      <c r="FWY73" s="0"/>
      <c r="FWZ73" s="0"/>
      <c r="FXA73" s="0"/>
      <c r="FXB73" s="0"/>
      <c r="FXC73" s="0"/>
      <c r="FXD73" s="0"/>
      <c r="FXE73" s="0"/>
      <c r="FXF73" s="0"/>
      <c r="FXG73" s="0"/>
      <c r="FXH73" s="0"/>
      <c r="FXI73" s="0"/>
      <c r="FXJ73" s="0"/>
      <c r="FXK73" s="0"/>
      <c r="FXL73" s="0"/>
      <c r="FXM73" s="0"/>
      <c r="FXN73" s="0"/>
      <c r="FXO73" s="0"/>
      <c r="FXP73" s="0"/>
      <c r="FXQ73" s="0"/>
      <c r="FXR73" s="0"/>
      <c r="FXS73" s="0"/>
      <c r="FXT73" s="0"/>
      <c r="FXU73" s="0"/>
      <c r="FXV73" s="0"/>
      <c r="FXW73" s="0"/>
      <c r="FXX73" s="0"/>
      <c r="FXY73" s="0"/>
      <c r="FXZ73" s="0"/>
      <c r="FYA73" s="0"/>
      <c r="FYB73" s="0"/>
      <c r="FYC73" s="0"/>
      <c r="FYD73" s="0"/>
      <c r="FYE73" s="0"/>
      <c r="FYF73" s="0"/>
      <c r="FYG73" s="0"/>
      <c r="FYH73" s="0"/>
      <c r="FYI73" s="0"/>
      <c r="FYJ73" s="0"/>
      <c r="FYK73" s="0"/>
      <c r="FYL73" s="0"/>
      <c r="FYM73" s="0"/>
      <c r="FYN73" s="0"/>
      <c r="FYO73" s="0"/>
      <c r="FYP73" s="0"/>
      <c r="FYQ73" s="0"/>
      <c r="FYR73" s="0"/>
      <c r="FYS73" s="0"/>
      <c r="FYT73" s="0"/>
      <c r="FYU73" s="0"/>
      <c r="FYV73" s="0"/>
      <c r="FYW73" s="0"/>
      <c r="FYX73" s="0"/>
      <c r="FYY73" s="0"/>
      <c r="FYZ73" s="0"/>
      <c r="FZA73" s="0"/>
      <c r="FZB73" s="0"/>
      <c r="FZC73" s="0"/>
      <c r="FZD73" s="0"/>
      <c r="FZE73" s="0"/>
      <c r="FZF73" s="0"/>
      <c r="FZG73" s="0"/>
      <c r="FZH73" s="0"/>
      <c r="FZI73" s="0"/>
      <c r="FZJ73" s="0"/>
      <c r="FZK73" s="0"/>
      <c r="FZL73" s="0"/>
      <c r="FZM73" s="0"/>
      <c r="FZN73" s="0"/>
      <c r="FZO73" s="0"/>
      <c r="FZP73" s="0"/>
      <c r="FZQ73" s="0"/>
      <c r="FZR73" s="0"/>
      <c r="FZS73" s="0"/>
      <c r="FZT73" s="0"/>
      <c r="FZU73" s="0"/>
      <c r="FZV73" s="0"/>
      <c r="FZW73" s="0"/>
      <c r="FZX73" s="0"/>
      <c r="FZY73" s="0"/>
      <c r="FZZ73" s="0"/>
      <c r="GAA73" s="0"/>
      <c r="GAB73" s="0"/>
      <c r="GAC73" s="0"/>
      <c r="GAD73" s="0"/>
      <c r="GAE73" s="0"/>
      <c r="GAF73" s="0"/>
      <c r="GAG73" s="0"/>
      <c r="GAH73" s="0"/>
      <c r="GAI73" s="0"/>
      <c r="GAJ73" s="0"/>
      <c r="GAK73" s="0"/>
      <c r="GAL73" s="0"/>
      <c r="GAM73" s="0"/>
      <c r="GAN73" s="0"/>
      <c r="GAO73" s="0"/>
      <c r="GAP73" s="0"/>
      <c r="GAQ73" s="0"/>
      <c r="GAR73" s="0"/>
      <c r="GAS73" s="0"/>
      <c r="GAT73" s="0"/>
      <c r="GAU73" s="0"/>
      <c r="GAV73" s="0"/>
      <c r="GAW73" s="0"/>
      <c r="GAX73" s="0"/>
      <c r="GAY73" s="0"/>
      <c r="GAZ73" s="0"/>
      <c r="GBA73" s="0"/>
      <c r="GBB73" s="0"/>
      <c r="GBC73" s="0"/>
      <c r="GBD73" s="0"/>
      <c r="GBE73" s="0"/>
      <c r="GBF73" s="0"/>
      <c r="GBG73" s="0"/>
      <c r="GBH73" s="0"/>
      <c r="GBI73" s="0"/>
      <c r="GBJ73" s="0"/>
      <c r="GBK73" s="0"/>
      <c r="GBL73" s="0"/>
      <c r="GBM73" s="0"/>
      <c r="GBN73" s="0"/>
      <c r="GBO73" s="0"/>
      <c r="GBP73" s="0"/>
      <c r="GBQ73" s="0"/>
      <c r="GBR73" s="0"/>
      <c r="GBS73" s="0"/>
      <c r="GBT73" s="0"/>
      <c r="GBU73" s="0"/>
      <c r="GBV73" s="0"/>
      <c r="GBW73" s="0"/>
      <c r="GBX73" s="0"/>
      <c r="GBY73" s="0"/>
      <c r="GBZ73" s="0"/>
      <c r="GCA73" s="0"/>
      <c r="GCB73" s="0"/>
      <c r="GCC73" s="0"/>
      <c r="GCD73" s="0"/>
      <c r="GCE73" s="0"/>
      <c r="GCF73" s="0"/>
      <c r="GCG73" s="0"/>
      <c r="GCH73" s="0"/>
      <c r="GCI73" s="0"/>
      <c r="GCJ73" s="0"/>
      <c r="GCK73" s="0"/>
      <c r="GCL73" s="0"/>
      <c r="GCM73" s="0"/>
      <c r="GCN73" s="0"/>
      <c r="GCO73" s="0"/>
      <c r="GCP73" s="0"/>
      <c r="GCQ73" s="0"/>
      <c r="GCR73" s="0"/>
      <c r="GCS73" s="0"/>
      <c r="GCT73" s="0"/>
      <c r="GCU73" s="0"/>
      <c r="GCV73" s="0"/>
      <c r="GCW73" s="0"/>
      <c r="GCX73" s="0"/>
      <c r="GCY73" s="0"/>
      <c r="GCZ73" s="0"/>
      <c r="GDA73" s="0"/>
      <c r="GDB73" s="0"/>
      <c r="GDC73" s="0"/>
      <c r="GDD73" s="0"/>
      <c r="GDE73" s="0"/>
      <c r="GDF73" s="0"/>
      <c r="GDG73" s="0"/>
      <c r="GDH73" s="0"/>
      <c r="GDI73" s="0"/>
      <c r="GDJ73" s="0"/>
      <c r="GDK73" s="0"/>
      <c r="GDL73" s="0"/>
      <c r="GDM73" s="0"/>
      <c r="GDN73" s="0"/>
      <c r="GDO73" s="0"/>
      <c r="GDP73" s="0"/>
      <c r="GDQ73" s="0"/>
      <c r="GDR73" s="0"/>
      <c r="GDS73" s="0"/>
      <c r="GDT73" s="0"/>
      <c r="GDU73" s="0"/>
      <c r="GDV73" s="0"/>
      <c r="GDW73" s="0"/>
      <c r="GDX73" s="0"/>
      <c r="GDY73" s="0"/>
      <c r="GDZ73" s="0"/>
      <c r="GEA73" s="0"/>
      <c r="GEB73" s="0"/>
      <c r="GEC73" s="0"/>
      <c r="GED73" s="0"/>
      <c r="GEE73" s="0"/>
      <c r="GEF73" s="0"/>
      <c r="GEG73" s="0"/>
      <c r="GEH73" s="0"/>
      <c r="GEI73" s="0"/>
      <c r="GEJ73" s="0"/>
      <c r="GEK73" s="0"/>
      <c r="GEL73" s="0"/>
      <c r="GEM73" s="0"/>
      <c r="GEN73" s="0"/>
      <c r="GEO73" s="0"/>
      <c r="GEP73" s="0"/>
      <c r="GEQ73" s="0"/>
      <c r="GER73" s="0"/>
      <c r="GES73" s="0"/>
      <c r="GET73" s="0"/>
      <c r="GEU73" s="0"/>
      <c r="GEV73" s="0"/>
      <c r="GEW73" s="0"/>
      <c r="GEX73" s="0"/>
      <c r="GEY73" s="0"/>
      <c r="GEZ73" s="0"/>
      <c r="GFA73" s="0"/>
      <c r="GFB73" s="0"/>
      <c r="GFC73" s="0"/>
      <c r="GFD73" s="0"/>
      <c r="GFE73" s="0"/>
      <c r="GFF73" s="0"/>
      <c r="GFG73" s="0"/>
      <c r="GFH73" s="0"/>
      <c r="GFI73" s="0"/>
      <c r="GFJ73" s="0"/>
      <c r="GFK73" s="0"/>
      <c r="GFL73" s="0"/>
      <c r="GFM73" s="0"/>
      <c r="GFN73" s="0"/>
      <c r="GFO73" s="0"/>
      <c r="GFP73" s="0"/>
      <c r="GFQ73" s="0"/>
      <c r="GFR73" s="0"/>
      <c r="GFS73" s="0"/>
      <c r="GFT73" s="0"/>
      <c r="GFU73" s="0"/>
      <c r="GFV73" s="0"/>
      <c r="GFW73" s="0"/>
      <c r="GFX73" s="0"/>
      <c r="GFY73" s="0"/>
      <c r="GFZ73" s="0"/>
      <c r="GGA73" s="0"/>
      <c r="GGB73" s="0"/>
      <c r="GGC73" s="0"/>
      <c r="GGD73" s="0"/>
      <c r="GGE73" s="0"/>
      <c r="GGF73" s="0"/>
      <c r="GGG73" s="0"/>
      <c r="GGH73" s="0"/>
      <c r="GGI73" s="0"/>
      <c r="GGJ73" s="0"/>
      <c r="GGK73" s="0"/>
      <c r="GGL73" s="0"/>
      <c r="GGM73" s="0"/>
      <c r="GGN73" s="0"/>
      <c r="GGO73" s="0"/>
      <c r="GGP73" s="0"/>
      <c r="GGQ73" s="0"/>
      <c r="GGR73" s="0"/>
      <c r="GGS73" s="0"/>
      <c r="GGT73" s="0"/>
      <c r="GGU73" s="0"/>
      <c r="GGV73" s="0"/>
      <c r="GGW73" s="0"/>
      <c r="GGX73" s="0"/>
      <c r="GGY73" s="0"/>
      <c r="GGZ73" s="0"/>
      <c r="GHA73" s="0"/>
      <c r="GHB73" s="0"/>
      <c r="GHC73" s="0"/>
      <c r="GHD73" s="0"/>
      <c r="GHE73" s="0"/>
      <c r="GHF73" s="0"/>
      <c r="GHG73" s="0"/>
      <c r="GHH73" s="0"/>
      <c r="GHI73" s="0"/>
      <c r="GHJ73" s="0"/>
      <c r="GHK73" s="0"/>
      <c r="GHL73" s="0"/>
      <c r="GHM73" s="0"/>
      <c r="GHN73" s="0"/>
      <c r="GHO73" s="0"/>
      <c r="GHP73" s="0"/>
      <c r="GHQ73" s="0"/>
      <c r="GHR73" s="0"/>
      <c r="GHS73" s="0"/>
      <c r="GHT73" s="0"/>
      <c r="GHU73" s="0"/>
      <c r="GHV73" s="0"/>
      <c r="GHW73" s="0"/>
      <c r="GHX73" s="0"/>
      <c r="GHY73" s="0"/>
      <c r="GHZ73" s="0"/>
      <c r="GIA73" s="0"/>
      <c r="GIB73" s="0"/>
      <c r="GIC73" s="0"/>
      <c r="GID73" s="0"/>
      <c r="GIE73" s="0"/>
      <c r="GIF73" s="0"/>
      <c r="GIG73" s="0"/>
      <c r="GIH73" s="0"/>
      <c r="GII73" s="0"/>
      <c r="GIJ73" s="0"/>
      <c r="GIK73" s="0"/>
      <c r="GIL73" s="0"/>
      <c r="GIM73" s="0"/>
      <c r="GIN73" s="0"/>
      <c r="GIO73" s="0"/>
      <c r="GIP73" s="0"/>
      <c r="GIQ73" s="0"/>
      <c r="GIR73" s="0"/>
      <c r="GIS73" s="0"/>
      <c r="GIT73" s="0"/>
      <c r="GIU73" s="0"/>
      <c r="GIV73" s="0"/>
      <c r="GIW73" s="0"/>
      <c r="GIX73" s="0"/>
      <c r="GIY73" s="0"/>
      <c r="GIZ73" s="0"/>
      <c r="GJA73" s="0"/>
      <c r="GJB73" s="0"/>
      <c r="GJC73" s="0"/>
      <c r="GJD73" s="0"/>
      <c r="GJE73" s="0"/>
      <c r="GJF73" s="0"/>
      <c r="GJG73" s="0"/>
      <c r="GJH73" s="0"/>
      <c r="GJI73" s="0"/>
      <c r="GJJ73" s="0"/>
      <c r="GJK73" s="0"/>
      <c r="GJL73" s="0"/>
      <c r="GJM73" s="0"/>
      <c r="GJN73" s="0"/>
      <c r="GJO73" s="0"/>
      <c r="GJP73" s="0"/>
      <c r="GJQ73" s="0"/>
      <c r="GJR73" s="0"/>
      <c r="GJS73" s="0"/>
      <c r="GJT73" s="0"/>
      <c r="GJU73" s="0"/>
      <c r="GJV73" s="0"/>
      <c r="GJW73" s="0"/>
      <c r="GJX73" s="0"/>
      <c r="GJY73" s="0"/>
      <c r="GJZ73" s="0"/>
      <c r="GKA73" s="0"/>
      <c r="GKB73" s="0"/>
      <c r="GKC73" s="0"/>
      <c r="GKD73" s="0"/>
      <c r="GKE73" s="0"/>
      <c r="GKF73" s="0"/>
      <c r="GKG73" s="0"/>
      <c r="GKH73" s="0"/>
      <c r="GKI73" s="0"/>
      <c r="GKJ73" s="0"/>
      <c r="GKK73" s="0"/>
      <c r="GKL73" s="0"/>
      <c r="GKM73" s="0"/>
      <c r="GKN73" s="0"/>
      <c r="GKO73" s="0"/>
      <c r="GKP73" s="0"/>
      <c r="GKQ73" s="0"/>
      <c r="GKR73" s="0"/>
      <c r="GKS73" s="0"/>
      <c r="GKT73" s="0"/>
      <c r="GKU73" s="0"/>
      <c r="GKV73" s="0"/>
      <c r="GKW73" s="0"/>
      <c r="GKX73" s="0"/>
      <c r="GKY73" s="0"/>
      <c r="GKZ73" s="0"/>
      <c r="GLA73" s="0"/>
      <c r="GLB73" s="0"/>
      <c r="GLC73" s="0"/>
      <c r="GLD73" s="0"/>
      <c r="GLE73" s="0"/>
      <c r="GLF73" s="0"/>
      <c r="GLG73" s="0"/>
      <c r="GLH73" s="0"/>
      <c r="GLI73" s="0"/>
      <c r="GLJ73" s="0"/>
      <c r="GLK73" s="0"/>
      <c r="GLL73" s="0"/>
      <c r="GLM73" s="0"/>
      <c r="GLN73" s="0"/>
      <c r="GLO73" s="0"/>
      <c r="GLP73" s="0"/>
      <c r="GLQ73" s="0"/>
      <c r="GLR73" s="0"/>
      <c r="GLS73" s="0"/>
      <c r="GLT73" s="0"/>
      <c r="GLU73" s="0"/>
      <c r="GLV73" s="0"/>
      <c r="GLW73" s="0"/>
      <c r="GLX73" s="0"/>
      <c r="GLY73" s="0"/>
      <c r="GLZ73" s="0"/>
      <c r="GMA73" s="0"/>
      <c r="GMB73" s="0"/>
      <c r="GMC73" s="0"/>
      <c r="GMD73" s="0"/>
      <c r="GME73" s="0"/>
      <c r="GMF73" s="0"/>
      <c r="GMG73" s="0"/>
      <c r="GMH73" s="0"/>
      <c r="GMI73" s="0"/>
      <c r="GMJ73" s="0"/>
      <c r="GMK73" s="0"/>
      <c r="GML73" s="0"/>
      <c r="GMM73" s="0"/>
      <c r="GMN73" s="0"/>
      <c r="GMO73" s="0"/>
      <c r="GMP73" s="0"/>
      <c r="GMQ73" s="0"/>
      <c r="GMR73" s="0"/>
      <c r="GMS73" s="0"/>
      <c r="GMT73" s="0"/>
      <c r="GMU73" s="0"/>
      <c r="GMV73" s="0"/>
      <c r="GMW73" s="0"/>
      <c r="GMX73" s="0"/>
      <c r="GMY73" s="0"/>
      <c r="GMZ73" s="0"/>
      <c r="GNA73" s="0"/>
      <c r="GNB73" s="0"/>
      <c r="GNC73" s="0"/>
      <c r="GND73" s="0"/>
      <c r="GNE73" s="0"/>
      <c r="GNF73" s="0"/>
      <c r="GNG73" s="0"/>
      <c r="GNH73" s="0"/>
      <c r="GNI73" s="0"/>
      <c r="GNJ73" s="0"/>
      <c r="GNK73" s="0"/>
      <c r="GNL73" s="0"/>
      <c r="GNM73" s="0"/>
      <c r="GNN73" s="0"/>
      <c r="GNO73" s="0"/>
      <c r="GNP73" s="0"/>
      <c r="GNQ73" s="0"/>
      <c r="GNR73" s="0"/>
      <c r="GNS73" s="0"/>
      <c r="GNT73" s="0"/>
      <c r="GNU73" s="0"/>
      <c r="GNV73" s="0"/>
      <c r="GNW73" s="0"/>
      <c r="GNX73" s="0"/>
      <c r="GNY73" s="0"/>
      <c r="GNZ73" s="0"/>
      <c r="GOA73" s="0"/>
      <c r="GOB73" s="0"/>
      <c r="GOC73" s="0"/>
      <c r="GOD73" s="0"/>
      <c r="GOE73" s="0"/>
      <c r="GOF73" s="0"/>
      <c r="GOG73" s="0"/>
      <c r="GOH73" s="0"/>
      <c r="GOI73" s="0"/>
      <c r="GOJ73" s="0"/>
      <c r="GOK73" s="0"/>
      <c r="GOL73" s="0"/>
      <c r="GOM73" s="0"/>
      <c r="GON73" s="0"/>
      <c r="GOO73" s="0"/>
      <c r="GOP73" s="0"/>
      <c r="GOQ73" s="0"/>
      <c r="GOR73" s="0"/>
      <c r="GOS73" s="0"/>
      <c r="GOT73" s="0"/>
      <c r="GOU73" s="0"/>
      <c r="GOV73" s="0"/>
      <c r="GOW73" s="0"/>
      <c r="GOX73" s="0"/>
      <c r="GOY73" s="0"/>
      <c r="GOZ73" s="0"/>
      <c r="GPA73" s="0"/>
      <c r="GPB73" s="0"/>
      <c r="GPC73" s="0"/>
      <c r="GPD73" s="0"/>
      <c r="GPE73" s="0"/>
      <c r="GPF73" s="0"/>
      <c r="GPG73" s="0"/>
      <c r="GPH73" s="0"/>
      <c r="GPI73" s="0"/>
      <c r="GPJ73" s="0"/>
      <c r="GPK73" s="0"/>
      <c r="GPL73" s="0"/>
      <c r="GPM73" s="0"/>
      <c r="GPN73" s="0"/>
      <c r="GPO73" s="0"/>
      <c r="GPP73" s="0"/>
      <c r="GPQ73" s="0"/>
      <c r="GPR73" s="0"/>
      <c r="GPS73" s="0"/>
      <c r="GPT73" s="0"/>
      <c r="GPU73" s="0"/>
      <c r="GPV73" s="0"/>
      <c r="GPW73" s="0"/>
      <c r="GPX73" s="0"/>
      <c r="GPY73" s="0"/>
      <c r="GPZ73" s="0"/>
      <c r="GQA73" s="0"/>
      <c r="GQB73" s="0"/>
      <c r="GQC73" s="0"/>
      <c r="GQD73" s="0"/>
      <c r="GQE73" s="0"/>
      <c r="GQF73" s="0"/>
      <c r="GQG73" s="0"/>
      <c r="GQH73" s="0"/>
      <c r="GQI73" s="0"/>
      <c r="GQJ73" s="0"/>
      <c r="GQK73" s="0"/>
      <c r="GQL73" s="0"/>
      <c r="GQM73" s="0"/>
      <c r="GQN73" s="0"/>
      <c r="GQO73" s="0"/>
      <c r="GQP73" s="0"/>
      <c r="GQQ73" s="0"/>
      <c r="GQR73" s="0"/>
      <c r="GQS73" s="0"/>
      <c r="GQT73" s="0"/>
      <c r="GQU73" s="0"/>
      <c r="GQV73" s="0"/>
      <c r="GQW73" s="0"/>
      <c r="GQX73" s="0"/>
      <c r="GQY73" s="0"/>
      <c r="GQZ73" s="0"/>
      <c r="GRA73" s="0"/>
      <c r="GRB73" s="0"/>
      <c r="GRC73" s="0"/>
      <c r="GRD73" s="0"/>
      <c r="GRE73" s="0"/>
      <c r="GRF73" s="0"/>
      <c r="GRG73" s="0"/>
      <c r="GRH73" s="0"/>
      <c r="GRI73" s="0"/>
      <c r="GRJ73" s="0"/>
      <c r="GRK73" s="0"/>
      <c r="GRL73" s="0"/>
      <c r="GRM73" s="0"/>
      <c r="GRN73" s="0"/>
      <c r="GRO73" s="0"/>
      <c r="GRP73" s="0"/>
      <c r="GRQ73" s="0"/>
      <c r="GRR73" s="0"/>
      <c r="GRS73" s="0"/>
      <c r="GRT73" s="0"/>
      <c r="GRU73" s="0"/>
      <c r="GRV73" s="0"/>
      <c r="GRW73" s="0"/>
      <c r="GRX73" s="0"/>
      <c r="GRY73" s="0"/>
      <c r="GRZ73" s="0"/>
      <c r="GSA73" s="0"/>
      <c r="GSB73" s="0"/>
      <c r="GSC73" s="0"/>
      <c r="GSD73" s="0"/>
      <c r="GSE73" s="0"/>
      <c r="GSF73" s="0"/>
      <c r="GSG73" s="0"/>
      <c r="GSH73" s="0"/>
      <c r="GSI73" s="0"/>
      <c r="GSJ73" s="0"/>
      <c r="GSK73" s="0"/>
      <c r="GSL73" s="0"/>
      <c r="GSM73" s="0"/>
      <c r="GSN73" s="0"/>
      <c r="GSO73" s="0"/>
      <c r="GSP73" s="0"/>
      <c r="GSQ73" s="0"/>
      <c r="GSR73" s="0"/>
      <c r="GSS73" s="0"/>
      <c r="GST73" s="0"/>
      <c r="GSU73" s="0"/>
      <c r="GSV73" s="0"/>
      <c r="GSW73" s="0"/>
      <c r="GSX73" s="0"/>
      <c r="GSY73" s="0"/>
      <c r="GSZ73" s="0"/>
      <c r="GTA73" s="0"/>
      <c r="GTB73" s="0"/>
      <c r="GTC73" s="0"/>
      <c r="GTD73" s="0"/>
      <c r="GTE73" s="0"/>
      <c r="GTF73" s="0"/>
      <c r="GTG73" s="0"/>
      <c r="GTH73" s="0"/>
      <c r="GTI73" s="0"/>
      <c r="GTJ73" s="0"/>
      <c r="GTK73" s="0"/>
      <c r="GTL73" s="0"/>
      <c r="GTM73" s="0"/>
      <c r="GTN73" s="0"/>
      <c r="GTO73" s="0"/>
      <c r="GTP73" s="0"/>
      <c r="GTQ73" s="0"/>
      <c r="GTR73" s="0"/>
      <c r="GTS73" s="0"/>
      <c r="GTT73" s="0"/>
      <c r="GTU73" s="0"/>
      <c r="GTV73" s="0"/>
      <c r="GTW73" s="0"/>
      <c r="GTX73" s="0"/>
      <c r="GTY73" s="0"/>
      <c r="GTZ73" s="0"/>
      <c r="GUA73" s="0"/>
      <c r="GUB73" s="0"/>
      <c r="GUC73" s="0"/>
      <c r="GUD73" s="0"/>
      <c r="GUE73" s="0"/>
      <c r="GUF73" s="0"/>
      <c r="GUG73" s="0"/>
      <c r="GUH73" s="0"/>
      <c r="GUI73" s="0"/>
      <c r="GUJ73" s="0"/>
      <c r="GUK73" s="0"/>
      <c r="GUL73" s="0"/>
      <c r="GUM73" s="0"/>
      <c r="GUN73" s="0"/>
      <c r="GUO73" s="0"/>
      <c r="GUP73" s="0"/>
      <c r="GUQ73" s="0"/>
      <c r="GUR73" s="0"/>
      <c r="GUS73" s="0"/>
      <c r="GUT73" s="0"/>
      <c r="GUU73" s="0"/>
      <c r="GUV73" s="0"/>
      <c r="GUW73" s="0"/>
      <c r="GUX73" s="0"/>
      <c r="GUY73" s="0"/>
      <c r="GUZ73" s="0"/>
      <c r="GVA73" s="0"/>
      <c r="GVB73" s="0"/>
      <c r="GVC73" s="0"/>
      <c r="GVD73" s="0"/>
      <c r="GVE73" s="0"/>
      <c r="GVF73" s="0"/>
      <c r="GVG73" s="0"/>
      <c r="GVH73" s="0"/>
      <c r="GVI73" s="0"/>
      <c r="GVJ73" s="0"/>
      <c r="GVK73" s="0"/>
      <c r="GVL73" s="0"/>
      <c r="GVM73" s="0"/>
      <c r="GVN73" s="0"/>
      <c r="GVO73" s="0"/>
      <c r="GVP73" s="0"/>
      <c r="GVQ73" s="0"/>
      <c r="GVR73" s="0"/>
      <c r="GVS73" s="0"/>
      <c r="GVT73" s="0"/>
      <c r="GVU73" s="0"/>
      <c r="GVV73" s="0"/>
      <c r="GVW73" s="0"/>
      <c r="GVX73" s="0"/>
      <c r="GVY73" s="0"/>
      <c r="GVZ73" s="0"/>
      <c r="GWA73" s="0"/>
      <c r="GWB73" s="0"/>
      <c r="GWC73" s="0"/>
      <c r="GWD73" s="0"/>
      <c r="GWE73" s="0"/>
      <c r="GWF73" s="0"/>
      <c r="GWG73" s="0"/>
      <c r="GWH73" s="0"/>
      <c r="GWI73" s="0"/>
      <c r="GWJ73" s="0"/>
      <c r="GWK73" s="0"/>
      <c r="GWL73" s="0"/>
      <c r="GWM73" s="0"/>
      <c r="GWN73" s="0"/>
      <c r="GWO73" s="0"/>
      <c r="GWP73" s="0"/>
      <c r="GWQ73" s="0"/>
      <c r="GWR73" s="0"/>
      <c r="GWS73" s="0"/>
      <c r="GWT73" s="0"/>
      <c r="GWU73" s="0"/>
      <c r="GWV73" s="0"/>
      <c r="GWW73" s="0"/>
      <c r="GWX73" s="0"/>
      <c r="GWY73" s="0"/>
      <c r="GWZ73" s="0"/>
      <c r="GXA73" s="0"/>
      <c r="GXB73" s="0"/>
      <c r="GXC73" s="0"/>
      <c r="GXD73" s="0"/>
      <c r="GXE73" s="0"/>
      <c r="GXF73" s="0"/>
      <c r="GXG73" s="0"/>
      <c r="GXH73" s="0"/>
      <c r="GXI73" s="0"/>
      <c r="GXJ73" s="0"/>
      <c r="GXK73" s="0"/>
      <c r="GXL73" s="0"/>
      <c r="GXM73" s="0"/>
      <c r="GXN73" s="0"/>
      <c r="GXO73" s="0"/>
      <c r="GXP73" s="0"/>
      <c r="GXQ73" s="0"/>
      <c r="GXR73" s="0"/>
      <c r="GXS73" s="0"/>
      <c r="GXT73" s="0"/>
      <c r="GXU73" s="0"/>
      <c r="GXV73" s="0"/>
      <c r="GXW73" s="0"/>
      <c r="GXX73" s="0"/>
      <c r="GXY73" s="0"/>
      <c r="GXZ73" s="0"/>
      <c r="GYA73" s="0"/>
      <c r="GYB73" s="0"/>
      <c r="GYC73" s="0"/>
      <c r="GYD73" s="0"/>
      <c r="GYE73" s="0"/>
      <c r="GYF73" s="0"/>
      <c r="GYG73" s="0"/>
      <c r="GYH73" s="0"/>
      <c r="GYI73" s="0"/>
      <c r="GYJ73" s="0"/>
      <c r="GYK73" s="0"/>
      <c r="GYL73" s="0"/>
      <c r="GYM73" s="0"/>
      <c r="GYN73" s="0"/>
      <c r="GYO73" s="0"/>
      <c r="GYP73" s="0"/>
      <c r="GYQ73" s="0"/>
      <c r="GYR73" s="0"/>
      <c r="GYS73" s="0"/>
      <c r="GYT73" s="0"/>
      <c r="GYU73" s="0"/>
      <c r="GYV73" s="0"/>
      <c r="GYW73" s="0"/>
      <c r="GYX73" s="0"/>
      <c r="GYY73" s="0"/>
      <c r="GYZ73" s="0"/>
      <c r="GZA73" s="0"/>
      <c r="GZB73" s="0"/>
      <c r="GZC73" s="0"/>
      <c r="GZD73" s="0"/>
      <c r="GZE73" s="0"/>
      <c r="GZF73" s="0"/>
      <c r="GZG73" s="0"/>
      <c r="GZH73" s="0"/>
      <c r="GZI73" s="0"/>
      <c r="GZJ73" s="0"/>
      <c r="GZK73" s="0"/>
      <c r="GZL73" s="0"/>
      <c r="GZM73" s="0"/>
      <c r="GZN73" s="0"/>
      <c r="GZO73" s="0"/>
      <c r="GZP73" s="0"/>
      <c r="GZQ73" s="0"/>
      <c r="GZR73" s="0"/>
      <c r="GZS73" s="0"/>
      <c r="GZT73" s="0"/>
      <c r="GZU73" s="0"/>
      <c r="GZV73" s="0"/>
      <c r="GZW73" s="0"/>
      <c r="GZX73" s="0"/>
      <c r="GZY73" s="0"/>
      <c r="GZZ73" s="0"/>
      <c r="HAA73" s="0"/>
      <c r="HAB73" s="0"/>
      <c r="HAC73" s="0"/>
      <c r="HAD73" s="0"/>
      <c r="HAE73" s="0"/>
      <c r="HAF73" s="0"/>
      <c r="HAG73" s="0"/>
      <c r="HAH73" s="0"/>
      <c r="HAI73" s="0"/>
      <c r="HAJ73" s="0"/>
      <c r="HAK73" s="0"/>
      <c r="HAL73" s="0"/>
      <c r="HAM73" s="0"/>
      <c r="HAN73" s="0"/>
      <c r="HAO73" s="0"/>
      <c r="HAP73" s="0"/>
      <c r="HAQ73" s="0"/>
      <c r="HAR73" s="0"/>
      <c r="HAS73" s="0"/>
      <c r="HAT73" s="0"/>
      <c r="HAU73" s="0"/>
      <c r="HAV73" s="0"/>
      <c r="HAW73" s="0"/>
      <c r="HAX73" s="0"/>
      <c r="HAY73" s="0"/>
      <c r="HAZ73" s="0"/>
      <c r="HBA73" s="0"/>
      <c r="HBB73" s="0"/>
      <c r="HBC73" s="0"/>
      <c r="HBD73" s="0"/>
      <c r="HBE73" s="0"/>
      <c r="HBF73" s="0"/>
      <c r="HBG73" s="0"/>
      <c r="HBH73" s="0"/>
      <c r="HBI73" s="0"/>
      <c r="HBJ73" s="0"/>
      <c r="HBK73" s="0"/>
      <c r="HBL73" s="0"/>
      <c r="HBM73" s="0"/>
      <c r="HBN73" s="0"/>
      <c r="HBO73" s="0"/>
      <c r="HBP73" s="0"/>
      <c r="HBQ73" s="0"/>
      <c r="HBR73" s="0"/>
      <c r="HBS73" s="0"/>
      <c r="HBT73" s="0"/>
      <c r="HBU73" s="0"/>
      <c r="HBV73" s="0"/>
      <c r="HBW73" s="0"/>
      <c r="HBX73" s="0"/>
      <c r="HBY73" s="0"/>
      <c r="HBZ73" s="0"/>
      <c r="HCA73" s="0"/>
      <c r="HCB73" s="0"/>
      <c r="HCC73" s="0"/>
      <c r="HCD73" s="0"/>
      <c r="HCE73" s="0"/>
      <c r="HCF73" s="0"/>
      <c r="HCG73" s="0"/>
      <c r="HCH73" s="0"/>
      <c r="HCI73" s="0"/>
      <c r="HCJ73" s="0"/>
      <c r="HCK73" s="0"/>
      <c r="HCL73" s="0"/>
      <c r="HCM73" s="0"/>
      <c r="HCN73" s="0"/>
      <c r="HCO73" s="0"/>
      <c r="HCP73" s="0"/>
      <c r="HCQ73" s="0"/>
      <c r="HCR73" s="0"/>
      <c r="HCS73" s="0"/>
      <c r="HCT73" s="0"/>
      <c r="HCU73" s="0"/>
      <c r="HCV73" s="0"/>
      <c r="HCW73" s="0"/>
      <c r="HCX73" s="0"/>
      <c r="HCY73" s="0"/>
      <c r="HCZ73" s="0"/>
      <c r="HDA73" s="0"/>
      <c r="HDB73" s="0"/>
      <c r="HDC73" s="0"/>
      <c r="HDD73" s="0"/>
      <c r="HDE73" s="0"/>
      <c r="HDF73" s="0"/>
      <c r="HDG73" s="0"/>
      <c r="HDH73" s="0"/>
      <c r="HDI73" s="0"/>
      <c r="HDJ73" s="0"/>
      <c r="HDK73" s="0"/>
      <c r="HDL73" s="0"/>
      <c r="HDM73" s="0"/>
      <c r="HDN73" s="0"/>
      <c r="HDO73" s="0"/>
      <c r="HDP73" s="0"/>
      <c r="HDQ73" s="0"/>
      <c r="HDR73" s="0"/>
      <c r="HDS73" s="0"/>
      <c r="HDT73" s="0"/>
      <c r="HDU73" s="0"/>
      <c r="HDV73" s="0"/>
      <c r="HDW73" s="0"/>
      <c r="HDX73" s="0"/>
      <c r="HDY73" s="0"/>
      <c r="HDZ73" s="0"/>
      <c r="HEA73" s="0"/>
      <c r="HEB73" s="0"/>
      <c r="HEC73" s="0"/>
      <c r="HED73" s="0"/>
      <c r="HEE73" s="0"/>
      <c r="HEF73" s="0"/>
      <c r="HEG73" s="0"/>
      <c r="HEH73" s="0"/>
      <c r="HEI73" s="0"/>
      <c r="HEJ73" s="0"/>
      <c r="HEK73" s="0"/>
      <c r="HEL73" s="0"/>
      <c r="HEM73" s="0"/>
      <c r="HEN73" s="0"/>
      <c r="HEO73" s="0"/>
      <c r="HEP73" s="0"/>
      <c r="HEQ73" s="0"/>
      <c r="HER73" s="0"/>
      <c r="HES73" s="0"/>
      <c r="HET73" s="0"/>
      <c r="HEU73" s="0"/>
      <c r="HEV73" s="0"/>
      <c r="HEW73" s="0"/>
      <c r="HEX73" s="0"/>
      <c r="HEY73" s="0"/>
      <c r="HEZ73" s="0"/>
      <c r="HFA73" s="0"/>
      <c r="HFB73" s="0"/>
      <c r="HFC73" s="0"/>
      <c r="HFD73" s="0"/>
      <c r="HFE73" s="0"/>
      <c r="HFF73" s="0"/>
      <c r="HFG73" s="0"/>
      <c r="HFH73" s="0"/>
      <c r="HFI73" s="0"/>
      <c r="HFJ73" s="0"/>
      <c r="HFK73" s="0"/>
      <c r="HFL73" s="0"/>
      <c r="HFM73" s="0"/>
      <c r="HFN73" s="0"/>
      <c r="HFO73" s="0"/>
      <c r="HFP73" s="0"/>
      <c r="HFQ73" s="0"/>
      <c r="HFR73" s="0"/>
      <c r="HFS73" s="0"/>
      <c r="HFT73" s="0"/>
      <c r="HFU73" s="0"/>
      <c r="HFV73" s="0"/>
      <c r="HFW73" s="0"/>
      <c r="HFX73" s="0"/>
      <c r="HFY73" s="0"/>
      <c r="HFZ73" s="0"/>
      <c r="HGA73" s="0"/>
      <c r="HGB73" s="0"/>
      <c r="HGC73" s="0"/>
      <c r="HGD73" s="0"/>
      <c r="HGE73" s="0"/>
      <c r="HGF73" s="0"/>
      <c r="HGG73" s="0"/>
      <c r="HGH73" s="0"/>
      <c r="HGI73" s="0"/>
      <c r="HGJ73" s="0"/>
      <c r="HGK73" s="0"/>
      <c r="HGL73" s="0"/>
      <c r="HGM73" s="0"/>
      <c r="HGN73" s="0"/>
      <c r="HGO73" s="0"/>
      <c r="HGP73" s="0"/>
      <c r="HGQ73" s="0"/>
      <c r="HGR73" s="0"/>
      <c r="HGS73" s="0"/>
      <c r="HGT73" s="0"/>
      <c r="HGU73" s="0"/>
      <c r="HGV73" s="0"/>
      <c r="HGW73" s="0"/>
      <c r="HGX73" s="0"/>
      <c r="HGY73" s="0"/>
      <c r="HGZ73" s="0"/>
      <c r="HHA73" s="0"/>
      <c r="HHB73" s="0"/>
      <c r="HHC73" s="0"/>
      <c r="HHD73" s="0"/>
      <c r="HHE73" s="0"/>
      <c r="HHF73" s="0"/>
      <c r="HHG73" s="0"/>
      <c r="HHH73" s="0"/>
      <c r="HHI73" s="0"/>
      <c r="HHJ73" s="0"/>
      <c r="HHK73" s="0"/>
      <c r="HHL73" s="0"/>
      <c r="HHM73" s="0"/>
      <c r="HHN73" s="0"/>
      <c r="HHO73" s="0"/>
      <c r="HHP73" s="0"/>
      <c r="HHQ73" s="0"/>
      <c r="HHR73" s="0"/>
      <c r="HHS73" s="0"/>
      <c r="HHT73" s="0"/>
      <c r="HHU73" s="0"/>
      <c r="HHV73" s="0"/>
      <c r="HHW73" s="0"/>
      <c r="HHX73" s="0"/>
      <c r="HHY73" s="0"/>
      <c r="HHZ73" s="0"/>
      <c r="HIA73" s="0"/>
      <c r="HIB73" s="0"/>
      <c r="HIC73" s="0"/>
      <c r="HID73" s="0"/>
      <c r="HIE73" s="0"/>
      <c r="HIF73" s="0"/>
      <c r="HIG73" s="0"/>
      <c r="HIH73" s="0"/>
      <c r="HII73" s="0"/>
      <c r="HIJ73" s="0"/>
      <c r="HIK73" s="0"/>
      <c r="HIL73" s="0"/>
      <c r="HIM73" s="0"/>
      <c r="HIN73" s="0"/>
      <c r="HIO73" s="0"/>
      <c r="HIP73" s="0"/>
      <c r="HIQ73" s="0"/>
      <c r="HIR73" s="0"/>
      <c r="HIS73" s="0"/>
      <c r="HIT73" s="0"/>
      <c r="HIU73" s="0"/>
      <c r="HIV73" s="0"/>
      <c r="HIW73" s="0"/>
      <c r="HIX73" s="0"/>
      <c r="HIY73" s="0"/>
      <c r="HIZ73" s="0"/>
      <c r="HJA73" s="0"/>
      <c r="HJB73" s="0"/>
      <c r="HJC73" s="0"/>
      <c r="HJD73" s="0"/>
      <c r="HJE73" s="0"/>
      <c r="HJF73" s="0"/>
      <c r="HJG73" s="0"/>
      <c r="HJH73" s="0"/>
      <c r="HJI73" s="0"/>
      <c r="HJJ73" s="0"/>
      <c r="HJK73" s="0"/>
      <c r="HJL73" s="0"/>
      <c r="HJM73" s="0"/>
      <c r="HJN73" s="0"/>
      <c r="HJO73" s="0"/>
      <c r="HJP73" s="0"/>
      <c r="HJQ73" s="0"/>
      <c r="HJR73" s="0"/>
      <c r="HJS73" s="0"/>
      <c r="HJT73" s="0"/>
      <c r="HJU73" s="0"/>
      <c r="HJV73" s="0"/>
      <c r="HJW73" s="0"/>
      <c r="HJX73" s="0"/>
      <c r="HJY73" s="0"/>
      <c r="HJZ73" s="0"/>
      <c r="HKA73" s="0"/>
      <c r="HKB73" s="0"/>
      <c r="HKC73" s="0"/>
      <c r="HKD73" s="0"/>
      <c r="HKE73" s="0"/>
      <c r="HKF73" s="0"/>
      <c r="HKG73" s="0"/>
      <c r="HKH73" s="0"/>
      <c r="HKI73" s="0"/>
      <c r="HKJ73" s="0"/>
      <c r="HKK73" s="0"/>
      <c r="HKL73" s="0"/>
      <c r="HKM73" s="0"/>
      <c r="HKN73" s="0"/>
      <c r="HKO73" s="0"/>
      <c r="HKP73" s="0"/>
      <c r="HKQ73" s="0"/>
      <c r="HKR73" s="0"/>
      <c r="HKS73" s="0"/>
      <c r="HKT73" s="0"/>
      <c r="HKU73" s="0"/>
      <c r="HKV73" s="0"/>
      <c r="HKW73" s="0"/>
      <c r="HKX73" s="0"/>
      <c r="HKY73" s="0"/>
      <c r="HKZ73" s="0"/>
      <c r="HLA73" s="0"/>
      <c r="HLB73" s="0"/>
      <c r="HLC73" s="0"/>
      <c r="HLD73" s="0"/>
      <c r="HLE73" s="0"/>
      <c r="HLF73" s="0"/>
      <c r="HLG73" s="0"/>
      <c r="HLH73" s="0"/>
      <c r="HLI73" s="0"/>
      <c r="HLJ73" s="0"/>
      <c r="HLK73" s="0"/>
      <c r="HLL73" s="0"/>
      <c r="HLM73" s="0"/>
      <c r="HLN73" s="0"/>
      <c r="HLO73" s="0"/>
      <c r="HLP73" s="0"/>
      <c r="HLQ73" s="0"/>
      <c r="HLR73" s="0"/>
      <c r="HLS73" s="0"/>
      <c r="HLT73" s="0"/>
      <c r="HLU73" s="0"/>
      <c r="HLV73" s="0"/>
      <c r="HLW73" s="0"/>
      <c r="HLX73" s="0"/>
      <c r="HLY73" s="0"/>
      <c r="HLZ73" s="0"/>
      <c r="HMA73" s="0"/>
      <c r="HMB73" s="0"/>
      <c r="HMC73" s="0"/>
      <c r="HMD73" s="0"/>
      <c r="HME73" s="0"/>
      <c r="HMF73" s="0"/>
      <c r="HMG73" s="0"/>
      <c r="HMH73" s="0"/>
      <c r="HMI73" s="0"/>
      <c r="HMJ73" s="0"/>
      <c r="HMK73" s="0"/>
      <c r="HML73" s="0"/>
      <c r="HMM73" s="0"/>
      <c r="HMN73" s="0"/>
      <c r="HMO73" s="0"/>
      <c r="HMP73" s="0"/>
      <c r="HMQ73" s="0"/>
      <c r="HMR73" s="0"/>
      <c r="HMS73" s="0"/>
      <c r="HMT73" s="0"/>
      <c r="HMU73" s="0"/>
      <c r="HMV73" s="0"/>
      <c r="HMW73" s="0"/>
      <c r="HMX73" s="0"/>
      <c r="HMY73" s="0"/>
      <c r="HMZ73" s="0"/>
      <c r="HNA73" s="0"/>
      <c r="HNB73" s="0"/>
      <c r="HNC73" s="0"/>
      <c r="HND73" s="0"/>
      <c r="HNE73" s="0"/>
      <c r="HNF73" s="0"/>
      <c r="HNG73" s="0"/>
      <c r="HNH73" s="0"/>
      <c r="HNI73" s="0"/>
      <c r="HNJ73" s="0"/>
      <c r="HNK73" s="0"/>
      <c r="HNL73" s="0"/>
      <c r="HNM73" s="0"/>
      <c r="HNN73" s="0"/>
      <c r="HNO73" s="0"/>
      <c r="HNP73" s="0"/>
      <c r="HNQ73" s="0"/>
      <c r="HNR73" s="0"/>
      <c r="HNS73" s="0"/>
      <c r="HNT73" s="0"/>
      <c r="HNU73" s="0"/>
      <c r="HNV73" s="0"/>
      <c r="HNW73" s="0"/>
      <c r="HNX73" s="0"/>
      <c r="HNY73" s="0"/>
      <c r="HNZ73" s="0"/>
      <c r="HOA73" s="0"/>
      <c r="HOB73" s="0"/>
      <c r="HOC73" s="0"/>
      <c r="HOD73" s="0"/>
      <c r="HOE73" s="0"/>
      <c r="HOF73" s="0"/>
      <c r="HOG73" s="0"/>
      <c r="HOH73" s="0"/>
      <c r="HOI73" s="0"/>
      <c r="HOJ73" s="0"/>
      <c r="HOK73" s="0"/>
      <c r="HOL73" s="0"/>
      <c r="HOM73" s="0"/>
      <c r="HON73" s="0"/>
      <c r="HOO73" s="0"/>
      <c r="HOP73" s="0"/>
      <c r="HOQ73" s="0"/>
      <c r="HOR73" s="0"/>
      <c r="HOS73" s="0"/>
      <c r="HOT73" s="0"/>
      <c r="HOU73" s="0"/>
      <c r="HOV73" s="0"/>
      <c r="HOW73" s="0"/>
      <c r="HOX73" s="0"/>
      <c r="HOY73" s="0"/>
      <c r="HOZ73" s="0"/>
      <c r="HPA73" s="0"/>
      <c r="HPB73" s="0"/>
      <c r="HPC73" s="0"/>
      <c r="HPD73" s="0"/>
      <c r="HPE73" s="0"/>
      <c r="HPF73" s="0"/>
      <c r="HPG73" s="0"/>
      <c r="HPH73" s="0"/>
      <c r="HPI73" s="0"/>
      <c r="HPJ73" s="0"/>
      <c r="HPK73" s="0"/>
      <c r="HPL73" s="0"/>
      <c r="HPM73" s="0"/>
      <c r="HPN73" s="0"/>
      <c r="HPO73" s="0"/>
      <c r="HPP73" s="0"/>
      <c r="HPQ73" s="0"/>
      <c r="HPR73" s="0"/>
      <c r="HPS73" s="0"/>
      <c r="HPT73" s="0"/>
      <c r="HPU73" s="0"/>
      <c r="HPV73" s="0"/>
      <c r="HPW73" s="0"/>
      <c r="HPX73" s="0"/>
      <c r="HPY73" s="0"/>
      <c r="HPZ73" s="0"/>
      <c r="HQA73" s="0"/>
      <c r="HQB73" s="0"/>
      <c r="HQC73" s="0"/>
      <c r="HQD73" s="0"/>
      <c r="HQE73" s="0"/>
      <c r="HQF73" s="0"/>
      <c r="HQG73" s="0"/>
      <c r="HQH73" s="0"/>
      <c r="HQI73" s="0"/>
      <c r="HQJ73" s="0"/>
      <c r="HQK73" s="0"/>
      <c r="HQL73" s="0"/>
      <c r="HQM73" s="0"/>
      <c r="HQN73" s="0"/>
      <c r="HQO73" s="0"/>
      <c r="HQP73" s="0"/>
      <c r="HQQ73" s="0"/>
      <c r="HQR73" s="0"/>
      <c r="HQS73" s="0"/>
      <c r="HQT73" s="0"/>
      <c r="HQU73" s="0"/>
      <c r="HQV73" s="0"/>
      <c r="HQW73" s="0"/>
      <c r="HQX73" s="0"/>
      <c r="HQY73" s="0"/>
      <c r="HQZ73" s="0"/>
      <c r="HRA73" s="0"/>
      <c r="HRB73" s="0"/>
      <c r="HRC73" s="0"/>
      <c r="HRD73" s="0"/>
      <c r="HRE73" s="0"/>
      <c r="HRF73" s="0"/>
      <c r="HRG73" s="0"/>
      <c r="HRH73" s="0"/>
      <c r="HRI73" s="0"/>
      <c r="HRJ73" s="0"/>
      <c r="HRK73" s="0"/>
      <c r="HRL73" s="0"/>
      <c r="HRM73" s="0"/>
      <c r="HRN73" s="0"/>
      <c r="HRO73" s="0"/>
      <c r="HRP73" s="0"/>
      <c r="HRQ73" s="0"/>
      <c r="HRR73" s="0"/>
      <c r="HRS73" s="0"/>
      <c r="HRT73" s="0"/>
      <c r="HRU73" s="0"/>
      <c r="HRV73" s="0"/>
      <c r="HRW73" s="0"/>
      <c r="HRX73" s="0"/>
      <c r="HRY73" s="0"/>
      <c r="HRZ73" s="0"/>
      <c r="HSA73" s="0"/>
      <c r="HSB73" s="0"/>
      <c r="HSC73" s="0"/>
      <c r="HSD73" s="0"/>
      <c r="HSE73" s="0"/>
      <c r="HSF73" s="0"/>
      <c r="HSG73" s="0"/>
      <c r="HSH73" s="0"/>
      <c r="HSI73" s="0"/>
      <c r="HSJ73" s="0"/>
      <c r="HSK73" s="0"/>
      <c r="HSL73" s="0"/>
      <c r="HSM73" s="0"/>
      <c r="HSN73" s="0"/>
      <c r="HSO73" s="0"/>
      <c r="HSP73" s="0"/>
      <c r="HSQ73" s="0"/>
      <c r="HSR73" s="0"/>
      <c r="HSS73" s="0"/>
      <c r="HST73" s="0"/>
      <c r="HSU73" s="0"/>
      <c r="HSV73" s="0"/>
      <c r="HSW73" s="0"/>
      <c r="HSX73" s="0"/>
      <c r="HSY73" s="0"/>
      <c r="HSZ73" s="0"/>
      <c r="HTA73" s="0"/>
      <c r="HTB73" s="0"/>
      <c r="HTC73" s="0"/>
      <c r="HTD73" s="0"/>
      <c r="HTE73" s="0"/>
      <c r="HTF73" s="0"/>
      <c r="HTG73" s="0"/>
      <c r="HTH73" s="0"/>
      <c r="HTI73" s="0"/>
      <c r="HTJ73" s="0"/>
      <c r="HTK73" s="0"/>
      <c r="HTL73" s="0"/>
      <c r="HTM73" s="0"/>
      <c r="HTN73" s="0"/>
      <c r="HTO73" s="0"/>
      <c r="HTP73" s="0"/>
      <c r="HTQ73" s="0"/>
      <c r="HTR73" s="0"/>
      <c r="HTS73" s="0"/>
      <c r="HTT73" s="0"/>
      <c r="HTU73" s="0"/>
      <c r="HTV73" s="0"/>
      <c r="HTW73" s="0"/>
      <c r="HTX73" s="0"/>
      <c r="HTY73" s="0"/>
      <c r="HTZ73" s="0"/>
      <c r="HUA73" s="0"/>
      <c r="HUB73" s="0"/>
      <c r="HUC73" s="0"/>
      <c r="HUD73" s="0"/>
      <c r="HUE73" s="0"/>
      <c r="HUF73" s="0"/>
      <c r="HUG73" s="0"/>
      <c r="HUH73" s="0"/>
      <c r="HUI73" s="0"/>
      <c r="HUJ73" s="0"/>
      <c r="HUK73" s="0"/>
      <c r="HUL73" s="0"/>
      <c r="HUM73" s="0"/>
      <c r="HUN73" s="0"/>
      <c r="HUO73" s="0"/>
      <c r="HUP73" s="0"/>
      <c r="HUQ73" s="0"/>
      <c r="HUR73" s="0"/>
      <c r="HUS73" s="0"/>
      <c r="HUT73" s="0"/>
      <c r="HUU73" s="0"/>
      <c r="HUV73" s="0"/>
      <c r="HUW73" s="0"/>
      <c r="HUX73" s="0"/>
      <c r="HUY73" s="0"/>
      <c r="HUZ73" s="0"/>
      <c r="HVA73" s="0"/>
      <c r="HVB73" s="0"/>
      <c r="HVC73" s="0"/>
      <c r="HVD73" s="0"/>
      <c r="HVE73" s="0"/>
      <c r="HVF73" s="0"/>
      <c r="HVG73" s="0"/>
      <c r="HVH73" s="0"/>
      <c r="HVI73" s="0"/>
      <c r="HVJ73" s="0"/>
      <c r="HVK73" s="0"/>
      <c r="HVL73" s="0"/>
      <c r="HVM73" s="0"/>
      <c r="HVN73" s="0"/>
      <c r="HVO73" s="0"/>
      <c r="HVP73" s="0"/>
      <c r="HVQ73" s="0"/>
      <c r="HVR73" s="0"/>
      <c r="HVS73" s="0"/>
      <c r="HVT73" s="0"/>
      <c r="HVU73" s="0"/>
      <c r="HVV73" s="0"/>
      <c r="HVW73" s="0"/>
      <c r="HVX73" s="0"/>
      <c r="HVY73" s="0"/>
      <c r="HVZ73" s="0"/>
      <c r="HWA73" s="0"/>
      <c r="HWB73" s="0"/>
      <c r="HWC73" s="0"/>
      <c r="HWD73" s="0"/>
      <c r="HWE73" s="0"/>
      <c r="HWF73" s="0"/>
      <c r="HWG73" s="0"/>
      <c r="HWH73" s="0"/>
      <c r="HWI73" s="0"/>
      <c r="HWJ73" s="0"/>
      <c r="HWK73" s="0"/>
      <c r="HWL73" s="0"/>
      <c r="HWM73" s="0"/>
      <c r="HWN73" s="0"/>
      <c r="HWO73" s="0"/>
      <c r="HWP73" s="0"/>
      <c r="HWQ73" s="0"/>
      <c r="HWR73" s="0"/>
      <c r="HWS73" s="0"/>
      <c r="HWT73" s="0"/>
      <c r="HWU73" s="0"/>
      <c r="HWV73" s="0"/>
      <c r="HWW73" s="0"/>
      <c r="HWX73" s="0"/>
      <c r="HWY73" s="0"/>
      <c r="HWZ73" s="0"/>
      <c r="HXA73" s="0"/>
      <c r="HXB73" s="0"/>
      <c r="HXC73" s="0"/>
      <c r="HXD73" s="0"/>
      <c r="HXE73" s="0"/>
      <c r="HXF73" s="0"/>
      <c r="HXG73" s="0"/>
      <c r="HXH73" s="0"/>
      <c r="HXI73" s="0"/>
      <c r="HXJ73" s="0"/>
      <c r="HXK73" s="0"/>
      <c r="HXL73" s="0"/>
      <c r="HXM73" s="0"/>
      <c r="HXN73" s="0"/>
      <c r="HXO73" s="0"/>
      <c r="HXP73" s="0"/>
      <c r="HXQ73" s="0"/>
      <c r="HXR73" s="0"/>
      <c r="HXS73" s="0"/>
      <c r="HXT73" s="0"/>
      <c r="HXU73" s="0"/>
      <c r="HXV73" s="0"/>
      <c r="HXW73" s="0"/>
      <c r="HXX73" s="0"/>
      <c r="HXY73" s="0"/>
      <c r="HXZ73" s="0"/>
      <c r="HYA73" s="0"/>
      <c r="HYB73" s="0"/>
      <c r="HYC73" s="0"/>
      <c r="HYD73" s="0"/>
      <c r="HYE73" s="0"/>
      <c r="HYF73" s="0"/>
      <c r="HYG73" s="0"/>
      <c r="HYH73" s="0"/>
      <c r="HYI73" s="0"/>
      <c r="HYJ73" s="0"/>
      <c r="HYK73" s="0"/>
      <c r="HYL73" s="0"/>
      <c r="HYM73" s="0"/>
      <c r="HYN73" s="0"/>
      <c r="HYO73" s="0"/>
      <c r="HYP73" s="0"/>
      <c r="HYQ73" s="0"/>
      <c r="HYR73" s="0"/>
      <c r="HYS73" s="0"/>
      <c r="HYT73" s="0"/>
      <c r="HYU73" s="0"/>
      <c r="HYV73" s="0"/>
      <c r="HYW73" s="0"/>
      <c r="HYX73" s="0"/>
      <c r="HYY73" s="0"/>
      <c r="HYZ73" s="0"/>
      <c r="HZA73" s="0"/>
      <c r="HZB73" s="0"/>
      <c r="HZC73" s="0"/>
      <c r="HZD73" s="0"/>
      <c r="HZE73" s="0"/>
      <c r="HZF73" s="0"/>
      <c r="HZG73" s="0"/>
      <c r="HZH73" s="0"/>
      <c r="HZI73" s="0"/>
      <c r="HZJ73" s="0"/>
      <c r="HZK73" s="0"/>
      <c r="HZL73" s="0"/>
      <c r="HZM73" s="0"/>
      <c r="HZN73" s="0"/>
      <c r="HZO73" s="0"/>
      <c r="HZP73" s="0"/>
      <c r="HZQ73" s="0"/>
      <c r="HZR73" s="0"/>
      <c r="HZS73" s="0"/>
      <c r="HZT73" s="0"/>
      <c r="HZU73" s="0"/>
      <c r="HZV73" s="0"/>
      <c r="HZW73" s="0"/>
      <c r="HZX73" s="0"/>
      <c r="HZY73" s="0"/>
      <c r="HZZ73" s="0"/>
      <c r="IAA73" s="0"/>
      <c r="IAB73" s="0"/>
      <c r="IAC73" s="0"/>
      <c r="IAD73" s="0"/>
      <c r="IAE73" s="0"/>
      <c r="IAF73" s="0"/>
      <c r="IAG73" s="0"/>
      <c r="IAH73" s="0"/>
      <c r="IAI73" s="0"/>
      <c r="IAJ73" s="0"/>
      <c r="IAK73" s="0"/>
      <c r="IAL73" s="0"/>
      <c r="IAM73" s="0"/>
      <c r="IAN73" s="0"/>
      <c r="IAO73" s="0"/>
      <c r="IAP73" s="0"/>
      <c r="IAQ73" s="0"/>
      <c r="IAR73" s="0"/>
      <c r="IAS73" s="0"/>
      <c r="IAT73" s="0"/>
      <c r="IAU73" s="0"/>
      <c r="IAV73" s="0"/>
      <c r="IAW73" s="0"/>
      <c r="IAX73" s="0"/>
      <c r="IAY73" s="0"/>
      <c r="IAZ73" s="0"/>
      <c r="IBA73" s="0"/>
      <c r="IBB73" s="0"/>
      <c r="IBC73" s="0"/>
      <c r="IBD73" s="0"/>
      <c r="IBE73" s="0"/>
      <c r="IBF73" s="0"/>
      <c r="IBG73" s="0"/>
      <c r="IBH73" s="0"/>
      <c r="IBI73" s="0"/>
      <c r="IBJ73" s="0"/>
      <c r="IBK73" s="0"/>
      <c r="IBL73" s="0"/>
      <c r="IBM73" s="0"/>
      <c r="IBN73" s="0"/>
      <c r="IBO73" s="0"/>
      <c r="IBP73" s="0"/>
      <c r="IBQ73" s="0"/>
      <c r="IBR73" s="0"/>
      <c r="IBS73" s="0"/>
      <c r="IBT73" s="0"/>
      <c r="IBU73" s="0"/>
      <c r="IBV73" s="0"/>
      <c r="IBW73" s="0"/>
      <c r="IBX73" s="0"/>
      <c r="IBY73" s="0"/>
      <c r="IBZ73" s="0"/>
      <c r="ICA73" s="0"/>
      <c r="ICB73" s="0"/>
      <c r="ICC73" s="0"/>
      <c r="ICD73" s="0"/>
      <c r="ICE73" s="0"/>
      <c r="ICF73" s="0"/>
      <c r="ICG73" s="0"/>
      <c r="ICH73" s="0"/>
      <c r="ICI73" s="0"/>
      <c r="ICJ73" s="0"/>
      <c r="ICK73" s="0"/>
      <c r="ICL73" s="0"/>
      <c r="ICM73" s="0"/>
      <c r="ICN73" s="0"/>
      <c r="ICO73" s="0"/>
      <c r="ICP73" s="0"/>
      <c r="ICQ73" s="0"/>
      <c r="ICR73" s="0"/>
      <c r="ICS73" s="0"/>
      <c r="ICT73" s="0"/>
      <c r="ICU73" s="0"/>
      <c r="ICV73" s="0"/>
      <c r="ICW73" s="0"/>
      <c r="ICX73" s="0"/>
      <c r="ICY73" s="0"/>
      <c r="ICZ73" s="0"/>
      <c r="IDA73" s="0"/>
      <c r="IDB73" s="0"/>
      <c r="IDC73" s="0"/>
      <c r="IDD73" s="0"/>
      <c r="IDE73" s="0"/>
      <c r="IDF73" s="0"/>
      <c r="IDG73" s="0"/>
      <c r="IDH73" s="0"/>
      <c r="IDI73" s="0"/>
      <c r="IDJ73" s="0"/>
      <c r="IDK73" s="0"/>
      <c r="IDL73" s="0"/>
      <c r="IDM73" s="0"/>
      <c r="IDN73" s="0"/>
      <c r="IDO73" s="0"/>
      <c r="IDP73" s="0"/>
      <c r="IDQ73" s="0"/>
      <c r="IDR73" s="0"/>
      <c r="IDS73" s="0"/>
      <c r="IDT73" s="0"/>
      <c r="IDU73" s="0"/>
      <c r="IDV73" s="0"/>
      <c r="IDW73" s="0"/>
      <c r="IDX73" s="0"/>
      <c r="IDY73" s="0"/>
      <c r="IDZ73" s="0"/>
      <c r="IEA73" s="0"/>
      <c r="IEB73" s="0"/>
      <c r="IEC73" s="0"/>
      <c r="IED73" s="0"/>
      <c r="IEE73" s="0"/>
      <c r="IEF73" s="0"/>
      <c r="IEG73" s="0"/>
      <c r="IEH73" s="0"/>
      <c r="IEI73" s="0"/>
      <c r="IEJ73" s="0"/>
      <c r="IEK73" s="0"/>
      <c r="IEL73" s="0"/>
      <c r="IEM73" s="0"/>
      <c r="IEN73" s="0"/>
      <c r="IEO73" s="0"/>
      <c r="IEP73" s="0"/>
      <c r="IEQ73" s="0"/>
      <c r="IER73" s="0"/>
      <c r="IES73" s="0"/>
      <c r="IET73" s="0"/>
      <c r="IEU73" s="0"/>
      <c r="IEV73" s="0"/>
      <c r="IEW73" s="0"/>
      <c r="IEX73" s="0"/>
      <c r="IEY73" s="0"/>
      <c r="IEZ73" s="0"/>
      <c r="IFA73" s="0"/>
      <c r="IFB73" s="0"/>
      <c r="IFC73" s="0"/>
      <c r="IFD73" s="0"/>
      <c r="IFE73" s="0"/>
      <c r="IFF73" s="0"/>
      <c r="IFG73" s="0"/>
      <c r="IFH73" s="0"/>
      <c r="IFI73" s="0"/>
      <c r="IFJ73" s="0"/>
      <c r="IFK73" s="0"/>
      <c r="IFL73" s="0"/>
      <c r="IFM73" s="0"/>
      <c r="IFN73" s="0"/>
      <c r="IFO73" s="0"/>
      <c r="IFP73" s="0"/>
      <c r="IFQ73" s="0"/>
      <c r="IFR73" s="0"/>
      <c r="IFS73" s="0"/>
      <c r="IFT73" s="0"/>
      <c r="IFU73" s="0"/>
      <c r="IFV73" s="0"/>
      <c r="IFW73" s="0"/>
      <c r="IFX73" s="0"/>
      <c r="IFY73" s="0"/>
      <c r="IFZ73" s="0"/>
      <c r="IGA73" s="0"/>
      <c r="IGB73" s="0"/>
      <c r="IGC73" s="0"/>
      <c r="IGD73" s="0"/>
      <c r="IGE73" s="0"/>
      <c r="IGF73" s="0"/>
      <c r="IGG73" s="0"/>
      <c r="IGH73" s="0"/>
      <c r="IGI73" s="0"/>
      <c r="IGJ73" s="0"/>
      <c r="IGK73" s="0"/>
      <c r="IGL73" s="0"/>
      <c r="IGM73" s="0"/>
      <c r="IGN73" s="0"/>
      <c r="IGO73" s="0"/>
      <c r="IGP73" s="0"/>
      <c r="IGQ73" s="0"/>
      <c r="IGR73" s="0"/>
      <c r="IGS73" s="0"/>
      <c r="IGT73" s="0"/>
      <c r="IGU73" s="0"/>
      <c r="IGV73" s="0"/>
      <c r="IGW73" s="0"/>
      <c r="IGX73" s="0"/>
      <c r="IGY73" s="0"/>
      <c r="IGZ73" s="0"/>
      <c r="IHA73" s="0"/>
      <c r="IHB73" s="0"/>
      <c r="IHC73" s="0"/>
      <c r="IHD73" s="0"/>
      <c r="IHE73" s="0"/>
      <c r="IHF73" s="0"/>
      <c r="IHG73" s="0"/>
      <c r="IHH73" s="0"/>
      <c r="IHI73" s="0"/>
      <c r="IHJ73" s="0"/>
      <c r="IHK73" s="0"/>
      <c r="IHL73" s="0"/>
      <c r="IHM73" s="0"/>
      <c r="IHN73" s="0"/>
      <c r="IHO73" s="0"/>
      <c r="IHP73" s="0"/>
      <c r="IHQ73" s="0"/>
      <c r="IHR73" s="0"/>
      <c r="IHS73" s="0"/>
      <c r="IHT73" s="0"/>
      <c r="IHU73" s="0"/>
      <c r="IHV73" s="0"/>
      <c r="IHW73" s="0"/>
      <c r="IHX73" s="0"/>
      <c r="IHY73" s="0"/>
      <c r="IHZ73" s="0"/>
      <c r="IIA73" s="0"/>
      <c r="IIB73" s="0"/>
      <c r="IIC73" s="0"/>
      <c r="IID73" s="0"/>
      <c r="IIE73" s="0"/>
      <c r="IIF73" s="0"/>
      <c r="IIG73" s="0"/>
      <c r="IIH73" s="0"/>
      <c r="III73" s="0"/>
      <c r="IIJ73" s="0"/>
      <c r="IIK73" s="0"/>
      <c r="IIL73" s="0"/>
      <c r="IIM73" s="0"/>
      <c r="IIN73" s="0"/>
      <c r="IIO73" s="0"/>
      <c r="IIP73" s="0"/>
      <c r="IIQ73" s="0"/>
      <c r="IIR73" s="0"/>
      <c r="IIS73" s="0"/>
      <c r="IIT73" s="0"/>
      <c r="IIU73" s="0"/>
      <c r="IIV73" s="0"/>
      <c r="IIW73" s="0"/>
      <c r="IIX73" s="0"/>
      <c r="IIY73" s="0"/>
      <c r="IIZ73" s="0"/>
      <c r="IJA73" s="0"/>
      <c r="IJB73" s="0"/>
      <c r="IJC73" s="0"/>
      <c r="IJD73" s="0"/>
      <c r="IJE73" s="0"/>
      <c r="IJF73" s="0"/>
      <c r="IJG73" s="0"/>
      <c r="IJH73" s="0"/>
      <c r="IJI73" s="0"/>
      <c r="IJJ73" s="0"/>
      <c r="IJK73" s="0"/>
      <c r="IJL73" s="0"/>
      <c r="IJM73" s="0"/>
      <c r="IJN73" s="0"/>
      <c r="IJO73" s="0"/>
      <c r="IJP73" s="0"/>
      <c r="IJQ73" s="0"/>
      <c r="IJR73" s="0"/>
      <c r="IJS73" s="0"/>
      <c r="IJT73" s="0"/>
      <c r="IJU73" s="0"/>
      <c r="IJV73" s="0"/>
      <c r="IJW73" s="0"/>
      <c r="IJX73" s="0"/>
      <c r="IJY73" s="0"/>
      <c r="IJZ73" s="0"/>
      <c r="IKA73" s="0"/>
      <c r="IKB73" s="0"/>
      <c r="IKC73" s="0"/>
      <c r="IKD73" s="0"/>
      <c r="IKE73" s="0"/>
      <c r="IKF73" s="0"/>
      <c r="IKG73" s="0"/>
      <c r="IKH73" s="0"/>
      <c r="IKI73" s="0"/>
      <c r="IKJ73" s="0"/>
      <c r="IKK73" s="0"/>
      <c r="IKL73" s="0"/>
      <c r="IKM73" s="0"/>
      <c r="IKN73" s="0"/>
      <c r="IKO73" s="0"/>
      <c r="IKP73" s="0"/>
      <c r="IKQ73" s="0"/>
      <c r="IKR73" s="0"/>
      <c r="IKS73" s="0"/>
      <c r="IKT73" s="0"/>
      <c r="IKU73" s="0"/>
      <c r="IKV73" s="0"/>
      <c r="IKW73" s="0"/>
      <c r="IKX73" s="0"/>
      <c r="IKY73" s="0"/>
      <c r="IKZ73" s="0"/>
      <c r="ILA73" s="0"/>
      <c r="ILB73" s="0"/>
      <c r="ILC73" s="0"/>
      <c r="ILD73" s="0"/>
      <c r="ILE73" s="0"/>
      <c r="ILF73" s="0"/>
      <c r="ILG73" s="0"/>
      <c r="ILH73" s="0"/>
      <c r="ILI73" s="0"/>
      <c r="ILJ73" s="0"/>
      <c r="ILK73" s="0"/>
      <c r="ILL73" s="0"/>
      <c r="ILM73" s="0"/>
      <c r="ILN73" s="0"/>
      <c r="ILO73" s="0"/>
      <c r="ILP73" s="0"/>
      <c r="ILQ73" s="0"/>
      <c r="ILR73" s="0"/>
      <c r="ILS73" s="0"/>
      <c r="ILT73" s="0"/>
      <c r="ILU73" s="0"/>
      <c r="ILV73" s="0"/>
      <c r="ILW73" s="0"/>
      <c r="ILX73" s="0"/>
      <c r="ILY73" s="0"/>
      <c r="ILZ73" s="0"/>
      <c r="IMA73" s="0"/>
      <c r="IMB73" s="0"/>
      <c r="IMC73" s="0"/>
      <c r="IMD73" s="0"/>
      <c r="IME73" s="0"/>
      <c r="IMF73" s="0"/>
      <c r="IMG73" s="0"/>
      <c r="IMH73" s="0"/>
      <c r="IMI73" s="0"/>
      <c r="IMJ73" s="0"/>
      <c r="IMK73" s="0"/>
      <c r="IML73" s="0"/>
      <c r="IMM73" s="0"/>
      <c r="IMN73" s="0"/>
      <c r="IMO73" s="0"/>
      <c r="IMP73" s="0"/>
      <c r="IMQ73" s="0"/>
      <c r="IMR73" s="0"/>
      <c r="IMS73" s="0"/>
      <c r="IMT73" s="0"/>
      <c r="IMU73" s="0"/>
      <c r="IMV73" s="0"/>
      <c r="IMW73" s="0"/>
      <c r="IMX73" s="0"/>
      <c r="IMY73" s="0"/>
      <c r="IMZ73" s="0"/>
      <c r="INA73" s="0"/>
      <c r="INB73" s="0"/>
      <c r="INC73" s="0"/>
      <c r="IND73" s="0"/>
      <c r="INE73" s="0"/>
      <c r="INF73" s="0"/>
      <c r="ING73" s="0"/>
      <c r="INH73" s="0"/>
      <c r="INI73" s="0"/>
      <c r="INJ73" s="0"/>
      <c r="INK73" s="0"/>
      <c r="INL73" s="0"/>
      <c r="INM73" s="0"/>
      <c r="INN73" s="0"/>
      <c r="INO73" s="0"/>
      <c r="INP73" s="0"/>
      <c r="INQ73" s="0"/>
      <c r="INR73" s="0"/>
      <c r="INS73" s="0"/>
      <c r="INT73" s="0"/>
      <c r="INU73" s="0"/>
      <c r="INV73" s="0"/>
      <c r="INW73" s="0"/>
      <c r="INX73" s="0"/>
      <c r="INY73" s="0"/>
      <c r="INZ73" s="0"/>
      <c r="IOA73" s="0"/>
      <c r="IOB73" s="0"/>
      <c r="IOC73" s="0"/>
      <c r="IOD73" s="0"/>
      <c r="IOE73" s="0"/>
      <c r="IOF73" s="0"/>
      <c r="IOG73" s="0"/>
      <c r="IOH73" s="0"/>
      <c r="IOI73" s="0"/>
      <c r="IOJ73" s="0"/>
      <c r="IOK73" s="0"/>
      <c r="IOL73" s="0"/>
      <c r="IOM73" s="0"/>
      <c r="ION73" s="0"/>
      <c r="IOO73" s="0"/>
      <c r="IOP73" s="0"/>
      <c r="IOQ73" s="0"/>
      <c r="IOR73" s="0"/>
      <c r="IOS73" s="0"/>
      <c r="IOT73" s="0"/>
      <c r="IOU73" s="0"/>
      <c r="IOV73" s="0"/>
      <c r="IOW73" s="0"/>
      <c r="IOX73" s="0"/>
      <c r="IOY73" s="0"/>
      <c r="IOZ73" s="0"/>
      <c r="IPA73" s="0"/>
      <c r="IPB73" s="0"/>
      <c r="IPC73" s="0"/>
      <c r="IPD73" s="0"/>
      <c r="IPE73" s="0"/>
      <c r="IPF73" s="0"/>
      <c r="IPG73" s="0"/>
      <c r="IPH73" s="0"/>
      <c r="IPI73" s="0"/>
      <c r="IPJ73" s="0"/>
      <c r="IPK73" s="0"/>
      <c r="IPL73" s="0"/>
      <c r="IPM73" s="0"/>
      <c r="IPN73" s="0"/>
      <c r="IPO73" s="0"/>
      <c r="IPP73" s="0"/>
      <c r="IPQ73" s="0"/>
      <c r="IPR73" s="0"/>
      <c r="IPS73" s="0"/>
      <c r="IPT73" s="0"/>
      <c r="IPU73" s="0"/>
      <c r="IPV73" s="0"/>
      <c r="IPW73" s="0"/>
      <c r="IPX73" s="0"/>
      <c r="IPY73" s="0"/>
      <c r="IPZ73" s="0"/>
      <c r="IQA73" s="0"/>
      <c r="IQB73" s="0"/>
      <c r="IQC73" s="0"/>
      <c r="IQD73" s="0"/>
      <c r="IQE73" s="0"/>
      <c r="IQF73" s="0"/>
      <c r="IQG73" s="0"/>
      <c r="IQH73" s="0"/>
      <c r="IQI73" s="0"/>
      <c r="IQJ73" s="0"/>
      <c r="IQK73" s="0"/>
      <c r="IQL73" s="0"/>
      <c r="IQM73" s="0"/>
      <c r="IQN73" s="0"/>
      <c r="IQO73" s="0"/>
      <c r="IQP73" s="0"/>
      <c r="IQQ73" s="0"/>
      <c r="IQR73" s="0"/>
      <c r="IQS73" s="0"/>
      <c r="IQT73" s="0"/>
      <c r="IQU73" s="0"/>
      <c r="IQV73" s="0"/>
      <c r="IQW73" s="0"/>
      <c r="IQX73" s="0"/>
      <c r="IQY73" s="0"/>
      <c r="IQZ73" s="0"/>
      <c r="IRA73" s="0"/>
      <c r="IRB73" s="0"/>
      <c r="IRC73" s="0"/>
      <c r="IRD73" s="0"/>
      <c r="IRE73" s="0"/>
      <c r="IRF73" s="0"/>
      <c r="IRG73" s="0"/>
      <c r="IRH73" s="0"/>
      <c r="IRI73" s="0"/>
      <c r="IRJ73" s="0"/>
      <c r="IRK73" s="0"/>
      <c r="IRL73" s="0"/>
      <c r="IRM73" s="0"/>
      <c r="IRN73" s="0"/>
      <c r="IRO73" s="0"/>
      <c r="IRP73" s="0"/>
      <c r="IRQ73" s="0"/>
      <c r="IRR73" s="0"/>
      <c r="IRS73" s="0"/>
      <c r="IRT73" s="0"/>
      <c r="IRU73" s="0"/>
      <c r="IRV73" s="0"/>
      <c r="IRW73" s="0"/>
      <c r="IRX73" s="0"/>
      <c r="IRY73" s="0"/>
      <c r="IRZ73" s="0"/>
      <c r="ISA73" s="0"/>
      <c r="ISB73" s="0"/>
      <c r="ISC73" s="0"/>
      <c r="ISD73" s="0"/>
      <c r="ISE73" s="0"/>
      <c r="ISF73" s="0"/>
      <c r="ISG73" s="0"/>
      <c r="ISH73" s="0"/>
      <c r="ISI73" s="0"/>
      <c r="ISJ73" s="0"/>
      <c r="ISK73" s="0"/>
      <c r="ISL73" s="0"/>
      <c r="ISM73" s="0"/>
      <c r="ISN73" s="0"/>
      <c r="ISO73" s="0"/>
      <c r="ISP73" s="0"/>
      <c r="ISQ73" s="0"/>
      <c r="ISR73" s="0"/>
      <c r="ISS73" s="0"/>
      <c r="IST73" s="0"/>
      <c r="ISU73" s="0"/>
      <c r="ISV73" s="0"/>
      <c r="ISW73" s="0"/>
      <c r="ISX73" s="0"/>
      <c r="ISY73" s="0"/>
      <c r="ISZ73" s="0"/>
      <c r="ITA73" s="0"/>
      <c r="ITB73" s="0"/>
      <c r="ITC73" s="0"/>
      <c r="ITD73" s="0"/>
      <c r="ITE73" s="0"/>
      <c r="ITF73" s="0"/>
      <c r="ITG73" s="0"/>
      <c r="ITH73" s="0"/>
      <c r="ITI73" s="0"/>
      <c r="ITJ73" s="0"/>
      <c r="ITK73" s="0"/>
      <c r="ITL73" s="0"/>
      <c r="ITM73" s="0"/>
      <c r="ITN73" s="0"/>
      <c r="ITO73" s="0"/>
      <c r="ITP73" s="0"/>
      <c r="ITQ73" s="0"/>
      <c r="ITR73" s="0"/>
      <c r="ITS73" s="0"/>
      <c r="ITT73" s="0"/>
      <c r="ITU73" s="0"/>
      <c r="ITV73" s="0"/>
      <c r="ITW73" s="0"/>
      <c r="ITX73" s="0"/>
      <c r="ITY73" s="0"/>
      <c r="ITZ73" s="0"/>
      <c r="IUA73" s="0"/>
      <c r="IUB73" s="0"/>
      <c r="IUC73" s="0"/>
      <c r="IUD73" s="0"/>
      <c r="IUE73" s="0"/>
      <c r="IUF73" s="0"/>
      <c r="IUG73" s="0"/>
      <c r="IUH73" s="0"/>
      <c r="IUI73" s="0"/>
      <c r="IUJ73" s="0"/>
      <c r="IUK73" s="0"/>
      <c r="IUL73" s="0"/>
      <c r="IUM73" s="0"/>
      <c r="IUN73" s="0"/>
      <c r="IUO73" s="0"/>
      <c r="IUP73" s="0"/>
      <c r="IUQ73" s="0"/>
      <c r="IUR73" s="0"/>
      <c r="IUS73" s="0"/>
      <c r="IUT73" s="0"/>
      <c r="IUU73" s="0"/>
      <c r="IUV73" s="0"/>
      <c r="IUW73" s="0"/>
      <c r="IUX73" s="0"/>
      <c r="IUY73" s="0"/>
      <c r="IUZ73" s="0"/>
      <c r="IVA73" s="0"/>
      <c r="IVB73" s="0"/>
      <c r="IVC73" s="0"/>
      <c r="IVD73" s="0"/>
      <c r="IVE73" s="0"/>
      <c r="IVF73" s="0"/>
      <c r="IVG73" s="0"/>
      <c r="IVH73" s="0"/>
      <c r="IVI73" s="0"/>
      <c r="IVJ73" s="0"/>
      <c r="IVK73" s="0"/>
      <c r="IVL73" s="0"/>
      <c r="IVM73" s="0"/>
      <c r="IVN73" s="0"/>
      <c r="IVO73" s="0"/>
      <c r="IVP73" s="0"/>
      <c r="IVQ73" s="0"/>
      <c r="IVR73" s="0"/>
      <c r="IVS73" s="0"/>
      <c r="IVT73" s="0"/>
      <c r="IVU73" s="0"/>
      <c r="IVV73" s="0"/>
      <c r="IVW73" s="0"/>
      <c r="IVX73" s="0"/>
      <c r="IVY73" s="0"/>
      <c r="IVZ73" s="0"/>
      <c r="IWA73" s="0"/>
      <c r="IWB73" s="0"/>
      <c r="IWC73" s="0"/>
      <c r="IWD73" s="0"/>
      <c r="IWE73" s="0"/>
      <c r="IWF73" s="0"/>
      <c r="IWG73" s="0"/>
      <c r="IWH73" s="0"/>
      <c r="IWI73" s="0"/>
      <c r="IWJ73" s="0"/>
      <c r="IWK73" s="0"/>
      <c r="IWL73" s="0"/>
      <c r="IWM73" s="0"/>
      <c r="IWN73" s="0"/>
      <c r="IWO73" s="0"/>
      <c r="IWP73" s="0"/>
      <c r="IWQ73" s="0"/>
      <c r="IWR73" s="0"/>
      <c r="IWS73" s="0"/>
      <c r="IWT73" s="0"/>
      <c r="IWU73" s="0"/>
      <c r="IWV73" s="0"/>
      <c r="IWW73" s="0"/>
      <c r="IWX73" s="0"/>
      <c r="IWY73" s="0"/>
      <c r="IWZ73" s="0"/>
      <c r="IXA73" s="0"/>
      <c r="IXB73" s="0"/>
      <c r="IXC73" s="0"/>
      <c r="IXD73" s="0"/>
      <c r="IXE73" s="0"/>
      <c r="IXF73" s="0"/>
      <c r="IXG73" s="0"/>
      <c r="IXH73" s="0"/>
      <c r="IXI73" s="0"/>
      <c r="IXJ73" s="0"/>
      <c r="IXK73" s="0"/>
      <c r="IXL73" s="0"/>
      <c r="IXM73" s="0"/>
      <c r="IXN73" s="0"/>
      <c r="IXO73" s="0"/>
      <c r="IXP73" s="0"/>
      <c r="IXQ73" s="0"/>
      <c r="IXR73" s="0"/>
      <c r="IXS73" s="0"/>
      <c r="IXT73" s="0"/>
      <c r="IXU73" s="0"/>
      <c r="IXV73" s="0"/>
      <c r="IXW73" s="0"/>
      <c r="IXX73" s="0"/>
      <c r="IXY73" s="0"/>
      <c r="IXZ73" s="0"/>
      <c r="IYA73" s="0"/>
      <c r="IYB73" s="0"/>
      <c r="IYC73" s="0"/>
      <c r="IYD73" s="0"/>
      <c r="IYE73" s="0"/>
      <c r="IYF73" s="0"/>
      <c r="IYG73" s="0"/>
      <c r="IYH73" s="0"/>
      <c r="IYI73" s="0"/>
      <c r="IYJ73" s="0"/>
      <c r="IYK73" s="0"/>
      <c r="IYL73" s="0"/>
      <c r="IYM73" s="0"/>
      <c r="IYN73" s="0"/>
      <c r="IYO73" s="0"/>
      <c r="IYP73" s="0"/>
      <c r="IYQ73" s="0"/>
      <c r="IYR73" s="0"/>
      <c r="IYS73" s="0"/>
      <c r="IYT73" s="0"/>
      <c r="IYU73" s="0"/>
      <c r="IYV73" s="0"/>
      <c r="IYW73" s="0"/>
      <c r="IYX73" s="0"/>
      <c r="IYY73" s="0"/>
      <c r="IYZ73" s="0"/>
      <c r="IZA73" s="0"/>
      <c r="IZB73" s="0"/>
      <c r="IZC73" s="0"/>
      <c r="IZD73" s="0"/>
      <c r="IZE73" s="0"/>
      <c r="IZF73" s="0"/>
      <c r="IZG73" s="0"/>
      <c r="IZH73" s="0"/>
      <c r="IZI73" s="0"/>
      <c r="IZJ73" s="0"/>
      <c r="IZK73" s="0"/>
      <c r="IZL73" s="0"/>
      <c r="IZM73" s="0"/>
      <c r="IZN73" s="0"/>
      <c r="IZO73" s="0"/>
      <c r="IZP73" s="0"/>
      <c r="IZQ73" s="0"/>
      <c r="IZR73" s="0"/>
      <c r="IZS73" s="0"/>
      <c r="IZT73" s="0"/>
      <c r="IZU73" s="0"/>
      <c r="IZV73" s="0"/>
      <c r="IZW73" s="0"/>
      <c r="IZX73" s="0"/>
      <c r="IZY73" s="0"/>
      <c r="IZZ73" s="0"/>
      <c r="JAA73" s="0"/>
      <c r="JAB73" s="0"/>
      <c r="JAC73" s="0"/>
      <c r="JAD73" s="0"/>
      <c r="JAE73" s="0"/>
      <c r="JAF73" s="0"/>
      <c r="JAG73" s="0"/>
      <c r="JAH73" s="0"/>
      <c r="JAI73" s="0"/>
      <c r="JAJ73" s="0"/>
      <c r="JAK73" s="0"/>
      <c r="JAL73" s="0"/>
      <c r="JAM73" s="0"/>
      <c r="JAN73" s="0"/>
      <c r="JAO73" s="0"/>
      <c r="JAP73" s="0"/>
      <c r="JAQ73" s="0"/>
      <c r="JAR73" s="0"/>
      <c r="JAS73" s="0"/>
      <c r="JAT73" s="0"/>
      <c r="JAU73" s="0"/>
      <c r="JAV73" s="0"/>
      <c r="JAW73" s="0"/>
      <c r="JAX73" s="0"/>
      <c r="JAY73" s="0"/>
      <c r="JAZ73" s="0"/>
      <c r="JBA73" s="0"/>
      <c r="JBB73" s="0"/>
      <c r="JBC73" s="0"/>
      <c r="JBD73" s="0"/>
      <c r="JBE73" s="0"/>
      <c r="JBF73" s="0"/>
      <c r="JBG73" s="0"/>
      <c r="JBH73" s="0"/>
      <c r="JBI73" s="0"/>
      <c r="JBJ73" s="0"/>
      <c r="JBK73" s="0"/>
      <c r="JBL73" s="0"/>
      <c r="JBM73" s="0"/>
      <c r="JBN73" s="0"/>
      <c r="JBO73" s="0"/>
      <c r="JBP73" s="0"/>
      <c r="JBQ73" s="0"/>
      <c r="JBR73" s="0"/>
      <c r="JBS73" s="0"/>
      <c r="JBT73" s="0"/>
      <c r="JBU73" s="0"/>
      <c r="JBV73" s="0"/>
      <c r="JBW73" s="0"/>
      <c r="JBX73" s="0"/>
      <c r="JBY73" s="0"/>
      <c r="JBZ73" s="0"/>
      <c r="JCA73" s="0"/>
      <c r="JCB73" s="0"/>
      <c r="JCC73" s="0"/>
      <c r="JCD73" s="0"/>
      <c r="JCE73" s="0"/>
      <c r="JCF73" s="0"/>
      <c r="JCG73" s="0"/>
      <c r="JCH73" s="0"/>
      <c r="JCI73" s="0"/>
      <c r="JCJ73" s="0"/>
      <c r="JCK73" s="0"/>
      <c r="JCL73" s="0"/>
      <c r="JCM73" s="0"/>
      <c r="JCN73" s="0"/>
      <c r="JCO73" s="0"/>
      <c r="JCP73" s="0"/>
      <c r="JCQ73" s="0"/>
      <c r="JCR73" s="0"/>
      <c r="JCS73" s="0"/>
      <c r="JCT73" s="0"/>
      <c r="JCU73" s="0"/>
      <c r="JCV73" s="0"/>
      <c r="JCW73" s="0"/>
      <c r="JCX73" s="0"/>
      <c r="JCY73" s="0"/>
      <c r="JCZ73" s="0"/>
      <c r="JDA73" s="0"/>
      <c r="JDB73" s="0"/>
      <c r="JDC73" s="0"/>
      <c r="JDD73" s="0"/>
      <c r="JDE73" s="0"/>
      <c r="JDF73" s="0"/>
      <c r="JDG73" s="0"/>
      <c r="JDH73" s="0"/>
      <c r="JDI73" s="0"/>
      <c r="JDJ73" s="0"/>
      <c r="JDK73" s="0"/>
      <c r="JDL73" s="0"/>
      <c r="JDM73" s="0"/>
      <c r="JDN73" s="0"/>
      <c r="JDO73" s="0"/>
      <c r="JDP73" s="0"/>
      <c r="JDQ73" s="0"/>
      <c r="JDR73" s="0"/>
      <c r="JDS73" s="0"/>
      <c r="JDT73" s="0"/>
      <c r="JDU73" s="0"/>
      <c r="JDV73" s="0"/>
      <c r="JDW73" s="0"/>
      <c r="JDX73" s="0"/>
      <c r="JDY73" s="0"/>
      <c r="JDZ73" s="0"/>
      <c r="JEA73" s="0"/>
      <c r="JEB73" s="0"/>
      <c r="JEC73" s="0"/>
      <c r="JED73" s="0"/>
      <c r="JEE73" s="0"/>
      <c r="JEF73" s="0"/>
      <c r="JEG73" s="0"/>
      <c r="JEH73" s="0"/>
      <c r="JEI73" s="0"/>
      <c r="JEJ73" s="0"/>
      <c r="JEK73" s="0"/>
      <c r="JEL73" s="0"/>
      <c r="JEM73" s="0"/>
      <c r="JEN73" s="0"/>
      <c r="JEO73" s="0"/>
      <c r="JEP73" s="0"/>
      <c r="JEQ73" s="0"/>
      <c r="JER73" s="0"/>
      <c r="JES73" s="0"/>
      <c r="JET73" s="0"/>
      <c r="JEU73" s="0"/>
      <c r="JEV73" s="0"/>
      <c r="JEW73" s="0"/>
      <c r="JEX73" s="0"/>
      <c r="JEY73" s="0"/>
      <c r="JEZ73" s="0"/>
      <c r="JFA73" s="0"/>
      <c r="JFB73" s="0"/>
      <c r="JFC73" s="0"/>
      <c r="JFD73" s="0"/>
      <c r="JFE73" s="0"/>
      <c r="JFF73" s="0"/>
      <c r="JFG73" s="0"/>
      <c r="JFH73" s="0"/>
      <c r="JFI73" s="0"/>
      <c r="JFJ73" s="0"/>
      <c r="JFK73" s="0"/>
      <c r="JFL73" s="0"/>
      <c r="JFM73" s="0"/>
      <c r="JFN73" s="0"/>
      <c r="JFO73" s="0"/>
      <c r="JFP73" s="0"/>
      <c r="JFQ73" s="0"/>
      <c r="JFR73" s="0"/>
      <c r="JFS73" s="0"/>
      <c r="JFT73" s="0"/>
      <c r="JFU73" s="0"/>
      <c r="JFV73" s="0"/>
      <c r="JFW73" s="0"/>
      <c r="JFX73" s="0"/>
      <c r="JFY73" s="0"/>
      <c r="JFZ73" s="0"/>
      <c r="JGA73" s="0"/>
      <c r="JGB73" s="0"/>
      <c r="JGC73" s="0"/>
      <c r="JGD73" s="0"/>
      <c r="JGE73" s="0"/>
      <c r="JGF73" s="0"/>
      <c r="JGG73" s="0"/>
      <c r="JGH73" s="0"/>
      <c r="JGI73" s="0"/>
      <c r="JGJ73" s="0"/>
      <c r="JGK73" s="0"/>
      <c r="JGL73" s="0"/>
      <c r="JGM73" s="0"/>
      <c r="JGN73" s="0"/>
      <c r="JGO73" s="0"/>
      <c r="JGP73" s="0"/>
      <c r="JGQ73" s="0"/>
      <c r="JGR73" s="0"/>
      <c r="JGS73" s="0"/>
      <c r="JGT73" s="0"/>
      <c r="JGU73" s="0"/>
      <c r="JGV73" s="0"/>
      <c r="JGW73" s="0"/>
      <c r="JGX73" s="0"/>
      <c r="JGY73" s="0"/>
      <c r="JGZ73" s="0"/>
      <c r="JHA73" s="0"/>
      <c r="JHB73" s="0"/>
      <c r="JHC73" s="0"/>
      <c r="JHD73" s="0"/>
      <c r="JHE73" s="0"/>
      <c r="JHF73" s="0"/>
      <c r="JHG73" s="0"/>
      <c r="JHH73" s="0"/>
      <c r="JHI73" s="0"/>
      <c r="JHJ73" s="0"/>
      <c r="JHK73" s="0"/>
      <c r="JHL73" s="0"/>
      <c r="JHM73" s="0"/>
      <c r="JHN73" s="0"/>
      <c r="JHO73" s="0"/>
      <c r="JHP73" s="0"/>
      <c r="JHQ73" s="0"/>
      <c r="JHR73" s="0"/>
      <c r="JHS73" s="0"/>
      <c r="JHT73" s="0"/>
      <c r="JHU73" s="0"/>
      <c r="JHV73" s="0"/>
      <c r="JHW73" s="0"/>
      <c r="JHX73" s="0"/>
      <c r="JHY73" s="0"/>
      <c r="JHZ73" s="0"/>
      <c r="JIA73" s="0"/>
      <c r="JIB73" s="0"/>
      <c r="JIC73" s="0"/>
      <c r="JID73" s="0"/>
      <c r="JIE73" s="0"/>
      <c r="JIF73" s="0"/>
      <c r="JIG73" s="0"/>
      <c r="JIH73" s="0"/>
      <c r="JII73" s="0"/>
      <c r="JIJ73" s="0"/>
      <c r="JIK73" s="0"/>
      <c r="JIL73" s="0"/>
      <c r="JIM73" s="0"/>
      <c r="JIN73" s="0"/>
      <c r="JIO73" s="0"/>
      <c r="JIP73" s="0"/>
      <c r="JIQ73" s="0"/>
      <c r="JIR73" s="0"/>
      <c r="JIS73" s="0"/>
      <c r="JIT73" s="0"/>
      <c r="JIU73" s="0"/>
      <c r="JIV73" s="0"/>
      <c r="JIW73" s="0"/>
      <c r="JIX73" s="0"/>
      <c r="JIY73" s="0"/>
      <c r="JIZ73" s="0"/>
      <c r="JJA73" s="0"/>
      <c r="JJB73" s="0"/>
      <c r="JJC73" s="0"/>
      <c r="JJD73" s="0"/>
      <c r="JJE73" s="0"/>
      <c r="JJF73" s="0"/>
      <c r="JJG73" s="0"/>
      <c r="JJH73" s="0"/>
      <c r="JJI73" s="0"/>
      <c r="JJJ73" s="0"/>
      <c r="JJK73" s="0"/>
      <c r="JJL73" s="0"/>
      <c r="JJM73" s="0"/>
      <c r="JJN73" s="0"/>
      <c r="JJO73" s="0"/>
      <c r="JJP73" s="0"/>
      <c r="JJQ73" s="0"/>
      <c r="JJR73" s="0"/>
      <c r="JJS73" s="0"/>
      <c r="JJT73" s="0"/>
      <c r="JJU73" s="0"/>
      <c r="JJV73" s="0"/>
      <c r="JJW73" s="0"/>
      <c r="JJX73" s="0"/>
      <c r="JJY73" s="0"/>
      <c r="JJZ73" s="0"/>
      <c r="JKA73" s="0"/>
      <c r="JKB73" s="0"/>
      <c r="JKC73" s="0"/>
      <c r="JKD73" s="0"/>
      <c r="JKE73" s="0"/>
      <c r="JKF73" s="0"/>
      <c r="JKG73" s="0"/>
      <c r="JKH73" s="0"/>
      <c r="JKI73" s="0"/>
      <c r="JKJ73" s="0"/>
      <c r="JKK73" s="0"/>
      <c r="JKL73" s="0"/>
      <c r="JKM73" s="0"/>
      <c r="JKN73" s="0"/>
      <c r="JKO73" s="0"/>
      <c r="JKP73" s="0"/>
      <c r="JKQ73" s="0"/>
      <c r="JKR73" s="0"/>
      <c r="JKS73" s="0"/>
      <c r="JKT73" s="0"/>
      <c r="JKU73" s="0"/>
      <c r="JKV73" s="0"/>
      <c r="JKW73" s="0"/>
      <c r="JKX73" s="0"/>
      <c r="JKY73" s="0"/>
      <c r="JKZ73" s="0"/>
      <c r="JLA73" s="0"/>
      <c r="JLB73" s="0"/>
      <c r="JLC73" s="0"/>
      <c r="JLD73" s="0"/>
      <c r="JLE73" s="0"/>
      <c r="JLF73" s="0"/>
      <c r="JLG73" s="0"/>
      <c r="JLH73" s="0"/>
      <c r="JLI73" s="0"/>
      <c r="JLJ73" s="0"/>
      <c r="JLK73" s="0"/>
      <c r="JLL73" s="0"/>
      <c r="JLM73" s="0"/>
      <c r="JLN73" s="0"/>
      <c r="JLO73" s="0"/>
      <c r="JLP73" s="0"/>
      <c r="JLQ73" s="0"/>
      <c r="JLR73" s="0"/>
      <c r="JLS73" s="0"/>
      <c r="JLT73" s="0"/>
      <c r="JLU73" s="0"/>
      <c r="JLV73" s="0"/>
      <c r="JLW73" s="0"/>
      <c r="JLX73" s="0"/>
      <c r="JLY73" s="0"/>
      <c r="JLZ73" s="0"/>
      <c r="JMA73" s="0"/>
      <c r="JMB73" s="0"/>
      <c r="JMC73" s="0"/>
      <c r="JMD73" s="0"/>
      <c r="JME73" s="0"/>
      <c r="JMF73" s="0"/>
      <c r="JMG73" s="0"/>
      <c r="JMH73" s="0"/>
      <c r="JMI73" s="0"/>
      <c r="JMJ73" s="0"/>
      <c r="JMK73" s="0"/>
      <c r="JML73" s="0"/>
      <c r="JMM73" s="0"/>
      <c r="JMN73" s="0"/>
      <c r="JMO73" s="0"/>
      <c r="JMP73" s="0"/>
      <c r="JMQ73" s="0"/>
      <c r="JMR73" s="0"/>
      <c r="JMS73" s="0"/>
      <c r="JMT73" s="0"/>
      <c r="JMU73" s="0"/>
      <c r="JMV73" s="0"/>
      <c r="JMW73" s="0"/>
      <c r="JMX73" s="0"/>
      <c r="JMY73" s="0"/>
      <c r="JMZ73" s="0"/>
      <c r="JNA73" s="0"/>
      <c r="JNB73" s="0"/>
      <c r="JNC73" s="0"/>
      <c r="JND73" s="0"/>
      <c r="JNE73" s="0"/>
      <c r="JNF73" s="0"/>
      <c r="JNG73" s="0"/>
      <c r="JNH73" s="0"/>
      <c r="JNI73" s="0"/>
      <c r="JNJ73" s="0"/>
      <c r="JNK73" s="0"/>
      <c r="JNL73" s="0"/>
      <c r="JNM73" s="0"/>
      <c r="JNN73" s="0"/>
      <c r="JNO73" s="0"/>
      <c r="JNP73" s="0"/>
      <c r="JNQ73" s="0"/>
      <c r="JNR73" s="0"/>
      <c r="JNS73" s="0"/>
      <c r="JNT73" s="0"/>
      <c r="JNU73" s="0"/>
      <c r="JNV73" s="0"/>
      <c r="JNW73" s="0"/>
      <c r="JNX73" s="0"/>
      <c r="JNY73" s="0"/>
      <c r="JNZ73" s="0"/>
      <c r="JOA73" s="0"/>
      <c r="JOB73" s="0"/>
      <c r="JOC73" s="0"/>
      <c r="JOD73" s="0"/>
      <c r="JOE73" s="0"/>
      <c r="JOF73" s="0"/>
      <c r="JOG73" s="0"/>
      <c r="JOH73" s="0"/>
      <c r="JOI73" s="0"/>
      <c r="JOJ73" s="0"/>
      <c r="JOK73" s="0"/>
      <c r="JOL73" s="0"/>
      <c r="JOM73" s="0"/>
      <c r="JON73" s="0"/>
      <c r="JOO73" s="0"/>
      <c r="JOP73" s="0"/>
      <c r="JOQ73" s="0"/>
      <c r="JOR73" s="0"/>
      <c r="JOS73" s="0"/>
      <c r="JOT73" s="0"/>
      <c r="JOU73" s="0"/>
      <c r="JOV73" s="0"/>
      <c r="JOW73" s="0"/>
      <c r="JOX73" s="0"/>
      <c r="JOY73" s="0"/>
      <c r="JOZ73" s="0"/>
      <c r="JPA73" s="0"/>
      <c r="JPB73" s="0"/>
      <c r="JPC73" s="0"/>
      <c r="JPD73" s="0"/>
      <c r="JPE73" s="0"/>
      <c r="JPF73" s="0"/>
      <c r="JPG73" s="0"/>
      <c r="JPH73" s="0"/>
      <c r="JPI73" s="0"/>
      <c r="JPJ73" s="0"/>
      <c r="JPK73" s="0"/>
      <c r="JPL73" s="0"/>
      <c r="JPM73" s="0"/>
      <c r="JPN73" s="0"/>
      <c r="JPO73" s="0"/>
      <c r="JPP73" s="0"/>
      <c r="JPQ73" s="0"/>
      <c r="JPR73" s="0"/>
      <c r="JPS73" s="0"/>
      <c r="JPT73" s="0"/>
      <c r="JPU73" s="0"/>
      <c r="JPV73" s="0"/>
      <c r="JPW73" s="0"/>
      <c r="JPX73" s="0"/>
      <c r="JPY73" s="0"/>
      <c r="JPZ73" s="0"/>
      <c r="JQA73" s="0"/>
      <c r="JQB73" s="0"/>
      <c r="JQC73" s="0"/>
      <c r="JQD73" s="0"/>
      <c r="JQE73" s="0"/>
      <c r="JQF73" s="0"/>
      <c r="JQG73" s="0"/>
      <c r="JQH73" s="0"/>
      <c r="JQI73" s="0"/>
      <c r="JQJ73" s="0"/>
      <c r="JQK73" s="0"/>
      <c r="JQL73" s="0"/>
      <c r="JQM73" s="0"/>
      <c r="JQN73" s="0"/>
      <c r="JQO73" s="0"/>
      <c r="JQP73" s="0"/>
      <c r="JQQ73" s="0"/>
      <c r="JQR73" s="0"/>
      <c r="JQS73" s="0"/>
      <c r="JQT73" s="0"/>
      <c r="JQU73" s="0"/>
      <c r="JQV73" s="0"/>
      <c r="JQW73" s="0"/>
      <c r="JQX73" s="0"/>
      <c r="JQY73" s="0"/>
      <c r="JQZ73" s="0"/>
      <c r="JRA73" s="0"/>
      <c r="JRB73" s="0"/>
      <c r="JRC73" s="0"/>
      <c r="JRD73" s="0"/>
      <c r="JRE73" s="0"/>
      <c r="JRF73" s="0"/>
      <c r="JRG73" s="0"/>
      <c r="JRH73" s="0"/>
      <c r="JRI73" s="0"/>
      <c r="JRJ73" s="0"/>
      <c r="JRK73" s="0"/>
      <c r="JRL73" s="0"/>
      <c r="JRM73" s="0"/>
      <c r="JRN73" s="0"/>
      <c r="JRO73" s="0"/>
      <c r="JRP73" s="0"/>
      <c r="JRQ73" s="0"/>
      <c r="JRR73" s="0"/>
      <c r="JRS73" s="0"/>
      <c r="JRT73" s="0"/>
      <c r="JRU73" s="0"/>
      <c r="JRV73" s="0"/>
      <c r="JRW73" s="0"/>
      <c r="JRX73" s="0"/>
      <c r="JRY73" s="0"/>
      <c r="JRZ73" s="0"/>
      <c r="JSA73" s="0"/>
      <c r="JSB73" s="0"/>
      <c r="JSC73" s="0"/>
      <c r="JSD73" s="0"/>
      <c r="JSE73" s="0"/>
      <c r="JSF73" s="0"/>
      <c r="JSG73" s="0"/>
      <c r="JSH73" s="0"/>
      <c r="JSI73" s="0"/>
      <c r="JSJ73" s="0"/>
      <c r="JSK73" s="0"/>
      <c r="JSL73" s="0"/>
      <c r="JSM73" s="0"/>
      <c r="JSN73" s="0"/>
      <c r="JSO73" s="0"/>
      <c r="JSP73" s="0"/>
      <c r="JSQ73" s="0"/>
      <c r="JSR73" s="0"/>
      <c r="JSS73" s="0"/>
      <c r="JST73" s="0"/>
      <c r="JSU73" s="0"/>
      <c r="JSV73" s="0"/>
      <c r="JSW73" s="0"/>
      <c r="JSX73" s="0"/>
      <c r="JSY73" s="0"/>
      <c r="JSZ73" s="0"/>
      <c r="JTA73" s="0"/>
      <c r="JTB73" s="0"/>
      <c r="JTC73" s="0"/>
      <c r="JTD73" s="0"/>
      <c r="JTE73" s="0"/>
      <c r="JTF73" s="0"/>
      <c r="JTG73" s="0"/>
      <c r="JTH73" s="0"/>
      <c r="JTI73" s="0"/>
      <c r="JTJ73" s="0"/>
      <c r="JTK73" s="0"/>
      <c r="JTL73" s="0"/>
      <c r="JTM73" s="0"/>
      <c r="JTN73" s="0"/>
      <c r="JTO73" s="0"/>
      <c r="JTP73" s="0"/>
      <c r="JTQ73" s="0"/>
      <c r="JTR73" s="0"/>
      <c r="JTS73" s="0"/>
      <c r="JTT73" s="0"/>
      <c r="JTU73" s="0"/>
      <c r="JTV73" s="0"/>
      <c r="JTW73" s="0"/>
      <c r="JTX73" s="0"/>
      <c r="JTY73" s="0"/>
      <c r="JTZ73" s="0"/>
      <c r="JUA73" s="0"/>
      <c r="JUB73" s="0"/>
      <c r="JUC73" s="0"/>
      <c r="JUD73" s="0"/>
      <c r="JUE73" s="0"/>
      <c r="JUF73" s="0"/>
      <c r="JUG73" s="0"/>
      <c r="JUH73" s="0"/>
      <c r="JUI73" s="0"/>
      <c r="JUJ73" s="0"/>
      <c r="JUK73" s="0"/>
      <c r="JUL73" s="0"/>
      <c r="JUM73" s="0"/>
      <c r="JUN73" s="0"/>
      <c r="JUO73" s="0"/>
      <c r="JUP73" s="0"/>
      <c r="JUQ73" s="0"/>
      <c r="JUR73" s="0"/>
      <c r="JUS73" s="0"/>
      <c r="JUT73" s="0"/>
      <c r="JUU73" s="0"/>
      <c r="JUV73" s="0"/>
      <c r="JUW73" s="0"/>
      <c r="JUX73" s="0"/>
      <c r="JUY73" s="0"/>
      <c r="JUZ73" s="0"/>
      <c r="JVA73" s="0"/>
      <c r="JVB73" s="0"/>
      <c r="JVC73" s="0"/>
      <c r="JVD73" s="0"/>
      <c r="JVE73" s="0"/>
      <c r="JVF73" s="0"/>
      <c r="JVG73" s="0"/>
      <c r="JVH73" s="0"/>
      <c r="JVI73" s="0"/>
      <c r="JVJ73" s="0"/>
      <c r="JVK73" s="0"/>
      <c r="JVL73" s="0"/>
      <c r="JVM73" s="0"/>
      <c r="JVN73" s="0"/>
      <c r="JVO73" s="0"/>
      <c r="JVP73" s="0"/>
      <c r="JVQ73" s="0"/>
      <c r="JVR73" s="0"/>
      <c r="JVS73" s="0"/>
      <c r="JVT73" s="0"/>
      <c r="JVU73" s="0"/>
      <c r="JVV73" s="0"/>
      <c r="JVW73" s="0"/>
      <c r="JVX73" s="0"/>
      <c r="JVY73" s="0"/>
      <c r="JVZ73" s="0"/>
      <c r="JWA73" s="0"/>
      <c r="JWB73" s="0"/>
      <c r="JWC73" s="0"/>
      <c r="JWD73" s="0"/>
      <c r="JWE73" s="0"/>
      <c r="JWF73" s="0"/>
      <c r="JWG73" s="0"/>
      <c r="JWH73" s="0"/>
      <c r="JWI73" s="0"/>
      <c r="JWJ73" s="0"/>
      <c r="JWK73" s="0"/>
      <c r="JWL73" s="0"/>
      <c r="JWM73" s="0"/>
      <c r="JWN73" s="0"/>
      <c r="JWO73" s="0"/>
      <c r="JWP73" s="0"/>
      <c r="JWQ73" s="0"/>
      <c r="JWR73" s="0"/>
      <c r="JWS73" s="0"/>
      <c r="JWT73" s="0"/>
      <c r="JWU73" s="0"/>
      <c r="JWV73" s="0"/>
      <c r="JWW73" s="0"/>
      <c r="JWX73" s="0"/>
      <c r="JWY73" s="0"/>
      <c r="JWZ73" s="0"/>
      <c r="JXA73" s="0"/>
      <c r="JXB73" s="0"/>
      <c r="JXC73" s="0"/>
      <c r="JXD73" s="0"/>
      <c r="JXE73" s="0"/>
      <c r="JXF73" s="0"/>
      <c r="JXG73" s="0"/>
      <c r="JXH73" s="0"/>
      <c r="JXI73" s="0"/>
      <c r="JXJ73" s="0"/>
      <c r="JXK73" s="0"/>
      <c r="JXL73" s="0"/>
      <c r="JXM73" s="0"/>
      <c r="JXN73" s="0"/>
      <c r="JXO73" s="0"/>
      <c r="JXP73" s="0"/>
      <c r="JXQ73" s="0"/>
      <c r="JXR73" s="0"/>
      <c r="JXS73" s="0"/>
      <c r="JXT73" s="0"/>
      <c r="JXU73" s="0"/>
      <c r="JXV73" s="0"/>
      <c r="JXW73" s="0"/>
      <c r="JXX73" s="0"/>
      <c r="JXY73" s="0"/>
      <c r="JXZ73" s="0"/>
      <c r="JYA73" s="0"/>
      <c r="JYB73" s="0"/>
      <c r="JYC73" s="0"/>
      <c r="JYD73" s="0"/>
      <c r="JYE73" s="0"/>
      <c r="JYF73" s="0"/>
      <c r="JYG73" s="0"/>
      <c r="JYH73" s="0"/>
      <c r="JYI73" s="0"/>
      <c r="JYJ73" s="0"/>
      <c r="JYK73" s="0"/>
      <c r="JYL73" s="0"/>
      <c r="JYM73" s="0"/>
      <c r="JYN73" s="0"/>
      <c r="JYO73" s="0"/>
      <c r="JYP73" s="0"/>
      <c r="JYQ73" s="0"/>
      <c r="JYR73" s="0"/>
      <c r="JYS73" s="0"/>
      <c r="JYT73" s="0"/>
      <c r="JYU73" s="0"/>
      <c r="JYV73" s="0"/>
      <c r="JYW73" s="0"/>
      <c r="JYX73" s="0"/>
      <c r="JYY73" s="0"/>
      <c r="JYZ73" s="0"/>
      <c r="JZA73" s="0"/>
      <c r="JZB73" s="0"/>
      <c r="JZC73" s="0"/>
      <c r="JZD73" s="0"/>
      <c r="JZE73" s="0"/>
      <c r="JZF73" s="0"/>
      <c r="JZG73" s="0"/>
      <c r="JZH73" s="0"/>
      <c r="JZI73" s="0"/>
      <c r="JZJ73" s="0"/>
      <c r="JZK73" s="0"/>
      <c r="JZL73" s="0"/>
      <c r="JZM73" s="0"/>
      <c r="JZN73" s="0"/>
      <c r="JZO73" s="0"/>
      <c r="JZP73" s="0"/>
      <c r="JZQ73" s="0"/>
      <c r="JZR73" s="0"/>
      <c r="JZS73" s="0"/>
      <c r="JZT73" s="0"/>
      <c r="JZU73" s="0"/>
      <c r="JZV73" s="0"/>
      <c r="JZW73" s="0"/>
      <c r="JZX73" s="0"/>
      <c r="JZY73" s="0"/>
      <c r="JZZ73" s="0"/>
      <c r="KAA73" s="0"/>
      <c r="KAB73" s="0"/>
      <c r="KAC73" s="0"/>
      <c r="KAD73" s="0"/>
      <c r="KAE73" s="0"/>
      <c r="KAF73" s="0"/>
      <c r="KAG73" s="0"/>
      <c r="KAH73" s="0"/>
      <c r="KAI73" s="0"/>
      <c r="KAJ73" s="0"/>
      <c r="KAK73" s="0"/>
      <c r="KAL73" s="0"/>
      <c r="KAM73" s="0"/>
      <c r="KAN73" s="0"/>
      <c r="KAO73" s="0"/>
      <c r="KAP73" s="0"/>
      <c r="KAQ73" s="0"/>
      <c r="KAR73" s="0"/>
      <c r="KAS73" s="0"/>
      <c r="KAT73" s="0"/>
      <c r="KAU73" s="0"/>
      <c r="KAV73" s="0"/>
      <c r="KAW73" s="0"/>
      <c r="KAX73" s="0"/>
      <c r="KAY73" s="0"/>
      <c r="KAZ73" s="0"/>
      <c r="KBA73" s="0"/>
      <c r="KBB73" s="0"/>
      <c r="KBC73" s="0"/>
      <c r="KBD73" s="0"/>
      <c r="KBE73" s="0"/>
      <c r="KBF73" s="0"/>
      <c r="KBG73" s="0"/>
      <c r="KBH73" s="0"/>
      <c r="KBI73" s="0"/>
      <c r="KBJ73" s="0"/>
      <c r="KBK73" s="0"/>
      <c r="KBL73" s="0"/>
      <c r="KBM73" s="0"/>
      <c r="KBN73" s="0"/>
      <c r="KBO73" s="0"/>
      <c r="KBP73" s="0"/>
      <c r="KBQ73" s="0"/>
      <c r="KBR73" s="0"/>
      <c r="KBS73" s="0"/>
      <c r="KBT73" s="0"/>
      <c r="KBU73" s="0"/>
      <c r="KBV73" s="0"/>
      <c r="KBW73" s="0"/>
      <c r="KBX73" s="0"/>
      <c r="KBY73" s="0"/>
      <c r="KBZ73" s="0"/>
      <c r="KCA73" s="0"/>
      <c r="KCB73" s="0"/>
      <c r="KCC73" s="0"/>
      <c r="KCD73" s="0"/>
      <c r="KCE73" s="0"/>
      <c r="KCF73" s="0"/>
      <c r="KCG73" s="0"/>
      <c r="KCH73" s="0"/>
      <c r="KCI73" s="0"/>
      <c r="KCJ73" s="0"/>
      <c r="KCK73" s="0"/>
      <c r="KCL73" s="0"/>
      <c r="KCM73" s="0"/>
      <c r="KCN73" s="0"/>
      <c r="KCO73" s="0"/>
      <c r="KCP73" s="0"/>
      <c r="KCQ73" s="0"/>
      <c r="KCR73" s="0"/>
      <c r="KCS73" s="0"/>
      <c r="KCT73" s="0"/>
      <c r="KCU73" s="0"/>
      <c r="KCV73" s="0"/>
      <c r="KCW73" s="0"/>
      <c r="KCX73" s="0"/>
      <c r="KCY73" s="0"/>
      <c r="KCZ73" s="0"/>
      <c r="KDA73" s="0"/>
      <c r="KDB73" s="0"/>
      <c r="KDC73" s="0"/>
      <c r="KDD73" s="0"/>
      <c r="KDE73" s="0"/>
      <c r="KDF73" s="0"/>
      <c r="KDG73" s="0"/>
      <c r="KDH73" s="0"/>
      <c r="KDI73" s="0"/>
      <c r="KDJ73" s="0"/>
      <c r="KDK73" s="0"/>
      <c r="KDL73" s="0"/>
      <c r="KDM73" s="0"/>
      <c r="KDN73" s="0"/>
      <c r="KDO73" s="0"/>
      <c r="KDP73" s="0"/>
      <c r="KDQ73" s="0"/>
      <c r="KDR73" s="0"/>
      <c r="KDS73" s="0"/>
      <c r="KDT73" s="0"/>
      <c r="KDU73" s="0"/>
      <c r="KDV73" s="0"/>
      <c r="KDW73" s="0"/>
      <c r="KDX73" s="0"/>
      <c r="KDY73" s="0"/>
      <c r="KDZ73" s="0"/>
      <c r="KEA73" s="0"/>
      <c r="KEB73" s="0"/>
      <c r="KEC73" s="0"/>
      <c r="KED73" s="0"/>
      <c r="KEE73" s="0"/>
      <c r="KEF73" s="0"/>
      <c r="KEG73" s="0"/>
      <c r="KEH73" s="0"/>
      <c r="KEI73" s="0"/>
      <c r="KEJ73" s="0"/>
      <c r="KEK73" s="0"/>
      <c r="KEL73" s="0"/>
      <c r="KEM73" s="0"/>
      <c r="KEN73" s="0"/>
      <c r="KEO73" s="0"/>
      <c r="KEP73" s="0"/>
      <c r="KEQ73" s="0"/>
      <c r="KER73" s="0"/>
      <c r="KES73" s="0"/>
      <c r="KET73" s="0"/>
      <c r="KEU73" s="0"/>
      <c r="KEV73" s="0"/>
      <c r="KEW73" s="0"/>
      <c r="KEX73" s="0"/>
      <c r="KEY73" s="0"/>
      <c r="KEZ73" s="0"/>
      <c r="KFA73" s="0"/>
      <c r="KFB73" s="0"/>
      <c r="KFC73" s="0"/>
      <c r="KFD73" s="0"/>
      <c r="KFE73" s="0"/>
      <c r="KFF73" s="0"/>
      <c r="KFG73" s="0"/>
      <c r="KFH73" s="0"/>
      <c r="KFI73" s="0"/>
      <c r="KFJ73" s="0"/>
      <c r="KFK73" s="0"/>
      <c r="KFL73" s="0"/>
      <c r="KFM73" s="0"/>
      <c r="KFN73" s="0"/>
      <c r="KFO73" s="0"/>
      <c r="KFP73" s="0"/>
      <c r="KFQ73" s="0"/>
      <c r="KFR73" s="0"/>
      <c r="KFS73" s="0"/>
      <c r="KFT73" s="0"/>
      <c r="KFU73" s="0"/>
      <c r="KFV73" s="0"/>
      <c r="KFW73" s="0"/>
      <c r="KFX73" s="0"/>
      <c r="KFY73" s="0"/>
      <c r="KFZ73" s="0"/>
      <c r="KGA73" s="0"/>
      <c r="KGB73" s="0"/>
      <c r="KGC73" s="0"/>
      <c r="KGD73" s="0"/>
      <c r="KGE73" s="0"/>
      <c r="KGF73" s="0"/>
      <c r="KGG73" s="0"/>
      <c r="KGH73" s="0"/>
      <c r="KGI73" s="0"/>
      <c r="KGJ73" s="0"/>
      <c r="KGK73" s="0"/>
      <c r="KGL73" s="0"/>
      <c r="KGM73" s="0"/>
      <c r="KGN73" s="0"/>
      <c r="KGO73" s="0"/>
      <c r="KGP73" s="0"/>
      <c r="KGQ73" s="0"/>
      <c r="KGR73" s="0"/>
      <c r="KGS73" s="0"/>
      <c r="KGT73" s="0"/>
      <c r="KGU73" s="0"/>
      <c r="KGV73" s="0"/>
      <c r="KGW73" s="0"/>
      <c r="KGX73" s="0"/>
      <c r="KGY73" s="0"/>
      <c r="KGZ73" s="0"/>
      <c r="KHA73" s="0"/>
      <c r="KHB73" s="0"/>
      <c r="KHC73" s="0"/>
      <c r="KHD73" s="0"/>
      <c r="KHE73" s="0"/>
      <c r="KHF73" s="0"/>
      <c r="KHG73" s="0"/>
      <c r="KHH73" s="0"/>
      <c r="KHI73" s="0"/>
      <c r="KHJ73" s="0"/>
      <c r="KHK73" s="0"/>
      <c r="KHL73" s="0"/>
      <c r="KHM73" s="0"/>
      <c r="KHN73" s="0"/>
      <c r="KHO73" s="0"/>
      <c r="KHP73" s="0"/>
      <c r="KHQ73" s="0"/>
      <c r="KHR73" s="0"/>
      <c r="KHS73" s="0"/>
      <c r="KHT73" s="0"/>
      <c r="KHU73" s="0"/>
      <c r="KHV73" s="0"/>
      <c r="KHW73" s="0"/>
      <c r="KHX73" s="0"/>
      <c r="KHY73" s="0"/>
      <c r="KHZ73" s="0"/>
      <c r="KIA73" s="0"/>
      <c r="KIB73" s="0"/>
      <c r="KIC73" s="0"/>
      <c r="KID73" s="0"/>
      <c r="KIE73" s="0"/>
      <c r="KIF73" s="0"/>
      <c r="KIG73" s="0"/>
      <c r="KIH73" s="0"/>
      <c r="KII73" s="0"/>
      <c r="KIJ73" s="0"/>
      <c r="KIK73" s="0"/>
      <c r="KIL73" s="0"/>
      <c r="KIM73" s="0"/>
      <c r="KIN73" s="0"/>
      <c r="KIO73" s="0"/>
      <c r="KIP73" s="0"/>
      <c r="KIQ73" s="0"/>
      <c r="KIR73" s="0"/>
      <c r="KIS73" s="0"/>
      <c r="KIT73" s="0"/>
      <c r="KIU73" s="0"/>
      <c r="KIV73" s="0"/>
      <c r="KIW73" s="0"/>
      <c r="KIX73" s="0"/>
      <c r="KIY73" s="0"/>
      <c r="KIZ73" s="0"/>
      <c r="KJA73" s="0"/>
      <c r="KJB73" s="0"/>
      <c r="KJC73" s="0"/>
      <c r="KJD73" s="0"/>
      <c r="KJE73" s="0"/>
      <c r="KJF73" s="0"/>
      <c r="KJG73" s="0"/>
      <c r="KJH73" s="0"/>
      <c r="KJI73" s="0"/>
      <c r="KJJ73" s="0"/>
      <c r="KJK73" s="0"/>
      <c r="KJL73" s="0"/>
      <c r="KJM73" s="0"/>
      <c r="KJN73" s="0"/>
      <c r="KJO73" s="0"/>
      <c r="KJP73" s="0"/>
      <c r="KJQ73" s="0"/>
      <c r="KJR73" s="0"/>
      <c r="KJS73" s="0"/>
      <c r="KJT73" s="0"/>
      <c r="KJU73" s="0"/>
      <c r="KJV73" s="0"/>
      <c r="KJW73" s="0"/>
      <c r="KJX73" s="0"/>
      <c r="KJY73" s="0"/>
      <c r="KJZ73" s="0"/>
      <c r="KKA73" s="0"/>
      <c r="KKB73" s="0"/>
      <c r="KKC73" s="0"/>
      <c r="KKD73" s="0"/>
      <c r="KKE73" s="0"/>
      <c r="KKF73" s="0"/>
      <c r="KKG73" s="0"/>
      <c r="KKH73" s="0"/>
      <c r="KKI73" s="0"/>
      <c r="KKJ73" s="0"/>
      <c r="KKK73" s="0"/>
      <c r="KKL73" s="0"/>
      <c r="KKM73" s="0"/>
      <c r="KKN73" s="0"/>
      <c r="KKO73" s="0"/>
      <c r="KKP73" s="0"/>
      <c r="KKQ73" s="0"/>
      <c r="KKR73" s="0"/>
      <c r="KKS73" s="0"/>
      <c r="KKT73" s="0"/>
      <c r="KKU73" s="0"/>
      <c r="KKV73" s="0"/>
      <c r="KKW73" s="0"/>
      <c r="KKX73" s="0"/>
      <c r="KKY73" s="0"/>
      <c r="KKZ73" s="0"/>
      <c r="KLA73" s="0"/>
      <c r="KLB73" s="0"/>
      <c r="KLC73" s="0"/>
      <c r="KLD73" s="0"/>
      <c r="KLE73" s="0"/>
      <c r="KLF73" s="0"/>
      <c r="KLG73" s="0"/>
      <c r="KLH73" s="0"/>
      <c r="KLI73" s="0"/>
      <c r="KLJ73" s="0"/>
      <c r="KLK73" s="0"/>
      <c r="KLL73" s="0"/>
      <c r="KLM73" s="0"/>
      <c r="KLN73" s="0"/>
      <c r="KLO73" s="0"/>
      <c r="KLP73" s="0"/>
      <c r="KLQ73" s="0"/>
      <c r="KLR73" s="0"/>
      <c r="KLS73" s="0"/>
      <c r="KLT73" s="0"/>
      <c r="KLU73" s="0"/>
      <c r="KLV73" s="0"/>
      <c r="KLW73" s="0"/>
      <c r="KLX73" s="0"/>
      <c r="KLY73" s="0"/>
      <c r="KLZ73" s="0"/>
      <c r="KMA73" s="0"/>
      <c r="KMB73" s="0"/>
      <c r="KMC73" s="0"/>
      <c r="KMD73" s="0"/>
      <c r="KME73" s="0"/>
      <c r="KMF73" s="0"/>
      <c r="KMG73" s="0"/>
      <c r="KMH73" s="0"/>
      <c r="KMI73" s="0"/>
      <c r="KMJ73" s="0"/>
      <c r="KMK73" s="0"/>
      <c r="KML73" s="0"/>
      <c r="KMM73" s="0"/>
      <c r="KMN73" s="0"/>
      <c r="KMO73" s="0"/>
      <c r="KMP73" s="0"/>
      <c r="KMQ73" s="0"/>
      <c r="KMR73" s="0"/>
      <c r="KMS73" s="0"/>
      <c r="KMT73" s="0"/>
      <c r="KMU73" s="0"/>
      <c r="KMV73" s="0"/>
      <c r="KMW73" s="0"/>
      <c r="KMX73" s="0"/>
      <c r="KMY73" s="0"/>
      <c r="KMZ73" s="0"/>
      <c r="KNA73" s="0"/>
      <c r="KNB73" s="0"/>
      <c r="KNC73" s="0"/>
      <c r="KND73" s="0"/>
      <c r="KNE73" s="0"/>
      <c r="KNF73" s="0"/>
      <c r="KNG73" s="0"/>
      <c r="KNH73" s="0"/>
      <c r="KNI73" s="0"/>
      <c r="KNJ73" s="0"/>
      <c r="KNK73" s="0"/>
      <c r="KNL73" s="0"/>
      <c r="KNM73" s="0"/>
      <c r="KNN73" s="0"/>
      <c r="KNO73" s="0"/>
      <c r="KNP73" s="0"/>
      <c r="KNQ73" s="0"/>
      <c r="KNR73" s="0"/>
      <c r="KNS73" s="0"/>
      <c r="KNT73" s="0"/>
      <c r="KNU73" s="0"/>
      <c r="KNV73" s="0"/>
      <c r="KNW73" s="0"/>
      <c r="KNX73" s="0"/>
      <c r="KNY73" s="0"/>
      <c r="KNZ73" s="0"/>
      <c r="KOA73" s="0"/>
      <c r="KOB73" s="0"/>
      <c r="KOC73" s="0"/>
      <c r="KOD73" s="0"/>
      <c r="KOE73" s="0"/>
      <c r="KOF73" s="0"/>
      <c r="KOG73" s="0"/>
      <c r="KOH73" s="0"/>
      <c r="KOI73" s="0"/>
      <c r="KOJ73" s="0"/>
      <c r="KOK73" s="0"/>
      <c r="KOL73" s="0"/>
      <c r="KOM73" s="0"/>
      <c r="KON73" s="0"/>
      <c r="KOO73" s="0"/>
      <c r="KOP73" s="0"/>
      <c r="KOQ73" s="0"/>
      <c r="KOR73" s="0"/>
      <c r="KOS73" s="0"/>
      <c r="KOT73" s="0"/>
      <c r="KOU73" s="0"/>
      <c r="KOV73" s="0"/>
      <c r="KOW73" s="0"/>
      <c r="KOX73" s="0"/>
      <c r="KOY73" s="0"/>
      <c r="KOZ73" s="0"/>
      <c r="KPA73" s="0"/>
      <c r="KPB73" s="0"/>
      <c r="KPC73" s="0"/>
      <c r="KPD73" s="0"/>
      <c r="KPE73" s="0"/>
      <c r="KPF73" s="0"/>
      <c r="KPG73" s="0"/>
      <c r="KPH73" s="0"/>
      <c r="KPI73" s="0"/>
      <c r="KPJ73" s="0"/>
      <c r="KPK73" s="0"/>
      <c r="KPL73" s="0"/>
      <c r="KPM73" s="0"/>
      <c r="KPN73" s="0"/>
      <c r="KPO73" s="0"/>
      <c r="KPP73" s="0"/>
      <c r="KPQ73" s="0"/>
      <c r="KPR73" s="0"/>
      <c r="KPS73" s="0"/>
      <c r="KPT73" s="0"/>
      <c r="KPU73" s="0"/>
      <c r="KPV73" s="0"/>
      <c r="KPW73" s="0"/>
      <c r="KPX73" s="0"/>
      <c r="KPY73" s="0"/>
      <c r="KPZ73" s="0"/>
      <c r="KQA73" s="0"/>
      <c r="KQB73" s="0"/>
      <c r="KQC73" s="0"/>
      <c r="KQD73" s="0"/>
      <c r="KQE73" s="0"/>
      <c r="KQF73" s="0"/>
      <c r="KQG73" s="0"/>
      <c r="KQH73" s="0"/>
      <c r="KQI73" s="0"/>
      <c r="KQJ73" s="0"/>
      <c r="KQK73" s="0"/>
      <c r="KQL73" s="0"/>
      <c r="KQM73" s="0"/>
      <c r="KQN73" s="0"/>
      <c r="KQO73" s="0"/>
      <c r="KQP73" s="0"/>
      <c r="KQQ73" s="0"/>
      <c r="KQR73" s="0"/>
      <c r="KQS73" s="0"/>
      <c r="KQT73" s="0"/>
      <c r="KQU73" s="0"/>
      <c r="KQV73" s="0"/>
      <c r="KQW73" s="0"/>
      <c r="KQX73" s="0"/>
      <c r="KQY73" s="0"/>
      <c r="KQZ73" s="0"/>
      <c r="KRA73" s="0"/>
      <c r="KRB73" s="0"/>
      <c r="KRC73" s="0"/>
      <c r="KRD73" s="0"/>
      <c r="KRE73" s="0"/>
      <c r="KRF73" s="0"/>
      <c r="KRG73" s="0"/>
      <c r="KRH73" s="0"/>
      <c r="KRI73" s="0"/>
      <c r="KRJ73" s="0"/>
      <c r="KRK73" s="0"/>
      <c r="KRL73" s="0"/>
      <c r="KRM73" s="0"/>
      <c r="KRN73" s="0"/>
      <c r="KRO73" s="0"/>
      <c r="KRP73" s="0"/>
      <c r="KRQ73" s="0"/>
      <c r="KRR73" s="0"/>
      <c r="KRS73" s="0"/>
      <c r="KRT73" s="0"/>
      <c r="KRU73" s="0"/>
      <c r="KRV73" s="0"/>
      <c r="KRW73" s="0"/>
      <c r="KRX73" s="0"/>
      <c r="KRY73" s="0"/>
      <c r="KRZ73" s="0"/>
      <c r="KSA73" s="0"/>
      <c r="KSB73" s="0"/>
      <c r="KSC73" s="0"/>
      <c r="KSD73" s="0"/>
      <c r="KSE73" s="0"/>
      <c r="KSF73" s="0"/>
      <c r="KSG73" s="0"/>
      <c r="KSH73" s="0"/>
      <c r="KSI73" s="0"/>
      <c r="KSJ73" s="0"/>
      <c r="KSK73" s="0"/>
      <c r="KSL73" s="0"/>
      <c r="KSM73" s="0"/>
      <c r="KSN73" s="0"/>
      <c r="KSO73" s="0"/>
      <c r="KSP73" s="0"/>
      <c r="KSQ73" s="0"/>
      <c r="KSR73" s="0"/>
      <c r="KSS73" s="0"/>
      <c r="KST73" s="0"/>
      <c r="KSU73" s="0"/>
      <c r="KSV73" s="0"/>
      <c r="KSW73" s="0"/>
      <c r="KSX73" s="0"/>
      <c r="KSY73" s="0"/>
      <c r="KSZ73" s="0"/>
      <c r="KTA73" s="0"/>
      <c r="KTB73" s="0"/>
      <c r="KTC73" s="0"/>
      <c r="KTD73" s="0"/>
      <c r="KTE73" s="0"/>
      <c r="KTF73" s="0"/>
      <c r="KTG73" s="0"/>
      <c r="KTH73" s="0"/>
      <c r="KTI73" s="0"/>
      <c r="KTJ73" s="0"/>
      <c r="KTK73" s="0"/>
      <c r="KTL73" s="0"/>
      <c r="KTM73" s="0"/>
      <c r="KTN73" s="0"/>
      <c r="KTO73" s="0"/>
      <c r="KTP73" s="0"/>
      <c r="KTQ73" s="0"/>
      <c r="KTR73" s="0"/>
      <c r="KTS73" s="0"/>
      <c r="KTT73" s="0"/>
      <c r="KTU73" s="0"/>
      <c r="KTV73" s="0"/>
      <c r="KTW73" s="0"/>
      <c r="KTX73" s="0"/>
      <c r="KTY73" s="0"/>
      <c r="KTZ73" s="0"/>
      <c r="KUA73" s="0"/>
      <c r="KUB73" s="0"/>
      <c r="KUC73" s="0"/>
      <c r="KUD73" s="0"/>
      <c r="KUE73" s="0"/>
      <c r="KUF73" s="0"/>
      <c r="KUG73" s="0"/>
      <c r="KUH73" s="0"/>
      <c r="KUI73" s="0"/>
      <c r="KUJ73" s="0"/>
      <c r="KUK73" s="0"/>
      <c r="KUL73" s="0"/>
      <c r="KUM73" s="0"/>
      <c r="KUN73" s="0"/>
      <c r="KUO73" s="0"/>
      <c r="KUP73" s="0"/>
      <c r="KUQ73" s="0"/>
      <c r="KUR73" s="0"/>
      <c r="KUS73" s="0"/>
      <c r="KUT73" s="0"/>
      <c r="KUU73" s="0"/>
      <c r="KUV73" s="0"/>
      <c r="KUW73" s="0"/>
      <c r="KUX73" s="0"/>
      <c r="KUY73" s="0"/>
      <c r="KUZ73" s="0"/>
      <c r="KVA73" s="0"/>
      <c r="KVB73" s="0"/>
      <c r="KVC73" s="0"/>
      <c r="KVD73" s="0"/>
      <c r="KVE73" s="0"/>
      <c r="KVF73" s="0"/>
      <c r="KVG73" s="0"/>
      <c r="KVH73" s="0"/>
      <c r="KVI73" s="0"/>
      <c r="KVJ73" s="0"/>
      <c r="KVK73" s="0"/>
      <c r="KVL73" s="0"/>
      <c r="KVM73" s="0"/>
      <c r="KVN73" s="0"/>
      <c r="KVO73" s="0"/>
      <c r="KVP73" s="0"/>
      <c r="KVQ73" s="0"/>
      <c r="KVR73" s="0"/>
      <c r="KVS73" s="0"/>
      <c r="KVT73" s="0"/>
      <c r="KVU73" s="0"/>
      <c r="KVV73" s="0"/>
      <c r="KVW73" s="0"/>
      <c r="KVX73" s="0"/>
      <c r="KVY73" s="0"/>
      <c r="KVZ73" s="0"/>
      <c r="KWA73" s="0"/>
      <c r="KWB73" s="0"/>
      <c r="KWC73" s="0"/>
      <c r="KWD73" s="0"/>
      <c r="KWE73" s="0"/>
      <c r="KWF73" s="0"/>
      <c r="KWG73" s="0"/>
      <c r="KWH73" s="0"/>
      <c r="KWI73" s="0"/>
      <c r="KWJ73" s="0"/>
      <c r="KWK73" s="0"/>
      <c r="KWL73" s="0"/>
      <c r="KWM73" s="0"/>
      <c r="KWN73" s="0"/>
      <c r="KWO73" s="0"/>
      <c r="KWP73" s="0"/>
      <c r="KWQ73" s="0"/>
      <c r="KWR73" s="0"/>
      <c r="KWS73" s="0"/>
      <c r="KWT73" s="0"/>
      <c r="KWU73" s="0"/>
      <c r="KWV73" s="0"/>
      <c r="KWW73" s="0"/>
      <c r="KWX73" s="0"/>
      <c r="KWY73" s="0"/>
      <c r="KWZ73" s="0"/>
      <c r="KXA73" s="0"/>
      <c r="KXB73" s="0"/>
      <c r="KXC73" s="0"/>
      <c r="KXD73" s="0"/>
      <c r="KXE73" s="0"/>
      <c r="KXF73" s="0"/>
      <c r="KXG73" s="0"/>
      <c r="KXH73" s="0"/>
      <c r="KXI73" s="0"/>
      <c r="KXJ73" s="0"/>
      <c r="KXK73" s="0"/>
      <c r="KXL73" s="0"/>
      <c r="KXM73" s="0"/>
      <c r="KXN73" s="0"/>
      <c r="KXO73" s="0"/>
      <c r="KXP73" s="0"/>
      <c r="KXQ73" s="0"/>
      <c r="KXR73" s="0"/>
      <c r="KXS73" s="0"/>
      <c r="KXT73" s="0"/>
      <c r="KXU73" s="0"/>
      <c r="KXV73" s="0"/>
      <c r="KXW73" s="0"/>
      <c r="KXX73" s="0"/>
      <c r="KXY73" s="0"/>
      <c r="KXZ73" s="0"/>
      <c r="KYA73" s="0"/>
      <c r="KYB73" s="0"/>
      <c r="KYC73" s="0"/>
      <c r="KYD73" s="0"/>
      <c r="KYE73" s="0"/>
      <c r="KYF73" s="0"/>
      <c r="KYG73" s="0"/>
      <c r="KYH73" s="0"/>
      <c r="KYI73" s="0"/>
      <c r="KYJ73" s="0"/>
      <c r="KYK73" s="0"/>
      <c r="KYL73" s="0"/>
      <c r="KYM73" s="0"/>
      <c r="KYN73" s="0"/>
      <c r="KYO73" s="0"/>
      <c r="KYP73" s="0"/>
      <c r="KYQ73" s="0"/>
      <c r="KYR73" s="0"/>
      <c r="KYS73" s="0"/>
      <c r="KYT73" s="0"/>
      <c r="KYU73" s="0"/>
      <c r="KYV73" s="0"/>
      <c r="KYW73" s="0"/>
      <c r="KYX73" s="0"/>
      <c r="KYY73" s="0"/>
      <c r="KYZ73" s="0"/>
      <c r="KZA73" s="0"/>
      <c r="KZB73" s="0"/>
      <c r="KZC73" s="0"/>
      <c r="KZD73" s="0"/>
      <c r="KZE73" s="0"/>
      <c r="KZF73" s="0"/>
      <c r="KZG73" s="0"/>
      <c r="KZH73" s="0"/>
      <c r="KZI73" s="0"/>
      <c r="KZJ73" s="0"/>
      <c r="KZK73" s="0"/>
      <c r="KZL73" s="0"/>
      <c r="KZM73" s="0"/>
      <c r="KZN73" s="0"/>
      <c r="KZO73" s="0"/>
      <c r="KZP73" s="0"/>
      <c r="KZQ73" s="0"/>
      <c r="KZR73" s="0"/>
      <c r="KZS73" s="0"/>
      <c r="KZT73" s="0"/>
      <c r="KZU73" s="0"/>
      <c r="KZV73" s="0"/>
      <c r="KZW73" s="0"/>
      <c r="KZX73" s="0"/>
      <c r="KZY73" s="0"/>
      <c r="KZZ73" s="0"/>
      <c r="LAA73" s="0"/>
      <c r="LAB73" s="0"/>
      <c r="LAC73" s="0"/>
      <c r="LAD73" s="0"/>
      <c r="LAE73" s="0"/>
      <c r="LAF73" s="0"/>
      <c r="LAG73" s="0"/>
      <c r="LAH73" s="0"/>
      <c r="LAI73" s="0"/>
      <c r="LAJ73" s="0"/>
      <c r="LAK73" s="0"/>
      <c r="LAL73" s="0"/>
      <c r="LAM73" s="0"/>
      <c r="LAN73" s="0"/>
      <c r="LAO73" s="0"/>
      <c r="LAP73" s="0"/>
      <c r="LAQ73" s="0"/>
      <c r="LAR73" s="0"/>
      <c r="LAS73" s="0"/>
      <c r="LAT73" s="0"/>
      <c r="LAU73" s="0"/>
      <c r="LAV73" s="0"/>
      <c r="LAW73" s="0"/>
      <c r="LAX73" s="0"/>
      <c r="LAY73" s="0"/>
      <c r="LAZ73" s="0"/>
      <c r="LBA73" s="0"/>
      <c r="LBB73" s="0"/>
      <c r="LBC73" s="0"/>
      <c r="LBD73" s="0"/>
      <c r="LBE73" s="0"/>
      <c r="LBF73" s="0"/>
      <c r="LBG73" s="0"/>
      <c r="LBH73" s="0"/>
      <c r="LBI73" s="0"/>
      <c r="LBJ73" s="0"/>
      <c r="LBK73" s="0"/>
      <c r="LBL73" s="0"/>
      <c r="LBM73" s="0"/>
      <c r="LBN73" s="0"/>
      <c r="LBO73" s="0"/>
      <c r="LBP73" s="0"/>
      <c r="LBQ73" s="0"/>
      <c r="LBR73" s="0"/>
      <c r="LBS73" s="0"/>
      <c r="LBT73" s="0"/>
      <c r="LBU73" s="0"/>
      <c r="LBV73" s="0"/>
      <c r="LBW73" s="0"/>
      <c r="LBX73" s="0"/>
      <c r="LBY73" s="0"/>
      <c r="LBZ73" s="0"/>
      <c r="LCA73" s="0"/>
      <c r="LCB73" s="0"/>
      <c r="LCC73" s="0"/>
      <c r="LCD73" s="0"/>
      <c r="LCE73" s="0"/>
      <c r="LCF73" s="0"/>
      <c r="LCG73" s="0"/>
      <c r="LCH73" s="0"/>
      <c r="LCI73" s="0"/>
      <c r="LCJ73" s="0"/>
      <c r="LCK73" s="0"/>
      <c r="LCL73" s="0"/>
      <c r="LCM73" s="0"/>
      <c r="LCN73" s="0"/>
      <c r="LCO73" s="0"/>
      <c r="LCP73" s="0"/>
      <c r="LCQ73" s="0"/>
      <c r="LCR73" s="0"/>
      <c r="LCS73" s="0"/>
      <c r="LCT73" s="0"/>
      <c r="LCU73" s="0"/>
      <c r="LCV73" s="0"/>
      <c r="LCW73" s="0"/>
      <c r="LCX73" s="0"/>
      <c r="LCY73" s="0"/>
      <c r="LCZ73" s="0"/>
      <c r="LDA73" s="0"/>
      <c r="LDB73" s="0"/>
      <c r="LDC73" s="0"/>
      <c r="LDD73" s="0"/>
      <c r="LDE73" s="0"/>
      <c r="LDF73" s="0"/>
      <c r="LDG73" s="0"/>
      <c r="LDH73" s="0"/>
      <c r="LDI73" s="0"/>
      <c r="LDJ73" s="0"/>
      <c r="LDK73" s="0"/>
      <c r="LDL73" s="0"/>
      <c r="LDM73" s="0"/>
      <c r="LDN73" s="0"/>
      <c r="LDO73" s="0"/>
      <c r="LDP73" s="0"/>
      <c r="LDQ73" s="0"/>
      <c r="LDR73" s="0"/>
      <c r="LDS73" s="0"/>
      <c r="LDT73" s="0"/>
      <c r="LDU73" s="0"/>
      <c r="LDV73" s="0"/>
      <c r="LDW73" s="0"/>
      <c r="LDX73" s="0"/>
      <c r="LDY73" s="0"/>
      <c r="LDZ73" s="0"/>
      <c r="LEA73" s="0"/>
      <c r="LEB73" s="0"/>
      <c r="LEC73" s="0"/>
      <c r="LED73" s="0"/>
      <c r="LEE73" s="0"/>
      <c r="LEF73" s="0"/>
      <c r="LEG73" s="0"/>
      <c r="LEH73" s="0"/>
      <c r="LEI73" s="0"/>
      <c r="LEJ73" s="0"/>
      <c r="LEK73" s="0"/>
      <c r="LEL73" s="0"/>
      <c r="LEM73" s="0"/>
      <c r="LEN73" s="0"/>
      <c r="LEO73" s="0"/>
      <c r="LEP73" s="0"/>
      <c r="LEQ73" s="0"/>
      <c r="LER73" s="0"/>
      <c r="LES73" s="0"/>
      <c r="LET73" s="0"/>
      <c r="LEU73" s="0"/>
      <c r="LEV73" s="0"/>
      <c r="LEW73" s="0"/>
      <c r="LEX73" s="0"/>
      <c r="LEY73" s="0"/>
      <c r="LEZ73" s="0"/>
      <c r="LFA73" s="0"/>
      <c r="LFB73" s="0"/>
      <c r="LFC73" s="0"/>
      <c r="LFD73" s="0"/>
      <c r="LFE73" s="0"/>
      <c r="LFF73" s="0"/>
      <c r="LFG73" s="0"/>
      <c r="LFH73" s="0"/>
      <c r="LFI73" s="0"/>
      <c r="LFJ73" s="0"/>
      <c r="LFK73" s="0"/>
      <c r="LFL73" s="0"/>
      <c r="LFM73" s="0"/>
      <c r="LFN73" s="0"/>
      <c r="LFO73" s="0"/>
      <c r="LFP73" s="0"/>
      <c r="LFQ73" s="0"/>
      <c r="LFR73" s="0"/>
      <c r="LFS73" s="0"/>
      <c r="LFT73" s="0"/>
      <c r="LFU73" s="0"/>
      <c r="LFV73" s="0"/>
      <c r="LFW73" s="0"/>
      <c r="LFX73" s="0"/>
      <c r="LFY73" s="0"/>
      <c r="LFZ73" s="0"/>
      <c r="LGA73" s="0"/>
      <c r="LGB73" s="0"/>
      <c r="LGC73" s="0"/>
      <c r="LGD73" s="0"/>
      <c r="LGE73" s="0"/>
      <c r="LGF73" s="0"/>
      <c r="LGG73" s="0"/>
      <c r="LGH73" s="0"/>
      <c r="LGI73" s="0"/>
      <c r="LGJ73" s="0"/>
      <c r="LGK73" s="0"/>
      <c r="LGL73" s="0"/>
      <c r="LGM73" s="0"/>
      <c r="LGN73" s="0"/>
      <c r="LGO73" s="0"/>
      <c r="LGP73" s="0"/>
      <c r="LGQ73" s="0"/>
      <c r="LGR73" s="0"/>
      <c r="LGS73" s="0"/>
      <c r="LGT73" s="0"/>
      <c r="LGU73" s="0"/>
      <c r="LGV73" s="0"/>
      <c r="LGW73" s="0"/>
      <c r="LGX73" s="0"/>
      <c r="LGY73" s="0"/>
      <c r="LGZ73" s="0"/>
      <c r="LHA73" s="0"/>
      <c r="LHB73" s="0"/>
      <c r="LHC73" s="0"/>
      <c r="LHD73" s="0"/>
      <c r="LHE73" s="0"/>
      <c r="LHF73" s="0"/>
      <c r="LHG73" s="0"/>
      <c r="LHH73" s="0"/>
      <c r="LHI73" s="0"/>
      <c r="LHJ73" s="0"/>
      <c r="LHK73" s="0"/>
      <c r="LHL73" s="0"/>
      <c r="LHM73" s="0"/>
      <c r="LHN73" s="0"/>
      <c r="LHO73" s="0"/>
      <c r="LHP73" s="0"/>
      <c r="LHQ73" s="0"/>
      <c r="LHR73" s="0"/>
      <c r="LHS73" s="0"/>
      <c r="LHT73" s="0"/>
      <c r="LHU73" s="0"/>
      <c r="LHV73" s="0"/>
      <c r="LHW73" s="0"/>
      <c r="LHX73" s="0"/>
      <c r="LHY73" s="0"/>
      <c r="LHZ73" s="0"/>
      <c r="LIA73" s="0"/>
      <c r="LIB73" s="0"/>
      <c r="LIC73" s="0"/>
      <c r="LID73" s="0"/>
      <c r="LIE73" s="0"/>
      <c r="LIF73" s="0"/>
      <c r="LIG73" s="0"/>
      <c r="LIH73" s="0"/>
      <c r="LII73" s="0"/>
      <c r="LIJ73" s="0"/>
      <c r="LIK73" s="0"/>
      <c r="LIL73" s="0"/>
      <c r="LIM73" s="0"/>
      <c r="LIN73" s="0"/>
      <c r="LIO73" s="0"/>
      <c r="LIP73" s="0"/>
      <c r="LIQ73" s="0"/>
      <c r="LIR73" s="0"/>
      <c r="LIS73" s="0"/>
      <c r="LIT73" s="0"/>
      <c r="LIU73" s="0"/>
      <c r="LIV73" s="0"/>
      <c r="LIW73" s="0"/>
      <c r="LIX73" s="0"/>
      <c r="LIY73" s="0"/>
      <c r="LIZ73" s="0"/>
      <c r="LJA73" s="0"/>
      <c r="LJB73" s="0"/>
      <c r="LJC73" s="0"/>
      <c r="LJD73" s="0"/>
      <c r="LJE73" s="0"/>
      <c r="LJF73" s="0"/>
      <c r="LJG73" s="0"/>
      <c r="LJH73" s="0"/>
      <c r="LJI73" s="0"/>
      <c r="LJJ73" s="0"/>
      <c r="LJK73" s="0"/>
      <c r="LJL73" s="0"/>
      <c r="LJM73" s="0"/>
      <c r="LJN73" s="0"/>
      <c r="LJO73" s="0"/>
      <c r="LJP73" s="0"/>
      <c r="LJQ73" s="0"/>
      <c r="LJR73" s="0"/>
      <c r="LJS73" s="0"/>
      <c r="LJT73" s="0"/>
      <c r="LJU73" s="0"/>
      <c r="LJV73" s="0"/>
      <c r="LJW73" s="0"/>
      <c r="LJX73" s="0"/>
      <c r="LJY73" s="0"/>
      <c r="LJZ73" s="0"/>
      <c r="LKA73" s="0"/>
      <c r="LKB73" s="0"/>
      <c r="LKC73" s="0"/>
      <c r="LKD73" s="0"/>
      <c r="LKE73" s="0"/>
      <c r="LKF73" s="0"/>
      <c r="LKG73" s="0"/>
      <c r="LKH73" s="0"/>
      <c r="LKI73" s="0"/>
      <c r="LKJ73" s="0"/>
      <c r="LKK73" s="0"/>
      <c r="LKL73" s="0"/>
      <c r="LKM73" s="0"/>
      <c r="LKN73" s="0"/>
      <c r="LKO73" s="0"/>
      <c r="LKP73" s="0"/>
      <c r="LKQ73" s="0"/>
      <c r="LKR73" s="0"/>
      <c r="LKS73" s="0"/>
      <c r="LKT73" s="0"/>
      <c r="LKU73" s="0"/>
      <c r="LKV73" s="0"/>
      <c r="LKW73" s="0"/>
      <c r="LKX73" s="0"/>
      <c r="LKY73" s="0"/>
      <c r="LKZ73" s="0"/>
      <c r="LLA73" s="0"/>
      <c r="LLB73" s="0"/>
      <c r="LLC73" s="0"/>
      <c r="LLD73" s="0"/>
      <c r="LLE73" s="0"/>
      <c r="LLF73" s="0"/>
      <c r="LLG73" s="0"/>
      <c r="LLH73" s="0"/>
      <c r="LLI73" s="0"/>
      <c r="LLJ73" s="0"/>
      <c r="LLK73" s="0"/>
      <c r="LLL73" s="0"/>
      <c r="LLM73" s="0"/>
      <c r="LLN73" s="0"/>
      <c r="LLO73" s="0"/>
      <c r="LLP73" s="0"/>
      <c r="LLQ73" s="0"/>
      <c r="LLR73" s="0"/>
      <c r="LLS73" s="0"/>
      <c r="LLT73" s="0"/>
      <c r="LLU73" s="0"/>
      <c r="LLV73" s="0"/>
      <c r="LLW73" s="0"/>
      <c r="LLX73" s="0"/>
      <c r="LLY73" s="0"/>
      <c r="LLZ73" s="0"/>
      <c r="LMA73" s="0"/>
      <c r="LMB73" s="0"/>
      <c r="LMC73" s="0"/>
      <c r="LMD73" s="0"/>
      <c r="LME73" s="0"/>
      <c r="LMF73" s="0"/>
      <c r="LMG73" s="0"/>
      <c r="LMH73" s="0"/>
      <c r="LMI73" s="0"/>
      <c r="LMJ73" s="0"/>
      <c r="LMK73" s="0"/>
      <c r="LML73" s="0"/>
      <c r="LMM73" s="0"/>
      <c r="LMN73" s="0"/>
      <c r="LMO73" s="0"/>
      <c r="LMP73" s="0"/>
      <c r="LMQ73" s="0"/>
      <c r="LMR73" s="0"/>
      <c r="LMS73" s="0"/>
      <c r="LMT73" s="0"/>
      <c r="LMU73" s="0"/>
      <c r="LMV73" s="0"/>
      <c r="LMW73" s="0"/>
      <c r="LMX73" s="0"/>
      <c r="LMY73" s="0"/>
      <c r="LMZ73" s="0"/>
      <c r="LNA73" s="0"/>
      <c r="LNB73" s="0"/>
      <c r="LNC73" s="0"/>
      <c r="LND73" s="0"/>
      <c r="LNE73" s="0"/>
      <c r="LNF73" s="0"/>
      <c r="LNG73" s="0"/>
      <c r="LNH73" s="0"/>
      <c r="LNI73" s="0"/>
      <c r="LNJ73" s="0"/>
      <c r="LNK73" s="0"/>
      <c r="LNL73" s="0"/>
      <c r="LNM73" s="0"/>
      <c r="LNN73" s="0"/>
      <c r="LNO73" s="0"/>
      <c r="LNP73" s="0"/>
      <c r="LNQ73" s="0"/>
      <c r="LNR73" s="0"/>
      <c r="LNS73" s="0"/>
      <c r="LNT73" s="0"/>
      <c r="LNU73" s="0"/>
      <c r="LNV73" s="0"/>
      <c r="LNW73" s="0"/>
      <c r="LNX73" s="0"/>
      <c r="LNY73" s="0"/>
      <c r="LNZ73" s="0"/>
      <c r="LOA73" s="0"/>
      <c r="LOB73" s="0"/>
      <c r="LOC73" s="0"/>
      <c r="LOD73" s="0"/>
      <c r="LOE73" s="0"/>
      <c r="LOF73" s="0"/>
      <c r="LOG73" s="0"/>
      <c r="LOH73" s="0"/>
      <c r="LOI73" s="0"/>
      <c r="LOJ73" s="0"/>
      <c r="LOK73" s="0"/>
      <c r="LOL73" s="0"/>
      <c r="LOM73" s="0"/>
      <c r="LON73" s="0"/>
      <c r="LOO73" s="0"/>
      <c r="LOP73" s="0"/>
      <c r="LOQ73" s="0"/>
      <c r="LOR73" s="0"/>
      <c r="LOS73" s="0"/>
      <c r="LOT73" s="0"/>
      <c r="LOU73" s="0"/>
      <c r="LOV73" s="0"/>
      <c r="LOW73" s="0"/>
      <c r="LOX73" s="0"/>
      <c r="LOY73" s="0"/>
      <c r="LOZ73" s="0"/>
      <c r="LPA73" s="0"/>
      <c r="LPB73" s="0"/>
      <c r="LPC73" s="0"/>
      <c r="LPD73" s="0"/>
      <c r="LPE73" s="0"/>
      <c r="LPF73" s="0"/>
      <c r="LPG73" s="0"/>
      <c r="LPH73" s="0"/>
      <c r="LPI73" s="0"/>
      <c r="LPJ73" s="0"/>
      <c r="LPK73" s="0"/>
      <c r="LPL73" s="0"/>
      <c r="LPM73" s="0"/>
      <c r="LPN73" s="0"/>
      <c r="LPO73" s="0"/>
      <c r="LPP73" s="0"/>
      <c r="LPQ73" s="0"/>
      <c r="LPR73" s="0"/>
      <c r="LPS73" s="0"/>
      <c r="LPT73" s="0"/>
      <c r="LPU73" s="0"/>
      <c r="LPV73" s="0"/>
      <c r="LPW73" s="0"/>
      <c r="LPX73" s="0"/>
      <c r="LPY73" s="0"/>
      <c r="LPZ73" s="0"/>
      <c r="LQA73" s="0"/>
      <c r="LQB73" s="0"/>
      <c r="LQC73" s="0"/>
      <c r="LQD73" s="0"/>
      <c r="LQE73" s="0"/>
      <c r="LQF73" s="0"/>
      <c r="LQG73" s="0"/>
      <c r="LQH73" s="0"/>
      <c r="LQI73" s="0"/>
      <c r="LQJ73" s="0"/>
      <c r="LQK73" s="0"/>
      <c r="LQL73" s="0"/>
      <c r="LQM73" s="0"/>
      <c r="LQN73" s="0"/>
      <c r="LQO73" s="0"/>
      <c r="LQP73" s="0"/>
      <c r="LQQ73" s="0"/>
      <c r="LQR73" s="0"/>
      <c r="LQS73" s="0"/>
      <c r="LQT73" s="0"/>
      <c r="LQU73" s="0"/>
      <c r="LQV73" s="0"/>
      <c r="LQW73" s="0"/>
      <c r="LQX73" s="0"/>
      <c r="LQY73" s="0"/>
      <c r="LQZ73" s="0"/>
      <c r="LRA73" s="0"/>
      <c r="LRB73" s="0"/>
      <c r="LRC73" s="0"/>
      <c r="LRD73" s="0"/>
      <c r="LRE73" s="0"/>
      <c r="LRF73" s="0"/>
      <c r="LRG73" s="0"/>
      <c r="LRH73" s="0"/>
      <c r="LRI73" s="0"/>
      <c r="LRJ73" s="0"/>
      <c r="LRK73" s="0"/>
      <c r="LRL73" s="0"/>
      <c r="LRM73" s="0"/>
      <c r="LRN73" s="0"/>
      <c r="LRO73" s="0"/>
      <c r="LRP73" s="0"/>
      <c r="LRQ73" s="0"/>
      <c r="LRR73" s="0"/>
      <c r="LRS73" s="0"/>
      <c r="LRT73" s="0"/>
      <c r="LRU73" s="0"/>
      <c r="LRV73" s="0"/>
      <c r="LRW73" s="0"/>
      <c r="LRX73" s="0"/>
      <c r="LRY73" s="0"/>
      <c r="LRZ73" s="0"/>
      <c r="LSA73" s="0"/>
      <c r="LSB73" s="0"/>
      <c r="LSC73" s="0"/>
      <c r="LSD73" s="0"/>
      <c r="LSE73" s="0"/>
      <c r="LSF73" s="0"/>
      <c r="LSG73" s="0"/>
      <c r="LSH73" s="0"/>
      <c r="LSI73" s="0"/>
      <c r="LSJ73" s="0"/>
      <c r="LSK73" s="0"/>
      <c r="LSL73" s="0"/>
      <c r="LSM73" s="0"/>
      <c r="LSN73" s="0"/>
      <c r="LSO73" s="0"/>
      <c r="LSP73" s="0"/>
      <c r="LSQ73" s="0"/>
      <c r="LSR73" s="0"/>
      <c r="LSS73" s="0"/>
      <c r="LST73" s="0"/>
      <c r="LSU73" s="0"/>
      <c r="LSV73" s="0"/>
      <c r="LSW73" s="0"/>
      <c r="LSX73" s="0"/>
      <c r="LSY73" s="0"/>
      <c r="LSZ73" s="0"/>
      <c r="LTA73" s="0"/>
      <c r="LTB73" s="0"/>
      <c r="LTC73" s="0"/>
      <c r="LTD73" s="0"/>
      <c r="LTE73" s="0"/>
      <c r="LTF73" s="0"/>
      <c r="LTG73" s="0"/>
      <c r="LTH73" s="0"/>
      <c r="LTI73" s="0"/>
      <c r="LTJ73" s="0"/>
      <c r="LTK73" s="0"/>
      <c r="LTL73" s="0"/>
      <c r="LTM73" s="0"/>
      <c r="LTN73" s="0"/>
      <c r="LTO73" s="0"/>
      <c r="LTP73" s="0"/>
      <c r="LTQ73" s="0"/>
      <c r="LTR73" s="0"/>
      <c r="LTS73" s="0"/>
      <c r="LTT73" s="0"/>
      <c r="LTU73" s="0"/>
      <c r="LTV73" s="0"/>
      <c r="LTW73" s="0"/>
      <c r="LTX73" s="0"/>
      <c r="LTY73" s="0"/>
      <c r="LTZ73" s="0"/>
      <c r="LUA73" s="0"/>
      <c r="LUB73" s="0"/>
      <c r="LUC73" s="0"/>
      <c r="LUD73" s="0"/>
      <c r="LUE73" s="0"/>
      <c r="LUF73" s="0"/>
      <c r="LUG73" s="0"/>
      <c r="LUH73" s="0"/>
      <c r="LUI73" s="0"/>
      <c r="LUJ73" s="0"/>
      <c r="LUK73" s="0"/>
      <c r="LUL73" s="0"/>
      <c r="LUM73" s="0"/>
      <c r="LUN73" s="0"/>
      <c r="LUO73" s="0"/>
      <c r="LUP73" s="0"/>
      <c r="LUQ73" s="0"/>
      <c r="LUR73" s="0"/>
      <c r="LUS73" s="0"/>
      <c r="LUT73" s="0"/>
      <c r="LUU73" s="0"/>
      <c r="LUV73" s="0"/>
      <c r="LUW73" s="0"/>
      <c r="LUX73" s="0"/>
      <c r="LUY73" s="0"/>
      <c r="LUZ73" s="0"/>
      <c r="LVA73" s="0"/>
      <c r="LVB73" s="0"/>
      <c r="LVC73" s="0"/>
      <c r="LVD73" s="0"/>
      <c r="LVE73" s="0"/>
      <c r="LVF73" s="0"/>
      <c r="LVG73" s="0"/>
      <c r="LVH73" s="0"/>
      <c r="LVI73" s="0"/>
      <c r="LVJ73" s="0"/>
      <c r="LVK73" s="0"/>
      <c r="LVL73" s="0"/>
      <c r="LVM73" s="0"/>
      <c r="LVN73" s="0"/>
      <c r="LVO73" s="0"/>
      <c r="LVP73" s="0"/>
      <c r="LVQ73" s="0"/>
      <c r="LVR73" s="0"/>
      <c r="LVS73" s="0"/>
      <c r="LVT73" s="0"/>
      <c r="LVU73" s="0"/>
      <c r="LVV73" s="0"/>
      <c r="LVW73" s="0"/>
      <c r="LVX73" s="0"/>
      <c r="LVY73" s="0"/>
      <c r="LVZ73" s="0"/>
      <c r="LWA73" s="0"/>
      <c r="LWB73" s="0"/>
      <c r="LWC73" s="0"/>
      <c r="LWD73" s="0"/>
      <c r="LWE73" s="0"/>
      <c r="LWF73" s="0"/>
      <c r="LWG73" s="0"/>
      <c r="LWH73" s="0"/>
      <c r="LWI73" s="0"/>
      <c r="LWJ73" s="0"/>
      <c r="LWK73" s="0"/>
      <c r="LWL73" s="0"/>
      <c r="LWM73" s="0"/>
      <c r="LWN73" s="0"/>
      <c r="LWO73" s="0"/>
      <c r="LWP73" s="0"/>
      <c r="LWQ73" s="0"/>
      <c r="LWR73" s="0"/>
      <c r="LWS73" s="0"/>
      <c r="LWT73" s="0"/>
      <c r="LWU73" s="0"/>
      <c r="LWV73" s="0"/>
      <c r="LWW73" s="0"/>
      <c r="LWX73" s="0"/>
      <c r="LWY73" s="0"/>
      <c r="LWZ73" s="0"/>
      <c r="LXA73" s="0"/>
      <c r="LXB73" s="0"/>
      <c r="LXC73" s="0"/>
      <c r="LXD73" s="0"/>
      <c r="LXE73" s="0"/>
      <c r="LXF73" s="0"/>
      <c r="LXG73" s="0"/>
      <c r="LXH73" s="0"/>
      <c r="LXI73" s="0"/>
      <c r="LXJ73" s="0"/>
      <c r="LXK73" s="0"/>
      <c r="LXL73" s="0"/>
      <c r="LXM73" s="0"/>
      <c r="LXN73" s="0"/>
      <c r="LXO73" s="0"/>
      <c r="LXP73" s="0"/>
      <c r="LXQ73" s="0"/>
      <c r="LXR73" s="0"/>
      <c r="LXS73" s="0"/>
      <c r="LXT73" s="0"/>
      <c r="LXU73" s="0"/>
      <c r="LXV73" s="0"/>
      <c r="LXW73" s="0"/>
      <c r="LXX73" s="0"/>
      <c r="LXY73" s="0"/>
      <c r="LXZ73" s="0"/>
      <c r="LYA73" s="0"/>
      <c r="LYB73" s="0"/>
      <c r="LYC73" s="0"/>
      <c r="LYD73" s="0"/>
      <c r="LYE73" s="0"/>
      <c r="LYF73" s="0"/>
      <c r="LYG73" s="0"/>
      <c r="LYH73" s="0"/>
      <c r="LYI73" s="0"/>
      <c r="LYJ73" s="0"/>
      <c r="LYK73" s="0"/>
      <c r="LYL73" s="0"/>
      <c r="LYM73" s="0"/>
      <c r="LYN73" s="0"/>
      <c r="LYO73" s="0"/>
      <c r="LYP73" s="0"/>
      <c r="LYQ73" s="0"/>
      <c r="LYR73" s="0"/>
      <c r="LYS73" s="0"/>
      <c r="LYT73" s="0"/>
      <c r="LYU73" s="0"/>
      <c r="LYV73" s="0"/>
      <c r="LYW73" s="0"/>
      <c r="LYX73" s="0"/>
      <c r="LYY73" s="0"/>
      <c r="LYZ73" s="0"/>
      <c r="LZA73" s="0"/>
      <c r="LZB73" s="0"/>
      <c r="LZC73" s="0"/>
      <c r="LZD73" s="0"/>
      <c r="LZE73" s="0"/>
      <c r="LZF73" s="0"/>
      <c r="LZG73" s="0"/>
      <c r="LZH73" s="0"/>
      <c r="LZI73" s="0"/>
      <c r="LZJ73" s="0"/>
      <c r="LZK73" s="0"/>
      <c r="LZL73" s="0"/>
      <c r="LZM73" s="0"/>
      <c r="LZN73" s="0"/>
      <c r="LZO73" s="0"/>
      <c r="LZP73" s="0"/>
      <c r="LZQ73" s="0"/>
      <c r="LZR73" s="0"/>
      <c r="LZS73" s="0"/>
      <c r="LZT73" s="0"/>
      <c r="LZU73" s="0"/>
      <c r="LZV73" s="0"/>
      <c r="LZW73" s="0"/>
      <c r="LZX73" s="0"/>
      <c r="LZY73" s="0"/>
      <c r="LZZ73" s="0"/>
      <c r="MAA73" s="0"/>
      <c r="MAB73" s="0"/>
      <c r="MAC73" s="0"/>
      <c r="MAD73" s="0"/>
      <c r="MAE73" s="0"/>
      <c r="MAF73" s="0"/>
      <c r="MAG73" s="0"/>
      <c r="MAH73" s="0"/>
      <c r="MAI73" s="0"/>
      <c r="MAJ73" s="0"/>
      <c r="MAK73" s="0"/>
      <c r="MAL73" s="0"/>
      <c r="MAM73" s="0"/>
      <c r="MAN73" s="0"/>
      <c r="MAO73" s="0"/>
      <c r="MAP73" s="0"/>
      <c r="MAQ73" s="0"/>
      <c r="MAR73" s="0"/>
      <c r="MAS73" s="0"/>
      <c r="MAT73" s="0"/>
      <c r="MAU73" s="0"/>
      <c r="MAV73" s="0"/>
      <c r="MAW73" s="0"/>
      <c r="MAX73" s="0"/>
      <c r="MAY73" s="0"/>
      <c r="MAZ73" s="0"/>
      <c r="MBA73" s="0"/>
      <c r="MBB73" s="0"/>
      <c r="MBC73" s="0"/>
      <c r="MBD73" s="0"/>
      <c r="MBE73" s="0"/>
      <c r="MBF73" s="0"/>
      <c r="MBG73" s="0"/>
      <c r="MBH73" s="0"/>
      <c r="MBI73" s="0"/>
      <c r="MBJ73" s="0"/>
      <c r="MBK73" s="0"/>
      <c r="MBL73" s="0"/>
      <c r="MBM73" s="0"/>
      <c r="MBN73" s="0"/>
      <c r="MBO73" s="0"/>
      <c r="MBP73" s="0"/>
      <c r="MBQ73" s="0"/>
      <c r="MBR73" s="0"/>
      <c r="MBS73" s="0"/>
      <c r="MBT73" s="0"/>
      <c r="MBU73" s="0"/>
      <c r="MBV73" s="0"/>
      <c r="MBW73" s="0"/>
      <c r="MBX73" s="0"/>
      <c r="MBY73" s="0"/>
      <c r="MBZ73" s="0"/>
      <c r="MCA73" s="0"/>
      <c r="MCB73" s="0"/>
      <c r="MCC73" s="0"/>
      <c r="MCD73" s="0"/>
      <c r="MCE73" s="0"/>
      <c r="MCF73" s="0"/>
      <c r="MCG73" s="0"/>
      <c r="MCH73" s="0"/>
      <c r="MCI73" s="0"/>
      <c r="MCJ73" s="0"/>
      <c r="MCK73" s="0"/>
      <c r="MCL73" s="0"/>
      <c r="MCM73" s="0"/>
      <c r="MCN73" s="0"/>
      <c r="MCO73" s="0"/>
      <c r="MCP73" s="0"/>
      <c r="MCQ73" s="0"/>
      <c r="MCR73" s="0"/>
      <c r="MCS73" s="0"/>
      <c r="MCT73" s="0"/>
      <c r="MCU73" s="0"/>
      <c r="MCV73" s="0"/>
      <c r="MCW73" s="0"/>
      <c r="MCX73" s="0"/>
      <c r="MCY73" s="0"/>
      <c r="MCZ73" s="0"/>
      <c r="MDA73" s="0"/>
      <c r="MDB73" s="0"/>
      <c r="MDC73" s="0"/>
      <c r="MDD73" s="0"/>
      <c r="MDE73" s="0"/>
      <c r="MDF73" s="0"/>
      <c r="MDG73" s="0"/>
      <c r="MDH73" s="0"/>
      <c r="MDI73" s="0"/>
      <c r="MDJ73" s="0"/>
      <c r="MDK73" s="0"/>
      <c r="MDL73" s="0"/>
      <c r="MDM73" s="0"/>
      <c r="MDN73" s="0"/>
      <c r="MDO73" s="0"/>
      <c r="MDP73" s="0"/>
      <c r="MDQ73" s="0"/>
      <c r="MDR73" s="0"/>
      <c r="MDS73" s="0"/>
      <c r="MDT73" s="0"/>
      <c r="MDU73" s="0"/>
      <c r="MDV73" s="0"/>
      <c r="MDW73" s="0"/>
      <c r="MDX73" s="0"/>
      <c r="MDY73" s="0"/>
      <c r="MDZ73" s="0"/>
      <c r="MEA73" s="0"/>
      <c r="MEB73" s="0"/>
      <c r="MEC73" s="0"/>
      <c r="MED73" s="0"/>
      <c r="MEE73" s="0"/>
      <c r="MEF73" s="0"/>
      <c r="MEG73" s="0"/>
      <c r="MEH73" s="0"/>
      <c r="MEI73" s="0"/>
      <c r="MEJ73" s="0"/>
      <c r="MEK73" s="0"/>
      <c r="MEL73" s="0"/>
      <c r="MEM73" s="0"/>
      <c r="MEN73" s="0"/>
      <c r="MEO73" s="0"/>
      <c r="MEP73" s="0"/>
      <c r="MEQ73" s="0"/>
      <c r="MER73" s="0"/>
      <c r="MES73" s="0"/>
      <c r="MET73" s="0"/>
      <c r="MEU73" s="0"/>
      <c r="MEV73" s="0"/>
      <c r="MEW73" s="0"/>
      <c r="MEX73" s="0"/>
      <c r="MEY73" s="0"/>
      <c r="MEZ73" s="0"/>
      <c r="MFA73" s="0"/>
      <c r="MFB73" s="0"/>
      <c r="MFC73" s="0"/>
      <c r="MFD73" s="0"/>
      <c r="MFE73" s="0"/>
      <c r="MFF73" s="0"/>
      <c r="MFG73" s="0"/>
      <c r="MFH73" s="0"/>
      <c r="MFI73" s="0"/>
      <c r="MFJ73" s="0"/>
      <c r="MFK73" s="0"/>
      <c r="MFL73" s="0"/>
      <c r="MFM73" s="0"/>
      <c r="MFN73" s="0"/>
      <c r="MFO73" s="0"/>
      <c r="MFP73" s="0"/>
      <c r="MFQ73" s="0"/>
      <c r="MFR73" s="0"/>
      <c r="MFS73" s="0"/>
      <c r="MFT73" s="0"/>
      <c r="MFU73" s="0"/>
      <c r="MFV73" s="0"/>
      <c r="MFW73" s="0"/>
      <c r="MFX73" s="0"/>
      <c r="MFY73" s="0"/>
      <c r="MFZ73" s="0"/>
      <c r="MGA73" s="0"/>
      <c r="MGB73" s="0"/>
      <c r="MGC73" s="0"/>
      <c r="MGD73" s="0"/>
      <c r="MGE73" s="0"/>
      <c r="MGF73" s="0"/>
      <c r="MGG73" s="0"/>
      <c r="MGH73" s="0"/>
      <c r="MGI73" s="0"/>
      <c r="MGJ73" s="0"/>
      <c r="MGK73" s="0"/>
      <c r="MGL73" s="0"/>
      <c r="MGM73" s="0"/>
      <c r="MGN73" s="0"/>
      <c r="MGO73" s="0"/>
      <c r="MGP73" s="0"/>
      <c r="MGQ73" s="0"/>
      <c r="MGR73" s="0"/>
      <c r="MGS73" s="0"/>
      <c r="MGT73" s="0"/>
      <c r="MGU73" s="0"/>
      <c r="MGV73" s="0"/>
      <c r="MGW73" s="0"/>
      <c r="MGX73" s="0"/>
      <c r="MGY73" s="0"/>
      <c r="MGZ73" s="0"/>
      <c r="MHA73" s="0"/>
      <c r="MHB73" s="0"/>
      <c r="MHC73" s="0"/>
      <c r="MHD73" s="0"/>
      <c r="MHE73" s="0"/>
      <c r="MHF73" s="0"/>
      <c r="MHG73" s="0"/>
      <c r="MHH73" s="0"/>
      <c r="MHI73" s="0"/>
      <c r="MHJ73" s="0"/>
      <c r="MHK73" s="0"/>
      <c r="MHL73" s="0"/>
      <c r="MHM73" s="0"/>
      <c r="MHN73" s="0"/>
      <c r="MHO73" s="0"/>
      <c r="MHP73" s="0"/>
      <c r="MHQ73" s="0"/>
      <c r="MHR73" s="0"/>
      <c r="MHS73" s="0"/>
      <c r="MHT73" s="0"/>
      <c r="MHU73" s="0"/>
      <c r="MHV73" s="0"/>
      <c r="MHW73" s="0"/>
      <c r="MHX73" s="0"/>
      <c r="MHY73" s="0"/>
      <c r="MHZ73" s="0"/>
      <c r="MIA73" s="0"/>
      <c r="MIB73" s="0"/>
      <c r="MIC73" s="0"/>
      <c r="MID73" s="0"/>
      <c r="MIE73" s="0"/>
      <c r="MIF73" s="0"/>
      <c r="MIG73" s="0"/>
      <c r="MIH73" s="0"/>
      <c r="MII73" s="0"/>
      <c r="MIJ73" s="0"/>
      <c r="MIK73" s="0"/>
      <c r="MIL73" s="0"/>
      <c r="MIM73" s="0"/>
      <c r="MIN73" s="0"/>
      <c r="MIO73" s="0"/>
      <c r="MIP73" s="0"/>
      <c r="MIQ73" s="0"/>
      <c r="MIR73" s="0"/>
      <c r="MIS73" s="0"/>
      <c r="MIT73" s="0"/>
      <c r="MIU73" s="0"/>
      <c r="MIV73" s="0"/>
      <c r="MIW73" s="0"/>
      <c r="MIX73" s="0"/>
      <c r="MIY73" s="0"/>
      <c r="MIZ73" s="0"/>
      <c r="MJA73" s="0"/>
      <c r="MJB73" s="0"/>
      <c r="MJC73" s="0"/>
      <c r="MJD73" s="0"/>
      <c r="MJE73" s="0"/>
      <c r="MJF73" s="0"/>
      <c r="MJG73" s="0"/>
      <c r="MJH73" s="0"/>
      <c r="MJI73" s="0"/>
      <c r="MJJ73" s="0"/>
      <c r="MJK73" s="0"/>
      <c r="MJL73" s="0"/>
      <c r="MJM73" s="0"/>
      <c r="MJN73" s="0"/>
      <c r="MJO73" s="0"/>
      <c r="MJP73" s="0"/>
      <c r="MJQ73" s="0"/>
      <c r="MJR73" s="0"/>
      <c r="MJS73" s="0"/>
      <c r="MJT73" s="0"/>
      <c r="MJU73" s="0"/>
      <c r="MJV73" s="0"/>
      <c r="MJW73" s="0"/>
      <c r="MJX73" s="0"/>
      <c r="MJY73" s="0"/>
      <c r="MJZ73" s="0"/>
      <c r="MKA73" s="0"/>
      <c r="MKB73" s="0"/>
      <c r="MKC73" s="0"/>
      <c r="MKD73" s="0"/>
      <c r="MKE73" s="0"/>
      <c r="MKF73" s="0"/>
      <c r="MKG73" s="0"/>
      <c r="MKH73" s="0"/>
      <c r="MKI73" s="0"/>
      <c r="MKJ73" s="0"/>
      <c r="MKK73" s="0"/>
      <c r="MKL73" s="0"/>
      <c r="MKM73" s="0"/>
      <c r="MKN73" s="0"/>
      <c r="MKO73" s="0"/>
      <c r="MKP73" s="0"/>
      <c r="MKQ73" s="0"/>
      <c r="MKR73" s="0"/>
      <c r="MKS73" s="0"/>
      <c r="MKT73" s="0"/>
      <c r="MKU73" s="0"/>
      <c r="MKV73" s="0"/>
      <c r="MKW73" s="0"/>
      <c r="MKX73" s="0"/>
      <c r="MKY73" s="0"/>
      <c r="MKZ73" s="0"/>
      <c r="MLA73" s="0"/>
      <c r="MLB73" s="0"/>
      <c r="MLC73" s="0"/>
      <c r="MLD73" s="0"/>
      <c r="MLE73" s="0"/>
      <c r="MLF73" s="0"/>
      <c r="MLG73" s="0"/>
      <c r="MLH73" s="0"/>
      <c r="MLI73" s="0"/>
      <c r="MLJ73" s="0"/>
      <c r="MLK73" s="0"/>
      <c r="MLL73" s="0"/>
      <c r="MLM73" s="0"/>
      <c r="MLN73" s="0"/>
      <c r="MLO73" s="0"/>
      <c r="MLP73" s="0"/>
      <c r="MLQ73" s="0"/>
      <c r="MLR73" s="0"/>
      <c r="MLS73" s="0"/>
      <c r="MLT73" s="0"/>
      <c r="MLU73" s="0"/>
      <c r="MLV73" s="0"/>
      <c r="MLW73" s="0"/>
      <c r="MLX73" s="0"/>
      <c r="MLY73" s="0"/>
      <c r="MLZ73" s="0"/>
      <c r="MMA73" s="0"/>
      <c r="MMB73" s="0"/>
      <c r="MMC73" s="0"/>
      <c r="MMD73" s="0"/>
      <c r="MME73" s="0"/>
      <c r="MMF73" s="0"/>
      <c r="MMG73" s="0"/>
      <c r="MMH73" s="0"/>
      <c r="MMI73" s="0"/>
      <c r="MMJ73" s="0"/>
      <c r="MMK73" s="0"/>
      <c r="MML73" s="0"/>
      <c r="MMM73" s="0"/>
      <c r="MMN73" s="0"/>
      <c r="MMO73" s="0"/>
      <c r="MMP73" s="0"/>
      <c r="MMQ73" s="0"/>
      <c r="MMR73" s="0"/>
      <c r="MMS73" s="0"/>
      <c r="MMT73" s="0"/>
      <c r="MMU73" s="0"/>
      <c r="MMV73" s="0"/>
      <c r="MMW73" s="0"/>
      <c r="MMX73" s="0"/>
      <c r="MMY73" s="0"/>
      <c r="MMZ73" s="0"/>
      <c r="MNA73" s="0"/>
      <c r="MNB73" s="0"/>
      <c r="MNC73" s="0"/>
      <c r="MND73" s="0"/>
      <c r="MNE73" s="0"/>
      <c r="MNF73" s="0"/>
      <c r="MNG73" s="0"/>
      <c r="MNH73" s="0"/>
      <c r="MNI73" s="0"/>
      <c r="MNJ73" s="0"/>
      <c r="MNK73" s="0"/>
      <c r="MNL73" s="0"/>
      <c r="MNM73" s="0"/>
      <c r="MNN73" s="0"/>
      <c r="MNO73" s="0"/>
      <c r="MNP73" s="0"/>
      <c r="MNQ73" s="0"/>
      <c r="MNR73" s="0"/>
      <c r="MNS73" s="0"/>
      <c r="MNT73" s="0"/>
      <c r="MNU73" s="0"/>
      <c r="MNV73" s="0"/>
      <c r="MNW73" s="0"/>
      <c r="MNX73" s="0"/>
      <c r="MNY73" s="0"/>
      <c r="MNZ73" s="0"/>
      <c r="MOA73" s="0"/>
      <c r="MOB73" s="0"/>
      <c r="MOC73" s="0"/>
      <c r="MOD73" s="0"/>
      <c r="MOE73" s="0"/>
      <c r="MOF73" s="0"/>
      <c r="MOG73" s="0"/>
      <c r="MOH73" s="0"/>
      <c r="MOI73" s="0"/>
      <c r="MOJ73" s="0"/>
      <c r="MOK73" s="0"/>
      <c r="MOL73" s="0"/>
      <c r="MOM73" s="0"/>
      <c r="MON73" s="0"/>
      <c r="MOO73" s="0"/>
      <c r="MOP73" s="0"/>
      <c r="MOQ73" s="0"/>
      <c r="MOR73" s="0"/>
      <c r="MOS73" s="0"/>
      <c r="MOT73" s="0"/>
      <c r="MOU73" s="0"/>
      <c r="MOV73" s="0"/>
      <c r="MOW73" s="0"/>
      <c r="MOX73" s="0"/>
      <c r="MOY73" s="0"/>
      <c r="MOZ73" s="0"/>
      <c r="MPA73" s="0"/>
      <c r="MPB73" s="0"/>
      <c r="MPC73" s="0"/>
      <c r="MPD73" s="0"/>
      <c r="MPE73" s="0"/>
      <c r="MPF73" s="0"/>
      <c r="MPG73" s="0"/>
      <c r="MPH73" s="0"/>
      <c r="MPI73" s="0"/>
      <c r="MPJ73" s="0"/>
      <c r="MPK73" s="0"/>
      <c r="MPL73" s="0"/>
      <c r="MPM73" s="0"/>
      <c r="MPN73" s="0"/>
      <c r="MPO73" s="0"/>
      <c r="MPP73" s="0"/>
      <c r="MPQ73" s="0"/>
      <c r="MPR73" s="0"/>
      <c r="MPS73" s="0"/>
      <c r="MPT73" s="0"/>
      <c r="MPU73" s="0"/>
      <c r="MPV73" s="0"/>
      <c r="MPW73" s="0"/>
      <c r="MPX73" s="0"/>
      <c r="MPY73" s="0"/>
      <c r="MPZ73" s="0"/>
      <c r="MQA73" s="0"/>
      <c r="MQB73" s="0"/>
      <c r="MQC73" s="0"/>
      <c r="MQD73" s="0"/>
      <c r="MQE73" s="0"/>
      <c r="MQF73" s="0"/>
      <c r="MQG73" s="0"/>
      <c r="MQH73" s="0"/>
      <c r="MQI73" s="0"/>
      <c r="MQJ73" s="0"/>
      <c r="MQK73" s="0"/>
      <c r="MQL73" s="0"/>
      <c r="MQM73" s="0"/>
      <c r="MQN73" s="0"/>
      <c r="MQO73" s="0"/>
      <c r="MQP73" s="0"/>
      <c r="MQQ73" s="0"/>
      <c r="MQR73" s="0"/>
      <c r="MQS73" s="0"/>
      <c r="MQT73" s="0"/>
      <c r="MQU73" s="0"/>
      <c r="MQV73" s="0"/>
      <c r="MQW73" s="0"/>
      <c r="MQX73" s="0"/>
      <c r="MQY73" s="0"/>
      <c r="MQZ73" s="0"/>
      <c r="MRA73" s="0"/>
      <c r="MRB73" s="0"/>
      <c r="MRC73" s="0"/>
      <c r="MRD73" s="0"/>
      <c r="MRE73" s="0"/>
      <c r="MRF73" s="0"/>
      <c r="MRG73" s="0"/>
      <c r="MRH73" s="0"/>
      <c r="MRI73" s="0"/>
      <c r="MRJ73" s="0"/>
      <c r="MRK73" s="0"/>
      <c r="MRL73" s="0"/>
      <c r="MRM73" s="0"/>
      <c r="MRN73" s="0"/>
      <c r="MRO73" s="0"/>
      <c r="MRP73" s="0"/>
      <c r="MRQ73" s="0"/>
      <c r="MRR73" s="0"/>
      <c r="MRS73" s="0"/>
      <c r="MRT73" s="0"/>
      <c r="MRU73" s="0"/>
      <c r="MRV73" s="0"/>
      <c r="MRW73" s="0"/>
      <c r="MRX73" s="0"/>
      <c r="MRY73" s="0"/>
      <c r="MRZ73" s="0"/>
      <c r="MSA73" s="0"/>
      <c r="MSB73" s="0"/>
      <c r="MSC73" s="0"/>
      <c r="MSD73" s="0"/>
      <c r="MSE73" s="0"/>
      <c r="MSF73" s="0"/>
      <c r="MSG73" s="0"/>
      <c r="MSH73" s="0"/>
      <c r="MSI73" s="0"/>
      <c r="MSJ73" s="0"/>
      <c r="MSK73" s="0"/>
      <c r="MSL73" s="0"/>
      <c r="MSM73" s="0"/>
      <c r="MSN73" s="0"/>
      <c r="MSO73" s="0"/>
      <c r="MSP73" s="0"/>
      <c r="MSQ73" s="0"/>
      <c r="MSR73" s="0"/>
      <c r="MSS73" s="0"/>
      <c r="MST73" s="0"/>
      <c r="MSU73" s="0"/>
      <c r="MSV73" s="0"/>
      <c r="MSW73" s="0"/>
      <c r="MSX73" s="0"/>
      <c r="MSY73" s="0"/>
      <c r="MSZ73" s="0"/>
      <c r="MTA73" s="0"/>
      <c r="MTB73" s="0"/>
      <c r="MTC73" s="0"/>
      <c r="MTD73" s="0"/>
      <c r="MTE73" s="0"/>
      <c r="MTF73" s="0"/>
      <c r="MTG73" s="0"/>
      <c r="MTH73" s="0"/>
      <c r="MTI73" s="0"/>
      <c r="MTJ73" s="0"/>
      <c r="MTK73" s="0"/>
      <c r="MTL73" s="0"/>
      <c r="MTM73" s="0"/>
      <c r="MTN73" s="0"/>
      <c r="MTO73" s="0"/>
      <c r="MTP73" s="0"/>
      <c r="MTQ73" s="0"/>
      <c r="MTR73" s="0"/>
      <c r="MTS73" s="0"/>
      <c r="MTT73" s="0"/>
      <c r="MTU73" s="0"/>
      <c r="MTV73" s="0"/>
      <c r="MTW73" s="0"/>
      <c r="MTX73" s="0"/>
      <c r="MTY73" s="0"/>
      <c r="MTZ73" s="0"/>
      <c r="MUA73" s="0"/>
      <c r="MUB73" s="0"/>
      <c r="MUC73" s="0"/>
      <c r="MUD73" s="0"/>
      <c r="MUE73" s="0"/>
      <c r="MUF73" s="0"/>
      <c r="MUG73" s="0"/>
      <c r="MUH73" s="0"/>
      <c r="MUI73" s="0"/>
      <c r="MUJ73" s="0"/>
      <c r="MUK73" s="0"/>
      <c r="MUL73" s="0"/>
      <c r="MUM73" s="0"/>
      <c r="MUN73" s="0"/>
      <c r="MUO73" s="0"/>
      <c r="MUP73" s="0"/>
      <c r="MUQ73" s="0"/>
      <c r="MUR73" s="0"/>
      <c r="MUS73" s="0"/>
      <c r="MUT73" s="0"/>
      <c r="MUU73" s="0"/>
      <c r="MUV73" s="0"/>
      <c r="MUW73" s="0"/>
      <c r="MUX73" s="0"/>
      <c r="MUY73" s="0"/>
      <c r="MUZ73" s="0"/>
      <c r="MVA73" s="0"/>
      <c r="MVB73" s="0"/>
      <c r="MVC73" s="0"/>
      <c r="MVD73" s="0"/>
      <c r="MVE73" s="0"/>
      <c r="MVF73" s="0"/>
      <c r="MVG73" s="0"/>
      <c r="MVH73" s="0"/>
      <c r="MVI73" s="0"/>
      <c r="MVJ73" s="0"/>
      <c r="MVK73" s="0"/>
      <c r="MVL73" s="0"/>
      <c r="MVM73" s="0"/>
      <c r="MVN73" s="0"/>
      <c r="MVO73" s="0"/>
      <c r="MVP73" s="0"/>
      <c r="MVQ73" s="0"/>
      <c r="MVR73" s="0"/>
      <c r="MVS73" s="0"/>
      <c r="MVT73" s="0"/>
      <c r="MVU73" s="0"/>
      <c r="MVV73" s="0"/>
      <c r="MVW73" s="0"/>
      <c r="MVX73" s="0"/>
      <c r="MVY73" s="0"/>
      <c r="MVZ73" s="0"/>
      <c r="MWA73" s="0"/>
      <c r="MWB73" s="0"/>
      <c r="MWC73" s="0"/>
      <c r="MWD73" s="0"/>
      <c r="MWE73" s="0"/>
      <c r="MWF73" s="0"/>
      <c r="MWG73" s="0"/>
      <c r="MWH73" s="0"/>
      <c r="MWI73" s="0"/>
      <c r="MWJ73" s="0"/>
      <c r="MWK73" s="0"/>
      <c r="MWL73" s="0"/>
      <c r="MWM73" s="0"/>
      <c r="MWN73" s="0"/>
      <c r="MWO73" s="0"/>
      <c r="MWP73" s="0"/>
      <c r="MWQ73" s="0"/>
      <c r="MWR73" s="0"/>
      <c r="MWS73" s="0"/>
      <c r="MWT73" s="0"/>
      <c r="MWU73" s="0"/>
      <c r="MWV73" s="0"/>
      <c r="MWW73" s="0"/>
      <c r="MWX73" s="0"/>
      <c r="MWY73" s="0"/>
      <c r="MWZ73" s="0"/>
      <c r="MXA73" s="0"/>
      <c r="MXB73" s="0"/>
      <c r="MXC73" s="0"/>
      <c r="MXD73" s="0"/>
      <c r="MXE73" s="0"/>
      <c r="MXF73" s="0"/>
      <c r="MXG73" s="0"/>
      <c r="MXH73" s="0"/>
      <c r="MXI73" s="0"/>
      <c r="MXJ73" s="0"/>
      <c r="MXK73" s="0"/>
      <c r="MXL73" s="0"/>
      <c r="MXM73" s="0"/>
      <c r="MXN73" s="0"/>
      <c r="MXO73" s="0"/>
      <c r="MXP73" s="0"/>
      <c r="MXQ73" s="0"/>
      <c r="MXR73" s="0"/>
      <c r="MXS73" s="0"/>
      <c r="MXT73" s="0"/>
      <c r="MXU73" s="0"/>
      <c r="MXV73" s="0"/>
      <c r="MXW73" s="0"/>
      <c r="MXX73" s="0"/>
      <c r="MXY73" s="0"/>
      <c r="MXZ73" s="0"/>
      <c r="MYA73" s="0"/>
      <c r="MYB73" s="0"/>
      <c r="MYC73" s="0"/>
      <c r="MYD73" s="0"/>
      <c r="MYE73" s="0"/>
      <c r="MYF73" s="0"/>
      <c r="MYG73" s="0"/>
      <c r="MYH73" s="0"/>
      <c r="MYI73" s="0"/>
      <c r="MYJ73" s="0"/>
      <c r="MYK73" s="0"/>
      <c r="MYL73" s="0"/>
      <c r="MYM73" s="0"/>
      <c r="MYN73" s="0"/>
      <c r="MYO73" s="0"/>
      <c r="MYP73" s="0"/>
      <c r="MYQ73" s="0"/>
      <c r="MYR73" s="0"/>
      <c r="MYS73" s="0"/>
      <c r="MYT73" s="0"/>
      <c r="MYU73" s="0"/>
      <c r="MYV73" s="0"/>
      <c r="MYW73" s="0"/>
      <c r="MYX73" s="0"/>
      <c r="MYY73" s="0"/>
      <c r="MYZ73" s="0"/>
      <c r="MZA73" s="0"/>
      <c r="MZB73" s="0"/>
      <c r="MZC73" s="0"/>
      <c r="MZD73" s="0"/>
      <c r="MZE73" s="0"/>
      <c r="MZF73" s="0"/>
      <c r="MZG73" s="0"/>
      <c r="MZH73" s="0"/>
      <c r="MZI73" s="0"/>
      <c r="MZJ73" s="0"/>
      <c r="MZK73" s="0"/>
      <c r="MZL73" s="0"/>
      <c r="MZM73" s="0"/>
      <c r="MZN73" s="0"/>
      <c r="MZO73" s="0"/>
      <c r="MZP73" s="0"/>
      <c r="MZQ73" s="0"/>
      <c r="MZR73" s="0"/>
      <c r="MZS73" s="0"/>
      <c r="MZT73" s="0"/>
      <c r="MZU73" s="0"/>
      <c r="MZV73" s="0"/>
      <c r="MZW73" s="0"/>
      <c r="MZX73" s="0"/>
      <c r="MZY73" s="0"/>
      <c r="MZZ73" s="0"/>
      <c r="NAA73" s="0"/>
      <c r="NAB73" s="0"/>
      <c r="NAC73" s="0"/>
      <c r="NAD73" s="0"/>
      <c r="NAE73" s="0"/>
      <c r="NAF73" s="0"/>
      <c r="NAG73" s="0"/>
      <c r="NAH73" s="0"/>
      <c r="NAI73" s="0"/>
      <c r="NAJ73" s="0"/>
      <c r="NAK73" s="0"/>
      <c r="NAL73" s="0"/>
      <c r="NAM73" s="0"/>
      <c r="NAN73" s="0"/>
      <c r="NAO73" s="0"/>
      <c r="NAP73" s="0"/>
      <c r="NAQ73" s="0"/>
      <c r="NAR73" s="0"/>
      <c r="NAS73" s="0"/>
      <c r="NAT73" s="0"/>
      <c r="NAU73" s="0"/>
      <c r="NAV73" s="0"/>
      <c r="NAW73" s="0"/>
      <c r="NAX73" s="0"/>
      <c r="NAY73" s="0"/>
      <c r="NAZ73" s="0"/>
      <c r="NBA73" s="0"/>
      <c r="NBB73" s="0"/>
      <c r="NBC73" s="0"/>
      <c r="NBD73" s="0"/>
      <c r="NBE73" s="0"/>
      <c r="NBF73" s="0"/>
      <c r="NBG73" s="0"/>
      <c r="NBH73" s="0"/>
      <c r="NBI73" s="0"/>
      <c r="NBJ73" s="0"/>
      <c r="NBK73" s="0"/>
      <c r="NBL73" s="0"/>
      <c r="NBM73" s="0"/>
      <c r="NBN73" s="0"/>
      <c r="NBO73" s="0"/>
      <c r="NBP73" s="0"/>
      <c r="NBQ73" s="0"/>
      <c r="NBR73" s="0"/>
      <c r="NBS73" s="0"/>
      <c r="NBT73" s="0"/>
      <c r="NBU73" s="0"/>
      <c r="NBV73" s="0"/>
      <c r="NBW73" s="0"/>
      <c r="NBX73" s="0"/>
      <c r="NBY73" s="0"/>
      <c r="NBZ73" s="0"/>
      <c r="NCA73" s="0"/>
      <c r="NCB73" s="0"/>
      <c r="NCC73" s="0"/>
      <c r="NCD73" s="0"/>
      <c r="NCE73" s="0"/>
      <c r="NCF73" s="0"/>
      <c r="NCG73" s="0"/>
      <c r="NCH73" s="0"/>
      <c r="NCI73" s="0"/>
      <c r="NCJ73" s="0"/>
      <c r="NCK73" s="0"/>
      <c r="NCL73" s="0"/>
      <c r="NCM73" s="0"/>
      <c r="NCN73" s="0"/>
      <c r="NCO73" s="0"/>
      <c r="NCP73" s="0"/>
      <c r="NCQ73" s="0"/>
      <c r="NCR73" s="0"/>
      <c r="NCS73" s="0"/>
      <c r="NCT73" s="0"/>
      <c r="NCU73" s="0"/>
      <c r="NCV73" s="0"/>
      <c r="NCW73" s="0"/>
      <c r="NCX73" s="0"/>
      <c r="NCY73" s="0"/>
      <c r="NCZ73" s="0"/>
      <c r="NDA73" s="0"/>
      <c r="NDB73" s="0"/>
      <c r="NDC73" s="0"/>
      <c r="NDD73" s="0"/>
      <c r="NDE73" s="0"/>
      <c r="NDF73" s="0"/>
      <c r="NDG73" s="0"/>
      <c r="NDH73" s="0"/>
      <c r="NDI73" s="0"/>
      <c r="NDJ73" s="0"/>
      <c r="NDK73" s="0"/>
      <c r="NDL73" s="0"/>
      <c r="NDM73" s="0"/>
      <c r="NDN73" s="0"/>
      <c r="NDO73" s="0"/>
      <c r="NDP73" s="0"/>
      <c r="NDQ73" s="0"/>
      <c r="NDR73" s="0"/>
      <c r="NDS73" s="0"/>
      <c r="NDT73" s="0"/>
      <c r="NDU73" s="0"/>
      <c r="NDV73" s="0"/>
      <c r="NDW73" s="0"/>
      <c r="NDX73" s="0"/>
      <c r="NDY73" s="0"/>
      <c r="NDZ73" s="0"/>
      <c r="NEA73" s="0"/>
      <c r="NEB73" s="0"/>
      <c r="NEC73" s="0"/>
      <c r="NED73" s="0"/>
      <c r="NEE73" s="0"/>
      <c r="NEF73" s="0"/>
      <c r="NEG73" s="0"/>
      <c r="NEH73" s="0"/>
      <c r="NEI73" s="0"/>
      <c r="NEJ73" s="0"/>
      <c r="NEK73" s="0"/>
      <c r="NEL73" s="0"/>
      <c r="NEM73" s="0"/>
      <c r="NEN73" s="0"/>
      <c r="NEO73" s="0"/>
      <c r="NEP73" s="0"/>
      <c r="NEQ73" s="0"/>
      <c r="NER73" s="0"/>
      <c r="NES73" s="0"/>
      <c r="NET73" s="0"/>
      <c r="NEU73" s="0"/>
      <c r="NEV73" s="0"/>
      <c r="NEW73" s="0"/>
      <c r="NEX73" s="0"/>
      <c r="NEY73" s="0"/>
      <c r="NEZ73" s="0"/>
      <c r="NFA73" s="0"/>
      <c r="NFB73" s="0"/>
      <c r="NFC73" s="0"/>
      <c r="NFD73" s="0"/>
      <c r="NFE73" s="0"/>
      <c r="NFF73" s="0"/>
      <c r="NFG73" s="0"/>
      <c r="NFH73" s="0"/>
      <c r="NFI73" s="0"/>
      <c r="NFJ73" s="0"/>
      <c r="NFK73" s="0"/>
      <c r="NFL73" s="0"/>
      <c r="NFM73" s="0"/>
      <c r="NFN73" s="0"/>
      <c r="NFO73" s="0"/>
      <c r="NFP73" s="0"/>
      <c r="NFQ73" s="0"/>
      <c r="NFR73" s="0"/>
      <c r="NFS73" s="0"/>
      <c r="NFT73" s="0"/>
      <c r="NFU73" s="0"/>
      <c r="NFV73" s="0"/>
      <c r="NFW73" s="0"/>
      <c r="NFX73" s="0"/>
      <c r="NFY73" s="0"/>
      <c r="NFZ73" s="0"/>
      <c r="NGA73" s="0"/>
      <c r="NGB73" s="0"/>
      <c r="NGC73" s="0"/>
      <c r="NGD73" s="0"/>
      <c r="NGE73" s="0"/>
      <c r="NGF73" s="0"/>
      <c r="NGG73" s="0"/>
      <c r="NGH73" s="0"/>
      <c r="NGI73" s="0"/>
      <c r="NGJ73" s="0"/>
      <c r="NGK73" s="0"/>
      <c r="NGL73" s="0"/>
      <c r="NGM73" s="0"/>
      <c r="NGN73" s="0"/>
      <c r="NGO73" s="0"/>
      <c r="NGP73" s="0"/>
      <c r="NGQ73" s="0"/>
      <c r="NGR73" s="0"/>
      <c r="NGS73" s="0"/>
      <c r="NGT73" s="0"/>
      <c r="NGU73" s="0"/>
      <c r="NGV73" s="0"/>
      <c r="NGW73" s="0"/>
      <c r="NGX73" s="0"/>
      <c r="NGY73" s="0"/>
      <c r="NGZ73" s="0"/>
      <c r="NHA73" s="0"/>
      <c r="NHB73" s="0"/>
      <c r="NHC73" s="0"/>
      <c r="NHD73" s="0"/>
      <c r="NHE73" s="0"/>
      <c r="NHF73" s="0"/>
      <c r="NHG73" s="0"/>
      <c r="NHH73" s="0"/>
      <c r="NHI73" s="0"/>
      <c r="NHJ73" s="0"/>
      <c r="NHK73" s="0"/>
      <c r="NHL73" s="0"/>
      <c r="NHM73" s="0"/>
      <c r="NHN73" s="0"/>
      <c r="NHO73" s="0"/>
      <c r="NHP73" s="0"/>
      <c r="NHQ73" s="0"/>
      <c r="NHR73" s="0"/>
      <c r="NHS73" s="0"/>
      <c r="NHT73" s="0"/>
      <c r="NHU73" s="0"/>
      <c r="NHV73" s="0"/>
      <c r="NHW73" s="0"/>
      <c r="NHX73" s="0"/>
      <c r="NHY73" s="0"/>
      <c r="NHZ73" s="0"/>
      <c r="NIA73" s="0"/>
      <c r="NIB73" s="0"/>
      <c r="NIC73" s="0"/>
      <c r="NID73" s="0"/>
      <c r="NIE73" s="0"/>
      <c r="NIF73" s="0"/>
      <c r="NIG73" s="0"/>
      <c r="NIH73" s="0"/>
      <c r="NII73" s="0"/>
      <c r="NIJ73" s="0"/>
      <c r="NIK73" s="0"/>
      <c r="NIL73" s="0"/>
      <c r="NIM73" s="0"/>
      <c r="NIN73" s="0"/>
      <c r="NIO73" s="0"/>
      <c r="NIP73" s="0"/>
      <c r="NIQ73" s="0"/>
      <c r="NIR73" s="0"/>
      <c r="NIS73" s="0"/>
      <c r="NIT73" s="0"/>
      <c r="NIU73" s="0"/>
      <c r="NIV73" s="0"/>
      <c r="NIW73" s="0"/>
      <c r="NIX73" s="0"/>
      <c r="NIY73" s="0"/>
      <c r="NIZ73" s="0"/>
      <c r="NJA73" s="0"/>
      <c r="NJB73" s="0"/>
      <c r="NJC73" s="0"/>
      <c r="NJD73" s="0"/>
      <c r="NJE73" s="0"/>
      <c r="NJF73" s="0"/>
      <c r="NJG73" s="0"/>
      <c r="NJH73" s="0"/>
      <c r="NJI73" s="0"/>
      <c r="NJJ73" s="0"/>
      <c r="NJK73" s="0"/>
      <c r="NJL73" s="0"/>
      <c r="NJM73" s="0"/>
      <c r="NJN73" s="0"/>
      <c r="NJO73" s="0"/>
      <c r="NJP73" s="0"/>
      <c r="NJQ73" s="0"/>
      <c r="NJR73" s="0"/>
      <c r="NJS73" s="0"/>
      <c r="NJT73" s="0"/>
      <c r="NJU73" s="0"/>
      <c r="NJV73" s="0"/>
      <c r="NJW73" s="0"/>
      <c r="NJX73" s="0"/>
      <c r="NJY73" s="0"/>
      <c r="NJZ73" s="0"/>
      <c r="NKA73" s="0"/>
      <c r="NKB73" s="0"/>
      <c r="NKC73" s="0"/>
      <c r="NKD73" s="0"/>
      <c r="NKE73" s="0"/>
      <c r="NKF73" s="0"/>
      <c r="NKG73" s="0"/>
      <c r="NKH73" s="0"/>
      <c r="NKI73" s="0"/>
      <c r="NKJ73" s="0"/>
      <c r="NKK73" s="0"/>
      <c r="NKL73" s="0"/>
      <c r="NKM73" s="0"/>
      <c r="NKN73" s="0"/>
      <c r="NKO73" s="0"/>
      <c r="NKP73" s="0"/>
      <c r="NKQ73" s="0"/>
      <c r="NKR73" s="0"/>
      <c r="NKS73" s="0"/>
      <c r="NKT73" s="0"/>
      <c r="NKU73" s="0"/>
      <c r="NKV73" s="0"/>
      <c r="NKW73" s="0"/>
      <c r="NKX73" s="0"/>
      <c r="NKY73" s="0"/>
      <c r="NKZ73" s="0"/>
      <c r="NLA73" s="0"/>
      <c r="NLB73" s="0"/>
      <c r="NLC73" s="0"/>
      <c r="NLD73" s="0"/>
      <c r="NLE73" s="0"/>
      <c r="NLF73" s="0"/>
      <c r="NLG73" s="0"/>
      <c r="NLH73" s="0"/>
      <c r="NLI73" s="0"/>
      <c r="NLJ73" s="0"/>
      <c r="NLK73" s="0"/>
      <c r="NLL73" s="0"/>
      <c r="NLM73" s="0"/>
      <c r="NLN73" s="0"/>
      <c r="NLO73" s="0"/>
      <c r="NLP73" s="0"/>
      <c r="NLQ73" s="0"/>
      <c r="NLR73" s="0"/>
      <c r="NLS73" s="0"/>
      <c r="NLT73" s="0"/>
      <c r="NLU73" s="0"/>
      <c r="NLV73" s="0"/>
      <c r="NLW73" s="0"/>
      <c r="NLX73" s="0"/>
      <c r="NLY73" s="0"/>
      <c r="NLZ73" s="0"/>
      <c r="NMA73" s="0"/>
      <c r="NMB73" s="0"/>
      <c r="NMC73" s="0"/>
      <c r="NMD73" s="0"/>
      <c r="NME73" s="0"/>
      <c r="NMF73" s="0"/>
      <c r="NMG73" s="0"/>
      <c r="NMH73" s="0"/>
      <c r="NMI73" s="0"/>
      <c r="NMJ73" s="0"/>
      <c r="NMK73" s="0"/>
      <c r="NML73" s="0"/>
      <c r="NMM73" s="0"/>
      <c r="NMN73" s="0"/>
      <c r="NMO73" s="0"/>
      <c r="NMP73" s="0"/>
      <c r="NMQ73" s="0"/>
      <c r="NMR73" s="0"/>
      <c r="NMS73" s="0"/>
      <c r="NMT73" s="0"/>
      <c r="NMU73" s="0"/>
      <c r="NMV73" s="0"/>
      <c r="NMW73" s="0"/>
      <c r="NMX73" s="0"/>
      <c r="NMY73" s="0"/>
      <c r="NMZ73" s="0"/>
      <c r="NNA73" s="0"/>
      <c r="NNB73" s="0"/>
      <c r="NNC73" s="0"/>
      <c r="NND73" s="0"/>
      <c r="NNE73" s="0"/>
      <c r="NNF73" s="0"/>
      <c r="NNG73" s="0"/>
      <c r="NNH73" s="0"/>
      <c r="NNI73" s="0"/>
      <c r="NNJ73" s="0"/>
      <c r="NNK73" s="0"/>
      <c r="NNL73" s="0"/>
      <c r="NNM73" s="0"/>
      <c r="NNN73" s="0"/>
      <c r="NNO73" s="0"/>
      <c r="NNP73" s="0"/>
      <c r="NNQ73" s="0"/>
      <c r="NNR73" s="0"/>
      <c r="NNS73" s="0"/>
      <c r="NNT73" s="0"/>
      <c r="NNU73" s="0"/>
      <c r="NNV73" s="0"/>
      <c r="NNW73" s="0"/>
      <c r="NNX73" s="0"/>
      <c r="NNY73" s="0"/>
      <c r="NNZ73" s="0"/>
      <c r="NOA73" s="0"/>
      <c r="NOB73" s="0"/>
      <c r="NOC73" s="0"/>
      <c r="NOD73" s="0"/>
      <c r="NOE73" s="0"/>
      <c r="NOF73" s="0"/>
      <c r="NOG73" s="0"/>
      <c r="NOH73" s="0"/>
      <c r="NOI73" s="0"/>
      <c r="NOJ73" s="0"/>
      <c r="NOK73" s="0"/>
      <c r="NOL73" s="0"/>
      <c r="NOM73" s="0"/>
      <c r="NON73" s="0"/>
      <c r="NOO73" s="0"/>
      <c r="NOP73" s="0"/>
      <c r="NOQ73" s="0"/>
      <c r="NOR73" s="0"/>
      <c r="NOS73" s="0"/>
      <c r="NOT73" s="0"/>
      <c r="NOU73" s="0"/>
      <c r="NOV73" s="0"/>
      <c r="NOW73" s="0"/>
      <c r="NOX73" s="0"/>
      <c r="NOY73" s="0"/>
      <c r="NOZ73" s="0"/>
      <c r="NPA73" s="0"/>
      <c r="NPB73" s="0"/>
      <c r="NPC73" s="0"/>
      <c r="NPD73" s="0"/>
      <c r="NPE73" s="0"/>
      <c r="NPF73" s="0"/>
      <c r="NPG73" s="0"/>
      <c r="NPH73" s="0"/>
      <c r="NPI73" s="0"/>
      <c r="NPJ73" s="0"/>
      <c r="NPK73" s="0"/>
      <c r="NPL73" s="0"/>
      <c r="NPM73" s="0"/>
      <c r="NPN73" s="0"/>
      <c r="NPO73" s="0"/>
      <c r="NPP73" s="0"/>
      <c r="NPQ73" s="0"/>
      <c r="NPR73" s="0"/>
      <c r="NPS73" s="0"/>
      <c r="NPT73" s="0"/>
      <c r="NPU73" s="0"/>
      <c r="NPV73" s="0"/>
      <c r="NPW73" s="0"/>
      <c r="NPX73" s="0"/>
      <c r="NPY73" s="0"/>
      <c r="NPZ73" s="0"/>
      <c r="NQA73" s="0"/>
      <c r="NQB73" s="0"/>
      <c r="NQC73" s="0"/>
      <c r="NQD73" s="0"/>
      <c r="NQE73" s="0"/>
      <c r="NQF73" s="0"/>
      <c r="NQG73" s="0"/>
      <c r="NQH73" s="0"/>
      <c r="NQI73" s="0"/>
      <c r="NQJ73" s="0"/>
      <c r="NQK73" s="0"/>
      <c r="NQL73" s="0"/>
      <c r="NQM73" s="0"/>
      <c r="NQN73" s="0"/>
      <c r="NQO73" s="0"/>
      <c r="NQP73" s="0"/>
      <c r="NQQ73" s="0"/>
      <c r="NQR73" s="0"/>
      <c r="NQS73" s="0"/>
      <c r="NQT73" s="0"/>
      <c r="NQU73" s="0"/>
      <c r="NQV73" s="0"/>
      <c r="NQW73" s="0"/>
      <c r="NQX73" s="0"/>
      <c r="NQY73" s="0"/>
      <c r="NQZ73" s="0"/>
      <c r="NRA73" s="0"/>
      <c r="NRB73" s="0"/>
      <c r="NRC73" s="0"/>
      <c r="NRD73" s="0"/>
      <c r="NRE73" s="0"/>
      <c r="NRF73" s="0"/>
      <c r="NRG73" s="0"/>
      <c r="NRH73" s="0"/>
      <c r="NRI73" s="0"/>
      <c r="NRJ73" s="0"/>
      <c r="NRK73" s="0"/>
      <c r="NRL73" s="0"/>
      <c r="NRM73" s="0"/>
      <c r="NRN73" s="0"/>
      <c r="NRO73" s="0"/>
      <c r="NRP73" s="0"/>
      <c r="NRQ73" s="0"/>
      <c r="NRR73" s="0"/>
      <c r="NRS73" s="0"/>
      <c r="NRT73" s="0"/>
      <c r="NRU73" s="0"/>
      <c r="NRV73" s="0"/>
      <c r="NRW73" s="0"/>
      <c r="NRX73" s="0"/>
      <c r="NRY73" s="0"/>
      <c r="NRZ73" s="0"/>
      <c r="NSA73" s="0"/>
      <c r="NSB73" s="0"/>
      <c r="NSC73" s="0"/>
      <c r="NSD73" s="0"/>
      <c r="NSE73" s="0"/>
      <c r="NSF73" s="0"/>
      <c r="NSG73" s="0"/>
      <c r="NSH73" s="0"/>
      <c r="NSI73" s="0"/>
      <c r="NSJ73" s="0"/>
      <c r="NSK73" s="0"/>
      <c r="NSL73" s="0"/>
      <c r="NSM73" s="0"/>
      <c r="NSN73" s="0"/>
      <c r="NSO73" s="0"/>
      <c r="NSP73" s="0"/>
      <c r="NSQ73" s="0"/>
      <c r="NSR73" s="0"/>
      <c r="NSS73" s="0"/>
      <c r="NST73" s="0"/>
      <c r="NSU73" s="0"/>
      <c r="NSV73" s="0"/>
      <c r="NSW73" s="0"/>
      <c r="NSX73" s="0"/>
      <c r="NSY73" s="0"/>
      <c r="NSZ73" s="0"/>
      <c r="NTA73" s="0"/>
      <c r="NTB73" s="0"/>
      <c r="NTC73" s="0"/>
      <c r="NTD73" s="0"/>
      <c r="NTE73" s="0"/>
      <c r="NTF73" s="0"/>
      <c r="NTG73" s="0"/>
      <c r="NTH73" s="0"/>
      <c r="NTI73" s="0"/>
      <c r="NTJ73" s="0"/>
      <c r="NTK73" s="0"/>
      <c r="NTL73" s="0"/>
      <c r="NTM73" s="0"/>
      <c r="NTN73" s="0"/>
      <c r="NTO73" s="0"/>
      <c r="NTP73" s="0"/>
      <c r="NTQ73" s="0"/>
      <c r="NTR73" s="0"/>
      <c r="NTS73" s="0"/>
      <c r="NTT73" s="0"/>
      <c r="NTU73" s="0"/>
      <c r="NTV73" s="0"/>
      <c r="NTW73" s="0"/>
      <c r="NTX73" s="0"/>
      <c r="NTY73" s="0"/>
      <c r="NTZ73" s="0"/>
      <c r="NUA73" s="0"/>
      <c r="NUB73" s="0"/>
      <c r="NUC73" s="0"/>
      <c r="NUD73" s="0"/>
      <c r="NUE73" s="0"/>
      <c r="NUF73" s="0"/>
      <c r="NUG73" s="0"/>
      <c r="NUH73" s="0"/>
      <c r="NUI73" s="0"/>
      <c r="NUJ73" s="0"/>
      <c r="NUK73" s="0"/>
      <c r="NUL73" s="0"/>
      <c r="NUM73" s="0"/>
      <c r="NUN73" s="0"/>
      <c r="NUO73" s="0"/>
      <c r="NUP73" s="0"/>
      <c r="NUQ73" s="0"/>
      <c r="NUR73" s="0"/>
      <c r="NUS73" s="0"/>
      <c r="NUT73" s="0"/>
      <c r="NUU73" s="0"/>
      <c r="NUV73" s="0"/>
      <c r="NUW73" s="0"/>
      <c r="NUX73" s="0"/>
      <c r="NUY73" s="0"/>
      <c r="NUZ73" s="0"/>
      <c r="NVA73" s="0"/>
      <c r="NVB73" s="0"/>
      <c r="NVC73" s="0"/>
      <c r="NVD73" s="0"/>
      <c r="NVE73" s="0"/>
      <c r="NVF73" s="0"/>
      <c r="NVG73" s="0"/>
      <c r="NVH73" s="0"/>
      <c r="NVI73" s="0"/>
      <c r="NVJ73" s="0"/>
      <c r="NVK73" s="0"/>
      <c r="NVL73" s="0"/>
      <c r="NVM73" s="0"/>
      <c r="NVN73" s="0"/>
      <c r="NVO73" s="0"/>
      <c r="NVP73" s="0"/>
      <c r="NVQ73" s="0"/>
      <c r="NVR73" s="0"/>
      <c r="NVS73" s="0"/>
      <c r="NVT73" s="0"/>
      <c r="NVU73" s="0"/>
      <c r="NVV73" s="0"/>
      <c r="NVW73" s="0"/>
      <c r="NVX73" s="0"/>
      <c r="NVY73" s="0"/>
      <c r="NVZ73" s="0"/>
      <c r="NWA73" s="0"/>
      <c r="NWB73" s="0"/>
      <c r="NWC73" s="0"/>
      <c r="NWD73" s="0"/>
      <c r="NWE73" s="0"/>
      <c r="NWF73" s="0"/>
      <c r="NWG73" s="0"/>
      <c r="NWH73" s="0"/>
      <c r="NWI73" s="0"/>
      <c r="NWJ73" s="0"/>
      <c r="NWK73" s="0"/>
      <c r="NWL73" s="0"/>
      <c r="NWM73" s="0"/>
      <c r="NWN73" s="0"/>
      <c r="NWO73" s="0"/>
      <c r="NWP73" s="0"/>
      <c r="NWQ73" s="0"/>
      <c r="NWR73" s="0"/>
      <c r="NWS73" s="0"/>
      <c r="NWT73" s="0"/>
      <c r="NWU73" s="0"/>
      <c r="NWV73" s="0"/>
      <c r="NWW73" s="0"/>
      <c r="NWX73" s="0"/>
      <c r="NWY73" s="0"/>
      <c r="NWZ73" s="0"/>
      <c r="NXA73" s="0"/>
      <c r="NXB73" s="0"/>
      <c r="NXC73" s="0"/>
      <c r="NXD73" s="0"/>
      <c r="NXE73" s="0"/>
      <c r="NXF73" s="0"/>
      <c r="NXG73" s="0"/>
      <c r="NXH73" s="0"/>
      <c r="NXI73" s="0"/>
      <c r="NXJ73" s="0"/>
      <c r="NXK73" s="0"/>
      <c r="NXL73" s="0"/>
      <c r="NXM73" s="0"/>
      <c r="NXN73" s="0"/>
      <c r="NXO73" s="0"/>
      <c r="NXP73" s="0"/>
      <c r="NXQ73" s="0"/>
      <c r="NXR73" s="0"/>
      <c r="NXS73" s="0"/>
      <c r="NXT73" s="0"/>
      <c r="NXU73" s="0"/>
      <c r="NXV73" s="0"/>
      <c r="NXW73" s="0"/>
      <c r="NXX73" s="0"/>
      <c r="NXY73" s="0"/>
      <c r="NXZ73" s="0"/>
      <c r="NYA73" s="0"/>
      <c r="NYB73" s="0"/>
      <c r="NYC73" s="0"/>
      <c r="NYD73" s="0"/>
      <c r="NYE73" s="0"/>
      <c r="NYF73" s="0"/>
      <c r="NYG73" s="0"/>
      <c r="NYH73" s="0"/>
      <c r="NYI73" s="0"/>
      <c r="NYJ73" s="0"/>
      <c r="NYK73" s="0"/>
      <c r="NYL73" s="0"/>
      <c r="NYM73" s="0"/>
      <c r="NYN73" s="0"/>
      <c r="NYO73" s="0"/>
      <c r="NYP73" s="0"/>
      <c r="NYQ73" s="0"/>
      <c r="NYR73" s="0"/>
      <c r="NYS73" s="0"/>
      <c r="NYT73" s="0"/>
      <c r="NYU73" s="0"/>
      <c r="NYV73" s="0"/>
      <c r="NYW73" s="0"/>
      <c r="NYX73" s="0"/>
      <c r="NYY73" s="0"/>
      <c r="NYZ73" s="0"/>
      <c r="NZA73" s="0"/>
      <c r="NZB73" s="0"/>
      <c r="NZC73" s="0"/>
      <c r="NZD73" s="0"/>
      <c r="NZE73" s="0"/>
      <c r="NZF73" s="0"/>
      <c r="NZG73" s="0"/>
      <c r="NZH73" s="0"/>
      <c r="NZI73" s="0"/>
      <c r="NZJ73" s="0"/>
      <c r="NZK73" s="0"/>
      <c r="NZL73" s="0"/>
      <c r="NZM73" s="0"/>
      <c r="NZN73" s="0"/>
      <c r="NZO73" s="0"/>
      <c r="NZP73" s="0"/>
      <c r="NZQ73" s="0"/>
      <c r="NZR73" s="0"/>
      <c r="NZS73" s="0"/>
      <c r="NZT73" s="0"/>
      <c r="NZU73" s="0"/>
      <c r="NZV73" s="0"/>
      <c r="NZW73" s="0"/>
      <c r="NZX73" s="0"/>
      <c r="NZY73" s="0"/>
      <c r="NZZ73" s="0"/>
      <c r="OAA73" s="0"/>
      <c r="OAB73" s="0"/>
      <c r="OAC73" s="0"/>
      <c r="OAD73" s="0"/>
      <c r="OAE73" s="0"/>
      <c r="OAF73" s="0"/>
      <c r="OAG73" s="0"/>
      <c r="OAH73" s="0"/>
      <c r="OAI73" s="0"/>
      <c r="OAJ73" s="0"/>
      <c r="OAK73" s="0"/>
      <c r="OAL73" s="0"/>
      <c r="OAM73" s="0"/>
      <c r="OAN73" s="0"/>
      <c r="OAO73" s="0"/>
      <c r="OAP73" s="0"/>
      <c r="OAQ73" s="0"/>
      <c r="OAR73" s="0"/>
      <c r="OAS73" s="0"/>
      <c r="OAT73" s="0"/>
      <c r="OAU73" s="0"/>
      <c r="OAV73" s="0"/>
      <c r="OAW73" s="0"/>
      <c r="OAX73" s="0"/>
      <c r="OAY73" s="0"/>
      <c r="OAZ73" s="0"/>
      <c r="OBA73" s="0"/>
      <c r="OBB73" s="0"/>
      <c r="OBC73" s="0"/>
      <c r="OBD73" s="0"/>
      <c r="OBE73" s="0"/>
      <c r="OBF73" s="0"/>
      <c r="OBG73" s="0"/>
      <c r="OBH73" s="0"/>
      <c r="OBI73" s="0"/>
      <c r="OBJ73" s="0"/>
      <c r="OBK73" s="0"/>
      <c r="OBL73" s="0"/>
      <c r="OBM73" s="0"/>
      <c r="OBN73" s="0"/>
      <c r="OBO73" s="0"/>
      <c r="OBP73" s="0"/>
      <c r="OBQ73" s="0"/>
      <c r="OBR73" s="0"/>
      <c r="OBS73" s="0"/>
      <c r="OBT73" s="0"/>
      <c r="OBU73" s="0"/>
      <c r="OBV73" s="0"/>
      <c r="OBW73" s="0"/>
      <c r="OBX73" s="0"/>
      <c r="OBY73" s="0"/>
      <c r="OBZ73" s="0"/>
      <c r="OCA73" s="0"/>
      <c r="OCB73" s="0"/>
      <c r="OCC73" s="0"/>
      <c r="OCD73" s="0"/>
      <c r="OCE73" s="0"/>
      <c r="OCF73" s="0"/>
      <c r="OCG73" s="0"/>
      <c r="OCH73" s="0"/>
      <c r="OCI73" s="0"/>
      <c r="OCJ73" s="0"/>
      <c r="OCK73" s="0"/>
      <c r="OCL73" s="0"/>
      <c r="OCM73" s="0"/>
      <c r="OCN73" s="0"/>
      <c r="OCO73" s="0"/>
      <c r="OCP73" s="0"/>
      <c r="OCQ73" s="0"/>
      <c r="OCR73" s="0"/>
      <c r="OCS73" s="0"/>
      <c r="OCT73" s="0"/>
      <c r="OCU73" s="0"/>
      <c r="OCV73" s="0"/>
      <c r="OCW73" s="0"/>
      <c r="OCX73" s="0"/>
      <c r="OCY73" s="0"/>
      <c r="OCZ73" s="0"/>
      <c r="ODA73" s="0"/>
      <c r="ODB73" s="0"/>
      <c r="ODC73" s="0"/>
      <c r="ODD73" s="0"/>
      <c r="ODE73" s="0"/>
      <c r="ODF73" s="0"/>
      <c r="ODG73" s="0"/>
      <c r="ODH73" s="0"/>
      <c r="ODI73" s="0"/>
      <c r="ODJ73" s="0"/>
      <c r="ODK73" s="0"/>
      <c r="ODL73" s="0"/>
      <c r="ODM73" s="0"/>
      <c r="ODN73" s="0"/>
      <c r="ODO73" s="0"/>
      <c r="ODP73" s="0"/>
      <c r="ODQ73" s="0"/>
      <c r="ODR73" s="0"/>
      <c r="ODS73" s="0"/>
      <c r="ODT73" s="0"/>
      <c r="ODU73" s="0"/>
      <c r="ODV73" s="0"/>
      <c r="ODW73" s="0"/>
      <c r="ODX73" s="0"/>
      <c r="ODY73" s="0"/>
      <c r="ODZ73" s="0"/>
      <c r="OEA73" s="0"/>
      <c r="OEB73" s="0"/>
      <c r="OEC73" s="0"/>
      <c r="OED73" s="0"/>
      <c r="OEE73" s="0"/>
      <c r="OEF73" s="0"/>
      <c r="OEG73" s="0"/>
      <c r="OEH73" s="0"/>
      <c r="OEI73" s="0"/>
      <c r="OEJ73" s="0"/>
      <c r="OEK73" s="0"/>
      <c r="OEL73" s="0"/>
      <c r="OEM73" s="0"/>
      <c r="OEN73" s="0"/>
      <c r="OEO73" s="0"/>
      <c r="OEP73" s="0"/>
      <c r="OEQ73" s="0"/>
      <c r="OER73" s="0"/>
      <c r="OES73" s="0"/>
      <c r="OET73" s="0"/>
      <c r="OEU73" s="0"/>
      <c r="OEV73" s="0"/>
      <c r="OEW73" s="0"/>
      <c r="OEX73" s="0"/>
      <c r="OEY73" s="0"/>
      <c r="OEZ73" s="0"/>
      <c r="OFA73" s="0"/>
      <c r="OFB73" s="0"/>
      <c r="OFC73" s="0"/>
      <c r="OFD73" s="0"/>
      <c r="OFE73" s="0"/>
      <c r="OFF73" s="0"/>
      <c r="OFG73" s="0"/>
      <c r="OFH73" s="0"/>
      <c r="OFI73" s="0"/>
      <c r="OFJ73" s="0"/>
      <c r="OFK73" s="0"/>
      <c r="OFL73" s="0"/>
      <c r="OFM73" s="0"/>
      <c r="OFN73" s="0"/>
      <c r="OFO73" s="0"/>
      <c r="OFP73" s="0"/>
      <c r="OFQ73" s="0"/>
      <c r="OFR73" s="0"/>
      <c r="OFS73" s="0"/>
      <c r="OFT73" s="0"/>
      <c r="OFU73" s="0"/>
      <c r="OFV73" s="0"/>
      <c r="OFW73" s="0"/>
      <c r="OFX73" s="0"/>
      <c r="OFY73" s="0"/>
      <c r="OFZ73" s="0"/>
      <c r="OGA73" s="0"/>
      <c r="OGB73" s="0"/>
      <c r="OGC73" s="0"/>
      <c r="OGD73" s="0"/>
      <c r="OGE73" s="0"/>
      <c r="OGF73" s="0"/>
      <c r="OGG73" s="0"/>
      <c r="OGH73" s="0"/>
      <c r="OGI73" s="0"/>
      <c r="OGJ73" s="0"/>
      <c r="OGK73" s="0"/>
      <c r="OGL73" s="0"/>
      <c r="OGM73" s="0"/>
      <c r="OGN73" s="0"/>
      <c r="OGO73" s="0"/>
      <c r="OGP73" s="0"/>
      <c r="OGQ73" s="0"/>
      <c r="OGR73" s="0"/>
      <c r="OGS73" s="0"/>
      <c r="OGT73" s="0"/>
      <c r="OGU73" s="0"/>
      <c r="OGV73" s="0"/>
      <c r="OGW73" s="0"/>
      <c r="OGX73" s="0"/>
      <c r="OGY73" s="0"/>
      <c r="OGZ73" s="0"/>
      <c r="OHA73" s="0"/>
      <c r="OHB73" s="0"/>
      <c r="OHC73" s="0"/>
      <c r="OHD73" s="0"/>
      <c r="OHE73" s="0"/>
      <c r="OHF73" s="0"/>
      <c r="OHG73" s="0"/>
      <c r="OHH73" s="0"/>
      <c r="OHI73" s="0"/>
      <c r="OHJ73" s="0"/>
      <c r="OHK73" s="0"/>
      <c r="OHL73" s="0"/>
      <c r="OHM73" s="0"/>
      <c r="OHN73" s="0"/>
      <c r="OHO73" s="0"/>
      <c r="OHP73" s="0"/>
      <c r="OHQ73" s="0"/>
      <c r="OHR73" s="0"/>
      <c r="OHS73" s="0"/>
      <c r="OHT73" s="0"/>
      <c r="OHU73" s="0"/>
      <c r="OHV73" s="0"/>
      <c r="OHW73" s="0"/>
      <c r="OHX73" s="0"/>
      <c r="OHY73" s="0"/>
      <c r="OHZ73" s="0"/>
      <c r="OIA73" s="0"/>
      <c r="OIB73" s="0"/>
      <c r="OIC73" s="0"/>
      <c r="OID73" s="0"/>
      <c r="OIE73" s="0"/>
      <c r="OIF73" s="0"/>
      <c r="OIG73" s="0"/>
      <c r="OIH73" s="0"/>
      <c r="OII73" s="0"/>
      <c r="OIJ73" s="0"/>
      <c r="OIK73" s="0"/>
      <c r="OIL73" s="0"/>
      <c r="OIM73" s="0"/>
      <c r="OIN73" s="0"/>
      <c r="OIO73" s="0"/>
      <c r="OIP73" s="0"/>
      <c r="OIQ73" s="0"/>
      <c r="OIR73" s="0"/>
      <c r="OIS73" s="0"/>
      <c r="OIT73" s="0"/>
      <c r="OIU73" s="0"/>
      <c r="OIV73" s="0"/>
      <c r="OIW73" s="0"/>
      <c r="OIX73" s="0"/>
      <c r="OIY73" s="0"/>
      <c r="OIZ73" s="0"/>
      <c r="OJA73" s="0"/>
      <c r="OJB73" s="0"/>
      <c r="OJC73" s="0"/>
      <c r="OJD73" s="0"/>
      <c r="OJE73" s="0"/>
      <c r="OJF73" s="0"/>
      <c r="OJG73" s="0"/>
      <c r="OJH73" s="0"/>
      <c r="OJI73" s="0"/>
      <c r="OJJ73" s="0"/>
      <c r="OJK73" s="0"/>
      <c r="OJL73" s="0"/>
      <c r="OJM73" s="0"/>
      <c r="OJN73" s="0"/>
      <c r="OJO73" s="0"/>
      <c r="OJP73" s="0"/>
      <c r="OJQ73" s="0"/>
      <c r="OJR73" s="0"/>
      <c r="OJS73" s="0"/>
      <c r="OJT73" s="0"/>
      <c r="OJU73" s="0"/>
      <c r="OJV73" s="0"/>
      <c r="OJW73" s="0"/>
      <c r="OJX73" s="0"/>
      <c r="OJY73" s="0"/>
      <c r="OJZ73" s="0"/>
      <c r="OKA73" s="0"/>
      <c r="OKB73" s="0"/>
      <c r="OKC73" s="0"/>
      <c r="OKD73" s="0"/>
      <c r="OKE73" s="0"/>
      <c r="OKF73" s="0"/>
      <c r="OKG73" s="0"/>
      <c r="OKH73" s="0"/>
      <c r="OKI73" s="0"/>
      <c r="OKJ73" s="0"/>
      <c r="OKK73" s="0"/>
      <c r="OKL73" s="0"/>
      <c r="OKM73" s="0"/>
      <c r="OKN73" s="0"/>
      <c r="OKO73" s="0"/>
      <c r="OKP73" s="0"/>
      <c r="OKQ73" s="0"/>
      <c r="OKR73" s="0"/>
      <c r="OKS73" s="0"/>
      <c r="OKT73" s="0"/>
      <c r="OKU73" s="0"/>
      <c r="OKV73" s="0"/>
      <c r="OKW73" s="0"/>
      <c r="OKX73" s="0"/>
      <c r="OKY73" s="0"/>
      <c r="OKZ73" s="0"/>
      <c r="OLA73" s="0"/>
      <c r="OLB73" s="0"/>
      <c r="OLC73" s="0"/>
      <c r="OLD73" s="0"/>
      <c r="OLE73" s="0"/>
      <c r="OLF73" s="0"/>
      <c r="OLG73" s="0"/>
      <c r="OLH73" s="0"/>
      <c r="OLI73" s="0"/>
      <c r="OLJ73" s="0"/>
      <c r="OLK73" s="0"/>
      <c r="OLL73" s="0"/>
      <c r="OLM73" s="0"/>
      <c r="OLN73" s="0"/>
      <c r="OLO73" s="0"/>
      <c r="OLP73" s="0"/>
      <c r="OLQ73" s="0"/>
      <c r="OLR73" s="0"/>
      <c r="OLS73" s="0"/>
      <c r="OLT73" s="0"/>
      <c r="OLU73" s="0"/>
      <c r="OLV73" s="0"/>
      <c r="OLW73" s="0"/>
      <c r="OLX73" s="0"/>
      <c r="OLY73" s="0"/>
      <c r="OLZ73" s="0"/>
      <c r="OMA73" s="0"/>
      <c r="OMB73" s="0"/>
      <c r="OMC73" s="0"/>
      <c r="OMD73" s="0"/>
      <c r="OME73" s="0"/>
      <c r="OMF73" s="0"/>
      <c r="OMG73" s="0"/>
      <c r="OMH73" s="0"/>
      <c r="OMI73" s="0"/>
      <c r="OMJ73" s="0"/>
      <c r="OMK73" s="0"/>
      <c r="OML73" s="0"/>
      <c r="OMM73" s="0"/>
      <c r="OMN73" s="0"/>
      <c r="OMO73" s="0"/>
      <c r="OMP73" s="0"/>
      <c r="OMQ73" s="0"/>
      <c r="OMR73" s="0"/>
      <c r="OMS73" s="0"/>
      <c r="OMT73" s="0"/>
      <c r="OMU73" s="0"/>
      <c r="OMV73" s="0"/>
      <c r="OMW73" s="0"/>
      <c r="OMX73" s="0"/>
      <c r="OMY73" s="0"/>
      <c r="OMZ73" s="0"/>
      <c r="ONA73" s="0"/>
      <c r="ONB73" s="0"/>
      <c r="ONC73" s="0"/>
      <c r="OND73" s="0"/>
      <c r="ONE73" s="0"/>
      <c r="ONF73" s="0"/>
      <c r="ONG73" s="0"/>
      <c r="ONH73" s="0"/>
      <c r="ONI73" s="0"/>
      <c r="ONJ73" s="0"/>
      <c r="ONK73" s="0"/>
      <c r="ONL73" s="0"/>
      <c r="ONM73" s="0"/>
      <c r="ONN73" s="0"/>
      <c r="ONO73" s="0"/>
      <c r="ONP73" s="0"/>
      <c r="ONQ73" s="0"/>
      <c r="ONR73" s="0"/>
      <c r="ONS73" s="0"/>
      <c r="ONT73" s="0"/>
      <c r="ONU73" s="0"/>
      <c r="ONV73" s="0"/>
      <c r="ONW73" s="0"/>
      <c r="ONX73" s="0"/>
      <c r="ONY73" s="0"/>
      <c r="ONZ73" s="0"/>
      <c r="OOA73" s="0"/>
      <c r="OOB73" s="0"/>
      <c r="OOC73" s="0"/>
      <c r="OOD73" s="0"/>
      <c r="OOE73" s="0"/>
      <c r="OOF73" s="0"/>
      <c r="OOG73" s="0"/>
      <c r="OOH73" s="0"/>
      <c r="OOI73" s="0"/>
      <c r="OOJ73" s="0"/>
      <c r="OOK73" s="0"/>
      <c r="OOL73" s="0"/>
      <c r="OOM73" s="0"/>
      <c r="OON73" s="0"/>
      <c r="OOO73" s="0"/>
      <c r="OOP73" s="0"/>
      <c r="OOQ73" s="0"/>
      <c r="OOR73" s="0"/>
      <c r="OOS73" s="0"/>
      <c r="OOT73" s="0"/>
      <c r="OOU73" s="0"/>
      <c r="OOV73" s="0"/>
      <c r="OOW73" s="0"/>
      <c r="OOX73" s="0"/>
      <c r="OOY73" s="0"/>
      <c r="OOZ73" s="0"/>
      <c r="OPA73" s="0"/>
      <c r="OPB73" s="0"/>
      <c r="OPC73" s="0"/>
      <c r="OPD73" s="0"/>
      <c r="OPE73" s="0"/>
      <c r="OPF73" s="0"/>
      <c r="OPG73" s="0"/>
      <c r="OPH73" s="0"/>
      <c r="OPI73" s="0"/>
      <c r="OPJ73" s="0"/>
      <c r="OPK73" s="0"/>
      <c r="OPL73" s="0"/>
      <c r="OPM73" s="0"/>
      <c r="OPN73" s="0"/>
      <c r="OPO73" s="0"/>
      <c r="OPP73" s="0"/>
      <c r="OPQ73" s="0"/>
      <c r="OPR73" s="0"/>
      <c r="OPS73" s="0"/>
      <c r="OPT73" s="0"/>
      <c r="OPU73" s="0"/>
      <c r="OPV73" s="0"/>
      <c r="OPW73" s="0"/>
      <c r="OPX73" s="0"/>
      <c r="OPY73" s="0"/>
      <c r="OPZ73" s="0"/>
      <c r="OQA73" s="0"/>
      <c r="OQB73" s="0"/>
      <c r="OQC73" s="0"/>
      <c r="OQD73" s="0"/>
      <c r="OQE73" s="0"/>
      <c r="OQF73" s="0"/>
      <c r="OQG73" s="0"/>
      <c r="OQH73" s="0"/>
      <c r="OQI73" s="0"/>
      <c r="OQJ73" s="0"/>
      <c r="OQK73" s="0"/>
      <c r="OQL73" s="0"/>
      <c r="OQM73" s="0"/>
      <c r="OQN73" s="0"/>
      <c r="OQO73" s="0"/>
      <c r="OQP73" s="0"/>
      <c r="OQQ73" s="0"/>
      <c r="OQR73" s="0"/>
      <c r="OQS73" s="0"/>
      <c r="OQT73" s="0"/>
      <c r="OQU73" s="0"/>
      <c r="OQV73" s="0"/>
      <c r="OQW73" s="0"/>
      <c r="OQX73" s="0"/>
      <c r="OQY73" s="0"/>
      <c r="OQZ73" s="0"/>
      <c r="ORA73" s="0"/>
      <c r="ORB73" s="0"/>
      <c r="ORC73" s="0"/>
      <c r="ORD73" s="0"/>
      <c r="ORE73" s="0"/>
      <c r="ORF73" s="0"/>
      <c r="ORG73" s="0"/>
      <c r="ORH73" s="0"/>
      <c r="ORI73" s="0"/>
      <c r="ORJ73" s="0"/>
      <c r="ORK73" s="0"/>
      <c r="ORL73" s="0"/>
      <c r="ORM73" s="0"/>
      <c r="ORN73" s="0"/>
      <c r="ORO73" s="0"/>
      <c r="ORP73" s="0"/>
      <c r="ORQ73" s="0"/>
      <c r="ORR73" s="0"/>
      <c r="ORS73" s="0"/>
      <c r="ORT73" s="0"/>
      <c r="ORU73" s="0"/>
      <c r="ORV73" s="0"/>
      <c r="ORW73" s="0"/>
      <c r="ORX73" s="0"/>
      <c r="ORY73" s="0"/>
      <c r="ORZ73" s="0"/>
      <c r="OSA73" s="0"/>
      <c r="OSB73" s="0"/>
      <c r="OSC73" s="0"/>
      <c r="OSD73" s="0"/>
      <c r="OSE73" s="0"/>
      <c r="OSF73" s="0"/>
      <c r="OSG73" s="0"/>
      <c r="OSH73" s="0"/>
      <c r="OSI73" s="0"/>
      <c r="OSJ73" s="0"/>
      <c r="OSK73" s="0"/>
      <c r="OSL73" s="0"/>
      <c r="OSM73" s="0"/>
      <c r="OSN73" s="0"/>
      <c r="OSO73" s="0"/>
      <c r="OSP73" s="0"/>
      <c r="OSQ73" s="0"/>
      <c r="OSR73" s="0"/>
      <c r="OSS73" s="0"/>
      <c r="OST73" s="0"/>
      <c r="OSU73" s="0"/>
      <c r="OSV73" s="0"/>
      <c r="OSW73" s="0"/>
      <c r="OSX73" s="0"/>
      <c r="OSY73" s="0"/>
      <c r="OSZ73" s="0"/>
      <c r="OTA73" s="0"/>
      <c r="OTB73" s="0"/>
      <c r="OTC73" s="0"/>
      <c r="OTD73" s="0"/>
      <c r="OTE73" s="0"/>
      <c r="OTF73" s="0"/>
      <c r="OTG73" s="0"/>
      <c r="OTH73" s="0"/>
      <c r="OTI73" s="0"/>
      <c r="OTJ73" s="0"/>
      <c r="OTK73" s="0"/>
      <c r="OTL73" s="0"/>
      <c r="OTM73" s="0"/>
      <c r="OTN73" s="0"/>
      <c r="OTO73" s="0"/>
      <c r="OTP73" s="0"/>
      <c r="OTQ73" s="0"/>
      <c r="OTR73" s="0"/>
      <c r="OTS73" s="0"/>
      <c r="OTT73" s="0"/>
      <c r="OTU73" s="0"/>
      <c r="OTV73" s="0"/>
      <c r="OTW73" s="0"/>
      <c r="OTX73" s="0"/>
      <c r="OTY73" s="0"/>
      <c r="OTZ73" s="0"/>
      <c r="OUA73" s="0"/>
      <c r="OUB73" s="0"/>
      <c r="OUC73" s="0"/>
      <c r="OUD73" s="0"/>
      <c r="OUE73" s="0"/>
      <c r="OUF73" s="0"/>
      <c r="OUG73" s="0"/>
      <c r="OUH73" s="0"/>
      <c r="OUI73" s="0"/>
      <c r="OUJ73" s="0"/>
      <c r="OUK73" s="0"/>
      <c r="OUL73" s="0"/>
      <c r="OUM73" s="0"/>
      <c r="OUN73" s="0"/>
      <c r="OUO73" s="0"/>
      <c r="OUP73" s="0"/>
      <c r="OUQ73" s="0"/>
      <c r="OUR73" s="0"/>
      <c r="OUS73" s="0"/>
      <c r="OUT73" s="0"/>
      <c r="OUU73" s="0"/>
      <c r="OUV73" s="0"/>
      <c r="OUW73" s="0"/>
      <c r="OUX73" s="0"/>
      <c r="OUY73" s="0"/>
      <c r="OUZ73" s="0"/>
      <c r="OVA73" s="0"/>
      <c r="OVB73" s="0"/>
      <c r="OVC73" s="0"/>
      <c r="OVD73" s="0"/>
      <c r="OVE73" s="0"/>
      <c r="OVF73" s="0"/>
      <c r="OVG73" s="0"/>
      <c r="OVH73" s="0"/>
      <c r="OVI73" s="0"/>
      <c r="OVJ73" s="0"/>
      <c r="OVK73" s="0"/>
      <c r="OVL73" s="0"/>
      <c r="OVM73" s="0"/>
      <c r="OVN73" s="0"/>
      <c r="OVO73" s="0"/>
      <c r="OVP73" s="0"/>
      <c r="OVQ73" s="0"/>
      <c r="OVR73" s="0"/>
      <c r="OVS73" s="0"/>
      <c r="OVT73" s="0"/>
      <c r="OVU73" s="0"/>
      <c r="OVV73" s="0"/>
      <c r="OVW73" s="0"/>
      <c r="OVX73" s="0"/>
      <c r="OVY73" s="0"/>
      <c r="OVZ73" s="0"/>
      <c r="OWA73" s="0"/>
      <c r="OWB73" s="0"/>
      <c r="OWC73" s="0"/>
      <c r="OWD73" s="0"/>
      <c r="OWE73" s="0"/>
      <c r="OWF73" s="0"/>
      <c r="OWG73" s="0"/>
      <c r="OWH73" s="0"/>
      <c r="OWI73" s="0"/>
      <c r="OWJ73" s="0"/>
      <c r="OWK73" s="0"/>
      <c r="OWL73" s="0"/>
      <c r="OWM73" s="0"/>
      <c r="OWN73" s="0"/>
      <c r="OWO73" s="0"/>
      <c r="OWP73" s="0"/>
      <c r="OWQ73" s="0"/>
      <c r="OWR73" s="0"/>
      <c r="OWS73" s="0"/>
      <c r="OWT73" s="0"/>
      <c r="OWU73" s="0"/>
      <c r="OWV73" s="0"/>
      <c r="OWW73" s="0"/>
      <c r="OWX73" s="0"/>
      <c r="OWY73" s="0"/>
      <c r="OWZ73" s="0"/>
      <c r="OXA73" s="0"/>
      <c r="OXB73" s="0"/>
      <c r="OXC73" s="0"/>
      <c r="OXD73" s="0"/>
      <c r="OXE73" s="0"/>
      <c r="OXF73" s="0"/>
      <c r="OXG73" s="0"/>
      <c r="OXH73" s="0"/>
      <c r="OXI73" s="0"/>
      <c r="OXJ73" s="0"/>
      <c r="OXK73" s="0"/>
      <c r="OXL73" s="0"/>
      <c r="OXM73" s="0"/>
      <c r="OXN73" s="0"/>
      <c r="OXO73" s="0"/>
      <c r="OXP73" s="0"/>
      <c r="OXQ73" s="0"/>
      <c r="OXR73" s="0"/>
      <c r="OXS73" s="0"/>
      <c r="OXT73" s="0"/>
      <c r="OXU73" s="0"/>
      <c r="OXV73" s="0"/>
      <c r="OXW73" s="0"/>
      <c r="OXX73" s="0"/>
      <c r="OXY73" s="0"/>
      <c r="OXZ73" s="0"/>
      <c r="OYA73" s="0"/>
      <c r="OYB73" s="0"/>
      <c r="OYC73" s="0"/>
      <c r="OYD73" s="0"/>
      <c r="OYE73" s="0"/>
      <c r="OYF73" s="0"/>
      <c r="OYG73" s="0"/>
      <c r="OYH73" s="0"/>
      <c r="OYI73" s="0"/>
      <c r="OYJ73" s="0"/>
      <c r="OYK73" s="0"/>
      <c r="OYL73" s="0"/>
      <c r="OYM73" s="0"/>
      <c r="OYN73" s="0"/>
      <c r="OYO73" s="0"/>
      <c r="OYP73" s="0"/>
      <c r="OYQ73" s="0"/>
      <c r="OYR73" s="0"/>
      <c r="OYS73" s="0"/>
      <c r="OYT73" s="0"/>
      <c r="OYU73" s="0"/>
      <c r="OYV73" s="0"/>
      <c r="OYW73" s="0"/>
      <c r="OYX73" s="0"/>
      <c r="OYY73" s="0"/>
      <c r="OYZ73" s="0"/>
      <c r="OZA73" s="0"/>
      <c r="OZB73" s="0"/>
      <c r="OZC73" s="0"/>
      <c r="OZD73" s="0"/>
      <c r="OZE73" s="0"/>
      <c r="OZF73" s="0"/>
      <c r="OZG73" s="0"/>
      <c r="OZH73" s="0"/>
      <c r="OZI73" s="0"/>
      <c r="OZJ73" s="0"/>
      <c r="OZK73" s="0"/>
      <c r="OZL73" s="0"/>
      <c r="OZM73" s="0"/>
      <c r="OZN73" s="0"/>
      <c r="OZO73" s="0"/>
      <c r="OZP73" s="0"/>
      <c r="OZQ73" s="0"/>
      <c r="OZR73" s="0"/>
      <c r="OZS73" s="0"/>
      <c r="OZT73" s="0"/>
      <c r="OZU73" s="0"/>
      <c r="OZV73" s="0"/>
      <c r="OZW73" s="0"/>
      <c r="OZX73" s="0"/>
      <c r="OZY73" s="0"/>
      <c r="OZZ73" s="0"/>
      <c r="PAA73" s="0"/>
      <c r="PAB73" s="0"/>
      <c r="PAC73" s="0"/>
      <c r="PAD73" s="0"/>
      <c r="PAE73" s="0"/>
      <c r="PAF73" s="0"/>
      <c r="PAG73" s="0"/>
      <c r="PAH73" s="0"/>
      <c r="PAI73" s="0"/>
      <c r="PAJ73" s="0"/>
      <c r="PAK73" s="0"/>
      <c r="PAL73" s="0"/>
      <c r="PAM73" s="0"/>
      <c r="PAN73" s="0"/>
      <c r="PAO73" s="0"/>
      <c r="PAP73" s="0"/>
      <c r="PAQ73" s="0"/>
      <c r="PAR73" s="0"/>
      <c r="PAS73" s="0"/>
      <c r="PAT73" s="0"/>
      <c r="PAU73" s="0"/>
      <c r="PAV73" s="0"/>
      <c r="PAW73" s="0"/>
      <c r="PAX73" s="0"/>
      <c r="PAY73" s="0"/>
      <c r="PAZ73" s="0"/>
      <c r="PBA73" s="0"/>
      <c r="PBB73" s="0"/>
      <c r="PBC73" s="0"/>
      <c r="PBD73" s="0"/>
      <c r="PBE73" s="0"/>
      <c r="PBF73" s="0"/>
      <c r="PBG73" s="0"/>
      <c r="PBH73" s="0"/>
      <c r="PBI73" s="0"/>
      <c r="PBJ73" s="0"/>
      <c r="PBK73" s="0"/>
      <c r="PBL73" s="0"/>
      <c r="PBM73" s="0"/>
      <c r="PBN73" s="0"/>
      <c r="PBO73" s="0"/>
      <c r="PBP73" s="0"/>
      <c r="PBQ73" s="0"/>
      <c r="PBR73" s="0"/>
      <c r="PBS73" s="0"/>
      <c r="PBT73" s="0"/>
      <c r="PBU73" s="0"/>
      <c r="PBV73" s="0"/>
      <c r="PBW73" s="0"/>
      <c r="PBX73" s="0"/>
      <c r="PBY73" s="0"/>
      <c r="PBZ73" s="0"/>
      <c r="PCA73" s="0"/>
      <c r="PCB73" s="0"/>
      <c r="PCC73" s="0"/>
      <c r="PCD73" s="0"/>
      <c r="PCE73" s="0"/>
      <c r="PCF73" s="0"/>
      <c r="PCG73" s="0"/>
      <c r="PCH73" s="0"/>
      <c r="PCI73" s="0"/>
      <c r="PCJ73" s="0"/>
      <c r="PCK73" s="0"/>
      <c r="PCL73" s="0"/>
      <c r="PCM73" s="0"/>
      <c r="PCN73" s="0"/>
      <c r="PCO73" s="0"/>
      <c r="PCP73" s="0"/>
      <c r="PCQ73" s="0"/>
      <c r="PCR73" s="0"/>
      <c r="PCS73" s="0"/>
      <c r="PCT73" s="0"/>
      <c r="PCU73" s="0"/>
      <c r="PCV73" s="0"/>
      <c r="PCW73" s="0"/>
      <c r="PCX73" s="0"/>
      <c r="PCY73" s="0"/>
      <c r="PCZ73" s="0"/>
      <c r="PDA73" s="0"/>
      <c r="PDB73" s="0"/>
      <c r="PDC73" s="0"/>
      <c r="PDD73" s="0"/>
      <c r="PDE73" s="0"/>
      <c r="PDF73" s="0"/>
      <c r="PDG73" s="0"/>
      <c r="PDH73" s="0"/>
      <c r="PDI73" s="0"/>
      <c r="PDJ73" s="0"/>
      <c r="PDK73" s="0"/>
      <c r="PDL73" s="0"/>
      <c r="PDM73" s="0"/>
      <c r="PDN73" s="0"/>
      <c r="PDO73" s="0"/>
      <c r="PDP73" s="0"/>
      <c r="PDQ73" s="0"/>
      <c r="PDR73" s="0"/>
      <c r="PDS73" s="0"/>
      <c r="PDT73" s="0"/>
      <c r="PDU73" s="0"/>
      <c r="PDV73" s="0"/>
      <c r="PDW73" s="0"/>
      <c r="PDX73" s="0"/>
      <c r="PDY73" s="0"/>
      <c r="PDZ73" s="0"/>
      <c r="PEA73" s="0"/>
      <c r="PEB73" s="0"/>
      <c r="PEC73" s="0"/>
      <c r="PED73" s="0"/>
      <c r="PEE73" s="0"/>
      <c r="PEF73" s="0"/>
      <c r="PEG73" s="0"/>
      <c r="PEH73" s="0"/>
      <c r="PEI73" s="0"/>
      <c r="PEJ73" s="0"/>
      <c r="PEK73" s="0"/>
      <c r="PEL73" s="0"/>
      <c r="PEM73" s="0"/>
      <c r="PEN73" s="0"/>
      <c r="PEO73" s="0"/>
      <c r="PEP73" s="0"/>
      <c r="PEQ73" s="0"/>
      <c r="PER73" s="0"/>
      <c r="PES73" s="0"/>
      <c r="PET73" s="0"/>
      <c r="PEU73" s="0"/>
      <c r="PEV73" s="0"/>
      <c r="PEW73" s="0"/>
      <c r="PEX73" s="0"/>
      <c r="PEY73" s="0"/>
      <c r="PEZ73" s="0"/>
      <c r="PFA73" s="0"/>
      <c r="PFB73" s="0"/>
      <c r="PFC73" s="0"/>
      <c r="PFD73" s="0"/>
      <c r="PFE73" s="0"/>
      <c r="PFF73" s="0"/>
      <c r="PFG73" s="0"/>
      <c r="PFH73" s="0"/>
      <c r="PFI73" s="0"/>
      <c r="PFJ73" s="0"/>
      <c r="PFK73" s="0"/>
      <c r="PFL73" s="0"/>
      <c r="PFM73" s="0"/>
      <c r="PFN73" s="0"/>
      <c r="PFO73" s="0"/>
      <c r="PFP73" s="0"/>
      <c r="PFQ73" s="0"/>
      <c r="PFR73" s="0"/>
      <c r="PFS73" s="0"/>
      <c r="PFT73" s="0"/>
      <c r="PFU73" s="0"/>
      <c r="PFV73" s="0"/>
      <c r="PFW73" s="0"/>
      <c r="PFX73" s="0"/>
      <c r="PFY73" s="0"/>
      <c r="PFZ73" s="0"/>
      <c r="PGA73" s="0"/>
      <c r="PGB73" s="0"/>
      <c r="PGC73" s="0"/>
      <c r="PGD73" s="0"/>
      <c r="PGE73" s="0"/>
      <c r="PGF73" s="0"/>
      <c r="PGG73" s="0"/>
      <c r="PGH73" s="0"/>
      <c r="PGI73" s="0"/>
      <c r="PGJ73" s="0"/>
      <c r="PGK73" s="0"/>
      <c r="PGL73" s="0"/>
      <c r="PGM73" s="0"/>
      <c r="PGN73" s="0"/>
      <c r="PGO73" s="0"/>
      <c r="PGP73" s="0"/>
      <c r="PGQ73" s="0"/>
      <c r="PGR73" s="0"/>
      <c r="PGS73" s="0"/>
      <c r="PGT73" s="0"/>
      <c r="PGU73" s="0"/>
      <c r="PGV73" s="0"/>
      <c r="PGW73" s="0"/>
      <c r="PGX73" s="0"/>
      <c r="PGY73" s="0"/>
      <c r="PGZ73" s="0"/>
      <c r="PHA73" s="0"/>
      <c r="PHB73" s="0"/>
      <c r="PHC73" s="0"/>
      <c r="PHD73" s="0"/>
      <c r="PHE73" s="0"/>
      <c r="PHF73" s="0"/>
      <c r="PHG73" s="0"/>
      <c r="PHH73" s="0"/>
      <c r="PHI73" s="0"/>
      <c r="PHJ73" s="0"/>
      <c r="PHK73" s="0"/>
      <c r="PHL73" s="0"/>
      <c r="PHM73" s="0"/>
      <c r="PHN73" s="0"/>
      <c r="PHO73" s="0"/>
      <c r="PHP73" s="0"/>
      <c r="PHQ73" s="0"/>
      <c r="PHR73" s="0"/>
      <c r="PHS73" s="0"/>
      <c r="PHT73" s="0"/>
      <c r="PHU73" s="0"/>
      <c r="PHV73" s="0"/>
      <c r="PHW73" s="0"/>
      <c r="PHX73" s="0"/>
      <c r="PHY73" s="0"/>
      <c r="PHZ73" s="0"/>
      <c r="PIA73" s="0"/>
      <c r="PIB73" s="0"/>
      <c r="PIC73" s="0"/>
      <c r="PID73" s="0"/>
      <c r="PIE73" s="0"/>
      <c r="PIF73" s="0"/>
      <c r="PIG73" s="0"/>
      <c r="PIH73" s="0"/>
      <c r="PII73" s="0"/>
      <c r="PIJ73" s="0"/>
      <c r="PIK73" s="0"/>
      <c r="PIL73" s="0"/>
      <c r="PIM73" s="0"/>
      <c r="PIN73" s="0"/>
      <c r="PIO73" s="0"/>
      <c r="PIP73" s="0"/>
      <c r="PIQ73" s="0"/>
      <c r="PIR73" s="0"/>
      <c r="PIS73" s="0"/>
      <c r="PIT73" s="0"/>
      <c r="PIU73" s="0"/>
      <c r="PIV73" s="0"/>
      <c r="PIW73" s="0"/>
      <c r="PIX73" s="0"/>
      <c r="PIY73" s="0"/>
      <c r="PIZ73" s="0"/>
      <c r="PJA73" s="0"/>
      <c r="PJB73" s="0"/>
      <c r="PJC73" s="0"/>
      <c r="PJD73" s="0"/>
      <c r="PJE73" s="0"/>
      <c r="PJF73" s="0"/>
      <c r="PJG73" s="0"/>
      <c r="PJH73" s="0"/>
      <c r="PJI73" s="0"/>
      <c r="PJJ73" s="0"/>
      <c r="PJK73" s="0"/>
      <c r="PJL73" s="0"/>
      <c r="PJM73" s="0"/>
      <c r="PJN73" s="0"/>
      <c r="PJO73" s="0"/>
      <c r="PJP73" s="0"/>
      <c r="PJQ73" s="0"/>
      <c r="PJR73" s="0"/>
      <c r="PJS73" s="0"/>
      <c r="PJT73" s="0"/>
      <c r="PJU73" s="0"/>
      <c r="PJV73" s="0"/>
      <c r="PJW73" s="0"/>
      <c r="PJX73" s="0"/>
      <c r="PJY73" s="0"/>
      <c r="PJZ73" s="0"/>
      <c r="PKA73" s="0"/>
      <c r="PKB73" s="0"/>
      <c r="PKC73" s="0"/>
      <c r="PKD73" s="0"/>
      <c r="PKE73" s="0"/>
      <c r="PKF73" s="0"/>
      <c r="PKG73" s="0"/>
      <c r="PKH73" s="0"/>
      <c r="PKI73" s="0"/>
      <c r="PKJ73" s="0"/>
      <c r="PKK73" s="0"/>
      <c r="PKL73" s="0"/>
      <c r="PKM73" s="0"/>
      <c r="PKN73" s="0"/>
      <c r="PKO73" s="0"/>
      <c r="PKP73" s="0"/>
      <c r="PKQ73" s="0"/>
      <c r="PKR73" s="0"/>
      <c r="PKS73" s="0"/>
      <c r="PKT73" s="0"/>
      <c r="PKU73" s="0"/>
      <c r="PKV73" s="0"/>
      <c r="PKW73" s="0"/>
      <c r="PKX73" s="0"/>
      <c r="PKY73" s="0"/>
      <c r="PKZ73" s="0"/>
      <c r="PLA73" s="0"/>
      <c r="PLB73" s="0"/>
      <c r="PLC73" s="0"/>
      <c r="PLD73" s="0"/>
      <c r="PLE73" s="0"/>
      <c r="PLF73" s="0"/>
      <c r="PLG73" s="0"/>
      <c r="PLH73" s="0"/>
      <c r="PLI73" s="0"/>
      <c r="PLJ73" s="0"/>
      <c r="PLK73" s="0"/>
      <c r="PLL73" s="0"/>
      <c r="PLM73" s="0"/>
      <c r="PLN73" s="0"/>
      <c r="PLO73" s="0"/>
      <c r="PLP73" s="0"/>
      <c r="PLQ73" s="0"/>
      <c r="PLR73" s="0"/>
      <c r="PLS73" s="0"/>
      <c r="PLT73" s="0"/>
      <c r="PLU73" s="0"/>
      <c r="PLV73" s="0"/>
      <c r="PLW73" s="0"/>
      <c r="PLX73" s="0"/>
      <c r="PLY73" s="0"/>
      <c r="PLZ73" s="0"/>
      <c r="PMA73" s="0"/>
      <c r="PMB73" s="0"/>
      <c r="PMC73" s="0"/>
      <c r="PMD73" s="0"/>
      <c r="PME73" s="0"/>
      <c r="PMF73" s="0"/>
      <c r="PMG73" s="0"/>
      <c r="PMH73" s="0"/>
      <c r="PMI73" s="0"/>
      <c r="PMJ73" s="0"/>
      <c r="PMK73" s="0"/>
      <c r="PML73" s="0"/>
      <c r="PMM73" s="0"/>
      <c r="PMN73" s="0"/>
      <c r="PMO73" s="0"/>
      <c r="PMP73" s="0"/>
      <c r="PMQ73" s="0"/>
      <c r="PMR73" s="0"/>
      <c r="PMS73" s="0"/>
      <c r="PMT73" s="0"/>
      <c r="PMU73" s="0"/>
      <c r="PMV73" s="0"/>
      <c r="PMW73" s="0"/>
      <c r="PMX73" s="0"/>
      <c r="PMY73" s="0"/>
      <c r="PMZ73" s="0"/>
      <c r="PNA73" s="0"/>
      <c r="PNB73" s="0"/>
      <c r="PNC73" s="0"/>
      <c r="PND73" s="0"/>
      <c r="PNE73" s="0"/>
      <c r="PNF73" s="0"/>
      <c r="PNG73" s="0"/>
      <c r="PNH73" s="0"/>
      <c r="PNI73" s="0"/>
      <c r="PNJ73" s="0"/>
      <c r="PNK73" s="0"/>
      <c r="PNL73" s="0"/>
      <c r="PNM73" s="0"/>
      <c r="PNN73" s="0"/>
      <c r="PNO73" s="0"/>
      <c r="PNP73" s="0"/>
      <c r="PNQ73" s="0"/>
      <c r="PNR73" s="0"/>
      <c r="PNS73" s="0"/>
      <c r="PNT73" s="0"/>
      <c r="PNU73" s="0"/>
      <c r="PNV73" s="0"/>
      <c r="PNW73" s="0"/>
      <c r="PNX73" s="0"/>
      <c r="PNY73" s="0"/>
      <c r="PNZ73" s="0"/>
      <c r="POA73" s="0"/>
      <c r="POB73" s="0"/>
      <c r="POC73" s="0"/>
      <c r="POD73" s="0"/>
      <c r="POE73" s="0"/>
      <c r="POF73" s="0"/>
      <c r="POG73" s="0"/>
      <c r="POH73" s="0"/>
      <c r="POI73" s="0"/>
      <c r="POJ73" s="0"/>
      <c r="POK73" s="0"/>
      <c r="POL73" s="0"/>
      <c r="POM73" s="0"/>
      <c r="PON73" s="0"/>
      <c r="POO73" s="0"/>
      <c r="POP73" s="0"/>
      <c r="POQ73" s="0"/>
      <c r="POR73" s="0"/>
      <c r="POS73" s="0"/>
      <c r="POT73" s="0"/>
      <c r="POU73" s="0"/>
      <c r="POV73" s="0"/>
      <c r="POW73" s="0"/>
      <c r="POX73" s="0"/>
      <c r="POY73" s="0"/>
      <c r="POZ73" s="0"/>
      <c r="PPA73" s="0"/>
      <c r="PPB73" s="0"/>
      <c r="PPC73" s="0"/>
      <c r="PPD73" s="0"/>
      <c r="PPE73" s="0"/>
      <c r="PPF73" s="0"/>
      <c r="PPG73" s="0"/>
      <c r="PPH73" s="0"/>
      <c r="PPI73" s="0"/>
      <c r="PPJ73" s="0"/>
      <c r="PPK73" s="0"/>
      <c r="PPL73" s="0"/>
      <c r="PPM73" s="0"/>
      <c r="PPN73" s="0"/>
      <c r="PPO73" s="0"/>
      <c r="PPP73" s="0"/>
      <c r="PPQ73" s="0"/>
      <c r="PPR73" s="0"/>
      <c r="PPS73" s="0"/>
      <c r="PPT73" s="0"/>
      <c r="PPU73" s="0"/>
      <c r="PPV73" s="0"/>
      <c r="PPW73" s="0"/>
      <c r="PPX73" s="0"/>
      <c r="PPY73" s="0"/>
      <c r="PPZ73" s="0"/>
      <c r="PQA73" s="0"/>
      <c r="PQB73" s="0"/>
      <c r="PQC73" s="0"/>
      <c r="PQD73" s="0"/>
      <c r="PQE73" s="0"/>
      <c r="PQF73" s="0"/>
      <c r="PQG73" s="0"/>
      <c r="PQH73" s="0"/>
      <c r="PQI73" s="0"/>
      <c r="PQJ73" s="0"/>
      <c r="PQK73" s="0"/>
      <c r="PQL73" s="0"/>
      <c r="PQM73" s="0"/>
      <c r="PQN73" s="0"/>
      <c r="PQO73" s="0"/>
      <c r="PQP73" s="0"/>
      <c r="PQQ73" s="0"/>
      <c r="PQR73" s="0"/>
      <c r="PQS73" s="0"/>
      <c r="PQT73" s="0"/>
      <c r="PQU73" s="0"/>
      <c r="PQV73" s="0"/>
      <c r="PQW73" s="0"/>
      <c r="PQX73" s="0"/>
      <c r="PQY73" s="0"/>
      <c r="PQZ73" s="0"/>
      <c r="PRA73" s="0"/>
      <c r="PRB73" s="0"/>
      <c r="PRC73" s="0"/>
      <c r="PRD73" s="0"/>
      <c r="PRE73" s="0"/>
      <c r="PRF73" s="0"/>
      <c r="PRG73" s="0"/>
      <c r="PRH73" s="0"/>
      <c r="PRI73" s="0"/>
      <c r="PRJ73" s="0"/>
      <c r="PRK73" s="0"/>
      <c r="PRL73" s="0"/>
      <c r="PRM73" s="0"/>
      <c r="PRN73" s="0"/>
      <c r="PRO73" s="0"/>
      <c r="PRP73" s="0"/>
      <c r="PRQ73" s="0"/>
      <c r="PRR73" s="0"/>
      <c r="PRS73" s="0"/>
      <c r="PRT73" s="0"/>
      <c r="PRU73" s="0"/>
      <c r="PRV73" s="0"/>
      <c r="PRW73" s="0"/>
      <c r="PRX73" s="0"/>
      <c r="PRY73" s="0"/>
      <c r="PRZ73" s="0"/>
      <c r="PSA73" s="0"/>
      <c r="PSB73" s="0"/>
      <c r="PSC73" s="0"/>
      <c r="PSD73" s="0"/>
      <c r="PSE73" s="0"/>
      <c r="PSF73" s="0"/>
      <c r="PSG73" s="0"/>
      <c r="PSH73" s="0"/>
      <c r="PSI73" s="0"/>
      <c r="PSJ73" s="0"/>
      <c r="PSK73" s="0"/>
      <c r="PSL73" s="0"/>
      <c r="PSM73" s="0"/>
      <c r="PSN73" s="0"/>
      <c r="PSO73" s="0"/>
      <c r="PSP73" s="0"/>
      <c r="PSQ73" s="0"/>
      <c r="PSR73" s="0"/>
      <c r="PSS73" s="0"/>
      <c r="PST73" s="0"/>
      <c r="PSU73" s="0"/>
      <c r="PSV73" s="0"/>
      <c r="PSW73" s="0"/>
      <c r="PSX73" s="0"/>
      <c r="PSY73" s="0"/>
      <c r="PSZ73" s="0"/>
      <c r="PTA73" s="0"/>
      <c r="PTB73" s="0"/>
      <c r="PTC73" s="0"/>
      <c r="PTD73" s="0"/>
      <c r="PTE73" s="0"/>
      <c r="PTF73" s="0"/>
      <c r="PTG73" s="0"/>
      <c r="PTH73" s="0"/>
      <c r="PTI73" s="0"/>
      <c r="PTJ73" s="0"/>
      <c r="PTK73" s="0"/>
      <c r="PTL73" s="0"/>
      <c r="PTM73" s="0"/>
      <c r="PTN73" s="0"/>
      <c r="PTO73" s="0"/>
      <c r="PTP73" s="0"/>
      <c r="PTQ73" s="0"/>
      <c r="PTR73" s="0"/>
      <c r="PTS73" s="0"/>
      <c r="PTT73" s="0"/>
      <c r="PTU73" s="0"/>
      <c r="PTV73" s="0"/>
      <c r="PTW73" s="0"/>
      <c r="PTX73" s="0"/>
      <c r="PTY73" s="0"/>
      <c r="PTZ73" s="0"/>
      <c r="PUA73" s="0"/>
      <c r="PUB73" s="0"/>
      <c r="PUC73" s="0"/>
      <c r="PUD73" s="0"/>
      <c r="PUE73" s="0"/>
      <c r="PUF73" s="0"/>
      <c r="PUG73" s="0"/>
      <c r="PUH73" s="0"/>
      <c r="PUI73" s="0"/>
      <c r="PUJ73" s="0"/>
      <c r="PUK73" s="0"/>
      <c r="PUL73" s="0"/>
      <c r="PUM73" s="0"/>
      <c r="PUN73" s="0"/>
      <c r="PUO73" s="0"/>
      <c r="PUP73" s="0"/>
      <c r="PUQ73" s="0"/>
      <c r="PUR73" s="0"/>
      <c r="PUS73" s="0"/>
      <c r="PUT73" s="0"/>
      <c r="PUU73" s="0"/>
      <c r="PUV73" s="0"/>
      <c r="PUW73" s="0"/>
      <c r="PUX73" s="0"/>
      <c r="PUY73" s="0"/>
      <c r="PUZ73" s="0"/>
      <c r="PVA73" s="0"/>
      <c r="PVB73" s="0"/>
      <c r="PVC73" s="0"/>
      <c r="PVD73" s="0"/>
      <c r="PVE73" s="0"/>
      <c r="PVF73" s="0"/>
      <c r="PVG73" s="0"/>
      <c r="PVH73" s="0"/>
      <c r="PVI73" s="0"/>
      <c r="PVJ73" s="0"/>
      <c r="PVK73" s="0"/>
      <c r="PVL73" s="0"/>
      <c r="PVM73" s="0"/>
      <c r="PVN73" s="0"/>
      <c r="PVO73" s="0"/>
      <c r="PVP73" s="0"/>
      <c r="PVQ73" s="0"/>
      <c r="PVR73" s="0"/>
      <c r="PVS73" s="0"/>
      <c r="PVT73" s="0"/>
      <c r="PVU73" s="0"/>
      <c r="PVV73" s="0"/>
      <c r="PVW73" s="0"/>
      <c r="PVX73" s="0"/>
      <c r="PVY73" s="0"/>
      <c r="PVZ73" s="0"/>
      <c r="PWA73" s="0"/>
      <c r="PWB73" s="0"/>
      <c r="PWC73" s="0"/>
      <c r="PWD73" s="0"/>
      <c r="PWE73" s="0"/>
      <c r="PWF73" s="0"/>
      <c r="PWG73" s="0"/>
      <c r="PWH73" s="0"/>
      <c r="PWI73" s="0"/>
      <c r="PWJ73" s="0"/>
      <c r="PWK73" s="0"/>
      <c r="PWL73" s="0"/>
      <c r="PWM73" s="0"/>
      <c r="PWN73" s="0"/>
      <c r="PWO73" s="0"/>
      <c r="PWP73" s="0"/>
      <c r="PWQ73" s="0"/>
      <c r="PWR73" s="0"/>
      <c r="PWS73" s="0"/>
      <c r="PWT73" s="0"/>
      <c r="PWU73" s="0"/>
      <c r="PWV73" s="0"/>
      <c r="PWW73" s="0"/>
      <c r="PWX73" s="0"/>
      <c r="PWY73" s="0"/>
      <c r="PWZ73" s="0"/>
      <c r="PXA73" s="0"/>
      <c r="PXB73" s="0"/>
      <c r="PXC73" s="0"/>
      <c r="PXD73" s="0"/>
      <c r="PXE73" s="0"/>
      <c r="PXF73" s="0"/>
      <c r="PXG73" s="0"/>
      <c r="PXH73" s="0"/>
      <c r="PXI73" s="0"/>
      <c r="PXJ73" s="0"/>
      <c r="PXK73" s="0"/>
      <c r="PXL73" s="0"/>
      <c r="PXM73" s="0"/>
      <c r="PXN73" s="0"/>
      <c r="PXO73" s="0"/>
      <c r="PXP73" s="0"/>
      <c r="PXQ73" s="0"/>
      <c r="PXR73" s="0"/>
      <c r="PXS73" s="0"/>
      <c r="PXT73" s="0"/>
      <c r="PXU73" s="0"/>
      <c r="PXV73" s="0"/>
      <c r="PXW73" s="0"/>
      <c r="PXX73" s="0"/>
      <c r="PXY73" s="0"/>
      <c r="PXZ73" s="0"/>
      <c r="PYA73" s="0"/>
      <c r="PYB73" s="0"/>
      <c r="PYC73" s="0"/>
      <c r="PYD73" s="0"/>
      <c r="PYE73" s="0"/>
      <c r="PYF73" s="0"/>
      <c r="PYG73" s="0"/>
      <c r="PYH73" s="0"/>
      <c r="PYI73" s="0"/>
      <c r="PYJ73" s="0"/>
      <c r="PYK73" s="0"/>
      <c r="PYL73" s="0"/>
      <c r="PYM73" s="0"/>
      <c r="PYN73" s="0"/>
      <c r="PYO73" s="0"/>
      <c r="PYP73" s="0"/>
      <c r="PYQ73" s="0"/>
      <c r="PYR73" s="0"/>
      <c r="PYS73" s="0"/>
      <c r="PYT73" s="0"/>
      <c r="PYU73" s="0"/>
      <c r="PYV73" s="0"/>
      <c r="PYW73" s="0"/>
      <c r="PYX73" s="0"/>
      <c r="PYY73" s="0"/>
      <c r="PYZ73" s="0"/>
      <c r="PZA73" s="0"/>
      <c r="PZB73" s="0"/>
      <c r="PZC73" s="0"/>
      <c r="PZD73" s="0"/>
      <c r="PZE73" s="0"/>
      <c r="PZF73" s="0"/>
      <c r="PZG73" s="0"/>
      <c r="PZH73" s="0"/>
      <c r="PZI73" s="0"/>
      <c r="PZJ73" s="0"/>
      <c r="PZK73" s="0"/>
      <c r="PZL73" s="0"/>
      <c r="PZM73" s="0"/>
      <c r="PZN73" s="0"/>
      <c r="PZO73" s="0"/>
      <c r="PZP73" s="0"/>
      <c r="PZQ73" s="0"/>
      <c r="PZR73" s="0"/>
      <c r="PZS73" s="0"/>
      <c r="PZT73" s="0"/>
      <c r="PZU73" s="0"/>
      <c r="PZV73" s="0"/>
      <c r="PZW73" s="0"/>
      <c r="PZX73" s="0"/>
      <c r="PZY73" s="0"/>
      <c r="PZZ73" s="0"/>
      <c r="QAA73" s="0"/>
      <c r="QAB73" s="0"/>
      <c r="QAC73" s="0"/>
      <c r="QAD73" s="0"/>
      <c r="QAE73" s="0"/>
      <c r="QAF73" s="0"/>
      <c r="QAG73" s="0"/>
      <c r="QAH73" s="0"/>
      <c r="QAI73" s="0"/>
      <c r="QAJ73" s="0"/>
      <c r="QAK73" s="0"/>
      <c r="QAL73" s="0"/>
      <c r="QAM73" s="0"/>
      <c r="QAN73" s="0"/>
      <c r="QAO73" s="0"/>
      <c r="QAP73" s="0"/>
      <c r="QAQ73" s="0"/>
      <c r="QAR73" s="0"/>
      <c r="QAS73" s="0"/>
      <c r="QAT73" s="0"/>
      <c r="QAU73" s="0"/>
      <c r="QAV73" s="0"/>
      <c r="QAW73" s="0"/>
      <c r="QAX73" s="0"/>
      <c r="QAY73" s="0"/>
      <c r="QAZ73" s="0"/>
      <c r="QBA73" s="0"/>
      <c r="QBB73" s="0"/>
      <c r="QBC73" s="0"/>
      <c r="QBD73" s="0"/>
      <c r="QBE73" s="0"/>
      <c r="QBF73" s="0"/>
      <c r="QBG73" s="0"/>
      <c r="QBH73" s="0"/>
      <c r="QBI73" s="0"/>
      <c r="QBJ73" s="0"/>
      <c r="QBK73" s="0"/>
      <c r="QBL73" s="0"/>
      <c r="QBM73" s="0"/>
      <c r="QBN73" s="0"/>
      <c r="QBO73" s="0"/>
      <c r="QBP73" s="0"/>
      <c r="QBQ73" s="0"/>
      <c r="QBR73" s="0"/>
      <c r="QBS73" s="0"/>
      <c r="QBT73" s="0"/>
      <c r="QBU73" s="0"/>
      <c r="QBV73" s="0"/>
      <c r="QBW73" s="0"/>
      <c r="QBX73" s="0"/>
      <c r="QBY73" s="0"/>
      <c r="QBZ73" s="0"/>
      <c r="QCA73" s="0"/>
      <c r="QCB73" s="0"/>
      <c r="QCC73" s="0"/>
      <c r="QCD73" s="0"/>
      <c r="QCE73" s="0"/>
      <c r="QCF73" s="0"/>
      <c r="QCG73" s="0"/>
      <c r="QCH73" s="0"/>
      <c r="QCI73" s="0"/>
      <c r="QCJ73" s="0"/>
      <c r="QCK73" s="0"/>
      <c r="QCL73" s="0"/>
      <c r="QCM73" s="0"/>
      <c r="QCN73" s="0"/>
      <c r="QCO73" s="0"/>
      <c r="QCP73" s="0"/>
      <c r="QCQ73" s="0"/>
      <c r="QCR73" s="0"/>
      <c r="QCS73" s="0"/>
      <c r="QCT73" s="0"/>
      <c r="QCU73" s="0"/>
      <c r="QCV73" s="0"/>
      <c r="QCW73" s="0"/>
      <c r="QCX73" s="0"/>
      <c r="QCY73" s="0"/>
      <c r="QCZ73" s="0"/>
      <c r="QDA73" s="0"/>
      <c r="QDB73" s="0"/>
      <c r="QDC73" s="0"/>
      <c r="QDD73" s="0"/>
      <c r="QDE73" s="0"/>
      <c r="QDF73" s="0"/>
      <c r="QDG73" s="0"/>
      <c r="QDH73" s="0"/>
      <c r="QDI73" s="0"/>
      <c r="QDJ73" s="0"/>
      <c r="QDK73" s="0"/>
      <c r="QDL73" s="0"/>
      <c r="QDM73" s="0"/>
      <c r="QDN73" s="0"/>
      <c r="QDO73" s="0"/>
      <c r="QDP73" s="0"/>
      <c r="QDQ73" s="0"/>
      <c r="QDR73" s="0"/>
      <c r="QDS73" s="0"/>
      <c r="QDT73" s="0"/>
      <c r="QDU73" s="0"/>
      <c r="QDV73" s="0"/>
      <c r="QDW73" s="0"/>
      <c r="QDX73" s="0"/>
      <c r="QDY73" s="0"/>
      <c r="QDZ73" s="0"/>
      <c r="QEA73" s="0"/>
      <c r="QEB73" s="0"/>
      <c r="QEC73" s="0"/>
      <c r="QED73" s="0"/>
      <c r="QEE73" s="0"/>
      <c r="QEF73" s="0"/>
      <c r="QEG73" s="0"/>
      <c r="QEH73" s="0"/>
      <c r="QEI73" s="0"/>
      <c r="QEJ73" s="0"/>
      <c r="QEK73" s="0"/>
      <c r="QEL73" s="0"/>
      <c r="QEM73" s="0"/>
      <c r="QEN73" s="0"/>
      <c r="QEO73" s="0"/>
      <c r="QEP73" s="0"/>
      <c r="QEQ73" s="0"/>
      <c r="QER73" s="0"/>
      <c r="QES73" s="0"/>
      <c r="QET73" s="0"/>
      <c r="QEU73" s="0"/>
      <c r="QEV73" s="0"/>
      <c r="QEW73" s="0"/>
      <c r="QEX73" s="0"/>
      <c r="QEY73" s="0"/>
      <c r="QEZ73" s="0"/>
      <c r="QFA73" s="0"/>
      <c r="QFB73" s="0"/>
      <c r="QFC73" s="0"/>
      <c r="QFD73" s="0"/>
      <c r="QFE73" s="0"/>
      <c r="QFF73" s="0"/>
      <c r="QFG73" s="0"/>
      <c r="QFH73" s="0"/>
      <c r="QFI73" s="0"/>
      <c r="QFJ73" s="0"/>
      <c r="QFK73" s="0"/>
      <c r="QFL73" s="0"/>
      <c r="QFM73" s="0"/>
      <c r="QFN73" s="0"/>
      <c r="QFO73" s="0"/>
      <c r="QFP73" s="0"/>
      <c r="QFQ73" s="0"/>
      <c r="QFR73" s="0"/>
      <c r="QFS73" s="0"/>
      <c r="QFT73" s="0"/>
      <c r="QFU73" s="0"/>
      <c r="QFV73" s="0"/>
      <c r="QFW73" s="0"/>
      <c r="QFX73" s="0"/>
      <c r="QFY73" s="0"/>
      <c r="QFZ73" s="0"/>
      <c r="QGA73" s="0"/>
      <c r="QGB73" s="0"/>
      <c r="QGC73" s="0"/>
      <c r="QGD73" s="0"/>
      <c r="QGE73" s="0"/>
      <c r="QGF73" s="0"/>
      <c r="QGG73" s="0"/>
      <c r="QGH73" s="0"/>
      <c r="QGI73" s="0"/>
      <c r="QGJ73" s="0"/>
      <c r="QGK73" s="0"/>
      <c r="QGL73" s="0"/>
      <c r="QGM73" s="0"/>
      <c r="QGN73" s="0"/>
      <c r="QGO73" s="0"/>
      <c r="QGP73" s="0"/>
      <c r="QGQ73" s="0"/>
      <c r="QGR73" s="0"/>
      <c r="QGS73" s="0"/>
      <c r="QGT73" s="0"/>
      <c r="QGU73" s="0"/>
      <c r="QGV73" s="0"/>
      <c r="QGW73" s="0"/>
      <c r="QGX73" s="0"/>
      <c r="QGY73" s="0"/>
      <c r="QGZ73" s="0"/>
      <c r="QHA73" s="0"/>
      <c r="QHB73" s="0"/>
      <c r="QHC73" s="0"/>
      <c r="QHD73" s="0"/>
      <c r="QHE73" s="0"/>
      <c r="QHF73" s="0"/>
      <c r="QHG73" s="0"/>
      <c r="QHH73" s="0"/>
      <c r="QHI73" s="0"/>
      <c r="QHJ73" s="0"/>
      <c r="QHK73" s="0"/>
      <c r="QHL73" s="0"/>
      <c r="QHM73" s="0"/>
      <c r="QHN73" s="0"/>
      <c r="QHO73" s="0"/>
      <c r="QHP73" s="0"/>
      <c r="QHQ73" s="0"/>
      <c r="QHR73" s="0"/>
      <c r="QHS73" s="0"/>
      <c r="QHT73" s="0"/>
      <c r="QHU73" s="0"/>
      <c r="QHV73" s="0"/>
      <c r="QHW73" s="0"/>
      <c r="QHX73" s="0"/>
      <c r="QHY73" s="0"/>
      <c r="QHZ73" s="0"/>
      <c r="QIA73" s="0"/>
      <c r="QIB73" s="0"/>
      <c r="QIC73" s="0"/>
      <c r="QID73" s="0"/>
      <c r="QIE73" s="0"/>
      <c r="QIF73" s="0"/>
      <c r="QIG73" s="0"/>
      <c r="QIH73" s="0"/>
      <c r="QII73" s="0"/>
      <c r="QIJ73" s="0"/>
      <c r="QIK73" s="0"/>
      <c r="QIL73" s="0"/>
      <c r="QIM73" s="0"/>
      <c r="QIN73" s="0"/>
      <c r="QIO73" s="0"/>
      <c r="QIP73" s="0"/>
      <c r="QIQ73" s="0"/>
      <c r="QIR73" s="0"/>
      <c r="QIS73" s="0"/>
      <c r="QIT73" s="0"/>
      <c r="QIU73" s="0"/>
      <c r="QIV73" s="0"/>
      <c r="QIW73" s="0"/>
      <c r="QIX73" s="0"/>
      <c r="QIY73" s="0"/>
      <c r="QIZ73" s="0"/>
      <c r="QJA73" s="0"/>
      <c r="QJB73" s="0"/>
      <c r="QJC73" s="0"/>
      <c r="QJD73" s="0"/>
      <c r="QJE73" s="0"/>
      <c r="QJF73" s="0"/>
      <c r="QJG73" s="0"/>
      <c r="QJH73" s="0"/>
      <c r="QJI73" s="0"/>
      <c r="QJJ73" s="0"/>
      <c r="QJK73" s="0"/>
      <c r="QJL73" s="0"/>
      <c r="QJM73" s="0"/>
      <c r="QJN73" s="0"/>
      <c r="QJO73" s="0"/>
      <c r="QJP73" s="0"/>
      <c r="QJQ73" s="0"/>
      <c r="QJR73" s="0"/>
      <c r="QJS73" s="0"/>
      <c r="QJT73" s="0"/>
      <c r="QJU73" s="0"/>
      <c r="QJV73" s="0"/>
      <c r="QJW73" s="0"/>
      <c r="QJX73" s="0"/>
      <c r="QJY73" s="0"/>
      <c r="QJZ73" s="0"/>
      <c r="QKA73" s="0"/>
      <c r="QKB73" s="0"/>
      <c r="QKC73" s="0"/>
      <c r="QKD73" s="0"/>
      <c r="QKE73" s="0"/>
      <c r="QKF73" s="0"/>
      <c r="QKG73" s="0"/>
      <c r="QKH73" s="0"/>
      <c r="QKI73" s="0"/>
      <c r="QKJ73" s="0"/>
      <c r="QKK73" s="0"/>
      <c r="QKL73" s="0"/>
      <c r="QKM73" s="0"/>
      <c r="QKN73" s="0"/>
      <c r="QKO73" s="0"/>
      <c r="QKP73" s="0"/>
      <c r="QKQ73" s="0"/>
      <c r="QKR73" s="0"/>
      <c r="QKS73" s="0"/>
      <c r="QKT73" s="0"/>
      <c r="QKU73" s="0"/>
      <c r="QKV73" s="0"/>
      <c r="QKW73" s="0"/>
      <c r="QKX73" s="0"/>
      <c r="QKY73" s="0"/>
      <c r="QKZ73" s="0"/>
      <c r="QLA73" s="0"/>
      <c r="QLB73" s="0"/>
      <c r="QLC73" s="0"/>
      <c r="QLD73" s="0"/>
      <c r="QLE73" s="0"/>
      <c r="QLF73" s="0"/>
      <c r="QLG73" s="0"/>
      <c r="QLH73" s="0"/>
      <c r="QLI73" s="0"/>
      <c r="QLJ73" s="0"/>
      <c r="QLK73" s="0"/>
      <c r="QLL73" s="0"/>
      <c r="QLM73" s="0"/>
      <c r="QLN73" s="0"/>
      <c r="QLO73" s="0"/>
      <c r="QLP73" s="0"/>
      <c r="QLQ73" s="0"/>
      <c r="QLR73" s="0"/>
      <c r="QLS73" s="0"/>
      <c r="QLT73" s="0"/>
      <c r="QLU73" s="0"/>
      <c r="QLV73" s="0"/>
      <c r="QLW73" s="0"/>
      <c r="QLX73" s="0"/>
      <c r="QLY73" s="0"/>
      <c r="QLZ73" s="0"/>
      <c r="QMA73" s="0"/>
      <c r="QMB73" s="0"/>
      <c r="QMC73" s="0"/>
      <c r="QMD73" s="0"/>
      <c r="QME73" s="0"/>
      <c r="QMF73" s="0"/>
      <c r="QMG73" s="0"/>
      <c r="QMH73" s="0"/>
      <c r="QMI73" s="0"/>
      <c r="QMJ73" s="0"/>
      <c r="QMK73" s="0"/>
      <c r="QML73" s="0"/>
      <c r="QMM73" s="0"/>
      <c r="QMN73" s="0"/>
      <c r="QMO73" s="0"/>
      <c r="QMP73" s="0"/>
      <c r="QMQ73" s="0"/>
      <c r="QMR73" s="0"/>
      <c r="QMS73" s="0"/>
      <c r="QMT73" s="0"/>
      <c r="QMU73" s="0"/>
      <c r="QMV73" s="0"/>
      <c r="QMW73" s="0"/>
      <c r="QMX73" s="0"/>
      <c r="QMY73" s="0"/>
      <c r="QMZ73" s="0"/>
      <c r="QNA73" s="0"/>
      <c r="QNB73" s="0"/>
      <c r="QNC73" s="0"/>
      <c r="QND73" s="0"/>
      <c r="QNE73" s="0"/>
      <c r="QNF73" s="0"/>
      <c r="QNG73" s="0"/>
      <c r="QNH73" s="0"/>
      <c r="QNI73" s="0"/>
      <c r="QNJ73" s="0"/>
      <c r="QNK73" s="0"/>
      <c r="QNL73" s="0"/>
      <c r="QNM73" s="0"/>
      <c r="QNN73" s="0"/>
      <c r="QNO73" s="0"/>
      <c r="QNP73" s="0"/>
      <c r="QNQ73" s="0"/>
      <c r="QNR73" s="0"/>
      <c r="QNS73" s="0"/>
      <c r="QNT73" s="0"/>
      <c r="QNU73" s="0"/>
      <c r="QNV73" s="0"/>
      <c r="QNW73" s="0"/>
      <c r="QNX73" s="0"/>
      <c r="QNY73" s="0"/>
      <c r="QNZ73" s="0"/>
      <c r="QOA73" s="0"/>
      <c r="QOB73" s="0"/>
      <c r="QOC73" s="0"/>
      <c r="QOD73" s="0"/>
      <c r="QOE73" s="0"/>
      <c r="QOF73" s="0"/>
      <c r="QOG73" s="0"/>
      <c r="QOH73" s="0"/>
      <c r="QOI73" s="0"/>
      <c r="QOJ73" s="0"/>
      <c r="QOK73" s="0"/>
      <c r="QOL73" s="0"/>
      <c r="QOM73" s="0"/>
      <c r="QON73" s="0"/>
      <c r="QOO73" s="0"/>
      <c r="QOP73" s="0"/>
      <c r="QOQ73" s="0"/>
      <c r="QOR73" s="0"/>
      <c r="QOS73" s="0"/>
      <c r="QOT73" s="0"/>
      <c r="QOU73" s="0"/>
      <c r="QOV73" s="0"/>
      <c r="QOW73" s="0"/>
      <c r="QOX73" s="0"/>
      <c r="QOY73" s="0"/>
      <c r="QOZ73" s="0"/>
      <c r="QPA73" s="0"/>
      <c r="QPB73" s="0"/>
      <c r="QPC73" s="0"/>
      <c r="QPD73" s="0"/>
      <c r="QPE73" s="0"/>
      <c r="QPF73" s="0"/>
      <c r="QPG73" s="0"/>
      <c r="QPH73" s="0"/>
      <c r="QPI73" s="0"/>
      <c r="QPJ73" s="0"/>
      <c r="QPK73" s="0"/>
      <c r="QPL73" s="0"/>
      <c r="QPM73" s="0"/>
      <c r="QPN73" s="0"/>
      <c r="QPO73" s="0"/>
      <c r="QPP73" s="0"/>
      <c r="QPQ73" s="0"/>
      <c r="QPR73" s="0"/>
      <c r="QPS73" s="0"/>
      <c r="QPT73" s="0"/>
      <c r="QPU73" s="0"/>
      <c r="QPV73" s="0"/>
      <c r="QPW73" s="0"/>
      <c r="QPX73" s="0"/>
      <c r="QPY73" s="0"/>
      <c r="QPZ73" s="0"/>
      <c r="QQA73" s="0"/>
      <c r="QQB73" s="0"/>
      <c r="QQC73" s="0"/>
      <c r="QQD73" s="0"/>
      <c r="QQE73" s="0"/>
      <c r="QQF73" s="0"/>
      <c r="QQG73" s="0"/>
      <c r="QQH73" s="0"/>
      <c r="QQI73" s="0"/>
      <c r="QQJ73" s="0"/>
      <c r="QQK73" s="0"/>
      <c r="QQL73" s="0"/>
      <c r="QQM73" s="0"/>
      <c r="QQN73" s="0"/>
      <c r="QQO73" s="0"/>
      <c r="QQP73" s="0"/>
      <c r="QQQ73" s="0"/>
      <c r="QQR73" s="0"/>
      <c r="QQS73" s="0"/>
      <c r="QQT73" s="0"/>
      <c r="QQU73" s="0"/>
      <c r="QQV73" s="0"/>
      <c r="QQW73" s="0"/>
      <c r="QQX73" s="0"/>
      <c r="QQY73" s="0"/>
      <c r="QQZ73" s="0"/>
      <c r="QRA73" s="0"/>
      <c r="QRB73" s="0"/>
      <c r="QRC73" s="0"/>
      <c r="QRD73" s="0"/>
      <c r="QRE73" s="0"/>
      <c r="QRF73" s="0"/>
      <c r="QRG73" s="0"/>
      <c r="QRH73" s="0"/>
      <c r="QRI73" s="0"/>
      <c r="QRJ73" s="0"/>
      <c r="QRK73" s="0"/>
      <c r="QRL73" s="0"/>
      <c r="QRM73" s="0"/>
      <c r="QRN73" s="0"/>
      <c r="QRO73" s="0"/>
      <c r="QRP73" s="0"/>
      <c r="QRQ73" s="0"/>
      <c r="QRR73" s="0"/>
      <c r="QRS73" s="0"/>
      <c r="QRT73" s="0"/>
      <c r="QRU73" s="0"/>
      <c r="QRV73" s="0"/>
      <c r="QRW73" s="0"/>
      <c r="QRX73" s="0"/>
      <c r="QRY73" s="0"/>
      <c r="QRZ73" s="0"/>
      <c r="QSA73" s="0"/>
      <c r="QSB73" s="0"/>
      <c r="QSC73" s="0"/>
      <c r="QSD73" s="0"/>
      <c r="QSE73" s="0"/>
      <c r="QSF73" s="0"/>
      <c r="QSG73" s="0"/>
      <c r="QSH73" s="0"/>
      <c r="QSI73" s="0"/>
      <c r="QSJ73" s="0"/>
      <c r="QSK73" s="0"/>
      <c r="QSL73" s="0"/>
      <c r="QSM73" s="0"/>
      <c r="QSN73" s="0"/>
      <c r="QSO73" s="0"/>
      <c r="QSP73" s="0"/>
      <c r="QSQ73" s="0"/>
      <c r="QSR73" s="0"/>
      <c r="QSS73" s="0"/>
      <c r="QST73" s="0"/>
      <c r="QSU73" s="0"/>
      <c r="QSV73" s="0"/>
      <c r="QSW73" s="0"/>
      <c r="QSX73" s="0"/>
      <c r="QSY73" s="0"/>
      <c r="QSZ73" s="0"/>
      <c r="QTA73" s="0"/>
      <c r="QTB73" s="0"/>
      <c r="QTC73" s="0"/>
      <c r="QTD73" s="0"/>
      <c r="QTE73" s="0"/>
      <c r="QTF73" s="0"/>
      <c r="QTG73" s="0"/>
      <c r="QTH73" s="0"/>
      <c r="QTI73" s="0"/>
      <c r="QTJ73" s="0"/>
      <c r="QTK73" s="0"/>
      <c r="QTL73" s="0"/>
      <c r="QTM73" s="0"/>
      <c r="QTN73" s="0"/>
      <c r="QTO73" s="0"/>
      <c r="QTP73" s="0"/>
      <c r="QTQ73" s="0"/>
      <c r="QTR73" s="0"/>
      <c r="QTS73" s="0"/>
      <c r="QTT73" s="0"/>
      <c r="QTU73" s="0"/>
      <c r="QTV73" s="0"/>
      <c r="QTW73" s="0"/>
      <c r="QTX73" s="0"/>
      <c r="QTY73" s="0"/>
      <c r="QTZ73" s="0"/>
      <c r="QUA73" s="0"/>
      <c r="QUB73" s="0"/>
      <c r="QUC73" s="0"/>
      <c r="QUD73" s="0"/>
      <c r="QUE73" s="0"/>
      <c r="QUF73" s="0"/>
      <c r="QUG73" s="0"/>
      <c r="QUH73" s="0"/>
      <c r="QUI73" s="0"/>
      <c r="QUJ73" s="0"/>
      <c r="QUK73" s="0"/>
      <c r="QUL73" s="0"/>
      <c r="QUM73" s="0"/>
      <c r="QUN73" s="0"/>
      <c r="QUO73" s="0"/>
      <c r="QUP73" s="0"/>
      <c r="QUQ73" s="0"/>
      <c r="QUR73" s="0"/>
      <c r="QUS73" s="0"/>
      <c r="QUT73" s="0"/>
      <c r="QUU73" s="0"/>
      <c r="QUV73" s="0"/>
      <c r="QUW73" s="0"/>
      <c r="QUX73" s="0"/>
      <c r="QUY73" s="0"/>
      <c r="QUZ73" s="0"/>
      <c r="QVA73" s="0"/>
      <c r="QVB73" s="0"/>
      <c r="QVC73" s="0"/>
      <c r="QVD73" s="0"/>
      <c r="QVE73" s="0"/>
      <c r="QVF73" s="0"/>
      <c r="QVG73" s="0"/>
      <c r="QVH73" s="0"/>
      <c r="QVI73" s="0"/>
      <c r="QVJ73" s="0"/>
      <c r="QVK73" s="0"/>
      <c r="QVL73" s="0"/>
      <c r="QVM73" s="0"/>
      <c r="QVN73" s="0"/>
      <c r="QVO73" s="0"/>
      <c r="QVP73" s="0"/>
      <c r="QVQ73" s="0"/>
      <c r="QVR73" s="0"/>
      <c r="QVS73" s="0"/>
      <c r="QVT73" s="0"/>
      <c r="QVU73" s="0"/>
      <c r="QVV73" s="0"/>
      <c r="QVW73" s="0"/>
      <c r="QVX73" s="0"/>
      <c r="QVY73" s="0"/>
      <c r="QVZ73" s="0"/>
      <c r="QWA73" s="0"/>
      <c r="QWB73" s="0"/>
      <c r="QWC73" s="0"/>
      <c r="QWD73" s="0"/>
      <c r="QWE73" s="0"/>
      <c r="QWF73" s="0"/>
      <c r="QWG73" s="0"/>
      <c r="QWH73" s="0"/>
      <c r="QWI73" s="0"/>
      <c r="QWJ73" s="0"/>
      <c r="QWK73" s="0"/>
      <c r="QWL73" s="0"/>
      <c r="QWM73" s="0"/>
      <c r="QWN73" s="0"/>
      <c r="QWO73" s="0"/>
      <c r="QWP73" s="0"/>
      <c r="QWQ73" s="0"/>
      <c r="QWR73" s="0"/>
      <c r="QWS73" s="0"/>
      <c r="QWT73" s="0"/>
      <c r="QWU73" s="0"/>
      <c r="QWV73" s="0"/>
      <c r="QWW73" s="0"/>
      <c r="QWX73" s="0"/>
      <c r="QWY73" s="0"/>
      <c r="QWZ73" s="0"/>
      <c r="QXA73" s="0"/>
      <c r="QXB73" s="0"/>
      <c r="QXC73" s="0"/>
      <c r="QXD73" s="0"/>
      <c r="QXE73" s="0"/>
      <c r="QXF73" s="0"/>
      <c r="QXG73" s="0"/>
      <c r="QXH73" s="0"/>
      <c r="QXI73" s="0"/>
      <c r="QXJ73" s="0"/>
      <c r="QXK73" s="0"/>
      <c r="QXL73" s="0"/>
      <c r="QXM73" s="0"/>
      <c r="QXN73" s="0"/>
      <c r="QXO73" s="0"/>
      <c r="QXP73" s="0"/>
      <c r="QXQ73" s="0"/>
      <c r="QXR73" s="0"/>
      <c r="QXS73" s="0"/>
      <c r="QXT73" s="0"/>
      <c r="QXU73" s="0"/>
      <c r="QXV73" s="0"/>
      <c r="QXW73" s="0"/>
      <c r="QXX73" s="0"/>
      <c r="QXY73" s="0"/>
      <c r="QXZ73" s="0"/>
      <c r="QYA73" s="0"/>
      <c r="QYB73" s="0"/>
      <c r="QYC73" s="0"/>
      <c r="QYD73" s="0"/>
      <c r="QYE73" s="0"/>
      <c r="QYF73" s="0"/>
      <c r="QYG73" s="0"/>
      <c r="QYH73" s="0"/>
      <c r="QYI73" s="0"/>
      <c r="QYJ73" s="0"/>
      <c r="QYK73" s="0"/>
      <c r="QYL73" s="0"/>
      <c r="QYM73" s="0"/>
      <c r="QYN73" s="0"/>
      <c r="QYO73" s="0"/>
      <c r="QYP73" s="0"/>
      <c r="QYQ73" s="0"/>
      <c r="QYR73" s="0"/>
      <c r="QYS73" s="0"/>
      <c r="QYT73" s="0"/>
      <c r="QYU73" s="0"/>
      <c r="QYV73" s="0"/>
      <c r="QYW73" s="0"/>
      <c r="QYX73" s="0"/>
      <c r="QYY73" s="0"/>
      <c r="QYZ73" s="0"/>
      <c r="QZA73" s="0"/>
      <c r="QZB73" s="0"/>
      <c r="QZC73" s="0"/>
      <c r="QZD73" s="0"/>
      <c r="QZE73" s="0"/>
      <c r="QZF73" s="0"/>
      <c r="QZG73" s="0"/>
      <c r="QZH73" s="0"/>
      <c r="QZI73" s="0"/>
      <c r="QZJ73" s="0"/>
      <c r="QZK73" s="0"/>
      <c r="QZL73" s="0"/>
      <c r="QZM73" s="0"/>
      <c r="QZN73" s="0"/>
      <c r="QZO73" s="0"/>
      <c r="QZP73" s="0"/>
      <c r="QZQ73" s="0"/>
      <c r="QZR73" s="0"/>
      <c r="QZS73" s="0"/>
      <c r="QZT73" s="0"/>
      <c r="QZU73" s="0"/>
      <c r="QZV73" s="0"/>
      <c r="QZW73" s="0"/>
      <c r="QZX73" s="0"/>
      <c r="QZY73" s="0"/>
      <c r="QZZ73" s="0"/>
      <c r="RAA73" s="0"/>
      <c r="RAB73" s="0"/>
      <c r="RAC73" s="0"/>
      <c r="RAD73" s="0"/>
      <c r="RAE73" s="0"/>
      <c r="RAF73" s="0"/>
      <c r="RAG73" s="0"/>
      <c r="RAH73" s="0"/>
      <c r="RAI73" s="0"/>
      <c r="RAJ73" s="0"/>
      <c r="RAK73" s="0"/>
      <c r="RAL73" s="0"/>
      <c r="RAM73" s="0"/>
      <c r="RAN73" s="0"/>
      <c r="RAO73" s="0"/>
      <c r="RAP73" s="0"/>
      <c r="RAQ73" s="0"/>
      <c r="RAR73" s="0"/>
      <c r="RAS73" s="0"/>
      <c r="RAT73" s="0"/>
      <c r="RAU73" s="0"/>
      <c r="RAV73" s="0"/>
      <c r="RAW73" s="0"/>
      <c r="RAX73" s="0"/>
      <c r="RAY73" s="0"/>
      <c r="RAZ73" s="0"/>
      <c r="RBA73" s="0"/>
      <c r="RBB73" s="0"/>
      <c r="RBC73" s="0"/>
      <c r="RBD73" s="0"/>
      <c r="RBE73" s="0"/>
      <c r="RBF73" s="0"/>
      <c r="RBG73" s="0"/>
      <c r="RBH73" s="0"/>
      <c r="RBI73" s="0"/>
      <c r="RBJ73" s="0"/>
      <c r="RBK73" s="0"/>
      <c r="RBL73" s="0"/>
      <c r="RBM73" s="0"/>
      <c r="RBN73" s="0"/>
      <c r="RBO73" s="0"/>
      <c r="RBP73" s="0"/>
      <c r="RBQ73" s="0"/>
      <c r="RBR73" s="0"/>
      <c r="RBS73" s="0"/>
      <c r="RBT73" s="0"/>
      <c r="RBU73" s="0"/>
      <c r="RBV73" s="0"/>
      <c r="RBW73" s="0"/>
      <c r="RBX73" s="0"/>
      <c r="RBY73" s="0"/>
      <c r="RBZ73" s="0"/>
      <c r="RCA73" s="0"/>
      <c r="RCB73" s="0"/>
      <c r="RCC73" s="0"/>
      <c r="RCD73" s="0"/>
      <c r="RCE73" s="0"/>
      <c r="RCF73" s="0"/>
      <c r="RCG73" s="0"/>
      <c r="RCH73" s="0"/>
      <c r="RCI73" s="0"/>
      <c r="RCJ73" s="0"/>
      <c r="RCK73" s="0"/>
      <c r="RCL73" s="0"/>
      <c r="RCM73" s="0"/>
      <c r="RCN73" s="0"/>
      <c r="RCO73" s="0"/>
      <c r="RCP73" s="0"/>
      <c r="RCQ73" s="0"/>
      <c r="RCR73" s="0"/>
      <c r="RCS73" s="0"/>
      <c r="RCT73" s="0"/>
      <c r="RCU73" s="0"/>
      <c r="RCV73" s="0"/>
      <c r="RCW73" s="0"/>
      <c r="RCX73" s="0"/>
      <c r="RCY73" s="0"/>
      <c r="RCZ73" s="0"/>
      <c r="RDA73" s="0"/>
      <c r="RDB73" s="0"/>
      <c r="RDC73" s="0"/>
      <c r="RDD73" s="0"/>
      <c r="RDE73" s="0"/>
      <c r="RDF73" s="0"/>
      <c r="RDG73" s="0"/>
      <c r="RDH73" s="0"/>
      <c r="RDI73" s="0"/>
      <c r="RDJ73" s="0"/>
      <c r="RDK73" s="0"/>
      <c r="RDL73" s="0"/>
      <c r="RDM73" s="0"/>
      <c r="RDN73" s="0"/>
      <c r="RDO73" s="0"/>
      <c r="RDP73" s="0"/>
      <c r="RDQ73" s="0"/>
      <c r="RDR73" s="0"/>
      <c r="RDS73" s="0"/>
      <c r="RDT73" s="0"/>
      <c r="RDU73" s="0"/>
      <c r="RDV73" s="0"/>
      <c r="RDW73" s="0"/>
      <c r="RDX73" s="0"/>
      <c r="RDY73" s="0"/>
      <c r="RDZ73" s="0"/>
      <c r="REA73" s="0"/>
      <c r="REB73" s="0"/>
      <c r="REC73" s="0"/>
      <c r="RED73" s="0"/>
      <c r="REE73" s="0"/>
      <c r="REF73" s="0"/>
      <c r="REG73" s="0"/>
      <c r="REH73" s="0"/>
      <c r="REI73" s="0"/>
      <c r="REJ73" s="0"/>
      <c r="REK73" s="0"/>
      <c r="REL73" s="0"/>
      <c r="REM73" s="0"/>
      <c r="REN73" s="0"/>
      <c r="REO73" s="0"/>
      <c r="REP73" s="0"/>
      <c r="REQ73" s="0"/>
      <c r="RER73" s="0"/>
      <c r="RES73" s="0"/>
      <c r="RET73" s="0"/>
      <c r="REU73" s="0"/>
      <c r="REV73" s="0"/>
      <c r="REW73" s="0"/>
      <c r="REX73" s="0"/>
      <c r="REY73" s="0"/>
      <c r="REZ73" s="0"/>
      <c r="RFA73" s="0"/>
      <c r="RFB73" s="0"/>
      <c r="RFC73" s="0"/>
      <c r="RFD73" s="0"/>
      <c r="RFE73" s="0"/>
      <c r="RFF73" s="0"/>
      <c r="RFG73" s="0"/>
      <c r="RFH73" s="0"/>
      <c r="RFI73" s="0"/>
      <c r="RFJ73" s="0"/>
      <c r="RFK73" s="0"/>
      <c r="RFL73" s="0"/>
      <c r="RFM73" s="0"/>
      <c r="RFN73" s="0"/>
      <c r="RFO73" s="0"/>
      <c r="RFP73" s="0"/>
      <c r="RFQ73" s="0"/>
      <c r="RFR73" s="0"/>
      <c r="RFS73" s="0"/>
      <c r="RFT73" s="0"/>
      <c r="RFU73" s="0"/>
      <c r="RFV73" s="0"/>
      <c r="RFW73" s="0"/>
      <c r="RFX73" s="0"/>
      <c r="RFY73" s="0"/>
      <c r="RFZ73" s="0"/>
      <c r="RGA73" s="0"/>
      <c r="RGB73" s="0"/>
      <c r="RGC73" s="0"/>
      <c r="RGD73" s="0"/>
      <c r="RGE73" s="0"/>
      <c r="RGF73" s="0"/>
      <c r="RGG73" s="0"/>
      <c r="RGH73" s="0"/>
      <c r="RGI73" s="0"/>
      <c r="RGJ73" s="0"/>
      <c r="RGK73" s="0"/>
      <c r="RGL73" s="0"/>
      <c r="RGM73" s="0"/>
      <c r="RGN73" s="0"/>
      <c r="RGO73" s="0"/>
      <c r="RGP73" s="0"/>
      <c r="RGQ73" s="0"/>
      <c r="RGR73" s="0"/>
      <c r="RGS73" s="0"/>
      <c r="RGT73" s="0"/>
      <c r="RGU73" s="0"/>
      <c r="RGV73" s="0"/>
      <c r="RGW73" s="0"/>
      <c r="RGX73" s="0"/>
      <c r="RGY73" s="0"/>
      <c r="RGZ73" s="0"/>
      <c r="RHA73" s="0"/>
      <c r="RHB73" s="0"/>
      <c r="RHC73" s="0"/>
      <c r="RHD73" s="0"/>
      <c r="RHE73" s="0"/>
      <c r="RHF73" s="0"/>
      <c r="RHG73" s="0"/>
      <c r="RHH73" s="0"/>
      <c r="RHI73" s="0"/>
      <c r="RHJ73" s="0"/>
      <c r="RHK73" s="0"/>
      <c r="RHL73" s="0"/>
      <c r="RHM73" s="0"/>
      <c r="RHN73" s="0"/>
      <c r="RHO73" s="0"/>
      <c r="RHP73" s="0"/>
      <c r="RHQ73" s="0"/>
      <c r="RHR73" s="0"/>
      <c r="RHS73" s="0"/>
      <c r="RHT73" s="0"/>
      <c r="RHU73" s="0"/>
      <c r="RHV73" s="0"/>
      <c r="RHW73" s="0"/>
      <c r="RHX73" s="0"/>
      <c r="RHY73" s="0"/>
      <c r="RHZ73" s="0"/>
      <c r="RIA73" s="0"/>
      <c r="RIB73" s="0"/>
      <c r="RIC73" s="0"/>
      <c r="RID73" s="0"/>
      <c r="RIE73" s="0"/>
      <c r="RIF73" s="0"/>
      <c r="RIG73" s="0"/>
      <c r="RIH73" s="0"/>
      <c r="RII73" s="0"/>
      <c r="RIJ73" s="0"/>
      <c r="RIK73" s="0"/>
      <c r="RIL73" s="0"/>
      <c r="RIM73" s="0"/>
      <c r="RIN73" s="0"/>
      <c r="RIO73" s="0"/>
      <c r="RIP73" s="0"/>
      <c r="RIQ73" s="0"/>
      <c r="RIR73" s="0"/>
      <c r="RIS73" s="0"/>
      <c r="RIT73" s="0"/>
      <c r="RIU73" s="0"/>
      <c r="RIV73" s="0"/>
      <c r="RIW73" s="0"/>
      <c r="RIX73" s="0"/>
      <c r="RIY73" s="0"/>
      <c r="RIZ73" s="0"/>
      <c r="RJA73" s="0"/>
      <c r="RJB73" s="0"/>
      <c r="RJC73" s="0"/>
      <c r="RJD73" s="0"/>
      <c r="RJE73" s="0"/>
      <c r="RJF73" s="0"/>
      <c r="RJG73" s="0"/>
      <c r="RJH73" s="0"/>
      <c r="RJI73" s="0"/>
      <c r="RJJ73" s="0"/>
      <c r="RJK73" s="0"/>
      <c r="RJL73" s="0"/>
      <c r="RJM73" s="0"/>
      <c r="RJN73" s="0"/>
      <c r="RJO73" s="0"/>
      <c r="RJP73" s="0"/>
      <c r="RJQ73" s="0"/>
      <c r="RJR73" s="0"/>
      <c r="RJS73" s="0"/>
      <c r="RJT73" s="0"/>
      <c r="RJU73" s="0"/>
      <c r="RJV73" s="0"/>
      <c r="RJW73" s="0"/>
      <c r="RJX73" s="0"/>
      <c r="RJY73" s="0"/>
      <c r="RJZ73" s="0"/>
      <c r="RKA73" s="0"/>
      <c r="RKB73" s="0"/>
      <c r="RKC73" s="0"/>
      <c r="RKD73" s="0"/>
      <c r="RKE73" s="0"/>
      <c r="RKF73" s="0"/>
      <c r="RKG73" s="0"/>
      <c r="RKH73" s="0"/>
      <c r="RKI73" s="0"/>
      <c r="RKJ73" s="0"/>
      <c r="RKK73" s="0"/>
      <c r="RKL73" s="0"/>
      <c r="RKM73" s="0"/>
      <c r="RKN73" s="0"/>
      <c r="RKO73" s="0"/>
      <c r="RKP73" s="0"/>
      <c r="RKQ73" s="0"/>
      <c r="RKR73" s="0"/>
      <c r="RKS73" s="0"/>
      <c r="RKT73" s="0"/>
      <c r="RKU73" s="0"/>
      <c r="RKV73" s="0"/>
      <c r="RKW73" s="0"/>
      <c r="RKX73" s="0"/>
      <c r="RKY73" s="0"/>
      <c r="RKZ73" s="0"/>
      <c r="RLA73" s="0"/>
      <c r="RLB73" s="0"/>
      <c r="RLC73" s="0"/>
      <c r="RLD73" s="0"/>
      <c r="RLE73" s="0"/>
      <c r="RLF73" s="0"/>
      <c r="RLG73" s="0"/>
      <c r="RLH73" s="0"/>
      <c r="RLI73" s="0"/>
      <c r="RLJ73" s="0"/>
      <c r="RLK73" s="0"/>
      <c r="RLL73" s="0"/>
      <c r="RLM73" s="0"/>
      <c r="RLN73" s="0"/>
      <c r="RLO73" s="0"/>
      <c r="RLP73" s="0"/>
      <c r="RLQ73" s="0"/>
      <c r="RLR73" s="0"/>
      <c r="RLS73" s="0"/>
      <c r="RLT73" s="0"/>
      <c r="RLU73" s="0"/>
      <c r="RLV73" s="0"/>
      <c r="RLW73" s="0"/>
      <c r="RLX73" s="0"/>
      <c r="RLY73" s="0"/>
      <c r="RLZ73" s="0"/>
      <c r="RMA73" s="0"/>
      <c r="RMB73" s="0"/>
      <c r="RMC73" s="0"/>
      <c r="RMD73" s="0"/>
      <c r="RME73" s="0"/>
      <c r="RMF73" s="0"/>
      <c r="RMG73" s="0"/>
      <c r="RMH73" s="0"/>
      <c r="RMI73" s="0"/>
      <c r="RMJ73" s="0"/>
      <c r="RMK73" s="0"/>
      <c r="RML73" s="0"/>
      <c r="RMM73" s="0"/>
      <c r="RMN73" s="0"/>
      <c r="RMO73" s="0"/>
      <c r="RMP73" s="0"/>
      <c r="RMQ73" s="0"/>
      <c r="RMR73" s="0"/>
      <c r="RMS73" s="0"/>
      <c r="RMT73" s="0"/>
      <c r="RMU73" s="0"/>
      <c r="RMV73" s="0"/>
      <c r="RMW73" s="0"/>
      <c r="RMX73" s="0"/>
      <c r="RMY73" s="0"/>
      <c r="RMZ73" s="0"/>
      <c r="RNA73" s="0"/>
      <c r="RNB73" s="0"/>
      <c r="RNC73" s="0"/>
      <c r="RND73" s="0"/>
      <c r="RNE73" s="0"/>
      <c r="RNF73" s="0"/>
      <c r="RNG73" s="0"/>
      <c r="RNH73" s="0"/>
      <c r="RNI73" s="0"/>
      <c r="RNJ73" s="0"/>
      <c r="RNK73" s="0"/>
      <c r="RNL73" s="0"/>
      <c r="RNM73" s="0"/>
      <c r="RNN73" s="0"/>
      <c r="RNO73" s="0"/>
      <c r="RNP73" s="0"/>
      <c r="RNQ73" s="0"/>
      <c r="RNR73" s="0"/>
      <c r="RNS73" s="0"/>
      <c r="RNT73" s="0"/>
      <c r="RNU73" s="0"/>
      <c r="RNV73" s="0"/>
      <c r="RNW73" s="0"/>
      <c r="RNX73" s="0"/>
      <c r="RNY73" s="0"/>
      <c r="RNZ73" s="0"/>
      <c r="ROA73" s="0"/>
      <c r="ROB73" s="0"/>
      <c r="ROC73" s="0"/>
      <c r="ROD73" s="0"/>
      <c r="ROE73" s="0"/>
      <c r="ROF73" s="0"/>
      <c r="ROG73" s="0"/>
      <c r="ROH73" s="0"/>
      <c r="ROI73" s="0"/>
      <c r="ROJ73" s="0"/>
      <c r="ROK73" s="0"/>
      <c r="ROL73" s="0"/>
      <c r="ROM73" s="0"/>
      <c r="RON73" s="0"/>
      <c r="ROO73" s="0"/>
      <c r="ROP73" s="0"/>
      <c r="ROQ73" s="0"/>
      <c r="ROR73" s="0"/>
      <c r="ROS73" s="0"/>
      <c r="ROT73" s="0"/>
      <c r="ROU73" s="0"/>
      <c r="ROV73" s="0"/>
      <c r="ROW73" s="0"/>
      <c r="ROX73" s="0"/>
      <c r="ROY73" s="0"/>
      <c r="ROZ73" s="0"/>
      <c r="RPA73" s="0"/>
      <c r="RPB73" s="0"/>
      <c r="RPC73" s="0"/>
      <c r="RPD73" s="0"/>
      <c r="RPE73" s="0"/>
      <c r="RPF73" s="0"/>
      <c r="RPG73" s="0"/>
      <c r="RPH73" s="0"/>
      <c r="RPI73" s="0"/>
      <c r="RPJ73" s="0"/>
      <c r="RPK73" s="0"/>
      <c r="RPL73" s="0"/>
      <c r="RPM73" s="0"/>
      <c r="RPN73" s="0"/>
      <c r="RPO73" s="0"/>
      <c r="RPP73" s="0"/>
      <c r="RPQ73" s="0"/>
      <c r="RPR73" s="0"/>
      <c r="RPS73" s="0"/>
      <c r="RPT73" s="0"/>
      <c r="RPU73" s="0"/>
      <c r="RPV73" s="0"/>
      <c r="RPW73" s="0"/>
      <c r="RPX73" s="0"/>
      <c r="RPY73" s="0"/>
      <c r="RPZ73" s="0"/>
      <c r="RQA73" s="0"/>
      <c r="RQB73" s="0"/>
      <c r="RQC73" s="0"/>
      <c r="RQD73" s="0"/>
      <c r="RQE73" s="0"/>
      <c r="RQF73" s="0"/>
      <c r="RQG73" s="0"/>
      <c r="RQH73" s="0"/>
      <c r="RQI73" s="0"/>
      <c r="RQJ73" s="0"/>
      <c r="RQK73" s="0"/>
      <c r="RQL73" s="0"/>
      <c r="RQM73" s="0"/>
      <c r="RQN73" s="0"/>
      <c r="RQO73" s="0"/>
      <c r="RQP73" s="0"/>
      <c r="RQQ73" s="0"/>
      <c r="RQR73" s="0"/>
      <c r="RQS73" s="0"/>
      <c r="RQT73" s="0"/>
      <c r="RQU73" s="0"/>
      <c r="RQV73" s="0"/>
      <c r="RQW73" s="0"/>
      <c r="RQX73" s="0"/>
      <c r="RQY73" s="0"/>
      <c r="RQZ73" s="0"/>
      <c r="RRA73" s="0"/>
      <c r="RRB73" s="0"/>
      <c r="RRC73" s="0"/>
      <c r="RRD73" s="0"/>
      <c r="RRE73" s="0"/>
      <c r="RRF73" s="0"/>
      <c r="RRG73" s="0"/>
      <c r="RRH73" s="0"/>
      <c r="RRI73" s="0"/>
      <c r="RRJ73" s="0"/>
      <c r="RRK73" s="0"/>
      <c r="RRL73" s="0"/>
      <c r="RRM73" s="0"/>
      <c r="RRN73" s="0"/>
      <c r="RRO73" s="0"/>
      <c r="RRP73" s="0"/>
      <c r="RRQ73" s="0"/>
      <c r="RRR73" s="0"/>
      <c r="RRS73" s="0"/>
      <c r="RRT73" s="0"/>
      <c r="RRU73" s="0"/>
      <c r="RRV73" s="0"/>
      <c r="RRW73" s="0"/>
      <c r="RRX73" s="0"/>
      <c r="RRY73" s="0"/>
      <c r="RRZ73" s="0"/>
      <c r="RSA73" s="0"/>
      <c r="RSB73" s="0"/>
      <c r="RSC73" s="0"/>
      <c r="RSD73" s="0"/>
      <c r="RSE73" s="0"/>
      <c r="RSF73" s="0"/>
      <c r="RSG73" s="0"/>
      <c r="RSH73" s="0"/>
      <c r="RSI73" s="0"/>
      <c r="RSJ73" s="0"/>
      <c r="RSK73" s="0"/>
      <c r="RSL73" s="0"/>
      <c r="RSM73" s="0"/>
      <c r="RSN73" s="0"/>
      <c r="RSO73" s="0"/>
      <c r="RSP73" s="0"/>
      <c r="RSQ73" s="0"/>
      <c r="RSR73" s="0"/>
      <c r="RSS73" s="0"/>
      <c r="RST73" s="0"/>
      <c r="RSU73" s="0"/>
      <c r="RSV73" s="0"/>
      <c r="RSW73" s="0"/>
      <c r="RSX73" s="0"/>
      <c r="RSY73" s="0"/>
      <c r="RSZ73" s="0"/>
      <c r="RTA73" s="0"/>
      <c r="RTB73" s="0"/>
      <c r="RTC73" s="0"/>
      <c r="RTD73" s="0"/>
      <c r="RTE73" s="0"/>
      <c r="RTF73" s="0"/>
      <c r="RTG73" s="0"/>
      <c r="RTH73" s="0"/>
      <c r="RTI73" s="0"/>
      <c r="RTJ73" s="0"/>
      <c r="RTK73" s="0"/>
      <c r="RTL73" s="0"/>
      <c r="RTM73" s="0"/>
      <c r="RTN73" s="0"/>
      <c r="RTO73" s="0"/>
      <c r="RTP73" s="0"/>
      <c r="RTQ73" s="0"/>
      <c r="RTR73" s="0"/>
      <c r="RTS73" s="0"/>
      <c r="RTT73" s="0"/>
      <c r="RTU73" s="0"/>
      <c r="RTV73" s="0"/>
      <c r="RTW73" s="0"/>
      <c r="RTX73" s="0"/>
      <c r="RTY73" s="0"/>
      <c r="RTZ73" s="0"/>
      <c r="RUA73" s="0"/>
      <c r="RUB73" s="0"/>
      <c r="RUC73" s="0"/>
      <c r="RUD73" s="0"/>
      <c r="RUE73" s="0"/>
      <c r="RUF73" s="0"/>
      <c r="RUG73" s="0"/>
      <c r="RUH73" s="0"/>
      <c r="RUI73" s="0"/>
      <c r="RUJ73" s="0"/>
      <c r="RUK73" s="0"/>
      <c r="RUL73" s="0"/>
      <c r="RUM73" s="0"/>
      <c r="RUN73" s="0"/>
      <c r="RUO73" s="0"/>
      <c r="RUP73" s="0"/>
      <c r="RUQ73" s="0"/>
      <c r="RUR73" s="0"/>
      <c r="RUS73" s="0"/>
      <c r="RUT73" s="0"/>
      <c r="RUU73" s="0"/>
      <c r="RUV73" s="0"/>
      <c r="RUW73" s="0"/>
      <c r="RUX73" s="0"/>
      <c r="RUY73" s="0"/>
      <c r="RUZ73" s="0"/>
      <c r="RVA73" s="0"/>
      <c r="RVB73" s="0"/>
      <c r="RVC73" s="0"/>
      <c r="RVD73" s="0"/>
      <c r="RVE73" s="0"/>
      <c r="RVF73" s="0"/>
      <c r="RVG73" s="0"/>
      <c r="RVH73" s="0"/>
      <c r="RVI73" s="0"/>
      <c r="RVJ73" s="0"/>
      <c r="RVK73" s="0"/>
      <c r="RVL73" s="0"/>
      <c r="RVM73" s="0"/>
      <c r="RVN73" s="0"/>
      <c r="RVO73" s="0"/>
      <c r="RVP73" s="0"/>
      <c r="RVQ73" s="0"/>
      <c r="RVR73" s="0"/>
      <c r="RVS73" s="0"/>
      <c r="RVT73" s="0"/>
      <c r="RVU73" s="0"/>
      <c r="RVV73" s="0"/>
      <c r="RVW73" s="0"/>
      <c r="RVX73" s="0"/>
      <c r="RVY73" s="0"/>
      <c r="RVZ73" s="0"/>
      <c r="RWA73" s="0"/>
      <c r="RWB73" s="0"/>
      <c r="RWC73" s="0"/>
      <c r="RWD73" s="0"/>
      <c r="RWE73" s="0"/>
      <c r="RWF73" s="0"/>
      <c r="RWG73" s="0"/>
      <c r="RWH73" s="0"/>
      <c r="RWI73" s="0"/>
      <c r="RWJ73" s="0"/>
      <c r="RWK73" s="0"/>
      <c r="RWL73" s="0"/>
      <c r="RWM73" s="0"/>
      <c r="RWN73" s="0"/>
      <c r="RWO73" s="0"/>
      <c r="RWP73" s="0"/>
      <c r="RWQ73" s="0"/>
      <c r="RWR73" s="0"/>
      <c r="RWS73" s="0"/>
      <c r="RWT73" s="0"/>
      <c r="RWU73" s="0"/>
      <c r="RWV73" s="0"/>
      <c r="RWW73" s="0"/>
      <c r="RWX73" s="0"/>
      <c r="RWY73" s="0"/>
      <c r="RWZ73" s="0"/>
      <c r="RXA73" s="0"/>
      <c r="RXB73" s="0"/>
      <c r="RXC73" s="0"/>
      <c r="RXD73" s="0"/>
      <c r="RXE73" s="0"/>
      <c r="RXF73" s="0"/>
      <c r="RXG73" s="0"/>
      <c r="RXH73" s="0"/>
      <c r="RXI73" s="0"/>
      <c r="RXJ73" s="0"/>
      <c r="RXK73" s="0"/>
      <c r="RXL73" s="0"/>
      <c r="RXM73" s="0"/>
      <c r="RXN73" s="0"/>
      <c r="RXO73" s="0"/>
      <c r="RXP73" s="0"/>
      <c r="RXQ73" s="0"/>
      <c r="RXR73" s="0"/>
      <c r="RXS73" s="0"/>
      <c r="RXT73" s="0"/>
      <c r="RXU73" s="0"/>
      <c r="RXV73" s="0"/>
      <c r="RXW73" s="0"/>
      <c r="RXX73" s="0"/>
      <c r="RXY73" s="0"/>
      <c r="RXZ73" s="0"/>
      <c r="RYA73" s="0"/>
      <c r="RYB73" s="0"/>
      <c r="RYC73" s="0"/>
      <c r="RYD73" s="0"/>
      <c r="RYE73" s="0"/>
      <c r="RYF73" s="0"/>
      <c r="RYG73" s="0"/>
      <c r="RYH73" s="0"/>
      <c r="RYI73" s="0"/>
      <c r="RYJ73" s="0"/>
      <c r="RYK73" s="0"/>
      <c r="RYL73" s="0"/>
      <c r="RYM73" s="0"/>
      <c r="RYN73" s="0"/>
      <c r="RYO73" s="0"/>
      <c r="RYP73" s="0"/>
      <c r="RYQ73" s="0"/>
      <c r="RYR73" s="0"/>
      <c r="RYS73" s="0"/>
      <c r="RYT73" s="0"/>
      <c r="RYU73" s="0"/>
      <c r="RYV73" s="0"/>
      <c r="RYW73" s="0"/>
      <c r="RYX73" s="0"/>
      <c r="RYY73" s="0"/>
      <c r="RYZ73" s="0"/>
      <c r="RZA73" s="0"/>
      <c r="RZB73" s="0"/>
      <c r="RZC73" s="0"/>
      <c r="RZD73" s="0"/>
      <c r="RZE73" s="0"/>
      <c r="RZF73" s="0"/>
      <c r="RZG73" s="0"/>
      <c r="RZH73" s="0"/>
      <c r="RZI73" s="0"/>
      <c r="RZJ73" s="0"/>
      <c r="RZK73" s="0"/>
      <c r="RZL73" s="0"/>
      <c r="RZM73" s="0"/>
      <c r="RZN73" s="0"/>
      <c r="RZO73" s="0"/>
      <c r="RZP73" s="0"/>
      <c r="RZQ73" s="0"/>
      <c r="RZR73" s="0"/>
      <c r="RZS73" s="0"/>
      <c r="RZT73" s="0"/>
      <c r="RZU73" s="0"/>
      <c r="RZV73" s="0"/>
      <c r="RZW73" s="0"/>
      <c r="RZX73" s="0"/>
      <c r="RZY73" s="0"/>
      <c r="RZZ73" s="0"/>
      <c r="SAA73" s="0"/>
      <c r="SAB73" s="0"/>
      <c r="SAC73" s="0"/>
      <c r="SAD73" s="0"/>
      <c r="SAE73" s="0"/>
      <c r="SAF73" s="0"/>
      <c r="SAG73" s="0"/>
      <c r="SAH73" s="0"/>
      <c r="SAI73" s="0"/>
      <c r="SAJ73" s="0"/>
      <c r="SAK73" s="0"/>
      <c r="SAL73" s="0"/>
      <c r="SAM73" s="0"/>
      <c r="SAN73" s="0"/>
      <c r="SAO73" s="0"/>
      <c r="SAP73" s="0"/>
      <c r="SAQ73" s="0"/>
      <c r="SAR73" s="0"/>
      <c r="SAS73" s="0"/>
      <c r="SAT73" s="0"/>
      <c r="SAU73" s="0"/>
      <c r="SAV73" s="0"/>
      <c r="SAW73" s="0"/>
      <c r="SAX73" s="0"/>
      <c r="SAY73" s="0"/>
      <c r="SAZ73" s="0"/>
      <c r="SBA73" s="0"/>
      <c r="SBB73" s="0"/>
      <c r="SBC73" s="0"/>
      <c r="SBD73" s="0"/>
      <c r="SBE73" s="0"/>
      <c r="SBF73" s="0"/>
      <c r="SBG73" s="0"/>
      <c r="SBH73" s="0"/>
      <c r="SBI73" s="0"/>
      <c r="SBJ73" s="0"/>
      <c r="SBK73" s="0"/>
      <c r="SBL73" s="0"/>
      <c r="SBM73" s="0"/>
      <c r="SBN73" s="0"/>
      <c r="SBO73" s="0"/>
      <c r="SBP73" s="0"/>
      <c r="SBQ73" s="0"/>
      <c r="SBR73" s="0"/>
      <c r="SBS73" s="0"/>
      <c r="SBT73" s="0"/>
      <c r="SBU73" s="0"/>
      <c r="SBV73" s="0"/>
      <c r="SBW73" s="0"/>
      <c r="SBX73" s="0"/>
      <c r="SBY73" s="0"/>
      <c r="SBZ73" s="0"/>
      <c r="SCA73" s="0"/>
      <c r="SCB73" s="0"/>
      <c r="SCC73" s="0"/>
      <c r="SCD73" s="0"/>
      <c r="SCE73" s="0"/>
      <c r="SCF73" s="0"/>
      <c r="SCG73" s="0"/>
      <c r="SCH73" s="0"/>
      <c r="SCI73" s="0"/>
      <c r="SCJ73" s="0"/>
      <c r="SCK73" s="0"/>
      <c r="SCL73" s="0"/>
      <c r="SCM73" s="0"/>
      <c r="SCN73" s="0"/>
      <c r="SCO73" s="0"/>
      <c r="SCP73" s="0"/>
      <c r="SCQ73" s="0"/>
      <c r="SCR73" s="0"/>
      <c r="SCS73" s="0"/>
      <c r="SCT73" s="0"/>
      <c r="SCU73" s="0"/>
      <c r="SCV73" s="0"/>
      <c r="SCW73" s="0"/>
      <c r="SCX73" s="0"/>
      <c r="SCY73" s="0"/>
      <c r="SCZ73" s="0"/>
      <c r="SDA73" s="0"/>
      <c r="SDB73" s="0"/>
      <c r="SDC73" s="0"/>
      <c r="SDD73" s="0"/>
      <c r="SDE73" s="0"/>
      <c r="SDF73" s="0"/>
      <c r="SDG73" s="0"/>
      <c r="SDH73" s="0"/>
      <c r="SDI73" s="0"/>
      <c r="SDJ73" s="0"/>
      <c r="SDK73" s="0"/>
      <c r="SDL73" s="0"/>
      <c r="SDM73" s="0"/>
      <c r="SDN73" s="0"/>
      <c r="SDO73" s="0"/>
      <c r="SDP73" s="0"/>
      <c r="SDQ73" s="0"/>
      <c r="SDR73" s="0"/>
      <c r="SDS73" s="0"/>
      <c r="SDT73" s="0"/>
      <c r="SDU73" s="0"/>
      <c r="SDV73" s="0"/>
      <c r="SDW73" s="0"/>
      <c r="SDX73" s="0"/>
      <c r="SDY73" s="0"/>
      <c r="SDZ73" s="0"/>
      <c r="SEA73" s="0"/>
      <c r="SEB73" s="0"/>
      <c r="SEC73" s="0"/>
      <c r="SED73" s="0"/>
      <c r="SEE73" s="0"/>
      <c r="SEF73" s="0"/>
      <c r="SEG73" s="0"/>
      <c r="SEH73" s="0"/>
      <c r="SEI73" s="0"/>
      <c r="SEJ73" s="0"/>
      <c r="SEK73" s="0"/>
      <c r="SEL73" s="0"/>
      <c r="SEM73" s="0"/>
      <c r="SEN73" s="0"/>
      <c r="SEO73" s="0"/>
      <c r="SEP73" s="0"/>
      <c r="SEQ73" s="0"/>
      <c r="SER73" s="0"/>
      <c r="SES73" s="0"/>
      <c r="SET73" s="0"/>
      <c r="SEU73" s="0"/>
      <c r="SEV73" s="0"/>
      <c r="SEW73" s="0"/>
      <c r="SEX73" s="0"/>
      <c r="SEY73" s="0"/>
      <c r="SEZ73" s="0"/>
      <c r="SFA73" s="0"/>
      <c r="SFB73" s="0"/>
      <c r="SFC73" s="0"/>
      <c r="SFD73" s="0"/>
      <c r="SFE73" s="0"/>
      <c r="SFF73" s="0"/>
      <c r="SFG73" s="0"/>
      <c r="SFH73" s="0"/>
      <c r="SFI73" s="0"/>
      <c r="SFJ73" s="0"/>
      <c r="SFK73" s="0"/>
      <c r="SFL73" s="0"/>
      <c r="SFM73" s="0"/>
      <c r="SFN73" s="0"/>
      <c r="SFO73" s="0"/>
      <c r="SFP73" s="0"/>
      <c r="SFQ73" s="0"/>
      <c r="SFR73" s="0"/>
      <c r="SFS73" s="0"/>
      <c r="SFT73" s="0"/>
      <c r="SFU73" s="0"/>
      <c r="SFV73" s="0"/>
      <c r="SFW73" s="0"/>
      <c r="SFX73" s="0"/>
      <c r="SFY73" s="0"/>
      <c r="SFZ73" s="0"/>
      <c r="SGA73" s="0"/>
      <c r="SGB73" s="0"/>
      <c r="SGC73" s="0"/>
      <c r="SGD73" s="0"/>
      <c r="SGE73" s="0"/>
      <c r="SGF73" s="0"/>
      <c r="SGG73" s="0"/>
      <c r="SGH73" s="0"/>
      <c r="SGI73" s="0"/>
      <c r="SGJ73" s="0"/>
      <c r="SGK73" s="0"/>
      <c r="SGL73" s="0"/>
      <c r="SGM73" s="0"/>
      <c r="SGN73" s="0"/>
      <c r="SGO73" s="0"/>
      <c r="SGP73" s="0"/>
      <c r="SGQ73" s="0"/>
      <c r="SGR73" s="0"/>
      <c r="SGS73" s="0"/>
      <c r="SGT73" s="0"/>
      <c r="SGU73" s="0"/>
      <c r="SGV73" s="0"/>
      <c r="SGW73" s="0"/>
      <c r="SGX73" s="0"/>
      <c r="SGY73" s="0"/>
      <c r="SGZ73" s="0"/>
      <c r="SHA73" s="0"/>
      <c r="SHB73" s="0"/>
      <c r="SHC73" s="0"/>
      <c r="SHD73" s="0"/>
      <c r="SHE73" s="0"/>
      <c r="SHF73" s="0"/>
      <c r="SHG73" s="0"/>
      <c r="SHH73" s="0"/>
      <c r="SHI73" s="0"/>
      <c r="SHJ73" s="0"/>
      <c r="SHK73" s="0"/>
      <c r="SHL73" s="0"/>
      <c r="SHM73" s="0"/>
      <c r="SHN73" s="0"/>
      <c r="SHO73" s="0"/>
      <c r="SHP73" s="0"/>
      <c r="SHQ73" s="0"/>
      <c r="SHR73" s="0"/>
      <c r="SHS73" s="0"/>
      <c r="SHT73" s="0"/>
      <c r="SHU73" s="0"/>
      <c r="SHV73" s="0"/>
      <c r="SHW73" s="0"/>
      <c r="SHX73" s="0"/>
      <c r="SHY73" s="0"/>
      <c r="SHZ73" s="0"/>
      <c r="SIA73" s="0"/>
      <c r="SIB73" s="0"/>
      <c r="SIC73" s="0"/>
      <c r="SID73" s="0"/>
      <c r="SIE73" s="0"/>
      <c r="SIF73" s="0"/>
      <c r="SIG73" s="0"/>
      <c r="SIH73" s="0"/>
      <c r="SII73" s="0"/>
      <c r="SIJ73" s="0"/>
      <c r="SIK73" s="0"/>
      <c r="SIL73" s="0"/>
      <c r="SIM73" s="0"/>
      <c r="SIN73" s="0"/>
      <c r="SIO73" s="0"/>
      <c r="SIP73" s="0"/>
      <c r="SIQ73" s="0"/>
      <c r="SIR73" s="0"/>
      <c r="SIS73" s="0"/>
      <c r="SIT73" s="0"/>
      <c r="SIU73" s="0"/>
      <c r="SIV73" s="0"/>
      <c r="SIW73" s="0"/>
      <c r="SIX73" s="0"/>
      <c r="SIY73" s="0"/>
      <c r="SIZ73" s="0"/>
      <c r="SJA73" s="0"/>
      <c r="SJB73" s="0"/>
      <c r="SJC73" s="0"/>
      <c r="SJD73" s="0"/>
      <c r="SJE73" s="0"/>
      <c r="SJF73" s="0"/>
      <c r="SJG73" s="0"/>
      <c r="SJH73" s="0"/>
      <c r="SJI73" s="0"/>
      <c r="SJJ73" s="0"/>
      <c r="SJK73" s="0"/>
      <c r="SJL73" s="0"/>
      <c r="SJM73" s="0"/>
      <c r="SJN73" s="0"/>
      <c r="SJO73" s="0"/>
      <c r="SJP73" s="0"/>
      <c r="SJQ73" s="0"/>
      <c r="SJR73" s="0"/>
      <c r="SJS73" s="0"/>
      <c r="SJT73" s="0"/>
      <c r="SJU73" s="0"/>
      <c r="SJV73" s="0"/>
      <c r="SJW73" s="0"/>
      <c r="SJX73" s="0"/>
      <c r="SJY73" s="0"/>
      <c r="SJZ73" s="0"/>
      <c r="SKA73" s="0"/>
      <c r="SKB73" s="0"/>
      <c r="SKC73" s="0"/>
      <c r="SKD73" s="0"/>
      <c r="SKE73" s="0"/>
      <c r="SKF73" s="0"/>
      <c r="SKG73" s="0"/>
      <c r="SKH73" s="0"/>
      <c r="SKI73" s="0"/>
      <c r="SKJ73" s="0"/>
      <c r="SKK73" s="0"/>
      <c r="SKL73" s="0"/>
      <c r="SKM73" s="0"/>
      <c r="SKN73" s="0"/>
      <c r="SKO73" s="0"/>
      <c r="SKP73" s="0"/>
      <c r="SKQ73" s="0"/>
      <c r="SKR73" s="0"/>
      <c r="SKS73" s="0"/>
      <c r="SKT73" s="0"/>
      <c r="SKU73" s="0"/>
      <c r="SKV73" s="0"/>
      <c r="SKW73" s="0"/>
      <c r="SKX73" s="0"/>
      <c r="SKY73" s="0"/>
      <c r="SKZ73" s="0"/>
      <c r="SLA73" s="0"/>
      <c r="SLB73" s="0"/>
      <c r="SLC73" s="0"/>
      <c r="SLD73" s="0"/>
      <c r="SLE73" s="0"/>
      <c r="SLF73" s="0"/>
      <c r="SLG73" s="0"/>
      <c r="SLH73" s="0"/>
      <c r="SLI73" s="0"/>
      <c r="SLJ73" s="0"/>
      <c r="SLK73" s="0"/>
      <c r="SLL73" s="0"/>
      <c r="SLM73" s="0"/>
      <c r="SLN73" s="0"/>
      <c r="SLO73" s="0"/>
      <c r="SLP73" s="0"/>
      <c r="SLQ73" s="0"/>
      <c r="SLR73" s="0"/>
      <c r="SLS73" s="0"/>
      <c r="SLT73" s="0"/>
      <c r="SLU73" s="0"/>
      <c r="SLV73" s="0"/>
      <c r="SLW73" s="0"/>
      <c r="SLX73" s="0"/>
      <c r="SLY73" s="0"/>
      <c r="SLZ73" s="0"/>
      <c r="SMA73" s="0"/>
      <c r="SMB73" s="0"/>
      <c r="SMC73" s="0"/>
      <c r="SMD73" s="0"/>
      <c r="SME73" s="0"/>
      <c r="SMF73" s="0"/>
      <c r="SMG73" s="0"/>
      <c r="SMH73" s="0"/>
      <c r="SMI73" s="0"/>
      <c r="SMJ73" s="0"/>
      <c r="SMK73" s="0"/>
      <c r="SML73" s="0"/>
      <c r="SMM73" s="0"/>
      <c r="SMN73" s="0"/>
      <c r="SMO73" s="0"/>
      <c r="SMP73" s="0"/>
      <c r="SMQ73" s="0"/>
      <c r="SMR73" s="0"/>
      <c r="SMS73" s="0"/>
      <c r="SMT73" s="0"/>
      <c r="SMU73" s="0"/>
      <c r="SMV73" s="0"/>
      <c r="SMW73" s="0"/>
      <c r="SMX73" s="0"/>
      <c r="SMY73" s="0"/>
      <c r="SMZ73" s="0"/>
      <c r="SNA73" s="0"/>
      <c r="SNB73" s="0"/>
      <c r="SNC73" s="0"/>
      <c r="SND73" s="0"/>
      <c r="SNE73" s="0"/>
      <c r="SNF73" s="0"/>
      <c r="SNG73" s="0"/>
      <c r="SNH73" s="0"/>
      <c r="SNI73" s="0"/>
      <c r="SNJ73" s="0"/>
      <c r="SNK73" s="0"/>
      <c r="SNL73" s="0"/>
      <c r="SNM73" s="0"/>
      <c r="SNN73" s="0"/>
      <c r="SNO73" s="0"/>
      <c r="SNP73" s="0"/>
      <c r="SNQ73" s="0"/>
      <c r="SNR73" s="0"/>
      <c r="SNS73" s="0"/>
      <c r="SNT73" s="0"/>
      <c r="SNU73" s="0"/>
      <c r="SNV73" s="0"/>
      <c r="SNW73" s="0"/>
      <c r="SNX73" s="0"/>
      <c r="SNY73" s="0"/>
      <c r="SNZ73" s="0"/>
      <c r="SOA73" s="0"/>
      <c r="SOB73" s="0"/>
      <c r="SOC73" s="0"/>
      <c r="SOD73" s="0"/>
      <c r="SOE73" s="0"/>
      <c r="SOF73" s="0"/>
      <c r="SOG73" s="0"/>
      <c r="SOH73" s="0"/>
      <c r="SOI73" s="0"/>
      <c r="SOJ73" s="0"/>
      <c r="SOK73" s="0"/>
      <c r="SOL73" s="0"/>
      <c r="SOM73" s="0"/>
      <c r="SON73" s="0"/>
      <c r="SOO73" s="0"/>
      <c r="SOP73" s="0"/>
      <c r="SOQ73" s="0"/>
      <c r="SOR73" s="0"/>
      <c r="SOS73" s="0"/>
      <c r="SOT73" s="0"/>
      <c r="SOU73" s="0"/>
      <c r="SOV73" s="0"/>
      <c r="SOW73" s="0"/>
      <c r="SOX73" s="0"/>
      <c r="SOY73" s="0"/>
      <c r="SOZ73" s="0"/>
      <c r="SPA73" s="0"/>
      <c r="SPB73" s="0"/>
      <c r="SPC73" s="0"/>
      <c r="SPD73" s="0"/>
      <c r="SPE73" s="0"/>
      <c r="SPF73" s="0"/>
      <c r="SPG73" s="0"/>
      <c r="SPH73" s="0"/>
      <c r="SPI73" s="0"/>
      <c r="SPJ73" s="0"/>
      <c r="SPK73" s="0"/>
      <c r="SPL73" s="0"/>
      <c r="SPM73" s="0"/>
      <c r="SPN73" s="0"/>
      <c r="SPO73" s="0"/>
      <c r="SPP73" s="0"/>
      <c r="SPQ73" s="0"/>
      <c r="SPR73" s="0"/>
      <c r="SPS73" s="0"/>
      <c r="SPT73" s="0"/>
      <c r="SPU73" s="0"/>
      <c r="SPV73" s="0"/>
      <c r="SPW73" s="0"/>
      <c r="SPX73" s="0"/>
      <c r="SPY73" s="0"/>
      <c r="SPZ73" s="0"/>
      <c r="SQA73" s="0"/>
      <c r="SQB73" s="0"/>
      <c r="SQC73" s="0"/>
      <c r="SQD73" s="0"/>
      <c r="SQE73" s="0"/>
      <c r="SQF73" s="0"/>
      <c r="SQG73" s="0"/>
      <c r="SQH73" s="0"/>
      <c r="SQI73" s="0"/>
      <c r="SQJ73" s="0"/>
      <c r="SQK73" s="0"/>
      <c r="SQL73" s="0"/>
      <c r="SQM73" s="0"/>
      <c r="SQN73" s="0"/>
      <c r="SQO73" s="0"/>
      <c r="SQP73" s="0"/>
      <c r="SQQ73" s="0"/>
      <c r="SQR73" s="0"/>
      <c r="SQS73" s="0"/>
      <c r="SQT73" s="0"/>
      <c r="SQU73" s="0"/>
      <c r="SQV73" s="0"/>
      <c r="SQW73" s="0"/>
      <c r="SQX73" s="0"/>
      <c r="SQY73" s="0"/>
      <c r="SQZ73" s="0"/>
      <c r="SRA73" s="0"/>
      <c r="SRB73" s="0"/>
      <c r="SRC73" s="0"/>
      <c r="SRD73" s="0"/>
      <c r="SRE73" s="0"/>
      <c r="SRF73" s="0"/>
      <c r="SRG73" s="0"/>
      <c r="SRH73" s="0"/>
      <c r="SRI73" s="0"/>
      <c r="SRJ73" s="0"/>
      <c r="SRK73" s="0"/>
      <c r="SRL73" s="0"/>
      <c r="SRM73" s="0"/>
      <c r="SRN73" s="0"/>
      <c r="SRO73" s="0"/>
      <c r="SRP73" s="0"/>
      <c r="SRQ73" s="0"/>
      <c r="SRR73" s="0"/>
      <c r="SRS73" s="0"/>
      <c r="SRT73" s="0"/>
      <c r="SRU73" s="0"/>
      <c r="SRV73" s="0"/>
      <c r="SRW73" s="0"/>
      <c r="SRX73" s="0"/>
      <c r="SRY73" s="0"/>
      <c r="SRZ73" s="0"/>
      <c r="SSA73" s="0"/>
      <c r="SSB73" s="0"/>
      <c r="SSC73" s="0"/>
      <c r="SSD73" s="0"/>
      <c r="SSE73" s="0"/>
      <c r="SSF73" s="0"/>
      <c r="SSG73" s="0"/>
      <c r="SSH73" s="0"/>
      <c r="SSI73" s="0"/>
      <c r="SSJ73" s="0"/>
      <c r="SSK73" s="0"/>
      <c r="SSL73" s="0"/>
      <c r="SSM73" s="0"/>
      <c r="SSN73" s="0"/>
      <c r="SSO73" s="0"/>
      <c r="SSP73" s="0"/>
      <c r="SSQ73" s="0"/>
      <c r="SSR73" s="0"/>
      <c r="SSS73" s="0"/>
      <c r="SST73" s="0"/>
      <c r="SSU73" s="0"/>
      <c r="SSV73" s="0"/>
      <c r="SSW73" s="0"/>
      <c r="SSX73" s="0"/>
      <c r="SSY73" s="0"/>
      <c r="SSZ73" s="0"/>
      <c r="STA73" s="0"/>
      <c r="STB73" s="0"/>
      <c r="STC73" s="0"/>
      <c r="STD73" s="0"/>
      <c r="STE73" s="0"/>
      <c r="STF73" s="0"/>
      <c r="STG73" s="0"/>
      <c r="STH73" s="0"/>
      <c r="STI73" s="0"/>
      <c r="STJ73" s="0"/>
      <c r="STK73" s="0"/>
      <c r="STL73" s="0"/>
      <c r="STM73" s="0"/>
      <c r="STN73" s="0"/>
      <c r="STO73" s="0"/>
      <c r="STP73" s="0"/>
      <c r="STQ73" s="0"/>
      <c r="STR73" s="0"/>
      <c r="STS73" s="0"/>
      <c r="STT73" s="0"/>
      <c r="STU73" s="0"/>
      <c r="STV73" s="0"/>
      <c r="STW73" s="0"/>
      <c r="STX73" s="0"/>
      <c r="STY73" s="0"/>
      <c r="STZ73" s="0"/>
      <c r="SUA73" s="0"/>
      <c r="SUB73" s="0"/>
      <c r="SUC73" s="0"/>
      <c r="SUD73" s="0"/>
      <c r="SUE73" s="0"/>
      <c r="SUF73" s="0"/>
      <c r="SUG73" s="0"/>
      <c r="SUH73" s="0"/>
      <c r="SUI73" s="0"/>
      <c r="SUJ73" s="0"/>
      <c r="SUK73" s="0"/>
      <c r="SUL73" s="0"/>
      <c r="SUM73" s="0"/>
      <c r="SUN73" s="0"/>
      <c r="SUO73" s="0"/>
      <c r="SUP73" s="0"/>
      <c r="SUQ73" s="0"/>
      <c r="SUR73" s="0"/>
      <c r="SUS73" s="0"/>
      <c r="SUT73" s="0"/>
      <c r="SUU73" s="0"/>
      <c r="SUV73" s="0"/>
      <c r="SUW73" s="0"/>
      <c r="SUX73" s="0"/>
      <c r="SUY73" s="0"/>
      <c r="SUZ73" s="0"/>
      <c r="SVA73" s="0"/>
      <c r="SVB73" s="0"/>
      <c r="SVC73" s="0"/>
      <c r="SVD73" s="0"/>
      <c r="SVE73" s="0"/>
      <c r="SVF73" s="0"/>
      <c r="SVG73" s="0"/>
      <c r="SVH73" s="0"/>
      <c r="SVI73" s="0"/>
      <c r="SVJ73" s="0"/>
      <c r="SVK73" s="0"/>
      <c r="SVL73" s="0"/>
      <c r="SVM73" s="0"/>
      <c r="SVN73" s="0"/>
      <c r="SVO73" s="0"/>
      <c r="SVP73" s="0"/>
      <c r="SVQ73" s="0"/>
      <c r="SVR73" s="0"/>
      <c r="SVS73" s="0"/>
      <c r="SVT73" s="0"/>
      <c r="SVU73" s="0"/>
      <c r="SVV73" s="0"/>
      <c r="SVW73" s="0"/>
      <c r="SVX73" s="0"/>
      <c r="SVY73" s="0"/>
      <c r="SVZ73" s="0"/>
      <c r="SWA73" s="0"/>
      <c r="SWB73" s="0"/>
      <c r="SWC73" s="0"/>
      <c r="SWD73" s="0"/>
      <c r="SWE73" s="0"/>
      <c r="SWF73" s="0"/>
      <c r="SWG73" s="0"/>
      <c r="SWH73" s="0"/>
      <c r="SWI73" s="0"/>
      <c r="SWJ73" s="0"/>
      <c r="SWK73" s="0"/>
      <c r="SWL73" s="0"/>
      <c r="SWM73" s="0"/>
      <c r="SWN73" s="0"/>
      <c r="SWO73" s="0"/>
      <c r="SWP73" s="0"/>
      <c r="SWQ73" s="0"/>
      <c r="SWR73" s="0"/>
      <c r="SWS73" s="0"/>
      <c r="SWT73" s="0"/>
      <c r="SWU73" s="0"/>
      <c r="SWV73" s="0"/>
      <c r="SWW73" s="0"/>
      <c r="SWX73" s="0"/>
      <c r="SWY73" s="0"/>
      <c r="SWZ73" s="0"/>
      <c r="SXA73" s="0"/>
      <c r="SXB73" s="0"/>
      <c r="SXC73" s="0"/>
      <c r="SXD73" s="0"/>
      <c r="SXE73" s="0"/>
      <c r="SXF73" s="0"/>
      <c r="SXG73" s="0"/>
      <c r="SXH73" s="0"/>
      <c r="SXI73" s="0"/>
      <c r="SXJ73" s="0"/>
      <c r="SXK73" s="0"/>
      <c r="SXL73" s="0"/>
      <c r="SXM73" s="0"/>
      <c r="SXN73" s="0"/>
      <c r="SXO73" s="0"/>
      <c r="SXP73" s="0"/>
      <c r="SXQ73" s="0"/>
      <c r="SXR73" s="0"/>
      <c r="SXS73" s="0"/>
      <c r="SXT73" s="0"/>
      <c r="SXU73" s="0"/>
      <c r="SXV73" s="0"/>
      <c r="SXW73" s="0"/>
      <c r="SXX73" s="0"/>
      <c r="SXY73" s="0"/>
      <c r="SXZ73" s="0"/>
      <c r="SYA73" s="0"/>
      <c r="SYB73" s="0"/>
      <c r="SYC73" s="0"/>
      <c r="SYD73" s="0"/>
      <c r="SYE73" s="0"/>
      <c r="SYF73" s="0"/>
      <c r="SYG73" s="0"/>
      <c r="SYH73" s="0"/>
      <c r="SYI73" s="0"/>
      <c r="SYJ73" s="0"/>
      <c r="SYK73" s="0"/>
      <c r="SYL73" s="0"/>
      <c r="SYM73" s="0"/>
      <c r="SYN73" s="0"/>
      <c r="SYO73" s="0"/>
      <c r="SYP73" s="0"/>
      <c r="SYQ73" s="0"/>
      <c r="SYR73" s="0"/>
      <c r="SYS73" s="0"/>
      <c r="SYT73" s="0"/>
      <c r="SYU73" s="0"/>
      <c r="SYV73" s="0"/>
      <c r="SYW73" s="0"/>
      <c r="SYX73" s="0"/>
      <c r="SYY73" s="0"/>
      <c r="SYZ73" s="0"/>
      <c r="SZA73" s="0"/>
      <c r="SZB73" s="0"/>
      <c r="SZC73" s="0"/>
      <c r="SZD73" s="0"/>
      <c r="SZE73" s="0"/>
      <c r="SZF73" s="0"/>
      <c r="SZG73" s="0"/>
      <c r="SZH73" s="0"/>
      <c r="SZI73" s="0"/>
      <c r="SZJ73" s="0"/>
      <c r="SZK73" s="0"/>
      <c r="SZL73" s="0"/>
      <c r="SZM73" s="0"/>
      <c r="SZN73" s="0"/>
      <c r="SZO73" s="0"/>
      <c r="SZP73" s="0"/>
      <c r="SZQ73" s="0"/>
      <c r="SZR73" s="0"/>
      <c r="SZS73" s="0"/>
      <c r="SZT73" s="0"/>
      <c r="SZU73" s="0"/>
      <c r="SZV73" s="0"/>
      <c r="SZW73" s="0"/>
      <c r="SZX73" s="0"/>
      <c r="SZY73" s="0"/>
      <c r="SZZ73" s="0"/>
      <c r="TAA73" s="0"/>
      <c r="TAB73" s="0"/>
      <c r="TAC73" s="0"/>
      <c r="TAD73" s="0"/>
      <c r="TAE73" s="0"/>
      <c r="TAF73" s="0"/>
      <c r="TAG73" s="0"/>
      <c r="TAH73" s="0"/>
      <c r="TAI73" s="0"/>
      <c r="TAJ73" s="0"/>
      <c r="TAK73" s="0"/>
      <c r="TAL73" s="0"/>
      <c r="TAM73" s="0"/>
      <c r="TAN73" s="0"/>
      <c r="TAO73" s="0"/>
      <c r="TAP73" s="0"/>
      <c r="TAQ73" s="0"/>
      <c r="TAR73" s="0"/>
      <c r="TAS73" s="0"/>
      <c r="TAT73" s="0"/>
      <c r="TAU73" s="0"/>
      <c r="TAV73" s="0"/>
      <c r="TAW73" s="0"/>
      <c r="TAX73" s="0"/>
      <c r="TAY73" s="0"/>
      <c r="TAZ73" s="0"/>
      <c r="TBA73" s="0"/>
      <c r="TBB73" s="0"/>
      <c r="TBC73" s="0"/>
      <c r="TBD73" s="0"/>
      <c r="TBE73" s="0"/>
      <c r="TBF73" s="0"/>
      <c r="TBG73" s="0"/>
      <c r="TBH73" s="0"/>
      <c r="TBI73" s="0"/>
      <c r="TBJ73" s="0"/>
      <c r="TBK73" s="0"/>
      <c r="TBL73" s="0"/>
      <c r="TBM73" s="0"/>
      <c r="TBN73" s="0"/>
      <c r="TBO73" s="0"/>
      <c r="TBP73" s="0"/>
      <c r="TBQ73" s="0"/>
      <c r="TBR73" s="0"/>
      <c r="TBS73" s="0"/>
      <c r="TBT73" s="0"/>
      <c r="TBU73" s="0"/>
      <c r="TBV73" s="0"/>
      <c r="TBW73" s="0"/>
      <c r="TBX73" s="0"/>
      <c r="TBY73" s="0"/>
      <c r="TBZ73" s="0"/>
      <c r="TCA73" s="0"/>
      <c r="TCB73" s="0"/>
      <c r="TCC73" s="0"/>
      <c r="TCD73" s="0"/>
      <c r="TCE73" s="0"/>
      <c r="TCF73" s="0"/>
      <c r="TCG73" s="0"/>
      <c r="TCH73" s="0"/>
      <c r="TCI73" s="0"/>
      <c r="TCJ73" s="0"/>
      <c r="TCK73" s="0"/>
      <c r="TCL73" s="0"/>
      <c r="TCM73" s="0"/>
      <c r="TCN73" s="0"/>
      <c r="TCO73" s="0"/>
      <c r="TCP73" s="0"/>
      <c r="TCQ73" s="0"/>
      <c r="TCR73" s="0"/>
      <c r="TCS73" s="0"/>
      <c r="TCT73" s="0"/>
      <c r="TCU73" s="0"/>
      <c r="TCV73" s="0"/>
      <c r="TCW73" s="0"/>
      <c r="TCX73" s="0"/>
      <c r="TCY73" s="0"/>
      <c r="TCZ73" s="0"/>
      <c r="TDA73" s="0"/>
      <c r="TDB73" s="0"/>
      <c r="TDC73" s="0"/>
      <c r="TDD73" s="0"/>
      <c r="TDE73" s="0"/>
      <c r="TDF73" s="0"/>
      <c r="TDG73" s="0"/>
      <c r="TDH73" s="0"/>
      <c r="TDI73" s="0"/>
      <c r="TDJ73" s="0"/>
      <c r="TDK73" s="0"/>
      <c r="TDL73" s="0"/>
      <c r="TDM73" s="0"/>
      <c r="TDN73" s="0"/>
      <c r="TDO73" s="0"/>
      <c r="TDP73" s="0"/>
      <c r="TDQ73" s="0"/>
      <c r="TDR73" s="0"/>
      <c r="TDS73" s="0"/>
      <c r="TDT73" s="0"/>
      <c r="TDU73" s="0"/>
      <c r="TDV73" s="0"/>
      <c r="TDW73" s="0"/>
      <c r="TDX73" s="0"/>
      <c r="TDY73" s="0"/>
      <c r="TDZ73" s="0"/>
      <c r="TEA73" s="0"/>
      <c r="TEB73" s="0"/>
      <c r="TEC73" s="0"/>
      <c r="TED73" s="0"/>
      <c r="TEE73" s="0"/>
      <c r="TEF73" s="0"/>
      <c r="TEG73" s="0"/>
      <c r="TEH73" s="0"/>
      <c r="TEI73" s="0"/>
      <c r="TEJ73" s="0"/>
      <c r="TEK73" s="0"/>
      <c r="TEL73" s="0"/>
      <c r="TEM73" s="0"/>
      <c r="TEN73" s="0"/>
      <c r="TEO73" s="0"/>
      <c r="TEP73" s="0"/>
      <c r="TEQ73" s="0"/>
      <c r="TER73" s="0"/>
      <c r="TES73" s="0"/>
      <c r="TET73" s="0"/>
      <c r="TEU73" s="0"/>
      <c r="TEV73" s="0"/>
      <c r="TEW73" s="0"/>
      <c r="TEX73" s="0"/>
      <c r="TEY73" s="0"/>
      <c r="TEZ73" s="0"/>
      <c r="TFA73" s="0"/>
      <c r="TFB73" s="0"/>
      <c r="TFC73" s="0"/>
      <c r="TFD73" s="0"/>
      <c r="TFE73" s="0"/>
      <c r="TFF73" s="0"/>
      <c r="TFG73" s="0"/>
      <c r="TFH73" s="0"/>
      <c r="TFI73" s="0"/>
      <c r="TFJ73" s="0"/>
      <c r="TFK73" s="0"/>
      <c r="TFL73" s="0"/>
      <c r="TFM73" s="0"/>
      <c r="TFN73" s="0"/>
      <c r="TFO73" s="0"/>
      <c r="TFP73" s="0"/>
      <c r="TFQ73" s="0"/>
      <c r="TFR73" s="0"/>
      <c r="TFS73" s="0"/>
      <c r="TFT73" s="0"/>
      <c r="TFU73" s="0"/>
      <c r="TFV73" s="0"/>
      <c r="TFW73" s="0"/>
      <c r="TFX73" s="0"/>
      <c r="TFY73" s="0"/>
      <c r="TFZ73" s="0"/>
      <c r="TGA73" s="0"/>
      <c r="TGB73" s="0"/>
      <c r="TGC73" s="0"/>
      <c r="TGD73" s="0"/>
      <c r="TGE73" s="0"/>
      <c r="TGF73" s="0"/>
      <c r="TGG73" s="0"/>
      <c r="TGH73" s="0"/>
      <c r="TGI73" s="0"/>
      <c r="TGJ73" s="0"/>
      <c r="TGK73" s="0"/>
      <c r="TGL73" s="0"/>
      <c r="TGM73" s="0"/>
      <c r="TGN73" s="0"/>
      <c r="TGO73" s="0"/>
      <c r="TGP73" s="0"/>
      <c r="TGQ73" s="0"/>
      <c r="TGR73" s="0"/>
      <c r="TGS73" s="0"/>
      <c r="TGT73" s="0"/>
      <c r="TGU73" s="0"/>
      <c r="TGV73" s="0"/>
      <c r="TGW73" s="0"/>
      <c r="TGX73" s="0"/>
      <c r="TGY73" s="0"/>
      <c r="TGZ73" s="0"/>
      <c r="THA73" s="0"/>
      <c r="THB73" s="0"/>
      <c r="THC73" s="0"/>
      <c r="THD73" s="0"/>
      <c r="THE73" s="0"/>
      <c r="THF73" s="0"/>
      <c r="THG73" s="0"/>
      <c r="THH73" s="0"/>
      <c r="THI73" s="0"/>
      <c r="THJ73" s="0"/>
      <c r="THK73" s="0"/>
      <c r="THL73" s="0"/>
      <c r="THM73" s="0"/>
      <c r="THN73" s="0"/>
      <c r="THO73" s="0"/>
      <c r="THP73" s="0"/>
      <c r="THQ73" s="0"/>
      <c r="THR73" s="0"/>
      <c r="THS73" s="0"/>
      <c r="THT73" s="0"/>
      <c r="THU73" s="0"/>
      <c r="THV73" s="0"/>
      <c r="THW73" s="0"/>
      <c r="THX73" s="0"/>
      <c r="THY73" s="0"/>
      <c r="THZ73" s="0"/>
      <c r="TIA73" s="0"/>
      <c r="TIB73" s="0"/>
      <c r="TIC73" s="0"/>
      <c r="TID73" s="0"/>
      <c r="TIE73" s="0"/>
      <c r="TIF73" s="0"/>
      <c r="TIG73" s="0"/>
      <c r="TIH73" s="0"/>
      <c r="TII73" s="0"/>
      <c r="TIJ73" s="0"/>
      <c r="TIK73" s="0"/>
      <c r="TIL73" s="0"/>
      <c r="TIM73" s="0"/>
      <c r="TIN73" s="0"/>
      <c r="TIO73" s="0"/>
      <c r="TIP73" s="0"/>
      <c r="TIQ73" s="0"/>
      <c r="TIR73" s="0"/>
      <c r="TIS73" s="0"/>
      <c r="TIT73" s="0"/>
      <c r="TIU73" s="0"/>
      <c r="TIV73" s="0"/>
      <c r="TIW73" s="0"/>
      <c r="TIX73" s="0"/>
      <c r="TIY73" s="0"/>
      <c r="TIZ73" s="0"/>
      <c r="TJA73" s="0"/>
      <c r="TJB73" s="0"/>
      <c r="TJC73" s="0"/>
      <c r="TJD73" s="0"/>
      <c r="TJE73" s="0"/>
      <c r="TJF73" s="0"/>
      <c r="TJG73" s="0"/>
      <c r="TJH73" s="0"/>
      <c r="TJI73" s="0"/>
      <c r="TJJ73" s="0"/>
      <c r="TJK73" s="0"/>
      <c r="TJL73" s="0"/>
      <c r="TJM73" s="0"/>
      <c r="TJN73" s="0"/>
      <c r="TJO73" s="0"/>
      <c r="TJP73" s="0"/>
      <c r="TJQ73" s="0"/>
      <c r="TJR73" s="0"/>
      <c r="TJS73" s="0"/>
      <c r="TJT73" s="0"/>
      <c r="TJU73" s="0"/>
      <c r="TJV73" s="0"/>
      <c r="TJW73" s="0"/>
      <c r="TJX73" s="0"/>
      <c r="TJY73" s="0"/>
      <c r="TJZ73" s="0"/>
      <c r="TKA73" s="0"/>
      <c r="TKB73" s="0"/>
      <c r="TKC73" s="0"/>
      <c r="TKD73" s="0"/>
      <c r="TKE73" s="0"/>
      <c r="TKF73" s="0"/>
      <c r="TKG73" s="0"/>
      <c r="TKH73" s="0"/>
      <c r="TKI73" s="0"/>
      <c r="TKJ73" s="0"/>
      <c r="TKK73" s="0"/>
      <c r="TKL73" s="0"/>
      <c r="TKM73" s="0"/>
      <c r="TKN73" s="0"/>
      <c r="TKO73" s="0"/>
      <c r="TKP73" s="0"/>
      <c r="TKQ73" s="0"/>
      <c r="TKR73" s="0"/>
      <c r="TKS73" s="0"/>
      <c r="TKT73" s="0"/>
      <c r="TKU73" s="0"/>
      <c r="TKV73" s="0"/>
      <c r="TKW73" s="0"/>
      <c r="TKX73" s="0"/>
      <c r="TKY73" s="0"/>
      <c r="TKZ73" s="0"/>
      <c r="TLA73" s="0"/>
      <c r="TLB73" s="0"/>
      <c r="TLC73" s="0"/>
      <c r="TLD73" s="0"/>
      <c r="TLE73" s="0"/>
      <c r="TLF73" s="0"/>
      <c r="TLG73" s="0"/>
      <c r="TLH73" s="0"/>
      <c r="TLI73" s="0"/>
      <c r="TLJ73" s="0"/>
      <c r="TLK73" s="0"/>
      <c r="TLL73" s="0"/>
      <c r="TLM73" s="0"/>
      <c r="TLN73" s="0"/>
      <c r="TLO73" s="0"/>
      <c r="TLP73" s="0"/>
      <c r="TLQ73" s="0"/>
      <c r="TLR73" s="0"/>
      <c r="TLS73" s="0"/>
      <c r="TLT73" s="0"/>
      <c r="TLU73" s="0"/>
      <c r="TLV73" s="0"/>
      <c r="TLW73" s="0"/>
      <c r="TLX73" s="0"/>
      <c r="TLY73" s="0"/>
      <c r="TLZ73" s="0"/>
      <c r="TMA73" s="0"/>
      <c r="TMB73" s="0"/>
      <c r="TMC73" s="0"/>
      <c r="TMD73" s="0"/>
      <c r="TME73" s="0"/>
      <c r="TMF73" s="0"/>
      <c r="TMG73" s="0"/>
      <c r="TMH73" s="0"/>
      <c r="TMI73" s="0"/>
      <c r="TMJ73" s="0"/>
      <c r="TMK73" s="0"/>
      <c r="TML73" s="0"/>
      <c r="TMM73" s="0"/>
      <c r="TMN73" s="0"/>
      <c r="TMO73" s="0"/>
      <c r="TMP73" s="0"/>
      <c r="TMQ73" s="0"/>
      <c r="TMR73" s="0"/>
      <c r="TMS73" s="0"/>
      <c r="TMT73" s="0"/>
      <c r="TMU73" s="0"/>
      <c r="TMV73" s="0"/>
      <c r="TMW73" s="0"/>
      <c r="TMX73" s="0"/>
      <c r="TMY73" s="0"/>
      <c r="TMZ73" s="0"/>
      <c r="TNA73" s="0"/>
      <c r="TNB73" s="0"/>
      <c r="TNC73" s="0"/>
      <c r="TND73" s="0"/>
      <c r="TNE73" s="0"/>
      <c r="TNF73" s="0"/>
      <c r="TNG73" s="0"/>
      <c r="TNH73" s="0"/>
      <c r="TNI73" s="0"/>
      <c r="TNJ73" s="0"/>
      <c r="TNK73" s="0"/>
      <c r="TNL73" s="0"/>
      <c r="TNM73" s="0"/>
      <c r="TNN73" s="0"/>
      <c r="TNO73" s="0"/>
      <c r="TNP73" s="0"/>
      <c r="TNQ73" s="0"/>
      <c r="TNR73" s="0"/>
      <c r="TNS73" s="0"/>
      <c r="TNT73" s="0"/>
      <c r="TNU73" s="0"/>
      <c r="TNV73" s="0"/>
      <c r="TNW73" s="0"/>
      <c r="TNX73" s="0"/>
      <c r="TNY73" s="0"/>
      <c r="TNZ73" s="0"/>
      <c r="TOA73" s="0"/>
      <c r="TOB73" s="0"/>
      <c r="TOC73" s="0"/>
      <c r="TOD73" s="0"/>
      <c r="TOE73" s="0"/>
      <c r="TOF73" s="0"/>
      <c r="TOG73" s="0"/>
      <c r="TOH73" s="0"/>
      <c r="TOI73" s="0"/>
      <c r="TOJ73" s="0"/>
      <c r="TOK73" s="0"/>
      <c r="TOL73" s="0"/>
      <c r="TOM73" s="0"/>
      <c r="TON73" s="0"/>
      <c r="TOO73" s="0"/>
      <c r="TOP73" s="0"/>
      <c r="TOQ73" s="0"/>
      <c r="TOR73" s="0"/>
      <c r="TOS73" s="0"/>
      <c r="TOT73" s="0"/>
      <c r="TOU73" s="0"/>
      <c r="TOV73" s="0"/>
      <c r="TOW73" s="0"/>
      <c r="TOX73" s="0"/>
      <c r="TOY73" s="0"/>
      <c r="TOZ73" s="0"/>
      <c r="TPA73" s="0"/>
      <c r="TPB73" s="0"/>
      <c r="TPC73" s="0"/>
      <c r="TPD73" s="0"/>
      <c r="TPE73" s="0"/>
      <c r="TPF73" s="0"/>
      <c r="TPG73" s="0"/>
      <c r="TPH73" s="0"/>
      <c r="TPI73" s="0"/>
      <c r="TPJ73" s="0"/>
      <c r="TPK73" s="0"/>
      <c r="TPL73" s="0"/>
      <c r="TPM73" s="0"/>
      <c r="TPN73" s="0"/>
      <c r="TPO73" s="0"/>
      <c r="TPP73" s="0"/>
      <c r="TPQ73" s="0"/>
      <c r="TPR73" s="0"/>
      <c r="TPS73" s="0"/>
      <c r="TPT73" s="0"/>
      <c r="TPU73" s="0"/>
      <c r="TPV73" s="0"/>
      <c r="TPW73" s="0"/>
      <c r="TPX73" s="0"/>
      <c r="TPY73" s="0"/>
      <c r="TPZ73" s="0"/>
      <c r="TQA73" s="0"/>
      <c r="TQB73" s="0"/>
      <c r="TQC73" s="0"/>
      <c r="TQD73" s="0"/>
      <c r="TQE73" s="0"/>
      <c r="TQF73" s="0"/>
      <c r="TQG73" s="0"/>
      <c r="TQH73" s="0"/>
      <c r="TQI73" s="0"/>
      <c r="TQJ73" s="0"/>
      <c r="TQK73" s="0"/>
      <c r="TQL73" s="0"/>
      <c r="TQM73" s="0"/>
      <c r="TQN73" s="0"/>
      <c r="TQO73" s="0"/>
      <c r="TQP73" s="0"/>
      <c r="TQQ73" s="0"/>
      <c r="TQR73" s="0"/>
      <c r="TQS73" s="0"/>
      <c r="TQT73" s="0"/>
      <c r="TQU73" s="0"/>
      <c r="TQV73" s="0"/>
      <c r="TQW73" s="0"/>
      <c r="TQX73" s="0"/>
      <c r="TQY73" s="0"/>
      <c r="TQZ73" s="0"/>
      <c r="TRA73" s="0"/>
      <c r="TRB73" s="0"/>
      <c r="TRC73" s="0"/>
      <c r="TRD73" s="0"/>
      <c r="TRE73" s="0"/>
      <c r="TRF73" s="0"/>
      <c r="TRG73" s="0"/>
      <c r="TRH73" s="0"/>
      <c r="TRI73" s="0"/>
      <c r="TRJ73" s="0"/>
      <c r="TRK73" s="0"/>
      <c r="TRL73" s="0"/>
      <c r="TRM73" s="0"/>
      <c r="TRN73" s="0"/>
      <c r="TRO73" s="0"/>
      <c r="TRP73" s="0"/>
      <c r="TRQ73" s="0"/>
      <c r="TRR73" s="0"/>
      <c r="TRS73" s="0"/>
      <c r="TRT73" s="0"/>
      <c r="TRU73" s="0"/>
      <c r="TRV73" s="0"/>
      <c r="TRW73" s="0"/>
      <c r="TRX73" s="0"/>
      <c r="TRY73" s="0"/>
      <c r="TRZ73" s="0"/>
      <c r="TSA73" s="0"/>
      <c r="TSB73" s="0"/>
      <c r="TSC73" s="0"/>
      <c r="TSD73" s="0"/>
      <c r="TSE73" s="0"/>
      <c r="TSF73" s="0"/>
      <c r="TSG73" s="0"/>
      <c r="TSH73" s="0"/>
      <c r="TSI73" s="0"/>
      <c r="TSJ73" s="0"/>
      <c r="TSK73" s="0"/>
      <c r="TSL73" s="0"/>
      <c r="TSM73" s="0"/>
      <c r="TSN73" s="0"/>
      <c r="TSO73" s="0"/>
      <c r="TSP73" s="0"/>
      <c r="TSQ73" s="0"/>
      <c r="TSR73" s="0"/>
      <c r="TSS73" s="0"/>
      <c r="TST73" s="0"/>
      <c r="TSU73" s="0"/>
      <c r="TSV73" s="0"/>
      <c r="TSW73" s="0"/>
      <c r="TSX73" s="0"/>
      <c r="TSY73" s="0"/>
      <c r="TSZ73" s="0"/>
      <c r="TTA73" s="0"/>
      <c r="TTB73" s="0"/>
      <c r="TTC73" s="0"/>
      <c r="TTD73" s="0"/>
      <c r="TTE73" s="0"/>
      <c r="TTF73" s="0"/>
      <c r="TTG73" s="0"/>
      <c r="TTH73" s="0"/>
      <c r="TTI73" s="0"/>
      <c r="TTJ73" s="0"/>
      <c r="TTK73" s="0"/>
      <c r="TTL73" s="0"/>
      <c r="TTM73" s="0"/>
      <c r="TTN73" s="0"/>
      <c r="TTO73" s="0"/>
      <c r="TTP73" s="0"/>
      <c r="TTQ73" s="0"/>
      <c r="TTR73" s="0"/>
      <c r="TTS73" s="0"/>
      <c r="TTT73" s="0"/>
      <c r="TTU73" s="0"/>
      <c r="TTV73" s="0"/>
      <c r="TTW73" s="0"/>
      <c r="TTX73" s="0"/>
      <c r="TTY73" s="0"/>
      <c r="TTZ73" s="0"/>
      <c r="TUA73" s="0"/>
      <c r="TUB73" s="0"/>
      <c r="TUC73" s="0"/>
      <c r="TUD73" s="0"/>
      <c r="TUE73" s="0"/>
      <c r="TUF73" s="0"/>
      <c r="TUG73" s="0"/>
      <c r="TUH73" s="0"/>
      <c r="TUI73" s="0"/>
      <c r="TUJ73" s="0"/>
      <c r="TUK73" s="0"/>
      <c r="TUL73" s="0"/>
      <c r="TUM73" s="0"/>
      <c r="TUN73" s="0"/>
      <c r="TUO73" s="0"/>
      <c r="TUP73" s="0"/>
      <c r="TUQ73" s="0"/>
      <c r="TUR73" s="0"/>
      <c r="TUS73" s="0"/>
      <c r="TUT73" s="0"/>
      <c r="TUU73" s="0"/>
      <c r="TUV73" s="0"/>
      <c r="TUW73" s="0"/>
      <c r="TUX73" s="0"/>
      <c r="TUY73" s="0"/>
      <c r="TUZ73" s="0"/>
      <c r="TVA73" s="0"/>
      <c r="TVB73" s="0"/>
      <c r="TVC73" s="0"/>
      <c r="TVD73" s="0"/>
      <c r="TVE73" s="0"/>
      <c r="TVF73" s="0"/>
      <c r="TVG73" s="0"/>
      <c r="TVH73" s="0"/>
      <c r="TVI73" s="0"/>
      <c r="TVJ73" s="0"/>
      <c r="TVK73" s="0"/>
      <c r="TVL73" s="0"/>
      <c r="TVM73" s="0"/>
      <c r="TVN73" s="0"/>
      <c r="TVO73" s="0"/>
      <c r="TVP73" s="0"/>
      <c r="TVQ73" s="0"/>
      <c r="TVR73" s="0"/>
      <c r="TVS73" s="0"/>
      <c r="TVT73" s="0"/>
      <c r="TVU73" s="0"/>
      <c r="TVV73" s="0"/>
      <c r="TVW73" s="0"/>
      <c r="TVX73" s="0"/>
      <c r="TVY73" s="0"/>
      <c r="TVZ73" s="0"/>
      <c r="TWA73" s="0"/>
      <c r="TWB73" s="0"/>
      <c r="TWC73" s="0"/>
      <c r="TWD73" s="0"/>
      <c r="TWE73" s="0"/>
      <c r="TWF73" s="0"/>
      <c r="TWG73" s="0"/>
      <c r="TWH73" s="0"/>
      <c r="TWI73" s="0"/>
      <c r="TWJ73" s="0"/>
      <c r="TWK73" s="0"/>
      <c r="TWL73" s="0"/>
      <c r="TWM73" s="0"/>
      <c r="TWN73" s="0"/>
      <c r="TWO73" s="0"/>
      <c r="TWP73" s="0"/>
      <c r="TWQ73" s="0"/>
      <c r="TWR73" s="0"/>
      <c r="TWS73" s="0"/>
      <c r="TWT73" s="0"/>
      <c r="TWU73" s="0"/>
      <c r="TWV73" s="0"/>
      <c r="TWW73" s="0"/>
      <c r="TWX73" s="0"/>
      <c r="TWY73" s="0"/>
      <c r="TWZ73" s="0"/>
      <c r="TXA73" s="0"/>
      <c r="TXB73" s="0"/>
      <c r="TXC73" s="0"/>
      <c r="TXD73" s="0"/>
      <c r="TXE73" s="0"/>
      <c r="TXF73" s="0"/>
      <c r="TXG73" s="0"/>
      <c r="TXH73" s="0"/>
      <c r="TXI73" s="0"/>
      <c r="TXJ73" s="0"/>
      <c r="TXK73" s="0"/>
      <c r="TXL73" s="0"/>
      <c r="TXM73" s="0"/>
      <c r="TXN73" s="0"/>
      <c r="TXO73" s="0"/>
      <c r="TXP73" s="0"/>
      <c r="TXQ73" s="0"/>
      <c r="TXR73" s="0"/>
      <c r="TXS73" s="0"/>
      <c r="TXT73" s="0"/>
      <c r="TXU73" s="0"/>
      <c r="TXV73" s="0"/>
      <c r="TXW73" s="0"/>
      <c r="TXX73" s="0"/>
      <c r="TXY73" s="0"/>
      <c r="TXZ73" s="0"/>
      <c r="TYA73" s="0"/>
      <c r="TYB73" s="0"/>
      <c r="TYC73" s="0"/>
      <c r="TYD73" s="0"/>
      <c r="TYE73" s="0"/>
      <c r="TYF73" s="0"/>
      <c r="TYG73" s="0"/>
      <c r="TYH73" s="0"/>
      <c r="TYI73" s="0"/>
      <c r="TYJ73" s="0"/>
      <c r="TYK73" s="0"/>
      <c r="TYL73" s="0"/>
      <c r="TYM73" s="0"/>
      <c r="TYN73" s="0"/>
      <c r="TYO73" s="0"/>
      <c r="TYP73" s="0"/>
      <c r="TYQ73" s="0"/>
      <c r="TYR73" s="0"/>
      <c r="TYS73" s="0"/>
      <c r="TYT73" s="0"/>
      <c r="TYU73" s="0"/>
      <c r="TYV73" s="0"/>
      <c r="TYW73" s="0"/>
      <c r="TYX73" s="0"/>
      <c r="TYY73" s="0"/>
      <c r="TYZ73" s="0"/>
      <c r="TZA73" s="0"/>
      <c r="TZB73" s="0"/>
      <c r="TZC73" s="0"/>
      <c r="TZD73" s="0"/>
      <c r="TZE73" s="0"/>
      <c r="TZF73" s="0"/>
      <c r="TZG73" s="0"/>
      <c r="TZH73" s="0"/>
      <c r="TZI73" s="0"/>
      <c r="TZJ73" s="0"/>
      <c r="TZK73" s="0"/>
      <c r="TZL73" s="0"/>
      <c r="TZM73" s="0"/>
      <c r="TZN73" s="0"/>
      <c r="TZO73" s="0"/>
      <c r="TZP73" s="0"/>
      <c r="TZQ73" s="0"/>
      <c r="TZR73" s="0"/>
      <c r="TZS73" s="0"/>
      <c r="TZT73" s="0"/>
      <c r="TZU73" s="0"/>
      <c r="TZV73" s="0"/>
      <c r="TZW73" s="0"/>
      <c r="TZX73" s="0"/>
      <c r="TZY73" s="0"/>
      <c r="TZZ73" s="0"/>
      <c r="UAA73" s="0"/>
      <c r="UAB73" s="0"/>
      <c r="UAC73" s="0"/>
      <c r="UAD73" s="0"/>
      <c r="UAE73" s="0"/>
      <c r="UAF73" s="0"/>
      <c r="UAG73" s="0"/>
      <c r="UAH73" s="0"/>
      <c r="UAI73" s="0"/>
      <c r="UAJ73" s="0"/>
      <c r="UAK73" s="0"/>
      <c r="UAL73" s="0"/>
      <c r="UAM73" s="0"/>
      <c r="UAN73" s="0"/>
      <c r="UAO73" s="0"/>
      <c r="UAP73" s="0"/>
      <c r="UAQ73" s="0"/>
      <c r="UAR73" s="0"/>
      <c r="UAS73" s="0"/>
      <c r="UAT73" s="0"/>
      <c r="UAU73" s="0"/>
      <c r="UAV73" s="0"/>
      <c r="UAW73" s="0"/>
      <c r="UAX73" s="0"/>
      <c r="UAY73" s="0"/>
      <c r="UAZ73" s="0"/>
      <c r="UBA73" s="0"/>
      <c r="UBB73" s="0"/>
      <c r="UBC73" s="0"/>
      <c r="UBD73" s="0"/>
      <c r="UBE73" s="0"/>
      <c r="UBF73" s="0"/>
      <c r="UBG73" s="0"/>
      <c r="UBH73" s="0"/>
      <c r="UBI73" s="0"/>
      <c r="UBJ73" s="0"/>
      <c r="UBK73" s="0"/>
      <c r="UBL73" s="0"/>
      <c r="UBM73" s="0"/>
      <c r="UBN73" s="0"/>
      <c r="UBO73" s="0"/>
      <c r="UBP73" s="0"/>
      <c r="UBQ73" s="0"/>
      <c r="UBR73" s="0"/>
      <c r="UBS73" s="0"/>
      <c r="UBT73" s="0"/>
      <c r="UBU73" s="0"/>
      <c r="UBV73" s="0"/>
      <c r="UBW73" s="0"/>
      <c r="UBX73" s="0"/>
      <c r="UBY73" s="0"/>
      <c r="UBZ73" s="0"/>
      <c r="UCA73" s="0"/>
      <c r="UCB73" s="0"/>
      <c r="UCC73" s="0"/>
      <c r="UCD73" s="0"/>
      <c r="UCE73" s="0"/>
      <c r="UCF73" s="0"/>
      <c r="UCG73" s="0"/>
      <c r="UCH73" s="0"/>
      <c r="UCI73" s="0"/>
      <c r="UCJ73" s="0"/>
      <c r="UCK73" s="0"/>
      <c r="UCL73" s="0"/>
      <c r="UCM73" s="0"/>
      <c r="UCN73" s="0"/>
      <c r="UCO73" s="0"/>
      <c r="UCP73" s="0"/>
      <c r="UCQ73" s="0"/>
      <c r="UCR73" s="0"/>
      <c r="UCS73" s="0"/>
      <c r="UCT73" s="0"/>
      <c r="UCU73" s="0"/>
      <c r="UCV73" s="0"/>
      <c r="UCW73" s="0"/>
      <c r="UCX73" s="0"/>
      <c r="UCY73" s="0"/>
      <c r="UCZ73" s="0"/>
      <c r="UDA73" s="0"/>
      <c r="UDB73" s="0"/>
      <c r="UDC73" s="0"/>
      <c r="UDD73" s="0"/>
      <c r="UDE73" s="0"/>
      <c r="UDF73" s="0"/>
      <c r="UDG73" s="0"/>
      <c r="UDH73" s="0"/>
      <c r="UDI73" s="0"/>
      <c r="UDJ73" s="0"/>
      <c r="UDK73" s="0"/>
      <c r="UDL73" s="0"/>
      <c r="UDM73" s="0"/>
      <c r="UDN73" s="0"/>
      <c r="UDO73" s="0"/>
      <c r="UDP73" s="0"/>
      <c r="UDQ73" s="0"/>
      <c r="UDR73" s="0"/>
      <c r="UDS73" s="0"/>
      <c r="UDT73" s="0"/>
      <c r="UDU73" s="0"/>
      <c r="UDV73" s="0"/>
      <c r="UDW73" s="0"/>
      <c r="UDX73" s="0"/>
      <c r="UDY73" s="0"/>
      <c r="UDZ73" s="0"/>
      <c r="UEA73" s="0"/>
      <c r="UEB73" s="0"/>
      <c r="UEC73" s="0"/>
      <c r="UED73" s="0"/>
      <c r="UEE73" s="0"/>
      <c r="UEF73" s="0"/>
      <c r="UEG73" s="0"/>
      <c r="UEH73" s="0"/>
      <c r="UEI73" s="0"/>
      <c r="UEJ73" s="0"/>
      <c r="UEK73" s="0"/>
      <c r="UEL73" s="0"/>
      <c r="UEM73" s="0"/>
      <c r="UEN73" s="0"/>
      <c r="UEO73" s="0"/>
      <c r="UEP73" s="0"/>
      <c r="UEQ73" s="0"/>
      <c r="UER73" s="0"/>
      <c r="UES73" s="0"/>
      <c r="UET73" s="0"/>
      <c r="UEU73" s="0"/>
      <c r="UEV73" s="0"/>
      <c r="UEW73" s="0"/>
      <c r="UEX73" s="0"/>
      <c r="UEY73" s="0"/>
      <c r="UEZ73" s="0"/>
      <c r="UFA73" s="0"/>
      <c r="UFB73" s="0"/>
      <c r="UFC73" s="0"/>
      <c r="UFD73" s="0"/>
      <c r="UFE73" s="0"/>
      <c r="UFF73" s="0"/>
      <c r="UFG73" s="0"/>
      <c r="UFH73" s="0"/>
      <c r="UFI73" s="0"/>
      <c r="UFJ73" s="0"/>
      <c r="UFK73" s="0"/>
      <c r="UFL73" s="0"/>
      <c r="UFM73" s="0"/>
      <c r="UFN73" s="0"/>
      <c r="UFO73" s="0"/>
      <c r="UFP73" s="0"/>
      <c r="UFQ73" s="0"/>
      <c r="UFR73" s="0"/>
      <c r="UFS73" s="0"/>
      <c r="UFT73" s="0"/>
      <c r="UFU73" s="0"/>
      <c r="UFV73" s="0"/>
      <c r="UFW73" s="0"/>
      <c r="UFX73" s="0"/>
      <c r="UFY73" s="0"/>
      <c r="UFZ73" s="0"/>
      <c r="UGA73" s="0"/>
      <c r="UGB73" s="0"/>
      <c r="UGC73" s="0"/>
      <c r="UGD73" s="0"/>
      <c r="UGE73" s="0"/>
      <c r="UGF73" s="0"/>
      <c r="UGG73" s="0"/>
      <c r="UGH73" s="0"/>
      <c r="UGI73" s="0"/>
      <c r="UGJ73" s="0"/>
      <c r="UGK73" s="0"/>
      <c r="UGL73" s="0"/>
      <c r="UGM73" s="0"/>
      <c r="UGN73" s="0"/>
      <c r="UGO73" s="0"/>
      <c r="UGP73" s="0"/>
      <c r="UGQ73" s="0"/>
      <c r="UGR73" s="0"/>
      <c r="UGS73" s="0"/>
      <c r="UGT73" s="0"/>
      <c r="UGU73" s="0"/>
      <c r="UGV73" s="0"/>
      <c r="UGW73" s="0"/>
      <c r="UGX73" s="0"/>
      <c r="UGY73" s="0"/>
      <c r="UGZ73" s="0"/>
      <c r="UHA73" s="0"/>
      <c r="UHB73" s="0"/>
      <c r="UHC73" s="0"/>
      <c r="UHD73" s="0"/>
      <c r="UHE73" s="0"/>
      <c r="UHF73" s="0"/>
      <c r="UHG73" s="0"/>
      <c r="UHH73" s="0"/>
      <c r="UHI73" s="0"/>
      <c r="UHJ73" s="0"/>
      <c r="UHK73" s="0"/>
      <c r="UHL73" s="0"/>
      <c r="UHM73" s="0"/>
      <c r="UHN73" s="0"/>
      <c r="UHO73" s="0"/>
      <c r="UHP73" s="0"/>
      <c r="UHQ73" s="0"/>
      <c r="UHR73" s="0"/>
      <c r="UHS73" s="0"/>
      <c r="UHT73" s="0"/>
      <c r="UHU73" s="0"/>
      <c r="UHV73" s="0"/>
      <c r="UHW73" s="0"/>
      <c r="UHX73" s="0"/>
      <c r="UHY73" s="0"/>
      <c r="UHZ73" s="0"/>
      <c r="UIA73" s="0"/>
      <c r="UIB73" s="0"/>
      <c r="UIC73" s="0"/>
      <c r="UID73" s="0"/>
      <c r="UIE73" s="0"/>
      <c r="UIF73" s="0"/>
      <c r="UIG73" s="0"/>
      <c r="UIH73" s="0"/>
      <c r="UII73" s="0"/>
      <c r="UIJ73" s="0"/>
      <c r="UIK73" s="0"/>
      <c r="UIL73" s="0"/>
      <c r="UIM73" s="0"/>
      <c r="UIN73" s="0"/>
      <c r="UIO73" s="0"/>
      <c r="UIP73" s="0"/>
      <c r="UIQ73" s="0"/>
      <c r="UIR73" s="0"/>
      <c r="UIS73" s="0"/>
      <c r="UIT73" s="0"/>
      <c r="UIU73" s="0"/>
      <c r="UIV73" s="0"/>
      <c r="UIW73" s="0"/>
      <c r="UIX73" s="0"/>
      <c r="UIY73" s="0"/>
      <c r="UIZ73" s="0"/>
      <c r="UJA73" s="0"/>
      <c r="UJB73" s="0"/>
      <c r="UJC73" s="0"/>
      <c r="UJD73" s="0"/>
      <c r="UJE73" s="0"/>
      <c r="UJF73" s="0"/>
      <c r="UJG73" s="0"/>
      <c r="UJH73" s="0"/>
      <c r="UJI73" s="0"/>
      <c r="UJJ73" s="0"/>
      <c r="UJK73" s="0"/>
      <c r="UJL73" s="0"/>
      <c r="UJM73" s="0"/>
      <c r="UJN73" s="0"/>
      <c r="UJO73" s="0"/>
      <c r="UJP73" s="0"/>
      <c r="UJQ73" s="0"/>
      <c r="UJR73" s="0"/>
      <c r="UJS73" s="0"/>
      <c r="UJT73" s="0"/>
      <c r="UJU73" s="0"/>
      <c r="UJV73" s="0"/>
      <c r="UJW73" s="0"/>
      <c r="UJX73" s="0"/>
      <c r="UJY73" s="0"/>
      <c r="UJZ73" s="0"/>
      <c r="UKA73" s="0"/>
      <c r="UKB73" s="0"/>
      <c r="UKC73" s="0"/>
      <c r="UKD73" s="0"/>
      <c r="UKE73" s="0"/>
      <c r="UKF73" s="0"/>
      <c r="UKG73" s="0"/>
      <c r="UKH73" s="0"/>
      <c r="UKI73" s="0"/>
      <c r="UKJ73" s="0"/>
      <c r="UKK73" s="0"/>
      <c r="UKL73" s="0"/>
      <c r="UKM73" s="0"/>
      <c r="UKN73" s="0"/>
      <c r="UKO73" s="0"/>
      <c r="UKP73" s="0"/>
      <c r="UKQ73" s="0"/>
      <c r="UKR73" s="0"/>
      <c r="UKS73" s="0"/>
      <c r="UKT73" s="0"/>
      <c r="UKU73" s="0"/>
      <c r="UKV73" s="0"/>
      <c r="UKW73" s="0"/>
      <c r="UKX73" s="0"/>
      <c r="UKY73" s="0"/>
      <c r="UKZ73" s="0"/>
      <c r="ULA73" s="0"/>
      <c r="ULB73" s="0"/>
      <c r="ULC73" s="0"/>
      <c r="ULD73" s="0"/>
      <c r="ULE73" s="0"/>
      <c r="ULF73" s="0"/>
      <c r="ULG73" s="0"/>
      <c r="ULH73" s="0"/>
      <c r="ULI73" s="0"/>
      <c r="ULJ73" s="0"/>
      <c r="ULK73" s="0"/>
      <c r="ULL73" s="0"/>
      <c r="ULM73" s="0"/>
      <c r="ULN73" s="0"/>
      <c r="ULO73" s="0"/>
      <c r="ULP73" s="0"/>
      <c r="ULQ73" s="0"/>
      <c r="ULR73" s="0"/>
      <c r="ULS73" s="0"/>
      <c r="ULT73" s="0"/>
      <c r="ULU73" s="0"/>
      <c r="ULV73" s="0"/>
      <c r="ULW73" s="0"/>
      <c r="ULX73" s="0"/>
      <c r="ULY73" s="0"/>
      <c r="ULZ73" s="0"/>
      <c r="UMA73" s="0"/>
      <c r="UMB73" s="0"/>
      <c r="UMC73" s="0"/>
      <c r="UMD73" s="0"/>
      <c r="UME73" s="0"/>
      <c r="UMF73" s="0"/>
      <c r="UMG73" s="0"/>
      <c r="UMH73" s="0"/>
      <c r="UMI73" s="0"/>
      <c r="UMJ73" s="0"/>
      <c r="UMK73" s="0"/>
      <c r="UML73" s="0"/>
      <c r="UMM73" s="0"/>
      <c r="UMN73" s="0"/>
      <c r="UMO73" s="0"/>
      <c r="UMP73" s="0"/>
      <c r="UMQ73" s="0"/>
      <c r="UMR73" s="0"/>
      <c r="UMS73" s="0"/>
      <c r="UMT73" s="0"/>
      <c r="UMU73" s="0"/>
      <c r="UMV73" s="0"/>
      <c r="UMW73" s="0"/>
      <c r="UMX73" s="0"/>
      <c r="UMY73" s="0"/>
      <c r="UMZ73" s="0"/>
      <c r="UNA73" s="0"/>
      <c r="UNB73" s="0"/>
      <c r="UNC73" s="0"/>
      <c r="UND73" s="0"/>
      <c r="UNE73" s="0"/>
      <c r="UNF73" s="0"/>
      <c r="UNG73" s="0"/>
      <c r="UNH73" s="0"/>
      <c r="UNI73" s="0"/>
      <c r="UNJ73" s="0"/>
      <c r="UNK73" s="0"/>
      <c r="UNL73" s="0"/>
      <c r="UNM73" s="0"/>
      <c r="UNN73" s="0"/>
      <c r="UNO73" s="0"/>
      <c r="UNP73" s="0"/>
      <c r="UNQ73" s="0"/>
      <c r="UNR73" s="0"/>
      <c r="UNS73" s="0"/>
      <c r="UNT73" s="0"/>
      <c r="UNU73" s="0"/>
      <c r="UNV73" s="0"/>
      <c r="UNW73" s="0"/>
      <c r="UNX73" s="0"/>
      <c r="UNY73" s="0"/>
      <c r="UNZ73" s="0"/>
      <c r="UOA73" s="0"/>
      <c r="UOB73" s="0"/>
      <c r="UOC73" s="0"/>
      <c r="UOD73" s="0"/>
      <c r="UOE73" s="0"/>
      <c r="UOF73" s="0"/>
      <c r="UOG73" s="0"/>
      <c r="UOH73" s="0"/>
      <c r="UOI73" s="0"/>
      <c r="UOJ73" s="0"/>
      <c r="UOK73" s="0"/>
      <c r="UOL73" s="0"/>
      <c r="UOM73" s="0"/>
      <c r="UON73" s="0"/>
      <c r="UOO73" s="0"/>
      <c r="UOP73" s="0"/>
      <c r="UOQ73" s="0"/>
      <c r="UOR73" s="0"/>
      <c r="UOS73" s="0"/>
      <c r="UOT73" s="0"/>
      <c r="UOU73" s="0"/>
      <c r="UOV73" s="0"/>
      <c r="UOW73" s="0"/>
      <c r="UOX73" s="0"/>
      <c r="UOY73" s="0"/>
      <c r="UOZ73" s="0"/>
      <c r="UPA73" s="0"/>
      <c r="UPB73" s="0"/>
      <c r="UPC73" s="0"/>
      <c r="UPD73" s="0"/>
      <c r="UPE73" s="0"/>
      <c r="UPF73" s="0"/>
      <c r="UPG73" s="0"/>
      <c r="UPH73" s="0"/>
      <c r="UPI73" s="0"/>
      <c r="UPJ73" s="0"/>
      <c r="UPK73" s="0"/>
      <c r="UPL73" s="0"/>
      <c r="UPM73" s="0"/>
      <c r="UPN73" s="0"/>
      <c r="UPO73" s="0"/>
      <c r="UPP73" s="0"/>
      <c r="UPQ73" s="0"/>
      <c r="UPR73" s="0"/>
      <c r="UPS73" s="0"/>
      <c r="UPT73" s="0"/>
      <c r="UPU73" s="0"/>
      <c r="UPV73" s="0"/>
      <c r="UPW73" s="0"/>
      <c r="UPX73" s="0"/>
      <c r="UPY73" s="0"/>
      <c r="UPZ73" s="0"/>
      <c r="UQA73" s="0"/>
      <c r="UQB73" s="0"/>
      <c r="UQC73" s="0"/>
      <c r="UQD73" s="0"/>
      <c r="UQE73" s="0"/>
      <c r="UQF73" s="0"/>
      <c r="UQG73" s="0"/>
      <c r="UQH73" s="0"/>
      <c r="UQI73" s="0"/>
      <c r="UQJ73" s="0"/>
      <c r="UQK73" s="0"/>
      <c r="UQL73" s="0"/>
      <c r="UQM73" s="0"/>
      <c r="UQN73" s="0"/>
      <c r="UQO73" s="0"/>
      <c r="UQP73" s="0"/>
      <c r="UQQ73" s="0"/>
      <c r="UQR73" s="0"/>
      <c r="UQS73" s="0"/>
      <c r="UQT73" s="0"/>
      <c r="UQU73" s="0"/>
      <c r="UQV73" s="0"/>
      <c r="UQW73" s="0"/>
      <c r="UQX73" s="0"/>
      <c r="UQY73" s="0"/>
      <c r="UQZ73" s="0"/>
      <c r="URA73" s="0"/>
      <c r="URB73" s="0"/>
      <c r="URC73" s="0"/>
      <c r="URD73" s="0"/>
      <c r="URE73" s="0"/>
      <c r="URF73" s="0"/>
      <c r="URG73" s="0"/>
      <c r="URH73" s="0"/>
      <c r="URI73" s="0"/>
      <c r="URJ73" s="0"/>
      <c r="URK73" s="0"/>
      <c r="URL73" s="0"/>
      <c r="URM73" s="0"/>
      <c r="URN73" s="0"/>
      <c r="URO73" s="0"/>
      <c r="URP73" s="0"/>
      <c r="URQ73" s="0"/>
      <c r="URR73" s="0"/>
      <c r="URS73" s="0"/>
      <c r="URT73" s="0"/>
      <c r="URU73" s="0"/>
      <c r="URV73" s="0"/>
      <c r="URW73" s="0"/>
      <c r="URX73" s="0"/>
      <c r="URY73" s="0"/>
      <c r="URZ73" s="0"/>
      <c r="USA73" s="0"/>
      <c r="USB73" s="0"/>
      <c r="USC73" s="0"/>
      <c r="USD73" s="0"/>
      <c r="USE73" s="0"/>
      <c r="USF73" s="0"/>
      <c r="USG73" s="0"/>
      <c r="USH73" s="0"/>
      <c r="USI73" s="0"/>
      <c r="USJ73" s="0"/>
      <c r="USK73" s="0"/>
      <c r="USL73" s="0"/>
      <c r="USM73" s="0"/>
      <c r="USN73" s="0"/>
      <c r="USO73" s="0"/>
      <c r="USP73" s="0"/>
      <c r="USQ73" s="0"/>
      <c r="USR73" s="0"/>
      <c r="USS73" s="0"/>
      <c r="UST73" s="0"/>
      <c r="USU73" s="0"/>
      <c r="USV73" s="0"/>
      <c r="USW73" s="0"/>
      <c r="USX73" s="0"/>
      <c r="USY73" s="0"/>
      <c r="USZ73" s="0"/>
      <c r="UTA73" s="0"/>
      <c r="UTB73" s="0"/>
      <c r="UTC73" s="0"/>
      <c r="UTD73" s="0"/>
      <c r="UTE73" s="0"/>
      <c r="UTF73" s="0"/>
      <c r="UTG73" s="0"/>
      <c r="UTH73" s="0"/>
      <c r="UTI73" s="0"/>
      <c r="UTJ73" s="0"/>
      <c r="UTK73" s="0"/>
      <c r="UTL73" s="0"/>
      <c r="UTM73" s="0"/>
      <c r="UTN73" s="0"/>
      <c r="UTO73" s="0"/>
      <c r="UTP73" s="0"/>
      <c r="UTQ73" s="0"/>
      <c r="UTR73" s="0"/>
      <c r="UTS73" s="0"/>
      <c r="UTT73" s="0"/>
      <c r="UTU73" s="0"/>
      <c r="UTV73" s="0"/>
      <c r="UTW73" s="0"/>
      <c r="UTX73" s="0"/>
      <c r="UTY73" s="0"/>
      <c r="UTZ73" s="0"/>
      <c r="UUA73" s="0"/>
      <c r="UUB73" s="0"/>
      <c r="UUC73" s="0"/>
      <c r="UUD73" s="0"/>
      <c r="UUE73" s="0"/>
      <c r="UUF73" s="0"/>
      <c r="UUG73" s="0"/>
      <c r="UUH73" s="0"/>
      <c r="UUI73" s="0"/>
      <c r="UUJ73" s="0"/>
      <c r="UUK73" s="0"/>
      <c r="UUL73" s="0"/>
      <c r="UUM73" s="0"/>
      <c r="UUN73" s="0"/>
      <c r="UUO73" s="0"/>
      <c r="UUP73" s="0"/>
      <c r="UUQ73" s="0"/>
      <c r="UUR73" s="0"/>
      <c r="UUS73" s="0"/>
      <c r="UUT73" s="0"/>
      <c r="UUU73" s="0"/>
      <c r="UUV73" s="0"/>
      <c r="UUW73" s="0"/>
      <c r="UUX73" s="0"/>
      <c r="UUY73" s="0"/>
      <c r="UUZ73" s="0"/>
      <c r="UVA73" s="0"/>
      <c r="UVB73" s="0"/>
      <c r="UVC73" s="0"/>
      <c r="UVD73" s="0"/>
      <c r="UVE73" s="0"/>
      <c r="UVF73" s="0"/>
      <c r="UVG73" s="0"/>
      <c r="UVH73" s="0"/>
      <c r="UVI73" s="0"/>
      <c r="UVJ73" s="0"/>
      <c r="UVK73" s="0"/>
      <c r="UVL73" s="0"/>
      <c r="UVM73" s="0"/>
      <c r="UVN73" s="0"/>
      <c r="UVO73" s="0"/>
      <c r="UVP73" s="0"/>
      <c r="UVQ73" s="0"/>
      <c r="UVR73" s="0"/>
      <c r="UVS73" s="0"/>
      <c r="UVT73" s="0"/>
      <c r="UVU73" s="0"/>
      <c r="UVV73" s="0"/>
      <c r="UVW73" s="0"/>
      <c r="UVX73" s="0"/>
      <c r="UVY73" s="0"/>
      <c r="UVZ73" s="0"/>
      <c r="UWA73" s="0"/>
      <c r="UWB73" s="0"/>
      <c r="UWC73" s="0"/>
      <c r="UWD73" s="0"/>
      <c r="UWE73" s="0"/>
      <c r="UWF73" s="0"/>
      <c r="UWG73" s="0"/>
      <c r="UWH73" s="0"/>
      <c r="UWI73" s="0"/>
      <c r="UWJ73" s="0"/>
      <c r="UWK73" s="0"/>
      <c r="UWL73" s="0"/>
      <c r="UWM73" s="0"/>
      <c r="UWN73" s="0"/>
      <c r="UWO73" s="0"/>
      <c r="UWP73" s="0"/>
      <c r="UWQ73" s="0"/>
      <c r="UWR73" s="0"/>
      <c r="UWS73" s="0"/>
      <c r="UWT73" s="0"/>
      <c r="UWU73" s="0"/>
      <c r="UWV73" s="0"/>
      <c r="UWW73" s="0"/>
      <c r="UWX73" s="0"/>
      <c r="UWY73" s="0"/>
      <c r="UWZ73" s="0"/>
      <c r="UXA73" s="0"/>
      <c r="UXB73" s="0"/>
      <c r="UXC73" s="0"/>
      <c r="UXD73" s="0"/>
      <c r="UXE73" s="0"/>
      <c r="UXF73" s="0"/>
      <c r="UXG73" s="0"/>
      <c r="UXH73" s="0"/>
      <c r="UXI73" s="0"/>
      <c r="UXJ73" s="0"/>
      <c r="UXK73" s="0"/>
      <c r="UXL73" s="0"/>
      <c r="UXM73" s="0"/>
      <c r="UXN73" s="0"/>
      <c r="UXO73" s="0"/>
      <c r="UXP73" s="0"/>
      <c r="UXQ73" s="0"/>
      <c r="UXR73" s="0"/>
      <c r="UXS73" s="0"/>
      <c r="UXT73" s="0"/>
      <c r="UXU73" s="0"/>
      <c r="UXV73" s="0"/>
      <c r="UXW73" s="0"/>
      <c r="UXX73" s="0"/>
      <c r="UXY73" s="0"/>
      <c r="UXZ73" s="0"/>
      <c r="UYA73" s="0"/>
      <c r="UYB73" s="0"/>
      <c r="UYC73" s="0"/>
      <c r="UYD73" s="0"/>
      <c r="UYE73" s="0"/>
      <c r="UYF73" s="0"/>
      <c r="UYG73" s="0"/>
      <c r="UYH73" s="0"/>
      <c r="UYI73" s="0"/>
      <c r="UYJ73" s="0"/>
      <c r="UYK73" s="0"/>
      <c r="UYL73" s="0"/>
      <c r="UYM73" s="0"/>
      <c r="UYN73" s="0"/>
      <c r="UYO73" s="0"/>
      <c r="UYP73" s="0"/>
      <c r="UYQ73" s="0"/>
      <c r="UYR73" s="0"/>
      <c r="UYS73" s="0"/>
      <c r="UYT73" s="0"/>
      <c r="UYU73" s="0"/>
      <c r="UYV73" s="0"/>
      <c r="UYW73" s="0"/>
      <c r="UYX73" s="0"/>
      <c r="UYY73" s="0"/>
      <c r="UYZ73" s="0"/>
      <c r="UZA73" s="0"/>
      <c r="UZB73" s="0"/>
      <c r="UZC73" s="0"/>
      <c r="UZD73" s="0"/>
      <c r="UZE73" s="0"/>
      <c r="UZF73" s="0"/>
      <c r="UZG73" s="0"/>
      <c r="UZH73" s="0"/>
      <c r="UZI73" s="0"/>
      <c r="UZJ73" s="0"/>
      <c r="UZK73" s="0"/>
      <c r="UZL73" s="0"/>
      <c r="UZM73" s="0"/>
      <c r="UZN73" s="0"/>
      <c r="UZO73" s="0"/>
      <c r="UZP73" s="0"/>
      <c r="UZQ73" s="0"/>
      <c r="UZR73" s="0"/>
      <c r="UZS73" s="0"/>
      <c r="UZT73" s="0"/>
      <c r="UZU73" s="0"/>
      <c r="UZV73" s="0"/>
      <c r="UZW73" s="0"/>
      <c r="UZX73" s="0"/>
      <c r="UZY73" s="0"/>
      <c r="UZZ73" s="0"/>
      <c r="VAA73" s="0"/>
      <c r="VAB73" s="0"/>
      <c r="VAC73" s="0"/>
      <c r="VAD73" s="0"/>
      <c r="VAE73" s="0"/>
      <c r="VAF73" s="0"/>
      <c r="VAG73" s="0"/>
      <c r="VAH73" s="0"/>
      <c r="VAI73" s="0"/>
      <c r="VAJ73" s="0"/>
      <c r="VAK73" s="0"/>
      <c r="VAL73" s="0"/>
      <c r="VAM73" s="0"/>
      <c r="VAN73" s="0"/>
      <c r="VAO73" s="0"/>
      <c r="VAP73" s="0"/>
      <c r="VAQ73" s="0"/>
      <c r="VAR73" s="0"/>
      <c r="VAS73" s="0"/>
      <c r="VAT73" s="0"/>
      <c r="VAU73" s="0"/>
      <c r="VAV73" s="0"/>
      <c r="VAW73" s="0"/>
      <c r="VAX73" s="0"/>
      <c r="VAY73" s="0"/>
      <c r="VAZ73" s="0"/>
      <c r="VBA73" s="0"/>
      <c r="VBB73" s="0"/>
      <c r="VBC73" s="0"/>
      <c r="VBD73" s="0"/>
      <c r="VBE73" s="0"/>
      <c r="VBF73" s="0"/>
      <c r="VBG73" s="0"/>
      <c r="VBH73" s="0"/>
      <c r="VBI73" s="0"/>
      <c r="VBJ73" s="0"/>
      <c r="VBK73" s="0"/>
      <c r="VBL73" s="0"/>
      <c r="VBM73" s="0"/>
      <c r="VBN73" s="0"/>
      <c r="VBO73" s="0"/>
      <c r="VBP73" s="0"/>
      <c r="VBQ73" s="0"/>
      <c r="VBR73" s="0"/>
      <c r="VBS73" s="0"/>
      <c r="VBT73" s="0"/>
      <c r="VBU73" s="0"/>
      <c r="VBV73" s="0"/>
      <c r="VBW73" s="0"/>
      <c r="VBX73" s="0"/>
      <c r="VBY73" s="0"/>
      <c r="VBZ73" s="0"/>
      <c r="VCA73" s="0"/>
      <c r="VCB73" s="0"/>
      <c r="VCC73" s="0"/>
      <c r="VCD73" s="0"/>
      <c r="VCE73" s="0"/>
      <c r="VCF73" s="0"/>
      <c r="VCG73" s="0"/>
      <c r="VCH73" s="0"/>
      <c r="VCI73" s="0"/>
      <c r="VCJ73" s="0"/>
      <c r="VCK73" s="0"/>
      <c r="VCL73" s="0"/>
      <c r="VCM73" s="0"/>
      <c r="VCN73" s="0"/>
      <c r="VCO73" s="0"/>
      <c r="VCP73" s="0"/>
      <c r="VCQ73" s="0"/>
      <c r="VCR73" s="0"/>
      <c r="VCS73" s="0"/>
      <c r="VCT73" s="0"/>
      <c r="VCU73" s="0"/>
      <c r="VCV73" s="0"/>
      <c r="VCW73" s="0"/>
      <c r="VCX73" s="0"/>
      <c r="VCY73" s="0"/>
      <c r="VCZ73" s="0"/>
      <c r="VDA73" s="0"/>
      <c r="VDB73" s="0"/>
      <c r="VDC73" s="0"/>
      <c r="VDD73" s="0"/>
      <c r="VDE73" s="0"/>
      <c r="VDF73" s="0"/>
      <c r="VDG73" s="0"/>
      <c r="VDH73" s="0"/>
      <c r="VDI73" s="0"/>
      <c r="VDJ73" s="0"/>
      <c r="VDK73" s="0"/>
      <c r="VDL73" s="0"/>
      <c r="VDM73" s="0"/>
      <c r="VDN73" s="0"/>
      <c r="VDO73" s="0"/>
      <c r="VDP73" s="0"/>
      <c r="VDQ73" s="0"/>
      <c r="VDR73" s="0"/>
      <c r="VDS73" s="0"/>
      <c r="VDT73" s="0"/>
      <c r="VDU73" s="0"/>
      <c r="VDV73" s="0"/>
      <c r="VDW73" s="0"/>
      <c r="VDX73" s="0"/>
      <c r="VDY73" s="0"/>
      <c r="VDZ73" s="0"/>
      <c r="VEA73" s="0"/>
      <c r="VEB73" s="0"/>
      <c r="VEC73" s="0"/>
      <c r="VED73" s="0"/>
      <c r="VEE73" s="0"/>
      <c r="VEF73" s="0"/>
      <c r="VEG73" s="0"/>
      <c r="VEH73" s="0"/>
      <c r="VEI73" s="0"/>
      <c r="VEJ73" s="0"/>
      <c r="VEK73" s="0"/>
      <c r="VEL73" s="0"/>
      <c r="VEM73" s="0"/>
      <c r="VEN73" s="0"/>
      <c r="VEO73" s="0"/>
      <c r="VEP73" s="0"/>
      <c r="VEQ73" s="0"/>
      <c r="VER73" s="0"/>
      <c r="VES73" s="0"/>
      <c r="VET73" s="0"/>
      <c r="VEU73" s="0"/>
      <c r="VEV73" s="0"/>
      <c r="VEW73" s="0"/>
      <c r="VEX73" s="0"/>
      <c r="VEY73" s="0"/>
      <c r="VEZ73" s="0"/>
      <c r="VFA73" s="0"/>
      <c r="VFB73" s="0"/>
      <c r="VFC73" s="0"/>
      <c r="VFD73" s="0"/>
      <c r="VFE73" s="0"/>
      <c r="VFF73" s="0"/>
      <c r="VFG73" s="0"/>
      <c r="VFH73" s="0"/>
      <c r="VFI73" s="0"/>
      <c r="VFJ73" s="0"/>
      <c r="VFK73" s="0"/>
      <c r="VFL73" s="0"/>
      <c r="VFM73" s="0"/>
      <c r="VFN73" s="0"/>
      <c r="VFO73" s="0"/>
      <c r="VFP73" s="0"/>
      <c r="VFQ73" s="0"/>
      <c r="VFR73" s="0"/>
      <c r="VFS73" s="0"/>
      <c r="VFT73" s="0"/>
      <c r="VFU73" s="0"/>
      <c r="VFV73" s="0"/>
      <c r="VFW73" s="0"/>
      <c r="VFX73" s="0"/>
      <c r="VFY73" s="0"/>
      <c r="VFZ73" s="0"/>
      <c r="VGA73" s="0"/>
      <c r="VGB73" s="0"/>
      <c r="VGC73" s="0"/>
      <c r="VGD73" s="0"/>
      <c r="VGE73" s="0"/>
      <c r="VGF73" s="0"/>
      <c r="VGG73" s="0"/>
      <c r="VGH73" s="0"/>
      <c r="VGI73" s="0"/>
      <c r="VGJ73" s="0"/>
      <c r="VGK73" s="0"/>
      <c r="VGL73" s="0"/>
      <c r="VGM73" s="0"/>
      <c r="VGN73" s="0"/>
      <c r="VGO73" s="0"/>
      <c r="VGP73" s="0"/>
      <c r="VGQ73" s="0"/>
      <c r="VGR73" s="0"/>
      <c r="VGS73" s="0"/>
      <c r="VGT73" s="0"/>
      <c r="VGU73" s="0"/>
      <c r="VGV73" s="0"/>
      <c r="VGW73" s="0"/>
      <c r="VGX73" s="0"/>
      <c r="VGY73" s="0"/>
      <c r="VGZ73" s="0"/>
      <c r="VHA73" s="0"/>
      <c r="VHB73" s="0"/>
      <c r="VHC73" s="0"/>
      <c r="VHD73" s="0"/>
      <c r="VHE73" s="0"/>
      <c r="VHF73" s="0"/>
      <c r="VHG73" s="0"/>
      <c r="VHH73" s="0"/>
      <c r="VHI73" s="0"/>
      <c r="VHJ73" s="0"/>
      <c r="VHK73" s="0"/>
      <c r="VHL73" s="0"/>
      <c r="VHM73" s="0"/>
      <c r="VHN73" s="0"/>
      <c r="VHO73" s="0"/>
      <c r="VHP73" s="0"/>
      <c r="VHQ73" s="0"/>
      <c r="VHR73" s="0"/>
      <c r="VHS73" s="0"/>
      <c r="VHT73" s="0"/>
      <c r="VHU73" s="0"/>
      <c r="VHV73" s="0"/>
      <c r="VHW73" s="0"/>
      <c r="VHX73" s="0"/>
      <c r="VHY73" s="0"/>
      <c r="VHZ73" s="0"/>
      <c r="VIA73" s="0"/>
      <c r="VIB73" s="0"/>
      <c r="VIC73" s="0"/>
      <c r="VID73" s="0"/>
      <c r="VIE73" s="0"/>
      <c r="VIF73" s="0"/>
      <c r="VIG73" s="0"/>
      <c r="VIH73" s="0"/>
      <c r="VII73" s="0"/>
      <c r="VIJ73" s="0"/>
      <c r="VIK73" s="0"/>
      <c r="VIL73" s="0"/>
      <c r="VIM73" s="0"/>
      <c r="VIN73" s="0"/>
      <c r="VIO73" s="0"/>
      <c r="VIP73" s="0"/>
      <c r="VIQ73" s="0"/>
      <c r="VIR73" s="0"/>
      <c r="VIS73" s="0"/>
      <c r="VIT73" s="0"/>
      <c r="VIU73" s="0"/>
      <c r="VIV73" s="0"/>
      <c r="VIW73" s="0"/>
      <c r="VIX73" s="0"/>
      <c r="VIY73" s="0"/>
      <c r="VIZ73" s="0"/>
      <c r="VJA73" s="0"/>
      <c r="VJB73" s="0"/>
      <c r="VJC73" s="0"/>
      <c r="VJD73" s="0"/>
      <c r="VJE73" s="0"/>
      <c r="VJF73" s="0"/>
      <c r="VJG73" s="0"/>
      <c r="VJH73" s="0"/>
      <c r="VJI73" s="0"/>
      <c r="VJJ73" s="0"/>
      <c r="VJK73" s="0"/>
      <c r="VJL73" s="0"/>
      <c r="VJM73" s="0"/>
      <c r="VJN73" s="0"/>
      <c r="VJO73" s="0"/>
      <c r="VJP73" s="0"/>
      <c r="VJQ73" s="0"/>
      <c r="VJR73" s="0"/>
      <c r="VJS73" s="0"/>
      <c r="VJT73" s="0"/>
      <c r="VJU73" s="0"/>
      <c r="VJV73" s="0"/>
      <c r="VJW73" s="0"/>
      <c r="VJX73" s="0"/>
      <c r="VJY73" s="0"/>
      <c r="VJZ73" s="0"/>
      <c r="VKA73" s="0"/>
      <c r="VKB73" s="0"/>
      <c r="VKC73" s="0"/>
      <c r="VKD73" s="0"/>
      <c r="VKE73" s="0"/>
      <c r="VKF73" s="0"/>
      <c r="VKG73" s="0"/>
      <c r="VKH73" s="0"/>
      <c r="VKI73" s="0"/>
      <c r="VKJ73" s="0"/>
      <c r="VKK73" s="0"/>
      <c r="VKL73" s="0"/>
      <c r="VKM73" s="0"/>
      <c r="VKN73" s="0"/>
      <c r="VKO73" s="0"/>
      <c r="VKP73" s="0"/>
      <c r="VKQ73" s="0"/>
      <c r="VKR73" s="0"/>
      <c r="VKS73" s="0"/>
      <c r="VKT73" s="0"/>
      <c r="VKU73" s="0"/>
      <c r="VKV73" s="0"/>
      <c r="VKW73" s="0"/>
      <c r="VKX73" s="0"/>
      <c r="VKY73" s="0"/>
      <c r="VKZ73" s="0"/>
      <c r="VLA73" s="0"/>
      <c r="VLB73" s="0"/>
      <c r="VLC73" s="0"/>
      <c r="VLD73" s="0"/>
      <c r="VLE73" s="0"/>
      <c r="VLF73" s="0"/>
      <c r="VLG73" s="0"/>
      <c r="VLH73" s="0"/>
      <c r="VLI73" s="0"/>
      <c r="VLJ73" s="0"/>
      <c r="VLK73" s="0"/>
      <c r="VLL73" s="0"/>
      <c r="VLM73" s="0"/>
      <c r="VLN73" s="0"/>
      <c r="VLO73" s="0"/>
      <c r="VLP73" s="0"/>
      <c r="VLQ73" s="0"/>
      <c r="VLR73" s="0"/>
      <c r="VLS73" s="0"/>
      <c r="VLT73" s="0"/>
      <c r="VLU73" s="0"/>
      <c r="VLV73" s="0"/>
      <c r="VLW73" s="0"/>
      <c r="VLX73" s="0"/>
      <c r="VLY73" s="0"/>
      <c r="VLZ73" s="0"/>
      <c r="VMA73" s="0"/>
      <c r="VMB73" s="0"/>
      <c r="VMC73" s="0"/>
      <c r="VMD73" s="0"/>
      <c r="VME73" s="0"/>
      <c r="VMF73" s="0"/>
      <c r="VMG73" s="0"/>
      <c r="VMH73" s="0"/>
      <c r="VMI73" s="0"/>
      <c r="VMJ73" s="0"/>
      <c r="VMK73" s="0"/>
      <c r="VML73" s="0"/>
      <c r="VMM73" s="0"/>
      <c r="VMN73" s="0"/>
      <c r="VMO73" s="0"/>
      <c r="VMP73" s="0"/>
      <c r="VMQ73" s="0"/>
      <c r="VMR73" s="0"/>
      <c r="VMS73" s="0"/>
      <c r="VMT73" s="0"/>
      <c r="VMU73" s="0"/>
      <c r="VMV73" s="0"/>
      <c r="VMW73" s="0"/>
      <c r="VMX73" s="0"/>
      <c r="VMY73" s="0"/>
      <c r="VMZ73" s="0"/>
      <c r="VNA73" s="0"/>
      <c r="VNB73" s="0"/>
      <c r="VNC73" s="0"/>
      <c r="VND73" s="0"/>
      <c r="VNE73" s="0"/>
      <c r="VNF73" s="0"/>
      <c r="VNG73" s="0"/>
      <c r="VNH73" s="0"/>
      <c r="VNI73" s="0"/>
      <c r="VNJ73" s="0"/>
      <c r="VNK73" s="0"/>
      <c r="VNL73" s="0"/>
      <c r="VNM73" s="0"/>
      <c r="VNN73" s="0"/>
      <c r="VNO73" s="0"/>
      <c r="VNP73" s="0"/>
      <c r="VNQ73" s="0"/>
      <c r="VNR73" s="0"/>
      <c r="VNS73" s="0"/>
      <c r="VNT73" s="0"/>
      <c r="VNU73" s="0"/>
      <c r="VNV73" s="0"/>
      <c r="VNW73" s="0"/>
      <c r="VNX73" s="0"/>
      <c r="VNY73" s="0"/>
      <c r="VNZ73" s="0"/>
      <c r="VOA73" s="0"/>
      <c r="VOB73" s="0"/>
      <c r="VOC73" s="0"/>
      <c r="VOD73" s="0"/>
      <c r="VOE73" s="0"/>
      <c r="VOF73" s="0"/>
      <c r="VOG73" s="0"/>
      <c r="VOH73" s="0"/>
      <c r="VOI73" s="0"/>
      <c r="VOJ73" s="0"/>
      <c r="VOK73" s="0"/>
      <c r="VOL73" s="0"/>
      <c r="VOM73" s="0"/>
      <c r="VON73" s="0"/>
      <c r="VOO73" s="0"/>
      <c r="VOP73" s="0"/>
      <c r="VOQ73" s="0"/>
      <c r="VOR73" s="0"/>
      <c r="VOS73" s="0"/>
      <c r="VOT73" s="0"/>
      <c r="VOU73" s="0"/>
      <c r="VOV73" s="0"/>
      <c r="VOW73" s="0"/>
      <c r="VOX73" s="0"/>
      <c r="VOY73" s="0"/>
      <c r="VOZ73" s="0"/>
      <c r="VPA73" s="0"/>
      <c r="VPB73" s="0"/>
      <c r="VPC73" s="0"/>
      <c r="VPD73" s="0"/>
      <c r="VPE73" s="0"/>
      <c r="VPF73" s="0"/>
      <c r="VPG73" s="0"/>
      <c r="VPH73" s="0"/>
      <c r="VPI73" s="0"/>
      <c r="VPJ73" s="0"/>
      <c r="VPK73" s="0"/>
      <c r="VPL73" s="0"/>
      <c r="VPM73" s="0"/>
      <c r="VPN73" s="0"/>
      <c r="VPO73" s="0"/>
      <c r="VPP73" s="0"/>
      <c r="VPQ73" s="0"/>
      <c r="VPR73" s="0"/>
      <c r="VPS73" s="0"/>
      <c r="VPT73" s="0"/>
      <c r="VPU73" s="0"/>
      <c r="VPV73" s="0"/>
      <c r="VPW73" s="0"/>
      <c r="VPX73" s="0"/>
      <c r="VPY73" s="0"/>
      <c r="VPZ73" s="0"/>
      <c r="VQA73" s="0"/>
      <c r="VQB73" s="0"/>
      <c r="VQC73" s="0"/>
      <c r="VQD73" s="0"/>
      <c r="VQE73" s="0"/>
      <c r="VQF73" s="0"/>
      <c r="VQG73" s="0"/>
      <c r="VQH73" s="0"/>
      <c r="VQI73" s="0"/>
      <c r="VQJ73" s="0"/>
      <c r="VQK73" s="0"/>
      <c r="VQL73" s="0"/>
      <c r="VQM73" s="0"/>
      <c r="VQN73" s="0"/>
      <c r="VQO73" s="0"/>
      <c r="VQP73" s="0"/>
      <c r="VQQ73" s="0"/>
      <c r="VQR73" s="0"/>
      <c r="VQS73" s="0"/>
      <c r="VQT73" s="0"/>
      <c r="VQU73" s="0"/>
      <c r="VQV73" s="0"/>
      <c r="VQW73" s="0"/>
      <c r="VQX73" s="0"/>
      <c r="VQY73" s="0"/>
      <c r="VQZ73" s="0"/>
      <c r="VRA73" s="0"/>
      <c r="VRB73" s="0"/>
      <c r="VRC73" s="0"/>
      <c r="VRD73" s="0"/>
      <c r="VRE73" s="0"/>
      <c r="VRF73" s="0"/>
      <c r="VRG73" s="0"/>
      <c r="VRH73" s="0"/>
      <c r="VRI73" s="0"/>
      <c r="VRJ73" s="0"/>
      <c r="VRK73" s="0"/>
      <c r="VRL73" s="0"/>
      <c r="VRM73" s="0"/>
      <c r="VRN73" s="0"/>
      <c r="VRO73" s="0"/>
      <c r="VRP73" s="0"/>
      <c r="VRQ73" s="0"/>
      <c r="VRR73" s="0"/>
      <c r="VRS73" s="0"/>
      <c r="VRT73" s="0"/>
      <c r="VRU73" s="0"/>
      <c r="VRV73" s="0"/>
      <c r="VRW73" s="0"/>
      <c r="VRX73" s="0"/>
      <c r="VRY73" s="0"/>
      <c r="VRZ73" s="0"/>
      <c r="VSA73" s="0"/>
      <c r="VSB73" s="0"/>
      <c r="VSC73" s="0"/>
      <c r="VSD73" s="0"/>
      <c r="VSE73" s="0"/>
      <c r="VSF73" s="0"/>
      <c r="VSG73" s="0"/>
      <c r="VSH73" s="0"/>
      <c r="VSI73" s="0"/>
      <c r="VSJ73" s="0"/>
      <c r="VSK73" s="0"/>
      <c r="VSL73" s="0"/>
      <c r="VSM73" s="0"/>
      <c r="VSN73" s="0"/>
      <c r="VSO73" s="0"/>
      <c r="VSP73" s="0"/>
      <c r="VSQ73" s="0"/>
      <c r="VSR73" s="0"/>
      <c r="VSS73" s="0"/>
      <c r="VST73" s="0"/>
      <c r="VSU73" s="0"/>
      <c r="VSV73" s="0"/>
      <c r="VSW73" s="0"/>
      <c r="VSX73" s="0"/>
      <c r="VSY73" s="0"/>
      <c r="VSZ73" s="0"/>
      <c r="VTA73" s="0"/>
      <c r="VTB73" s="0"/>
      <c r="VTC73" s="0"/>
      <c r="VTD73" s="0"/>
      <c r="VTE73" s="0"/>
      <c r="VTF73" s="0"/>
      <c r="VTG73" s="0"/>
      <c r="VTH73" s="0"/>
      <c r="VTI73" s="0"/>
      <c r="VTJ73" s="0"/>
      <c r="VTK73" s="0"/>
      <c r="VTL73" s="0"/>
      <c r="VTM73" s="0"/>
      <c r="VTN73" s="0"/>
      <c r="VTO73" s="0"/>
      <c r="VTP73" s="0"/>
      <c r="VTQ73" s="0"/>
      <c r="VTR73" s="0"/>
      <c r="VTS73" s="0"/>
      <c r="VTT73" s="0"/>
      <c r="VTU73" s="0"/>
      <c r="VTV73" s="0"/>
      <c r="VTW73" s="0"/>
      <c r="VTX73" s="0"/>
      <c r="VTY73" s="0"/>
      <c r="VTZ73" s="0"/>
      <c r="VUA73" s="0"/>
      <c r="VUB73" s="0"/>
      <c r="VUC73" s="0"/>
      <c r="VUD73" s="0"/>
      <c r="VUE73" s="0"/>
      <c r="VUF73" s="0"/>
      <c r="VUG73" s="0"/>
      <c r="VUH73" s="0"/>
      <c r="VUI73" s="0"/>
      <c r="VUJ73" s="0"/>
      <c r="VUK73" s="0"/>
      <c r="VUL73" s="0"/>
      <c r="VUM73" s="0"/>
      <c r="VUN73" s="0"/>
      <c r="VUO73" s="0"/>
      <c r="VUP73" s="0"/>
      <c r="VUQ73" s="0"/>
      <c r="VUR73" s="0"/>
      <c r="VUS73" s="0"/>
      <c r="VUT73" s="0"/>
      <c r="VUU73" s="0"/>
      <c r="VUV73" s="0"/>
      <c r="VUW73" s="0"/>
      <c r="VUX73" s="0"/>
      <c r="VUY73" s="0"/>
      <c r="VUZ73" s="0"/>
      <c r="VVA73" s="0"/>
      <c r="VVB73" s="0"/>
      <c r="VVC73" s="0"/>
      <c r="VVD73" s="0"/>
      <c r="VVE73" s="0"/>
      <c r="VVF73" s="0"/>
      <c r="VVG73" s="0"/>
      <c r="VVH73" s="0"/>
      <c r="VVI73" s="0"/>
      <c r="VVJ73" s="0"/>
      <c r="VVK73" s="0"/>
      <c r="VVL73" s="0"/>
      <c r="VVM73" s="0"/>
      <c r="VVN73" s="0"/>
      <c r="VVO73" s="0"/>
      <c r="VVP73" s="0"/>
      <c r="VVQ73" s="0"/>
      <c r="VVR73" s="0"/>
      <c r="VVS73" s="0"/>
      <c r="VVT73" s="0"/>
      <c r="VVU73" s="0"/>
      <c r="VVV73" s="0"/>
      <c r="VVW73" s="0"/>
      <c r="VVX73" s="0"/>
      <c r="VVY73" s="0"/>
      <c r="VVZ73" s="0"/>
      <c r="VWA73" s="0"/>
      <c r="VWB73" s="0"/>
      <c r="VWC73" s="0"/>
      <c r="VWD73" s="0"/>
      <c r="VWE73" s="0"/>
      <c r="VWF73" s="0"/>
      <c r="VWG73" s="0"/>
      <c r="VWH73" s="0"/>
      <c r="VWI73" s="0"/>
      <c r="VWJ73" s="0"/>
      <c r="VWK73" s="0"/>
      <c r="VWL73" s="0"/>
      <c r="VWM73" s="0"/>
      <c r="VWN73" s="0"/>
      <c r="VWO73" s="0"/>
      <c r="VWP73" s="0"/>
      <c r="VWQ73" s="0"/>
      <c r="VWR73" s="0"/>
      <c r="VWS73" s="0"/>
      <c r="VWT73" s="0"/>
      <c r="VWU73" s="0"/>
      <c r="VWV73" s="0"/>
      <c r="VWW73" s="0"/>
      <c r="VWX73" s="0"/>
      <c r="VWY73" s="0"/>
      <c r="VWZ73" s="0"/>
      <c r="VXA73" s="0"/>
      <c r="VXB73" s="0"/>
      <c r="VXC73" s="0"/>
      <c r="VXD73" s="0"/>
      <c r="VXE73" s="0"/>
      <c r="VXF73" s="0"/>
      <c r="VXG73" s="0"/>
      <c r="VXH73" s="0"/>
      <c r="VXI73" s="0"/>
      <c r="VXJ73" s="0"/>
      <c r="VXK73" s="0"/>
      <c r="VXL73" s="0"/>
      <c r="VXM73" s="0"/>
      <c r="VXN73" s="0"/>
      <c r="VXO73" s="0"/>
      <c r="VXP73" s="0"/>
      <c r="VXQ73" s="0"/>
      <c r="VXR73" s="0"/>
      <c r="VXS73" s="0"/>
      <c r="VXT73" s="0"/>
      <c r="VXU73" s="0"/>
      <c r="VXV73" s="0"/>
      <c r="VXW73" s="0"/>
      <c r="VXX73" s="0"/>
      <c r="VXY73" s="0"/>
      <c r="VXZ73" s="0"/>
      <c r="VYA73" s="0"/>
      <c r="VYB73" s="0"/>
      <c r="VYC73" s="0"/>
      <c r="VYD73" s="0"/>
      <c r="VYE73" s="0"/>
      <c r="VYF73" s="0"/>
      <c r="VYG73" s="0"/>
      <c r="VYH73" s="0"/>
      <c r="VYI73" s="0"/>
      <c r="VYJ73" s="0"/>
      <c r="VYK73" s="0"/>
      <c r="VYL73" s="0"/>
      <c r="VYM73" s="0"/>
      <c r="VYN73" s="0"/>
      <c r="VYO73" s="0"/>
      <c r="VYP73" s="0"/>
      <c r="VYQ73" s="0"/>
      <c r="VYR73" s="0"/>
      <c r="VYS73" s="0"/>
      <c r="VYT73" s="0"/>
      <c r="VYU73" s="0"/>
      <c r="VYV73" s="0"/>
      <c r="VYW73" s="0"/>
      <c r="VYX73" s="0"/>
      <c r="VYY73" s="0"/>
      <c r="VYZ73" s="0"/>
      <c r="VZA73" s="0"/>
      <c r="VZB73" s="0"/>
      <c r="VZC73" s="0"/>
      <c r="VZD73" s="0"/>
      <c r="VZE73" s="0"/>
      <c r="VZF73" s="0"/>
      <c r="VZG73" s="0"/>
      <c r="VZH73" s="0"/>
      <c r="VZI73" s="0"/>
      <c r="VZJ73" s="0"/>
      <c r="VZK73" s="0"/>
      <c r="VZL73" s="0"/>
      <c r="VZM73" s="0"/>
      <c r="VZN73" s="0"/>
      <c r="VZO73" s="0"/>
      <c r="VZP73" s="0"/>
      <c r="VZQ73" s="0"/>
      <c r="VZR73" s="0"/>
      <c r="VZS73" s="0"/>
      <c r="VZT73" s="0"/>
      <c r="VZU73" s="0"/>
      <c r="VZV73" s="0"/>
      <c r="VZW73" s="0"/>
      <c r="VZX73" s="0"/>
      <c r="VZY73" s="0"/>
      <c r="VZZ73" s="0"/>
      <c r="WAA73" s="0"/>
      <c r="WAB73" s="0"/>
      <c r="WAC73" s="0"/>
      <c r="WAD73" s="0"/>
      <c r="WAE73" s="0"/>
      <c r="WAF73" s="0"/>
      <c r="WAG73" s="0"/>
      <c r="WAH73" s="0"/>
      <c r="WAI73" s="0"/>
      <c r="WAJ73" s="0"/>
      <c r="WAK73" s="0"/>
      <c r="WAL73" s="0"/>
      <c r="WAM73" s="0"/>
      <c r="WAN73" s="0"/>
      <c r="WAO73" s="0"/>
      <c r="WAP73" s="0"/>
      <c r="WAQ73" s="0"/>
      <c r="WAR73" s="0"/>
      <c r="WAS73" s="0"/>
      <c r="WAT73" s="0"/>
      <c r="WAU73" s="0"/>
      <c r="WAV73" s="0"/>
      <c r="WAW73" s="0"/>
      <c r="WAX73" s="0"/>
      <c r="WAY73" s="0"/>
      <c r="WAZ73" s="0"/>
      <c r="WBA73" s="0"/>
      <c r="WBB73" s="0"/>
      <c r="WBC73" s="0"/>
      <c r="WBD73" s="0"/>
      <c r="WBE73" s="0"/>
      <c r="WBF73" s="0"/>
      <c r="WBG73" s="0"/>
      <c r="WBH73" s="0"/>
      <c r="WBI73" s="0"/>
      <c r="WBJ73" s="0"/>
      <c r="WBK73" s="0"/>
      <c r="WBL73" s="0"/>
      <c r="WBM73" s="0"/>
      <c r="WBN73" s="0"/>
      <c r="WBO73" s="0"/>
      <c r="WBP73" s="0"/>
      <c r="WBQ73" s="0"/>
      <c r="WBR73" s="0"/>
      <c r="WBS73" s="0"/>
      <c r="WBT73" s="0"/>
      <c r="WBU73" s="0"/>
      <c r="WBV73" s="0"/>
      <c r="WBW73" s="0"/>
      <c r="WBX73" s="0"/>
      <c r="WBY73" s="0"/>
      <c r="WBZ73" s="0"/>
      <c r="WCA73" s="0"/>
      <c r="WCB73" s="0"/>
      <c r="WCC73" s="0"/>
      <c r="WCD73" s="0"/>
      <c r="WCE73" s="0"/>
      <c r="WCF73" s="0"/>
      <c r="WCG73" s="0"/>
      <c r="WCH73" s="0"/>
      <c r="WCI73" s="0"/>
      <c r="WCJ73" s="0"/>
      <c r="WCK73" s="0"/>
      <c r="WCL73" s="0"/>
      <c r="WCM73" s="0"/>
      <c r="WCN73" s="0"/>
      <c r="WCO73" s="0"/>
      <c r="WCP73" s="0"/>
      <c r="WCQ73" s="0"/>
      <c r="WCR73" s="0"/>
      <c r="WCS73" s="0"/>
      <c r="WCT73" s="0"/>
      <c r="WCU73" s="0"/>
      <c r="WCV73" s="0"/>
      <c r="WCW73" s="0"/>
      <c r="WCX73" s="0"/>
      <c r="WCY73" s="0"/>
      <c r="WCZ73" s="0"/>
      <c r="WDA73" s="0"/>
      <c r="WDB73" s="0"/>
      <c r="WDC73" s="0"/>
      <c r="WDD73" s="0"/>
      <c r="WDE73" s="0"/>
      <c r="WDF73" s="0"/>
      <c r="WDG73" s="0"/>
      <c r="WDH73" s="0"/>
      <c r="WDI73" s="0"/>
      <c r="WDJ73" s="0"/>
      <c r="WDK73" s="0"/>
      <c r="WDL73" s="0"/>
      <c r="WDM73" s="0"/>
      <c r="WDN73" s="0"/>
      <c r="WDO73" s="0"/>
      <c r="WDP73" s="0"/>
      <c r="WDQ73" s="0"/>
      <c r="WDR73" s="0"/>
      <c r="WDS73" s="0"/>
      <c r="WDT73" s="0"/>
      <c r="WDU73" s="0"/>
      <c r="WDV73" s="0"/>
      <c r="WDW73" s="0"/>
      <c r="WDX73" s="0"/>
      <c r="WDY73" s="0"/>
      <c r="WDZ73" s="0"/>
      <c r="WEA73" s="0"/>
      <c r="WEB73" s="0"/>
      <c r="WEC73" s="0"/>
      <c r="WED73" s="0"/>
      <c r="WEE73" s="0"/>
      <c r="WEF73" s="0"/>
      <c r="WEG73" s="0"/>
      <c r="WEH73" s="0"/>
      <c r="WEI73" s="0"/>
      <c r="WEJ73" s="0"/>
      <c r="WEK73" s="0"/>
      <c r="WEL73" s="0"/>
      <c r="WEM73" s="0"/>
      <c r="WEN73" s="0"/>
      <c r="WEO73" s="0"/>
      <c r="WEP73" s="0"/>
      <c r="WEQ73" s="0"/>
      <c r="WER73" s="0"/>
      <c r="WES73" s="0"/>
      <c r="WET73" s="0"/>
      <c r="WEU73" s="0"/>
      <c r="WEV73" s="0"/>
      <c r="WEW73" s="0"/>
      <c r="WEX73" s="0"/>
      <c r="WEY73" s="0"/>
      <c r="WEZ73" s="0"/>
      <c r="WFA73" s="0"/>
      <c r="WFB73" s="0"/>
      <c r="WFC73" s="0"/>
      <c r="WFD73" s="0"/>
      <c r="WFE73" s="0"/>
      <c r="WFF73" s="0"/>
      <c r="WFG73" s="0"/>
      <c r="WFH73" s="0"/>
      <c r="WFI73" s="0"/>
      <c r="WFJ73" s="0"/>
      <c r="WFK73" s="0"/>
      <c r="WFL73" s="0"/>
      <c r="WFM73" s="0"/>
      <c r="WFN73" s="0"/>
      <c r="WFO73" s="0"/>
      <c r="WFP73" s="0"/>
      <c r="WFQ73" s="0"/>
      <c r="WFR73" s="0"/>
      <c r="WFS73" s="0"/>
      <c r="WFT73" s="0"/>
      <c r="WFU73" s="0"/>
      <c r="WFV73" s="0"/>
      <c r="WFW73" s="0"/>
      <c r="WFX73" s="0"/>
      <c r="WFY73" s="0"/>
      <c r="WFZ73" s="0"/>
      <c r="WGA73" s="0"/>
      <c r="WGB73" s="0"/>
      <c r="WGC73" s="0"/>
      <c r="WGD73" s="0"/>
      <c r="WGE73" s="0"/>
      <c r="WGF73" s="0"/>
      <c r="WGG73" s="0"/>
      <c r="WGH73" s="0"/>
      <c r="WGI73" s="0"/>
      <c r="WGJ73" s="0"/>
      <c r="WGK73" s="0"/>
      <c r="WGL73" s="0"/>
      <c r="WGM73" s="0"/>
      <c r="WGN73" s="0"/>
      <c r="WGO73" s="0"/>
      <c r="WGP73" s="0"/>
      <c r="WGQ73" s="0"/>
      <c r="WGR73" s="0"/>
      <c r="WGS73" s="0"/>
      <c r="WGT73" s="0"/>
      <c r="WGU73" s="0"/>
      <c r="WGV73" s="0"/>
      <c r="WGW73" s="0"/>
      <c r="WGX73" s="0"/>
      <c r="WGY73" s="0"/>
      <c r="WGZ73" s="0"/>
      <c r="WHA73" s="0"/>
      <c r="WHB73" s="0"/>
      <c r="WHC73" s="0"/>
      <c r="WHD73" s="0"/>
      <c r="WHE73" s="0"/>
      <c r="WHF73" s="0"/>
      <c r="WHG73" s="0"/>
      <c r="WHH73" s="0"/>
      <c r="WHI73" s="0"/>
      <c r="WHJ73" s="0"/>
      <c r="WHK73" s="0"/>
      <c r="WHL73" s="0"/>
      <c r="WHM73" s="0"/>
      <c r="WHN73" s="0"/>
      <c r="WHO73" s="0"/>
      <c r="WHP73" s="0"/>
      <c r="WHQ73" s="0"/>
      <c r="WHR73" s="0"/>
      <c r="WHS73" s="0"/>
      <c r="WHT73" s="0"/>
      <c r="WHU73" s="0"/>
      <c r="WHV73" s="0"/>
      <c r="WHW73" s="0"/>
      <c r="WHX73" s="0"/>
      <c r="WHY73" s="0"/>
      <c r="WHZ73" s="0"/>
      <c r="WIA73" s="0"/>
      <c r="WIB73" s="0"/>
      <c r="WIC73" s="0"/>
      <c r="WID73" s="0"/>
      <c r="WIE73" s="0"/>
      <c r="WIF73" s="0"/>
      <c r="WIG73" s="0"/>
      <c r="WIH73" s="0"/>
      <c r="WII73" s="0"/>
      <c r="WIJ73" s="0"/>
      <c r="WIK73" s="0"/>
      <c r="WIL73" s="0"/>
      <c r="WIM73" s="0"/>
      <c r="WIN73" s="0"/>
      <c r="WIO73" s="0"/>
      <c r="WIP73" s="0"/>
      <c r="WIQ73" s="0"/>
      <c r="WIR73" s="0"/>
      <c r="WIS73" s="0"/>
      <c r="WIT73" s="0"/>
      <c r="WIU73" s="0"/>
      <c r="WIV73" s="0"/>
      <c r="WIW73" s="0"/>
      <c r="WIX73" s="0"/>
      <c r="WIY73" s="0"/>
      <c r="WIZ73" s="0"/>
      <c r="WJA73" s="0"/>
      <c r="WJB73" s="0"/>
      <c r="WJC73" s="0"/>
      <c r="WJD73" s="0"/>
      <c r="WJE73" s="0"/>
      <c r="WJF73" s="0"/>
      <c r="WJG73" s="0"/>
      <c r="WJH73" s="0"/>
      <c r="WJI73" s="0"/>
      <c r="WJJ73" s="0"/>
      <c r="WJK73" s="0"/>
      <c r="WJL73" s="0"/>
      <c r="WJM73" s="0"/>
      <c r="WJN73" s="0"/>
      <c r="WJO73" s="0"/>
      <c r="WJP73" s="0"/>
      <c r="WJQ73" s="0"/>
      <c r="WJR73" s="0"/>
      <c r="WJS73" s="0"/>
      <c r="WJT73" s="0"/>
      <c r="WJU73" s="0"/>
      <c r="WJV73" s="0"/>
      <c r="WJW73" s="0"/>
      <c r="WJX73" s="0"/>
      <c r="WJY73" s="0"/>
      <c r="WJZ73" s="0"/>
      <c r="WKA73" s="0"/>
      <c r="WKB73" s="0"/>
      <c r="WKC73" s="0"/>
      <c r="WKD73" s="0"/>
      <c r="WKE73" s="0"/>
      <c r="WKF73" s="0"/>
      <c r="WKG73" s="0"/>
      <c r="WKH73" s="0"/>
      <c r="WKI73" s="0"/>
      <c r="WKJ73" s="0"/>
      <c r="WKK73" s="0"/>
      <c r="WKL73" s="0"/>
      <c r="WKM73" s="0"/>
      <c r="WKN73" s="0"/>
      <c r="WKO73" s="0"/>
      <c r="WKP73" s="0"/>
      <c r="WKQ73" s="0"/>
      <c r="WKR73" s="0"/>
      <c r="WKS73" s="0"/>
      <c r="WKT73" s="0"/>
      <c r="WKU73" s="0"/>
      <c r="WKV73" s="0"/>
      <c r="WKW73" s="0"/>
      <c r="WKX73" s="0"/>
      <c r="WKY73" s="0"/>
      <c r="WKZ73" s="0"/>
      <c r="WLA73" s="0"/>
      <c r="WLB73" s="0"/>
      <c r="WLC73" s="0"/>
      <c r="WLD73" s="0"/>
      <c r="WLE73" s="0"/>
      <c r="WLF73" s="0"/>
      <c r="WLG73" s="0"/>
      <c r="WLH73" s="0"/>
      <c r="WLI73" s="0"/>
      <c r="WLJ73" s="0"/>
      <c r="WLK73" s="0"/>
      <c r="WLL73" s="0"/>
      <c r="WLM73" s="0"/>
      <c r="WLN73" s="0"/>
      <c r="WLO73" s="0"/>
      <c r="WLP73" s="0"/>
      <c r="WLQ73" s="0"/>
      <c r="WLR73" s="0"/>
      <c r="WLS73" s="0"/>
      <c r="WLT73" s="0"/>
      <c r="WLU73" s="0"/>
      <c r="WLV73" s="0"/>
      <c r="WLW73" s="0"/>
      <c r="WLX73" s="0"/>
      <c r="WLY73" s="0"/>
      <c r="WLZ73" s="0"/>
      <c r="WMA73" s="0"/>
      <c r="WMB73" s="0"/>
      <c r="WMC73" s="0"/>
      <c r="WMD73" s="0"/>
      <c r="WME73" s="0"/>
      <c r="WMF73" s="0"/>
      <c r="WMG73" s="0"/>
      <c r="WMH73" s="0"/>
      <c r="WMI73" s="0"/>
      <c r="WMJ73" s="0"/>
      <c r="WMK73" s="0"/>
      <c r="WML73" s="0"/>
      <c r="WMM73" s="0"/>
      <c r="WMN73" s="0"/>
      <c r="WMO73" s="0"/>
      <c r="WMP73" s="0"/>
      <c r="WMQ73" s="0"/>
      <c r="WMR73" s="0"/>
      <c r="WMS73" s="0"/>
      <c r="WMT73" s="0"/>
      <c r="WMU73" s="0"/>
      <c r="WMV73" s="0"/>
      <c r="WMW73" s="0"/>
      <c r="WMX73" s="0"/>
      <c r="WMY73" s="0"/>
      <c r="WMZ73" s="0"/>
      <c r="WNA73" s="0"/>
      <c r="WNB73" s="0"/>
      <c r="WNC73" s="0"/>
      <c r="WND73" s="0"/>
      <c r="WNE73" s="0"/>
      <c r="WNF73" s="0"/>
      <c r="WNG73" s="0"/>
      <c r="WNH73" s="0"/>
      <c r="WNI73" s="0"/>
      <c r="WNJ73" s="0"/>
      <c r="WNK73" s="0"/>
      <c r="WNL73" s="0"/>
      <c r="WNM73" s="0"/>
      <c r="WNN73" s="0"/>
      <c r="WNO73" s="0"/>
      <c r="WNP73" s="0"/>
      <c r="WNQ73" s="0"/>
      <c r="WNR73" s="0"/>
      <c r="WNS73" s="0"/>
      <c r="WNT73" s="0"/>
      <c r="WNU73" s="0"/>
      <c r="WNV73" s="0"/>
      <c r="WNW73" s="0"/>
      <c r="WNX73" s="0"/>
      <c r="WNY73" s="0"/>
      <c r="WNZ73" s="0"/>
      <c r="WOA73" s="0"/>
      <c r="WOB73" s="0"/>
      <c r="WOC73" s="0"/>
      <c r="WOD73" s="0"/>
      <c r="WOE73" s="0"/>
      <c r="WOF73" s="0"/>
      <c r="WOG73" s="0"/>
      <c r="WOH73" s="0"/>
      <c r="WOI73" s="0"/>
      <c r="WOJ73" s="0"/>
      <c r="WOK73" s="0"/>
      <c r="WOL73" s="0"/>
      <c r="WOM73" s="0"/>
      <c r="WON73" s="0"/>
      <c r="WOO73" s="0"/>
      <c r="WOP73" s="0"/>
      <c r="WOQ73" s="0"/>
      <c r="WOR73" s="0"/>
      <c r="WOS73" s="0"/>
      <c r="WOT73" s="0"/>
      <c r="WOU73" s="0"/>
      <c r="WOV73" s="0"/>
      <c r="WOW73" s="0"/>
      <c r="WOX73" s="0"/>
      <c r="WOY73" s="0"/>
      <c r="WOZ73" s="0"/>
      <c r="WPA73" s="0"/>
      <c r="WPB73" s="0"/>
      <c r="WPC73" s="0"/>
      <c r="WPD73" s="0"/>
      <c r="WPE73" s="0"/>
      <c r="WPF73" s="0"/>
      <c r="WPG73" s="0"/>
      <c r="WPH73" s="0"/>
      <c r="WPI73" s="0"/>
      <c r="WPJ73" s="0"/>
      <c r="WPK73" s="0"/>
      <c r="WPL73" s="0"/>
      <c r="WPM73" s="0"/>
      <c r="WPN73" s="0"/>
      <c r="WPO73" s="0"/>
      <c r="WPP73" s="0"/>
      <c r="WPQ73" s="0"/>
      <c r="WPR73" s="0"/>
      <c r="WPS73" s="0"/>
      <c r="WPT73" s="0"/>
      <c r="WPU73" s="0"/>
      <c r="WPV73" s="0"/>
      <c r="WPW73" s="0"/>
      <c r="WPX73" s="0"/>
      <c r="WPY73" s="0"/>
      <c r="WPZ73" s="0"/>
      <c r="WQA73" s="0"/>
      <c r="WQB73" s="0"/>
      <c r="WQC73" s="0"/>
      <c r="WQD73" s="0"/>
      <c r="WQE73" s="0"/>
      <c r="WQF73" s="0"/>
      <c r="WQG73" s="0"/>
      <c r="WQH73" s="0"/>
      <c r="WQI73" s="0"/>
      <c r="WQJ73" s="0"/>
      <c r="WQK73" s="0"/>
      <c r="WQL73" s="0"/>
      <c r="WQM73" s="0"/>
      <c r="WQN73" s="0"/>
      <c r="WQO73" s="0"/>
      <c r="WQP73" s="0"/>
      <c r="WQQ73" s="0"/>
      <c r="WQR73" s="0"/>
      <c r="WQS73" s="0"/>
      <c r="WQT73" s="0"/>
      <c r="WQU73" s="0"/>
      <c r="WQV73" s="0"/>
      <c r="WQW73" s="0"/>
      <c r="WQX73" s="0"/>
      <c r="WQY73" s="0"/>
      <c r="WQZ73" s="0"/>
      <c r="WRA73" s="0"/>
      <c r="WRB73" s="0"/>
      <c r="WRC73" s="0"/>
      <c r="WRD73" s="0"/>
      <c r="WRE73" s="0"/>
      <c r="WRF73" s="0"/>
      <c r="WRG73" s="0"/>
      <c r="WRH73" s="0"/>
      <c r="WRI73" s="0"/>
      <c r="WRJ73" s="0"/>
      <c r="WRK73" s="0"/>
      <c r="WRL73" s="0"/>
      <c r="WRM73" s="0"/>
      <c r="WRN73" s="0"/>
      <c r="WRO73" s="0"/>
      <c r="WRP73" s="0"/>
      <c r="WRQ73" s="0"/>
      <c r="WRR73" s="0"/>
      <c r="WRS73" s="0"/>
      <c r="WRT73" s="0"/>
      <c r="WRU73" s="0"/>
      <c r="WRV73" s="0"/>
      <c r="WRW73" s="0"/>
      <c r="WRX73" s="0"/>
      <c r="WRY73" s="0"/>
      <c r="WRZ73" s="0"/>
      <c r="WSA73" s="0"/>
      <c r="WSB73" s="0"/>
      <c r="WSC73" s="0"/>
      <c r="WSD73" s="0"/>
      <c r="WSE73" s="0"/>
      <c r="WSF73" s="0"/>
      <c r="WSG73" s="0"/>
      <c r="WSH73" s="0"/>
      <c r="WSI73" s="0"/>
      <c r="WSJ73" s="0"/>
      <c r="WSK73" s="0"/>
      <c r="WSL73" s="0"/>
      <c r="WSM73" s="0"/>
      <c r="WSN73" s="0"/>
      <c r="WSO73" s="0"/>
      <c r="WSP73" s="0"/>
      <c r="WSQ73" s="0"/>
      <c r="WSR73" s="0"/>
      <c r="WSS73" s="0"/>
      <c r="WST73" s="0"/>
      <c r="WSU73" s="0"/>
      <c r="WSV73" s="0"/>
      <c r="WSW73" s="0"/>
      <c r="WSX73" s="0"/>
      <c r="WSY73" s="0"/>
      <c r="WSZ73" s="0"/>
      <c r="WTA73" s="0"/>
      <c r="WTB73" s="0"/>
      <c r="WTC73" s="0"/>
      <c r="WTD73" s="0"/>
      <c r="WTE73" s="0"/>
      <c r="WTF73" s="0"/>
      <c r="WTG73" s="0"/>
      <c r="WTH73" s="0"/>
      <c r="WTI73" s="0"/>
      <c r="WTJ73" s="0"/>
      <c r="WTK73" s="0"/>
      <c r="WTL73" s="0"/>
      <c r="WTM73" s="0"/>
      <c r="WTN73" s="0"/>
      <c r="WTO73" s="0"/>
      <c r="WTP73" s="0"/>
      <c r="WTQ73" s="0"/>
      <c r="WTR73" s="0"/>
      <c r="WTS73" s="0"/>
      <c r="WTT73" s="0"/>
      <c r="WTU73" s="0"/>
      <c r="WTV73" s="0"/>
      <c r="WTW73" s="0"/>
      <c r="WTX73" s="0"/>
      <c r="WTY73" s="0"/>
      <c r="WTZ73" s="0"/>
      <c r="WUA73" s="0"/>
      <c r="WUB73" s="0"/>
      <c r="WUC73" s="0"/>
      <c r="WUD73" s="0"/>
      <c r="WUE73" s="0"/>
      <c r="WUF73" s="0"/>
      <c r="WUG73" s="0"/>
      <c r="WUH73" s="0"/>
      <c r="WUI73" s="0"/>
      <c r="WUJ73" s="0"/>
      <c r="WUK73" s="0"/>
      <c r="WUL73" s="0"/>
      <c r="WUM73" s="0"/>
      <c r="WUN73" s="0"/>
      <c r="WUO73" s="0"/>
      <c r="WUP73" s="0"/>
      <c r="WUQ73" s="0"/>
      <c r="WUR73" s="0"/>
      <c r="WUS73" s="0"/>
      <c r="WUT73" s="0"/>
      <c r="WUU73" s="0"/>
      <c r="WUV73" s="0"/>
      <c r="WUW73" s="0"/>
      <c r="WUX73" s="0"/>
      <c r="WUY73" s="0"/>
      <c r="WUZ73" s="0"/>
      <c r="WVA73" s="0"/>
      <c r="WVB73" s="0"/>
      <c r="WVC73" s="0"/>
      <c r="WVD73" s="0"/>
      <c r="WVE73" s="0"/>
      <c r="WVF73" s="0"/>
      <c r="WVG73" s="0"/>
      <c r="WVH73" s="0"/>
      <c r="WVI73" s="0"/>
      <c r="WVJ73" s="0"/>
      <c r="WVK73" s="0"/>
      <c r="WVL73" s="0"/>
      <c r="WVM73" s="0"/>
      <c r="WVN73" s="0"/>
      <c r="WVO73" s="0"/>
      <c r="WVP73" s="0"/>
      <c r="WVQ73" s="0"/>
      <c r="WVR73" s="0"/>
      <c r="WVS73" s="0"/>
      <c r="WVT73" s="0"/>
      <c r="WVU73" s="0"/>
      <c r="WVV73" s="0"/>
      <c r="WVW73" s="0"/>
      <c r="WVX73" s="0"/>
      <c r="WVY73" s="0"/>
      <c r="WVZ73" s="0"/>
      <c r="WWA73" s="0"/>
      <c r="WWB73" s="0"/>
      <c r="WWC73" s="0"/>
      <c r="WWD73" s="0"/>
      <c r="WWE73" s="0"/>
      <c r="WWF73" s="0"/>
      <c r="WWG73" s="0"/>
      <c r="WWH73" s="0"/>
      <c r="WWI73" s="0"/>
      <c r="WWJ73" s="0"/>
      <c r="WWK73" s="0"/>
      <c r="WWL73" s="0"/>
      <c r="WWM73" s="0"/>
      <c r="WWN73" s="0"/>
      <c r="WWO73" s="0"/>
      <c r="WWP73" s="0"/>
      <c r="WWQ73" s="0"/>
      <c r="WWR73" s="0"/>
      <c r="WWS73" s="0"/>
      <c r="WWT73" s="0"/>
      <c r="WWU73" s="0"/>
      <c r="WWV73" s="0"/>
      <c r="WWW73" s="0"/>
      <c r="WWX73" s="0"/>
      <c r="WWY73" s="0"/>
      <c r="WWZ73" s="0"/>
      <c r="WXA73" s="0"/>
      <c r="WXB73" s="0"/>
      <c r="WXC73" s="0"/>
      <c r="WXD73" s="0"/>
      <c r="WXE73" s="0"/>
      <c r="WXF73" s="0"/>
      <c r="WXG73" s="0"/>
      <c r="WXH73" s="0"/>
      <c r="WXI73" s="0"/>
      <c r="WXJ73" s="0"/>
      <c r="WXK73" s="0"/>
      <c r="WXL73" s="0"/>
      <c r="WXM73" s="0"/>
      <c r="WXN73" s="0"/>
      <c r="WXO73" s="0"/>
      <c r="WXP73" s="0"/>
      <c r="WXQ73" s="0"/>
      <c r="WXR73" s="0"/>
      <c r="WXS73" s="0"/>
      <c r="WXT73" s="0"/>
      <c r="WXU73" s="0"/>
      <c r="WXV73" s="0"/>
      <c r="WXW73" s="0"/>
      <c r="WXX73" s="0"/>
      <c r="WXY73" s="0"/>
      <c r="WXZ73" s="0"/>
      <c r="WYA73" s="0"/>
      <c r="WYB73" s="0"/>
      <c r="WYC73" s="0"/>
      <c r="WYD73" s="0"/>
      <c r="WYE73" s="0"/>
      <c r="WYF73" s="0"/>
      <c r="WYG73" s="0"/>
      <c r="WYH73" s="0"/>
      <c r="WYI73" s="0"/>
      <c r="WYJ73" s="0"/>
      <c r="WYK73" s="0"/>
      <c r="WYL73" s="0"/>
      <c r="WYM73" s="0"/>
      <c r="WYN73" s="0"/>
      <c r="WYO73" s="0"/>
      <c r="WYP73" s="0"/>
      <c r="WYQ73" s="0"/>
      <c r="WYR73" s="0"/>
      <c r="WYS73" s="0"/>
      <c r="WYT73" s="0"/>
      <c r="WYU73" s="0"/>
      <c r="WYV73" s="0"/>
      <c r="WYW73" s="0"/>
      <c r="WYX73" s="0"/>
      <c r="WYY73" s="0"/>
      <c r="WYZ73" s="0"/>
      <c r="WZA73" s="0"/>
      <c r="WZB73" s="0"/>
      <c r="WZC73" s="0"/>
      <c r="WZD73" s="0"/>
      <c r="WZE73" s="0"/>
      <c r="WZF73" s="0"/>
      <c r="WZG73" s="0"/>
      <c r="WZH73" s="0"/>
      <c r="WZI73" s="0"/>
      <c r="WZJ73" s="0"/>
      <c r="WZK73" s="0"/>
      <c r="WZL73" s="0"/>
      <c r="WZM73" s="0"/>
      <c r="WZN73" s="0"/>
      <c r="WZO73" s="0"/>
      <c r="WZP73" s="0"/>
      <c r="WZQ73" s="0"/>
      <c r="WZR73" s="0"/>
      <c r="WZS73" s="0"/>
      <c r="WZT73" s="0"/>
      <c r="WZU73" s="0"/>
      <c r="WZV73" s="0"/>
      <c r="WZW73" s="0"/>
      <c r="WZX73" s="0"/>
      <c r="WZY73" s="0"/>
      <c r="WZZ73" s="0"/>
      <c r="XAA73" s="0"/>
      <c r="XAB73" s="0"/>
      <c r="XAC73" s="0"/>
      <c r="XAD73" s="0"/>
      <c r="XAE73" s="0"/>
      <c r="XAF73" s="0"/>
      <c r="XAG73" s="0"/>
      <c r="XAH73" s="0"/>
      <c r="XAI73" s="0"/>
      <c r="XAJ73" s="0"/>
      <c r="XAK73" s="0"/>
      <c r="XAL73" s="0"/>
      <c r="XAM73" s="0"/>
      <c r="XAN73" s="0"/>
      <c r="XAO73" s="0"/>
      <c r="XAP73" s="0"/>
      <c r="XAQ73" s="0"/>
      <c r="XAR73" s="0"/>
      <c r="XAS73" s="0"/>
      <c r="XAT73" s="0"/>
      <c r="XAU73" s="0"/>
      <c r="XAV73" s="0"/>
      <c r="XAW73" s="0"/>
      <c r="XAX73" s="0"/>
      <c r="XAY73" s="0"/>
      <c r="XAZ73" s="0"/>
      <c r="XBA73" s="0"/>
      <c r="XBB73" s="0"/>
      <c r="XBC73" s="0"/>
      <c r="XBD73" s="0"/>
      <c r="XBE73" s="0"/>
      <c r="XBF73" s="0"/>
      <c r="XBG73" s="0"/>
      <c r="XBH73" s="0"/>
      <c r="XBI73" s="0"/>
      <c r="XBJ73" s="0"/>
      <c r="XBK73" s="0"/>
      <c r="XBL73" s="0"/>
      <c r="XBM73" s="0"/>
      <c r="XBN73" s="0"/>
      <c r="XBO73" s="0"/>
      <c r="XBP73" s="0"/>
      <c r="XBQ73" s="0"/>
      <c r="XBR73" s="0"/>
      <c r="XBS73" s="0"/>
      <c r="XBT73" s="0"/>
      <c r="XBU73" s="0"/>
      <c r="XBV73" s="0"/>
      <c r="XBW73" s="0"/>
      <c r="XBX73" s="0"/>
      <c r="XBY73" s="0"/>
      <c r="XBZ73" s="0"/>
      <c r="XCA73" s="0"/>
      <c r="XCB73" s="0"/>
      <c r="XCC73" s="0"/>
      <c r="XCD73" s="0"/>
      <c r="XCE73" s="0"/>
      <c r="XCF73" s="0"/>
      <c r="XCG73" s="0"/>
      <c r="XCH73" s="0"/>
      <c r="XCI73" s="0"/>
      <c r="XCJ73" s="0"/>
      <c r="XCK73" s="0"/>
      <c r="XCL73" s="0"/>
      <c r="XCM73" s="0"/>
      <c r="XCN73" s="0"/>
      <c r="XCO73" s="0"/>
      <c r="XCP73" s="0"/>
      <c r="XCQ73" s="0"/>
      <c r="XCR73" s="0"/>
      <c r="XCS73" s="0"/>
      <c r="XCT73" s="0"/>
      <c r="XCU73" s="0"/>
      <c r="XCV73" s="0"/>
      <c r="XCW73" s="0"/>
      <c r="XCX73" s="0"/>
      <c r="XCY73" s="0"/>
      <c r="XCZ73" s="0"/>
      <c r="XDA73" s="0"/>
      <c r="XDB73" s="0"/>
      <c r="XDC73" s="0"/>
      <c r="XDD73" s="0"/>
      <c r="XDE73" s="0"/>
      <c r="XDF73" s="0"/>
      <c r="XDG73" s="0"/>
      <c r="XDH73" s="0"/>
      <c r="XDI73" s="0"/>
      <c r="XDJ73" s="0"/>
      <c r="XDK73" s="0"/>
      <c r="XDL73" s="0"/>
      <c r="XDM73" s="0"/>
      <c r="XDN73" s="0"/>
      <c r="XDO73" s="0"/>
      <c r="XDP73" s="0"/>
      <c r="XDQ73" s="0"/>
      <c r="XDR73" s="0"/>
      <c r="XDS73" s="0"/>
      <c r="XDT73" s="0"/>
      <c r="XDU73" s="0"/>
      <c r="XDV73" s="0"/>
      <c r="XDW73" s="0"/>
      <c r="XDX73" s="0"/>
      <c r="XDY73" s="0"/>
      <c r="XDZ73" s="0"/>
      <c r="XEA73" s="0"/>
      <c r="XEB73" s="0"/>
      <c r="XEC73" s="0"/>
      <c r="XED73" s="0"/>
      <c r="XEE73" s="0"/>
      <c r="XEF73" s="0"/>
      <c r="XEG73" s="0"/>
      <c r="XEH73" s="0"/>
      <c r="XEI73" s="0"/>
      <c r="XEJ73" s="0"/>
      <c r="XEK73" s="0"/>
      <c r="XEL73" s="0"/>
      <c r="XEM73" s="0"/>
      <c r="XEN73" s="0"/>
      <c r="XEO73" s="0"/>
      <c r="XEP73" s="0"/>
      <c r="XEQ73" s="0"/>
      <c r="XER73" s="0"/>
      <c r="XES73" s="0"/>
      <c r="XET73" s="0"/>
      <c r="XEU73" s="0"/>
      <c r="XEV73" s="0"/>
      <c r="XEW73" s="0"/>
      <c r="XEX73" s="0"/>
      <c r="XEY73" s="0"/>
      <c r="XEZ73" s="0"/>
      <c r="XFA73" s="0"/>
      <c r="XFB73" s="0"/>
      <c r="XFC73" s="0"/>
      <c r="XFD73" s="0"/>
    </row>
    <row r="74" customFormat="false" ht="22.5" hidden="false" customHeight="true" outlineLevel="0" collapsed="false">
      <c r="A74" s="31" t="s">
        <v>24</v>
      </c>
      <c r="B74" s="32" t="s">
        <v>185</v>
      </c>
      <c r="C74" s="32"/>
      <c r="D74" s="64"/>
      <c r="E74" s="64"/>
      <c r="F74" s="64"/>
      <c r="G74" s="64"/>
      <c r="H74" s="64"/>
      <c r="I74" s="64"/>
      <c r="J74" s="64"/>
      <c r="K74" s="64"/>
      <c r="L74" s="4"/>
      <c r="M74" s="53" t="s">
        <v>24</v>
      </c>
      <c r="N74" s="64"/>
      <c r="O74" s="64"/>
      <c r="P74" s="64"/>
      <c r="Q74" s="64"/>
      <c r="R74" s="64"/>
      <c r="S74" s="64"/>
      <c r="T74" s="91"/>
      <c r="U74" s="91"/>
      <c r="V74" s="239"/>
      <c r="W74" s="239"/>
    </row>
    <row r="75" customFormat="false" ht="22.5" hidden="false" customHeight="true" outlineLevel="0" collapsed="false">
      <c r="A75" s="31" t="s">
        <v>26</v>
      </c>
      <c r="B75" s="32"/>
      <c r="C75" s="32"/>
      <c r="D75" s="64"/>
      <c r="E75" s="64"/>
      <c r="F75" s="64"/>
      <c r="G75" s="64"/>
      <c r="H75" s="64"/>
      <c r="I75" s="64"/>
      <c r="J75" s="64"/>
      <c r="K75" s="64"/>
      <c r="L75" s="4"/>
      <c r="M75" s="40" t="s">
        <v>26</v>
      </c>
      <c r="N75" s="64"/>
      <c r="O75" s="64"/>
      <c r="P75" s="64"/>
      <c r="Q75" s="64"/>
      <c r="R75" s="64"/>
      <c r="S75" s="64"/>
      <c r="T75" s="41"/>
      <c r="U75" s="41"/>
      <c r="V75" s="41"/>
      <c r="W75" s="41"/>
    </row>
    <row r="76" customFormat="false" ht="22.5" hidden="false" customHeight="true" outlineLevel="0" collapsed="false">
      <c r="A76" s="31" t="s">
        <v>27</v>
      </c>
      <c r="B76" s="32"/>
      <c r="C76" s="32"/>
      <c r="D76" s="64"/>
      <c r="E76" s="64"/>
      <c r="F76" s="64"/>
      <c r="G76" s="64"/>
      <c r="H76" s="64"/>
      <c r="I76" s="64"/>
      <c r="J76" s="64"/>
      <c r="K76" s="64"/>
      <c r="L76" s="4"/>
      <c r="M76" s="40" t="s">
        <v>27</v>
      </c>
      <c r="N76" s="64"/>
      <c r="O76" s="64"/>
      <c r="P76" s="64"/>
      <c r="Q76" s="64"/>
      <c r="R76" s="64"/>
      <c r="S76" s="64"/>
      <c r="T76" s="41"/>
      <c r="U76" s="41"/>
      <c r="V76" s="41"/>
      <c r="W76" s="41"/>
    </row>
    <row r="77" customFormat="false" ht="22.5" hidden="false" customHeight="true" outlineLevel="0" collapsed="false">
      <c r="A77" s="31" t="s">
        <v>28</v>
      </c>
      <c r="B77" s="32"/>
      <c r="C77" s="32"/>
      <c r="D77" s="64"/>
      <c r="E77" s="64"/>
      <c r="F77" s="64"/>
      <c r="G77" s="64"/>
      <c r="H77" s="64"/>
      <c r="I77" s="64"/>
      <c r="J77" s="64"/>
      <c r="K77" s="64"/>
      <c r="L77" s="4"/>
      <c r="M77" s="31" t="s">
        <v>28</v>
      </c>
      <c r="N77" s="64"/>
      <c r="O77" s="64"/>
      <c r="P77" s="64"/>
      <c r="Q77" s="64"/>
      <c r="R77" s="64"/>
      <c r="S77" s="64"/>
      <c r="T77" s="41"/>
      <c r="U77" s="41"/>
      <c r="V77" s="41"/>
      <c r="W77" s="41"/>
    </row>
    <row r="78" customFormat="false" ht="22.5" hidden="false" customHeight="true" outlineLevel="0" collapsed="false">
      <c r="A78" s="31" t="s">
        <v>29</v>
      </c>
      <c r="B78" s="32"/>
      <c r="C78" s="32"/>
      <c r="D78" s="64"/>
      <c r="E78" s="64"/>
      <c r="F78" s="64"/>
      <c r="G78" s="64"/>
      <c r="H78" s="64"/>
      <c r="I78" s="64"/>
      <c r="J78" s="64"/>
      <c r="K78" s="64"/>
      <c r="L78" s="4"/>
      <c r="M78" s="31" t="s">
        <v>29</v>
      </c>
      <c r="N78" s="64"/>
      <c r="O78" s="64"/>
      <c r="P78" s="64"/>
      <c r="Q78" s="64"/>
      <c r="R78" s="64"/>
      <c r="S78" s="64"/>
      <c r="T78" s="41"/>
      <c r="U78" s="41"/>
      <c r="V78" s="41"/>
      <c r="W78" s="41"/>
    </row>
    <row r="79" customFormat="false" ht="22.5" hidden="false" customHeight="true" outlineLevel="0" collapsed="false">
      <c r="A79" s="31" t="s">
        <v>30</v>
      </c>
      <c r="B79" s="32"/>
      <c r="C79" s="32"/>
      <c r="D79" s="64"/>
      <c r="E79" s="64"/>
      <c r="F79" s="64"/>
      <c r="G79" s="64"/>
      <c r="H79" s="64"/>
      <c r="I79" s="64"/>
      <c r="J79" s="64"/>
      <c r="K79" s="64"/>
      <c r="L79" s="4"/>
      <c r="M79" s="31" t="s">
        <v>30</v>
      </c>
      <c r="N79" s="64"/>
      <c r="O79" s="64"/>
      <c r="P79" s="64"/>
      <c r="Q79" s="64"/>
      <c r="R79" s="64"/>
      <c r="S79" s="64"/>
      <c r="T79" s="41"/>
      <c r="U79" s="41"/>
      <c r="V79" s="41"/>
      <c r="W79" s="41"/>
    </row>
    <row r="80" customFormat="false" ht="22.5" hidden="false" customHeight="true" outlineLevel="0" collapsed="false">
      <c r="A80" s="31" t="s">
        <v>32</v>
      </c>
      <c r="B80" s="32"/>
      <c r="C80" s="32"/>
      <c r="D80" s="64"/>
      <c r="E80" s="64"/>
      <c r="F80" s="64"/>
      <c r="G80" s="64"/>
      <c r="H80" s="64"/>
      <c r="I80" s="64"/>
      <c r="J80" s="64"/>
      <c r="K80" s="64"/>
      <c r="L80" s="4"/>
      <c r="M80" s="31" t="s">
        <v>32</v>
      </c>
      <c r="N80" s="64"/>
      <c r="O80" s="64"/>
      <c r="P80" s="64"/>
      <c r="Q80" s="64"/>
      <c r="R80" s="64"/>
      <c r="S80" s="64"/>
      <c r="T80" s="41"/>
      <c r="U80" s="41"/>
      <c r="V80" s="41"/>
      <c r="W80" s="41"/>
    </row>
    <row r="81" customFormat="false" ht="22.5" hidden="false" customHeight="true" outlineLevel="0" collapsed="false">
      <c r="A81" s="31" t="s">
        <v>33</v>
      </c>
      <c r="B81" s="32"/>
      <c r="C81" s="32"/>
      <c r="D81" s="64"/>
      <c r="E81" s="64"/>
      <c r="F81" s="64"/>
      <c r="G81" s="64"/>
      <c r="H81" s="64"/>
      <c r="I81" s="64"/>
      <c r="J81" s="64"/>
      <c r="K81" s="64"/>
      <c r="L81" s="4"/>
      <c r="M81" s="31" t="s">
        <v>33</v>
      </c>
      <c r="N81" s="64"/>
      <c r="O81" s="64"/>
      <c r="P81" s="64"/>
      <c r="Q81" s="64"/>
      <c r="R81" s="64"/>
      <c r="S81" s="64"/>
      <c r="T81" s="41"/>
      <c r="U81" s="41"/>
      <c r="V81" s="41"/>
      <c r="W81" s="41"/>
    </row>
    <row r="82" customFormat="false" ht="22.5" hidden="false" customHeight="true" outlineLevel="0" collapsed="false">
      <c r="A82" s="31" t="s">
        <v>34</v>
      </c>
      <c r="B82" s="32"/>
      <c r="C82" s="32"/>
      <c r="D82" s="64"/>
      <c r="E82" s="64"/>
      <c r="F82" s="64"/>
      <c r="G82" s="64"/>
      <c r="H82" s="64"/>
      <c r="I82" s="64"/>
      <c r="J82" s="64"/>
      <c r="K82" s="64"/>
      <c r="L82" s="4"/>
      <c r="M82" s="31" t="s">
        <v>34</v>
      </c>
      <c r="N82" s="64"/>
      <c r="O82" s="64"/>
      <c r="P82" s="64"/>
      <c r="Q82" s="64"/>
      <c r="R82" s="64"/>
      <c r="S82" s="64"/>
      <c r="T82" s="41"/>
      <c r="U82" s="41"/>
      <c r="V82" s="41"/>
      <c r="W82" s="41"/>
    </row>
    <row r="83" customFormat="false" ht="22.5" hidden="false" customHeight="true" outlineLevel="0" collapsed="false">
      <c r="A83" s="31" t="s">
        <v>35</v>
      </c>
      <c r="B83" s="32"/>
      <c r="C83" s="32"/>
      <c r="D83" s="64"/>
      <c r="E83" s="64"/>
      <c r="F83" s="64"/>
      <c r="G83" s="64"/>
      <c r="H83" s="64"/>
      <c r="I83" s="64"/>
      <c r="J83" s="64"/>
      <c r="K83" s="64"/>
      <c r="L83" s="4"/>
      <c r="M83" s="31" t="s">
        <v>35</v>
      </c>
      <c r="N83" s="64"/>
      <c r="O83" s="64"/>
      <c r="P83" s="64"/>
      <c r="Q83" s="64"/>
      <c r="R83" s="64"/>
      <c r="S83" s="64"/>
      <c r="T83" s="41"/>
      <c r="U83" s="41"/>
      <c r="V83" s="41"/>
      <c r="W83" s="41"/>
    </row>
    <row r="84" customFormat="false" ht="22.5" hidden="false" customHeight="true" outlineLevel="0" collapsed="false">
      <c r="A84" s="31" t="s">
        <v>36</v>
      </c>
      <c r="B84" s="32"/>
      <c r="C84" s="32"/>
      <c r="D84" s="64"/>
      <c r="E84" s="64"/>
      <c r="F84" s="64"/>
      <c r="G84" s="64"/>
      <c r="H84" s="64"/>
      <c r="I84" s="64"/>
      <c r="J84" s="64"/>
      <c r="K84" s="64"/>
      <c r="L84" s="4"/>
      <c r="M84" s="31" t="s">
        <v>36</v>
      </c>
      <c r="N84" s="64"/>
      <c r="O84" s="64"/>
      <c r="P84" s="64"/>
      <c r="Q84" s="64"/>
      <c r="R84" s="64"/>
      <c r="S84" s="64"/>
      <c r="T84" s="123"/>
      <c r="U84" s="123"/>
      <c r="V84" s="152"/>
      <c r="W84" s="152"/>
    </row>
    <row r="85" customFormat="false" ht="22.5" hidden="false" customHeight="true" outlineLevel="0" collapsed="false"/>
    <row r="86" customFormat="false" ht="22.5" hidden="false" customHeight="true" outlineLevel="0" collapsed="false">
      <c r="A86" s="27"/>
      <c r="B86" s="46" t="n">
        <f aca="false">V73+3</f>
        <v>46489</v>
      </c>
      <c r="C86" s="46"/>
      <c r="D86" s="46" t="n">
        <f aca="false">B86+1</f>
        <v>46490</v>
      </c>
      <c r="E86" s="46"/>
      <c r="F86" s="30" t="n">
        <f aca="false">D86+1</f>
        <v>46491</v>
      </c>
      <c r="G86" s="30"/>
      <c r="H86" s="30" t="n">
        <f aca="false">F86+1</f>
        <v>46492</v>
      </c>
      <c r="I86" s="30"/>
      <c r="J86" s="46" t="n">
        <f aca="false">H86+1</f>
        <v>46493</v>
      </c>
      <c r="K86" s="46"/>
      <c r="L86" s="29"/>
      <c r="M86" s="27"/>
      <c r="N86" s="30" t="n">
        <f aca="false">B86+7</f>
        <v>46496</v>
      </c>
      <c r="O86" s="30"/>
      <c r="P86" s="46" t="n">
        <f aca="false">N86+1</f>
        <v>46497</v>
      </c>
      <c r="Q86" s="46"/>
      <c r="R86" s="30" t="n">
        <f aca="false">P86+1</f>
        <v>46498</v>
      </c>
      <c r="S86" s="30"/>
      <c r="T86" s="30" t="n">
        <f aca="false">R86+1</f>
        <v>46499</v>
      </c>
      <c r="U86" s="30"/>
      <c r="V86" s="30" t="n">
        <f aca="false">T86+1</f>
        <v>46500</v>
      </c>
      <c r="W86" s="3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  <c r="IW86" s="0"/>
      <c r="IX86" s="0"/>
      <c r="IY86" s="0"/>
      <c r="IZ86" s="0"/>
      <c r="JA86" s="0"/>
      <c r="JB86" s="0"/>
      <c r="JC86" s="0"/>
      <c r="JD86" s="0"/>
      <c r="JE86" s="0"/>
      <c r="JF86" s="0"/>
      <c r="JG86" s="0"/>
      <c r="JH86" s="0"/>
      <c r="JI86" s="0"/>
      <c r="JJ86" s="0"/>
      <c r="JK86" s="0"/>
      <c r="JL86" s="0"/>
      <c r="JM86" s="0"/>
      <c r="JN86" s="0"/>
      <c r="JO86" s="0"/>
      <c r="JP86" s="0"/>
      <c r="JQ86" s="0"/>
      <c r="JR86" s="0"/>
      <c r="JS86" s="0"/>
      <c r="JT86" s="0"/>
      <c r="JU86" s="0"/>
      <c r="JV86" s="0"/>
      <c r="JW86" s="0"/>
      <c r="JX86" s="0"/>
      <c r="JY86" s="0"/>
      <c r="JZ86" s="0"/>
      <c r="KA86" s="0"/>
      <c r="KB86" s="0"/>
      <c r="KC86" s="0"/>
      <c r="KD86" s="0"/>
      <c r="KE86" s="0"/>
      <c r="KF86" s="0"/>
      <c r="KG86" s="0"/>
      <c r="KH86" s="0"/>
      <c r="KI86" s="0"/>
      <c r="KJ86" s="0"/>
      <c r="KK86" s="0"/>
      <c r="KL86" s="0"/>
      <c r="KM86" s="0"/>
      <c r="KN86" s="0"/>
      <c r="KO86" s="0"/>
      <c r="KP86" s="0"/>
      <c r="KQ86" s="0"/>
      <c r="KR86" s="0"/>
      <c r="KS86" s="0"/>
      <c r="KT86" s="0"/>
      <c r="KU86" s="0"/>
      <c r="KV86" s="0"/>
      <c r="KW86" s="0"/>
      <c r="KX86" s="0"/>
      <c r="KY86" s="0"/>
      <c r="KZ86" s="0"/>
      <c r="LA86" s="0"/>
      <c r="LB86" s="0"/>
      <c r="LC86" s="0"/>
      <c r="LD86" s="0"/>
      <c r="LE86" s="0"/>
      <c r="LF86" s="0"/>
      <c r="LG86" s="0"/>
      <c r="LH86" s="0"/>
      <c r="LI86" s="0"/>
      <c r="LJ86" s="0"/>
      <c r="LK86" s="0"/>
      <c r="LL86" s="0"/>
      <c r="LM86" s="0"/>
      <c r="LN86" s="0"/>
      <c r="LO86" s="0"/>
      <c r="LP86" s="0"/>
      <c r="LQ86" s="0"/>
      <c r="LR86" s="0"/>
      <c r="LS86" s="0"/>
      <c r="LT86" s="0"/>
      <c r="LU86" s="0"/>
      <c r="LV86" s="0"/>
      <c r="LW86" s="0"/>
      <c r="LX86" s="0"/>
      <c r="LY86" s="0"/>
      <c r="LZ86" s="0"/>
      <c r="MA86" s="0"/>
      <c r="MB86" s="0"/>
      <c r="MC86" s="0"/>
      <c r="MD86" s="0"/>
      <c r="ME86" s="0"/>
      <c r="MF86" s="0"/>
      <c r="MG86" s="0"/>
      <c r="MH86" s="0"/>
      <c r="MI86" s="0"/>
      <c r="MJ86" s="0"/>
      <c r="MK86" s="0"/>
      <c r="ML86" s="0"/>
      <c r="MM86" s="0"/>
      <c r="MN86" s="0"/>
      <c r="MO86" s="0"/>
      <c r="MP86" s="0"/>
      <c r="MQ86" s="0"/>
      <c r="MR86" s="0"/>
      <c r="MS86" s="0"/>
      <c r="MT86" s="0"/>
      <c r="MU86" s="0"/>
      <c r="MV86" s="0"/>
      <c r="MW86" s="0"/>
      <c r="MX86" s="0"/>
      <c r="MY86" s="0"/>
      <c r="MZ86" s="0"/>
      <c r="NA86" s="0"/>
      <c r="NB86" s="0"/>
      <c r="NC86" s="0"/>
      <c r="ND86" s="0"/>
      <c r="NE86" s="0"/>
      <c r="NF86" s="0"/>
      <c r="NG86" s="0"/>
      <c r="NH86" s="0"/>
      <c r="NI86" s="0"/>
      <c r="NJ86" s="0"/>
      <c r="NK86" s="0"/>
      <c r="NL86" s="0"/>
      <c r="NM86" s="0"/>
      <c r="NN86" s="0"/>
      <c r="NO86" s="0"/>
      <c r="NP86" s="0"/>
      <c r="NQ86" s="0"/>
      <c r="NR86" s="0"/>
      <c r="NS86" s="0"/>
      <c r="NT86" s="0"/>
      <c r="NU86" s="0"/>
      <c r="NV86" s="0"/>
      <c r="NW86" s="0"/>
      <c r="NX86" s="0"/>
      <c r="NY86" s="0"/>
      <c r="NZ86" s="0"/>
      <c r="OA86" s="0"/>
      <c r="OB86" s="0"/>
      <c r="OC86" s="0"/>
      <c r="OD86" s="0"/>
      <c r="OE86" s="0"/>
      <c r="OF86" s="0"/>
      <c r="OG86" s="0"/>
      <c r="OH86" s="0"/>
      <c r="OI86" s="0"/>
      <c r="OJ86" s="0"/>
      <c r="OK86" s="0"/>
      <c r="OL86" s="0"/>
      <c r="OM86" s="0"/>
      <c r="ON86" s="0"/>
      <c r="OO86" s="0"/>
      <c r="OP86" s="0"/>
      <c r="OQ86" s="0"/>
      <c r="OR86" s="0"/>
      <c r="OS86" s="0"/>
      <c r="OT86" s="0"/>
      <c r="OU86" s="0"/>
      <c r="OV86" s="0"/>
      <c r="OW86" s="0"/>
      <c r="OX86" s="0"/>
      <c r="OY86" s="0"/>
      <c r="OZ86" s="0"/>
      <c r="PA86" s="0"/>
      <c r="PB86" s="0"/>
      <c r="PC86" s="0"/>
      <c r="PD86" s="0"/>
      <c r="PE86" s="0"/>
      <c r="PF86" s="0"/>
      <c r="PG86" s="0"/>
      <c r="PH86" s="0"/>
      <c r="PI86" s="0"/>
      <c r="PJ86" s="0"/>
      <c r="PK86" s="0"/>
      <c r="PL86" s="0"/>
      <c r="PM86" s="0"/>
      <c r="PN86" s="0"/>
      <c r="PO86" s="0"/>
      <c r="PP86" s="0"/>
      <c r="PQ86" s="0"/>
      <c r="PR86" s="0"/>
      <c r="PS86" s="0"/>
      <c r="PT86" s="0"/>
      <c r="PU86" s="0"/>
      <c r="PV86" s="0"/>
      <c r="PW86" s="0"/>
      <c r="PX86" s="0"/>
      <c r="PY86" s="0"/>
      <c r="PZ86" s="0"/>
      <c r="QA86" s="0"/>
      <c r="QB86" s="0"/>
      <c r="QC86" s="0"/>
      <c r="QD86" s="0"/>
      <c r="QE86" s="0"/>
      <c r="QF86" s="0"/>
      <c r="QG86" s="0"/>
      <c r="QH86" s="0"/>
      <c r="QI86" s="0"/>
      <c r="QJ86" s="0"/>
      <c r="QK86" s="0"/>
      <c r="QL86" s="0"/>
      <c r="QM86" s="0"/>
      <c r="QN86" s="0"/>
      <c r="QO86" s="0"/>
      <c r="QP86" s="0"/>
      <c r="QQ86" s="0"/>
      <c r="QR86" s="0"/>
      <c r="QS86" s="0"/>
      <c r="QT86" s="0"/>
      <c r="QU86" s="0"/>
      <c r="QV86" s="0"/>
      <c r="QW86" s="0"/>
      <c r="QX86" s="0"/>
      <c r="QY86" s="0"/>
      <c r="QZ86" s="0"/>
      <c r="RA86" s="0"/>
      <c r="RB86" s="0"/>
      <c r="RC86" s="0"/>
      <c r="RD86" s="0"/>
      <c r="RE86" s="0"/>
      <c r="RF86" s="0"/>
      <c r="RG86" s="0"/>
      <c r="RH86" s="0"/>
      <c r="RI86" s="0"/>
      <c r="RJ86" s="0"/>
      <c r="RK86" s="0"/>
      <c r="RL86" s="0"/>
      <c r="RM86" s="0"/>
      <c r="RN86" s="0"/>
      <c r="RO86" s="0"/>
      <c r="RP86" s="0"/>
      <c r="RQ86" s="0"/>
      <c r="RR86" s="0"/>
      <c r="RS86" s="0"/>
      <c r="RT86" s="0"/>
      <c r="RU86" s="0"/>
      <c r="RV86" s="0"/>
      <c r="RW86" s="0"/>
      <c r="RX86" s="0"/>
      <c r="RY86" s="0"/>
      <c r="RZ86" s="0"/>
      <c r="SA86" s="0"/>
      <c r="SB86" s="0"/>
      <c r="SC86" s="0"/>
      <c r="SD86" s="0"/>
      <c r="SE86" s="0"/>
      <c r="SF86" s="0"/>
      <c r="SG86" s="0"/>
      <c r="SH86" s="0"/>
      <c r="SI86" s="0"/>
      <c r="SJ86" s="0"/>
      <c r="SK86" s="0"/>
      <c r="SL86" s="0"/>
      <c r="SM86" s="0"/>
      <c r="SN86" s="0"/>
      <c r="SO86" s="0"/>
      <c r="SP86" s="0"/>
      <c r="SQ86" s="0"/>
      <c r="SR86" s="0"/>
      <c r="SS86" s="0"/>
      <c r="ST86" s="0"/>
      <c r="SU86" s="0"/>
      <c r="SV86" s="0"/>
      <c r="SW86" s="0"/>
      <c r="SX86" s="0"/>
      <c r="SY86" s="0"/>
      <c r="SZ86" s="0"/>
      <c r="TA86" s="0"/>
      <c r="TB86" s="0"/>
      <c r="TC86" s="0"/>
      <c r="TD86" s="0"/>
      <c r="TE86" s="0"/>
      <c r="TF86" s="0"/>
      <c r="TG86" s="0"/>
      <c r="TH86" s="0"/>
      <c r="TI86" s="0"/>
      <c r="TJ86" s="0"/>
      <c r="TK86" s="0"/>
      <c r="TL86" s="0"/>
      <c r="TM86" s="0"/>
      <c r="TN86" s="0"/>
      <c r="TO86" s="0"/>
      <c r="TP86" s="0"/>
      <c r="TQ86" s="0"/>
      <c r="TR86" s="0"/>
      <c r="TS86" s="0"/>
      <c r="TT86" s="0"/>
      <c r="TU86" s="0"/>
      <c r="TV86" s="0"/>
      <c r="TW86" s="0"/>
      <c r="TX86" s="0"/>
      <c r="TY86" s="0"/>
      <c r="TZ86" s="0"/>
      <c r="UA86" s="0"/>
      <c r="UB86" s="0"/>
      <c r="UC86" s="0"/>
      <c r="UD86" s="0"/>
      <c r="UE86" s="0"/>
      <c r="UF86" s="0"/>
      <c r="UG86" s="0"/>
      <c r="UH86" s="0"/>
      <c r="UI86" s="0"/>
      <c r="UJ86" s="0"/>
      <c r="UK86" s="0"/>
      <c r="UL86" s="0"/>
      <c r="UM86" s="0"/>
      <c r="UN86" s="0"/>
      <c r="UO86" s="0"/>
      <c r="UP86" s="0"/>
      <c r="UQ86" s="0"/>
      <c r="UR86" s="0"/>
      <c r="US86" s="0"/>
      <c r="UT86" s="0"/>
      <c r="UU86" s="0"/>
      <c r="UV86" s="0"/>
      <c r="UW86" s="0"/>
      <c r="UX86" s="0"/>
      <c r="UY86" s="0"/>
      <c r="UZ86" s="0"/>
      <c r="VA86" s="0"/>
      <c r="VB86" s="0"/>
      <c r="VC86" s="0"/>
      <c r="VD86" s="0"/>
      <c r="VE86" s="0"/>
      <c r="VF86" s="0"/>
      <c r="VG86" s="0"/>
      <c r="VH86" s="0"/>
      <c r="VI86" s="0"/>
      <c r="VJ86" s="0"/>
      <c r="VK86" s="0"/>
      <c r="VL86" s="0"/>
      <c r="VM86" s="0"/>
      <c r="VN86" s="0"/>
      <c r="VO86" s="0"/>
      <c r="VP86" s="0"/>
      <c r="VQ86" s="0"/>
      <c r="VR86" s="0"/>
      <c r="VS86" s="0"/>
      <c r="VT86" s="0"/>
      <c r="VU86" s="0"/>
      <c r="VV86" s="0"/>
      <c r="VW86" s="0"/>
      <c r="VX86" s="0"/>
      <c r="VY86" s="0"/>
      <c r="VZ86" s="0"/>
      <c r="WA86" s="0"/>
      <c r="WB86" s="0"/>
      <c r="WC86" s="0"/>
      <c r="WD86" s="0"/>
      <c r="WE86" s="0"/>
      <c r="WF86" s="0"/>
      <c r="WG86" s="0"/>
      <c r="WH86" s="0"/>
      <c r="WI86" s="0"/>
      <c r="WJ86" s="0"/>
      <c r="WK86" s="0"/>
      <c r="WL86" s="0"/>
      <c r="WM86" s="0"/>
      <c r="WN86" s="0"/>
      <c r="WO86" s="0"/>
      <c r="WP86" s="0"/>
      <c r="WQ86" s="0"/>
      <c r="WR86" s="0"/>
      <c r="WS86" s="0"/>
      <c r="WT86" s="0"/>
      <c r="WU86" s="0"/>
      <c r="WV86" s="0"/>
      <c r="WW86" s="0"/>
      <c r="WX86" s="0"/>
      <c r="WY86" s="0"/>
      <c r="WZ86" s="0"/>
      <c r="XA86" s="0"/>
      <c r="XB86" s="0"/>
      <c r="XC86" s="0"/>
      <c r="XD86" s="0"/>
      <c r="XE86" s="0"/>
      <c r="XF86" s="0"/>
      <c r="XG86" s="0"/>
      <c r="XH86" s="0"/>
      <c r="XI86" s="0"/>
      <c r="XJ86" s="0"/>
      <c r="XK86" s="0"/>
      <c r="XL86" s="0"/>
      <c r="XM86" s="0"/>
      <c r="XN86" s="0"/>
      <c r="XO86" s="0"/>
      <c r="XP86" s="0"/>
      <c r="XQ86" s="0"/>
      <c r="XR86" s="0"/>
      <c r="XS86" s="0"/>
      <c r="XT86" s="0"/>
      <c r="XU86" s="0"/>
      <c r="XV86" s="0"/>
      <c r="XW86" s="0"/>
      <c r="XX86" s="0"/>
      <c r="XY86" s="0"/>
      <c r="XZ86" s="0"/>
      <c r="YA86" s="0"/>
      <c r="YB86" s="0"/>
      <c r="YC86" s="0"/>
      <c r="YD86" s="0"/>
      <c r="YE86" s="0"/>
      <c r="YF86" s="0"/>
      <c r="YG86" s="0"/>
      <c r="YH86" s="0"/>
      <c r="YI86" s="0"/>
      <c r="YJ86" s="0"/>
      <c r="YK86" s="0"/>
      <c r="YL86" s="0"/>
      <c r="YM86" s="0"/>
      <c r="YN86" s="0"/>
      <c r="YO86" s="0"/>
      <c r="YP86" s="0"/>
      <c r="YQ86" s="0"/>
      <c r="YR86" s="0"/>
      <c r="YS86" s="0"/>
      <c r="YT86" s="0"/>
      <c r="YU86" s="0"/>
      <c r="YV86" s="0"/>
      <c r="YW86" s="0"/>
      <c r="YX86" s="0"/>
      <c r="YY86" s="0"/>
      <c r="YZ86" s="0"/>
      <c r="ZA86" s="0"/>
      <c r="ZB86" s="0"/>
      <c r="ZC86" s="0"/>
      <c r="ZD86" s="0"/>
      <c r="ZE86" s="0"/>
      <c r="ZF86" s="0"/>
      <c r="ZG86" s="0"/>
      <c r="ZH86" s="0"/>
      <c r="ZI86" s="0"/>
      <c r="ZJ86" s="0"/>
      <c r="ZK86" s="0"/>
      <c r="ZL86" s="0"/>
      <c r="ZM86" s="0"/>
      <c r="ZN86" s="0"/>
      <c r="ZO86" s="0"/>
      <c r="ZP86" s="0"/>
      <c r="ZQ86" s="0"/>
      <c r="ZR86" s="0"/>
      <c r="ZS86" s="0"/>
      <c r="ZT86" s="0"/>
      <c r="ZU86" s="0"/>
      <c r="ZV86" s="0"/>
      <c r="ZW86" s="0"/>
      <c r="ZX86" s="0"/>
      <c r="ZY86" s="0"/>
      <c r="ZZ86" s="0"/>
      <c r="AAA86" s="0"/>
      <c r="AAB86" s="0"/>
      <c r="AAC86" s="0"/>
      <c r="AAD86" s="0"/>
      <c r="AAE86" s="0"/>
      <c r="AAF86" s="0"/>
      <c r="AAG86" s="0"/>
      <c r="AAH86" s="0"/>
      <c r="AAI86" s="0"/>
      <c r="AAJ86" s="0"/>
      <c r="AAK86" s="0"/>
      <c r="AAL86" s="0"/>
      <c r="AAM86" s="0"/>
      <c r="AAN86" s="0"/>
      <c r="AAO86" s="0"/>
      <c r="AAP86" s="0"/>
      <c r="AAQ86" s="0"/>
      <c r="AAR86" s="0"/>
      <c r="AAS86" s="0"/>
      <c r="AAT86" s="0"/>
      <c r="AAU86" s="0"/>
      <c r="AAV86" s="0"/>
      <c r="AAW86" s="0"/>
      <c r="AAX86" s="0"/>
      <c r="AAY86" s="0"/>
      <c r="AAZ86" s="0"/>
      <c r="ABA86" s="0"/>
      <c r="ABB86" s="0"/>
      <c r="ABC86" s="0"/>
      <c r="ABD86" s="0"/>
      <c r="ABE86" s="0"/>
      <c r="ABF86" s="0"/>
      <c r="ABG86" s="0"/>
      <c r="ABH86" s="0"/>
      <c r="ABI86" s="0"/>
      <c r="ABJ86" s="0"/>
      <c r="ABK86" s="0"/>
      <c r="ABL86" s="0"/>
      <c r="ABM86" s="0"/>
      <c r="ABN86" s="0"/>
      <c r="ABO86" s="0"/>
      <c r="ABP86" s="0"/>
      <c r="ABQ86" s="0"/>
      <c r="ABR86" s="0"/>
      <c r="ABS86" s="0"/>
      <c r="ABT86" s="0"/>
      <c r="ABU86" s="0"/>
      <c r="ABV86" s="0"/>
      <c r="ABW86" s="0"/>
      <c r="ABX86" s="0"/>
      <c r="ABY86" s="0"/>
      <c r="ABZ86" s="0"/>
      <c r="ACA86" s="0"/>
      <c r="ACB86" s="0"/>
      <c r="ACC86" s="0"/>
      <c r="ACD86" s="0"/>
      <c r="ACE86" s="0"/>
      <c r="ACF86" s="0"/>
      <c r="ACG86" s="0"/>
      <c r="ACH86" s="0"/>
      <c r="ACI86" s="0"/>
      <c r="ACJ86" s="0"/>
      <c r="ACK86" s="0"/>
      <c r="ACL86" s="0"/>
      <c r="ACM86" s="0"/>
      <c r="ACN86" s="0"/>
      <c r="ACO86" s="0"/>
      <c r="ACP86" s="0"/>
      <c r="ACQ86" s="0"/>
      <c r="ACR86" s="0"/>
      <c r="ACS86" s="0"/>
      <c r="ACT86" s="0"/>
      <c r="ACU86" s="0"/>
      <c r="ACV86" s="0"/>
      <c r="ACW86" s="0"/>
      <c r="ACX86" s="0"/>
      <c r="ACY86" s="0"/>
      <c r="ACZ86" s="0"/>
      <c r="ADA86" s="0"/>
      <c r="ADB86" s="0"/>
      <c r="ADC86" s="0"/>
      <c r="ADD86" s="0"/>
      <c r="ADE86" s="0"/>
      <c r="ADF86" s="0"/>
      <c r="ADG86" s="0"/>
      <c r="ADH86" s="0"/>
      <c r="ADI86" s="0"/>
      <c r="ADJ86" s="0"/>
      <c r="ADK86" s="0"/>
      <c r="ADL86" s="0"/>
      <c r="ADM86" s="0"/>
      <c r="ADN86" s="0"/>
      <c r="ADO86" s="0"/>
      <c r="ADP86" s="0"/>
      <c r="ADQ86" s="0"/>
      <c r="ADR86" s="0"/>
      <c r="ADS86" s="0"/>
      <c r="ADT86" s="0"/>
      <c r="ADU86" s="0"/>
      <c r="ADV86" s="0"/>
      <c r="ADW86" s="0"/>
      <c r="ADX86" s="0"/>
      <c r="ADY86" s="0"/>
      <c r="ADZ86" s="0"/>
      <c r="AEA86" s="0"/>
      <c r="AEB86" s="0"/>
      <c r="AEC86" s="0"/>
      <c r="AED86" s="0"/>
      <c r="AEE86" s="0"/>
      <c r="AEF86" s="0"/>
      <c r="AEG86" s="0"/>
      <c r="AEH86" s="0"/>
      <c r="AEI86" s="0"/>
      <c r="AEJ86" s="0"/>
      <c r="AEK86" s="0"/>
      <c r="AEL86" s="0"/>
      <c r="AEM86" s="0"/>
      <c r="AEN86" s="0"/>
      <c r="AEO86" s="0"/>
      <c r="AEP86" s="0"/>
      <c r="AEQ86" s="0"/>
      <c r="AER86" s="0"/>
      <c r="AES86" s="0"/>
      <c r="AET86" s="0"/>
      <c r="AEU86" s="0"/>
      <c r="AEV86" s="0"/>
      <c r="AEW86" s="0"/>
      <c r="AEX86" s="0"/>
      <c r="AEY86" s="0"/>
      <c r="AEZ86" s="0"/>
      <c r="AFA86" s="0"/>
      <c r="AFB86" s="0"/>
      <c r="AFC86" s="0"/>
      <c r="AFD86" s="0"/>
      <c r="AFE86" s="0"/>
      <c r="AFF86" s="0"/>
      <c r="AFG86" s="0"/>
      <c r="AFH86" s="0"/>
      <c r="AFI86" s="0"/>
      <c r="AFJ86" s="0"/>
      <c r="AFK86" s="0"/>
      <c r="AFL86" s="0"/>
      <c r="AFM86" s="0"/>
      <c r="AFN86" s="0"/>
      <c r="AFO86" s="0"/>
      <c r="AFP86" s="0"/>
      <c r="AFQ86" s="0"/>
      <c r="AFR86" s="0"/>
      <c r="AFS86" s="0"/>
      <c r="AFT86" s="0"/>
      <c r="AFU86" s="0"/>
      <c r="AFV86" s="0"/>
      <c r="AFW86" s="0"/>
      <c r="AFX86" s="0"/>
      <c r="AFY86" s="0"/>
      <c r="AFZ86" s="0"/>
      <c r="AGA86" s="0"/>
      <c r="AGB86" s="0"/>
      <c r="AGC86" s="0"/>
      <c r="AGD86" s="0"/>
      <c r="AGE86" s="0"/>
      <c r="AGF86" s="0"/>
      <c r="AGG86" s="0"/>
      <c r="AGH86" s="0"/>
      <c r="AGI86" s="0"/>
      <c r="AGJ86" s="0"/>
      <c r="AGK86" s="0"/>
      <c r="AGL86" s="0"/>
      <c r="AGM86" s="0"/>
      <c r="AGN86" s="0"/>
      <c r="AGO86" s="0"/>
      <c r="AGP86" s="0"/>
      <c r="AGQ86" s="0"/>
      <c r="AGR86" s="0"/>
      <c r="AGS86" s="0"/>
      <c r="AGT86" s="0"/>
      <c r="AGU86" s="0"/>
      <c r="AGV86" s="0"/>
      <c r="AGW86" s="0"/>
      <c r="AGX86" s="0"/>
      <c r="AGY86" s="0"/>
      <c r="AGZ86" s="0"/>
      <c r="AHA86" s="0"/>
      <c r="AHB86" s="0"/>
      <c r="AHC86" s="0"/>
      <c r="AHD86" s="0"/>
      <c r="AHE86" s="0"/>
      <c r="AHF86" s="0"/>
      <c r="AHG86" s="0"/>
      <c r="AHH86" s="0"/>
      <c r="AHI86" s="0"/>
      <c r="AHJ86" s="0"/>
      <c r="AHK86" s="0"/>
      <c r="AHL86" s="0"/>
      <c r="AHM86" s="0"/>
      <c r="AHN86" s="0"/>
      <c r="AHO86" s="0"/>
      <c r="AHP86" s="0"/>
      <c r="AHQ86" s="0"/>
      <c r="AHR86" s="0"/>
      <c r="AHS86" s="0"/>
      <c r="AHT86" s="0"/>
      <c r="AHU86" s="0"/>
      <c r="AHV86" s="0"/>
      <c r="AHW86" s="0"/>
      <c r="AHX86" s="0"/>
      <c r="AHY86" s="0"/>
      <c r="AHZ86" s="0"/>
      <c r="AIA86" s="0"/>
      <c r="AIB86" s="0"/>
      <c r="AIC86" s="0"/>
      <c r="AID86" s="0"/>
      <c r="AIE86" s="0"/>
      <c r="AIF86" s="0"/>
      <c r="AIG86" s="0"/>
      <c r="AIH86" s="0"/>
      <c r="AII86" s="0"/>
      <c r="AIJ86" s="0"/>
      <c r="AIK86" s="0"/>
      <c r="AIL86" s="0"/>
      <c r="AIM86" s="0"/>
      <c r="AIN86" s="0"/>
      <c r="AIO86" s="0"/>
      <c r="AIP86" s="0"/>
      <c r="AIQ86" s="0"/>
      <c r="AIR86" s="0"/>
      <c r="AIS86" s="0"/>
      <c r="AIT86" s="0"/>
      <c r="AIU86" s="0"/>
      <c r="AIV86" s="0"/>
      <c r="AIW86" s="0"/>
      <c r="AIX86" s="0"/>
      <c r="AIY86" s="0"/>
      <c r="AIZ86" s="0"/>
      <c r="AJA86" s="0"/>
      <c r="AJB86" s="0"/>
      <c r="AJC86" s="0"/>
      <c r="AJD86" s="0"/>
      <c r="AJE86" s="0"/>
      <c r="AJF86" s="0"/>
      <c r="AJG86" s="0"/>
      <c r="AJH86" s="0"/>
      <c r="AJI86" s="0"/>
      <c r="AJJ86" s="0"/>
      <c r="AJK86" s="0"/>
      <c r="AJL86" s="0"/>
      <c r="AJM86" s="0"/>
      <c r="AJN86" s="0"/>
      <c r="AJO86" s="0"/>
      <c r="AJP86" s="0"/>
      <c r="AJQ86" s="0"/>
      <c r="AJR86" s="0"/>
      <c r="AJS86" s="0"/>
      <c r="AJT86" s="0"/>
      <c r="AJU86" s="0"/>
      <c r="AJV86" s="0"/>
      <c r="AJW86" s="0"/>
      <c r="AJX86" s="0"/>
      <c r="AJY86" s="0"/>
      <c r="AJZ86" s="0"/>
      <c r="AKA86" s="0"/>
      <c r="AKB86" s="0"/>
      <c r="AKC86" s="0"/>
      <c r="AKD86" s="0"/>
      <c r="AKE86" s="0"/>
      <c r="AKF86" s="0"/>
      <c r="AKG86" s="0"/>
      <c r="AKH86" s="0"/>
      <c r="AKI86" s="0"/>
      <c r="AKJ86" s="0"/>
      <c r="AKK86" s="0"/>
      <c r="AKL86" s="0"/>
      <c r="AKM86" s="0"/>
      <c r="AKN86" s="0"/>
      <c r="AKO86" s="0"/>
      <c r="AKP86" s="0"/>
      <c r="AKQ86" s="0"/>
      <c r="AKR86" s="0"/>
      <c r="AKS86" s="0"/>
      <c r="AKT86" s="0"/>
      <c r="AKU86" s="0"/>
      <c r="AKV86" s="0"/>
      <c r="AKW86" s="0"/>
      <c r="AKX86" s="0"/>
      <c r="AKY86" s="0"/>
      <c r="AKZ86" s="0"/>
      <c r="ALA86" s="0"/>
      <c r="ALB86" s="0"/>
      <c r="ALC86" s="0"/>
      <c r="ALD86" s="0"/>
      <c r="ALE86" s="0"/>
      <c r="ALF86" s="0"/>
      <c r="ALG86" s="0"/>
      <c r="ALH86" s="0"/>
      <c r="ALI86" s="0"/>
      <c r="ALJ86" s="0"/>
      <c r="ALK86" s="0"/>
      <c r="ALL86" s="0"/>
      <c r="ALM86" s="0"/>
      <c r="ALN86" s="0"/>
      <c r="ALO86" s="0"/>
      <c r="ALP86" s="0"/>
      <c r="ALQ86" s="0"/>
      <c r="ALR86" s="0"/>
      <c r="ALS86" s="0"/>
      <c r="ALT86" s="0"/>
      <c r="ALU86" s="0"/>
      <c r="ALV86" s="0"/>
      <c r="ALW86" s="0"/>
      <c r="ALX86" s="0"/>
      <c r="ALY86" s="0"/>
      <c r="ALZ86" s="0"/>
      <c r="AMA86" s="0"/>
      <c r="AMB86" s="0"/>
      <c r="AMC86" s="0"/>
      <c r="AMD86" s="0"/>
      <c r="AME86" s="0"/>
      <c r="AMF86" s="0"/>
      <c r="AMG86" s="0"/>
      <c r="AMH86" s="0"/>
      <c r="AMI86" s="0"/>
      <c r="AMJ86" s="0"/>
      <c r="AMK86" s="0"/>
      <c r="AML86" s="0"/>
      <c r="AMM86" s="0"/>
      <c r="AMN86" s="0"/>
      <c r="AMO86" s="0"/>
      <c r="AMP86" s="0"/>
      <c r="AMQ86" s="0"/>
      <c r="AMR86" s="0"/>
      <c r="AMS86" s="0"/>
      <c r="AMT86" s="0"/>
      <c r="AMU86" s="0"/>
      <c r="AMV86" s="0"/>
      <c r="AMW86" s="0"/>
      <c r="AMX86" s="0"/>
      <c r="AMY86" s="0"/>
      <c r="AMZ86" s="0"/>
      <c r="ANA86" s="0"/>
      <c r="ANB86" s="0"/>
      <c r="ANC86" s="0"/>
      <c r="AND86" s="0"/>
      <c r="ANE86" s="0"/>
      <c r="ANF86" s="0"/>
      <c r="ANG86" s="0"/>
      <c r="ANH86" s="0"/>
      <c r="ANI86" s="0"/>
      <c r="ANJ86" s="0"/>
      <c r="ANK86" s="0"/>
      <c r="ANL86" s="0"/>
      <c r="ANM86" s="0"/>
      <c r="ANN86" s="0"/>
      <c r="ANO86" s="0"/>
      <c r="ANP86" s="0"/>
      <c r="ANQ86" s="0"/>
      <c r="ANR86" s="0"/>
      <c r="ANS86" s="0"/>
      <c r="ANT86" s="0"/>
      <c r="ANU86" s="0"/>
      <c r="ANV86" s="0"/>
      <c r="ANW86" s="0"/>
      <c r="ANX86" s="0"/>
      <c r="ANY86" s="0"/>
      <c r="ANZ86" s="0"/>
      <c r="AOA86" s="0"/>
      <c r="AOB86" s="0"/>
      <c r="AOC86" s="0"/>
      <c r="AOD86" s="0"/>
      <c r="AOE86" s="0"/>
      <c r="AOF86" s="0"/>
      <c r="AOG86" s="0"/>
      <c r="AOH86" s="0"/>
      <c r="AOI86" s="0"/>
      <c r="AOJ86" s="0"/>
      <c r="AOK86" s="0"/>
      <c r="AOL86" s="0"/>
      <c r="AOM86" s="0"/>
      <c r="AON86" s="0"/>
      <c r="AOO86" s="0"/>
      <c r="AOP86" s="0"/>
      <c r="AOQ86" s="0"/>
      <c r="AOR86" s="0"/>
      <c r="AOS86" s="0"/>
      <c r="AOT86" s="0"/>
      <c r="AOU86" s="0"/>
      <c r="AOV86" s="0"/>
      <c r="AOW86" s="0"/>
      <c r="AOX86" s="0"/>
      <c r="AOY86" s="0"/>
      <c r="AOZ86" s="0"/>
      <c r="APA86" s="0"/>
      <c r="APB86" s="0"/>
      <c r="APC86" s="0"/>
      <c r="APD86" s="0"/>
      <c r="APE86" s="0"/>
      <c r="APF86" s="0"/>
      <c r="APG86" s="0"/>
      <c r="APH86" s="0"/>
      <c r="API86" s="0"/>
      <c r="APJ86" s="0"/>
      <c r="APK86" s="0"/>
      <c r="APL86" s="0"/>
      <c r="APM86" s="0"/>
      <c r="APN86" s="0"/>
      <c r="APO86" s="0"/>
      <c r="APP86" s="0"/>
      <c r="APQ86" s="0"/>
      <c r="APR86" s="0"/>
      <c r="APS86" s="0"/>
      <c r="APT86" s="0"/>
      <c r="APU86" s="0"/>
      <c r="APV86" s="0"/>
      <c r="APW86" s="0"/>
      <c r="APX86" s="0"/>
      <c r="APY86" s="0"/>
      <c r="APZ86" s="0"/>
      <c r="AQA86" s="0"/>
      <c r="AQB86" s="0"/>
      <c r="AQC86" s="0"/>
      <c r="AQD86" s="0"/>
      <c r="AQE86" s="0"/>
      <c r="AQF86" s="0"/>
      <c r="AQG86" s="0"/>
      <c r="AQH86" s="0"/>
      <c r="AQI86" s="0"/>
      <c r="AQJ86" s="0"/>
      <c r="AQK86" s="0"/>
      <c r="AQL86" s="0"/>
      <c r="AQM86" s="0"/>
      <c r="AQN86" s="0"/>
      <c r="AQO86" s="0"/>
      <c r="AQP86" s="0"/>
      <c r="AQQ86" s="0"/>
      <c r="AQR86" s="0"/>
      <c r="AQS86" s="0"/>
      <c r="AQT86" s="0"/>
      <c r="AQU86" s="0"/>
      <c r="AQV86" s="0"/>
      <c r="AQW86" s="0"/>
      <c r="AQX86" s="0"/>
      <c r="AQY86" s="0"/>
      <c r="AQZ86" s="0"/>
      <c r="ARA86" s="0"/>
      <c r="ARB86" s="0"/>
      <c r="ARC86" s="0"/>
      <c r="ARD86" s="0"/>
      <c r="ARE86" s="0"/>
      <c r="ARF86" s="0"/>
      <c r="ARG86" s="0"/>
      <c r="ARH86" s="0"/>
      <c r="ARI86" s="0"/>
      <c r="ARJ86" s="0"/>
      <c r="ARK86" s="0"/>
      <c r="ARL86" s="0"/>
      <c r="ARM86" s="0"/>
      <c r="ARN86" s="0"/>
      <c r="ARO86" s="0"/>
      <c r="ARP86" s="0"/>
      <c r="ARQ86" s="0"/>
      <c r="ARR86" s="0"/>
      <c r="ARS86" s="0"/>
      <c r="ART86" s="0"/>
      <c r="ARU86" s="0"/>
      <c r="ARV86" s="0"/>
      <c r="ARW86" s="0"/>
      <c r="ARX86" s="0"/>
      <c r="ARY86" s="0"/>
      <c r="ARZ86" s="0"/>
      <c r="ASA86" s="0"/>
      <c r="ASB86" s="0"/>
      <c r="ASC86" s="0"/>
      <c r="ASD86" s="0"/>
      <c r="ASE86" s="0"/>
      <c r="ASF86" s="0"/>
      <c r="ASG86" s="0"/>
      <c r="ASH86" s="0"/>
      <c r="ASI86" s="0"/>
      <c r="ASJ86" s="0"/>
      <c r="ASK86" s="0"/>
      <c r="ASL86" s="0"/>
      <c r="ASM86" s="0"/>
      <c r="ASN86" s="0"/>
      <c r="ASO86" s="0"/>
      <c r="ASP86" s="0"/>
      <c r="ASQ86" s="0"/>
      <c r="ASR86" s="0"/>
      <c r="ASS86" s="0"/>
      <c r="AST86" s="0"/>
      <c r="ASU86" s="0"/>
      <c r="ASV86" s="0"/>
      <c r="ASW86" s="0"/>
      <c r="ASX86" s="0"/>
      <c r="ASY86" s="0"/>
      <c r="ASZ86" s="0"/>
      <c r="ATA86" s="0"/>
      <c r="ATB86" s="0"/>
      <c r="ATC86" s="0"/>
      <c r="ATD86" s="0"/>
      <c r="ATE86" s="0"/>
      <c r="ATF86" s="0"/>
      <c r="ATG86" s="0"/>
      <c r="ATH86" s="0"/>
      <c r="ATI86" s="0"/>
      <c r="ATJ86" s="0"/>
      <c r="ATK86" s="0"/>
      <c r="ATL86" s="0"/>
      <c r="ATM86" s="0"/>
      <c r="ATN86" s="0"/>
      <c r="ATO86" s="0"/>
      <c r="ATP86" s="0"/>
      <c r="ATQ86" s="0"/>
      <c r="ATR86" s="0"/>
      <c r="ATS86" s="0"/>
      <c r="ATT86" s="0"/>
      <c r="ATU86" s="0"/>
      <c r="ATV86" s="0"/>
      <c r="ATW86" s="0"/>
      <c r="ATX86" s="0"/>
      <c r="ATY86" s="0"/>
      <c r="ATZ86" s="0"/>
      <c r="AUA86" s="0"/>
      <c r="AUB86" s="0"/>
      <c r="AUC86" s="0"/>
      <c r="AUD86" s="0"/>
      <c r="AUE86" s="0"/>
      <c r="AUF86" s="0"/>
      <c r="AUG86" s="0"/>
      <c r="AUH86" s="0"/>
      <c r="AUI86" s="0"/>
      <c r="AUJ86" s="0"/>
      <c r="AUK86" s="0"/>
      <c r="AUL86" s="0"/>
      <c r="AUM86" s="0"/>
      <c r="AUN86" s="0"/>
      <c r="AUO86" s="0"/>
      <c r="AUP86" s="0"/>
      <c r="AUQ86" s="0"/>
      <c r="AUR86" s="0"/>
      <c r="AUS86" s="0"/>
      <c r="AUT86" s="0"/>
      <c r="AUU86" s="0"/>
      <c r="AUV86" s="0"/>
      <c r="AUW86" s="0"/>
      <c r="AUX86" s="0"/>
      <c r="AUY86" s="0"/>
      <c r="AUZ86" s="0"/>
      <c r="AVA86" s="0"/>
      <c r="AVB86" s="0"/>
      <c r="AVC86" s="0"/>
      <c r="AVD86" s="0"/>
      <c r="AVE86" s="0"/>
      <c r="AVF86" s="0"/>
      <c r="AVG86" s="0"/>
      <c r="AVH86" s="0"/>
      <c r="AVI86" s="0"/>
      <c r="AVJ86" s="0"/>
      <c r="AVK86" s="0"/>
      <c r="AVL86" s="0"/>
      <c r="AVM86" s="0"/>
      <c r="AVN86" s="0"/>
      <c r="AVO86" s="0"/>
      <c r="AVP86" s="0"/>
      <c r="AVQ86" s="0"/>
      <c r="AVR86" s="0"/>
      <c r="AVS86" s="0"/>
      <c r="AVT86" s="0"/>
      <c r="AVU86" s="0"/>
      <c r="AVV86" s="0"/>
      <c r="AVW86" s="0"/>
      <c r="AVX86" s="0"/>
      <c r="AVY86" s="0"/>
      <c r="AVZ86" s="0"/>
      <c r="AWA86" s="0"/>
      <c r="AWB86" s="0"/>
      <c r="AWC86" s="0"/>
      <c r="AWD86" s="0"/>
      <c r="AWE86" s="0"/>
      <c r="AWF86" s="0"/>
      <c r="AWG86" s="0"/>
      <c r="AWH86" s="0"/>
      <c r="AWI86" s="0"/>
      <c r="AWJ86" s="0"/>
      <c r="AWK86" s="0"/>
      <c r="AWL86" s="0"/>
      <c r="AWM86" s="0"/>
      <c r="AWN86" s="0"/>
      <c r="AWO86" s="0"/>
      <c r="AWP86" s="0"/>
      <c r="AWQ86" s="0"/>
      <c r="AWR86" s="0"/>
      <c r="AWS86" s="0"/>
      <c r="AWT86" s="0"/>
      <c r="AWU86" s="0"/>
      <c r="AWV86" s="0"/>
      <c r="AWW86" s="0"/>
      <c r="AWX86" s="0"/>
      <c r="AWY86" s="0"/>
      <c r="AWZ86" s="0"/>
      <c r="AXA86" s="0"/>
      <c r="AXB86" s="0"/>
      <c r="AXC86" s="0"/>
      <c r="AXD86" s="0"/>
      <c r="AXE86" s="0"/>
      <c r="AXF86" s="0"/>
      <c r="AXG86" s="0"/>
      <c r="AXH86" s="0"/>
      <c r="AXI86" s="0"/>
      <c r="AXJ86" s="0"/>
      <c r="AXK86" s="0"/>
      <c r="AXL86" s="0"/>
      <c r="AXM86" s="0"/>
      <c r="AXN86" s="0"/>
      <c r="AXO86" s="0"/>
      <c r="AXP86" s="0"/>
      <c r="AXQ86" s="0"/>
      <c r="AXR86" s="0"/>
      <c r="AXS86" s="0"/>
      <c r="AXT86" s="0"/>
      <c r="AXU86" s="0"/>
      <c r="AXV86" s="0"/>
      <c r="AXW86" s="0"/>
      <c r="AXX86" s="0"/>
      <c r="AXY86" s="0"/>
      <c r="AXZ86" s="0"/>
      <c r="AYA86" s="0"/>
      <c r="AYB86" s="0"/>
      <c r="AYC86" s="0"/>
      <c r="AYD86" s="0"/>
      <c r="AYE86" s="0"/>
      <c r="AYF86" s="0"/>
      <c r="AYG86" s="0"/>
      <c r="AYH86" s="0"/>
      <c r="AYI86" s="0"/>
      <c r="AYJ86" s="0"/>
      <c r="AYK86" s="0"/>
      <c r="AYL86" s="0"/>
      <c r="AYM86" s="0"/>
      <c r="AYN86" s="0"/>
      <c r="AYO86" s="0"/>
      <c r="AYP86" s="0"/>
      <c r="AYQ86" s="0"/>
      <c r="AYR86" s="0"/>
      <c r="AYS86" s="0"/>
      <c r="AYT86" s="0"/>
      <c r="AYU86" s="0"/>
      <c r="AYV86" s="0"/>
      <c r="AYW86" s="0"/>
      <c r="AYX86" s="0"/>
      <c r="AYY86" s="0"/>
      <c r="AYZ86" s="0"/>
      <c r="AZA86" s="0"/>
      <c r="AZB86" s="0"/>
      <c r="AZC86" s="0"/>
      <c r="AZD86" s="0"/>
      <c r="AZE86" s="0"/>
      <c r="AZF86" s="0"/>
      <c r="AZG86" s="0"/>
      <c r="AZH86" s="0"/>
      <c r="AZI86" s="0"/>
      <c r="AZJ86" s="0"/>
      <c r="AZK86" s="0"/>
      <c r="AZL86" s="0"/>
      <c r="AZM86" s="0"/>
      <c r="AZN86" s="0"/>
      <c r="AZO86" s="0"/>
      <c r="AZP86" s="0"/>
      <c r="AZQ86" s="0"/>
      <c r="AZR86" s="0"/>
      <c r="AZS86" s="0"/>
      <c r="AZT86" s="0"/>
      <c r="AZU86" s="0"/>
      <c r="AZV86" s="0"/>
      <c r="AZW86" s="0"/>
      <c r="AZX86" s="0"/>
      <c r="AZY86" s="0"/>
      <c r="AZZ86" s="0"/>
      <c r="BAA86" s="0"/>
      <c r="BAB86" s="0"/>
      <c r="BAC86" s="0"/>
      <c r="BAD86" s="0"/>
      <c r="BAE86" s="0"/>
      <c r="BAF86" s="0"/>
      <c r="BAG86" s="0"/>
      <c r="BAH86" s="0"/>
      <c r="BAI86" s="0"/>
      <c r="BAJ86" s="0"/>
      <c r="BAK86" s="0"/>
      <c r="BAL86" s="0"/>
      <c r="BAM86" s="0"/>
      <c r="BAN86" s="0"/>
      <c r="BAO86" s="0"/>
      <c r="BAP86" s="0"/>
      <c r="BAQ86" s="0"/>
      <c r="BAR86" s="0"/>
      <c r="BAS86" s="0"/>
      <c r="BAT86" s="0"/>
      <c r="BAU86" s="0"/>
      <c r="BAV86" s="0"/>
      <c r="BAW86" s="0"/>
      <c r="BAX86" s="0"/>
      <c r="BAY86" s="0"/>
      <c r="BAZ86" s="0"/>
      <c r="BBA86" s="0"/>
      <c r="BBB86" s="0"/>
      <c r="BBC86" s="0"/>
      <c r="BBD86" s="0"/>
      <c r="BBE86" s="0"/>
      <c r="BBF86" s="0"/>
      <c r="BBG86" s="0"/>
      <c r="BBH86" s="0"/>
      <c r="BBI86" s="0"/>
      <c r="BBJ86" s="0"/>
      <c r="BBK86" s="0"/>
      <c r="BBL86" s="0"/>
      <c r="BBM86" s="0"/>
      <c r="BBN86" s="0"/>
      <c r="BBO86" s="0"/>
      <c r="BBP86" s="0"/>
      <c r="BBQ86" s="0"/>
      <c r="BBR86" s="0"/>
      <c r="BBS86" s="0"/>
      <c r="BBT86" s="0"/>
      <c r="BBU86" s="0"/>
      <c r="BBV86" s="0"/>
      <c r="BBW86" s="0"/>
      <c r="BBX86" s="0"/>
      <c r="BBY86" s="0"/>
      <c r="BBZ86" s="0"/>
      <c r="BCA86" s="0"/>
      <c r="BCB86" s="0"/>
      <c r="BCC86" s="0"/>
      <c r="BCD86" s="0"/>
      <c r="BCE86" s="0"/>
      <c r="BCF86" s="0"/>
      <c r="BCG86" s="0"/>
      <c r="BCH86" s="0"/>
      <c r="BCI86" s="0"/>
      <c r="BCJ86" s="0"/>
      <c r="BCK86" s="0"/>
      <c r="BCL86" s="0"/>
      <c r="BCM86" s="0"/>
      <c r="BCN86" s="0"/>
      <c r="BCO86" s="0"/>
      <c r="BCP86" s="0"/>
      <c r="BCQ86" s="0"/>
      <c r="BCR86" s="0"/>
      <c r="BCS86" s="0"/>
      <c r="BCT86" s="0"/>
      <c r="BCU86" s="0"/>
      <c r="BCV86" s="0"/>
      <c r="BCW86" s="0"/>
      <c r="BCX86" s="0"/>
      <c r="BCY86" s="0"/>
      <c r="BCZ86" s="0"/>
      <c r="BDA86" s="0"/>
      <c r="BDB86" s="0"/>
      <c r="BDC86" s="0"/>
      <c r="BDD86" s="0"/>
      <c r="BDE86" s="0"/>
      <c r="BDF86" s="0"/>
      <c r="BDG86" s="0"/>
      <c r="BDH86" s="0"/>
      <c r="BDI86" s="0"/>
      <c r="BDJ86" s="0"/>
      <c r="BDK86" s="0"/>
      <c r="BDL86" s="0"/>
      <c r="BDM86" s="0"/>
      <c r="BDN86" s="0"/>
      <c r="BDO86" s="0"/>
      <c r="BDP86" s="0"/>
      <c r="BDQ86" s="0"/>
      <c r="BDR86" s="0"/>
      <c r="BDS86" s="0"/>
      <c r="BDT86" s="0"/>
      <c r="BDU86" s="0"/>
      <c r="BDV86" s="0"/>
      <c r="BDW86" s="0"/>
      <c r="BDX86" s="0"/>
      <c r="BDY86" s="0"/>
      <c r="BDZ86" s="0"/>
      <c r="BEA86" s="0"/>
      <c r="BEB86" s="0"/>
      <c r="BEC86" s="0"/>
      <c r="BED86" s="0"/>
      <c r="BEE86" s="0"/>
      <c r="BEF86" s="0"/>
      <c r="BEG86" s="0"/>
      <c r="BEH86" s="0"/>
      <c r="BEI86" s="0"/>
      <c r="BEJ86" s="0"/>
      <c r="BEK86" s="0"/>
      <c r="BEL86" s="0"/>
      <c r="BEM86" s="0"/>
      <c r="BEN86" s="0"/>
      <c r="BEO86" s="0"/>
      <c r="BEP86" s="0"/>
      <c r="BEQ86" s="0"/>
      <c r="BER86" s="0"/>
      <c r="BES86" s="0"/>
      <c r="BET86" s="0"/>
      <c r="BEU86" s="0"/>
      <c r="BEV86" s="0"/>
      <c r="BEW86" s="0"/>
      <c r="BEX86" s="0"/>
      <c r="BEY86" s="0"/>
      <c r="BEZ86" s="0"/>
      <c r="BFA86" s="0"/>
      <c r="BFB86" s="0"/>
      <c r="BFC86" s="0"/>
      <c r="BFD86" s="0"/>
      <c r="BFE86" s="0"/>
      <c r="BFF86" s="0"/>
      <c r="BFG86" s="0"/>
      <c r="BFH86" s="0"/>
      <c r="BFI86" s="0"/>
      <c r="BFJ86" s="0"/>
      <c r="BFK86" s="0"/>
      <c r="BFL86" s="0"/>
      <c r="BFM86" s="0"/>
      <c r="BFN86" s="0"/>
      <c r="BFO86" s="0"/>
      <c r="BFP86" s="0"/>
      <c r="BFQ86" s="0"/>
      <c r="BFR86" s="0"/>
      <c r="BFS86" s="0"/>
      <c r="BFT86" s="0"/>
      <c r="BFU86" s="0"/>
      <c r="BFV86" s="0"/>
      <c r="BFW86" s="0"/>
      <c r="BFX86" s="0"/>
      <c r="BFY86" s="0"/>
      <c r="BFZ86" s="0"/>
      <c r="BGA86" s="0"/>
      <c r="BGB86" s="0"/>
      <c r="BGC86" s="0"/>
      <c r="BGD86" s="0"/>
      <c r="BGE86" s="0"/>
      <c r="BGF86" s="0"/>
      <c r="BGG86" s="0"/>
      <c r="BGH86" s="0"/>
      <c r="BGI86" s="0"/>
      <c r="BGJ86" s="0"/>
      <c r="BGK86" s="0"/>
      <c r="BGL86" s="0"/>
      <c r="BGM86" s="0"/>
      <c r="BGN86" s="0"/>
      <c r="BGO86" s="0"/>
      <c r="BGP86" s="0"/>
      <c r="BGQ86" s="0"/>
      <c r="BGR86" s="0"/>
      <c r="BGS86" s="0"/>
      <c r="BGT86" s="0"/>
      <c r="BGU86" s="0"/>
      <c r="BGV86" s="0"/>
      <c r="BGW86" s="0"/>
      <c r="BGX86" s="0"/>
      <c r="BGY86" s="0"/>
      <c r="BGZ86" s="0"/>
      <c r="BHA86" s="0"/>
      <c r="BHB86" s="0"/>
      <c r="BHC86" s="0"/>
      <c r="BHD86" s="0"/>
      <c r="BHE86" s="0"/>
      <c r="BHF86" s="0"/>
      <c r="BHG86" s="0"/>
      <c r="BHH86" s="0"/>
      <c r="BHI86" s="0"/>
      <c r="BHJ86" s="0"/>
      <c r="BHK86" s="0"/>
      <c r="BHL86" s="0"/>
      <c r="BHM86" s="0"/>
      <c r="BHN86" s="0"/>
      <c r="BHO86" s="0"/>
      <c r="BHP86" s="0"/>
      <c r="BHQ86" s="0"/>
      <c r="BHR86" s="0"/>
      <c r="BHS86" s="0"/>
      <c r="BHT86" s="0"/>
      <c r="BHU86" s="0"/>
      <c r="BHV86" s="0"/>
      <c r="BHW86" s="0"/>
      <c r="BHX86" s="0"/>
      <c r="BHY86" s="0"/>
      <c r="BHZ86" s="0"/>
      <c r="BIA86" s="0"/>
      <c r="BIB86" s="0"/>
      <c r="BIC86" s="0"/>
      <c r="BID86" s="0"/>
      <c r="BIE86" s="0"/>
      <c r="BIF86" s="0"/>
      <c r="BIG86" s="0"/>
      <c r="BIH86" s="0"/>
      <c r="BII86" s="0"/>
      <c r="BIJ86" s="0"/>
      <c r="BIK86" s="0"/>
      <c r="BIL86" s="0"/>
      <c r="BIM86" s="0"/>
      <c r="BIN86" s="0"/>
      <c r="BIO86" s="0"/>
      <c r="BIP86" s="0"/>
      <c r="BIQ86" s="0"/>
      <c r="BIR86" s="0"/>
      <c r="BIS86" s="0"/>
      <c r="BIT86" s="0"/>
      <c r="BIU86" s="0"/>
      <c r="BIV86" s="0"/>
      <c r="BIW86" s="0"/>
      <c r="BIX86" s="0"/>
      <c r="BIY86" s="0"/>
      <c r="BIZ86" s="0"/>
      <c r="BJA86" s="0"/>
      <c r="BJB86" s="0"/>
      <c r="BJC86" s="0"/>
      <c r="BJD86" s="0"/>
      <c r="BJE86" s="0"/>
      <c r="BJF86" s="0"/>
      <c r="BJG86" s="0"/>
      <c r="BJH86" s="0"/>
      <c r="BJI86" s="0"/>
      <c r="BJJ86" s="0"/>
      <c r="BJK86" s="0"/>
      <c r="BJL86" s="0"/>
      <c r="BJM86" s="0"/>
      <c r="BJN86" s="0"/>
      <c r="BJO86" s="0"/>
      <c r="BJP86" s="0"/>
      <c r="BJQ86" s="0"/>
      <c r="BJR86" s="0"/>
      <c r="BJS86" s="0"/>
      <c r="BJT86" s="0"/>
      <c r="BJU86" s="0"/>
      <c r="BJV86" s="0"/>
      <c r="BJW86" s="0"/>
      <c r="BJX86" s="0"/>
      <c r="BJY86" s="0"/>
      <c r="BJZ86" s="0"/>
      <c r="BKA86" s="0"/>
      <c r="BKB86" s="0"/>
      <c r="BKC86" s="0"/>
      <c r="BKD86" s="0"/>
      <c r="BKE86" s="0"/>
      <c r="BKF86" s="0"/>
      <c r="BKG86" s="0"/>
      <c r="BKH86" s="0"/>
      <c r="BKI86" s="0"/>
      <c r="BKJ86" s="0"/>
      <c r="BKK86" s="0"/>
      <c r="BKL86" s="0"/>
      <c r="BKM86" s="0"/>
      <c r="BKN86" s="0"/>
      <c r="BKO86" s="0"/>
      <c r="BKP86" s="0"/>
      <c r="BKQ86" s="0"/>
      <c r="BKR86" s="0"/>
      <c r="BKS86" s="0"/>
      <c r="BKT86" s="0"/>
      <c r="BKU86" s="0"/>
      <c r="BKV86" s="0"/>
      <c r="BKW86" s="0"/>
      <c r="BKX86" s="0"/>
      <c r="BKY86" s="0"/>
      <c r="BKZ86" s="0"/>
      <c r="BLA86" s="0"/>
      <c r="BLB86" s="0"/>
      <c r="BLC86" s="0"/>
      <c r="BLD86" s="0"/>
      <c r="BLE86" s="0"/>
      <c r="BLF86" s="0"/>
      <c r="BLG86" s="0"/>
      <c r="BLH86" s="0"/>
      <c r="BLI86" s="0"/>
      <c r="BLJ86" s="0"/>
      <c r="BLK86" s="0"/>
      <c r="BLL86" s="0"/>
      <c r="BLM86" s="0"/>
      <c r="BLN86" s="0"/>
      <c r="BLO86" s="0"/>
      <c r="BLP86" s="0"/>
      <c r="BLQ86" s="0"/>
      <c r="BLR86" s="0"/>
      <c r="BLS86" s="0"/>
      <c r="BLT86" s="0"/>
      <c r="BLU86" s="0"/>
      <c r="BLV86" s="0"/>
      <c r="BLW86" s="0"/>
      <c r="BLX86" s="0"/>
      <c r="BLY86" s="0"/>
      <c r="BLZ86" s="0"/>
      <c r="BMA86" s="0"/>
      <c r="BMB86" s="0"/>
      <c r="BMC86" s="0"/>
      <c r="BMD86" s="0"/>
      <c r="BME86" s="0"/>
      <c r="BMF86" s="0"/>
      <c r="BMG86" s="0"/>
      <c r="BMH86" s="0"/>
      <c r="BMI86" s="0"/>
      <c r="BMJ86" s="0"/>
      <c r="BMK86" s="0"/>
      <c r="BML86" s="0"/>
      <c r="BMM86" s="0"/>
      <c r="BMN86" s="0"/>
      <c r="BMO86" s="0"/>
      <c r="BMP86" s="0"/>
      <c r="BMQ86" s="0"/>
      <c r="BMR86" s="0"/>
      <c r="BMS86" s="0"/>
      <c r="BMT86" s="0"/>
      <c r="BMU86" s="0"/>
      <c r="BMV86" s="0"/>
      <c r="BMW86" s="0"/>
      <c r="BMX86" s="0"/>
      <c r="BMY86" s="0"/>
      <c r="BMZ86" s="0"/>
      <c r="BNA86" s="0"/>
      <c r="BNB86" s="0"/>
      <c r="BNC86" s="0"/>
      <c r="BND86" s="0"/>
      <c r="BNE86" s="0"/>
      <c r="BNF86" s="0"/>
      <c r="BNG86" s="0"/>
      <c r="BNH86" s="0"/>
      <c r="BNI86" s="0"/>
      <c r="BNJ86" s="0"/>
      <c r="BNK86" s="0"/>
      <c r="BNL86" s="0"/>
      <c r="BNM86" s="0"/>
      <c r="BNN86" s="0"/>
      <c r="BNO86" s="0"/>
      <c r="BNP86" s="0"/>
      <c r="BNQ86" s="0"/>
      <c r="BNR86" s="0"/>
      <c r="BNS86" s="0"/>
      <c r="BNT86" s="0"/>
      <c r="BNU86" s="0"/>
      <c r="BNV86" s="0"/>
      <c r="BNW86" s="0"/>
      <c r="BNX86" s="0"/>
      <c r="BNY86" s="0"/>
      <c r="BNZ86" s="0"/>
      <c r="BOA86" s="0"/>
      <c r="BOB86" s="0"/>
      <c r="BOC86" s="0"/>
      <c r="BOD86" s="0"/>
      <c r="BOE86" s="0"/>
      <c r="BOF86" s="0"/>
      <c r="BOG86" s="0"/>
      <c r="BOH86" s="0"/>
      <c r="BOI86" s="0"/>
      <c r="BOJ86" s="0"/>
      <c r="BOK86" s="0"/>
      <c r="BOL86" s="0"/>
      <c r="BOM86" s="0"/>
      <c r="BON86" s="0"/>
      <c r="BOO86" s="0"/>
      <c r="BOP86" s="0"/>
      <c r="BOQ86" s="0"/>
      <c r="BOR86" s="0"/>
      <c r="BOS86" s="0"/>
      <c r="BOT86" s="0"/>
      <c r="BOU86" s="0"/>
      <c r="BOV86" s="0"/>
      <c r="BOW86" s="0"/>
      <c r="BOX86" s="0"/>
      <c r="BOY86" s="0"/>
      <c r="BOZ86" s="0"/>
      <c r="BPA86" s="0"/>
      <c r="BPB86" s="0"/>
      <c r="BPC86" s="0"/>
      <c r="BPD86" s="0"/>
      <c r="BPE86" s="0"/>
      <c r="BPF86" s="0"/>
      <c r="BPG86" s="0"/>
      <c r="BPH86" s="0"/>
      <c r="BPI86" s="0"/>
      <c r="BPJ86" s="0"/>
      <c r="BPK86" s="0"/>
      <c r="BPL86" s="0"/>
      <c r="BPM86" s="0"/>
      <c r="BPN86" s="0"/>
      <c r="BPO86" s="0"/>
      <c r="BPP86" s="0"/>
      <c r="BPQ86" s="0"/>
      <c r="BPR86" s="0"/>
      <c r="BPS86" s="0"/>
      <c r="BPT86" s="0"/>
      <c r="BPU86" s="0"/>
      <c r="BPV86" s="0"/>
      <c r="BPW86" s="0"/>
      <c r="BPX86" s="0"/>
      <c r="BPY86" s="0"/>
      <c r="BPZ86" s="0"/>
      <c r="BQA86" s="0"/>
      <c r="BQB86" s="0"/>
      <c r="BQC86" s="0"/>
      <c r="BQD86" s="0"/>
      <c r="BQE86" s="0"/>
      <c r="BQF86" s="0"/>
      <c r="BQG86" s="0"/>
      <c r="BQH86" s="0"/>
      <c r="BQI86" s="0"/>
      <c r="BQJ86" s="0"/>
      <c r="BQK86" s="0"/>
      <c r="BQL86" s="0"/>
      <c r="BQM86" s="0"/>
      <c r="BQN86" s="0"/>
      <c r="BQO86" s="0"/>
      <c r="BQP86" s="0"/>
      <c r="BQQ86" s="0"/>
      <c r="BQR86" s="0"/>
      <c r="BQS86" s="0"/>
      <c r="BQT86" s="0"/>
      <c r="BQU86" s="0"/>
      <c r="BQV86" s="0"/>
      <c r="BQW86" s="0"/>
      <c r="BQX86" s="0"/>
      <c r="BQY86" s="0"/>
      <c r="BQZ86" s="0"/>
      <c r="BRA86" s="0"/>
      <c r="BRB86" s="0"/>
      <c r="BRC86" s="0"/>
      <c r="BRD86" s="0"/>
      <c r="BRE86" s="0"/>
      <c r="BRF86" s="0"/>
      <c r="BRG86" s="0"/>
      <c r="BRH86" s="0"/>
      <c r="BRI86" s="0"/>
      <c r="BRJ86" s="0"/>
      <c r="BRK86" s="0"/>
      <c r="BRL86" s="0"/>
      <c r="BRM86" s="0"/>
      <c r="BRN86" s="0"/>
      <c r="BRO86" s="0"/>
      <c r="BRP86" s="0"/>
      <c r="BRQ86" s="0"/>
      <c r="BRR86" s="0"/>
      <c r="BRS86" s="0"/>
      <c r="BRT86" s="0"/>
      <c r="BRU86" s="0"/>
      <c r="BRV86" s="0"/>
      <c r="BRW86" s="0"/>
      <c r="BRX86" s="0"/>
      <c r="BRY86" s="0"/>
      <c r="BRZ86" s="0"/>
      <c r="BSA86" s="0"/>
      <c r="BSB86" s="0"/>
      <c r="BSC86" s="0"/>
      <c r="BSD86" s="0"/>
      <c r="BSE86" s="0"/>
      <c r="BSF86" s="0"/>
      <c r="BSG86" s="0"/>
      <c r="BSH86" s="0"/>
      <c r="BSI86" s="0"/>
      <c r="BSJ86" s="0"/>
      <c r="BSK86" s="0"/>
      <c r="BSL86" s="0"/>
      <c r="BSM86" s="0"/>
      <c r="BSN86" s="0"/>
      <c r="BSO86" s="0"/>
      <c r="BSP86" s="0"/>
      <c r="BSQ86" s="0"/>
      <c r="BSR86" s="0"/>
      <c r="BSS86" s="0"/>
      <c r="BST86" s="0"/>
      <c r="BSU86" s="0"/>
      <c r="BSV86" s="0"/>
      <c r="BSW86" s="0"/>
      <c r="BSX86" s="0"/>
      <c r="BSY86" s="0"/>
      <c r="BSZ86" s="0"/>
      <c r="BTA86" s="0"/>
      <c r="BTB86" s="0"/>
      <c r="BTC86" s="0"/>
      <c r="BTD86" s="0"/>
      <c r="BTE86" s="0"/>
      <c r="BTF86" s="0"/>
      <c r="BTG86" s="0"/>
      <c r="BTH86" s="0"/>
      <c r="BTI86" s="0"/>
      <c r="BTJ86" s="0"/>
      <c r="BTK86" s="0"/>
      <c r="BTL86" s="0"/>
      <c r="BTM86" s="0"/>
      <c r="BTN86" s="0"/>
      <c r="BTO86" s="0"/>
      <c r="BTP86" s="0"/>
      <c r="BTQ86" s="0"/>
      <c r="BTR86" s="0"/>
      <c r="BTS86" s="0"/>
      <c r="BTT86" s="0"/>
      <c r="BTU86" s="0"/>
      <c r="BTV86" s="0"/>
      <c r="BTW86" s="0"/>
      <c r="BTX86" s="0"/>
      <c r="BTY86" s="0"/>
      <c r="BTZ86" s="0"/>
      <c r="BUA86" s="0"/>
      <c r="BUB86" s="0"/>
      <c r="BUC86" s="0"/>
      <c r="BUD86" s="0"/>
      <c r="BUE86" s="0"/>
      <c r="BUF86" s="0"/>
      <c r="BUG86" s="0"/>
      <c r="BUH86" s="0"/>
      <c r="BUI86" s="0"/>
      <c r="BUJ86" s="0"/>
      <c r="BUK86" s="0"/>
      <c r="BUL86" s="0"/>
      <c r="BUM86" s="0"/>
      <c r="BUN86" s="0"/>
      <c r="BUO86" s="0"/>
      <c r="BUP86" s="0"/>
      <c r="BUQ86" s="0"/>
      <c r="BUR86" s="0"/>
      <c r="BUS86" s="0"/>
      <c r="BUT86" s="0"/>
      <c r="BUU86" s="0"/>
      <c r="BUV86" s="0"/>
      <c r="BUW86" s="0"/>
      <c r="BUX86" s="0"/>
      <c r="BUY86" s="0"/>
      <c r="BUZ86" s="0"/>
      <c r="BVA86" s="0"/>
      <c r="BVB86" s="0"/>
      <c r="BVC86" s="0"/>
      <c r="BVD86" s="0"/>
      <c r="BVE86" s="0"/>
      <c r="BVF86" s="0"/>
      <c r="BVG86" s="0"/>
      <c r="BVH86" s="0"/>
      <c r="BVI86" s="0"/>
      <c r="BVJ86" s="0"/>
      <c r="BVK86" s="0"/>
      <c r="BVL86" s="0"/>
      <c r="BVM86" s="0"/>
      <c r="BVN86" s="0"/>
      <c r="BVO86" s="0"/>
      <c r="BVP86" s="0"/>
      <c r="BVQ86" s="0"/>
      <c r="BVR86" s="0"/>
      <c r="BVS86" s="0"/>
      <c r="BVT86" s="0"/>
      <c r="BVU86" s="0"/>
      <c r="BVV86" s="0"/>
      <c r="BVW86" s="0"/>
      <c r="BVX86" s="0"/>
      <c r="BVY86" s="0"/>
      <c r="BVZ86" s="0"/>
      <c r="BWA86" s="0"/>
      <c r="BWB86" s="0"/>
      <c r="BWC86" s="0"/>
      <c r="BWD86" s="0"/>
      <c r="BWE86" s="0"/>
      <c r="BWF86" s="0"/>
      <c r="BWG86" s="0"/>
      <c r="BWH86" s="0"/>
      <c r="BWI86" s="0"/>
      <c r="BWJ86" s="0"/>
      <c r="BWK86" s="0"/>
      <c r="BWL86" s="0"/>
      <c r="BWM86" s="0"/>
      <c r="BWN86" s="0"/>
      <c r="BWO86" s="0"/>
      <c r="BWP86" s="0"/>
      <c r="BWQ86" s="0"/>
      <c r="BWR86" s="0"/>
      <c r="BWS86" s="0"/>
      <c r="BWT86" s="0"/>
      <c r="BWU86" s="0"/>
      <c r="BWV86" s="0"/>
      <c r="BWW86" s="0"/>
      <c r="BWX86" s="0"/>
      <c r="BWY86" s="0"/>
      <c r="BWZ86" s="0"/>
      <c r="BXA86" s="0"/>
      <c r="BXB86" s="0"/>
      <c r="BXC86" s="0"/>
      <c r="BXD86" s="0"/>
      <c r="BXE86" s="0"/>
      <c r="BXF86" s="0"/>
      <c r="BXG86" s="0"/>
      <c r="BXH86" s="0"/>
      <c r="BXI86" s="0"/>
      <c r="BXJ86" s="0"/>
      <c r="BXK86" s="0"/>
      <c r="BXL86" s="0"/>
      <c r="BXM86" s="0"/>
      <c r="BXN86" s="0"/>
      <c r="BXO86" s="0"/>
      <c r="BXP86" s="0"/>
      <c r="BXQ86" s="0"/>
      <c r="BXR86" s="0"/>
      <c r="BXS86" s="0"/>
      <c r="BXT86" s="0"/>
      <c r="BXU86" s="0"/>
      <c r="BXV86" s="0"/>
      <c r="BXW86" s="0"/>
      <c r="BXX86" s="0"/>
      <c r="BXY86" s="0"/>
      <c r="BXZ86" s="0"/>
      <c r="BYA86" s="0"/>
      <c r="BYB86" s="0"/>
      <c r="BYC86" s="0"/>
      <c r="BYD86" s="0"/>
      <c r="BYE86" s="0"/>
      <c r="BYF86" s="0"/>
      <c r="BYG86" s="0"/>
      <c r="BYH86" s="0"/>
      <c r="BYI86" s="0"/>
      <c r="BYJ86" s="0"/>
      <c r="BYK86" s="0"/>
      <c r="BYL86" s="0"/>
      <c r="BYM86" s="0"/>
      <c r="BYN86" s="0"/>
      <c r="BYO86" s="0"/>
      <c r="BYP86" s="0"/>
      <c r="BYQ86" s="0"/>
      <c r="BYR86" s="0"/>
      <c r="BYS86" s="0"/>
      <c r="BYT86" s="0"/>
      <c r="BYU86" s="0"/>
      <c r="BYV86" s="0"/>
      <c r="BYW86" s="0"/>
      <c r="BYX86" s="0"/>
      <c r="BYY86" s="0"/>
      <c r="BYZ86" s="0"/>
      <c r="BZA86" s="0"/>
      <c r="BZB86" s="0"/>
      <c r="BZC86" s="0"/>
      <c r="BZD86" s="0"/>
      <c r="BZE86" s="0"/>
      <c r="BZF86" s="0"/>
      <c r="BZG86" s="0"/>
      <c r="BZH86" s="0"/>
      <c r="BZI86" s="0"/>
      <c r="BZJ86" s="0"/>
      <c r="BZK86" s="0"/>
      <c r="BZL86" s="0"/>
      <c r="BZM86" s="0"/>
      <c r="BZN86" s="0"/>
      <c r="BZO86" s="0"/>
      <c r="BZP86" s="0"/>
      <c r="BZQ86" s="0"/>
      <c r="BZR86" s="0"/>
      <c r="BZS86" s="0"/>
      <c r="BZT86" s="0"/>
      <c r="BZU86" s="0"/>
      <c r="BZV86" s="0"/>
      <c r="BZW86" s="0"/>
      <c r="BZX86" s="0"/>
      <c r="BZY86" s="0"/>
      <c r="BZZ86" s="0"/>
      <c r="CAA86" s="0"/>
      <c r="CAB86" s="0"/>
      <c r="CAC86" s="0"/>
      <c r="CAD86" s="0"/>
      <c r="CAE86" s="0"/>
      <c r="CAF86" s="0"/>
      <c r="CAG86" s="0"/>
      <c r="CAH86" s="0"/>
      <c r="CAI86" s="0"/>
      <c r="CAJ86" s="0"/>
      <c r="CAK86" s="0"/>
      <c r="CAL86" s="0"/>
      <c r="CAM86" s="0"/>
      <c r="CAN86" s="0"/>
      <c r="CAO86" s="0"/>
      <c r="CAP86" s="0"/>
      <c r="CAQ86" s="0"/>
      <c r="CAR86" s="0"/>
      <c r="CAS86" s="0"/>
      <c r="CAT86" s="0"/>
      <c r="CAU86" s="0"/>
      <c r="CAV86" s="0"/>
      <c r="CAW86" s="0"/>
      <c r="CAX86" s="0"/>
      <c r="CAY86" s="0"/>
      <c r="CAZ86" s="0"/>
      <c r="CBA86" s="0"/>
      <c r="CBB86" s="0"/>
      <c r="CBC86" s="0"/>
      <c r="CBD86" s="0"/>
      <c r="CBE86" s="0"/>
      <c r="CBF86" s="0"/>
      <c r="CBG86" s="0"/>
      <c r="CBH86" s="0"/>
      <c r="CBI86" s="0"/>
      <c r="CBJ86" s="0"/>
      <c r="CBK86" s="0"/>
      <c r="CBL86" s="0"/>
      <c r="CBM86" s="0"/>
      <c r="CBN86" s="0"/>
      <c r="CBO86" s="0"/>
      <c r="CBP86" s="0"/>
      <c r="CBQ86" s="0"/>
      <c r="CBR86" s="0"/>
      <c r="CBS86" s="0"/>
      <c r="CBT86" s="0"/>
      <c r="CBU86" s="0"/>
      <c r="CBV86" s="0"/>
      <c r="CBW86" s="0"/>
      <c r="CBX86" s="0"/>
      <c r="CBY86" s="0"/>
      <c r="CBZ86" s="0"/>
      <c r="CCA86" s="0"/>
      <c r="CCB86" s="0"/>
      <c r="CCC86" s="0"/>
      <c r="CCD86" s="0"/>
      <c r="CCE86" s="0"/>
      <c r="CCF86" s="0"/>
      <c r="CCG86" s="0"/>
      <c r="CCH86" s="0"/>
      <c r="CCI86" s="0"/>
      <c r="CCJ86" s="0"/>
      <c r="CCK86" s="0"/>
      <c r="CCL86" s="0"/>
      <c r="CCM86" s="0"/>
      <c r="CCN86" s="0"/>
      <c r="CCO86" s="0"/>
      <c r="CCP86" s="0"/>
      <c r="CCQ86" s="0"/>
      <c r="CCR86" s="0"/>
      <c r="CCS86" s="0"/>
      <c r="CCT86" s="0"/>
      <c r="CCU86" s="0"/>
      <c r="CCV86" s="0"/>
      <c r="CCW86" s="0"/>
      <c r="CCX86" s="0"/>
      <c r="CCY86" s="0"/>
      <c r="CCZ86" s="0"/>
      <c r="CDA86" s="0"/>
      <c r="CDB86" s="0"/>
      <c r="CDC86" s="0"/>
      <c r="CDD86" s="0"/>
      <c r="CDE86" s="0"/>
      <c r="CDF86" s="0"/>
      <c r="CDG86" s="0"/>
      <c r="CDH86" s="0"/>
      <c r="CDI86" s="0"/>
      <c r="CDJ86" s="0"/>
      <c r="CDK86" s="0"/>
      <c r="CDL86" s="0"/>
      <c r="CDM86" s="0"/>
      <c r="CDN86" s="0"/>
      <c r="CDO86" s="0"/>
      <c r="CDP86" s="0"/>
      <c r="CDQ86" s="0"/>
      <c r="CDR86" s="0"/>
      <c r="CDS86" s="0"/>
      <c r="CDT86" s="0"/>
      <c r="CDU86" s="0"/>
      <c r="CDV86" s="0"/>
      <c r="CDW86" s="0"/>
      <c r="CDX86" s="0"/>
      <c r="CDY86" s="0"/>
      <c r="CDZ86" s="0"/>
      <c r="CEA86" s="0"/>
      <c r="CEB86" s="0"/>
      <c r="CEC86" s="0"/>
      <c r="CED86" s="0"/>
      <c r="CEE86" s="0"/>
      <c r="CEF86" s="0"/>
      <c r="CEG86" s="0"/>
      <c r="CEH86" s="0"/>
      <c r="CEI86" s="0"/>
      <c r="CEJ86" s="0"/>
      <c r="CEK86" s="0"/>
      <c r="CEL86" s="0"/>
      <c r="CEM86" s="0"/>
      <c r="CEN86" s="0"/>
      <c r="CEO86" s="0"/>
      <c r="CEP86" s="0"/>
      <c r="CEQ86" s="0"/>
      <c r="CER86" s="0"/>
      <c r="CES86" s="0"/>
      <c r="CET86" s="0"/>
      <c r="CEU86" s="0"/>
      <c r="CEV86" s="0"/>
      <c r="CEW86" s="0"/>
      <c r="CEX86" s="0"/>
      <c r="CEY86" s="0"/>
      <c r="CEZ86" s="0"/>
      <c r="CFA86" s="0"/>
      <c r="CFB86" s="0"/>
      <c r="CFC86" s="0"/>
      <c r="CFD86" s="0"/>
      <c r="CFE86" s="0"/>
      <c r="CFF86" s="0"/>
      <c r="CFG86" s="0"/>
      <c r="CFH86" s="0"/>
      <c r="CFI86" s="0"/>
      <c r="CFJ86" s="0"/>
      <c r="CFK86" s="0"/>
      <c r="CFL86" s="0"/>
      <c r="CFM86" s="0"/>
      <c r="CFN86" s="0"/>
      <c r="CFO86" s="0"/>
      <c r="CFP86" s="0"/>
      <c r="CFQ86" s="0"/>
      <c r="CFR86" s="0"/>
      <c r="CFS86" s="0"/>
      <c r="CFT86" s="0"/>
      <c r="CFU86" s="0"/>
      <c r="CFV86" s="0"/>
      <c r="CFW86" s="0"/>
      <c r="CFX86" s="0"/>
      <c r="CFY86" s="0"/>
      <c r="CFZ86" s="0"/>
      <c r="CGA86" s="0"/>
      <c r="CGB86" s="0"/>
      <c r="CGC86" s="0"/>
      <c r="CGD86" s="0"/>
      <c r="CGE86" s="0"/>
      <c r="CGF86" s="0"/>
      <c r="CGG86" s="0"/>
      <c r="CGH86" s="0"/>
      <c r="CGI86" s="0"/>
      <c r="CGJ86" s="0"/>
      <c r="CGK86" s="0"/>
      <c r="CGL86" s="0"/>
      <c r="CGM86" s="0"/>
      <c r="CGN86" s="0"/>
      <c r="CGO86" s="0"/>
      <c r="CGP86" s="0"/>
      <c r="CGQ86" s="0"/>
      <c r="CGR86" s="0"/>
      <c r="CGS86" s="0"/>
      <c r="CGT86" s="0"/>
      <c r="CGU86" s="0"/>
      <c r="CGV86" s="0"/>
      <c r="CGW86" s="0"/>
      <c r="CGX86" s="0"/>
      <c r="CGY86" s="0"/>
      <c r="CGZ86" s="0"/>
      <c r="CHA86" s="0"/>
      <c r="CHB86" s="0"/>
      <c r="CHC86" s="0"/>
      <c r="CHD86" s="0"/>
      <c r="CHE86" s="0"/>
      <c r="CHF86" s="0"/>
      <c r="CHG86" s="0"/>
      <c r="CHH86" s="0"/>
      <c r="CHI86" s="0"/>
      <c r="CHJ86" s="0"/>
      <c r="CHK86" s="0"/>
      <c r="CHL86" s="0"/>
      <c r="CHM86" s="0"/>
      <c r="CHN86" s="0"/>
      <c r="CHO86" s="0"/>
      <c r="CHP86" s="0"/>
      <c r="CHQ86" s="0"/>
      <c r="CHR86" s="0"/>
      <c r="CHS86" s="0"/>
      <c r="CHT86" s="0"/>
      <c r="CHU86" s="0"/>
      <c r="CHV86" s="0"/>
      <c r="CHW86" s="0"/>
      <c r="CHX86" s="0"/>
      <c r="CHY86" s="0"/>
      <c r="CHZ86" s="0"/>
      <c r="CIA86" s="0"/>
      <c r="CIB86" s="0"/>
      <c r="CIC86" s="0"/>
      <c r="CID86" s="0"/>
      <c r="CIE86" s="0"/>
      <c r="CIF86" s="0"/>
      <c r="CIG86" s="0"/>
      <c r="CIH86" s="0"/>
      <c r="CII86" s="0"/>
      <c r="CIJ86" s="0"/>
      <c r="CIK86" s="0"/>
      <c r="CIL86" s="0"/>
      <c r="CIM86" s="0"/>
      <c r="CIN86" s="0"/>
      <c r="CIO86" s="0"/>
      <c r="CIP86" s="0"/>
      <c r="CIQ86" s="0"/>
      <c r="CIR86" s="0"/>
      <c r="CIS86" s="0"/>
      <c r="CIT86" s="0"/>
      <c r="CIU86" s="0"/>
      <c r="CIV86" s="0"/>
      <c r="CIW86" s="0"/>
      <c r="CIX86" s="0"/>
      <c r="CIY86" s="0"/>
      <c r="CIZ86" s="0"/>
      <c r="CJA86" s="0"/>
      <c r="CJB86" s="0"/>
      <c r="CJC86" s="0"/>
      <c r="CJD86" s="0"/>
      <c r="CJE86" s="0"/>
      <c r="CJF86" s="0"/>
      <c r="CJG86" s="0"/>
      <c r="CJH86" s="0"/>
      <c r="CJI86" s="0"/>
      <c r="CJJ86" s="0"/>
      <c r="CJK86" s="0"/>
      <c r="CJL86" s="0"/>
      <c r="CJM86" s="0"/>
      <c r="CJN86" s="0"/>
      <c r="CJO86" s="0"/>
      <c r="CJP86" s="0"/>
      <c r="CJQ86" s="0"/>
      <c r="CJR86" s="0"/>
      <c r="CJS86" s="0"/>
      <c r="CJT86" s="0"/>
      <c r="CJU86" s="0"/>
      <c r="CJV86" s="0"/>
      <c r="CJW86" s="0"/>
      <c r="CJX86" s="0"/>
      <c r="CJY86" s="0"/>
      <c r="CJZ86" s="0"/>
      <c r="CKA86" s="0"/>
      <c r="CKB86" s="0"/>
      <c r="CKC86" s="0"/>
      <c r="CKD86" s="0"/>
      <c r="CKE86" s="0"/>
      <c r="CKF86" s="0"/>
      <c r="CKG86" s="0"/>
      <c r="CKH86" s="0"/>
      <c r="CKI86" s="0"/>
      <c r="CKJ86" s="0"/>
      <c r="CKK86" s="0"/>
      <c r="CKL86" s="0"/>
      <c r="CKM86" s="0"/>
      <c r="CKN86" s="0"/>
      <c r="CKO86" s="0"/>
      <c r="CKP86" s="0"/>
      <c r="CKQ86" s="0"/>
      <c r="CKR86" s="0"/>
      <c r="CKS86" s="0"/>
      <c r="CKT86" s="0"/>
      <c r="CKU86" s="0"/>
      <c r="CKV86" s="0"/>
      <c r="CKW86" s="0"/>
      <c r="CKX86" s="0"/>
      <c r="CKY86" s="0"/>
      <c r="CKZ86" s="0"/>
      <c r="CLA86" s="0"/>
      <c r="CLB86" s="0"/>
      <c r="CLC86" s="0"/>
      <c r="CLD86" s="0"/>
      <c r="CLE86" s="0"/>
      <c r="CLF86" s="0"/>
      <c r="CLG86" s="0"/>
      <c r="CLH86" s="0"/>
      <c r="CLI86" s="0"/>
      <c r="CLJ86" s="0"/>
      <c r="CLK86" s="0"/>
      <c r="CLL86" s="0"/>
      <c r="CLM86" s="0"/>
      <c r="CLN86" s="0"/>
      <c r="CLO86" s="0"/>
      <c r="CLP86" s="0"/>
      <c r="CLQ86" s="0"/>
      <c r="CLR86" s="0"/>
      <c r="CLS86" s="0"/>
      <c r="CLT86" s="0"/>
      <c r="CLU86" s="0"/>
      <c r="CLV86" s="0"/>
      <c r="CLW86" s="0"/>
      <c r="CLX86" s="0"/>
      <c r="CLY86" s="0"/>
      <c r="CLZ86" s="0"/>
      <c r="CMA86" s="0"/>
      <c r="CMB86" s="0"/>
      <c r="CMC86" s="0"/>
      <c r="CMD86" s="0"/>
      <c r="CME86" s="0"/>
      <c r="CMF86" s="0"/>
      <c r="CMG86" s="0"/>
      <c r="CMH86" s="0"/>
      <c r="CMI86" s="0"/>
      <c r="CMJ86" s="0"/>
      <c r="CMK86" s="0"/>
      <c r="CML86" s="0"/>
      <c r="CMM86" s="0"/>
      <c r="CMN86" s="0"/>
      <c r="CMO86" s="0"/>
      <c r="CMP86" s="0"/>
      <c r="CMQ86" s="0"/>
      <c r="CMR86" s="0"/>
      <c r="CMS86" s="0"/>
      <c r="CMT86" s="0"/>
      <c r="CMU86" s="0"/>
      <c r="CMV86" s="0"/>
      <c r="CMW86" s="0"/>
      <c r="CMX86" s="0"/>
      <c r="CMY86" s="0"/>
      <c r="CMZ86" s="0"/>
      <c r="CNA86" s="0"/>
      <c r="CNB86" s="0"/>
      <c r="CNC86" s="0"/>
      <c r="CND86" s="0"/>
      <c r="CNE86" s="0"/>
      <c r="CNF86" s="0"/>
      <c r="CNG86" s="0"/>
      <c r="CNH86" s="0"/>
      <c r="CNI86" s="0"/>
      <c r="CNJ86" s="0"/>
      <c r="CNK86" s="0"/>
      <c r="CNL86" s="0"/>
      <c r="CNM86" s="0"/>
      <c r="CNN86" s="0"/>
      <c r="CNO86" s="0"/>
      <c r="CNP86" s="0"/>
      <c r="CNQ86" s="0"/>
      <c r="CNR86" s="0"/>
      <c r="CNS86" s="0"/>
      <c r="CNT86" s="0"/>
      <c r="CNU86" s="0"/>
      <c r="CNV86" s="0"/>
      <c r="CNW86" s="0"/>
      <c r="CNX86" s="0"/>
      <c r="CNY86" s="0"/>
      <c r="CNZ86" s="0"/>
      <c r="COA86" s="0"/>
      <c r="COB86" s="0"/>
      <c r="COC86" s="0"/>
      <c r="COD86" s="0"/>
      <c r="COE86" s="0"/>
      <c r="COF86" s="0"/>
      <c r="COG86" s="0"/>
      <c r="COH86" s="0"/>
      <c r="COI86" s="0"/>
      <c r="COJ86" s="0"/>
      <c r="COK86" s="0"/>
      <c r="COL86" s="0"/>
      <c r="COM86" s="0"/>
      <c r="CON86" s="0"/>
      <c r="COO86" s="0"/>
      <c r="COP86" s="0"/>
      <c r="COQ86" s="0"/>
      <c r="COR86" s="0"/>
      <c r="COS86" s="0"/>
      <c r="COT86" s="0"/>
      <c r="COU86" s="0"/>
      <c r="COV86" s="0"/>
      <c r="COW86" s="0"/>
      <c r="COX86" s="0"/>
      <c r="COY86" s="0"/>
      <c r="COZ86" s="0"/>
      <c r="CPA86" s="0"/>
      <c r="CPB86" s="0"/>
      <c r="CPC86" s="0"/>
      <c r="CPD86" s="0"/>
      <c r="CPE86" s="0"/>
      <c r="CPF86" s="0"/>
      <c r="CPG86" s="0"/>
      <c r="CPH86" s="0"/>
      <c r="CPI86" s="0"/>
      <c r="CPJ86" s="0"/>
      <c r="CPK86" s="0"/>
      <c r="CPL86" s="0"/>
      <c r="CPM86" s="0"/>
      <c r="CPN86" s="0"/>
      <c r="CPO86" s="0"/>
      <c r="CPP86" s="0"/>
      <c r="CPQ86" s="0"/>
      <c r="CPR86" s="0"/>
      <c r="CPS86" s="0"/>
      <c r="CPT86" s="0"/>
      <c r="CPU86" s="0"/>
      <c r="CPV86" s="0"/>
      <c r="CPW86" s="0"/>
      <c r="CPX86" s="0"/>
      <c r="CPY86" s="0"/>
      <c r="CPZ86" s="0"/>
      <c r="CQA86" s="0"/>
      <c r="CQB86" s="0"/>
      <c r="CQC86" s="0"/>
      <c r="CQD86" s="0"/>
      <c r="CQE86" s="0"/>
      <c r="CQF86" s="0"/>
      <c r="CQG86" s="0"/>
      <c r="CQH86" s="0"/>
      <c r="CQI86" s="0"/>
      <c r="CQJ86" s="0"/>
      <c r="CQK86" s="0"/>
      <c r="CQL86" s="0"/>
      <c r="CQM86" s="0"/>
      <c r="CQN86" s="0"/>
      <c r="CQO86" s="0"/>
      <c r="CQP86" s="0"/>
      <c r="CQQ86" s="0"/>
      <c r="CQR86" s="0"/>
      <c r="CQS86" s="0"/>
      <c r="CQT86" s="0"/>
      <c r="CQU86" s="0"/>
      <c r="CQV86" s="0"/>
      <c r="CQW86" s="0"/>
      <c r="CQX86" s="0"/>
      <c r="CQY86" s="0"/>
      <c r="CQZ86" s="0"/>
      <c r="CRA86" s="0"/>
      <c r="CRB86" s="0"/>
      <c r="CRC86" s="0"/>
      <c r="CRD86" s="0"/>
      <c r="CRE86" s="0"/>
      <c r="CRF86" s="0"/>
      <c r="CRG86" s="0"/>
      <c r="CRH86" s="0"/>
      <c r="CRI86" s="0"/>
      <c r="CRJ86" s="0"/>
      <c r="CRK86" s="0"/>
      <c r="CRL86" s="0"/>
      <c r="CRM86" s="0"/>
      <c r="CRN86" s="0"/>
      <c r="CRO86" s="0"/>
      <c r="CRP86" s="0"/>
      <c r="CRQ86" s="0"/>
      <c r="CRR86" s="0"/>
      <c r="CRS86" s="0"/>
      <c r="CRT86" s="0"/>
      <c r="CRU86" s="0"/>
      <c r="CRV86" s="0"/>
      <c r="CRW86" s="0"/>
      <c r="CRX86" s="0"/>
      <c r="CRY86" s="0"/>
      <c r="CRZ86" s="0"/>
      <c r="CSA86" s="0"/>
      <c r="CSB86" s="0"/>
      <c r="CSC86" s="0"/>
      <c r="CSD86" s="0"/>
      <c r="CSE86" s="0"/>
      <c r="CSF86" s="0"/>
      <c r="CSG86" s="0"/>
      <c r="CSH86" s="0"/>
      <c r="CSI86" s="0"/>
      <c r="CSJ86" s="0"/>
      <c r="CSK86" s="0"/>
      <c r="CSL86" s="0"/>
      <c r="CSM86" s="0"/>
      <c r="CSN86" s="0"/>
      <c r="CSO86" s="0"/>
      <c r="CSP86" s="0"/>
      <c r="CSQ86" s="0"/>
      <c r="CSR86" s="0"/>
      <c r="CSS86" s="0"/>
      <c r="CST86" s="0"/>
      <c r="CSU86" s="0"/>
      <c r="CSV86" s="0"/>
      <c r="CSW86" s="0"/>
      <c r="CSX86" s="0"/>
      <c r="CSY86" s="0"/>
      <c r="CSZ86" s="0"/>
      <c r="CTA86" s="0"/>
      <c r="CTB86" s="0"/>
      <c r="CTC86" s="0"/>
      <c r="CTD86" s="0"/>
      <c r="CTE86" s="0"/>
      <c r="CTF86" s="0"/>
      <c r="CTG86" s="0"/>
      <c r="CTH86" s="0"/>
      <c r="CTI86" s="0"/>
      <c r="CTJ86" s="0"/>
      <c r="CTK86" s="0"/>
      <c r="CTL86" s="0"/>
      <c r="CTM86" s="0"/>
      <c r="CTN86" s="0"/>
      <c r="CTO86" s="0"/>
      <c r="CTP86" s="0"/>
      <c r="CTQ86" s="0"/>
      <c r="CTR86" s="0"/>
      <c r="CTS86" s="0"/>
      <c r="CTT86" s="0"/>
      <c r="CTU86" s="0"/>
      <c r="CTV86" s="0"/>
      <c r="CTW86" s="0"/>
      <c r="CTX86" s="0"/>
      <c r="CTY86" s="0"/>
      <c r="CTZ86" s="0"/>
      <c r="CUA86" s="0"/>
      <c r="CUB86" s="0"/>
      <c r="CUC86" s="0"/>
      <c r="CUD86" s="0"/>
      <c r="CUE86" s="0"/>
      <c r="CUF86" s="0"/>
      <c r="CUG86" s="0"/>
      <c r="CUH86" s="0"/>
      <c r="CUI86" s="0"/>
      <c r="CUJ86" s="0"/>
      <c r="CUK86" s="0"/>
      <c r="CUL86" s="0"/>
      <c r="CUM86" s="0"/>
      <c r="CUN86" s="0"/>
      <c r="CUO86" s="0"/>
      <c r="CUP86" s="0"/>
      <c r="CUQ86" s="0"/>
      <c r="CUR86" s="0"/>
      <c r="CUS86" s="0"/>
      <c r="CUT86" s="0"/>
      <c r="CUU86" s="0"/>
      <c r="CUV86" s="0"/>
      <c r="CUW86" s="0"/>
      <c r="CUX86" s="0"/>
      <c r="CUY86" s="0"/>
      <c r="CUZ86" s="0"/>
      <c r="CVA86" s="0"/>
      <c r="CVB86" s="0"/>
      <c r="CVC86" s="0"/>
      <c r="CVD86" s="0"/>
      <c r="CVE86" s="0"/>
      <c r="CVF86" s="0"/>
      <c r="CVG86" s="0"/>
      <c r="CVH86" s="0"/>
      <c r="CVI86" s="0"/>
      <c r="CVJ86" s="0"/>
      <c r="CVK86" s="0"/>
      <c r="CVL86" s="0"/>
      <c r="CVM86" s="0"/>
      <c r="CVN86" s="0"/>
      <c r="CVO86" s="0"/>
      <c r="CVP86" s="0"/>
      <c r="CVQ86" s="0"/>
      <c r="CVR86" s="0"/>
      <c r="CVS86" s="0"/>
      <c r="CVT86" s="0"/>
      <c r="CVU86" s="0"/>
      <c r="CVV86" s="0"/>
      <c r="CVW86" s="0"/>
      <c r="CVX86" s="0"/>
      <c r="CVY86" s="0"/>
      <c r="CVZ86" s="0"/>
      <c r="CWA86" s="0"/>
      <c r="CWB86" s="0"/>
      <c r="CWC86" s="0"/>
      <c r="CWD86" s="0"/>
      <c r="CWE86" s="0"/>
      <c r="CWF86" s="0"/>
      <c r="CWG86" s="0"/>
      <c r="CWH86" s="0"/>
      <c r="CWI86" s="0"/>
      <c r="CWJ86" s="0"/>
      <c r="CWK86" s="0"/>
      <c r="CWL86" s="0"/>
      <c r="CWM86" s="0"/>
      <c r="CWN86" s="0"/>
      <c r="CWO86" s="0"/>
      <c r="CWP86" s="0"/>
      <c r="CWQ86" s="0"/>
      <c r="CWR86" s="0"/>
      <c r="CWS86" s="0"/>
      <c r="CWT86" s="0"/>
      <c r="CWU86" s="0"/>
      <c r="CWV86" s="0"/>
      <c r="CWW86" s="0"/>
      <c r="CWX86" s="0"/>
      <c r="CWY86" s="0"/>
      <c r="CWZ86" s="0"/>
      <c r="CXA86" s="0"/>
      <c r="CXB86" s="0"/>
      <c r="CXC86" s="0"/>
      <c r="CXD86" s="0"/>
      <c r="CXE86" s="0"/>
      <c r="CXF86" s="0"/>
      <c r="CXG86" s="0"/>
      <c r="CXH86" s="0"/>
      <c r="CXI86" s="0"/>
      <c r="CXJ86" s="0"/>
      <c r="CXK86" s="0"/>
      <c r="CXL86" s="0"/>
      <c r="CXM86" s="0"/>
      <c r="CXN86" s="0"/>
      <c r="CXO86" s="0"/>
      <c r="CXP86" s="0"/>
      <c r="CXQ86" s="0"/>
      <c r="CXR86" s="0"/>
      <c r="CXS86" s="0"/>
      <c r="CXT86" s="0"/>
      <c r="CXU86" s="0"/>
      <c r="CXV86" s="0"/>
      <c r="CXW86" s="0"/>
      <c r="CXX86" s="0"/>
      <c r="CXY86" s="0"/>
      <c r="CXZ86" s="0"/>
      <c r="CYA86" s="0"/>
      <c r="CYB86" s="0"/>
      <c r="CYC86" s="0"/>
      <c r="CYD86" s="0"/>
      <c r="CYE86" s="0"/>
      <c r="CYF86" s="0"/>
      <c r="CYG86" s="0"/>
      <c r="CYH86" s="0"/>
      <c r="CYI86" s="0"/>
      <c r="CYJ86" s="0"/>
      <c r="CYK86" s="0"/>
      <c r="CYL86" s="0"/>
      <c r="CYM86" s="0"/>
      <c r="CYN86" s="0"/>
      <c r="CYO86" s="0"/>
      <c r="CYP86" s="0"/>
      <c r="CYQ86" s="0"/>
      <c r="CYR86" s="0"/>
      <c r="CYS86" s="0"/>
      <c r="CYT86" s="0"/>
      <c r="CYU86" s="0"/>
      <c r="CYV86" s="0"/>
      <c r="CYW86" s="0"/>
      <c r="CYX86" s="0"/>
      <c r="CYY86" s="0"/>
      <c r="CYZ86" s="0"/>
      <c r="CZA86" s="0"/>
      <c r="CZB86" s="0"/>
      <c r="CZC86" s="0"/>
      <c r="CZD86" s="0"/>
      <c r="CZE86" s="0"/>
      <c r="CZF86" s="0"/>
      <c r="CZG86" s="0"/>
      <c r="CZH86" s="0"/>
      <c r="CZI86" s="0"/>
      <c r="CZJ86" s="0"/>
      <c r="CZK86" s="0"/>
      <c r="CZL86" s="0"/>
      <c r="CZM86" s="0"/>
      <c r="CZN86" s="0"/>
      <c r="CZO86" s="0"/>
      <c r="CZP86" s="0"/>
      <c r="CZQ86" s="0"/>
      <c r="CZR86" s="0"/>
      <c r="CZS86" s="0"/>
      <c r="CZT86" s="0"/>
      <c r="CZU86" s="0"/>
      <c r="CZV86" s="0"/>
      <c r="CZW86" s="0"/>
      <c r="CZX86" s="0"/>
      <c r="CZY86" s="0"/>
      <c r="CZZ86" s="0"/>
      <c r="DAA86" s="0"/>
      <c r="DAB86" s="0"/>
      <c r="DAC86" s="0"/>
      <c r="DAD86" s="0"/>
      <c r="DAE86" s="0"/>
      <c r="DAF86" s="0"/>
      <c r="DAG86" s="0"/>
      <c r="DAH86" s="0"/>
      <c r="DAI86" s="0"/>
      <c r="DAJ86" s="0"/>
      <c r="DAK86" s="0"/>
      <c r="DAL86" s="0"/>
      <c r="DAM86" s="0"/>
      <c r="DAN86" s="0"/>
      <c r="DAO86" s="0"/>
      <c r="DAP86" s="0"/>
      <c r="DAQ86" s="0"/>
      <c r="DAR86" s="0"/>
      <c r="DAS86" s="0"/>
      <c r="DAT86" s="0"/>
      <c r="DAU86" s="0"/>
      <c r="DAV86" s="0"/>
      <c r="DAW86" s="0"/>
      <c r="DAX86" s="0"/>
      <c r="DAY86" s="0"/>
      <c r="DAZ86" s="0"/>
      <c r="DBA86" s="0"/>
      <c r="DBB86" s="0"/>
      <c r="DBC86" s="0"/>
      <c r="DBD86" s="0"/>
      <c r="DBE86" s="0"/>
      <c r="DBF86" s="0"/>
      <c r="DBG86" s="0"/>
      <c r="DBH86" s="0"/>
      <c r="DBI86" s="0"/>
      <c r="DBJ86" s="0"/>
      <c r="DBK86" s="0"/>
      <c r="DBL86" s="0"/>
      <c r="DBM86" s="0"/>
      <c r="DBN86" s="0"/>
      <c r="DBO86" s="0"/>
      <c r="DBP86" s="0"/>
      <c r="DBQ86" s="0"/>
      <c r="DBR86" s="0"/>
      <c r="DBS86" s="0"/>
      <c r="DBT86" s="0"/>
      <c r="DBU86" s="0"/>
      <c r="DBV86" s="0"/>
      <c r="DBW86" s="0"/>
      <c r="DBX86" s="0"/>
      <c r="DBY86" s="0"/>
      <c r="DBZ86" s="0"/>
      <c r="DCA86" s="0"/>
      <c r="DCB86" s="0"/>
      <c r="DCC86" s="0"/>
      <c r="DCD86" s="0"/>
      <c r="DCE86" s="0"/>
      <c r="DCF86" s="0"/>
      <c r="DCG86" s="0"/>
      <c r="DCH86" s="0"/>
      <c r="DCI86" s="0"/>
      <c r="DCJ86" s="0"/>
      <c r="DCK86" s="0"/>
      <c r="DCL86" s="0"/>
      <c r="DCM86" s="0"/>
      <c r="DCN86" s="0"/>
      <c r="DCO86" s="0"/>
      <c r="DCP86" s="0"/>
      <c r="DCQ86" s="0"/>
      <c r="DCR86" s="0"/>
      <c r="DCS86" s="0"/>
      <c r="DCT86" s="0"/>
      <c r="DCU86" s="0"/>
      <c r="DCV86" s="0"/>
      <c r="DCW86" s="0"/>
      <c r="DCX86" s="0"/>
      <c r="DCY86" s="0"/>
      <c r="DCZ86" s="0"/>
      <c r="DDA86" s="0"/>
      <c r="DDB86" s="0"/>
      <c r="DDC86" s="0"/>
      <c r="DDD86" s="0"/>
      <c r="DDE86" s="0"/>
      <c r="DDF86" s="0"/>
      <c r="DDG86" s="0"/>
      <c r="DDH86" s="0"/>
      <c r="DDI86" s="0"/>
      <c r="DDJ86" s="0"/>
      <c r="DDK86" s="0"/>
      <c r="DDL86" s="0"/>
      <c r="DDM86" s="0"/>
      <c r="DDN86" s="0"/>
      <c r="DDO86" s="0"/>
      <c r="DDP86" s="0"/>
      <c r="DDQ86" s="0"/>
      <c r="DDR86" s="0"/>
      <c r="DDS86" s="0"/>
      <c r="DDT86" s="0"/>
      <c r="DDU86" s="0"/>
      <c r="DDV86" s="0"/>
      <c r="DDW86" s="0"/>
      <c r="DDX86" s="0"/>
      <c r="DDY86" s="0"/>
      <c r="DDZ86" s="0"/>
      <c r="DEA86" s="0"/>
      <c r="DEB86" s="0"/>
      <c r="DEC86" s="0"/>
      <c r="DED86" s="0"/>
      <c r="DEE86" s="0"/>
      <c r="DEF86" s="0"/>
      <c r="DEG86" s="0"/>
      <c r="DEH86" s="0"/>
      <c r="DEI86" s="0"/>
      <c r="DEJ86" s="0"/>
      <c r="DEK86" s="0"/>
      <c r="DEL86" s="0"/>
      <c r="DEM86" s="0"/>
      <c r="DEN86" s="0"/>
      <c r="DEO86" s="0"/>
      <c r="DEP86" s="0"/>
      <c r="DEQ86" s="0"/>
      <c r="DER86" s="0"/>
      <c r="DES86" s="0"/>
      <c r="DET86" s="0"/>
      <c r="DEU86" s="0"/>
      <c r="DEV86" s="0"/>
      <c r="DEW86" s="0"/>
      <c r="DEX86" s="0"/>
      <c r="DEY86" s="0"/>
      <c r="DEZ86" s="0"/>
      <c r="DFA86" s="0"/>
      <c r="DFB86" s="0"/>
      <c r="DFC86" s="0"/>
      <c r="DFD86" s="0"/>
      <c r="DFE86" s="0"/>
      <c r="DFF86" s="0"/>
      <c r="DFG86" s="0"/>
      <c r="DFH86" s="0"/>
      <c r="DFI86" s="0"/>
      <c r="DFJ86" s="0"/>
      <c r="DFK86" s="0"/>
      <c r="DFL86" s="0"/>
      <c r="DFM86" s="0"/>
      <c r="DFN86" s="0"/>
      <c r="DFO86" s="0"/>
      <c r="DFP86" s="0"/>
      <c r="DFQ86" s="0"/>
      <c r="DFR86" s="0"/>
      <c r="DFS86" s="0"/>
      <c r="DFT86" s="0"/>
      <c r="DFU86" s="0"/>
      <c r="DFV86" s="0"/>
      <c r="DFW86" s="0"/>
      <c r="DFX86" s="0"/>
      <c r="DFY86" s="0"/>
      <c r="DFZ86" s="0"/>
      <c r="DGA86" s="0"/>
      <c r="DGB86" s="0"/>
      <c r="DGC86" s="0"/>
      <c r="DGD86" s="0"/>
      <c r="DGE86" s="0"/>
      <c r="DGF86" s="0"/>
      <c r="DGG86" s="0"/>
      <c r="DGH86" s="0"/>
      <c r="DGI86" s="0"/>
      <c r="DGJ86" s="0"/>
      <c r="DGK86" s="0"/>
      <c r="DGL86" s="0"/>
      <c r="DGM86" s="0"/>
      <c r="DGN86" s="0"/>
      <c r="DGO86" s="0"/>
      <c r="DGP86" s="0"/>
      <c r="DGQ86" s="0"/>
      <c r="DGR86" s="0"/>
      <c r="DGS86" s="0"/>
      <c r="DGT86" s="0"/>
      <c r="DGU86" s="0"/>
      <c r="DGV86" s="0"/>
      <c r="DGW86" s="0"/>
      <c r="DGX86" s="0"/>
      <c r="DGY86" s="0"/>
      <c r="DGZ86" s="0"/>
      <c r="DHA86" s="0"/>
      <c r="DHB86" s="0"/>
      <c r="DHC86" s="0"/>
      <c r="DHD86" s="0"/>
      <c r="DHE86" s="0"/>
      <c r="DHF86" s="0"/>
      <c r="DHG86" s="0"/>
      <c r="DHH86" s="0"/>
      <c r="DHI86" s="0"/>
      <c r="DHJ86" s="0"/>
      <c r="DHK86" s="0"/>
      <c r="DHL86" s="0"/>
      <c r="DHM86" s="0"/>
      <c r="DHN86" s="0"/>
      <c r="DHO86" s="0"/>
      <c r="DHP86" s="0"/>
      <c r="DHQ86" s="0"/>
      <c r="DHR86" s="0"/>
      <c r="DHS86" s="0"/>
      <c r="DHT86" s="0"/>
      <c r="DHU86" s="0"/>
      <c r="DHV86" s="0"/>
      <c r="DHW86" s="0"/>
      <c r="DHX86" s="0"/>
      <c r="DHY86" s="0"/>
      <c r="DHZ86" s="0"/>
      <c r="DIA86" s="0"/>
      <c r="DIB86" s="0"/>
      <c r="DIC86" s="0"/>
      <c r="DID86" s="0"/>
      <c r="DIE86" s="0"/>
      <c r="DIF86" s="0"/>
      <c r="DIG86" s="0"/>
      <c r="DIH86" s="0"/>
      <c r="DII86" s="0"/>
      <c r="DIJ86" s="0"/>
      <c r="DIK86" s="0"/>
      <c r="DIL86" s="0"/>
      <c r="DIM86" s="0"/>
      <c r="DIN86" s="0"/>
      <c r="DIO86" s="0"/>
      <c r="DIP86" s="0"/>
      <c r="DIQ86" s="0"/>
      <c r="DIR86" s="0"/>
      <c r="DIS86" s="0"/>
      <c r="DIT86" s="0"/>
      <c r="DIU86" s="0"/>
      <c r="DIV86" s="0"/>
      <c r="DIW86" s="0"/>
      <c r="DIX86" s="0"/>
      <c r="DIY86" s="0"/>
      <c r="DIZ86" s="0"/>
      <c r="DJA86" s="0"/>
      <c r="DJB86" s="0"/>
      <c r="DJC86" s="0"/>
      <c r="DJD86" s="0"/>
      <c r="DJE86" s="0"/>
      <c r="DJF86" s="0"/>
      <c r="DJG86" s="0"/>
      <c r="DJH86" s="0"/>
      <c r="DJI86" s="0"/>
      <c r="DJJ86" s="0"/>
      <c r="DJK86" s="0"/>
      <c r="DJL86" s="0"/>
      <c r="DJM86" s="0"/>
      <c r="DJN86" s="0"/>
      <c r="DJO86" s="0"/>
      <c r="DJP86" s="0"/>
      <c r="DJQ86" s="0"/>
      <c r="DJR86" s="0"/>
      <c r="DJS86" s="0"/>
      <c r="DJT86" s="0"/>
      <c r="DJU86" s="0"/>
      <c r="DJV86" s="0"/>
      <c r="DJW86" s="0"/>
      <c r="DJX86" s="0"/>
      <c r="DJY86" s="0"/>
      <c r="DJZ86" s="0"/>
      <c r="DKA86" s="0"/>
      <c r="DKB86" s="0"/>
      <c r="DKC86" s="0"/>
      <c r="DKD86" s="0"/>
      <c r="DKE86" s="0"/>
      <c r="DKF86" s="0"/>
      <c r="DKG86" s="0"/>
      <c r="DKH86" s="0"/>
      <c r="DKI86" s="0"/>
      <c r="DKJ86" s="0"/>
      <c r="DKK86" s="0"/>
      <c r="DKL86" s="0"/>
      <c r="DKM86" s="0"/>
      <c r="DKN86" s="0"/>
      <c r="DKO86" s="0"/>
      <c r="DKP86" s="0"/>
      <c r="DKQ86" s="0"/>
      <c r="DKR86" s="0"/>
      <c r="DKS86" s="0"/>
      <c r="DKT86" s="0"/>
      <c r="DKU86" s="0"/>
      <c r="DKV86" s="0"/>
      <c r="DKW86" s="0"/>
      <c r="DKX86" s="0"/>
      <c r="DKY86" s="0"/>
      <c r="DKZ86" s="0"/>
      <c r="DLA86" s="0"/>
      <c r="DLB86" s="0"/>
      <c r="DLC86" s="0"/>
      <c r="DLD86" s="0"/>
      <c r="DLE86" s="0"/>
      <c r="DLF86" s="0"/>
      <c r="DLG86" s="0"/>
      <c r="DLH86" s="0"/>
      <c r="DLI86" s="0"/>
      <c r="DLJ86" s="0"/>
      <c r="DLK86" s="0"/>
      <c r="DLL86" s="0"/>
      <c r="DLM86" s="0"/>
      <c r="DLN86" s="0"/>
      <c r="DLO86" s="0"/>
      <c r="DLP86" s="0"/>
      <c r="DLQ86" s="0"/>
      <c r="DLR86" s="0"/>
      <c r="DLS86" s="0"/>
      <c r="DLT86" s="0"/>
      <c r="DLU86" s="0"/>
      <c r="DLV86" s="0"/>
      <c r="DLW86" s="0"/>
      <c r="DLX86" s="0"/>
      <c r="DLY86" s="0"/>
      <c r="DLZ86" s="0"/>
      <c r="DMA86" s="0"/>
      <c r="DMB86" s="0"/>
      <c r="DMC86" s="0"/>
      <c r="DMD86" s="0"/>
      <c r="DME86" s="0"/>
      <c r="DMF86" s="0"/>
      <c r="DMG86" s="0"/>
      <c r="DMH86" s="0"/>
      <c r="DMI86" s="0"/>
      <c r="DMJ86" s="0"/>
      <c r="DMK86" s="0"/>
      <c r="DML86" s="0"/>
      <c r="DMM86" s="0"/>
      <c r="DMN86" s="0"/>
      <c r="DMO86" s="0"/>
      <c r="DMP86" s="0"/>
      <c r="DMQ86" s="0"/>
      <c r="DMR86" s="0"/>
      <c r="DMS86" s="0"/>
      <c r="DMT86" s="0"/>
      <c r="DMU86" s="0"/>
      <c r="DMV86" s="0"/>
      <c r="DMW86" s="0"/>
      <c r="DMX86" s="0"/>
      <c r="DMY86" s="0"/>
      <c r="DMZ86" s="0"/>
      <c r="DNA86" s="0"/>
      <c r="DNB86" s="0"/>
      <c r="DNC86" s="0"/>
      <c r="DND86" s="0"/>
      <c r="DNE86" s="0"/>
      <c r="DNF86" s="0"/>
      <c r="DNG86" s="0"/>
      <c r="DNH86" s="0"/>
      <c r="DNI86" s="0"/>
      <c r="DNJ86" s="0"/>
      <c r="DNK86" s="0"/>
      <c r="DNL86" s="0"/>
      <c r="DNM86" s="0"/>
      <c r="DNN86" s="0"/>
      <c r="DNO86" s="0"/>
      <c r="DNP86" s="0"/>
      <c r="DNQ86" s="0"/>
      <c r="DNR86" s="0"/>
      <c r="DNS86" s="0"/>
      <c r="DNT86" s="0"/>
      <c r="DNU86" s="0"/>
      <c r="DNV86" s="0"/>
      <c r="DNW86" s="0"/>
      <c r="DNX86" s="0"/>
      <c r="DNY86" s="0"/>
      <c r="DNZ86" s="0"/>
      <c r="DOA86" s="0"/>
      <c r="DOB86" s="0"/>
      <c r="DOC86" s="0"/>
      <c r="DOD86" s="0"/>
      <c r="DOE86" s="0"/>
      <c r="DOF86" s="0"/>
      <c r="DOG86" s="0"/>
      <c r="DOH86" s="0"/>
      <c r="DOI86" s="0"/>
      <c r="DOJ86" s="0"/>
      <c r="DOK86" s="0"/>
      <c r="DOL86" s="0"/>
      <c r="DOM86" s="0"/>
      <c r="DON86" s="0"/>
      <c r="DOO86" s="0"/>
      <c r="DOP86" s="0"/>
      <c r="DOQ86" s="0"/>
      <c r="DOR86" s="0"/>
      <c r="DOS86" s="0"/>
      <c r="DOT86" s="0"/>
      <c r="DOU86" s="0"/>
      <c r="DOV86" s="0"/>
      <c r="DOW86" s="0"/>
      <c r="DOX86" s="0"/>
      <c r="DOY86" s="0"/>
      <c r="DOZ86" s="0"/>
      <c r="DPA86" s="0"/>
      <c r="DPB86" s="0"/>
      <c r="DPC86" s="0"/>
      <c r="DPD86" s="0"/>
      <c r="DPE86" s="0"/>
      <c r="DPF86" s="0"/>
      <c r="DPG86" s="0"/>
      <c r="DPH86" s="0"/>
      <c r="DPI86" s="0"/>
      <c r="DPJ86" s="0"/>
      <c r="DPK86" s="0"/>
      <c r="DPL86" s="0"/>
      <c r="DPM86" s="0"/>
      <c r="DPN86" s="0"/>
      <c r="DPO86" s="0"/>
      <c r="DPP86" s="0"/>
      <c r="DPQ86" s="0"/>
      <c r="DPR86" s="0"/>
      <c r="DPS86" s="0"/>
      <c r="DPT86" s="0"/>
      <c r="DPU86" s="0"/>
      <c r="DPV86" s="0"/>
      <c r="DPW86" s="0"/>
      <c r="DPX86" s="0"/>
      <c r="DPY86" s="0"/>
      <c r="DPZ86" s="0"/>
      <c r="DQA86" s="0"/>
      <c r="DQB86" s="0"/>
      <c r="DQC86" s="0"/>
      <c r="DQD86" s="0"/>
      <c r="DQE86" s="0"/>
      <c r="DQF86" s="0"/>
      <c r="DQG86" s="0"/>
      <c r="DQH86" s="0"/>
      <c r="DQI86" s="0"/>
      <c r="DQJ86" s="0"/>
      <c r="DQK86" s="0"/>
      <c r="DQL86" s="0"/>
      <c r="DQM86" s="0"/>
      <c r="DQN86" s="0"/>
      <c r="DQO86" s="0"/>
      <c r="DQP86" s="0"/>
      <c r="DQQ86" s="0"/>
      <c r="DQR86" s="0"/>
      <c r="DQS86" s="0"/>
      <c r="DQT86" s="0"/>
      <c r="DQU86" s="0"/>
      <c r="DQV86" s="0"/>
      <c r="DQW86" s="0"/>
      <c r="DQX86" s="0"/>
      <c r="DQY86" s="0"/>
      <c r="DQZ86" s="0"/>
      <c r="DRA86" s="0"/>
      <c r="DRB86" s="0"/>
      <c r="DRC86" s="0"/>
      <c r="DRD86" s="0"/>
      <c r="DRE86" s="0"/>
      <c r="DRF86" s="0"/>
      <c r="DRG86" s="0"/>
      <c r="DRH86" s="0"/>
      <c r="DRI86" s="0"/>
      <c r="DRJ86" s="0"/>
      <c r="DRK86" s="0"/>
      <c r="DRL86" s="0"/>
      <c r="DRM86" s="0"/>
      <c r="DRN86" s="0"/>
      <c r="DRO86" s="0"/>
      <c r="DRP86" s="0"/>
      <c r="DRQ86" s="0"/>
      <c r="DRR86" s="0"/>
      <c r="DRS86" s="0"/>
      <c r="DRT86" s="0"/>
      <c r="DRU86" s="0"/>
      <c r="DRV86" s="0"/>
      <c r="DRW86" s="0"/>
      <c r="DRX86" s="0"/>
      <c r="DRY86" s="0"/>
      <c r="DRZ86" s="0"/>
      <c r="DSA86" s="0"/>
      <c r="DSB86" s="0"/>
      <c r="DSC86" s="0"/>
      <c r="DSD86" s="0"/>
      <c r="DSE86" s="0"/>
      <c r="DSF86" s="0"/>
      <c r="DSG86" s="0"/>
      <c r="DSH86" s="0"/>
      <c r="DSI86" s="0"/>
      <c r="DSJ86" s="0"/>
      <c r="DSK86" s="0"/>
      <c r="DSL86" s="0"/>
      <c r="DSM86" s="0"/>
      <c r="DSN86" s="0"/>
      <c r="DSO86" s="0"/>
      <c r="DSP86" s="0"/>
      <c r="DSQ86" s="0"/>
      <c r="DSR86" s="0"/>
      <c r="DSS86" s="0"/>
      <c r="DST86" s="0"/>
      <c r="DSU86" s="0"/>
      <c r="DSV86" s="0"/>
      <c r="DSW86" s="0"/>
      <c r="DSX86" s="0"/>
      <c r="DSY86" s="0"/>
      <c r="DSZ86" s="0"/>
      <c r="DTA86" s="0"/>
      <c r="DTB86" s="0"/>
      <c r="DTC86" s="0"/>
      <c r="DTD86" s="0"/>
      <c r="DTE86" s="0"/>
      <c r="DTF86" s="0"/>
      <c r="DTG86" s="0"/>
      <c r="DTH86" s="0"/>
      <c r="DTI86" s="0"/>
      <c r="DTJ86" s="0"/>
      <c r="DTK86" s="0"/>
      <c r="DTL86" s="0"/>
      <c r="DTM86" s="0"/>
      <c r="DTN86" s="0"/>
      <c r="DTO86" s="0"/>
      <c r="DTP86" s="0"/>
      <c r="DTQ86" s="0"/>
      <c r="DTR86" s="0"/>
      <c r="DTS86" s="0"/>
      <c r="DTT86" s="0"/>
      <c r="DTU86" s="0"/>
      <c r="DTV86" s="0"/>
      <c r="DTW86" s="0"/>
      <c r="DTX86" s="0"/>
      <c r="DTY86" s="0"/>
      <c r="DTZ86" s="0"/>
      <c r="DUA86" s="0"/>
      <c r="DUB86" s="0"/>
      <c r="DUC86" s="0"/>
      <c r="DUD86" s="0"/>
      <c r="DUE86" s="0"/>
      <c r="DUF86" s="0"/>
      <c r="DUG86" s="0"/>
      <c r="DUH86" s="0"/>
      <c r="DUI86" s="0"/>
      <c r="DUJ86" s="0"/>
      <c r="DUK86" s="0"/>
      <c r="DUL86" s="0"/>
      <c r="DUM86" s="0"/>
      <c r="DUN86" s="0"/>
      <c r="DUO86" s="0"/>
      <c r="DUP86" s="0"/>
      <c r="DUQ86" s="0"/>
      <c r="DUR86" s="0"/>
      <c r="DUS86" s="0"/>
      <c r="DUT86" s="0"/>
      <c r="DUU86" s="0"/>
      <c r="DUV86" s="0"/>
      <c r="DUW86" s="0"/>
      <c r="DUX86" s="0"/>
      <c r="DUY86" s="0"/>
      <c r="DUZ86" s="0"/>
      <c r="DVA86" s="0"/>
      <c r="DVB86" s="0"/>
      <c r="DVC86" s="0"/>
      <c r="DVD86" s="0"/>
      <c r="DVE86" s="0"/>
      <c r="DVF86" s="0"/>
      <c r="DVG86" s="0"/>
      <c r="DVH86" s="0"/>
      <c r="DVI86" s="0"/>
      <c r="DVJ86" s="0"/>
      <c r="DVK86" s="0"/>
      <c r="DVL86" s="0"/>
      <c r="DVM86" s="0"/>
      <c r="DVN86" s="0"/>
      <c r="DVO86" s="0"/>
      <c r="DVP86" s="0"/>
      <c r="DVQ86" s="0"/>
      <c r="DVR86" s="0"/>
      <c r="DVS86" s="0"/>
      <c r="DVT86" s="0"/>
      <c r="DVU86" s="0"/>
      <c r="DVV86" s="0"/>
      <c r="DVW86" s="0"/>
      <c r="DVX86" s="0"/>
      <c r="DVY86" s="0"/>
      <c r="DVZ86" s="0"/>
      <c r="DWA86" s="0"/>
      <c r="DWB86" s="0"/>
      <c r="DWC86" s="0"/>
      <c r="DWD86" s="0"/>
      <c r="DWE86" s="0"/>
      <c r="DWF86" s="0"/>
      <c r="DWG86" s="0"/>
      <c r="DWH86" s="0"/>
      <c r="DWI86" s="0"/>
      <c r="DWJ86" s="0"/>
      <c r="DWK86" s="0"/>
      <c r="DWL86" s="0"/>
      <c r="DWM86" s="0"/>
      <c r="DWN86" s="0"/>
      <c r="DWO86" s="0"/>
      <c r="DWP86" s="0"/>
      <c r="DWQ86" s="0"/>
      <c r="DWR86" s="0"/>
      <c r="DWS86" s="0"/>
      <c r="DWT86" s="0"/>
      <c r="DWU86" s="0"/>
      <c r="DWV86" s="0"/>
      <c r="DWW86" s="0"/>
      <c r="DWX86" s="0"/>
      <c r="DWY86" s="0"/>
      <c r="DWZ86" s="0"/>
      <c r="DXA86" s="0"/>
      <c r="DXB86" s="0"/>
      <c r="DXC86" s="0"/>
      <c r="DXD86" s="0"/>
      <c r="DXE86" s="0"/>
      <c r="DXF86" s="0"/>
      <c r="DXG86" s="0"/>
      <c r="DXH86" s="0"/>
      <c r="DXI86" s="0"/>
      <c r="DXJ86" s="0"/>
      <c r="DXK86" s="0"/>
      <c r="DXL86" s="0"/>
      <c r="DXM86" s="0"/>
      <c r="DXN86" s="0"/>
      <c r="DXO86" s="0"/>
      <c r="DXP86" s="0"/>
      <c r="DXQ86" s="0"/>
      <c r="DXR86" s="0"/>
      <c r="DXS86" s="0"/>
      <c r="DXT86" s="0"/>
      <c r="DXU86" s="0"/>
      <c r="DXV86" s="0"/>
      <c r="DXW86" s="0"/>
      <c r="DXX86" s="0"/>
      <c r="DXY86" s="0"/>
      <c r="DXZ86" s="0"/>
      <c r="DYA86" s="0"/>
      <c r="DYB86" s="0"/>
      <c r="DYC86" s="0"/>
      <c r="DYD86" s="0"/>
      <c r="DYE86" s="0"/>
      <c r="DYF86" s="0"/>
      <c r="DYG86" s="0"/>
      <c r="DYH86" s="0"/>
      <c r="DYI86" s="0"/>
      <c r="DYJ86" s="0"/>
      <c r="DYK86" s="0"/>
      <c r="DYL86" s="0"/>
      <c r="DYM86" s="0"/>
      <c r="DYN86" s="0"/>
      <c r="DYO86" s="0"/>
      <c r="DYP86" s="0"/>
      <c r="DYQ86" s="0"/>
      <c r="DYR86" s="0"/>
      <c r="DYS86" s="0"/>
      <c r="DYT86" s="0"/>
      <c r="DYU86" s="0"/>
      <c r="DYV86" s="0"/>
      <c r="DYW86" s="0"/>
      <c r="DYX86" s="0"/>
      <c r="DYY86" s="0"/>
      <c r="DYZ86" s="0"/>
      <c r="DZA86" s="0"/>
      <c r="DZB86" s="0"/>
      <c r="DZC86" s="0"/>
      <c r="DZD86" s="0"/>
      <c r="DZE86" s="0"/>
      <c r="DZF86" s="0"/>
      <c r="DZG86" s="0"/>
      <c r="DZH86" s="0"/>
      <c r="DZI86" s="0"/>
      <c r="DZJ86" s="0"/>
      <c r="DZK86" s="0"/>
      <c r="DZL86" s="0"/>
      <c r="DZM86" s="0"/>
      <c r="DZN86" s="0"/>
      <c r="DZO86" s="0"/>
      <c r="DZP86" s="0"/>
      <c r="DZQ86" s="0"/>
      <c r="DZR86" s="0"/>
      <c r="DZS86" s="0"/>
      <c r="DZT86" s="0"/>
      <c r="DZU86" s="0"/>
      <c r="DZV86" s="0"/>
      <c r="DZW86" s="0"/>
      <c r="DZX86" s="0"/>
      <c r="DZY86" s="0"/>
      <c r="DZZ86" s="0"/>
      <c r="EAA86" s="0"/>
      <c r="EAB86" s="0"/>
      <c r="EAC86" s="0"/>
      <c r="EAD86" s="0"/>
      <c r="EAE86" s="0"/>
      <c r="EAF86" s="0"/>
      <c r="EAG86" s="0"/>
      <c r="EAH86" s="0"/>
      <c r="EAI86" s="0"/>
      <c r="EAJ86" s="0"/>
      <c r="EAK86" s="0"/>
      <c r="EAL86" s="0"/>
      <c r="EAM86" s="0"/>
      <c r="EAN86" s="0"/>
      <c r="EAO86" s="0"/>
      <c r="EAP86" s="0"/>
      <c r="EAQ86" s="0"/>
      <c r="EAR86" s="0"/>
      <c r="EAS86" s="0"/>
      <c r="EAT86" s="0"/>
      <c r="EAU86" s="0"/>
      <c r="EAV86" s="0"/>
      <c r="EAW86" s="0"/>
      <c r="EAX86" s="0"/>
      <c r="EAY86" s="0"/>
      <c r="EAZ86" s="0"/>
      <c r="EBA86" s="0"/>
      <c r="EBB86" s="0"/>
      <c r="EBC86" s="0"/>
      <c r="EBD86" s="0"/>
      <c r="EBE86" s="0"/>
      <c r="EBF86" s="0"/>
      <c r="EBG86" s="0"/>
      <c r="EBH86" s="0"/>
      <c r="EBI86" s="0"/>
      <c r="EBJ86" s="0"/>
      <c r="EBK86" s="0"/>
      <c r="EBL86" s="0"/>
      <c r="EBM86" s="0"/>
      <c r="EBN86" s="0"/>
      <c r="EBO86" s="0"/>
      <c r="EBP86" s="0"/>
      <c r="EBQ86" s="0"/>
      <c r="EBR86" s="0"/>
      <c r="EBS86" s="0"/>
      <c r="EBT86" s="0"/>
      <c r="EBU86" s="0"/>
      <c r="EBV86" s="0"/>
      <c r="EBW86" s="0"/>
      <c r="EBX86" s="0"/>
      <c r="EBY86" s="0"/>
      <c r="EBZ86" s="0"/>
      <c r="ECA86" s="0"/>
      <c r="ECB86" s="0"/>
      <c r="ECC86" s="0"/>
      <c r="ECD86" s="0"/>
      <c r="ECE86" s="0"/>
      <c r="ECF86" s="0"/>
      <c r="ECG86" s="0"/>
      <c r="ECH86" s="0"/>
      <c r="ECI86" s="0"/>
      <c r="ECJ86" s="0"/>
      <c r="ECK86" s="0"/>
      <c r="ECL86" s="0"/>
      <c r="ECM86" s="0"/>
      <c r="ECN86" s="0"/>
      <c r="ECO86" s="0"/>
      <c r="ECP86" s="0"/>
      <c r="ECQ86" s="0"/>
      <c r="ECR86" s="0"/>
      <c r="ECS86" s="0"/>
      <c r="ECT86" s="0"/>
      <c r="ECU86" s="0"/>
      <c r="ECV86" s="0"/>
      <c r="ECW86" s="0"/>
      <c r="ECX86" s="0"/>
      <c r="ECY86" s="0"/>
      <c r="ECZ86" s="0"/>
      <c r="EDA86" s="0"/>
      <c r="EDB86" s="0"/>
      <c r="EDC86" s="0"/>
      <c r="EDD86" s="0"/>
      <c r="EDE86" s="0"/>
      <c r="EDF86" s="0"/>
      <c r="EDG86" s="0"/>
      <c r="EDH86" s="0"/>
      <c r="EDI86" s="0"/>
      <c r="EDJ86" s="0"/>
      <c r="EDK86" s="0"/>
      <c r="EDL86" s="0"/>
      <c r="EDM86" s="0"/>
      <c r="EDN86" s="0"/>
      <c r="EDO86" s="0"/>
      <c r="EDP86" s="0"/>
      <c r="EDQ86" s="0"/>
      <c r="EDR86" s="0"/>
      <c r="EDS86" s="0"/>
      <c r="EDT86" s="0"/>
      <c r="EDU86" s="0"/>
      <c r="EDV86" s="0"/>
      <c r="EDW86" s="0"/>
      <c r="EDX86" s="0"/>
      <c r="EDY86" s="0"/>
      <c r="EDZ86" s="0"/>
      <c r="EEA86" s="0"/>
      <c r="EEB86" s="0"/>
      <c r="EEC86" s="0"/>
      <c r="EED86" s="0"/>
      <c r="EEE86" s="0"/>
      <c r="EEF86" s="0"/>
      <c r="EEG86" s="0"/>
      <c r="EEH86" s="0"/>
      <c r="EEI86" s="0"/>
      <c r="EEJ86" s="0"/>
      <c r="EEK86" s="0"/>
      <c r="EEL86" s="0"/>
      <c r="EEM86" s="0"/>
      <c r="EEN86" s="0"/>
      <c r="EEO86" s="0"/>
      <c r="EEP86" s="0"/>
      <c r="EEQ86" s="0"/>
      <c r="EER86" s="0"/>
      <c r="EES86" s="0"/>
      <c r="EET86" s="0"/>
      <c r="EEU86" s="0"/>
      <c r="EEV86" s="0"/>
      <c r="EEW86" s="0"/>
      <c r="EEX86" s="0"/>
      <c r="EEY86" s="0"/>
      <c r="EEZ86" s="0"/>
      <c r="EFA86" s="0"/>
      <c r="EFB86" s="0"/>
      <c r="EFC86" s="0"/>
      <c r="EFD86" s="0"/>
      <c r="EFE86" s="0"/>
      <c r="EFF86" s="0"/>
      <c r="EFG86" s="0"/>
      <c r="EFH86" s="0"/>
      <c r="EFI86" s="0"/>
      <c r="EFJ86" s="0"/>
      <c r="EFK86" s="0"/>
      <c r="EFL86" s="0"/>
      <c r="EFM86" s="0"/>
      <c r="EFN86" s="0"/>
      <c r="EFO86" s="0"/>
      <c r="EFP86" s="0"/>
      <c r="EFQ86" s="0"/>
      <c r="EFR86" s="0"/>
      <c r="EFS86" s="0"/>
      <c r="EFT86" s="0"/>
      <c r="EFU86" s="0"/>
      <c r="EFV86" s="0"/>
      <c r="EFW86" s="0"/>
      <c r="EFX86" s="0"/>
      <c r="EFY86" s="0"/>
      <c r="EFZ86" s="0"/>
      <c r="EGA86" s="0"/>
      <c r="EGB86" s="0"/>
      <c r="EGC86" s="0"/>
      <c r="EGD86" s="0"/>
      <c r="EGE86" s="0"/>
      <c r="EGF86" s="0"/>
      <c r="EGG86" s="0"/>
      <c r="EGH86" s="0"/>
      <c r="EGI86" s="0"/>
      <c r="EGJ86" s="0"/>
      <c r="EGK86" s="0"/>
      <c r="EGL86" s="0"/>
      <c r="EGM86" s="0"/>
      <c r="EGN86" s="0"/>
      <c r="EGO86" s="0"/>
      <c r="EGP86" s="0"/>
      <c r="EGQ86" s="0"/>
      <c r="EGR86" s="0"/>
      <c r="EGS86" s="0"/>
      <c r="EGT86" s="0"/>
      <c r="EGU86" s="0"/>
      <c r="EGV86" s="0"/>
      <c r="EGW86" s="0"/>
      <c r="EGX86" s="0"/>
      <c r="EGY86" s="0"/>
      <c r="EGZ86" s="0"/>
      <c r="EHA86" s="0"/>
      <c r="EHB86" s="0"/>
      <c r="EHC86" s="0"/>
      <c r="EHD86" s="0"/>
      <c r="EHE86" s="0"/>
      <c r="EHF86" s="0"/>
      <c r="EHG86" s="0"/>
      <c r="EHH86" s="0"/>
      <c r="EHI86" s="0"/>
      <c r="EHJ86" s="0"/>
      <c r="EHK86" s="0"/>
      <c r="EHL86" s="0"/>
      <c r="EHM86" s="0"/>
      <c r="EHN86" s="0"/>
      <c r="EHO86" s="0"/>
      <c r="EHP86" s="0"/>
      <c r="EHQ86" s="0"/>
      <c r="EHR86" s="0"/>
      <c r="EHS86" s="0"/>
      <c r="EHT86" s="0"/>
      <c r="EHU86" s="0"/>
      <c r="EHV86" s="0"/>
      <c r="EHW86" s="0"/>
      <c r="EHX86" s="0"/>
      <c r="EHY86" s="0"/>
      <c r="EHZ86" s="0"/>
      <c r="EIA86" s="0"/>
      <c r="EIB86" s="0"/>
      <c r="EIC86" s="0"/>
      <c r="EID86" s="0"/>
      <c r="EIE86" s="0"/>
      <c r="EIF86" s="0"/>
      <c r="EIG86" s="0"/>
      <c r="EIH86" s="0"/>
      <c r="EII86" s="0"/>
      <c r="EIJ86" s="0"/>
      <c r="EIK86" s="0"/>
      <c r="EIL86" s="0"/>
      <c r="EIM86" s="0"/>
      <c r="EIN86" s="0"/>
      <c r="EIO86" s="0"/>
      <c r="EIP86" s="0"/>
      <c r="EIQ86" s="0"/>
      <c r="EIR86" s="0"/>
      <c r="EIS86" s="0"/>
      <c r="EIT86" s="0"/>
      <c r="EIU86" s="0"/>
      <c r="EIV86" s="0"/>
      <c r="EIW86" s="0"/>
      <c r="EIX86" s="0"/>
      <c r="EIY86" s="0"/>
      <c r="EIZ86" s="0"/>
      <c r="EJA86" s="0"/>
      <c r="EJB86" s="0"/>
      <c r="EJC86" s="0"/>
      <c r="EJD86" s="0"/>
      <c r="EJE86" s="0"/>
      <c r="EJF86" s="0"/>
      <c r="EJG86" s="0"/>
      <c r="EJH86" s="0"/>
      <c r="EJI86" s="0"/>
      <c r="EJJ86" s="0"/>
      <c r="EJK86" s="0"/>
      <c r="EJL86" s="0"/>
      <c r="EJM86" s="0"/>
      <c r="EJN86" s="0"/>
      <c r="EJO86" s="0"/>
      <c r="EJP86" s="0"/>
      <c r="EJQ86" s="0"/>
      <c r="EJR86" s="0"/>
      <c r="EJS86" s="0"/>
      <c r="EJT86" s="0"/>
      <c r="EJU86" s="0"/>
      <c r="EJV86" s="0"/>
      <c r="EJW86" s="0"/>
      <c r="EJX86" s="0"/>
      <c r="EJY86" s="0"/>
      <c r="EJZ86" s="0"/>
      <c r="EKA86" s="0"/>
      <c r="EKB86" s="0"/>
      <c r="EKC86" s="0"/>
      <c r="EKD86" s="0"/>
      <c r="EKE86" s="0"/>
      <c r="EKF86" s="0"/>
      <c r="EKG86" s="0"/>
      <c r="EKH86" s="0"/>
      <c r="EKI86" s="0"/>
      <c r="EKJ86" s="0"/>
      <c r="EKK86" s="0"/>
      <c r="EKL86" s="0"/>
      <c r="EKM86" s="0"/>
      <c r="EKN86" s="0"/>
      <c r="EKO86" s="0"/>
      <c r="EKP86" s="0"/>
      <c r="EKQ86" s="0"/>
      <c r="EKR86" s="0"/>
      <c r="EKS86" s="0"/>
      <c r="EKT86" s="0"/>
      <c r="EKU86" s="0"/>
      <c r="EKV86" s="0"/>
      <c r="EKW86" s="0"/>
      <c r="EKX86" s="0"/>
      <c r="EKY86" s="0"/>
      <c r="EKZ86" s="0"/>
      <c r="ELA86" s="0"/>
      <c r="ELB86" s="0"/>
      <c r="ELC86" s="0"/>
      <c r="ELD86" s="0"/>
      <c r="ELE86" s="0"/>
      <c r="ELF86" s="0"/>
      <c r="ELG86" s="0"/>
      <c r="ELH86" s="0"/>
      <c r="ELI86" s="0"/>
      <c r="ELJ86" s="0"/>
      <c r="ELK86" s="0"/>
      <c r="ELL86" s="0"/>
      <c r="ELM86" s="0"/>
      <c r="ELN86" s="0"/>
      <c r="ELO86" s="0"/>
      <c r="ELP86" s="0"/>
      <c r="ELQ86" s="0"/>
      <c r="ELR86" s="0"/>
      <c r="ELS86" s="0"/>
      <c r="ELT86" s="0"/>
      <c r="ELU86" s="0"/>
      <c r="ELV86" s="0"/>
      <c r="ELW86" s="0"/>
      <c r="ELX86" s="0"/>
      <c r="ELY86" s="0"/>
      <c r="ELZ86" s="0"/>
      <c r="EMA86" s="0"/>
      <c r="EMB86" s="0"/>
      <c r="EMC86" s="0"/>
      <c r="EMD86" s="0"/>
      <c r="EME86" s="0"/>
      <c r="EMF86" s="0"/>
      <c r="EMG86" s="0"/>
      <c r="EMH86" s="0"/>
      <c r="EMI86" s="0"/>
      <c r="EMJ86" s="0"/>
      <c r="EMK86" s="0"/>
      <c r="EML86" s="0"/>
      <c r="EMM86" s="0"/>
      <c r="EMN86" s="0"/>
      <c r="EMO86" s="0"/>
      <c r="EMP86" s="0"/>
      <c r="EMQ86" s="0"/>
      <c r="EMR86" s="0"/>
      <c r="EMS86" s="0"/>
      <c r="EMT86" s="0"/>
      <c r="EMU86" s="0"/>
      <c r="EMV86" s="0"/>
      <c r="EMW86" s="0"/>
      <c r="EMX86" s="0"/>
      <c r="EMY86" s="0"/>
      <c r="EMZ86" s="0"/>
      <c r="ENA86" s="0"/>
      <c r="ENB86" s="0"/>
      <c r="ENC86" s="0"/>
      <c r="END86" s="0"/>
      <c r="ENE86" s="0"/>
      <c r="ENF86" s="0"/>
      <c r="ENG86" s="0"/>
      <c r="ENH86" s="0"/>
      <c r="ENI86" s="0"/>
      <c r="ENJ86" s="0"/>
      <c r="ENK86" s="0"/>
      <c r="ENL86" s="0"/>
      <c r="ENM86" s="0"/>
      <c r="ENN86" s="0"/>
      <c r="ENO86" s="0"/>
      <c r="ENP86" s="0"/>
      <c r="ENQ86" s="0"/>
      <c r="ENR86" s="0"/>
      <c r="ENS86" s="0"/>
      <c r="ENT86" s="0"/>
      <c r="ENU86" s="0"/>
      <c r="ENV86" s="0"/>
      <c r="ENW86" s="0"/>
      <c r="ENX86" s="0"/>
      <c r="ENY86" s="0"/>
      <c r="ENZ86" s="0"/>
      <c r="EOA86" s="0"/>
      <c r="EOB86" s="0"/>
      <c r="EOC86" s="0"/>
      <c r="EOD86" s="0"/>
      <c r="EOE86" s="0"/>
      <c r="EOF86" s="0"/>
      <c r="EOG86" s="0"/>
      <c r="EOH86" s="0"/>
      <c r="EOI86" s="0"/>
      <c r="EOJ86" s="0"/>
      <c r="EOK86" s="0"/>
      <c r="EOL86" s="0"/>
      <c r="EOM86" s="0"/>
      <c r="EON86" s="0"/>
      <c r="EOO86" s="0"/>
      <c r="EOP86" s="0"/>
      <c r="EOQ86" s="0"/>
      <c r="EOR86" s="0"/>
      <c r="EOS86" s="0"/>
      <c r="EOT86" s="0"/>
      <c r="EOU86" s="0"/>
      <c r="EOV86" s="0"/>
      <c r="EOW86" s="0"/>
      <c r="EOX86" s="0"/>
      <c r="EOY86" s="0"/>
      <c r="EOZ86" s="0"/>
      <c r="EPA86" s="0"/>
      <c r="EPB86" s="0"/>
      <c r="EPC86" s="0"/>
      <c r="EPD86" s="0"/>
      <c r="EPE86" s="0"/>
      <c r="EPF86" s="0"/>
      <c r="EPG86" s="0"/>
      <c r="EPH86" s="0"/>
      <c r="EPI86" s="0"/>
      <c r="EPJ86" s="0"/>
      <c r="EPK86" s="0"/>
      <c r="EPL86" s="0"/>
      <c r="EPM86" s="0"/>
      <c r="EPN86" s="0"/>
      <c r="EPO86" s="0"/>
      <c r="EPP86" s="0"/>
      <c r="EPQ86" s="0"/>
      <c r="EPR86" s="0"/>
      <c r="EPS86" s="0"/>
      <c r="EPT86" s="0"/>
      <c r="EPU86" s="0"/>
      <c r="EPV86" s="0"/>
      <c r="EPW86" s="0"/>
      <c r="EPX86" s="0"/>
      <c r="EPY86" s="0"/>
      <c r="EPZ86" s="0"/>
      <c r="EQA86" s="0"/>
      <c r="EQB86" s="0"/>
      <c r="EQC86" s="0"/>
      <c r="EQD86" s="0"/>
      <c r="EQE86" s="0"/>
      <c r="EQF86" s="0"/>
      <c r="EQG86" s="0"/>
      <c r="EQH86" s="0"/>
      <c r="EQI86" s="0"/>
      <c r="EQJ86" s="0"/>
      <c r="EQK86" s="0"/>
      <c r="EQL86" s="0"/>
      <c r="EQM86" s="0"/>
      <c r="EQN86" s="0"/>
      <c r="EQO86" s="0"/>
      <c r="EQP86" s="0"/>
      <c r="EQQ86" s="0"/>
      <c r="EQR86" s="0"/>
      <c r="EQS86" s="0"/>
      <c r="EQT86" s="0"/>
      <c r="EQU86" s="0"/>
      <c r="EQV86" s="0"/>
      <c r="EQW86" s="0"/>
      <c r="EQX86" s="0"/>
      <c r="EQY86" s="0"/>
      <c r="EQZ86" s="0"/>
      <c r="ERA86" s="0"/>
      <c r="ERB86" s="0"/>
      <c r="ERC86" s="0"/>
      <c r="ERD86" s="0"/>
      <c r="ERE86" s="0"/>
      <c r="ERF86" s="0"/>
      <c r="ERG86" s="0"/>
      <c r="ERH86" s="0"/>
      <c r="ERI86" s="0"/>
      <c r="ERJ86" s="0"/>
      <c r="ERK86" s="0"/>
      <c r="ERL86" s="0"/>
      <c r="ERM86" s="0"/>
      <c r="ERN86" s="0"/>
      <c r="ERO86" s="0"/>
      <c r="ERP86" s="0"/>
      <c r="ERQ86" s="0"/>
      <c r="ERR86" s="0"/>
      <c r="ERS86" s="0"/>
      <c r="ERT86" s="0"/>
      <c r="ERU86" s="0"/>
      <c r="ERV86" s="0"/>
      <c r="ERW86" s="0"/>
      <c r="ERX86" s="0"/>
      <c r="ERY86" s="0"/>
      <c r="ERZ86" s="0"/>
      <c r="ESA86" s="0"/>
      <c r="ESB86" s="0"/>
      <c r="ESC86" s="0"/>
      <c r="ESD86" s="0"/>
      <c r="ESE86" s="0"/>
      <c r="ESF86" s="0"/>
      <c r="ESG86" s="0"/>
      <c r="ESH86" s="0"/>
      <c r="ESI86" s="0"/>
      <c r="ESJ86" s="0"/>
      <c r="ESK86" s="0"/>
      <c r="ESL86" s="0"/>
      <c r="ESM86" s="0"/>
      <c r="ESN86" s="0"/>
      <c r="ESO86" s="0"/>
      <c r="ESP86" s="0"/>
      <c r="ESQ86" s="0"/>
      <c r="ESR86" s="0"/>
      <c r="ESS86" s="0"/>
      <c r="EST86" s="0"/>
      <c r="ESU86" s="0"/>
      <c r="ESV86" s="0"/>
      <c r="ESW86" s="0"/>
      <c r="ESX86" s="0"/>
      <c r="ESY86" s="0"/>
      <c r="ESZ86" s="0"/>
      <c r="ETA86" s="0"/>
      <c r="ETB86" s="0"/>
      <c r="ETC86" s="0"/>
      <c r="ETD86" s="0"/>
      <c r="ETE86" s="0"/>
      <c r="ETF86" s="0"/>
      <c r="ETG86" s="0"/>
      <c r="ETH86" s="0"/>
      <c r="ETI86" s="0"/>
      <c r="ETJ86" s="0"/>
      <c r="ETK86" s="0"/>
      <c r="ETL86" s="0"/>
      <c r="ETM86" s="0"/>
      <c r="ETN86" s="0"/>
      <c r="ETO86" s="0"/>
      <c r="ETP86" s="0"/>
      <c r="ETQ86" s="0"/>
      <c r="ETR86" s="0"/>
      <c r="ETS86" s="0"/>
      <c r="ETT86" s="0"/>
      <c r="ETU86" s="0"/>
      <c r="ETV86" s="0"/>
      <c r="ETW86" s="0"/>
      <c r="ETX86" s="0"/>
      <c r="ETY86" s="0"/>
      <c r="ETZ86" s="0"/>
      <c r="EUA86" s="0"/>
      <c r="EUB86" s="0"/>
      <c r="EUC86" s="0"/>
      <c r="EUD86" s="0"/>
      <c r="EUE86" s="0"/>
      <c r="EUF86" s="0"/>
      <c r="EUG86" s="0"/>
      <c r="EUH86" s="0"/>
      <c r="EUI86" s="0"/>
      <c r="EUJ86" s="0"/>
      <c r="EUK86" s="0"/>
      <c r="EUL86" s="0"/>
      <c r="EUM86" s="0"/>
      <c r="EUN86" s="0"/>
      <c r="EUO86" s="0"/>
      <c r="EUP86" s="0"/>
      <c r="EUQ86" s="0"/>
      <c r="EUR86" s="0"/>
      <c r="EUS86" s="0"/>
      <c r="EUT86" s="0"/>
      <c r="EUU86" s="0"/>
      <c r="EUV86" s="0"/>
      <c r="EUW86" s="0"/>
      <c r="EUX86" s="0"/>
      <c r="EUY86" s="0"/>
      <c r="EUZ86" s="0"/>
      <c r="EVA86" s="0"/>
      <c r="EVB86" s="0"/>
      <c r="EVC86" s="0"/>
      <c r="EVD86" s="0"/>
      <c r="EVE86" s="0"/>
      <c r="EVF86" s="0"/>
      <c r="EVG86" s="0"/>
      <c r="EVH86" s="0"/>
      <c r="EVI86" s="0"/>
      <c r="EVJ86" s="0"/>
      <c r="EVK86" s="0"/>
      <c r="EVL86" s="0"/>
      <c r="EVM86" s="0"/>
      <c r="EVN86" s="0"/>
      <c r="EVO86" s="0"/>
      <c r="EVP86" s="0"/>
      <c r="EVQ86" s="0"/>
      <c r="EVR86" s="0"/>
      <c r="EVS86" s="0"/>
      <c r="EVT86" s="0"/>
      <c r="EVU86" s="0"/>
      <c r="EVV86" s="0"/>
      <c r="EVW86" s="0"/>
      <c r="EVX86" s="0"/>
      <c r="EVY86" s="0"/>
      <c r="EVZ86" s="0"/>
      <c r="EWA86" s="0"/>
      <c r="EWB86" s="0"/>
      <c r="EWC86" s="0"/>
      <c r="EWD86" s="0"/>
      <c r="EWE86" s="0"/>
      <c r="EWF86" s="0"/>
      <c r="EWG86" s="0"/>
      <c r="EWH86" s="0"/>
      <c r="EWI86" s="0"/>
      <c r="EWJ86" s="0"/>
      <c r="EWK86" s="0"/>
      <c r="EWL86" s="0"/>
      <c r="EWM86" s="0"/>
      <c r="EWN86" s="0"/>
      <c r="EWO86" s="0"/>
      <c r="EWP86" s="0"/>
      <c r="EWQ86" s="0"/>
      <c r="EWR86" s="0"/>
      <c r="EWS86" s="0"/>
      <c r="EWT86" s="0"/>
      <c r="EWU86" s="0"/>
      <c r="EWV86" s="0"/>
      <c r="EWW86" s="0"/>
      <c r="EWX86" s="0"/>
      <c r="EWY86" s="0"/>
      <c r="EWZ86" s="0"/>
      <c r="EXA86" s="0"/>
      <c r="EXB86" s="0"/>
      <c r="EXC86" s="0"/>
      <c r="EXD86" s="0"/>
      <c r="EXE86" s="0"/>
      <c r="EXF86" s="0"/>
      <c r="EXG86" s="0"/>
      <c r="EXH86" s="0"/>
      <c r="EXI86" s="0"/>
      <c r="EXJ86" s="0"/>
      <c r="EXK86" s="0"/>
      <c r="EXL86" s="0"/>
      <c r="EXM86" s="0"/>
      <c r="EXN86" s="0"/>
      <c r="EXO86" s="0"/>
      <c r="EXP86" s="0"/>
      <c r="EXQ86" s="0"/>
      <c r="EXR86" s="0"/>
      <c r="EXS86" s="0"/>
      <c r="EXT86" s="0"/>
      <c r="EXU86" s="0"/>
      <c r="EXV86" s="0"/>
      <c r="EXW86" s="0"/>
      <c r="EXX86" s="0"/>
      <c r="EXY86" s="0"/>
      <c r="EXZ86" s="0"/>
      <c r="EYA86" s="0"/>
      <c r="EYB86" s="0"/>
      <c r="EYC86" s="0"/>
      <c r="EYD86" s="0"/>
      <c r="EYE86" s="0"/>
      <c r="EYF86" s="0"/>
      <c r="EYG86" s="0"/>
      <c r="EYH86" s="0"/>
      <c r="EYI86" s="0"/>
      <c r="EYJ86" s="0"/>
      <c r="EYK86" s="0"/>
      <c r="EYL86" s="0"/>
      <c r="EYM86" s="0"/>
      <c r="EYN86" s="0"/>
      <c r="EYO86" s="0"/>
      <c r="EYP86" s="0"/>
      <c r="EYQ86" s="0"/>
      <c r="EYR86" s="0"/>
      <c r="EYS86" s="0"/>
      <c r="EYT86" s="0"/>
      <c r="EYU86" s="0"/>
      <c r="EYV86" s="0"/>
      <c r="EYW86" s="0"/>
      <c r="EYX86" s="0"/>
      <c r="EYY86" s="0"/>
      <c r="EYZ86" s="0"/>
      <c r="EZA86" s="0"/>
      <c r="EZB86" s="0"/>
      <c r="EZC86" s="0"/>
      <c r="EZD86" s="0"/>
      <c r="EZE86" s="0"/>
      <c r="EZF86" s="0"/>
      <c r="EZG86" s="0"/>
      <c r="EZH86" s="0"/>
      <c r="EZI86" s="0"/>
      <c r="EZJ86" s="0"/>
      <c r="EZK86" s="0"/>
      <c r="EZL86" s="0"/>
      <c r="EZM86" s="0"/>
      <c r="EZN86" s="0"/>
      <c r="EZO86" s="0"/>
      <c r="EZP86" s="0"/>
      <c r="EZQ86" s="0"/>
      <c r="EZR86" s="0"/>
      <c r="EZS86" s="0"/>
      <c r="EZT86" s="0"/>
      <c r="EZU86" s="0"/>
      <c r="EZV86" s="0"/>
      <c r="EZW86" s="0"/>
      <c r="EZX86" s="0"/>
      <c r="EZY86" s="0"/>
      <c r="EZZ86" s="0"/>
      <c r="FAA86" s="0"/>
      <c r="FAB86" s="0"/>
      <c r="FAC86" s="0"/>
      <c r="FAD86" s="0"/>
      <c r="FAE86" s="0"/>
      <c r="FAF86" s="0"/>
      <c r="FAG86" s="0"/>
      <c r="FAH86" s="0"/>
      <c r="FAI86" s="0"/>
      <c r="FAJ86" s="0"/>
      <c r="FAK86" s="0"/>
      <c r="FAL86" s="0"/>
      <c r="FAM86" s="0"/>
      <c r="FAN86" s="0"/>
      <c r="FAO86" s="0"/>
      <c r="FAP86" s="0"/>
      <c r="FAQ86" s="0"/>
      <c r="FAR86" s="0"/>
      <c r="FAS86" s="0"/>
      <c r="FAT86" s="0"/>
      <c r="FAU86" s="0"/>
      <c r="FAV86" s="0"/>
      <c r="FAW86" s="0"/>
      <c r="FAX86" s="0"/>
      <c r="FAY86" s="0"/>
      <c r="FAZ86" s="0"/>
      <c r="FBA86" s="0"/>
      <c r="FBB86" s="0"/>
      <c r="FBC86" s="0"/>
      <c r="FBD86" s="0"/>
      <c r="FBE86" s="0"/>
      <c r="FBF86" s="0"/>
      <c r="FBG86" s="0"/>
      <c r="FBH86" s="0"/>
      <c r="FBI86" s="0"/>
      <c r="FBJ86" s="0"/>
      <c r="FBK86" s="0"/>
      <c r="FBL86" s="0"/>
      <c r="FBM86" s="0"/>
      <c r="FBN86" s="0"/>
      <c r="FBO86" s="0"/>
      <c r="FBP86" s="0"/>
      <c r="FBQ86" s="0"/>
      <c r="FBR86" s="0"/>
      <c r="FBS86" s="0"/>
      <c r="FBT86" s="0"/>
      <c r="FBU86" s="0"/>
      <c r="FBV86" s="0"/>
      <c r="FBW86" s="0"/>
      <c r="FBX86" s="0"/>
      <c r="FBY86" s="0"/>
      <c r="FBZ86" s="0"/>
      <c r="FCA86" s="0"/>
      <c r="FCB86" s="0"/>
      <c r="FCC86" s="0"/>
      <c r="FCD86" s="0"/>
      <c r="FCE86" s="0"/>
      <c r="FCF86" s="0"/>
      <c r="FCG86" s="0"/>
      <c r="FCH86" s="0"/>
      <c r="FCI86" s="0"/>
      <c r="FCJ86" s="0"/>
      <c r="FCK86" s="0"/>
      <c r="FCL86" s="0"/>
      <c r="FCM86" s="0"/>
      <c r="FCN86" s="0"/>
      <c r="FCO86" s="0"/>
      <c r="FCP86" s="0"/>
      <c r="FCQ86" s="0"/>
      <c r="FCR86" s="0"/>
      <c r="FCS86" s="0"/>
      <c r="FCT86" s="0"/>
      <c r="FCU86" s="0"/>
      <c r="FCV86" s="0"/>
      <c r="FCW86" s="0"/>
      <c r="FCX86" s="0"/>
      <c r="FCY86" s="0"/>
      <c r="FCZ86" s="0"/>
      <c r="FDA86" s="0"/>
      <c r="FDB86" s="0"/>
      <c r="FDC86" s="0"/>
      <c r="FDD86" s="0"/>
      <c r="FDE86" s="0"/>
      <c r="FDF86" s="0"/>
      <c r="FDG86" s="0"/>
      <c r="FDH86" s="0"/>
      <c r="FDI86" s="0"/>
      <c r="FDJ86" s="0"/>
      <c r="FDK86" s="0"/>
      <c r="FDL86" s="0"/>
      <c r="FDM86" s="0"/>
      <c r="FDN86" s="0"/>
      <c r="FDO86" s="0"/>
      <c r="FDP86" s="0"/>
      <c r="FDQ86" s="0"/>
      <c r="FDR86" s="0"/>
      <c r="FDS86" s="0"/>
      <c r="FDT86" s="0"/>
      <c r="FDU86" s="0"/>
      <c r="FDV86" s="0"/>
      <c r="FDW86" s="0"/>
      <c r="FDX86" s="0"/>
      <c r="FDY86" s="0"/>
      <c r="FDZ86" s="0"/>
      <c r="FEA86" s="0"/>
      <c r="FEB86" s="0"/>
      <c r="FEC86" s="0"/>
      <c r="FED86" s="0"/>
      <c r="FEE86" s="0"/>
      <c r="FEF86" s="0"/>
      <c r="FEG86" s="0"/>
      <c r="FEH86" s="0"/>
      <c r="FEI86" s="0"/>
      <c r="FEJ86" s="0"/>
      <c r="FEK86" s="0"/>
      <c r="FEL86" s="0"/>
      <c r="FEM86" s="0"/>
      <c r="FEN86" s="0"/>
      <c r="FEO86" s="0"/>
      <c r="FEP86" s="0"/>
      <c r="FEQ86" s="0"/>
      <c r="FER86" s="0"/>
      <c r="FES86" s="0"/>
      <c r="FET86" s="0"/>
      <c r="FEU86" s="0"/>
      <c r="FEV86" s="0"/>
      <c r="FEW86" s="0"/>
      <c r="FEX86" s="0"/>
      <c r="FEY86" s="0"/>
      <c r="FEZ86" s="0"/>
      <c r="FFA86" s="0"/>
      <c r="FFB86" s="0"/>
      <c r="FFC86" s="0"/>
      <c r="FFD86" s="0"/>
      <c r="FFE86" s="0"/>
      <c r="FFF86" s="0"/>
      <c r="FFG86" s="0"/>
      <c r="FFH86" s="0"/>
      <c r="FFI86" s="0"/>
      <c r="FFJ86" s="0"/>
      <c r="FFK86" s="0"/>
      <c r="FFL86" s="0"/>
      <c r="FFM86" s="0"/>
      <c r="FFN86" s="0"/>
      <c r="FFO86" s="0"/>
      <c r="FFP86" s="0"/>
      <c r="FFQ86" s="0"/>
      <c r="FFR86" s="0"/>
      <c r="FFS86" s="0"/>
      <c r="FFT86" s="0"/>
      <c r="FFU86" s="0"/>
      <c r="FFV86" s="0"/>
      <c r="FFW86" s="0"/>
      <c r="FFX86" s="0"/>
      <c r="FFY86" s="0"/>
      <c r="FFZ86" s="0"/>
      <c r="FGA86" s="0"/>
      <c r="FGB86" s="0"/>
      <c r="FGC86" s="0"/>
      <c r="FGD86" s="0"/>
      <c r="FGE86" s="0"/>
      <c r="FGF86" s="0"/>
      <c r="FGG86" s="0"/>
      <c r="FGH86" s="0"/>
      <c r="FGI86" s="0"/>
      <c r="FGJ86" s="0"/>
      <c r="FGK86" s="0"/>
      <c r="FGL86" s="0"/>
      <c r="FGM86" s="0"/>
      <c r="FGN86" s="0"/>
      <c r="FGO86" s="0"/>
      <c r="FGP86" s="0"/>
      <c r="FGQ86" s="0"/>
      <c r="FGR86" s="0"/>
      <c r="FGS86" s="0"/>
      <c r="FGT86" s="0"/>
      <c r="FGU86" s="0"/>
      <c r="FGV86" s="0"/>
      <c r="FGW86" s="0"/>
      <c r="FGX86" s="0"/>
      <c r="FGY86" s="0"/>
      <c r="FGZ86" s="0"/>
      <c r="FHA86" s="0"/>
      <c r="FHB86" s="0"/>
      <c r="FHC86" s="0"/>
      <c r="FHD86" s="0"/>
      <c r="FHE86" s="0"/>
      <c r="FHF86" s="0"/>
      <c r="FHG86" s="0"/>
      <c r="FHH86" s="0"/>
      <c r="FHI86" s="0"/>
      <c r="FHJ86" s="0"/>
      <c r="FHK86" s="0"/>
      <c r="FHL86" s="0"/>
      <c r="FHM86" s="0"/>
      <c r="FHN86" s="0"/>
      <c r="FHO86" s="0"/>
      <c r="FHP86" s="0"/>
      <c r="FHQ86" s="0"/>
      <c r="FHR86" s="0"/>
      <c r="FHS86" s="0"/>
      <c r="FHT86" s="0"/>
      <c r="FHU86" s="0"/>
      <c r="FHV86" s="0"/>
      <c r="FHW86" s="0"/>
      <c r="FHX86" s="0"/>
      <c r="FHY86" s="0"/>
      <c r="FHZ86" s="0"/>
      <c r="FIA86" s="0"/>
      <c r="FIB86" s="0"/>
      <c r="FIC86" s="0"/>
      <c r="FID86" s="0"/>
      <c r="FIE86" s="0"/>
      <c r="FIF86" s="0"/>
      <c r="FIG86" s="0"/>
      <c r="FIH86" s="0"/>
      <c r="FII86" s="0"/>
      <c r="FIJ86" s="0"/>
      <c r="FIK86" s="0"/>
      <c r="FIL86" s="0"/>
      <c r="FIM86" s="0"/>
      <c r="FIN86" s="0"/>
      <c r="FIO86" s="0"/>
      <c r="FIP86" s="0"/>
      <c r="FIQ86" s="0"/>
      <c r="FIR86" s="0"/>
      <c r="FIS86" s="0"/>
      <c r="FIT86" s="0"/>
      <c r="FIU86" s="0"/>
      <c r="FIV86" s="0"/>
      <c r="FIW86" s="0"/>
      <c r="FIX86" s="0"/>
      <c r="FIY86" s="0"/>
      <c r="FIZ86" s="0"/>
      <c r="FJA86" s="0"/>
      <c r="FJB86" s="0"/>
      <c r="FJC86" s="0"/>
      <c r="FJD86" s="0"/>
      <c r="FJE86" s="0"/>
      <c r="FJF86" s="0"/>
      <c r="FJG86" s="0"/>
      <c r="FJH86" s="0"/>
      <c r="FJI86" s="0"/>
      <c r="FJJ86" s="0"/>
      <c r="FJK86" s="0"/>
      <c r="FJL86" s="0"/>
      <c r="FJM86" s="0"/>
      <c r="FJN86" s="0"/>
      <c r="FJO86" s="0"/>
      <c r="FJP86" s="0"/>
      <c r="FJQ86" s="0"/>
      <c r="FJR86" s="0"/>
      <c r="FJS86" s="0"/>
      <c r="FJT86" s="0"/>
      <c r="FJU86" s="0"/>
      <c r="FJV86" s="0"/>
      <c r="FJW86" s="0"/>
      <c r="FJX86" s="0"/>
      <c r="FJY86" s="0"/>
      <c r="FJZ86" s="0"/>
      <c r="FKA86" s="0"/>
      <c r="FKB86" s="0"/>
      <c r="FKC86" s="0"/>
      <c r="FKD86" s="0"/>
      <c r="FKE86" s="0"/>
      <c r="FKF86" s="0"/>
      <c r="FKG86" s="0"/>
      <c r="FKH86" s="0"/>
      <c r="FKI86" s="0"/>
      <c r="FKJ86" s="0"/>
      <c r="FKK86" s="0"/>
      <c r="FKL86" s="0"/>
      <c r="FKM86" s="0"/>
      <c r="FKN86" s="0"/>
      <c r="FKO86" s="0"/>
      <c r="FKP86" s="0"/>
      <c r="FKQ86" s="0"/>
      <c r="FKR86" s="0"/>
      <c r="FKS86" s="0"/>
      <c r="FKT86" s="0"/>
      <c r="FKU86" s="0"/>
      <c r="FKV86" s="0"/>
      <c r="FKW86" s="0"/>
      <c r="FKX86" s="0"/>
      <c r="FKY86" s="0"/>
      <c r="FKZ86" s="0"/>
      <c r="FLA86" s="0"/>
      <c r="FLB86" s="0"/>
      <c r="FLC86" s="0"/>
      <c r="FLD86" s="0"/>
      <c r="FLE86" s="0"/>
      <c r="FLF86" s="0"/>
      <c r="FLG86" s="0"/>
      <c r="FLH86" s="0"/>
      <c r="FLI86" s="0"/>
      <c r="FLJ86" s="0"/>
      <c r="FLK86" s="0"/>
      <c r="FLL86" s="0"/>
      <c r="FLM86" s="0"/>
      <c r="FLN86" s="0"/>
      <c r="FLO86" s="0"/>
      <c r="FLP86" s="0"/>
      <c r="FLQ86" s="0"/>
      <c r="FLR86" s="0"/>
      <c r="FLS86" s="0"/>
      <c r="FLT86" s="0"/>
      <c r="FLU86" s="0"/>
      <c r="FLV86" s="0"/>
      <c r="FLW86" s="0"/>
      <c r="FLX86" s="0"/>
      <c r="FLY86" s="0"/>
      <c r="FLZ86" s="0"/>
      <c r="FMA86" s="0"/>
      <c r="FMB86" s="0"/>
      <c r="FMC86" s="0"/>
      <c r="FMD86" s="0"/>
      <c r="FME86" s="0"/>
      <c r="FMF86" s="0"/>
      <c r="FMG86" s="0"/>
      <c r="FMH86" s="0"/>
      <c r="FMI86" s="0"/>
      <c r="FMJ86" s="0"/>
      <c r="FMK86" s="0"/>
      <c r="FML86" s="0"/>
      <c r="FMM86" s="0"/>
      <c r="FMN86" s="0"/>
      <c r="FMO86" s="0"/>
      <c r="FMP86" s="0"/>
      <c r="FMQ86" s="0"/>
      <c r="FMR86" s="0"/>
      <c r="FMS86" s="0"/>
      <c r="FMT86" s="0"/>
      <c r="FMU86" s="0"/>
      <c r="FMV86" s="0"/>
      <c r="FMW86" s="0"/>
      <c r="FMX86" s="0"/>
      <c r="FMY86" s="0"/>
      <c r="FMZ86" s="0"/>
      <c r="FNA86" s="0"/>
      <c r="FNB86" s="0"/>
      <c r="FNC86" s="0"/>
      <c r="FND86" s="0"/>
      <c r="FNE86" s="0"/>
      <c r="FNF86" s="0"/>
      <c r="FNG86" s="0"/>
      <c r="FNH86" s="0"/>
      <c r="FNI86" s="0"/>
      <c r="FNJ86" s="0"/>
      <c r="FNK86" s="0"/>
      <c r="FNL86" s="0"/>
      <c r="FNM86" s="0"/>
      <c r="FNN86" s="0"/>
      <c r="FNO86" s="0"/>
      <c r="FNP86" s="0"/>
      <c r="FNQ86" s="0"/>
      <c r="FNR86" s="0"/>
      <c r="FNS86" s="0"/>
      <c r="FNT86" s="0"/>
      <c r="FNU86" s="0"/>
      <c r="FNV86" s="0"/>
      <c r="FNW86" s="0"/>
      <c r="FNX86" s="0"/>
      <c r="FNY86" s="0"/>
      <c r="FNZ86" s="0"/>
      <c r="FOA86" s="0"/>
      <c r="FOB86" s="0"/>
      <c r="FOC86" s="0"/>
      <c r="FOD86" s="0"/>
      <c r="FOE86" s="0"/>
      <c r="FOF86" s="0"/>
      <c r="FOG86" s="0"/>
      <c r="FOH86" s="0"/>
      <c r="FOI86" s="0"/>
      <c r="FOJ86" s="0"/>
      <c r="FOK86" s="0"/>
      <c r="FOL86" s="0"/>
      <c r="FOM86" s="0"/>
      <c r="FON86" s="0"/>
      <c r="FOO86" s="0"/>
      <c r="FOP86" s="0"/>
      <c r="FOQ86" s="0"/>
      <c r="FOR86" s="0"/>
      <c r="FOS86" s="0"/>
      <c r="FOT86" s="0"/>
      <c r="FOU86" s="0"/>
      <c r="FOV86" s="0"/>
      <c r="FOW86" s="0"/>
      <c r="FOX86" s="0"/>
      <c r="FOY86" s="0"/>
      <c r="FOZ86" s="0"/>
      <c r="FPA86" s="0"/>
      <c r="FPB86" s="0"/>
      <c r="FPC86" s="0"/>
      <c r="FPD86" s="0"/>
      <c r="FPE86" s="0"/>
      <c r="FPF86" s="0"/>
      <c r="FPG86" s="0"/>
      <c r="FPH86" s="0"/>
      <c r="FPI86" s="0"/>
      <c r="FPJ86" s="0"/>
      <c r="FPK86" s="0"/>
      <c r="FPL86" s="0"/>
      <c r="FPM86" s="0"/>
      <c r="FPN86" s="0"/>
      <c r="FPO86" s="0"/>
      <c r="FPP86" s="0"/>
      <c r="FPQ86" s="0"/>
      <c r="FPR86" s="0"/>
      <c r="FPS86" s="0"/>
      <c r="FPT86" s="0"/>
      <c r="FPU86" s="0"/>
      <c r="FPV86" s="0"/>
      <c r="FPW86" s="0"/>
      <c r="FPX86" s="0"/>
      <c r="FPY86" s="0"/>
      <c r="FPZ86" s="0"/>
      <c r="FQA86" s="0"/>
      <c r="FQB86" s="0"/>
      <c r="FQC86" s="0"/>
      <c r="FQD86" s="0"/>
      <c r="FQE86" s="0"/>
      <c r="FQF86" s="0"/>
      <c r="FQG86" s="0"/>
      <c r="FQH86" s="0"/>
      <c r="FQI86" s="0"/>
      <c r="FQJ86" s="0"/>
      <c r="FQK86" s="0"/>
      <c r="FQL86" s="0"/>
      <c r="FQM86" s="0"/>
      <c r="FQN86" s="0"/>
      <c r="FQO86" s="0"/>
      <c r="FQP86" s="0"/>
      <c r="FQQ86" s="0"/>
      <c r="FQR86" s="0"/>
      <c r="FQS86" s="0"/>
      <c r="FQT86" s="0"/>
      <c r="FQU86" s="0"/>
      <c r="FQV86" s="0"/>
      <c r="FQW86" s="0"/>
      <c r="FQX86" s="0"/>
      <c r="FQY86" s="0"/>
      <c r="FQZ86" s="0"/>
      <c r="FRA86" s="0"/>
      <c r="FRB86" s="0"/>
      <c r="FRC86" s="0"/>
      <c r="FRD86" s="0"/>
      <c r="FRE86" s="0"/>
      <c r="FRF86" s="0"/>
      <c r="FRG86" s="0"/>
      <c r="FRH86" s="0"/>
      <c r="FRI86" s="0"/>
      <c r="FRJ86" s="0"/>
      <c r="FRK86" s="0"/>
      <c r="FRL86" s="0"/>
      <c r="FRM86" s="0"/>
      <c r="FRN86" s="0"/>
      <c r="FRO86" s="0"/>
      <c r="FRP86" s="0"/>
      <c r="FRQ86" s="0"/>
      <c r="FRR86" s="0"/>
      <c r="FRS86" s="0"/>
      <c r="FRT86" s="0"/>
      <c r="FRU86" s="0"/>
      <c r="FRV86" s="0"/>
      <c r="FRW86" s="0"/>
      <c r="FRX86" s="0"/>
      <c r="FRY86" s="0"/>
      <c r="FRZ86" s="0"/>
      <c r="FSA86" s="0"/>
      <c r="FSB86" s="0"/>
      <c r="FSC86" s="0"/>
      <c r="FSD86" s="0"/>
      <c r="FSE86" s="0"/>
      <c r="FSF86" s="0"/>
      <c r="FSG86" s="0"/>
      <c r="FSH86" s="0"/>
      <c r="FSI86" s="0"/>
      <c r="FSJ86" s="0"/>
      <c r="FSK86" s="0"/>
      <c r="FSL86" s="0"/>
      <c r="FSM86" s="0"/>
      <c r="FSN86" s="0"/>
      <c r="FSO86" s="0"/>
      <c r="FSP86" s="0"/>
      <c r="FSQ86" s="0"/>
      <c r="FSR86" s="0"/>
      <c r="FSS86" s="0"/>
      <c r="FST86" s="0"/>
      <c r="FSU86" s="0"/>
      <c r="FSV86" s="0"/>
      <c r="FSW86" s="0"/>
      <c r="FSX86" s="0"/>
      <c r="FSY86" s="0"/>
      <c r="FSZ86" s="0"/>
      <c r="FTA86" s="0"/>
      <c r="FTB86" s="0"/>
      <c r="FTC86" s="0"/>
      <c r="FTD86" s="0"/>
      <c r="FTE86" s="0"/>
      <c r="FTF86" s="0"/>
      <c r="FTG86" s="0"/>
      <c r="FTH86" s="0"/>
      <c r="FTI86" s="0"/>
      <c r="FTJ86" s="0"/>
      <c r="FTK86" s="0"/>
      <c r="FTL86" s="0"/>
      <c r="FTM86" s="0"/>
      <c r="FTN86" s="0"/>
      <c r="FTO86" s="0"/>
      <c r="FTP86" s="0"/>
      <c r="FTQ86" s="0"/>
      <c r="FTR86" s="0"/>
      <c r="FTS86" s="0"/>
      <c r="FTT86" s="0"/>
      <c r="FTU86" s="0"/>
      <c r="FTV86" s="0"/>
      <c r="FTW86" s="0"/>
      <c r="FTX86" s="0"/>
      <c r="FTY86" s="0"/>
      <c r="FTZ86" s="0"/>
      <c r="FUA86" s="0"/>
      <c r="FUB86" s="0"/>
      <c r="FUC86" s="0"/>
      <c r="FUD86" s="0"/>
      <c r="FUE86" s="0"/>
      <c r="FUF86" s="0"/>
      <c r="FUG86" s="0"/>
      <c r="FUH86" s="0"/>
      <c r="FUI86" s="0"/>
      <c r="FUJ86" s="0"/>
      <c r="FUK86" s="0"/>
      <c r="FUL86" s="0"/>
      <c r="FUM86" s="0"/>
      <c r="FUN86" s="0"/>
      <c r="FUO86" s="0"/>
      <c r="FUP86" s="0"/>
      <c r="FUQ86" s="0"/>
      <c r="FUR86" s="0"/>
      <c r="FUS86" s="0"/>
      <c r="FUT86" s="0"/>
      <c r="FUU86" s="0"/>
      <c r="FUV86" s="0"/>
      <c r="FUW86" s="0"/>
      <c r="FUX86" s="0"/>
      <c r="FUY86" s="0"/>
      <c r="FUZ86" s="0"/>
      <c r="FVA86" s="0"/>
      <c r="FVB86" s="0"/>
      <c r="FVC86" s="0"/>
      <c r="FVD86" s="0"/>
      <c r="FVE86" s="0"/>
      <c r="FVF86" s="0"/>
      <c r="FVG86" s="0"/>
      <c r="FVH86" s="0"/>
      <c r="FVI86" s="0"/>
      <c r="FVJ86" s="0"/>
      <c r="FVK86" s="0"/>
      <c r="FVL86" s="0"/>
      <c r="FVM86" s="0"/>
      <c r="FVN86" s="0"/>
      <c r="FVO86" s="0"/>
      <c r="FVP86" s="0"/>
      <c r="FVQ86" s="0"/>
      <c r="FVR86" s="0"/>
      <c r="FVS86" s="0"/>
      <c r="FVT86" s="0"/>
      <c r="FVU86" s="0"/>
      <c r="FVV86" s="0"/>
      <c r="FVW86" s="0"/>
      <c r="FVX86" s="0"/>
      <c r="FVY86" s="0"/>
      <c r="FVZ86" s="0"/>
      <c r="FWA86" s="0"/>
      <c r="FWB86" s="0"/>
      <c r="FWC86" s="0"/>
      <c r="FWD86" s="0"/>
      <c r="FWE86" s="0"/>
      <c r="FWF86" s="0"/>
      <c r="FWG86" s="0"/>
      <c r="FWH86" s="0"/>
      <c r="FWI86" s="0"/>
      <c r="FWJ86" s="0"/>
      <c r="FWK86" s="0"/>
      <c r="FWL86" s="0"/>
      <c r="FWM86" s="0"/>
      <c r="FWN86" s="0"/>
      <c r="FWO86" s="0"/>
      <c r="FWP86" s="0"/>
      <c r="FWQ86" s="0"/>
      <c r="FWR86" s="0"/>
      <c r="FWS86" s="0"/>
      <c r="FWT86" s="0"/>
      <c r="FWU86" s="0"/>
      <c r="FWV86" s="0"/>
      <c r="FWW86" s="0"/>
      <c r="FWX86" s="0"/>
      <c r="FWY86" s="0"/>
      <c r="FWZ86" s="0"/>
      <c r="FXA86" s="0"/>
      <c r="FXB86" s="0"/>
      <c r="FXC86" s="0"/>
      <c r="FXD86" s="0"/>
      <c r="FXE86" s="0"/>
      <c r="FXF86" s="0"/>
      <c r="FXG86" s="0"/>
      <c r="FXH86" s="0"/>
      <c r="FXI86" s="0"/>
      <c r="FXJ86" s="0"/>
      <c r="FXK86" s="0"/>
      <c r="FXL86" s="0"/>
      <c r="FXM86" s="0"/>
      <c r="FXN86" s="0"/>
      <c r="FXO86" s="0"/>
      <c r="FXP86" s="0"/>
      <c r="FXQ86" s="0"/>
      <c r="FXR86" s="0"/>
      <c r="FXS86" s="0"/>
      <c r="FXT86" s="0"/>
      <c r="FXU86" s="0"/>
      <c r="FXV86" s="0"/>
      <c r="FXW86" s="0"/>
      <c r="FXX86" s="0"/>
      <c r="FXY86" s="0"/>
      <c r="FXZ86" s="0"/>
      <c r="FYA86" s="0"/>
      <c r="FYB86" s="0"/>
      <c r="FYC86" s="0"/>
      <c r="FYD86" s="0"/>
      <c r="FYE86" s="0"/>
      <c r="FYF86" s="0"/>
      <c r="FYG86" s="0"/>
      <c r="FYH86" s="0"/>
      <c r="FYI86" s="0"/>
      <c r="FYJ86" s="0"/>
      <c r="FYK86" s="0"/>
      <c r="FYL86" s="0"/>
      <c r="FYM86" s="0"/>
      <c r="FYN86" s="0"/>
      <c r="FYO86" s="0"/>
      <c r="FYP86" s="0"/>
      <c r="FYQ86" s="0"/>
      <c r="FYR86" s="0"/>
      <c r="FYS86" s="0"/>
      <c r="FYT86" s="0"/>
      <c r="FYU86" s="0"/>
      <c r="FYV86" s="0"/>
      <c r="FYW86" s="0"/>
      <c r="FYX86" s="0"/>
      <c r="FYY86" s="0"/>
      <c r="FYZ86" s="0"/>
      <c r="FZA86" s="0"/>
      <c r="FZB86" s="0"/>
      <c r="FZC86" s="0"/>
      <c r="FZD86" s="0"/>
      <c r="FZE86" s="0"/>
      <c r="FZF86" s="0"/>
      <c r="FZG86" s="0"/>
      <c r="FZH86" s="0"/>
      <c r="FZI86" s="0"/>
      <c r="FZJ86" s="0"/>
      <c r="FZK86" s="0"/>
      <c r="FZL86" s="0"/>
      <c r="FZM86" s="0"/>
      <c r="FZN86" s="0"/>
      <c r="FZO86" s="0"/>
      <c r="FZP86" s="0"/>
      <c r="FZQ86" s="0"/>
      <c r="FZR86" s="0"/>
      <c r="FZS86" s="0"/>
      <c r="FZT86" s="0"/>
      <c r="FZU86" s="0"/>
      <c r="FZV86" s="0"/>
      <c r="FZW86" s="0"/>
      <c r="FZX86" s="0"/>
      <c r="FZY86" s="0"/>
      <c r="FZZ86" s="0"/>
      <c r="GAA86" s="0"/>
      <c r="GAB86" s="0"/>
      <c r="GAC86" s="0"/>
      <c r="GAD86" s="0"/>
      <c r="GAE86" s="0"/>
      <c r="GAF86" s="0"/>
      <c r="GAG86" s="0"/>
      <c r="GAH86" s="0"/>
      <c r="GAI86" s="0"/>
      <c r="GAJ86" s="0"/>
      <c r="GAK86" s="0"/>
      <c r="GAL86" s="0"/>
      <c r="GAM86" s="0"/>
      <c r="GAN86" s="0"/>
      <c r="GAO86" s="0"/>
      <c r="GAP86" s="0"/>
      <c r="GAQ86" s="0"/>
      <c r="GAR86" s="0"/>
      <c r="GAS86" s="0"/>
      <c r="GAT86" s="0"/>
      <c r="GAU86" s="0"/>
      <c r="GAV86" s="0"/>
      <c r="GAW86" s="0"/>
      <c r="GAX86" s="0"/>
      <c r="GAY86" s="0"/>
      <c r="GAZ86" s="0"/>
      <c r="GBA86" s="0"/>
      <c r="GBB86" s="0"/>
      <c r="GBC86" s="0"/>
      <c r="GBD86" s="0"/>
      <c r="GBE86" s="0"/>
      <c r="GBF86" s="0"/>
      <c r="GBG86" s="0"/>
      <c r="GBH86" s="0"/>
      <c r="GBI86" s="0"/>
      <c r="GBJ86" s="0"/>
      <c r="GBK86" s="0"/>
      <c r="GBL86" s="0"/>
      <c r="GBM86" s="0"/>
      <c r="GBN86" s="0"/>
      <c r="GBO86" s="0"/>
      <c r="GBP86" s="0"/>
      <c r="GBQ86" s="0"/>
      <c r="GBR86" s="0"/>
      <c r="GBS86" s="0"/>
      <c r="GBT86" s="0"/>
      <c r="GBU86" s="0"/>
      <c r="GBV86" s="0"/>
      <c r="GBW86" s="0"/>
      <c r="GBX86" s="0"/>
      <c r="GBY86" s="0"/>
      <c r="GBZ86" s="0"/>
      <c r="GCA86" s="0"/>
      <c r="GCB86" s="0"/>
      <c r="GCC86" s="0"/>
      <c r="GCD86" s="0"/>
      <c r="GCE86" s="0"/>
      <c r="GCF86" s="0"/>
      <c r="GCG86" s="0"/>
      <c r="GCH86" s="0"/>
      <c r="GCI86" s="0"/>
      <c r="GCJ86" s="0"/>
      <c r="GCK86" s="0"/>
      <c r="GCL86" s="0"/>
      <c r="GCM86" s="0"/>
      <c r="GCN86" s="0"/>
      <c r="GCO86" s="0"/>
      <c r="GCP86" s="0"/>
      <c r="GCQ86" s="0"/>
      <c r="GCR86" s="0"/>
      <c r="GCS86" s="0"/>
      <c r="GCT86" s="0"/>
      <c r="GCU86" s="0"/>
      <c r="GCV86" s="0"/>
      <c r="GCW86" s="0"/>
      <c r="GCX86" s="0"/>
      <c r="GCY86" s="0"/>
      <c r="GCZ86" s="0"/>
      <c r="GDA86" s="0"/>
      <c r="GDB86" s="0"/>
      <c r="GDC86" s="0"/>
      <c r="GDD86" s="0"/>
      <c r="GDE86" s="0"/>
      <c r="GDF86" s="0"/>
      <c r="GDG86" s="0"/>
      <c r="GDH86" s="0"/>
      <c r="GDI86" s="0"/>
      <c r="GDJ86" s="0"/>
      <c r="GDK86" s="0"/>
      <c r="GDL86" s="0"/>
      <c r="GDM86" s="0"/>
      <c r="GDN86" s="0"/>
      <c r="GDO86" s="0"/>
      <c r="GDP86" s="0"/>
      <c r="GDQ86" s="0"/>
      <c r="GDR86" s="0"/>
      <c r="GDS86" s="0"/>
      <c r="GDT86" s="0"/>
      <c r="GDU86" s="0"/>
      <c r="GDV86" s="0"/>
      <c r="GDW86" s="0"/>
      <c r="GDX86" s="0"/>
      <c r="GDY86" s="0"/>
      <c r="GDZ86" s="0"/>
      <c r="GEA86" s="0"/>
      <c r="GEB86" s="0"/>
      <c r="GEC86" s="0"/>
      <c r="GED86" s="0"/>
      <c r="GEE86" s="0"/>
      <c r="GEF86" s="0"/>
      <c r="GEG86" s="0"/>
      <c r="GEH86" s="0"/>
      <c r="GEI86" s="0"/>
      <c r="GEJ86" s="0"/>
      <c r="GEK86" s="0"/>
      <c r="GEL86" s="0"/>
      <c r="GEM86" s="0"/>
      <c r="GEN86" s="0"/>
      <c r="GEO86" s="0"/>
      <c r="GEP86" s="0"/>
      <c r="GEQ86" s="0"/>
      <c r="GER86" s="0"/>
      <c r="GES86" s="0"/>
      <c r="GET86" s="0"/>
      <c r="GEU86" s="0"/>
      <c r="GEV86" s="0"/>
      <c r="GEW86" s="0"/>
      <c r="GEX86" s="0"/>
      <c r="GEY86" s="0"/>
      <c r="GEZ86" s="0"/>
      <c r="GFA86" s="0"/>
      <c r="GFB86" s="0"/>
      <c r="GFC86" s="0"/>
      <c r="GFD86" s="0"/>
      <c r="GFE86" s="0"/>
      <c r="GFF86" s="0"/>
      <c r="GFG86" s="0"/>
      <c r="GFH86" s="0"/>
      <c r="GFI86" s="0"/>
      <c r="GFJ86" s="0"/>
      <c r="GFK86" s="0"/>
      <c r="GFL86" s="0"/>
      <c r="GFM86" s="0"/>
      <c r="GFN86" s="0"/>
      <c r="GFO86" s="0"/>
      <c r="GFP86" s="0"/>
      <c r="GFQ86" s="0"/>
      <c r="GFR86" s="0"/>
      <c r="GFS86" s="0"/>
      <c r="GFT86" s="0"/>
      <c r="GFU86" s="0"/>
      <c r="GFV86" s="0"/>
      <c r="GFW86" s="0"/>
      <c r="GFX86" s="0"/>
      <c r="GFY86" s="0"/>
      <c r="GFZ86" s="0"/>
      <c r="GGA86" s="0"/>
      <c r="GGB86" s="0"/>
      <c r="GGC86" s="0"/>
      <c r="GGD86" s="0"/>
      <c r="GGE86" s="0"/>
      <c r="GGF86" s="0"/>
      <c r="GGG86" s="0"/>
      <c r="GGH86" s="0"/>
      <c r="GGI86" s="0"/>
      <c r="GGJ86" s="0"/>
      <c r="GGK86" s="0"/>
      <c r="GGL86" s="0"/>
      <c r="GGM86" s="0"/>
      <c r="GGN86" s="0"/>
      <c r="GGO86" s="0"/>
      <c r="GGP86" s="0"/>
      <c r="GGQ86" s="0"/>
      <c r="GGR86" s="0"/>
      <c r="GGS86" s="0"/>
      <c r="GGT86" s="0"/>
      <c r="GGU86" s="0"/>
      <c r="GGV86" s="0"/>
      <c r="GGW86" s="0"/>
      <c r="GGX86" s="0"/>
      <c r="GGY86" s="0"/>
      <c r="GGZ86" s="0"/>
      <c r="GHA86" s="0"/>
      <c r="GHB86" s="0"/>
      <c r="GHC86" s="0"/>
      <c r="GHD86" s="0"/>
      <c r="GHE86" s="0"/>
      <c r="GHF86" s="0"/>
      <c r="GHG86" s="0"/>
      <c r="GHH86" s="0"/>
      <c r="GHI86" s="0"/>
      <c r="GHJ86" s="0"/>
      <c r="GHK86" s="0"/>
      <c r="GHL86" s="0"/>
      <c r="GHM86" s="0"/>
      <c r="GHN86" s="0"/>
      <c r="GHO86" s="0"/>
      <c r="GHP86" s="0"/>
      <c r="GHQ86" s="0"/>
      <c r="GHR86" s="0"/>
      <c r="GHS86" s="0"/>
      <c r="GHT86" s="0"/>
      <c r="GHU86" s="0"/>
      <c r="GHV86" s="0"/>
      <c r="GHW86" s="0"/>
      <c r="GHX86" s="0"/>
      <c r="GHY86" s="0"/>
      <c r="GHZ86" s="0"/>
      <c r="GIA86" s="0"/>
      <c r="GIB86" s="0"/>
      <c r="GIC86" s="0"/>
      <c r="GID86" s="0"/>
      <c r="GIE86" s="0"/>
      <c r="GIF86" s="0"/>
      <c r="GIG86" s="0"/>
      <c r="GIH86" s="0"/>
      <c r="GII86" s="0"/>
      <c r="GIJ86" s="0"/>
      <c r="GIK86" s="0"/>
      <c r="GIL86" s="0"/>
      <c r="GIM86" s="0"/>
      <c r="GIN86" s="0"/>
      <c r="GIO86" s="0"/>
      <c r="GIP86" s="0"/>
      <c r="GIQ86" s="0"/>
      <c r="GIR86" s="0"/>
      <c r="GIS86" s="0"/>
      <c r="GIT86" s="0"/>
      <c r="GIU86" s="0"/>
      <c r="GIV86" s="0"/>
      <c r="GIW86" s="0"/>
      <c r="GIX86" s="0"/>
      <c r="GIY86" s="0"/>
      <c r="GIZ86" s="0"/>
      <c r="GJA86" s="0"/>
      <c r="GJB86" s="0"/>
      <c r="GJC86" s="0"/>
      <c r="GJD86" s="0"/>
      <c r="GJE86" s="0"/>
      <c r="GJF86" s="0"/>
      <c r="GJG86" s="0"/>
      <c r="GJH86" s="0"/>
      <c r="GJI86" s="0"/>
      <c r="GJJ86" s="0"/>
      <c r="GJK86" s="0"/>
      <c r="GJL86" s="0"/>
      <c r="GJM86" s="0"/>
      <c r="GJN86" s="0"/>
      <c r="GJO86" s="0"/>
      <c r="GJP86" s="0"/>
      <c r="GJQ86" s="0"/>
      <c r="GJR86" s="0"/>
      <c r="GJS86" s="0"/>
      <c r="GJT86" s="0"/>
      <c r="GJU86" s="0"/>
      <c r="GJV86" s="0"/>
      <c r="GJW86" s="0"/>
      <c r="GJX86" s="0"/>
      <c r="GJY86" s="0"/>
      <c r="GJZ86" s="0"/>
      <c r="GKA86" s="0"/>
      <c r="GKB86" s="0"/>
      <c r="GKC86" s="0"/>
      <c r="GKD86" s="0"/>
      <c r="GKE86" s="0"/>
      <c r="GKF86" s="0"/>
      <c r="GKG86" s="0"/>
      <c r="GKH86" s="0"/>
      <c r="GKI86" s="0"/>
      <c r="GKJ86" s="0"/>
      <c r="GKK86" s="0"/>
      <c r="GKL86" s="0"/>
      <c r="GKM86" s="0"/>
      <c r="GKN86" s="0"/>
      <c r="GKO86" s="0"/>
      <c r="GKP86" s="0"/>
      <c r="GKQ86" s="0"/>
      <c r="GKR86" s="0"/>
      <c r="GKS86" s="0"/>
      <c r="GKT86" s="0"/>
      <c r="GKU86" s="0"/>
      <c r="GKV86" s="0"/>
      <c r="GKW86" s="0"/>
      <c r="GKX86" s="0"/>
      <c r="GKY86" s="0"/>
      <c r="GKZ86" s="0"/>
      <c r="GLA86" s="0"/>
      <c r="GLB86" s="0"/>
      <c r="GLC86" s="0"/>
      <c r="GLD86" s="0"/>
      <c r="GLE86" s="0"/>
      <c r="GLF86" s="0"/>
      <c r="GLG86" s="0"/>
      <c r="GLH86" s="0"/>
      <c r="GLI86" s="0"/>
      <c r="GLJ86" s="0"/>
      <c r="GLK86" s="0"/>
      <c r="GLL86" s="0"/>
      <c r="GLM86" s="0"/>
      <c r="GLN86" s="0"/>
      <c r="GLO86" s="0"/>
      <c r="GLP86" s="0"/>
      <c r="GLQ86" s="0"/>
      <c r="GLR86" s="0"/>
      <c r="GLS86" s="0"/>
      <c r="GLT86" s="0"/>
      <c r="GLU86" s="0"/>
      <c r="GLV86" s="0"/>
      <c r="GLW86" s="0"/>
      <c r="GLX86" s="0"/>
      <c r="GLY86" s="0"/>
      <c r="GLZ86" s="0"/>
      <c r="GMA86" s="0"/>
      <c r="GMB86" s="0"/>
      <c r="GMC86" s="0"/>
      <c r="GMD86" s="0"/>
      <c r="GME86" s="0"/>
      <c r="GMF86" s="0"/>
      <c r="GMG86" s="0"/>
      <c r="GMH86" s="0"/>
      <c r="GMI86" s="0"/>
      <c r="GMJ86" s="0"/>
      <c r="GMK86" s="0"/>
      <c r="GML86" s="0"/>
      <c r="GMM86" s="0"/>
      <c r="GMN86" s="0"/>
      <c r="GMO86" s="0"/>
      <c r="GMP86" s="0"/>
      <c r="GMQ86" s="0"/>
      <c r="GMR86" s="0"/>
      <c r="GMS86" s="0"/>
      <c r="GMT86" s="0"/>
      <c r="GMU86" s="0"/>
      <c r="GMV86" s="0"/>
      <c r="GMW86" s="0"/>
      <c r="GMX86" s="0"/>
      <c r="GMY86" s="0"/>
      <c r="GMZ86" s="0"/>
      <c r="GNA86" s="0"/>
      <c r="GNB86" s="0"/>
      <c r="GNC86" s="0"/>
      <c r="GND86" s="0"/>
      <c r="GNE86" s="0"/>
      <c r="GNF86" s="0"/>
      <c r="GNG86" s="0"/>
      <c r="GNH86" s="0"/>
      <c r="GNI86" s="0"/>
      <c r="GNJ86" s="0"/>
      <c r="GNK86" s="0"/>
      <c r="GNL86" s="0"/>
      <c r="GNM86" s="0"/>
      <c r="GNN86" s="0"/>
      <c r="GNO86" s="0"/>
      <c r="GNP86" s="0"/>
      <c r="GNQ86" s="0"/>
      <c r="GNR86" s="0"/>
      <c r="GNS86" s="0"/>
      <c r="GNT86" s="0"/>
      <c r="GNU86" s="0"/>
      <c r="GNV86" s="0"/>
      <c r="GNW86" s="0"/>
      <c r="GNX86" s="0"/>
      <c r="GNY86" s="0"/>
      <c r="GNZ86" s="0"/>
      <c r="GOA86" s="0"/>
      <c r="GOB86" s="0"/>
      <c r="GOC86" s="0"/>
      <c r="GOD86" s="0"/>
      <c r="GOE86" s="0"/>
      <c r="GOF86" s="0"/>
      <c r="GOG86" s="0"/>
      <c r="GOH86" s="0"/>
      <c r="GOI86" s="0"/>
      <c r="GOJ86" s="0"/>
      <c r="GOK86" s="0"/>
      <c r="GOL86" s="0"/>
      <c r="GOM86" s="0"/>
      <c r="GON86" s="0"/>
      <c r="GOO86" s="0"/>
      <c r="GOP86" s="0"/>
      <c r="GOQ86" s="0"/>
      <c r="GOR86" s="0"/>
      <c r="GOS86" s="0"/>
      <c r="GOT86" s="0"/>
      <c r="GOU86" s="0"/>
      <c r="GOV86" s="0"/>
      <c r="GOW86" s="0"/>
      <c r="GOX86" s="0"/>
      <c r="GOY86" s="0"/>
      <c r="GOZ86" s="0"/>
      <c r="GPA86" s="0"/>
      <c r="GPB86" s="0"/>
      <c r="GPC86" s="0"/>
      <c r="GPD86" s="0"/>
      <c r="GPE86" s="0"/>
      <c r="GPF86" s="0"/>
      <c r="GPG86" s="0"/>
      <c r="GPH86" s="0"/>
      <c r="GPI86" s="0"/>
      <c r="GPJ86" s="0"/>
      <c r="GPK86" s="0"/>
      <c r="GPL86" s="0"/>
      <c r="GPM86" s="0"/>
      <c r="GPN86" s="0"/>
      <c r="GPO86" s="0"/>
      <c r="GPP86" s="0"/>
      <c r="GPQ86" s="0"/>
      <c r="GPR86" s="0"/>
      <c r="GPS86" s="0"/>
      <c r="GPT86" s="0"/>
      <c r="GPU86" s="0"/>
      <c r="GPV86" s="0"/>
      <c r="GPW86" s="0"/>
      <c r="GPX86" s="0"/>
      <c r="GPY86" s="0"/>
      <c r="GPZ86" s="0"/>
      <c r="GQA86" s="0"/>
      <c r="GQB86" s="0"/>
      <c r="GQC86" s="0"/>
      <c r="GQD86" s="0"/>
      <c r="GQE86" s="0"/>
      <c r="GQF86" s="0"/>
      <c r="GQG86" s="0"/>
      <c r="GQH86" s="0"/>
      <c r="GQI86" s="0"/>
      <c r="GQJ86" s="0"/>
      <c r="GQK86" s="0"/>
      <c r="GQL86" s="0"/>
      <c r="GQM86" s="0"/>
      <c r="GQN86" s="0"/>
      <c r="GQO86" s="0"/>
      <c r="GQP86" s="0"/>
      <c r="GQQ86" s="0"/>
      <c r="GQR86" s="0"/>
      <c r="GQS86" s="0"/>
      <c r="GQT86" s="0"/>
      <c r="GQU86" s="0"/>
      <c r="GQV86" s="0"/>
      <c r="GQW86" s="0"/>
      <c r="GQX86" s="0"/>
      <c r="GQY86" s="0"/>
      <c r="GQZ86" s="0"/>
      <c r="GRA86" s="0"/>
      <c r="GRB86" s="0"/>
      <c r="GRC86" s="0"/>
      <c r="GRD86" s="0"/>
      <c r="GRE86" s="0"/>
      <c r="GRF86" s="0"/>
      <c r="GRG86" s="0"/>
      <c r="GRH86" s="0"/>
      <c r="GRI86" s="0"/>
      <c r="GRJ86" s="0"/>
      <c r="GRK86" s="0"/>
      <c r="GRL86" s="0"/>
      <c r="GRM86" s="0"/>
      <c r="GRN86" s="0"/>
      <c r="GRO86" s="0"/>
      <c r="GRP86" s="0"/>
      <c r="GRQ86" s="0"/>
      <c r="GRR86" s="0"/>
      <c r="GRS86" s="0"/>
      <c r="GRT86" s="0"/>
      <c r="GRU86" s="0"/>
      <c r="GRV86" s="0"/>
      <c r="GRW86" s="0"/>
      <c r="GRX86" s="0"/>
      <c r="GRY86" s="0"/>
      <c r="GRZ86" s="0"/>
      <c r="GSA86" s="0"/>
      <c r="GSB86" s="0"/>
      <c r="GSC86" s="0"/>
      <c r="GSD86" s="0"/>
      <c r="GSE86" s="0"/>
      <c r="GSF86" s="0"/>
      <c r="GSG86" s="0"/>
      <c r="GSH86" s="0"/>
      <c r="GSI86" s="0"/>
      <c r="GSJ86" s="0"/>
      <c r="GSK86" s="0"/>
      <c r="GSL86" s="0"/>
      <c r="GSM86" s="0"/>
      <c r="GSN86" s="0"/>
      <c r="GSO86" s="0"/>
      <c r="GSP86" s="0"/>
      <c r="GSQ86" s="0"/>
      <c r="GSR86" s="0"/>
      <c r="GSS86" s="0"/>
      <c r="GST86" s="0"/>
      <c r="GSU86" s="0"/>
      <c r="GSV86" s="0"/>
      <c r="GSW86" s="0"/>
      <c r="GSX86" s="0"/>
      <c r="GSY86" s="0"/>
      <c r="GSZ86" s="0"/>
      <c r="GTA86" s="0"/>
      <c r="GTB86" s="0"/>
      <c r="GTC86" s="0"/>
      <c r="GTD86" s="0"/>
      <c r="GTE86" s="0"/>
      <c r="GTF86" s="0"/>
      <c r="GTG86" s="0"/>
      <c r="GTH86" s="0"/>
      <c r="GTI86" s="0"/>
      <c r="GTJ86" s="0"/>
      <c r="GTK86" s="0"/>
      <c r="GTL86" s="0"/>
      <c r="GTM86" s="0"/>
      <c r="GTN86" s="0"/>
      <c r="GTO86" s="0"/>
      <c r="GTP86" s="0"/>
      <c r="GTQ86" s="0"/>
      <c r="GTR86" s="0"/>
      <c r="GTS86" s="0"/>
      <c r="GTT86" s="0"/>
      <c r="GTU86" s="0"/>
      <c r="GTV86" s="0"/>
      <c r="GTW86" s="0"/>
      <c r="GTX86" s="0"/>
      <c r="GTY86" s="0"/>
      <c r="GTZ86" s="0"/>
      <c r="GUA86" s="0"/>
      <c r="GUB86" s="0"/>
      <c r="GUC86" s="0"/>
      <c r="GUD86" s="0"/>
      <c r="GUE86" s="0"/>
      <c r="GUF86" s="0"/>
      <c r="GUG86" s="0"/>
      <c r="GUH86" s="0"/>
      <c r="GUI86" s="0"/>
      <c r="GUJ86" s="0"/>
      <c r="GUK86" s="0"/>
      <c r="GUL86" s="0"/>
      <c r="GUM86" s="0"/>
      <c r="GUN86" s="0"/>
      <c r="GUO86" s="0"/>
      <c r="GUP86" s="0"/>
      <c r="GUQ86" s="0"/>
      <c r="GUR86" s="0"/>
      <c r="GUS86" s="0"/>
      <c r="GUT86" s="0"/>
      <c r="GUU86" s="0"/>
      <c r="GUV86" s="0"/>
      <c r="GUW86" s="0"/>
      <c r="GUX86" s="0"/>
      <c r="GUY86" s="0"/>
      <c r="GUZ86" s="0"/>
      <c r="GVA86" s="0"/>
      <c r="GVB86" s="0"/>
      <c r="GVC86" s="0"/>
      <c r="GVD86" s="0"/>
      <c r="GVE86" s="0"/>
      <c r="GVF86" s="0"/>
      <c r="GVG86" s="0"/>
      <c r="GVH86" s="0"/>
      <c r="GVI86" s="0"/>
      <c r="GVJ86" s="0"/>
      <c r="GVK86" s="0"/>
      <c r="GVL86" s="0"/>
      <c r="GVM86" s="0"/>
      <c r="GVN86" s="0"/>
      <c r="GVO86" s="0"/>
      <c r="GVP86" s="0"/>
      <c r="GVQ86" s="0"/>
      <c r="GVR86" s="0"/>
      <c r="GVS86" s="0"/>
      <c r="GVT86" s="0"/>
      <c r="GVU86" s="0"/>
      <c r="GVV86" s="0"/>
      <c r="GVW86" s="0"/>
      <c r="GVX86" s="0"/>
      <c r="GVY86" s="0"/>
      <c r="GVZ86" s="0"/>
      <c r="GWA86" s="0"/>
      <c r="GWB86" s="0"/>
      <c r="GWC86" s="0"/>
      <c r="GWD86" s="0"/>
      <c r="GWE86" s="0"/>
      <c r="GWF86" s="0"/>
      <c r="GWG86" s="0"/>
      <c r="GWH86" s="0"/>
      <c r="GWI86" s="0"/>
      <c r="GWJ86" s="0"/>
      <c r="GWK86" s="0"/>
      <c r="GWL86" s="0"/>
      <c r="GWM86" s="0"/>
      <c r="GWN86" s="0"/>
      <c r="GWO86" s="0"/>
      <c r="GWP86" s="0"/>
      <c r="GWQ86" s="0"/>
      <c r="GWR86" s="0"/>
      <c r="GWS86" s="0"/>
      <c r="GWT86" s="0"/>
      <c r="GWU86" s="0"/>
      <c r="GWV86" s="0"/>
      <c r="GWW86" s="0"/>
      <c r="GWX86" s="0"/>
      <c r="GWY86" s="0"/>
      <c r="GWZ86" s="0"/>
      <c r="GXA86" s="0"/>
      <c r="GXB86" s="0"/>
      <c r="GXC86" s="0"/>
      <c r="GXD86" s="0"/>
      <c r="GXE86" s="0"/>
      <c r="GXF86" s="0"/>
      <c r="GXG86" s="0"/>
      <c r="GXH86" s="0"/>
      <c r="GXI86" s="0"/>
      <c r="GXJ86" s="0"/>
      <c r="GXK86" s="0"/>
      <c r="GXL86" s="0"/>
      <c r="GXM86" s="0"/>
      <c r="GXN86" s="0"/>
      <c r="GXO86" s="0"/>
      <c r="GXP86" s="0"/>
      <c r="GXQ86" s="0"/>
      <c r="GXR86" s="0"/>
      <c r="GXS86" s="0"/>
      <c r="GXT86" s="0"/>
      <c r="GXU86" s="0"/>
      <c r="GXV86" s="0"/>
      <c r="GXW86" s="0"/>
      <c r="GXX86" s="0"/>
      <c r="GXY86" s="0"/>
      <c r="GXZ86" s="0"/>
      <c r="GYA86" s="0"/>
      <c r="GYB86" s="0"/>
      <c r="GYC86" s="0"/>
      <c r="GYD86" s="0"/>
      <c r="GYE86" s="0"/>
      <c r="GYF86" s="0"/>
      <c r="GYG86" s="0"/>
      <c r="GYH86" s="0"/>
      <c r="GYI86" s="0"/>
      <c r="GYJ86" s="0"/>
      <c r="GYK86" s="0"/>
      <c r="GYL86" s="0"/>
      <c r="GYM86" s="0"/>
      <c r="GYN86" s="0"/>
      <c r="GYO86" s="0"/>
      <c r="GYP86" s="0"/>
      <c r="GYQ86" s="0"/>
      <c r="GYR86" s="0"/>
      <c r="GYS86" s="0"/>
      <c r="GYT86" s="0"/>
      <c r="GYU86" s="0"/>
      <c r="GYV86" s="0"/>
      <c r="GYW86" s="0"/>
      <c r="GYX86" s="0"/>
      <c r="GYY86" s="0"/>
      <c r="GYZ86" s="0"/>
      <c r="GZA86" s="0"/>
      <c r="GZB86" s="0"/>
      <c r="GZC86" s="0"/>
      <c r="GZD86" s="0"/>
      <c r="GZE86" s="0"/>
      <c r="GZF86" s="0"/>
      <c r="GZG86" s="0"/>
      <c r="GZH86" s="0"/>
      <c r="GZI86" s="0"/>
      <c r="GZJ86" s="0"/>
      <c r="GZK86" s="0"/>
      <c r="GZL86" s="0"/>
      <c r="GZM86" s="0"/>
      <c r="GZN86" s="0"/>
      <c r="GZO86" s="0"/>
      <c r="GZP86" s="0"/>
      <c r="GZQ86" s="0"/>
      <c r="GZR86" s="0"/>
      <c r="GZS86" s="0"/>
      <c r="GZT86" s="0"/>
      <c r="GZU86" s="0"/>
      <c r="GZV86" s="0"/>
      <c r="GZW86" s="0"/>
      <c r="GZX86" s="0"/>
      <c r="GZY86" s="0"/>
      <c r="GZZ86" s="0"/>
      <c r="HAA86" s="0"/>
      <c r="HAB86" s="0"/>
      <c r="HAC86" s="0"/>
      <c r="HAD86" s="0"/>
      <c r="HAE86" s="0"/>
      <c r="HAF86" s="0"/>
      <c r="HAG86" s="0"/>
      <c r="HAH86" s="0"/>
      <c r="HAI86" s="0"/>
      <c r="HAJ86" s="0"/>
      <c r="HAK86" s="0"/>
      <c r="HAL86" s="0"/>
      <c r="HAM86" s="0"/>
      <c r="HAN86" s="0"/>
      <c r="HAO86" s="0"/>
      <c r="HAP86" s="0"/>
      <c r="HAQ86" s="0"/>
      <c r="HAR86" s="0"/>
      <c r="HAS86" s="0"/>
      <c r="HAT86" s="0"/>
      <c r="HAU86" s="0"/>
      <c r="HAV86" s="0"/>
      <c r="HAW86" s="0"/>
      <c r="HAX86" s="0"/>
      <c r="HAY86" s="0"/>
      <c r="HAZ86" s="0"/>
      <c r="HBA86" s="0"/>
      <c r="HBB86" s="0"/>
      <c r="HBC86" s="0"/>
      <c r="HBD86" s="0"/>
      <c r="HBE86" s="0"/>
      <c r="HBF86" s="0"/>
      <c r="HBG86" s="0"/>
      <c r="HBH86" s="0"/>
      <c r="HBI86" s="0"/>
      <c r="HBJ86" s="0"/>
      <c r="HBK86" s="0"/>
      <c r="HBL86" s="0"/>
      <c r="HBM86" s="0"/>
      <c r="HBN86" s="0"/>
      <c r="HBO86" s="0"/>
      <c r="HBP86" s="0"/>
      <c r="HBQ86" s="0"/>
      <c r="HBR86" s="0"/>
      <c r="HBS86" s="0"/>
      <c r="HBT86" s="0"/>
      <c r="HBU86" s="0"/>
      <c r="HBV86" s="0"/>
      <c r="HBW86" s="0"/>
      <c r="HBX86" s="0"/>
      <c r="HBY86" s="0"/>
      <c r="HBZ86" s="0"/>
      <c r="HCA86" s="0"/>
      <c r="HCB86" s="0"/>
      <c r="HCC86" s="0"/>
      <c r="HCD86" s="0"/>
      <c r="HCE86" s="0"/>
      <c r="HCF86" s="0"/>
      <c r="HCG86" s="0"/>
      <c r="HCH86" s="0"/>
      <c r="HCI86" s="0"/>
      <c r="HCJ86" s="0"/>
      <c r="HCK86" s="0"/>
      <c r="HCL86" s="0"/>
      <c r="HCM86" s="0"/>
      <c r="HCN86" s="0"/>
      <c r="HCO86" s="0"/>
      <c r="HCP86" s="0"/>
      <c r="HCQ86" s="0"/>
      <c r="HCR86" s="0"/>
      <c r="HCS86" s="0"/>
      <c r="HCT86" s="0"/>
      <c r="HCU86" s="0"/>
      <c r="HCV86" s="0"/>
      <c r="HCW86" s="0"/>
      <c r="HCX86" s="0"/>
      <c r="HCY86" s="0"/>
      <c r="HCZ86" s="0"/>
      <c r="HDA86" s="0"/>
      <c r="HDB86" s="0"/>
      <c r="HDC86" s="0"/>
      <c r="HDD86" s="0"/>
      <c r="HDE86" s="0"/>
      <c r="HDF86" s="0"/>
      <c r="HDG86" s="0"/>
      <c r="HDH86" s="0"/>
      <c r="HDI86" s="0"/>
      <c r="HDJ86" s="0"/>
      <c r="HDK86" s="0"/>
      <c r="HDL86" s="0"/>
      <c r="HDM86" s="0"/>
      <c r="HDN86" s="0"/>
      <c r="HDO86" s="0"/>
      <c r="HDP86" s="0"/>
      <c r="HDQ86" s="0"/>
      <c r="HDR86" s="0"/>
      <c r="HDS86" s="0"/>
      <c r="HDT86" s="0"/>
      <c r="HDU86" s="0"/>
      <c r="HDV86" s="0"/>
      <c r="HDW86" s="0"/>
      <c r="HDX86" s="0"/>
      <c r="HDY86" s="0"/>
      <c r="HDZ86" s="0"/>
      <c r="HEA86" s="0"/>
      <c r="HEB86" s="0"/>
      <c r="HEC86" s="0"/>
      <c r="HED86" s="0"/>
      <c r="HEE86" s="0"/>
      <c r="HEF86" s="0"/>
      <c r="HEG86" s="0"/>
      <c r="HEH86" s="0"/>
      <c r="HEI86" s="0"/>
      <c r="HEJ86" s="0"/>
      <c r="HEK86" s="0"/>
      <c r="HEL86" s="0"/>
      <c r="HEM86" s="0"/>
      <c r="HEN86" s="0"/>
      <c r="HEO86" s="0"/>
      <c r="HEP86" s="0"/>
      <c r="HEQ86" s="0"/>
      <c r="HER86" s="0"/>
      <c r="HES86" s="0"/>
      <c r="HET86" s="0"/>
      <c r="HEU86" s="0"/>
      <c r="HEV86" s="0"/>
      <c r="HEW86" s="0"/>
      <c r="HEX86" s="0"/>
      <c r="HEY86" s="0"/>
      <c r="HEZ86" s="0"/>
      <c r="HFA86" s="0"/>
      <c r="HFB86" s="0"/>
      <c r="HFC86" s="0"/>
      <c r="HFD86" s="0"/>
      <c r="HFE86" s="0"/>
      <c r="HFF86" s="0"/>
      <c r="HFG86" s="0"/>
      <c r="HFH86" s="0"/>
      <c r="HFI86" s="0"/>
      <c r="HFJ86" s="0"/>
      <c r="HFK86" s="0"/>
      <c r="HFL86" s="0"/>
      <c r="HFM86" s="0"/>
      <c r="HFN86" s="0"/>
      <c r="HFO86" s="0"/>
      <c r="HFP86" s="0"/>
      <c r="HFQ86" s="0"/>
      <c r="HFR86" s="0"/>
      <c r="HFS86" s="0"/>
      <c r="HFT86" s="0"/>
      <c r="HFU86" s="0"/>
      <c r="HFV86" s="0"/>
      <c r="HFW86" s="0"/>
      <c r="HFX86" s="0"/>
      <c r="HFY86" s="0"/>
      <c r="HFZ86" s="0"/>
      <c r="HGA86" s="0"/>
      <c r="HGB86" s="0"/>
      <c r="HGC86" s="0"/>
      <c r="HGD86" s="0"/>
      <c r="HGE86" s="0"/>
      <c r="HGF86" s="0"/>
      <c r="HGG86" s="0"/>
      <c r="HGH86" s="0"/>
      <c r="HGI86" s="0"/>
      <c r="HGJ86" s="0"/>
      <c r="HGK86" s="0"/>
      <c r="HGL86" s="0"/>
      <c r="HGM86" s="0"/>
      <c r="HGN86" s="0"/>
      <c r="HGO86" s="0"/>
      <c r="HGP86" s="0"/>
      <c r="HGQ86" s="0"/>
      <c r="HGR86" s="0"/>
      <c r="HGS86" s="0"/>
      <c r="HGT86" s="0"/>
      <c r="HGU86" s="0"/>
      <c r="HGV86" s="0"/>
      <c r="HGW86" s="0"/>
      <c r="HGX86" s="0"/>
      <c r="HGY86" s="0"/>
      <c r="HGZ86" s="0"/>
      <c r="HHA86" s="0"/>
      <c r="HHB86" s="0"/>
      <c r="HHC86" s="0"/>
      <c r="HHD86" s="0"/>
      <c r="HHE86" s="0"/>
      <c r="HHF86" s="0"/>
      <c r="HHG86" s="0"/>
      <c r="HHH86" s="0"/>
      <c r="HHI86" s="0"/>
      <c r="HHJ86" s="0"/>
      <c r="HHK86" s="0"/>
      <c r="HHL86" s="0"/>
      <c r="HHM86" s="0"/>
      <c r="HHN86" s="0"/>
      <c r="HHO86" s="0"/>
      <c r="HHP86" s="0"/>
      <c r="HHQ86" s="0"/>
      <c r="HHR86" s="0"/>
      <c r="HHS86" s="0"/>
      <c r="HHT86" s="0"/>
      <c r="HHU86" s="0"/>
      <c r="HHV86" s="0"/>
      <c r="HHW86" s="0"/>
      <c r="HHX86" s="0"/>
      <c r="HHY86" s="0"/>
      <c r="HHZ86" s="0"/>
      <c r="HIA86" s="0"/>
      <c r="HIB86" s="0"/>
      <c r="HIC86" s="0"/>
      <c r="HID86" s="0"/>
      <c r="HIE86" s="0"/>
      <c r="HIF86" s="0"/>
      <c r="HIG86" s="0"/>
      <c r="HIH86" s="0"/>
      <c r="HII86" s="0"/>
      <c r="HIJ86" s="0"/>
      <c r="HIK86" s="0"/>
      <c r="HIL86" s="0"/>
      <c r="HIM86" s="0"/>
      <c r="HIN86" s="0"/>
      <c r="HIO86" s="0"/>
      <c r="HIP86" s="0"/>
      <c r="HIQ86" s="0"/>
      <c r="HIR86" s="0"/>
      <c r="HIS86" s="0"/>
      <c r="HIT86" s="0"/>
      <c r="HIU86" s="0"/>
      <c r="HIV86" s="0"/>
      <c r="HIW86" s="0"/>
      <c r="HIX86" s="0"/>
      <c r="HIY86" s="0"/>
      <c r="HIZ86" s="0"/>
      <c r="HJA86" s="0"/>
      <c r="HJB86" s="0"/>
      <c r="HJC86" s="0"/>
      <c r="HJD86" s="0"/>
      <c r="HJE86" s="0"/>
      <c r="HJF86" s="0"/>
      <c r="HJG86" s="0"/>
      <c r="HJH86" s="0"/>
      <c r="HJI86" s="0"/>
      <c r="HJJ86" s="0"/>
      <c r="HJK86" s="0"/>
      <c r="HJL86" s="0"/>
      <c r="HJM86" s="0"/>
      <c r="HJN86" s="0"/>
      <c r="HJO86" s="0"/>
      <c r="HJP86" s="0"/>
      <c r="HJQ86" s="0"/>
      <c r="HJR86" s="0"/>
      <c r="HJS86" s="0"/>
      <c r="HJT86" s="0"/>
      <c r="HJU86" s="0"/>
      <c r="HJV86" s="0"/>
      <c r="HJW86" s="0"/>
      <c r="HJX86" s="0"/>
      <c r="HJY86" s="0"/>
      <c r="HJZ86" s="0"/>
      <c r="HKA86" s="0"/>
      <c r="HKB86" s="0"/>
      <c r="HKC86" s="0"/>
      <c r="HKD86" s="0"/>
      <c r="HKE86" s="0"/>
      <c r="HKF86" s="0"/>
      <c r="HKG86" s="0"/>
      <c r="HKH86" s="0"/>
      <c r="HKI86" s="0"/>
      <c r="HKJ86" s="0"/>
      <c r="HKK86" s="0"/>
      <c r="HKL86" s="0"/>
      <c r="HKM86" s="0"/>
      <c r="HKN86" s="0"/>
      <c r="HKO86" s="0"/>
      <c r="HKP86" s="0"/>
      <c r="HKQ86" s="0"/>
      <c r="HKR86" s="0"/>
      <c r="HKS86" s="0"/>
      <c r="HKT86" s="0"/>
      <c r="HKU86" s="0"/>
      <c r="HKV86" s="0"/>
      <c r="HKW86" s="0"/>
      <c r="HKX86" s="0"/>
      <c r="HKY86" s="0"/>
      <c r="HKZ86" s="0"/>
      <c r="HLA86" s="0"/>
      <c r="HLB86" s="0"/>
      <c r="HLC86" s="0"/>
      <c r="HLD86" s="0"/>
      <c r="HLE86" s="0"/>
      <c r="HLF86" s="0"/>
      <c r="HLG86" s="0"/>
      <c r="HLH86" s="0"/>
      <c r="HLI86" s="0"/>
      <c r="HLJ86" s="0"/>
      <c r="HLK86" s="0"/>
      <c r="HLL86" s="0"/>
      <c r="HLM86" s="0"/>
      <c r="HLN86" s="0"/>
      <c r="HLO86" s="0"/>
      <c r="HLP86" s="0"/>
      <c r="HLQ86" s="0"/>
      <c r="HLR86" s="0"/>
      <c r="HLS86" s="0"/>
      <c r="HLT86" s="0"/>
      <c r="HLU86" s="0"/>
      <c r="HLV86" s="0"/>
      <c r="HLW86" s="0"/>
      <c r="HLX86" s="0"/>
      <c r="HLY86" s="0"/>
      <c r="HLZ86" s="0"/>
      <c r="HMA86" s="0"/>
      <c r="HMB86" s="0"/>
      <c r="HMC86" s="0"/>
      <c r="HMD86" s="0"/>
      <c r="HME86" s="0"/>
      <c r="HMF86" s="0"/>
      <c r="HMG86" s="0"/>
      <c r="HMH86" s="0"/>
      <c r="HMI86" s="0"/>
      <c r="HMJ86" s="0"/>
      <c r="HMK86" s="0"/>
      <c r="HML86" s="0"/>
      <c r="HMM86" s="0"/>
      <c r="HMN86" s="0"/>
      <c r="HMO86" s="0"/>
      <c r="HMP86" s="0"/>
      <c r="HMQ86" s="0"/>
      <c r="HMR86" s="0"/>
      <c r="HMS86" s="0"/>
      <c r="HMT86" s="0"/>
      <c r="HMU86" s="0"/>
      <c r="HMV86" s="0"/>
      <c r="HMW86" s="0"/>
      <c r="HMX86" s="0"/>
      <c r="HMY86" s="0"/>
      <c r="HMZ86" s="0"/>
      <c r="HNA86" s="0"/>
      <c r="HNB86" s="0"/>
      <c r="HNC86" s="0"/>
      <c r="HND86" s="0"/>
      <c r="HNE86" s="0"/>
      <c r="HNF86" s="0"/>
      <c r="HNG86" s="0"/>
      <c r="HNH86" s="0"/>
      <c r="HNI86" s="0"/>
      <c r="HNJ86" s="0"/>
      <c r="HNK86" s="0"/>
      <c r="HNL86" s="0"/>
      <c r="HNM86" s="0"/>
      <c r="HNN86" s="0"/>
      <c r="HNO86" s="0"/>
      <c r="HNP86" s="0"/>
      <c r="HNQ86" s="0"/>
      <c r="HNR86" s="0"/>
      <c r="HNS86" s="0"/>
      <c r="HNT86" s="0"/>
      <c r="HNU86" s="0"/>
      <c r="HNV86" s="0"/>
      <c r="HNW86" s="0"/>
      <c r="HNX86" s="0"/>
      <c r="HNY86" s="0"/>
      <c r="HNZ86" s="0"/>
      <c r="HOA86" s="0"/>
      <c r="HOB86" s="0"/>
      <c r="HOC86" s="0"/>
      <c r="HOD86" s="0"/>
      <c r="HOE86" s="0"/>
      <c r="HOF86" s="0"/>
      <c r="HOG86" s="0"/>
      <c r="HOH86" s="0"/>
      <c r="HOI86" s="0"/>
      <c r="HOJ86" s="0"/>
      <c r="HOK86" s="0"/>
      <c r="HOL86" s="0"/>
      <c r="HOM86" s="0"/>
      <c r="HON86" s="0"/>
      <c r="HOO86" s="0"/>
      <c r="HOP86" s="0"/>
      <c r="HOQ86" s="0"/>
      <c r="HOR86" s="0"/>
      <c r="HOS86" s="0"/>
      <c r="HOT86" s="0"/>
      <c r="HOU86" s="0"/>
      <c r="HOV86" s="0"/>
      <c r="HOW86" s="0"/>
      <c r="HOX86" s="0"/>
      <c r="HOY86" s="0"/>
      <c r="HOZ86" s="0"/>
      <c r="HPA86" s="0"/>
      <c r="HPB86" s="0"/>
      <c r="HPC86" s="0"/>
      <c r="HPD86" s="0"/>
      <c r="HPE86" s="0"/>
      <c r="HPF86" s="0"/>
      <c r="HPG86" s="0"/>
      <c r="HPH86" s="0"/>
      <c r="HPI86" s="0"/>
      <c r="HPJ86" s="0"/>
      <c r="HPK86" s="0"/>
      <c r="HPL86" s="0"/>
      <c r="HPM86" s="0"/>
      <c r="HPN86" s="0"/>
      <c r="HPO86" s="0"/>
      <c r="HPP86" s="0"/>
      <c r="HPQ86" s="0"/>
      <c r="HPR86" s="0"/>
      <c r="HPS86" s="0"/>
      <c r="HPT86" s="0"/>
      <c r="HPU86" s="0"/>
      <c r="HPV86" s="0"/>
      <c r="HPW86" s="0"/>
      <c r="HPX86" s="0"/>
      <c r="HPY86" s="0"/>
      <c r="HPZ86" s="0"/>
      <c r="HQA86" s="0"/>
      <c r="HQB86" s="0"/>
      <c r="HQC86" s="0"/>
      <c r="HQD86" s="0"/>
      <c r="HQE86" s="0"/>
      <c r="HQF86" s="0"/>
      <c r="HQG86" s="0"/>
      <c r="HQH86" s="0"/>
      <c r="HQI86" s="0"/>
      <c r="HQJ86" s="0"/>
      <c r="HQK86" s="0"/>
      <c r="HQL86" s="0"/>
      <c r="HQM86" s="0"/>
      <c r="HQN86" s="0"/>
      <c r="HQO86" s="0"/>
      <c r="HQP86" s="0"/>
      <c r="HQQ86" s="0"/>
      <c r="HQR86" s="0"/>
      <c r="HQS86" s="0"/>
      <c r="HQT86" s="0"/>
      <c r="HQU86" s="0"/>
      <c r="HQV86" s="0"/>
      <c r="HQW86" s="0"/>
      <c r="HQX86" s="0"/>
      <c r="HQY86" s="0"/>
      <c r="HQZ86" s="0"/>
      <c r="HRA86" s="0"/>
      <c r="HRB86" s="0"/>
      <c r="HRC86" s="0"/>
      <c r="HRD86" s="0"/>
      <c r="HRE86" s="0"/>
      <c r="HRF86" s="0"/>
      <c r="HRG86" s="0"/>
      <c r="HRH86" s="0"/>
      <c r="HRI86" s="0"/>
      <c r="HRJ86" s="0"/>
      <c r="HRK86" s="0"/>
      <c r="HRL86" s="0"/>
      <c r="HRM86" s="0"/>
      <c r="HRN86" s="0"/>
      <c r="HRO86" s="0"/>
      <c r="HRP86" s="0"/>
      <c r="HRQ86" s="0"/>
      <c r="HRR86" s="0"/>
      <c r="HRS86" s="0"/>
      <c r="HRT86" s="0"/>
      <c r="HRU86" s="0"/>
      <c r="HRV86" s="0"/>
      <c r="HRW86" s="0"/>
      <c r="HRX86" s="0"/>
      <c r="HRY86" s="0"/>
      <c r="HRZ86" s="0"/>
      <c r="HSA86" s="0"/>
      <c r="HSB86" s="0"/>
      <c r="HSC86" s="0"/>
      <c r="HSD86" s="0"/>
      <c r="HSE86" s="0"/>
      <c r="HSF86" s="0"/>
      <c r="HSG86" s="0"/>
      <c r="HSH86" s="0"/>
      <c r="HSI86" s="0"/>
      <c r="HSJ86" s="0"/>
      <c r="HSK86" s="0"/>
      <c r="HSL86" s="0"/>
      <c r="HSM86" s="0"/>
      <c r="HSN86" s="0"/>
      <c r="HSO86" s="0"/>
      <c r="HSP86" s="0"/>
      <c r="HSQ86" s="0"/>
      <c r="HSR86" s="0"/>
      <c r="HSS86" s="0"/>
      <c r="HST86" s="0"/>
      <c r="HSU86" s="0"/>
      <c r="HSV86" s="0"/>
      <c r="HSW86" s="0"/>
      <c r="HSX86" s="0"/>
      <c r="HSY86" s="0"/>
      <c r="HSZ86" s="0"/>
      <c r="HTA86" s="0"/>
      <c r="HTB86" s="0"/>
      <c r="HTC86" s="0"/>
      <c r="HTD86" s="0"/>
      <c r="HTE86" s="0"/>
      <c r="HTF86" s="0"/>
      <c r="HTG86" s="0"/>
      <c r="HTH86" s="0"/>
      <c r="HTI86" s="0"/>
      <c r="HTJ86" s="0"/>
      <c r="HTK86" s="0"/>
      <c r="HTL86" s="0"/>
      <c r="HTM86" s="0"/>
      <c r="HTN86" s="0"/>
      <c r="HTO86" s="0"/>
      <c r="HTP86" s="0"/>
      <c r="HTQ86" s="0"/>
      <c r="HTR86" s="0"/>
      <c r="HTS86" s="0"/>
      <c r="HTT86" s="0"/>
      <c r="HTU86" s="0"/>
      <c r="HTV86" s="0"/>
      <c r="HTW86" s="0"/>
      <c r="HTX86" s="0"/>
      <c r="HTY86" s="0"/>
      <c r="HTZ86" s="0"/>
      <c r="HUA86" s="0"/>
      <c r="HUB86" s="0"/>
      <c r="HUC86" s="0"/>
      <c r="HUD86" s="0"/>
      <c r="HUE86" s="0"/>
      <c r="HUF86" s="0"/>
      <c r="HUG86" s="0"/>
      <c r="HUH86" s="0"/>
      <c r="HUI86" s="0"/>
      <c r="HUJ86" s="0"/>
      <c r="HUK86" s="0"/>
      <c r="HUL86" s="0"/>
      <c r="HUM86" s="0"/>
      <c r="HUN86" s="0"/>
      <c r="HUO86" s="0"/>
      <c r="HUP86" s="0"/>
      <c r="HUQ86" s="0"/>
      <c r="HUR86" s="0"/>
      <c r="HUS86" s="0"/>
      <c r="HUT86" s="0"/>
      <c r="HUU86" s="0"/>
      <c r="HUV86" s="0"/>
      <c r="HUW86" s="0"/>
      <c r="HUX86" s="0"/>
      <c r="HUY86" s="0"/>
      <c r="HUZ86" s="0"/>
      <c r="HVA86" s="0"/>
      <c r="HVB86" s="0"/>
      <c r="HVC86" s="0"/>
      <c r="HVD86" s="0"/>
      <c r="HVE86" s="0"/>
      <c r="HVF86" s="0"/>
      <c r="HVG86" s="0"/>
      <c r="HVH86" s="0"/>
      <c r="HVI86" s="0"/>
      <c r="HVJ86" s="0"/>
      <c r="HVK86" s="0"/>
      <c r="HVL86" s="0"/>
      <c r="HVM86" s="0"/>
      <c r="HVN86" s="0"/>
      <c r="HVO86" s="0"/>
      <c r="HVP86" s="0"/>
      <c r="HVQ86" s="0"/>
      <c r="HVR86" s="0"/>
      <c r="HVS86" s="0"/>
      <c r="HVT86" s="0"/>
      <c r="HVU86" s="0"/>
      <c r="HVV86" s="0"/>
      <c r="HVW86" s="0"/>
      <c r="HVX86" s="0"/>
      <c r="HVY86" s="0"/>
      <c r="HVZ86" s="0"/>
      <c r="HWA86" s="0"/>
      <c r="HWB86" s="0"/>
      <c r="HWC86" s="0"/>
      <c r="HWD86" s="0"/>
      <c r="HWE86" s="0"/>
      <c r="HWF86" s="0"/>
      <c r="HWG86" s="0"/>
      <c r="HWH86" s="0"/>
      <c r="HWI86" s="0"/>
      <c r="HWJ86" s="0"/>
      <c r="HWK86" s="0"/>
      <c r="HWL86" s="0"/>
      <c r="HWM86" s="0"/>
      <c r="HWN86" s="0"/>
      <c r="HWO86" s="0"/>
      <c r="HWP86" s="0"/>
      <c r="HWQ86" s="0"/>
      <c r="HWR86" s="0"/>
      <c r="HWS86" s="0"/>
      <c r="HWT86" s="0"/>
      <c r="HWU86" s="0"/>
      <c r="HWV86" s="0"/>
      <c r="HWW86" s="0"/>
      <c r="HWX86" s="0"/>
      <c r="HWY86" s="0"/>
      <c r="HWZ86" s="0"/>
      <c r="HXA86" s="0"/>
      <c r="HXB86" s="0"/>
      <c r="HXC86" s="0"/>
      <c r="HXD86" s="0"/>
      <c r="HXE86" s="0"/>
      <c r="HXF86" s="0"/>
      <c r="HXG86" s="0"/>
      <c r="HXH86" s="0"/>
      <c r="HXI86" s="0"/>
      <c r="HXJ86" s="0"/>
      <c r="HXK86" s="0"/>
      <c r="HXL86" s="0"/>
      <c r="HXM86" s="0"/>
      <c r="HXN86" s="0"/>
      <c r="HXO86" s="0"/>
      <c r="HXP86" s="0"/>
      <c r="HXQ86" s="0"/>
      <c r="HXR86" s="0"/>
      <c r="HXS86" s="0"/>
      <c r="HXT86" s="0"/>
      <c r="HXU86" s="0"/>
      <c r="HXV86" s="0"/>
      <c r="HXW86" s="0"/>
      <c r="HXX86" s="0"/>
      <c r="HXY86" s="0"/>
      <c r="HXZ86" s="0"/>
      <c r="HYA86" s="0"/>
      <c r="HYB86" s="0"/>
      <c r="HYC86" s="0"/>
      <c r="HYD86" s="0"/>
      <c r="HYE86" s="0"/>
      <c r="HYF86" s="0"/>
      <c r="HYG86" s="0"/>
      <c r="HYH86" s="0"/>
      <c r="HYI86" s="0"/>
      <c r="HYJ86" s="0"/>
      <c r="HYK86" s="0"/>
      <c r="HYL86" s="0"/>
      <c r="HYM86" s="0"/>
      <c r="HYN86" s="0"/>
      <c r="HYO86" s="0"/>
      <c r="HYP86" s="0"/>
      <c r="HYQ86" s="0"/>
      <c r="HYR86" s="0"/>
      <c r="HYS86" s="0"/>
      <c r="HYT86" s="0"/>
      <c r="HYU86" s="0"/>
      <c r="HYV86" s="0"/>
      <c r="HYW86" s="0"/>
      <c r="HYX86" s="0"/>
      <c r="HYY86" s="0"/>
      <c r="HYZ86" s="0"/>
      <c r="HZA86" s="0"/>
      <c r="HZB86" s="0"/>
      <c r="HZC86" s="0"/>
      <c r="HZD86" s="0"/>
      <c r="HZE86" s="0"/>
      <c r="HZF86" s="0"/>
      <c r="HZG86" s="0"/>
      <c r="HZH86" s="0"/>
      <c r="HZI86" s="0"/>
      <c r="HZJ86" s="0"/>
      <c r="HZK86" s="0"/>
      <c r="HZL86" s="0"/>
      <c r="HZM86" s="0"/>
      <c r="HZN86" s="0"/>
      <c r="HZO86" s="0"/>
      <c r="HZP86" s="0"/>
      <c r="HZQ86" s="0"/>
      <c r="HZR86" s="0"/>
      <c r="HZS86" s="0"/>
      <c r="HZT86" s="0"/>
      <c r="HZU86" s="0"/>
      <c r="HZV86" s="0"/>
      <c r="HZW86" s="0"/>
      <c r="HZX86" s="0"/>
      <c r="HZY86" s="0"/>
      <c r="HZZ86" s="0"/>
      <c r="IAA86" s="0"/>
      <c r="IAB86" s="0"/>
      <c r="IAC86" s="0"/>
      <c r="IAD86" s="0"/>
      <c r="IAE86" s="0"/>
      <c r="IAF86" s="0"/>
      <c r="IAG86" s="0"/>
      <c r="IAH86" s="0"/>
      <c r="IAI86" s="0"/>
      <c r="IAJ86" s="0"/>
      <c r="IAK86" s="0"/>
      <c r="IAL86" s="0"/>
      <c r="IAM86" s="0"/>
      <c r="IAN86" s="0"/>
      <c r="IAO86" s="0"/>
      <c r="IAP86" s="0"/>
      <c r="IAQ86" s="0"/>
      <c r="IAR86" s="0"/>
      <c r="IAS86" s="0"/>
      <c r="IAT86" s="0"/>
      <c r="IAU86" s="0"/>
      <c r="IAV86" s="0"/>
      <c r="IAW86" s="0"/>
      <c r="IAX86" s="0"/>
      <c r="IAY86" s="0"/>
      <c r="IAZ86" s="0"/>
      <c r="IBA86" s="0"/>
      <c r="IBB86" s="0"/>
      <c r="IBC86" s="0"/>
      <c r="IBD86" s="0"/>
      <c r="IBE86" s="0"/>
      <c r="IBF86" s="0"/>
      <c r="IBG86" s="0"/>
      <c r="IBH86" s="0"/>
      <c r="IBI86" s="0"/>
      <c r="IBJ86" s="0"/>
      <c r="IBK86" s="0"/>
      <c r="IBL86" s="0"/>
      <c r="IBM86" s="0"/>
      <c r="IBN86" s="0"/>
      <c r="IBO86" s="0"/>
      <c r="IBP86" s="0"/>
      <c r="IBQ86" s="0"/>
      <c r="IBR86" s="0"/>
      <c r="IBS86" s="0"/>
      <c r="IBT86" s="0"/>
      <c r="IBU86" s="0"/>
      <c r="IBV86" s="0"/>
      <c r="IBW86" s="0"/>
      <c r="IBX86" s="0"/>
      <c r="IBY86" s="0"/>
      <c r="IBZ86" s="0"/>
      <c r="ICA86" s="0"/>
      <c r="ICB86" s="0"/>
      <c r="ICC86" s="0"/>
      <c r="ICD86" s="0"/>
      <c r="ICE86" s="0"/>
      <c r="ICF86" s="0"/>
      <c r="ICG86" s="0"/>
      <c r="ICH86" s="0"/>
      <c r="ICI86" s="0"/>
      <c r="ICJ86" s="0"/>
      <c r="ICK86" s="0"/>
      <c r="ICL86" s="0"/>
      <c r="ICM86" s="0"/>
      <c r="ICN86" s="0"/>
      <c r="ICO86" s="0"/>
      <c r="ICP86" s="0"/>
      <c r="ICQ86" s="0"/>
      <c r="ICR86" s="0"/>
      <c r="ICS86" s="0"/>
      <c r="ICT86" s="0"/>
      <c r="ICU86" s="0"/>
      <c r="ICV86" s="0"/>
      <c r="ICW86" s="0"/>
      <c r="ICX86" s="0"/>
      <c r="ICY86" s="0"/>
      <c r="ICZ86" s="0"/>
      <c r="IDA86" s="0"/>
      <c r="IDB86" s="0"/>
      <c r="IDC86" s="0"/>
      <c r="IDD86" s="0"/>
      <c r="IDE86" s="0"/>
      <c r="IDF86" s="0"/>
      <c r="IDG86" s="0"/>
      <c r="IDH86" s="0"/>
      <c r="IDI86" s="0"/>
      <c r="IDJ86" s="0"/>
      <c r="IDK86" s="0"/>
      <c r="IDL86" s="0"/>
      <c r="IDM86" s="0"/>
      <c r="IDN86" s="0"/>
      <c r="IDO86" s="0"/>
      <c r="IDP86" s="0"/>
      <c r="IDQ86" s="0"/>
      <c r="IDR86" s="0"/>
      <c r="IDS86" s="0"/>
      <c r="IDT86" s="0"/>
      <c r="IDU86" s="0"/>
      <c r="IDV86" s="0"/>
      <c r="IDW86" s="0"/>
      <c r="IDX86" s="0"/>
      <c r="IDY86" s="0"/>
      <c r="IDZ86" s="0"/>
      <c r="IEA86" s="0"/>
      <c r="IEB86" s="0"/>
      <c r="IEC86" s="0"/>
      <c r="IED86" s="0"/>
      <c r="IEE86" s="0"/>
      <c r="IEF86" s="0"/>
      <c r="IEG86" s="0"/>
      <c r="IEH86" s="0"/>
      <c r="IEI86" s="0"/>
      <c r="IEJ86" s="0"/>
      <c r="IEK86" s="0"/>
      <c r="IEL86" s="0"/>
      <c r="IEM86" s="0"/>
      <c r="IEN86" s="0"/>
      <c r="IEO86" s="0"/>
      <c r="IEP86" s="0"/>
      <c r="IEQ86" s="0"/>
      <c r="IER86" s="0"/>
      <c r="IES86" s="0"/>
      <c r="IET86" s="0"/>
      <c r="IEU86" s="0"/>
      <c r="IEV86" s="0"/>
      <c r="IEW86" s="0"/>
      <c r="IEX86" s="0"/>
      <c r="IEY86" s="0"/>
      <c r="IEZ86" s="0"/>
      <c r="IFA86" s="0"/>
      <c r="IFB86" s="0"/>
      <c r="IFC86" s="0"/>
      <c r="IFD86" s="0"/>
      <c r="IFE86" s="0"/>
      <c r="IFF86" s="0"/>
      <c r="IFG86" s="0"/>
      <c r="IFH86" s="0"/>
      <c r="IFI86" s="0"/>
      <c r="IFJ86" s="0"/>
      <c r="IFK86" s="0"/>
      <c r="IFL86" s="0"/>
      <c r="IFM86" s="0"/>
      <c r="IFN86" s="0"/>
      <c r="IFO86" s="0"/>
      <c r="IFP86" s="0"/>
      <c r="IFQ86" s="0"/>
      <c r="IFR86" s="0"/>
      <c r="IFS86" s="0"/>
      <c r="IFT86" s="0"/>
      <c r="IFU86" s="0"/>
      <c r="IFV86" s="0"/>
      <c r="IFW86" s="0"/>
      <c r="IFX86" s="0"/>
      <c r="IFY86" s="0"/>
      <c r="IFZ86" s="0"/>
      <c r="IGA86" s="0"/>
      <c r="IGB86" s="0"/>
      <c r="IGC86" s="0"/>
      <c r="IGD86" s="0"/>
      <c r="IGE86" s="0"/>
      <c r="IGF86" s="0"/>
      <c r="IGG86" s="0"/>
      <c r="IGH86" s="0"/>
      <c r="IGI86" s="0"/>
      <c r="IGJ86" s="0"/>
      <c r="IGK86" s="0"/>
      <c r="IGL86" s="0"/>
      <c r="IGM86" s="0"/>
      <c r="IGN86" s="0"/>
      <c r="IGO86" s="0"/>
      <c r="IGP86" s="0"/>
      <c r="IGQ86" s="0"/>
      <c r="IGR86" s="0"/>
      <c r="IGS86" s="0"/>
      <c r="IGT86" s="0"/>
      <c r="IGU86" s="0"/>
      <c r="IGV86" s="0"/>
      <c r="IGW86" s="0"/>
      <c r="IGX86" s="0"/>
      <c r="IGY86" s="0"/>
      <c r="IGZ86" s="0"/>
      <c r="IHA86" s="0"/>
      <c r="IHB86" s="0"/>
      <c r="IHC86" s="0"/>
      <c r="IHD86" s="0"/>
      <c r="IHE86" s="0"/>
      <c r="IHF86" s="0"/>
      <c r="IHG86" s="0"/>
      <c r="IHH86" s="0"/>
      <c r="IHI86" s="0"/>
      <c r="IHJ86" s="0"/>
      <c r="IHK86" s="0"/>
      <c r="IHL86" s="0"/>
      <c r="IHM86" s="0"/>
      <c r="IHN86" s="0"/>
      <c r="IHO86" s="0"/>
      <c r="IHP86" s="0"/>
      <c r="IHQ86" s="0"/>
      <c r="IHR86" s="0"/>
      <c r="IHS86" s="0"/>
      <c r="IHT86" s="0"/>
      <c r="IHU86" s="0"/>
      <c r="IHV86" s="0"/>
      <c r="IHW86" s="0"/>
      <c r="IHX86" s="0"/>
      <c r="IHY86" s="0"/>
      <c r="IHZ86" s="0"/>
      <c r="IIA86" s="0"/>
      <c r="IIB86" s="0"/>
      <c r="IIC86" s="0"/>
      <c r="IID86" s="0"/>
      <c r="IIE86" s="0"/>
      <c r="IIF86" s="0"/>
      <c r="IIG86" s="0"/>
      <c r="IIH86" s="0"/>
      <c r="III86" s="0"/>
      <c r="IIJ86" s="0"/>
      <c r="IIK86" s="0"/>
      <c r="IIL86" s="0"/>
      <c r="IIM86" s="0"/>
      <c r="IIN86" s="0"/>
      <c r="IIO86" s="0"/>
      <c r="IIP86" s="0"/>
      <c r="IIQ86" s="0"/>
      <c r="IIR86" s="0"/>
      <c r="IIS86" s="0"/>
      <c r="IIT86" s="0"/>
      <c r="IIU86" s="0"/>
      <c r="IIV86" s="0"/>
      <c r="IIW86" s="0"/>
      <c r="IIX86" s="0"/>
      <c r="IIY86" s="0"/>
      <c r="IIZ86" s="0"/>
      <c r="IJA86" s="0"/>
      <c r="IJB86" s="0"/>
      <c r="IJC86" s="0"/>
      <c r="IJD86" s="0"/>
      <c r="IJE86" s="0"/>
      <c r="IJF86" s="0"/>
      <c r="IJG86" s="0"/>
      <c r="IJH86" s="0"/>
      <c r="IJI86" s="0"/>
      <c r="IJJ86" s="0"/>
      <c r="IJK86" s="0"/>
      <c r="IJL86" s="0"/>
      <c r="IJM86" s="0"/>
      <c r="IJN86" s="0"/>
      <c r="IJO86" s="0"/>
      <c r="IJP86" s="0"/>
      <c r="IJQ86" s="0"/>
      <c r="IJR86" s="0"/>
      <c r="IJS86" s="0"/>
      <c r="IJT86" s="0"/>
      <c r="IJU86" s="0"/>
      <c r="IJV86" s="0"/>
      <c r="IJW86" s="0"/>
      <c r="IJX86" s="0"/>
      <c r="IJY86" s="0"/>
      <c r="IJZ86" s="0"/>
      <c r="IKA86" s="0"/>
      <c r="IKB86" s="0"/>
      <c r="IKC86" s="0"/>
      <c r="IKD86" s="0"/>
      <c r="IKE86" s="0"/>
      <c r="IKF86" s="0"/>
      <c r="IKG86" s="0"/>
      <c r="IKH86" s="0"/>
      <c r="IKI86" s="0"/>
      <c r="IKJ86" s="0"/>
      <c r="IKK86" s="0"/>
      <c r="IKL86" s="0"/>
      <c r="IKM86" s="0"/>
      <c r="IKN86" s="0"/>
      <c r="IKO86" s="0"/>
      <c r="IKP86" s="0"/>
      <c r="IKQ86" s="0"/>
      <c r="IKR86" s="0"/>
      <c r="IKS86" s="0"/>
      <c r="IKT86" s="0"/>
      <c r="IKU86" s="0"/>
      <c r="IKV86" s="0"/>
      <c r="IKW86" s="0"/>
      <c r="IKX86" s="0"/>
      <c r="IKY86" s="0"/>
      <c r="IKZ86" s="0"/>
      <c r="ILA86" s="0"/>
      <c r="ILB86" s="0"/>
      <c r="ILC86" s="0"/>
      <c r="ILD86" s="0"/>
      <c r="ILE86" s="0"/>
      <c r="ILF86" s="0"/>
      <c r="ILG86" s="0"/>
      <c r="ILH86" s="0"/>
      <c r="ILI86" s="0"/>
      <c r="ILJ86" s="0"/>
      <c r="ILK86" s="0"/>
      <c r="ILL86" s="0"/>
      <c r="ILM86" s="0"/>
      <c r="ILN86" s="0"/>
      <c r="ILO86" s="0"/>
      <c r="ILP86" s="0"/>
      <c r="ILQ86" s="0"/>
      <c r="ILR86" s="0"/>
      <c r="ILS86" s="0"/>
      <c r="ILT86" s="0"/>
      <c r="ILU86" s="0"/>
      <c r="ILV86" s="0"/>
      <c r="ILW86" s="0"/>
      <c r="ILX86" s="0"/>
      <c r="ILY86" s="0"/>
      <c r="ILZ86" s="0"/>
      <c r="IMA86" s="0"/>
      <c r="IMB86" s="0"/>
      <c r="IMC86" s="0"/>
      <c r="IMD86" s="0"/>
      <c r="IME86" s="0"/>
      <c r="IMF86" s="0"/>
      <c r="IMG86" s="0"/>
      <c r="IMH86" s="0"/>
      <c r="IMI86" s="0"/>
      <c r="IMJ86" s="0"/>
      <c r="IMK86" s="0"/>
      <c r="IML86" s="0"/>
      <c r="IMM86" s="0"/>
      <c r="IMN86" s="0"/>
      <c r="IMO86" s="0"/>
      <c r="IMP86" s="0"/>
      <c r="IMQ86" s="0"/>
      <c r="IMR86" s="0"/>
      <c r="IMS86" s="0"/>
      <c r="IMT86" s="0"/>
      <c r="IMU86" s="0"/>
      <c r="IMV86" s="0"/>
      <c r="IMW86" s="0"/>
      <c r="IMX86" s="0"/>
      <c r="IMY86" s="0"/>
      <c r="IMZ86" s="0"/>
      <c r="INA86" s="0"/>
      <c r="INB86" s="0"/>
      <c r="INC86" s="0"/>
      <c r="IND86" s="0"/>
      <c r="INE86" s="0"/>
      <c r="INF86" s="0"/>
      <c r="ING86" s="0"/>
      <c r="INH86" s="0"/>
      <c r="INI86" s="0"/>
      <c r="INJ86" s="0"/>
      <c r="INK86" s="0"/>
      <c r="INL86" s="0"/>
      <c r="INM86" s="0"/>
      <c r="INN86" s="0"/>
      <c r="INO86" s="0"/>
      <c r="INP86" s="0"/>
      <c r="INQ86" s="0"/>
      <c r="INR86" s="0"/>
      <c r="INS86" s="0"/>
      <c r="INT86" s="0"/>
      <c r="INU86" s="0"/>
      <c r="INV86" s="0"/>
      <c r="INW86" s="0"/>
      <c r="INX86" s="0"/>
      <c r="INY86" s="0"/>
      <c r="INZ86" s="0"/>
      <c r="IOA86" s="0"/>
      <c r="IOB86" s="0"/>
      <c r="IOC86" s="0"/>
      <c r="IOD86" s="0"/>
      <c r="IOE86" s="0"/>
      <c r="IOF86" s="0"/>
      <c r="IOG86" s="0"/>
      <c r="IOH86" s="0"/>
      <c r="IOI86" s="0"/>
      <c r="IOJ86" s="0"/>
      <c r="IOK86" s="0"/>
      <c r="IOL86" s="0"/>
      <c r="IOM86" s="0"/>
      <c r="ION86" s="0"/>
      <c r="IOO86" s="0"/>
      <c r="IOP86" s="0"/>
      <c r="IOQ86" s="0"/>
      <c r="IOR86" s="0"/>
      <c r="IOS86" s="0"/>
      <c r="IOT86" s="0"/>
      <c r="IOU86" s="0"/>
      <c r="IOV86" s="0"/>
      <c r="IOW86" s="0"/>
      <c r="IOX86" s="0"/>
      <c r="IOY86" s="0"/>
      <c r="IOZ86" s="0"/>
      <c r="IPA86" s="0"/>
      <c r="IPB86" s="0"/>
      <c r="IPC86" s="0"/>
      <c r="IPD86" s="0"/>
      <c r="IPE86" s="0"/>
      <c r="IPF86" s="0"/>
      <c r="IPG86" s="0"/>
      <c r="IPH86" s="0"/>
      <c r="IPI86" s="0"/>
      <c r="IPJ86" s="0"/>
      <c r="IPK86" s="0"/>
      <c r="IPL86" s="0"/>
      <c r="IPM86" s="0"/>
      <c r="IPN86" s="0"/>
      <c r="IPO86" s="0"/>
      <c r="IPP86" s="0"/>
      <c r="IPQ86" s="0"/>
      <c r="IPR86" s="0"/>
      <c r="IPS86" s="0"/>
      <c r="IPT86" s="0"/>
      <c r="IPU86" s="0"/>
      <c r="IPV86" s="0"/>
      <c r="IPW86" s="0"/>
      <c r="IPX86" s="0"/>
      <c r="IPY86" s="0"/>
      <c r="IPZ86" s="0"/>
      <c r="IQA86" s="0"/>
      <c r="IQB86" s="0"/>
      <c r="IQC86" s="0"/>
      <c r="IQD86" s="0"/>
      <c r="IQE86" s="0"/>
      <c r="IQF86" s="0"/>
      <c r="IQG86" s="0"/>
      <c r="IQH86" s="0"/>
      <c r="IQI86" s="0"/>
      <c r="IQJ86" s="0"/>
      <c r="IQK86" s="0"/>
      <c r="IQL86" s="0"/>
      <c r="IQM86" s="0"/>
      <c r="IQN86" s="0"/>
      <c r="IQO86" s="0"/>
      <c r="IQP86" s="0"/>
      <c r="IQQ86" s="0"/>
      <c r="IQR86" s="0"/>
      <c r="IQS86" s="0"/>
      <c r="IQT86" s="0"/>
      <c r="IQU86" s="0"/>
      <c r="IQV86" s="0"/>
      <c r="IQW86" s="0"/>
      <c r="IQX86" s="0"/>
      <c r="IQY86" s="0"/>
      <c r="IQZ86" s="0"/>
      <c r="IRA86" s="0"/>
      <c r="IRB86" s="0"/>
      <c r="IRC86" s="0"/>
      <c r="IRD86" s="0"/>
      <c r="IRE86" s="0"/>
      <c r="IRF86" s="0"/>
      <c r="IRG86" s="0"/>
      <c r="IRH86" s="0"/>
      <c r="IRI86" s="0"/>
      <c r="IRJ86" s="0"/>
      <c r="IRK86" s="0"/>
      <c r="IRL86" s="0"/>
      <c r="IRM86" s="0"/>
      <c r="IRN86" s="0"/>
      <c r="IRO86" s="0"/>
      <c r="IRP86" s="0"/>
      <c r="IRQ86" s="0"/>
      <c r="IRR86" s="0"/>
      <c r="IRS86" s="0"/>
      <c r="IRT86" s="0"/>
      <c r="IRU86" s="0"/>
      <c r="IRV86" s="0"/>
      <c r="IRW86" s="0"/>
      <c r="IRX86" s="0"/>
      <c r="IRY86" s="0"/>
      <c r="IRZ86" s="0"/>
      <c r="ISA86" s="0"/>
      <c r="ISB86" s="0"/>
      <c r="ISC86" s="0"/>
      <c r="ISD86" s="0"/>
      <c r="ISE86" s="0"/>
      <c r="ISF86" s="0"/>
      <c r="ISG86" s="0"/>
      <c r="ISH86" s="0"/>
      <c r="ISI86" s="0"/>
      <c r="ISJ86" s="0"/>
      <c r="ISK86" s="0"/>
      <c r="ISL86" s="0"/>
      <c r="ISM86" s="0"/>
      <c r="ISN86" s="0"/>
      <c r="ISO86" s="0"/>
      <c r="ISP86" s="0"/>
      <c r="ISQ86" s="0"/>
      <c r="ISR86" s="0"/>
      <c r="ISS86" s="0"/>
      <c r="IST86" s="0"/>
      <c r="ISU86" s="0"/>
      <c r="ISV86" s="0"/>
      <c r="ISW86" s="0"/>
      <c r="ISX86" s="0"/>
      <c r="ISY86" s="0"/>
      <c r="ISZ86" s="0"/>
      <c r="ITA86" s="0"/>
      <c r="ITB86" s="0"/>
      <c r="ITC86" s="0"/>
      <c r="ITD86" s="0"/>
      <c r="ITE86" s="0"/>
      <c r="ITF86" s="0"/>
      <c r="ITG86" s="0"/>
      <c r="ITH86" s="0"/>
      <c r="ITI86" s="0"/>
      <c r="ITJ86" s="0"/>
      <c r="ITK86" s="0"/>
      <c r="ITL86" s="0"/>
      <c r="ITM86" s="0"/>
      <c r="ITN86" s="0"/>
      <c r="ITO86" s="0"/>
      <c r="ITP86" s="0"/>
      <c r="ITQ86" s="0"/>
      <c r="ITR86" s="0"/>
      <c r="ITS86" s="0"/>
      <c r="ITT86" s="0"/>
      <c r="ITU86" s="0"/>
      <c r="ITV86" s="0"/>
      <c r="ITW86" s="0"/>
      <c r="ITX86" s="0"/>
      <c r="ITY86" s="0"/>
      <c r="ITZ86" s="0"/>
      <c r="IUA86" s="0"/>
      <c r="IUB86" s="0"/>
      <c r="IUC86" s="0"/>
      <c r="IUD86" s="0"/>
      <c r="IUE86" s="0"/>
      <c r="IUF86" s="0"/>
      <c r="IUG86" s="0"/>
      <c r="IUH86" s="0"/>
      <c r="IUI86" s="0"/>
      <c r="IUJ86" s="0"/>
      <c r="IUK86" s="0"/>
      <c r="IUL86" s="0"/>
      <c r="IUM86" s="0"/>
      <c r="IUN86" s="0"/>
      <c r="IUO86" s="0"/>
      <c r="IUP86" s="0"/>
      <c r="IUQ86" s="0"/>
      <c r="IUR86" s="0"/>
      <c r="IUS86" s="0"/>
      <c r="IUT86" s="0"/>
      <c r="IUU86" s="0"/>
      <c r="IUV86" s="0"/>
      <c r="IUW86" s="0"/>
      <c r="IUX86" s="0"/>
      <c r="IUY86" s="0"/>
      <c r="IUZ86" s="0"/>
      <c r="IVA86" s="0"/>
      <c r="IVB86" s="0"/>
      <c r="IVC86" s="0"/>
      <c r="IVD86" s="0"/>
      <c r="IVE86" s="0"/>
      <c r="IVF86" s="0"/>
      <c r="IVG86" s="0"/>
      <c r="IVH86" s="0"/>
      <c r="IVI86" s="0"/>
      <c r="IVJ86" s="0"/>
      <c r="IVK86" s="0"/>
      <c r="IVL86" s="0"/>
      <c r="IVM86" s="0"/>
      <c r="IVN86" s="0"/>
      <c r="IVO86" s="0"/>
      <c r="IVP86" s="0"/>
      <c r="IVQ86" s="0"/>
      <c r="IVR86" s="0"/>
      <c r="IVS86" s="0"/>
      <c r="IVT86" s="0"/>
      <c r="IVU86" s="0"/>
      <c r="IVV86" s="0"/>
      <c r="IVW86" s="0"/>
      <c r="IVX86" s="0"/>
      <c r="IVY86" s="0"/>
      <c r="IVZ86" s="0"/>
      <c r="IWA86" s="0"/>
      <c r="IWB86" s="0"/>
      <c r="IWC86" s="0"/>
      <c r="IWD86" s="0"/>
      <c r="IWE86" s="0"/>
      <c r="IWF86" s="0"/>
      <c r="IWG86" s="0"/>
      <c r="IWH86" s="0"/>
      <c r="IWI86" s="0"/>
      <c r="IWJ86" s="0"/>
      <c r="IWK86" s="0"/>
      <c r="IWL86" s="0"/>
      <c r="IWM86" s="0"/>
      <c r="IWN86" s="0"/>
      <c r="IWO86" s="0"/>
      <c r="IWP86" s="0"/>
      <c r="IWQ86" s="0"/>
      <c r="IWR86" s="0"/>
      <c r="IWS86" s="0"/>
      <c r="IWT86" s="0"/>
      <c r="IWU86" s="0"/>
      <c r="IWV86" s="0"/>
      <c r="IWW86" s="0"/>
      <c r="IWX86" s="0"/>
      <c r="IWY86" s="0"/>
      <c r="IWZ86" s="0"/>
      <c r="IXA86" s="0"/>
      <c r="IXB86" s="0"/>
      <c r="IXC86" s="0"/>
      <c r="IXD86" s="0"/>
      <c r="IXE86" s="0"/>
      <c r="IXF86" s="0"/>
      <c r="IXG86" s="0"/>
      <c r="IXH86" s="0"/>
      <c r="IXI86" s="0"/>
      <c r="IXJ86" s="0"/>
      <c r="IXK86" s="0"/>
      <c r="IXL86" s="0"/>
      <c r="IXM86" s="0"/>
      <c r="IXN86" s="0"/>
      <c r="IXO86" s="0"/>
      <c r="IXP86" s="0"/>
      <c r="IXQ86" s="0"/>
      <c r="IXR86" s="0"/>
      <c r="IXS86" s="0"/>
      <c r="IXT86" s="0"/>
      <c r="IXU86" s="0"/>
      <c r="IXV86" s="0"/>
      <c r="IXW86" s="0"/>
      <c r="IXX86" s="0"/>
      <c r="IXY86" s="0"/>
      <c r="IXZ86" s="0"/>
      <c r="IYA86" s="0"/>
      <c r="IYB86" s="0"/>
      <c r="IYC86" s="0"/>
      <c r="IYD86" s="0"/>
      <c r="IYE86" s="0"/>
      <c r="IYF86" s="0"/>
      <c r="IYG86" s="0"/>
      <c r="IYH86" s="0"/>
      <c r="IYI86" s="0"/>
      <c r="IYJ86" s="0"/>
      <c r="IYK86" s="0"/>
      <c r="IYL86" s="0"/>
      <c r="IYM86" s="0"/>
      <c r="IYN86" s="0"/>
      <c r="IYO86" s="0"/>
      <c r="IYP86" s="0"/>
      <c r="IYQ86" s="0"/>
      <c r="IYR86" s="0"/>
      <c r="IYS86" s="0"/>
      <c r="IYT86" s="0"/>
      <c r="IYU86" s="0"/>
      <c r="IYV86" s="0"/>
      <c r="IYW86" s="0"/>
      <c r="IYX86" s="0"/>
      <c r="IYY86" s="0"/>
      <c r="IYZ86" s="0"/>
      <c r="IZA86" s="0"/>
      <c r="IZB86" s="0"/>
      <c r="IZC86" s="0"/>
      <c r="IZD86" s="0"/>
      <c r="IZE86" s="0"/>
      <c r="IZF86" s="0"/>
      <c r="IZG86" s="0"/>
      <c r="IZH86" s="0"/>
      <c r="IZI86" s="0"/>
      <c r="IZJ86" s="0"/>
      <c r="IZK86" s="0"/>
      <c r="IZL86" s="0"/>
      <c r="IZM86" s="0"/>
      <c r="IZN86" s="0"/>
      <c r="IZO86" s="0"/>
      <c r="IZP86" s="0"/>
      <c r="IZQ86" s="0"/>
      <c r="IZR86" s="0"/>
      <c r="IZS86" s="0"/>
      <c r="IZT86" s="0"/>
      <c r="IZU86" s="0"/>
      <c r="IZV86" s="0"/>
      <c r="IZW86" s="0"/>
      <c r="IZX86" s="0"/>
      <c r="IZY86" s="0"/>
      <c r="IZZ86" s="0"/>
      <c r="JAA86" s="0"/>
      <c r="JAB86" s="0"/>
      <c r="JAC86" s="0"/>
      <c r="JAD86" s="0"/>
      <c r="JAE86" s="0"/>
      <c r="JAF86" s="0"/>
      <c r="JAG86" s="0"/>
      <c r="JAH86" s="0"/>
      <c r="JAI86" s="0"/>
      <c r="JAJ86" s="0"/>
      <c r="JAK86" s="0"/>
      <c r="JAL86" s="0"/>
      <c r="JAM86" s="0"/>
      <c r="JAN86" s="0"/>
      <c r="JAO86" s="0"/>
      <c r="JAP86" s="0"/>
      <c r="JAQ86" s="0"/>
      <c r="JAR86" s="0"/>
      <c r="JAS86" s="0"/>
      <c r="JAT86" s="0"/>
      <c r="JAU86" s="0"/>
      <c r="JAV86" s="0"/>
      <c r="JAW86" s="0"/>
      <c r="JAX86" s="0"/>
      <c r="JAY86" s="0"/>
      <c r="JAZ86" s="0"/>
      <c r="JBA86" s="0"/>
      <c r="JBB86" s="0"/>
      <c r="JBC86" s="0"/>
      <c r="JBD86" s="0"/>
      <c r="JBE86" s="0"/>
      <c r="JBF86" s="0"/>
      <c r="JBG86" s="0"/>
      <c r="JBH86" s="0"/>
      <c r="JBI86" s="0"/>
      <c r="JBJ86" s="0"/>
      <c r="JBK86" s="0"/>
      <c r="JBL86" s="0"/>
      <c r="JBM86" s="0"/>
      <c r="JBN86" s="0"/>
      <c r="JBO86" s="0"/>
      <c r="JBP86" s="0"/>
      <c r="JBQ86" s="0"/>
      <c r="JBR86" s="0"/>
      <c r="JBS86" s="0"/>
      <c r="JBT86" s="0"/>
      <c r="JBU86" s="0"/>
      <c r="JBV86" s="0"/>
      <c r="JBW86" s="0"/>
      <c r="JBX86" s="0"/>
      <c r="JBY86" s="0"/>
      <c r="JBZ86" s="0"/>
      <c r="JCA86" s="0"/>
      <c r="JCB86" s="0"/>
      <c r="JCC86" s="0"/>
      <c r="JCD86" s="0"/>
      <c r="JCE86" s="0"/>
      <c r="JCF86" s="0"/>
      <c r="JCG86" s="0"/>
      <c r="JCH86" s="0"/>
      <c r="JCI86" s="0"/>
      <c r="JCJ86" s="0"/>
      <c r="JCK86" s="0"/>
      <c r="JCL86" s="0"/>
      <c r="JCM86" s="0"/>
      <c r="JCN86" s="0"/>
      <c r="JCO86" s="0"/>
      <c r="JCP86" s="0"/>
      <c r="JCQ86" s="0"/>
      <c r="JCR86" s="0"/>
      <c r="JCS86" s="0"/>
      <c r="JCT86" s="0"/>
      <c r="JCU86" s="0"/>
      <c r="JCV86" s="0"/>
      <c r="JCW86" s="0"/>
      <c r="JCX86" s="0"/>
      <c r="JCY86" s="0"/>
      <c r="JCZ86" s="0"/>
      <c r="JDA86" s="0"/>
      <c r="JDB86" s="0"/>
      <c r="JDC86" s="0"/>
      <c r="JDD86" s="0"/>
      <c r="JDE86" s="0"/>
      <c r="JDF86" s="0"/>
      <c r="JDG86" s="0"/>
      <c r="JDH86" s="0"/>
      <c r="JDI86" s="0"/>
      <c r="JDJ86" s="0"/>
      <c r="JDK86" s="0"/>
      <c r="JDL86" s="0"/>
      <c r="JDM86" s="0"/>
      <c r="JDN86" s="0"/>
      <c r="JDO86" s="0"/>
      <c r="JDP86" s="0"/>
      <c r="JDQ86" s="0"/>
      <c r="JDR86" s="0"/>
      <c r="JDS86" s="0"/>
      <c r="JDT86" s="0"/>
      <c r="JDU86" s="0"/>
      <c r="JDV86" s="0"/>
      <c r="JDW86" s="0"/>
      <c r="JDX86" s="0"/>
      <c r="JDY86" s="0"/>
      <c r="JDZ86" s="0"/>
      <c r="JEA86" s="0"/>
      <c r="JEB86" s="0"/>
      <c r="JEC86" s="0"/>
      <c r="JED86" s="0"/>
      <c r="JEE86" s="0"/>
      <c r="JEF86" s="0"/>
      <c r="JEG86" s="0"/>
      <c r="JEH86" s="0"/>
      <c r="JEI86" s="0"/>
      <c r="JEJ86" s="0"/>
      <c r="JEK86" s="0"/>
      <c r="JEL86" s="0"/>
      <c r="JEM86" s="0"/>
      <c r="JEN86" s="0"/>
      <c r="JEO86" s="0"/>
      <c r="JEP86" s="0"/>
      <c r="JEQ86" s="0"/>
      <c r="JER86" s="0"/>
      <c r="JES86" s="0"/>
      <c r="JET86" s="0"/>
      <c r="JEU86" s="0"/>
      <c r="JEV86" s="0"/>
      <c r="JEW86" s="0"/>
      <c r="JEX86" s="0"/>
      <c r="JEY86" s="0"/>
      <c r="JEZ86" s="0"/>
      <c r="JFA86" s="0"/>
      <c r="JFB86" s="0"/>
      <c r="JFC86" s="0"/>
      <c r="JFD86" s="0"/>
      <c r="JFE86" s="0"/>
      <c r="JFF86" s="0"/>
      <c r="JFG86" s="0"/>
      <c r="JFH86" s="0"/>
      <c r="JFI86" s="0"/>
      <c r="JFJ86" s="0"/>
      <c r="JFK86" s="0"/>
      <c r="JFL86" s="0"/>
      <c r="JFM86" s="0"/>
      <c r="JFN86" s="0"/>
      <c r="JFO86" s="0"/>
      <c r="JFP86" s="0"/>
      <c r="JFQ86" s="0"/>
      <c r="JFR86" s="0"/>
      <c r="JFS86" s="0"/>
      <c r="JFT86" s="0"/>
      <c r="JFU86" s="0"/>
      <c r="JFV86" s="0"/>
      <c r="JFW86" s="0"/>
      <c r="JFX86" s="0"/>
      <c r="JFY86" s="0"/>
      <c r="JFZ86" s="0"/>
      <c r="JGA86" s="0"/>
      <c r="JGB86" s="0"/>
      <c r="JGC86" s="0"/>
      <c r="JGD86" s="0"/>
      <c r="JGE86" s="0"/>
      <c r="JGF86" s="0"/>
      <c r="JGG86" s="0"/>
      <c r="JGH86" s="0"/>
      <c r="JGI86" s="0"/>
      <c r="JGJ86" s="0"/>
      <c r="JGK86" s="0"/>
      <c r="JGL86" s="0"/>
      <c r="JGM86" s="0"/>
      <c r="JGN86" s="0"/>
      <c r="JGO86" s="0"/>
      <c r="JGP86" s="0"/>
      <c r="JGQ86" s="0"/>
      <c r="JGR86" s="0"/>
      <c r="JGS86" s="0"/>
      <c r="JGT86" s="0"/>
      <c r="JGU86" s="0"/>
      <c r="JGV86" s="0"/>
      <c r="JGW86" s="0"/>
      <c r="JGX86" s="0"/>
      <c r="JGY86" s="0"/>
      <c r="JGZ86" s="0"/>
      <c r="JHA86" s="0"/>
      <c r="JHB86" s="0"/>
      <c r="JHC86" s="0"/>
      <c r="JHD86" s="0"/>
      <c r="JHE86" s="0"/>
      <c r="JHF86" s="0"/>
      <c r="JHG86" s="0"/>
      <c r="JHH86" s="0"/>
      <c r="JHI86" s="0"/>
      <c r="JHJ86" s="0"/>
      <c r="JHK86" s="0"/>
      <c r="JHL86" s="0"/>
      <c r="JHM86" s="0"/>
      <c r="JHN86" s="0"/>
      <c r="JHO86" s="0"/>
      <c r="JHP86" s="0"/>
      <c r="JHQ86" s="0"/>
      <c r="JHR86" s="0"/>
      <c r="JHS86" s="0"/>
      <c r="JHT86" s="0"/>
      <c r="JHU86" s="0"/>
      <c r="JHV86" s="0"/>
      <c r="JHW86" s="0"/>
      <c r="JHX86" s="0"/>
      <c r="JHY86" s="0"/>
      <c r="JHZ86" s="0"/>
      <c r="JIA86" s="0"/>
      <c r="JIB86" s="0"/>
      <c r="JIC86" s="0"/>
      <c r="JID86" s="0"/>
      <c r="JIE86" s="0"/>
      <c r="JIF86" s="0"/>
      <c r="JIG86" s="0"/>
      <c r="JIH86" s="0"/>
      <c r="JII86" s="0"/>
      <c r="JIJ86" s="0"/>
      <c r="JIK86" s="0"/>
      <c r="JIL86" s="0"/>
      <c r="JIM86" s="0"/>
      <c r="JIN86" s="0"/>
      <c r="JIO86" s="0"/>
      <c r="JIP86" s="0"/>
      <c r="JIQ86" s="0"/>
      <c r="JIR86" s="0"/>
      <c r="JIS86" s="0"/>
      <c r="JIT86" s="0"/>
      <c r="JIU86" s="0"/>
      <c r="JIV86" s="0"/>
      <c r="JIW86" s="0"/>
      <c r="JIX86" s="0"/>
      <c r="JIY86" s="0"/>
      <c r="JIZ86" s="0"/>
      <c r="JJA86" s="0"/>
      <c r="JJB86" s="0"/>
      <c r="JJC86" s="0"/>
      <c r="JJD86" s="0"/>
      <c r="JJE86" s="0"/>
      <c r="JJF86" s="0"/>
      <c r="JJG86" s="0"/>
      <c r="JJH86" s="0"/>
      <c r="JJI86" s="0"/>
      <c r="JJJ86" s="0"/>
      <c r="JJK86" s="0"/>
      <c r="JJL86" s="0"/>
      <c r="JJM86" s="0"/>
      <c r="JJN86" s="0"/>
      <c r="JJO86" s="0"/>
      <c r="JJP86" s="0"/>
      <c r="JJQ86" s="0"/>
      <c r="JJR86" s="0"/>
      <c r="JJS86" s="0"/>
      <c r="JJT86" s="0"/>
      <c r="JJU86" s="0"/>
      <c r="JJV86" s="0"/>
      <c r="JJW86" s="0"/>
      <c r="JJX86" s="0"/>
      <c r="JJY86" s="0"/>
      <c r="JJZ86" s="0"/>
      <c r="JKA86" s="0"/>
      <c r="JKB86" s="0"/>
      <c r="JKC86" s="0"/>
      <c r="JKD86" s="0"/>
      <c r="JKE86" s="0"/>
      <c r="JKF86" s="0"/>
      <c r="JKG86" s="0"/>
      <c r="JKH86" s="0"/>
      <c r="JKI86" s="0"/>
      <c r="JKJ86" s="0"/>
      <c r="JKK86" s="0"/>
      <c r="JKL86" s="0"/>
      <c r="JKM86" s="0"/>
      <c r="JKN86" s="0"/>
      <c r="JKO86" s="0"/>
      <c r="JKP86" s="0"/>
      <c r="JKQ86" s="0"/>
      <c r="JKR86" s="0"/>
      <c r="JKS86" s="0"/>
      <c r="JKT86" s="0"/>
      <c r="JKU86" s="0"/>
      <c r="JKV86" s="0"/>
      <c r="JKW86" s="0"/>
      <c r="JKX86" s="0"/>
      <c r="JKY86" s="0"/>
      <c r="JKZ86" s="0"/>
      <c r="JLA86" s="0"/>
      <c r="JLB86" s="0"/>
      <c r="JLC86" s="0"/>
      <c r="JLD86" s="0"/>
      <c r="JLE86" s="0"/>
      <c r="JLF86" s="0"/>
      <c r="JLG86" s="0"/>
      <c r="JLH86" s="0"/>
      <c r="JLI86" s="0"/>
      <c r="JLJ86" s="0"/>
      <c r="JLK86" s="0"/>
      <c r="JLL86" s="0"/>
      <c r="JLM86" s="0"/>
      <c r="JLN86" s="0"/>
      <c r="JLO86" s="0"/>
      <c r="JLP86" s="0"/>
      <c r="JLQ86" s="0"/>
      <c r="JLR86" s="0"/>
      <c r="JLS86" s="0"/>
      <c r="JLT86" s="0"/>
      <c r="JLU86" s="0"/>
      <c r="JLV86" s="0"/>
      <c r="JLW86" s="0"/>
      <c r="JLX86" s="0"/>
      <c r="JLY86" s="0"/>
      <c r="JLZ86" s="0"/>
      <c r="JMA86" s="0"/>
      <c r="JMB86" s="0"/>
      <c r="JMC86" s="0"/>
      <c r="JMD86" s="0"/>
      <c r="JME86" s="0"/>
      <c r="JMF86" s="0"/>
      <c r="JMG86" s="0"/>
      <c r="JMH86" s="0"/>
      <c r="JMI86" s="0"/>
      <c r="JMJ86" s="0"/>
      <c r="JMK86" s="0"/>
      <c r="JML86" s="0"/>
      <c r="JMM86" s="0"/>
      <c r="JMN86" s="0"/>
      <c r="JMO86" s="0"/>
      <c r="JMP86" s="0"/>
      <c r="JMQ86" s="0"/>
      <c r="JMR86" s="0"/>
      <c r="JMS86" s="0"/>
      <c r="JMT86" s="0"/>
      <c r="JMU86" s="0"/>
      <c r="JMV86" s="0"/>
      <c r="JMW86" s="0"/>
      <c r="JMX86" s="0"/>
      <c r="JMY86" s="0"/>
      <c r="JMZ86" s="0"/>
      <c r="JNA86" s="0"/>
      <c r="JNB86" s="0"/>
      <c r="JNC86" s="0"/>
      <c r="JND86" s="0"/>
      <c r="JNE86" s="0"/>
      <c r="JNF86" s="0"/>
      <c r="JNG86" s="0"/>
      <c r="JNH86" s="0"/>
      <c r="JNI86" s="0"/>
      <c r="JNJ86" s="0"/>
      <c r="JNK86" s="0"/>
      <c r="JNL86" s="0"/>
      <c r="JNM86" s="0"/>
      <c r="JNN86" s="0"/>
      <c r="JNO86" s="0"/>
      <c r="JNP86" s="0"/>
      <c r="JNQ86" s="0"/>
      <c r="JNR86" s="0"/>
      <c r="JNS86" s="0"/>
      <c r="JNT86" s="0"/>
      <c r="JNU86" s="0"/>
      <c r="JNV86" s="0"/>
      <c r="JNW86" s="0"/>
      <c r="JNX86" s="0"/>
      <c r="JNY86" s="0"/>
      <c r="JNZ86" s="0"/>
      <c r="JOA86" s="0"/>
      <c r="JOB86" s="0"/>
      <c r="JOC86" s="0"/>
      <c r="JOD86" s="0"/>
      <c r="JOE86" s="0"/>
      <c r="JOF86" s="0"/>
      <c r="JOG86" s="0"/>
      <c r="JOH86" s="0"/>
      <c r="JOI86" s="0"/>
      <c r="JOJ86" s="0"/>
      <c r="JOK86" s="0"/>
      <c r="JOL86" s="0"/>
      <c r="JOM86" s="0"/>
      <c r="JON86" s="0"/>
      <c r="JOO86" s="0"/>
      <c r="JOP86" s="0"/>
      <c r="JOQ86" s="0"/>
      <c r="JOR86" s="0"/>
      <c r="JOS86" s="0"/>
      <c r="JOT86" s="0"/>
      <c r="JOU86" s="0"/>
      <c r="JOV86" s="0"/>
      <c r="JOW86" s="0"/>
      <c r="JOX86" s="0"/>
      <c r="JOY86" s="0"/>
      <c r="JOZ86" s="0"/>
      <c r="JPA86" s="0"/>
      <c r="JPB86" s="0"/>
      <c r="JPC86" s="0"/>
      <c r="JPD86" s="0"/>
      <c r="JPE86" s="0"/>
      <c r="JPF86" s="0"/>
      <c r="JPG86" s="0"/>
      <c r="JPH86" s="0"/>
      <c r="JPI86" s="0"/>
      <c r="JPJ86" s="0"/>
      <c r="JPK86" s="0"/>
      <c r="JPL86" s="0"/>
      <c r="JPM86" s="0"/>
      <c r="JPN86" s="0"/>
      <c r="JPO86" s="0"/>
      <c r="JPP86" s="0"/>
      <c r="JPQ86" s="0"/>
      <c r="JPR86" s="0"/>
      <c r="JPS86" s="0"/>
      <c r="JPT86" s="0"/>
      <c r="JPU86" s="0"/>
      <c r="JPV86" s="0"/>
      <c r="JPW86" s="0"/>
      <c r="JPX86" s="0"/>
      <c r="JPY86" s="0"/>
      <c r="JPZ86" s="0"/>
      <c r="JQA86" s="0"/>
      <c r="JQB86" s="0"/>
      <c r="JQC86" s="0"/>
      <c r="JQD86" s="0"/>
      <c r="JQE86" s="0"/>
      <c r="JQF86" s="0"/>
      <c r="JQG86" s="0"/>
      <c r="JQH86" s="0"/>
      <c r="JQI86" s="0"/>
      <c r="JQJ86" s="0"/>
      <c r="JQK86" s="0"/>
      <c r="JQL86" s="0"/>
      <c r="JQM86" s="0"/>
      <c r="JQN86" s="0"/>
      <c r="JQO86" s="0"/>
      <c r="JQP86" s="0"/>
      <c r="JQQ86" s="0"/>
      <c r="JQR86" s="0"/>
      <c r="JQS86" s="0"/>
      <c r="JQT86" s="0"/>
      <c r="JQU86" s="0"/>
      <c r="JQV86" s="0"/>
      <c r="JQW86" s="0"/>
      <c r="JQX86" s="0"/>
      <c r="JQY86" s="0"/>
      <c r="JQZ86" s="0"/>
      <c r="JRA86" s="0"/>
      <c r="JRB86" s="0"/>
      <c r="JRC86" s="0"/>
      <c r="JRD86" s="0"/>
      <c r="JRE86" s="0"/>
      <c r="JRF86" s="0"/>
      <c r="JRG86" s="0"/>
      <c r="JRH86" s="0"/>
      <c r="JRI86" s="0"/>
      <c r="JRJ86" s="0"/>
      <c r="JRK86" s="0"/>
      <c r="JRL86" s="0"/>
      <c r="JRM86" s="0"/>
      <c r="JRN86" s="0"/>
      <c r="JRO86" s="0"/>
      <c r="JRP86" s="0"/>
      <c r="JRQ86" s="0"/>
      <c r="JRR86" s="0"/>
      <c r="JRS86" s="0"/>
      <c r="JRT86" s="0"/>
      <c r="JRU86" s="0"/>
      <c r="JRV86" s="0"/>
      <c r="JRW86" s="0"/>
      <c r="JRX86" s="0"/>
      <c r="JRY86" s="0"/>
      <c r="JRZ86" s="0"/>
      <c r="JSA86" s="0"/>
      <c r="JSB86" s="0"/>
      <c r="JSC86" s="0"/>
      <c r="JSD86" s="0"/>
      <c r="JSE86" s="0"/>
      <c r="JSF86" s="0"/>
      <c r="JSG86" s="0"/>
      <c r="JSH86" s="0"/>
      <c r="JSI86" s="0"/>
      <c r="JSJ86" s="0"/>
      <c r="JSK86" s="0"/>
      <c r="JSL86" s="0"/>
      <c r="JSM86" s="0"/>
      <c r="JSN86" s="0"/>
      <c r="JSO86" s="0"/>
      <c r="JSP86" s="0"/>
      <c r="JSQ86" s="0"/>
      <c r="JSR86" s="0"/>
      <c r="JSS86" s="0"/>
      <c r="JST86" s="0"/>
      <c r="JSU86" s="0"/>
      <c r="JSV86" s="0"/>
      <c r="JSW86" s="0"/>
      <c r="JSX86" s="0"/>
      <c r="JSY86" s="0"/>
      <c r="JSZ86" s="0"/>
      <c r="JTA86" s="0"/>
      <c r="JTB86" s="0"/>
      <c r="JTC86" s="0"/>
      <c r="JTD86" s="0"/>
      <c r="JTE86" s="0"/>
      <c r="JTF86" s="0"/>
      <c r="JTG86" s="0"/>
      <c r="JTH86" s="0"/>
      <c r="JTI86" s="0"/>
      <c r="JTJ86" s="0"/>
      <c r="JTK86" s="0"/>
      <c r="JTL86" s="0"/>
      <c r="JTM86" s="0"/>
      <c r="JTN86" s="0"/>
      <c r="JTO86" s="0"/>
      <c r="JTP86" s="0"/>
      <c r="JTQ86" s="0"/>
      <c r="JTR86" s="0"/>
      <c r="JTS86" s="0"/>
      <c r="JTT86" s="0"/>
      <c r="JTU86" s="0"/>
      <c r="JTV86" s="0"/>
      <c r="JTW86" s="0"/>
      <c r="JTX86" s="0"/>
      <c r="JTY86" s="0"/>
      <c r="JTZ86" s="0"/>
      <c r="JUA86" s="0"/>
      <c r="JUB86" s="0"/>
      <c r="JUC86" s="0"/>
      <c r="JUD86" s="0"/>
      <c r="JUE86" s="0"/>
      <c r="JUF86" s="0"/>
      <c r="JUG86" s="0"/>
      <c r="JUH86" s="0"/>
      <c r="JUI86" s="0"/>
      <c r="JUJ86" s="0"/>
      <c r="JUK86" s="0"/>
      <c r="JUL86" s="0"/>
      <c r="JUM86" s="0"/>
      <c r="JUN86" s="0"/>
      <c r="JUO86" s="0"/>
      <c r="JUP86" s="0"/>
      <c r="JUQ86" s="0"/>
      <c r="JUR86" s="0"/>
      <c r="JUS86" s="0"/>
      <c r="JUT86" s="0"/>
      <c r="JUU86" s="0"/>
      <c r="JUV86" s="0"/>
      <c r="JUW86" s="0"/>
      <c r="JUX86" s="0"/>
      <c r="JUY86" s="0"/>
      <c r="JUZ86" s="0"/>
      <c r="JVA86" s="0"/>
      <c r="JVB86" s="0"/>
      <c r="JVC86" s="0"/>
      <c r="JVD86" s="0"/>
      <c r="JVE86" s="0"/>
      <c r="JVF86" s="0"/>
      <c r="JVG86" s="0"/>
      <c r="JVH86" s="0"/>
      <c r="JVI86" s="0"/>
      <c r="JVJ86" s="0"/>
      <c r="JVK86" s="0"/>
      <c r="JVL86" s="0"/>
      <c r="JVM86" s="0"/>
      <c r="JVN86" s="0"/>
      <c r="JVO86" s="0"/>
      <c r="JVP86" s="0"/>
      <c r="JVQ86" s="0"/>
      <c r="JVR86" s="0"/>
      <c r="JVS86" s="0"/>
      <c r="JVT86" s="0"/>
      <c r="JVU86" s="0"/>
      <c r="JVV86" s="0"/>
      <c r="JVW86" s="0"/>
      <c r="JVX86" s="0"/>
      <c r="JVY86" s="0"/>
      <c r="JVZ86" s="0"/>
      <c r="JWA86" s="0"/>
      <c r="JWB86" s="0"/>
      <c r="JWC86" s="0"/>
      <c r="JWD86" s="0"/>
      <c r="JWE86" s="0"/>
      <c r="JWF86" s="0"/>
      <c r="JWG86" s="0"/>
      <c r="JWH86" s="0"/>
      <c r="JWI86" s="0"/>
      <c r="JWJ86" s="0"/>
      <c r="JWK86" s="0"/>
      <c r="JWL86" s="0"/>
      <c r="JWM86" s="0"/>
      <c r="JWN86" s="0"/>
      <c r="JWO86" s="0"/>
      <c r="JWP86" s="0"/>
      <c r="JWQ86" s="0"/>
      <c r="JWR86" s="0"/>
      <c r="JWS86" s="0"/>
      <c r="JWT86" s="0"/>
      <c r="JWU86" s="0"/>
      <c r="JWV86" s="0"/>
      <c r="JWW86" s="0"/>
      <c r="JWX86" s="0"/>
      <c r="JWY86" s="0"/>
      <c r="JWZ86" s="0"/>
      <c r="JXA86" s="0"/>
      <c r="JXB86" s="0"/>
      <c r="JXC86" s="0"/>
      <c r="JXD86" s="0"/>
      <c r="JXE86" s="0"/>
      <c r="JXF86" s="0"/>
      <c r="JXG86" s="0"/>
      <c r="JXH86" s="0"/>
      <c r="JXI86" s="0"/>
      <c r="JXJ86" s="0"/>
      <c r="JXK86" s="0"/>
      <c r="JXL86" s="0"/>
      <c r="JXM86" s="0"/>
      <c r="JXN86" s="0"/>
      <c r="JXO86" s="0"/>
      <c r="JXP86" s="0"/>
      <c r="JXQ86" s="0"/>
      <c r="JXR86" s="0"/>
      <c r="JXS86" s="0"/>
      <c r="JXT86" s="0"/>
      <c r="JXU86" s="0"/>
      <c r="JXV86" s="0"/>
      <c r="JXW86" s="0"/>
      <c r="JXX86" s="0"/>
      <c r="JXY86" s="0"/>
      <c r="JXZ86" s="0"/>
      <c r="JYA86" s="0"/>
      <c r="JYB86" s="0"/>
      <c r="JYC86" s="0"/>
      <c r="JYD86" s="0"/>
      <c r="JYE86" s="0"/>
      <c r="JYF86" s="0"/>
      <c r="JYG86" s="0"/>
      <c r="JYH86" s="0"/>
      <c r="JYI86" s="0"/>
      <c r="JYJ86" s="0"/>
      <c r="JYK86" s="0"/>
      <c r="JYL86" s="0"/>
      <c r="JYM86" s="0"/>
      <c r="JYN86" s="0"/>
      <c r="JYO86" s="0"/>
      <c r="JYP86" s="0"/>
      <c r="JYQ86" s="0"/>
      <c r="JYR86" s="0"/>
      <c r="JYS86" s="0"/>
      <c r="JYT86" s="0"/>
      <c r="JYU86" s="0"/>
      <c r="JYV86" s="0"/>
      <c r="JYW86" s="0"/>
      <c r="JYX86" s="0"/>
      <c r="JYY86" s="0"/>
      <c r="JYZ86" s="0"/>
      <c r="JZA86" s="0"/>
      <c r="JZB86" s="0"/>
      <c r="JZC86" s="0"/>
      <c r="JZD86" s="0"/>
      <c r="JZE86" s="0"/>
      <c r="JZF86" s="0"/>
      <c r="JZG86" s="0"/>
      <c r="JZH86" s="0"/>
      <c r="JZI86" s="0"/>
      <c r="JZJ86" s="0"/>
      <c r="JZK86" s="0"/>
      <c r="JZL86" s="0"/>
      <c r="JZM86" s="0"/>
      <c r="JZN86" s="0"/>
      <c r="JZO86" s="0"/>
      <c r="JZP86" s="0"/>
      <c r="JZQ86" s="0"/>
      <c r="JZR86" s="0"/>
      <c r="JZS86" s="0"/>
      <c r="JZT86" s="0"/>
      <c r="JZU86" s="0"/>
      <c r="JZV86" s="0"/>
      <c r="JZW86" s="0"/>
      <c r="JZX86" s="0"/>
      <c r="JZY86" s="0"/>
      <c r="JZZ86" s="0"/>
      <c r="KAA86" s="0"/>
      <c r="KAB86" s="0"/>
      <c r="KAC86" s="0"/>
      <c r="KAD86" s="0"/>
      <c r="KAE86" s="0"/>
      <c r="KAF86" s="0"/>
      <c r="KAG86" s="0"/>
      <c r="KAH86" s="0"/>
      <c r="KAI86" s="0"/>
      <c r="KAJ86" s="0"/>
      <c r="KAK86" s="0"/>
      <c r="KAL86" s="0"/>
      <c r="KAM86" s="0"/>
      <c r="KAN86" s="0"/>
      <c r="KAO86" s="0"/>
      <c r="KAP86" s="0"/>
      <c r="KAQ86" s="0"/>
      <c r="KAR86" s="0"/>
      <c r="KAS86" s="0"/>
      <c r="KAT86" s="0"/>
      <c r="KAU86" s="0"/>
      <c r="KAV86" s="0"/>
      <c r="KAW86" s="0"/>
      <c r="KAX86" s="0"/>
      <c r="KAY86" s="0"/>
      <c r="KAZ86" s="0"/>
      <c r="KBA86" s="0"/>
      <c r="KBB86" s="0"/>
      <c r="KBC86" s="0"/>
      <c r="KBD86" s="0"/>
      <c r="KBE86" s="0"/>
      <c r="KBF86" s="0"/>
      <c r="KBG86" s="0"/>
      <c r="KBH86" s="0"/>
      <c r="KBI86" s="0"/>
      <c r="KBJ86" s="0"/>
      <c r="KBK86" s="0"/>
      <c r="KBL86" s="0"/>
      <c r="KBM86" s="0"/>
      <c r="KBN86" s="0"/>
      <c r="KBO86" s="0"/>
      <c r="KBP86" s="0"/>
      <c r="KBQ86" s="0"/>
      <c r="KBR86" s="0"/>
      <c r="KBS86" s="0"/>
      <c r="KBT86" s="0"/>
      <c r="KBU86" s="0"/>
      <c r="KBV86" s="0"/>
      <c r="KBW86" s="0"/>
      <c r="KBX86" s="0"/>
      <c r="KBY86" s="0"/>
      <c r="KBZ86" s="0"/>
      <c r="KCA86" s="0"/>
      <c r="KCB86" s="0"/>
      <c r="KCC86" s="0"/>
      <c r="KCD86" s="0"/>
      <c r="KCE86" s="0"/>
      <c r="KCF86" s="0"/>
      <c r="KCG86" s="0"/>
      <c r="KCH86" s="0"/>
      <c r="KCI86" s="0"/>
      <c r="KCJ86" s="0"/>
      <c r="KCK86" s="0"/>
      <c r="KCL86" s="0"/>
      <c r="KCM86" s="0"/>
      <c r="KCN86" s="0"/>
      <c r="KCO86" s="0"/>
      <c r="KCP86" s="0"/>
      <c r="KCQ86" s="0"/>
      <c r="KCR86" s="0"/>
      <c r="KCS86" s="0"/>
      <c r="KCT86" s="0"/>
      <c r="KCU86" s="0"/>
      <c r="KCV86" s="0"/>
      <c r="KCW86" s="0"/>
      <c r="KCX86" s="0"/>
      <c r="KCY86" s="0"/>
      <c r="KCZ86" s="0"/>
      <c r="KDA86" s="0"/>
      <c r="KDB86" s="0"/>
      <c r="KDC86" s="0"/>
      <c r="KDD86" s="0"/>
      <c r="KDE86" s="0"/>
      <c r="KDF86" s="0"/>
      <c r="KDG86" s="0"/>
      <c r="KDH86" s="0"/>
      <c r="KDI86" s="0"/>
      <c r="KDJ86" s="0"/>
      <c r="KDK86" s="0"/>
      <c r="KDL86" s="0"/>
      <c r="KDM86" s="0"/>
      <c r="KDN86" s="0"/>
      <c r="KDO86" s="0"/>
      <c r="KDP86" s="0"/>
      <c r="KDQ86" s="0"/>
      <c r="KDR86" s="0"/>
      <c r="KDS86" s="0"/>
      <c r="KDT86" s="0"/>
      <c r="KDU86" s="0"/>
      <c r="KDV86" s="0"/>
      <c r="KDW86" s="0"/>
      <c r="KDX86" s="0"/>
      <c r="KDY86" s="0"/>
      <c r="KDZ86" s="0"/>
      <c r="KEA86" s="0"/>
      <c r="KEB86" s="0"/>
      <c r="KEC86" s="0"/>
      <c r="KED86" s="0"/>
      <c r="KEE86" s="0"/>
      <c r="KEF86" s="0"/>
      <c r="KEG86" s="0"/>
      <c r="KEH86" s="0"/>
      <c r="KEI86" s="0"/>
      <c r="KEJ86" s="0"/>
      <c r="KEK86" s="0"/>
      <c r="KEL86" s="0"/>
      <c r="KEM86" s="0"/>
      <c r="KEN86" s="0"/>
      <c r="KEO86" s="0"/>
      <c r="KEP86" s="0"/>
      <c r="KEQ86" s="0"/>
      <c r="KER86" s="0"/>
      <c r="KES86" s="0"/>
      <c r="KET86" s="0"/>
      <c r="KEU86" s="0"/>
      <c r="KEV86" s="0"/>
      <c r="KEW86" s="0"/>
      <c r="KEX86" s="0"/>
      <c r="KEY86" s="0"/>
      <c r="KEZ86" s="0"/>
      <c r="KFA86" s="0"/>
      <c r="KFB86" s="0"/>
      <c r="KFC86" s="0"/>
      <c r="KFD86" s="0"/>
      <c r="KFE86" s="0"/>
      <c r="KFF86" s="0"/>
      <c r="KFG86" s="0"/>
      <c r="KFH86" s="0"/>
      <c r="KFI86" s="0"/>
      <c r="KFJ86" s="0"/>
      <c r="KFK86" s="0"/>
      <c r="KFL86" s="0"/>
      <c r="KFM86" s="0"/>
      <c r="KFN86" s="0"/>
      <c r="KFO86" s="0"/>
      <c r="KFP86" s="0"/>
      <c r="KFQ86" s="0"/>
      <c r="KFR86" s="0"/>
      <c r="KFS86" s="0"/>
      <c r="KFT86" s="0"/>
      <c r="KFU86" s="0"/>
      <c r="KFV86" s="0"/>
      <c r="KFW86" s="0"/>
      <c r="KFX86" s="0"/>
      <c r="KFY86" s="0"/>
      <c r="KFZ86" s="0"/>
      <c r="KGA86" s="0"/>
      <c r="KGB86" s="0"/>
      <c r="KGC86" s="0"/>
      <c r="KGD86" s="0"/>
      <c r="KGE86" s="0"/>
      <c r="KGF86" s="0"/>
      <c r="KGG86" s="0"/>
      <c r="KGH86" s="0"/>
      <c r="KGI86" s="0"/>
      <c r="KGJ86" s="0"/>
      <c r="KGK86" s="0"/>
      <c r="KGL86" s="0"/>
      <c r="KGM86" s="0"/>
      <c r="KGN86" s="0"/>
      <c r="KGO86" s="0"/>
      <c r="KGP86" s="0"/>
      <c r="KGQ86" s="0"/>
      <c r="KGR86" s="0"/>
      <c r="KGS86" s="0"/>
      <c r="KGT86" s="0"/>
      <c r="KGU86" s="0"/>
      <c r="KGV86" s="0"/>
      <c r="KGW86" s="0"/>
      <c r="KGX86" s="0"/>
      <c r="KGY86" s="0"/>
      <c r="KGZ86" s="0"/>
      <c r="KHA86" s="0"/>
      <c r="KHB86" s="0"/>
      <c r="KHC86" s="0"/>
      <c r="KHD86" s="0"/>
      <c r="KHE86" s="0"/>
      <c r="KHF86" s="0"/>
      <c r="KHG86" s="0"/>
      <c r="KHH86" s="0"/>
      <c r="KHI86" s="0"/>
      <c r="KHJ86" s="0"/>
      <c r="KHK86" s="0"/>
      <c r="KHL86" s="0"/>
      <c r="KHM86" s="0"/>
      <c r="KHN86" s="0"/>
      <c r="KHO86" s="0"/>
      <c r="KHP86" s="0"/>
      <c r="KHQ86" s="0"/>
      <c r="KHR86" s="0"/>
      <c r="KHS86" s="0"/>
      <c r="KHT86" s="0"/>
      <c r="KHU86" s="0"/>
      <c r="KHV86" s="0"/>
      <c r="KHW86" s="0"/>
      <c r="KHX86" s="0"/>
      <c r="KHY86" s="0"/>
      <c r="KHZ86" s="0"/>
      <c r="KIA86" s="0"/>
      <c r="KIB86" s="0"/>
      <c r="KIC86" s="0"/>
      <c r="KID86" s="0"/>
      <c r="KIE86" s="0"/>
      <c r="KIF86" s="0"/>
      <c r="KIG86" s="0"/>
      <c r="KIH86" s="0"/>
      <c r="KII86" s="0"/>
      <c r="KIJ86" s="0"/>
      <c r="KIK86" s="0"/>
      <c r="KIL86" s="0"/>
      <c r="KIM86" s="0"/>
      <c r="KIN86" s="0"/>
      <c r="KIO86" s="0"/>
      <c r="KIP86" s="0"/>
      <c r="KIQ86" s="0"/>
      <c r="KIR86" s="0"/>
      <c r="KIS86" s="0"/>
      <c r="KIT86" s="0"/>
      <c r="KIU86" s="0"/>
      <c r="KIV86" s="0"/>
      <c r="KIW86" s="0"/>
      <c r="KIX86" s="0"/>
      <c r="KIY86" s="0"/>
      <c r="KIZ86" s="0"/>
      <c r="KJA86" s="0"/>
      <c r="KJB86" s="0"/>
      <c r="KJC86" s="0"/>
      <c r="KJD86" s="0"/>
      <c r="KJE86" s="0"/>
      <c r="KJF86" s="0"/>
      <c r="KJG86" s="0"/>
      <c r="KJH86" s="0"/>
      <c r="KJI86" s="0"/>
      <c r="KJJ86" s="0"/>
      <c r="KJK86" s="0"/>
      <c r="KJL86" s="0"/>
      <c r="KJM86" s="0"/>
      <c r="KJN86" s="0"/>
      <c r="KJO86" s="0"/>
      <c r="KJP86" s="0"/>
      <c r="KJQ86" s="0"/>
      <c r="KJR86" s="0"/>
      <c r="KJS86" s="0"/>
      <c r="KJT86" s="0"/>
      <c r="KJU86" s="0"/>
      <c r="KJV86" s="0"/>
      <c r="KJW86" s="0"/>
      <c r="KJX86" s="0"/>
      <c r="KJY86" s="0"/>
      <c r="KJZ86" s="0"/>
      <c r="KKA86" s="0"/>
      <c r="KKB86" s="0"/>
      <c r="KKC86" s="0"/>
      <c r="KKD86" s="0"/>
      <c r="KKE86" s="0"/>
      <c r="KKF86" s="0"/>
      <c r="KKG86" s="0"/>
      <c r="KKH86" s="0"/>
      <c r="KKI86" s="0"/>
      <c r="KKJ86" s="0"/>
      <c r="KKK86" s="0"/>
      <c r="KKL86" s="0"/>
      <c r="KKM86" s="0"/>
      <c r="KKN86" s="0"/>
      <c r="KKO86" s="0"/>
      <c r="KKP86" s="0"/>
      <c r="KKQ86" s="0"/>
      <c r="KKR86" s="0"/>
      <c r="KKS86" s="0"/>
      <c r="KKT86" s="0"/>
      <c r="KKU86" s="0"/>
      <c r="KKV86" s="0"/>
      <c r="KKW86" s="0"/>
      <c r="KKX86" s="0"/>
      <c r="KKY86" s="0"/>
      <c r="KKZ86" s="0"/>
      <c r="KLA86" s="0"/>
      <c r="KLB86" s="0"/>
      <c r="KLC86" s="0"/>
      <c r="KLD86" s="0"/>
      <c r="KLE86" s="0"/>
      <c r="KLF86" s="0"/>
      <c r="KLG86" s="0"/>
      <c r="KLH86" s="0"/>
      <c r="KLI86" s="0"/>
      <c r="KLJ86" s="0"/>
      <c r="KLK86" s="0"/>
      <c r="KLL86" s="0"/>
      <c r="KLM86" s="0"/>
      <c r="KLN86" s="0"/>
      <c r="KLO86" s="0"/>
      <c r="KLP86" s="0"/>
      <c r="KLQ86" s="0"/>
      <c r="KLR86" s="0"/>
      <c r="KLS86" s="0"/>
      <c r="KLT86" s="0"/>
      <c r="KLU86" s="0"/>
      <c r="KLV86" s="0"/>
      <c r="KLW86" s="0"/>
      <c r="KLX86" s="0"/>
      <c r="KLY86" s="0"/>
      <c r="KLZ86" s="0"/>
      <c r="KMA86" s="0"/>
      <c r="KMB86" s="0"/>
      <c r="KMC86" s="0"/>
      <c r="KMD86" s="0"/>
      <c r="KME86" s="0"/>
      <c r="KMF86" s="0"/>
      <c r="KMG86" s="0"/>
      <c r="KMH86" s="0"/>
      <c r="KMI86" s="0"/>
      <c r="KMJ86" s="0"/>
      <c r="KMK86" s="0"/>
      <c r="KML86" s="0"/>
      <c r="KMM86" s="0"/>
      <c r="KMN86" s="0"/>
      <c r="KMO86" s="0"/>
      <c r="KMP86" s="0"/>
      <c r="KMQ86" s="0"/>
      <c r="KMR86" s="0"/>
      <c r="KMS86" s="0"/>
      <c r="KMT86" s="0"/>
      <c r="KMU86" s="0"/>
      <c r="KMV86" s="0"/>
      <c r="KMW86" s="0"/>
      <c r="KMX86" s="0"/>
      <c r="KMY86" s="0"/>
      <c r="KMZ86" s="0"/>
      <c r="KNA86" s="0"/>
      <c r="KNB86" s="0"/>
      <c r="KNC86" s="0"/>
      <c r="KND86" s="0"/>
      <c r="KNE86" s="0"/>
      <c r="KNF86" s="0"/>
      <c r="KNG86" s="0"/>
      <c r="KNH86" s="0"/>
      <c r="KNI86" s="0"/>
      <c r="KNJ86" s="0"/>
      <c r="KNK86" s="0"/>
      <c r="KNL86" s="0"/>
      <c r="KNM86" s="0"/>
      <c r="KNN86" s="0"/>
      <c r="KNO86" s="0"/>
      <c r="KNP86" s="0"/>
      <c r="KNQ86" s="0"/>
      <c r="KNR86" s="0"/>
      <c r="KNS86" s="0"/>
      <c r="KNT86" s="0"/>
      <c r="KNU86" s="0"/>
      <c r="KNV86" s="0"/>
      <c r="KNW86" s="0"/>
      <c r="KNX86" s="0"/>
      <c r="KNY86" s="0"/>
      <c r="KNZ86" s="0"/>
      <c r="KOA86" s="0"/>
      <c r="KOB86" s="0"/>
      <c r="KOC86" s="0"/>
      <c r="KOD86" s="0"/>
      <c r="KOE86" s="0"/>
      <c r="KOF86" s="0"/>
      <c r="KOG86" s="0"/>
      <c r="KOH86" s="0"/>
      <c r="KOI86" s="0"/>
      <c r="KOJ86" s="0"/>
      <c r="KOK86" s="0"/>
      <c r="KOL86" s="0"/>
      <c r="KOM86" s="0"/>
      <c r="KON86" s="0"/>
      <c r="KOO86" s="0"/>
      <c r="KOP86" s="0"/>
      <c r="KOQ86" s="0"/>
      <c r="KOR86" s="0"/>
      <c r="KOS86" s="0"/>
      <c r="KOT86" s="0"/>
      <c r="KOU86" s="0"/>
      <c r="KOV86" s="0"/>
      <c r="KOW86" s="0"/>
      <c r="KOX86" s="0"/>
      <c r="KOY86" s="0"/>
      <c r="KOZ86" s="0"/>
      <c r="KPA86" s="0"/>
      <c r="KPB86" s="0"/>
      <c r="KPC86" s="0"/>
      <c r="KPD86" s="0"/>
      <c r="KPE86" s="0"/>
      <c r="KPF86" s="0"/>
      <c r="KPG86" s="0"/>
      <c r="KPH86" s="0"/>
      <c r="KPI86" s="0"/>
      <c r="KPJ86" s="0"/>
      <c r="KPK86" s="0"/>
      <c r="KPL86" s="0"/>
      <c r="KPM86" s="0"/>
      <c r="KPN86" s="0"/>
      <c r="KPO86" s="0"/>
      <c r="KPP86" s="0"/>
      <c r="KPQ86" s="0"/>
      <c r="KPR86" s="0"/>
      <c r="KPS86" s="0"/>
      <c r="KPT86" s="0"/>
      <c r="KPU86" s="0"/>
      <c r="KPV86" s="0"/>
      <c r="KPW86" s="0"/>
      <c r="KPX86" s="0"/>
      <c r="KPY86" s="0"/>
      <c r="KPZ86" s="0"/>
      <c r="KQA86" s="0"/>
      <c r="KQB86" s="0"/>
      <c r="KQC86" s="0"/>
      <c r="KQD86" s="0"/>
      <c r="KQE86" s="0"/>
      <c r="KQF86" s="0"/>
      <c r="KQG86" s="0"/>
      <c r="KQH86" s="0"/>
      <c r="KQI86" s="0"/>
      <c r="KQJ86" s="0"/>
      <c r="KQK86" s="0"/>
      <c r="KQL86" s="0"/>
      <c r="KQM86" s="0"/>
      <c r="KQN86" s="0"/>
      <c r="KQO86" s="0"/>
      <c r="KQP86" s="0"/>
      <c r="KQQ86" s="0"/>
      <c r="KQR86" s="0"/>
      <c r="KQS86" s="0"/>
      <c r="KQT86" s="0"/>
      <c r="KQU86" s="0"/>
      <c r="KQV86" s="0"/>
      <c r="KQW86" s="0"/>
      <c r="KQX86" s="0"/>
      <c r="KQY86" s="0"/>
      <c r="KQZ86" s="0"/>
      <c r="KRA86" s="0"/>
      <c r="KRB86" s="0"/>
      <c r="KRC86" s="0"/>
      <c r="KRD86" s="0"/>
      <c r="KRE86" s="0"/>
      <c r="KRF86" s="0"/>
      <c r="KRG86" s="0"/>
      <c r="KRH86" s="0"/>
      <c r="KRI86" s="0"/>
      <c r="KRJ86" s="0"/>
      <c r="KRK86" s="0"/>
      <c r="KRL86" s="0"/>
      <c r="KRM86" s="0"/>
      <c r="KRN86" s="0"/>
      <c r="KRO86" s="0"/>
      <c r="KRP86" s="0"/>
      <c r="KRQ86" s="0"/>
      <c r="KRR86" s="0"/>
      <c r="KRS86" s="0"/>
      <c r="KRT86" s="0"/>
      <c r="KRU86" s="0"/>
      <c r="KRV86" s="0"/>
      <c r="KRW86" s="0"/>
      <c r="KRX86" s="0"/>
      <c r="KRY86" s="0"/>
      <c r="KRZ86" s="0"/>
      <c r="KSA86" s="0"/>
      <c r="KSB86" s="0"/>
      <c r="KSC86" s="0"/>
      <c r="KSD86" s="0"/>
      <c r="KSE86" s="0"/>
      <c r="KSF86" s="0"/>
      <c r="KSG86" s="0"/>
      <c r="KSH86" s="0"/>
      <c r="KSI86" s="0"/>
      <c r="KSJ86" s="0"/>
      <c r="KSK86" s="0"/>
      <c r="KSL86" s="0"/>
      <c r="KSM86" s="0"/>
      <c r="KSN86" s="0"/>
      <c r="KSO86" s="0"/>
      <c r="KSP86" s="0"/>
      <c r="KSQ86" s="0"/>
      <c r="KSR86" s="0"/>
      <c r="KSS86" s="0"/>
      <c r="KST86" s="0"/>
      <c r="KSU86" s="0"/>
      <c r="KSV86" s="0"/>
      <c r="KSW86" s="0"/>
      <c r="KSX86" s="0"/>
      <c r="KSY86" s="0"/>
      <c r="KSZ86" s="0"/>
      <c r="KTA86" s="0"/>
      <c r="KTB86" s="0"/>
      <c r="KTC86" s="0"/>
      <c r="KTD86" s="0"/>
      <c r="KTE86" s="0"/>
      <c r="KTF86" s="0"/>
      <c r="KTG86" s="0"/>
      <c r="KTH86" s="0"/>
      <c r="KTI86" s="0"/>
      <c r="KTJ86" s="0"/>
      <c r="KTK86" s="0"/>
      <c r="KTL86" s="0"/>
      <c r="KTM86" s="0"/>
      <c r="KTN86" s="0"/>
      <c r="KTO86" s="0"/>
      <c r="KTP86" s="0"/>
      <c r="KTQ86" s="0"/>
      <c r="KTR86" s="0"/>
      <c r="KTS86" s="0"/>
      <c r="KTT86" s="0"/>
      <c r="KTU86" s="0"/>
      <c r="KTV86" s="0"/>
      <c r="KTW86" s="0"/>
      <c r="KTX86" s="0"/>
      <c r="KTY86" s="0"/>
      <c r="KTZ86" s="0"/>
      <c r="KUA86" s="0"/>
      <c r="KUB86" s="0"/>
      <c r="KUC86" s="0"/>
      <c r="KUD86" s="0"/>
      <c r="KUE86" s="0"/>
      <c r="KUF86" s="0"/>
      <c r="KUG86" s="0"/>
      <c r="KUH86" s="0"/>
      <c r="KUI86" s="0"/>
      <c r="KUJ86" s="0"/>
      <c r="KUK86" s="0"/>
      <c r="KUL86" s="0"/>
      <c r="KUM86" s="0"/>
      <c r="KUN86" s="0"/>
      <c r="KUO86" s="0"/>
      <c r="KUP86" s="0"/>
      <c r="KUQ86" s="0"/>
      <c r="KUR86" s="0"/>
      <c r="KUS86" s="0"/>
      <c r="KUT86" s="0"/>
      <c r="KUU86" s="0"/>
      <c r="KUV86" s="0"/>
      <c r="KUW86" s="0"/>
      <c r="KUX86" s="0"/>
      <c r="KUY86" s="0"/>
      <c r="KUZ86" s="0"/>
      <c r="KVA86" s="0"/>
      <c r="KVB86" s="0"/>
      <c r="KVC86" s="0"/>
      <c r="KVD86" s="0"/>
      <c r="KVE86" s="0"/>
      <c r="KVF86" s="0"/>
      <c r="KVG86" s="0"/>
      <c r="KVH86" s="0"/>
      <c r="KVI86" s="0"/>
      <c r="KVJ86" s="0"/>
      <c r="KVK86" s="0"/>
      <c r="KVL86" s="0"/>
      <c r="KVM86" s="0"/>
      <c r="KVN86" s="0"/>
      <c r="KVO86" s="0"/>
      <c r="KVP86" s="0"/>
      <c r="KVQ86" s="0"/>
      <c r="KVR86" s="0"/>
      <c r="KVS86" s="0"/>
      <c r="KVT86" s="0"/>
      <c r="KVU86" s="0"/>
      <c r="KVV86" s="0"/>
      <c r="KVW86" s="0"/>
      <c r="KVX86" s="0"/>
      <c r="KVY86" s="0"/>
      <c r="KVZ86" s="0"/>
      <c r="KWA86" s="0"/>
      <c r="KWB86" s="0"/>
      <c r="KWC86" s="0"/>
      <c r="KWD86" s="0"/>
      <c r="KWE86" s="0"/>
      <c r="KWF86" s="0"/>
      <c r="KWG86" s="0"/>
      <c r="KWH86" s="0"/>
      <c r="KWI86" s="0"/>
      <c r="KWJ86" s="0"/>
      <c r="KWK86" s="0"/>
      <c r="KWL86" s="0"/>
      <c r="KWM86" s="0"/>
      <c r="KWN86" s="0"/>
      <c r="KWO86" s="0"/>
      <c r="KWP86" s="0"/>
      <c r="KWQ86" s="0"/>
      <c r="KWR86" s="0"/>
      <c r="KWS86" s="0"/>
      <c r="KWT86" s="0"/>
      <c r="KWU86" s="0"/>
      <c r="KWV86" s="0"/>
      <c r="KWW86" s="0"/>
      <c r="KWX86" s="0"/>
      <c r="KWY86" s="0"/>
      <c r="KWZ86" s="0"/>
      <c r="KXA86" s="0"/>
      <c r="KXB86" s="0"/>
      <c r="KXC86" s="0"/>
      <c r="KXD86" s="0"/>
      <c r="KXE86" s="0"/>
      <c r="KXF86" s="0"/>
      <c r="KXG86" s="0"/>
      <c r="KXH86" s="0"/>
      <c r="KXI86" s="0"/>
      <c r="KXJ86" s="0"/>
      <c r="KXK86" s="0"/>
      <c r="KXL86" s="0"/>
      <c r="KXM86" s="0"/>
      <c r="KXN86" s="0"/>
      <c r="KXO86" s="0"/>
      <c r="KXP86" s="0"/>
      <c r="KXQ86" s="0"/>
      <c r="KXR86" s="0"/>
      <c r="KXS86" s="0"/>
      <c r="KXT86" s="0"/>
      <c r="KXU86" s="0"/>
      <c r="KXV86" s="0"/>
      <c r="KXW86" s="0"/>
      <c r="KXX86" s="0"/>
      <c r="KXY86" s="0"/>
      <c r="KXZ86" s="0"/>
      <c r="KYA86" s="0"/>
      <c r="KYB86" s="0"/>
      <c r="KYC86" s="0"/>
      <c r="KYD86" s="0"/>
      <c r="KYE86" s="0"/>
      <c r="KYF86" s="0"/>
      <c r="KYG86" s="0"/>
      <c r="KYH86" s="0"/>
      <c r="KYI86" s="0"/>
      <c r="KYJ86" s="0"/>
      <c r="KYK86" s="0"/>
      <c r="KYL86" s="0"/>
      <c r="KYM86" s="0"/>
      <c r="KYN86" s="0"/>
      <c r="KYO86" s="0"/>
      <c r="KYP86" s="0"/>
      <c r="KYQ86" s="0"/>
      <c r="KYR86" s="0"/>
      <c r="KYS86" s="0"/>
      <c r="KYT86" s="0"/>
      <c r="KYU86" s="0"/>
      <c r="KYV86" s="0"/>
      <c r="KYW86" s="0"/>
      <c r="KYX86" s="0"/>
      <c r="KYY86" s="0"/>
      <c r="KYZ86" s="0"/>
      <c r="KZA86" s="0"/>
      <c r="KZB86" s="0"/>
      <c r="KZC86" s="0"/>
      <c r="KZD86" s="0"/>
      <c r="KZE86" s="0"/>
      <c r="KZF86" s="0"/>
      <c r="KZG86" s="0"/>
      <c r="KZH86" s="0"/>
      <c r="KZI86" s="0"/>
      <c r="KZJ86" s="0"/>
      <c r="KZK86" s="0"/>
      <c r="KZL86" s="0"/>
      <c r="KZM86" s="0"/>
      <c r="KZN86" s="0"/>
      <c r="KZO86" s="0"/>
      <c r="KZP86" s="0"/>
      <c r="KZQ86" s="0"/>
      <c r="KZR86" s="0"/>
      <c r="KZS86" s="0"/>
      <c r="KZT86" s="0"/>
      <c r="KZU86" s="0"/>
      <c r="KZV86" s="0"/>
      <c r="KZW86" s="0"/>
      <c r="KZX86" s="0"/>
      <c r="KZY86" s="0"/>
      <c r="KZZ86" s="0"/>
      <c r="LAA86" s="0"/>
      <c r="LAB86" s="0"/>
      <c r="LAC86" s="0"/>
      <c r="LAD86" s="0"/>
      <c r="LAE86" s="0"/>
      <c r="LAF86" s="0"/>
      <c r="LAG86" s="0"/>
      <c r="LAH86" s="0"/>
      <c r="LAI86" s="0"/>
      <c r="LAJ86" s="0"/>
      <c r="LAK86" s="0"/>
      <c r="LAL86" s="0"/>
      <c r="LAM86" s="0"/>
      <c r="LAN86" s="0"/>
      <c r="LAO86" s="0"/>
      <c r="LAP86" s="0"/>
      <c r="LAQ86" s="0"/>
      <c r="LAR86" s="0"/>
      <c r="LAS86" s="0"/>
      <c r="LAT86" s="0"/>
      <c r="LAU86" s="0"/>
      <c r="LAV86" s="0"/>
      <c r="LAW86" s="0"/>
      <c r="LAX86" s="0"/>
      <c r="LAY86" s="0"/>
      <c r="LAZ86" s="0"/>
      <c r="LBA86" s="0"/>
      <c r="LBB86" s="0"/>
      <c r="LBC86" s="0"/>
      <c r="LBD86" s="0"/>
      <c r="LBE86" s="0"/>
      <c r="LBF86" s="0"/>
      <c r="LBG86" s="0"/>
      <c r="LBH86" s="0"/>
      <c r="LBI86" s="0"/>
      <c r="LBJ86" s="0"/>
      <c r="LBK86" s="0"/>
      <c r="LBL86" s="0"/>
      <c r="LBM86" s="0"/>
      <c r="LBN86" s="0"/>
      <c r="LBO86" s="0"/>
      <c r="LBP86" s="0"/>
      <c r="LBQ86" s="0"/>
      <c r="LBR86" s="0"/>
      <c r="LBS86" s="0"/>
      <c r="LBT86" s="0"/>
      <c r="LBU86" s="0"/>
      <c r="LBV86" s="0"/>
      <c r="LBW86" s="0"/>
      <c r="LBX86" s="0"/>
      <c r="LBY86" s="0"/>
      <c r="LBZ86" s="0"/>
      <c r="LCA86" s="0"/>
      <c r="LCB86" s="0"/>
      <c r="LCC86" s="0"/>
      <c r="LCD86" s="0"/>
      <c r="LCE86" s="0"/>
      <c r="LCF86" s="0"/>
      <c r="LCG86" s="0"/>
      <c r="LCH86" s="0"/>
      <c r="LCI86" s="0"/>
      <c r="LCJ86" s="0"/>
      <c r="LCK86" s="0"/>
      <c r="LCL86" s="0"/>
      <c r="LCM86" s="0"/>
      <c r="LCN86" s="0"/>
      <c r="LCO86" s="0"/>
      <c r="LCP86" s="0"/>
      <c r="LCQ86" s="0"/>
      <c r="LCR86" s="0"/>
      <c r="LCS86" s="0"/>
      <c r="LCT86" s="0"/>
      <c r="LCU86" s="0"/>
      <c r="LCV86" s="0"/>
      <c r="LCW86" s="0"/>
      <c r="LCX86" s="0"/>
      <c r="LCY86" s="0"/>
      <c r="LCZ86" s="0"/>
      <c r="LDA86" s="0"/>
      <c r="LDB86" s="0"/>
      <c r="LDC86" s="0"/>
      <c r="LDD86" s="0"/>
      <c r="LDE86" s="0"/>
      <c r="LDF86" s="0"/>
      <c r="LDG86" s="0"/>
      <c r="LDH86" s="0"/>
      <c r="LDI86" s="0"/>
      <c r="LDJ86" s="0"/>
      <c r="LDK86" s="0"/>
      <c r="LDL86" s="0"/>
      <c r="LDM86" s="0"/>
      <c r="LDN86" s="0"/>
      <c r="LDO86" s="0"/>
      <c r="LDP86" s="0"/>
      <c r="LDQ86" s="0"/>
      <c r="LDR86" s="0"/>
      <c r="LDS86" s="0"/>
      <c r="LDT86" s="0"/>
      <c r="LDU86" s="0"/>
      <c r="LDV86" s="0"/>
      <c r="LDW86" s="0"/>
      <c r="LDX86" s="0"/>
      <c r="LDY86" s="0"/>
      <c r="LDZ86" s="0"/>
      <c r="LEA86" s="0"/>
      <c r="LEB86" s="0"/>
      <c r="LEC86" s="0"/>
      <c r="LED86" s="0"/>
      <c r="LEE86" s="0"/>
      <c r="LEF86" s="0"/>
      <c r="LEG86" s="0"/>
      <c r="LEH86" s="0"/>
      <c r="LEI86" s="0"/>
      <c r="LEJ86" s="0"/>
      <c r="LEK86" s="0"/>
      <c r="LEL86" s="0"/>
      <c r="LEM86" s="0"/>
      <c r="LEN86" s="0"/>
      <c r="LEO86" s="0"/>
      <c r="LEP86" s="0"/>
      <c r="LEQ86" s="0"/>
      <c r="LER86" s="0"/>
      <c r="LES86" s="0"/>
      <c r="LET86" s="0"/>
      <c r="LEU86" s="0"/>
      <c r="LEV86" s="0"/>
      <c r="LEW86" s="0"/>
      <c r="LEX86" s="0"/>
      <c r="LEY86" s="0"/>
      <c r="LEZ86" s="0"/>
      <c r="LFA86" s="0"/>
      <c r="LFB86" s="0"/>
      <c r="LFC86" s="0"/>
      <c r="LFD86" s="0"/>
      <c r="LFE86" s="0"/>
      <c r="LFF86" s="0"/>
      <c r="LFG86" s="0"/>
      <c r="LFH86" s="0"/>
      <c r="LFI86" s="0"/>
      <c r="LFJ86" s="0"/>
      <c r="LFK86" s="0"/>
      <c r="LFL86" s="0"/>
      <c r="LFM86" s="0"/>
      <c r="LFN86" s="0"/>
      <c r="LFO86" s="0"/>
      <c r="LFP86" s="0"/>
      <c r="LFQ86" s="0"/>
      <c r="LFR86" s="0"/>
      <c r="LFS86" s="0"/>
      <c r="LFT86" s="0"/>
      <c r="LFU86" s="0"/>
      <c r="LFV86" s="0"/>
      <c r="LFW86" s="0"/>
      <c r="LFX86" s="0"/>
      <c r="LFY86" s="0"/>
      <c r="LFZ86" s="0"/>
      <c r="LGA86" s="0"/>
      <c r="LGB86" s="0"/>
      <c r="LGC86" s="0"/>
      <c r="LGD86" s="0"/>
      <c r="LGE86" s="0"/>
      <c r="LGF86" s="0"/>
      <c r="LGG86" s="0"/>
      <c r="LGH86" s="0"/>
      <c r="LGI86" s="0"/>
      <c r="LGJ86" s="0"/>
      <c r="LGK86" s="0"/>
      <c r="LGL86" s="0"/>
      <c r="LGM86" s="0"/>
      <c r="LGN86" s="0"/>
      <c r="LGO86" s="0"/>
      <c r="LGP86" s="0"/>
      <c r="LGQ86" s="0"/>
      <c r="LGR86" s="0"/>
      <c r="LGS86" s="0"/>
      <c r="LGT86" s="0"/>
      <c r="LGU86" s="0"/>
      <c r="LGV86" s="0"/>
      <c r="LGW86" s="0"/>
      <c r="LGX86" s="0"/>
      <c r="LGY86" s="0"/>
      <c r="LGZ86" s="0"/>
      <c r="LHA86" s="0"/>
      <c r="LHB86" s="0"/>
      <c r="LHC86" s="0"/>
      <c r="LHD86" s="0"/>
      <c r="LHE86" s="0"/>
      <c r="LHF86" s="0"/>
      <c r="LHG86" s="0"/>
      <c r="LHH86" s="0"/>
      <c r="LHI86" s="0"/>
      <c r="LHJ86" s="0"/>
      <c r="LHK86" s="0"/>
      <c r="LHL86" s="0"/>
      <c r="LHM86" s="0"/>
      <c r="LHN86" s="0"/>
      <c r="LHO86" s="0"/>
      <c r="LHP86" s="0"/>
      <c r="LHQ86" s="0"/>
      <c r="LHR86" s="0"/>
      <c r="LHS86" s="0"/>
      <c r="LHT86" s="0"/>
      <c r="LHU86" s="0"/>
      <c r="LHV86" s="0"/>
      <c r="LHW86" s="0"/>
      <c r="LHX86" s="0"/>
      <c r="LHY86" s="0"/>
      <c r="LHZ86" s="0"/>
      <c r="LIA86" s="0"/>
      <c r="LIB86" s="0"/>
      <c r="LIC86" s="0"/>
      <c r="LID86" s="0"/>
      <c r="LIE86" s="0"/>
      <c r="LIF86" s="0"/>
      <c r="LIG86" s="0"/>
      <c r="LIH86" s="0"/>
      <c r="LII86" s="0"/>
      <c r="LIJ86" s="0"/>
      <c r="LIK86" s="0"/>
      <c r="LIL86" s="0"/>
      <c r="LIM86" s="0"/>
      <c r="LIN86" s="0"/>
      <c r="LIO86" s="0"/>
      <c r="LIP86" s="0"/>
      <c r="LIQ86" s="0"/>
      <c r="LIR86" s="0"/>
      <c r="LIS86" s="0"/>
      <c r="LIT86" s="0"/>
      <c r="LIU86" s="0"/>
      <c r="LIV86" s="0"/>
      <c r="LIW86" s="0"/>
      <c r="LIX86" s="0"/>
      <c r="LIY86" s="0"/>
      <c r="LIZ86" s="0"/>
      <c r="LJA86" s="0"/>
      <c r="LJB86" s="0"/>
      <c r="LJC86" s="0"/>
      <c r="LJD86" s="0"/>
      <c r="LJE86" s="0"/>
      <c r="LJF86" s="0"/>
      <c r="LJG86" s="0"/>
      <c r="LJH86" s="0"/>
      <c r="LJI86" s="0"/>
      <c r="LJJ86" s="0"/>
      <c r="LJK86" s="0"/>
      <c r="LJL86" s="0"/>
      <c r="LJM86" s="0"/>
      <c r="LJN86" s="0"/>
      <c r="LJO86" s="0"/>
      <c r="LJP86" s="0"/>
      <c r="LJQ86" s="0"/>
      <c r="LJR86" s="0"/>
      <c r="LJS86" s="0"/>
      <c r="LJT86" s="0"/>
      <c r="LJU86" s="0"/>
      <c r="LJV86" s="0"/>
      <c r="LJW86" s="0"/>
      <c r="LJX86" s="0"/>
      <c r="LJY86" s="0"/>
      <c r="LJZ86" s="0"/>
      <c r="LKA86" s="0"/>
      <c r="LKB86" s="0"/>
      <c r="LKC86" s="0"/>
      <c r="LKD86" s="0"/>
      <c r="LKE86" s="0"/>
      <c r="LKF86" s="0"/>
      <c r="LKG86" s="0"/>
      <c r="LKH86" s="0"/>
      <c r="LKI86" s="0"/>
      <c r="LKJ86" s="0"/>
      <c r="LKK86" s="0"/>
      <c r="LKL86" s="0"/>
      <c r="LKM86" s="0"/>
      <c r="LKN86" s="0"/>
      <c r="LKO86" s="0"/>
      <c r="LKP86" s="0"/>
      <c r="LKQ86" s="0"/>
      <c r="LKR86" s="0"/>
      <c r="LKS86" s="0"/>
      <c r="LKT86" s="0"/>
      <c r="LKU86" s="0"/>
      <c r="LKV86" s="0"/>
      <c r="LKW86" s="0"/>
      <c r="LKX86" s="0"/>
      <c r="LKY86" s="0"/>
      <c r="LKZ86" s="0"/>
      <c r="LLA86" s="0"/>
      <c r="LLB86" s="0"/>
      <c r="LLC86" s="0"/>
      <c r="LLD86" s="0"/>
      <c r="LLE86" s="0"/>
      <c r="LLF86" s="0"/>
      <c r="LLG86" s="0"/>
      <c r="LLH86" s="0"/>
      <c r="LLI86" s="0"/>
      <c r="LLJ86" s="0"/>
      <c r="LLK86" s="0"/>
      <c r="LLL86" s="0"/>
      <c r="LLM86" s="0"/>
      <c r="LLN86" s="0"/>
      <c r="LLO86" s="0"/>
      <c r="LLP86" s="0"/>
      <c r="LLQ86" s="0"/>
      <c r="LLR86" s="0"/>
      <c r="LLS86" s="0"/>
      <c r="LLT86" s="0"/>
      <c r="LLU86" s="0"/>
      <c r="LLV86" s="0"/>
      <c r="LLW86" s="0"/>
      <c r="LLX86" s="0"/>
      <c r="LLY86" s="0"/>
      <c r="LLZ86" s="0"/>
      <c r="LMA86" s="0"/>
      <c r="LMB86" s="0"/>
      <c r="LMC86" s="0"/>
      <c r="LMD86" s="0"/>
      <c r="LME86" s="0"/>
      <c r="LMF86" s="0"/>
      <c r="LMG86" s="0"/>
      <c r="LMH86" s="0"/>
      <c r="LMI86" s="0"/>
      <c r="LMJ86" s="0"/>
      <c r="LMK86" s="0"/>
      <c r="LML86" s="0"/>
      <c r="LMM86" s="0"/>
      <c r="LMN86" s="0"/>
      <c r="LMO86" s="0"/>
      <c r="LMP86" s="0"/>
      <c r="LMQ86" s="0"/>
      <c r="LMR86" s="0"/>
      <c r="LMS86" s="0"/>
      <c r="LMT86" s="0"/>
      <c r="LMU86" s="0"/>
      <c r="LMV86" s="0"/>
      <c r="LMW86" s="0"/>
      <c r="LMX86" s="0"/>
      <c r="LMY86" s="0"/>
      <c r="LMZ86" s="0"/>
      <c r="LNA86" s="0"/>
      <c r="LNB86" s="0"/>
      <c r="LNC86" s="0"/>
      <c r="LND86" s="0"/>
      <c r="LNE86" s="0"/>
      <c r="LNF86" s="0"/>
      <c r="LNG86" s="0"/>
      <c r="LNH86" s="0"/>
      <c r="LNI86" s="0"/>
      <c r="LNJ86" s="0"/>
      <c r="LNK86" s="0"/>
      <c r="LNL86" s="0"/>
      <c r="LNM86" s="0"/>
      <c r="LNN86" s="0"/>
      <c r="LNO86" s="0"/>
      <c r="LNP86" s="0"/>
      <c r="LNQ86" s="0"/>
      <c r="LNR86" s="0"/>
      <c r="LNS86" s="0"/>
      <c r="LNT86" s="0"/>
      <c r="LNU86" s="0"/>
      <c r="LNV86" s="0"/>
      <c r="LNW86" s="0"/>
      <c r="LNX86" s="0"/>
      <c r="LNY86" s="0"/>
      <c r="LNZ86" s="0"/>
      <c r="LOA86" s="0"/>
      <c r="LOB86" s="0"/>
      <c r="LOC86" s="0"/>
      <c r="LOD86" s="0"/>
      <c r="LOE86" s="0"/>
      <c r="LOF86" s="0"/>
      <c r="LOG86" s="0"/>
      <c r="LOH86" s="0"/>
      <c r="LOI86" s="0"/>
      <c r="LOJ86" s="0"/>
      <c r="LOK86" s="0"/>
      <c r="LOL86" s="0"/>
      <c r="LOM86" s="0"/>
      <c r="LON86" s="0"/>
      <c r="LOO86" s="0"/>
      <c r="LOP86" s="0"/>
      <c r="LOQ86" s="0"/>
      <c r="LOR86" s="0"/>
      <c r="LOS86" s="0"/>
      <c r="LOT86" s="0"/>
      <c r="LOU86" s="0"/>
      <c r="LOV86" s="0"/>
      <c r="LOW86" s="0"/>
      <c r="LOX86" s="0"/>
      <c r="LOY86" s="0"/>
      <c r="LOZ86" s="0"/>
      <c r="LPA86" s="0"/>
      <c r="LPB86" s="0"/>
      <c r="LPC86" s="0"/>
      <c r="LPD86" s="0"/>
      <c r="LPE86" s="0"/>
      <c r="LPF86" s="0"/>
      <c r="LPG86" s="0"/>
      <c r="LPH86" s="0"/>
      <c r="LPI86" s="0"/>
      <c r="LPJ86" s="0"/>
      <c r="LPK86" s="0"/>
      <c r="LPL86" s="0"/>
      <c r="LPM86" s="0"/>
      <c r="LPN86" s="0"/>
      <c r="LPO86" s="0"/>
      <c r="LPP86" s="0"/>
      <c r="LPQ86" s="0"/>
      <c r="LPR86" s="0"/>
      <c r="LPS86" s="0"/>
      <c r="LPT86" s="0"/>
      <c r="LPU86" s="0"/>
      <c r="LPV86" s="0"/>
      <c r="LPW86" s="0"/>
      <c r="LPX86" s="0"/>
      <c r="LPY86" s="0"/>
      <c r="LPZ86" s="0"/>
      <c r="LQA86" s="0"/>
      <c r="LQB86" s="0"/>
      <c r="LQC86" s="0"/>
      <c r="LQD86" s="0"/>
      <c r="LQE86" s="0"/>
      <c r="LQF86" s="0"/>
      <c r="LQG86" s="0"/>
      <c r="LQH86" s="0"/>
      <c r="LQI86" s="0"/>
      <c r="LQJ86" s="0"/>
      <c r="LQK86" s="0"/>
      <c r="LQL86" s="0"/>
      <c r="LQM86" s="0"/>
      <c r="LQN86" s="0"/>
      <c r="LQO86" s="0"/>
      <c r="LQP86" s="0"/>
      <c r="LQQ86" s="0"/>
      <c r="LQR86" s="0"/>
      <c r="LQS86" s="0"/>
      <c r="LQT86" s="0"/>
      <c r="LQU86" s="0"/>
      <c r="LQV86" s="0"/>
      <c r="LQW86" s="0"/>
      <c r="LQX86" s="0"/>
      <c r="LQY86" s="0"/>
      <c r="LQZ86" s="0"/>
      <c r="LRA86" s="0"/>
      <c r="LRB86" s="0"/>
      <c r="LRC86" s="0"/>
      <c r="LRD86" s="0"/>
      <c r="LRE86" s="0"/>
      <c r="LRF86" s="0"/>
      <c r="LRG86" s="0"/>
      <c r="LRH86" s="0"/>
      <c r="LRI86" s="0"/>
      <c r="LRJ86" s="0"/>
      <c r="LRK86" s="0"/>
      <c r="LRL86" s="0"/>
      <c r="LRM86" s="0"/>
      <c r="LRN86" s="0"/>
      <c r="LRO86" s="0"/>
      <c r="LRP86" s="0"/>
      <c r="LRQ86" s="0"/>
      <c r="LRR86" s="0"/>
      <c r="LRS86" s="0"/>
      <c r="LRT86" s="0"/>
      <c r="LRU86" s="0"/>
      <c r="LRV86" s="0"/>
      <c r="LRW86" s="0"/>
      <c r="LRX86" s="0"/>
      <c r="LRY86" s="0"/>
      <c r="LRZ86" s="0"/>
      <c r="LSA86" s="0"/>
      <c r="LSB86" s="0"/>
      <c r="LSC86" s="0"/>
      <c r="LSD86" s="0"/>
      <c r="LSE86" s="0"/>
      <c r="LSF86" s="0"/>
      <c r="LSG86" s="0"/>
      <c r="LSH86" s="0"/>
      <c r="LSI86" s="0"/>
      <c r="LSJ86" s="0"/>
      <c r="LSK86" s="0"/>
      <c r="LSL86" s="0"/>
      <c r="LSM86" s="0"/>
      <c r="LSN86" s="0"/>
      <c r="LSO86" s="0"/>
      <c r="LSP86" s="0"/>
      <c r="LSQ86" s="0"/>
      <c r="LSR86" s="0"/>
      <c r="LSS86" s="0"/>
      <c r="LST86" s="0"/>
      <c r="LSU86" s="0"/>
      <c r="LSV86" s="0"/>
      <c r="LSW86" s="0"/>
      <c r="LSX86" s="0"/>
      <c r="LSY86" s="0"/>
      <c r="LSZ86" s="0"/>
      <c r="LTA86" s="0"/>
      <c r="LTB86" s="0"/>
      <c r="LTC86" s="0"/>
      <c r="LTD86" s="0"/>
      <c r="LTE86" s="0"/>
      <c r="LTF86" s="0"/>
      <c r="LTG86" s="0"/>
      <c r="LTH86" s="0"/>
      <c r="LTI86" s="0"/>
      <c r="LTJ86" s="0"/>
      <c r="LTK86" s="0"/>
      <c r="LTL86" s="0"/>
      <c r="LTM86" s="0"/>
      <c r="LTN86" s="0"/>
      <c r="LTO86" s="0"/>
      <c r="LTP86" s="0"/>
      <c r="LTQ86" s="0"/>
      <c r="LTR86" s="0"/>
      <c r="LTS86" s="0"/>
      <c r="LTT86" s="0"/>
      <c r="LTU86" s="0"/>
      <c r="LTV86" s="0"/>
      <c r="LTW86" s="0"/>
      <c r="LTX86" s="0"/>
      <c r="LTY86" s="0"/>
      <c r="LTZ86" s="0"/>
      <c r="LUA86" s="0"/>
      <c r="LUB86" s="0"/>
      <c r="LUC86" s="0"/>
      <c r="LUD86" s="0"/>
      <c r="LUE86" s="0"/>
      <c r="LUF86" s="0"/>
      <c r="LUG86" s="0"/>
      <c r="LUH86" s="0"/>
      <c r="LUI86" s="0"/>
      <c r="LUJ86" s="0"/>
      <c r="LUK86" s="0"/>
      <c r="LUL86" s="0"/>
      <c r="LUM86" s="0"/>
      <c r="LUN86" s="0"/>
      <c r="LUO86" s="0"/>
      <c r="LUP86" s="0"/>
      <c r="LUQ86" s="0"/>
      <c r="LUR86" s="0"/>
      <c r="LUS86" s="0"/>
      <c r="LUT86" s="0"/>
      <c r="LUU86" s="0"/>
      <c r="LUV86" s="0"/>
      <c r="LUW86" s="0"/>
      <c r="LUX86" s="0"/>
      <c r="LUY86" s="0"/>
      <c r="LUZ86" s="0"/>
      <c r="LVA86" s="0"/>
      <c r="LVB86" s="0"/>
      <c r="LVC86" s="0"/>
      <c r="LVD86" s="0"/>
      <c r="LVE86" s="0"/>
      <c r="LVF86" s="0"/>
      <c r="LVG86" s="0"/>
      <c r="LVH86" s="0"/>
      <c r="LVI86" s="0"/>
      <c r="LVJ86" s="0"/>
      <c r="LVK86" s="0"/>
      <c r="LVL86" s="0"/>
      <c r="LVM86" s="0"/>
      <c r="LVN86" s="0"/>
      <c r="LVO86" s="0"/>
      <c r="LVP86" s="0"/>
      <c r="LVQ86" s="0"/>
      <c r="LVR86" s="0"/>
      <c r="LVS86" s="0"/>
      <c r="LVT86" s="0"/>
      <c r="LVU86" s="0"/>
      <c r="LVV86" s="0"/>
      <c r="LVW86" s="0"/>
      <c r="LVX86" s="0"/>
      <c r="LVY86" s="0"/>
      <c r="LVZ86" s="0"/>
      <c r="LWA86" s="0"/>
      <c r="LWB86" s="0"/>
      <c r="LWC86" s="0"/>
      <c r="LWD86" s="0"/>
      <c r="LWE86" s="0"/>
      <c r="LWF86" s="0"/>
      <c r="LWG86" s="0"/>
      <c r="LWH86" s="0"/>
      <c r="LWI86" s="0"/>
      <c r="LWJ86" s="0"/>
      <c r="LWK86" s="0"/>
      <c r="LWL86" s="0"/>
      <c r="LWM86" s="0"/>
      <c r="LWN86" s="0"/>
      <c r="LWO86" s="0"/>
      <c r="LWP86" s="0"/>
      <c r="LWQ86" s="0"/>
      <c r="LWR86" s="0"/>
      <c r="LWS86" s="0"/>
      <c r="LWT86" s="0"/>
      <c r="LWU86" s="0"/>
      <c r="LWV86" s="0"/>
      <c r="LWW86" s="0"/>
      <c r="LWX86" s="0"/>
      <c r="LWY86" s="0"/>
      <c r="LWZ86" s="0"/>
      <c r="LXA86" s="0"/>
      <c r="LXB86" s="0"/>
      <c r="LXC86" s="0"/>
      <c r="LXD86" s="0"/>
      <c r="LXE86" s="0"/>
      <c r="LXF86" s="0"/>
      <c r="LXG86" s="0"/>
      <c r="LXH86" s="0"/>
      <c r="LXI86" s="0"/>
      <c r="LXJ86" s="0"/>
      <c r="LXK86" s="0"/>
      <c r="LXL86" s="0"/>
      <c r="LXM86" s="0"/>
      <c r="LXN86" s="0"/>
      <c r="LXO86" s="0"/>
      <c r="LXP86" s="0"/>
      <c r="LXQ86" s="0"/>
      <c r="LXR86" s="0"/>
      <c r="LXS86" s="0"/>
      <c r="LXT86" s="0"/>
      <c r="LXU86" s="0"/>
      <c r="LXV86" s="0"/>
      <c r="LXW86" s="0"/>
      <c r="LXX86" s="0"/>
      <c r="LXY86" s="0"/>
      <c r="LXZ86" s="0"/>
      <c r="LYA86" s="0"/>
      <c r="LYB86" s="0"/>
      <c r="LYC86" s="0"/>
      <c r="LYD86" s="0"/>
      <c r="LYE86" s="0"/>
      <c r="LYF86" s="0"/>
      <c r="LYG86" s="0"/>
      <c r="LYH86" s="0"/>
      <c r="LYI86" s="0"/>
      <c r="LYJ86" s="0"/>
      <c r="LYK86" s="0"/>
      <c r="LYL86" s="0"/>
      <c r="LYM86" s="0"/>
      <c r="LYN86" s="0"/>
      <c r="LYO86" s="0"/>
      <c r="LYP86" s="0"/>
      <c r="LYQ86" s="0"/>
      <c r="LYR86" s="0"/>
      <c r="LYS86" s="0"/>
      <c r="LYT86" s="0"/>
      <c r="LYU86" s="0"/>
      <c r="LYV86" s="0"/>
      <c r="LYW86" s="0"/>
      <c r="LYX86" s="0"/>
      <c r="LYY86" s="0"/>
      <c r="LYZ86" s="0"/>
      <c r="LZA86" s="0"/>
      <c r="LZB86" s="0"/>
      <c r="LZC86" s="0"/>
      <c r="LZD86" s="0"/>
      <c r="LZE86" s="0"/>
      <c r="LZF86" s="0"/>
      <c r="LZG86" s="0"/>
      <c r="LZH86" s="0"/>
      <c r="LZI86" s="0"/>
      <c r="LZJ86" s="0"/>
      <c r="LZK86" s="0"/>
      <c r="LZL86" s="0"/>
      <c r="LZM86" s="0"/>
      <c r="LZN86" s="0"/>
      <c r="LZO86" s="0"/>
      <c r="LZP86" s="0"/>
      <c r="LZQ86" s="0"/>
      <c r="LZR86" s="0"/>
      <c r="LZS86" s="0"/>
      <c r="LZT86" s="0"/>
      <c r="LZU86" s="0"/>
      <c r="LZV86" s="0"/>
      <c r="LZW86" s="0"/>
      <c r="LZX86" s="0"/>
      <c r="LZY86" s="0"/>
      <c r="LZZ86" s="0"/>
      <c r="MAA86" s="0"/>
      <c r="MAB86" s="0"/>
      <c r="MAC86" s="0"/>
      <c r="MAD86" s="0"/>
      <c r="MAE86" s="0"/>
      <c r="MAF86" s="0"/>
      <c r="MAG86" s="0"/>
      <c r="MAH86" s="0"/>
      <c r="MAI86" s="0"/>
      <c r="MAJ86" s="0"/>
      <c r="MAK86" s="0"/>
      <c r="MAL86" s="0"/>
      <c r="MAM86" s="0"/>
      <c r="MAN86" s="0"/>
      <c r="MAO86" s="0"/>
      <c r="MAP86" s="0"/>
      <c r="MAQ86" s="0"/>
      <c r="MAR86" s="0"/>
      <c r="MAS86" s="0"/>
      <c r="MAT86" s="0"/>
      <c r="MAU86" s="0"/>
      <c r="MAV86" s="0"/>
      <c r="MAW86" s="0"/>
      <c r="MAX86" s="0"/>
      <c r="MAY86" s="0"/>
      <c r="MAZ86" s="0"/>
      <c r="MBA86" s="0"/>
      <c r="MBB86" s="0"/>
      <c r="MBC86" s="0"/>
      <c r="MBD86" s="0"/>
      <c r="MBE86" s="0"/>
      <c r="MBF86" s="0"/>
      <c r="MBG86" s="0"/>
      <c r="MBH86" s="0"/>
      <c r="MBI86" s="0"/>
      <c r="MBJ86" s="0"/>
      <c r="MBK86" s="0"/>
      <c r="MBL86" s="0"/>
      <c r="MBM86" s="0"/>
      <c r="MBN86" s="0"/>
      <c r="MBO86" s="0"/>
      <c r="MBP86" s="0"/>
      <c r="MBQ86" s="0"/>
      <c r="MBR86" s="0"/>
      <c r="MBS86" s="0"/>
      <c r="MBT86" s="0"/>
      <c r="MBU86" s="0"/>
      <c r="MBV86" s="0"/>
      <c r="MBW86" s="0"/>
      <c r="MBX86" s="0"/>
      <c r="MBY86" s="0"/>
      <c r="MBZ86" s="0"/>
      <c r="MCA86" s="0"/>
      <c r="MCB86" s="0"/>
      <c r="MCC86" s="0"/>
      <c r="MCD86" s="0"/>
      <c r="MCE86" s="0"/>
      <c r="MCF86" s="0"/>
      <c r="MCG86" s="0"/>
      <c r="MCH86" s="0"/>
      <c r="MCI86" s="0"/>
      <c r="MCJ86" s="0"/>
      <c r="MCK86" s="0"/>
      <c r="MCL86" s="0"/>
      <c r="MCM86" s="0"/>
      <c r="MCN86" s="0"/>
      <c r="MCO86" s="0"/>
      <c r="MCP86" s="0"/>
      <c r="MCQ86" s="0"/>
      <c r="MCR86" s="0"/>
      <c r="MCS86" s="0"/>
      <c r="MCT86" s="0"/>
      <c r="MCU86" s="0"/>
      <c r="MCV86" s="0"/>
      <c r="MCW86" s="0"/>
      <c r="MCX86" s="0"/>
      <c r="MCY86" s="0"/>
      <c r="MCZ86" s="0"/>
      <c r="MDA86" s="0"/>
      <c r="MDB86" s="0"/>
      <c r="MDC86" s="0"/>
      <c r="MDD86" s="0"/>
      <c r="MDE86" s="0"/>
      <c r="MDF86" s="0"/>
      <c r="MDG86" s="0"/>
      <c r="MDH86" s="0"/>
      <c r="MDI86" s="0"/>
      <c r="MDJ86" s="0"/>
      <c r="MDK86" s="0"/>
      <c r="MDL86" s="0"/>
      <c r="MDM86" s="0"/>
      <c r="MDN86" s="0"/>
      <c r="MDO86" s="0"/>
      <c r="MDP86" s="0"/>
      <c r="MDQ86" s="0"/>
      <c r="MDR86" s="0"/>
      <c r="MDS86" s="0"/>
      <c r="MDT86" s="0"/>
      <c r="MDU86" s="0"/>
      <c r="MDV86" s="0"/>
      <c r="MDW86" s="0"/>
      <c r="MDX86" s="0"/>
      <c r="MDY86" s="0"/>
      <c r="MDZ86" s="0"/>
      <c r="MEA86" s="0"/>
      <c r="MEB86" s="0"/>
      <c r="MEC86" s="0"/>
      <c r="MED86" s="0"/>
      <c r="MEE86" s="0"/>
      <c r="MEF86" s="0"/>
      <c r="MEG86" s="0"/>
      <c r="MEH86" s="0"/>
      <c r="MEI86" s="0"/>
      <c r="MEJ86" s="0"/>
      <c r="MEK86" s="0"/>
      <c r="MEL86" s="0"/>
      <c r="MEM86" s="0"/>
      <c r="MEN86" s="0"/>
      <c r="MEO86" s="0"/>
      <c r="MEP86" s="0"/>
      <c r="MEQ86" s="0"/>
      <c r="MER86" s="0"/>
      <c r="MES86" s="0"/>
      <c r="MET86" s="0"/>
      <c r="MEU86" s="0"/>
      <c r="MEV86" s="0"/>
      <c r="MEW86" s="0"/>
      <c r="MEX86" s="0"/>
      <c r="MEY86" s="0"/>
      <c r="MEZ86" s="0"/>
      <c r="MFA86" s="0"/>
      <c r="MFB86" s="0"/>
      <c r="MFC86" s="0"/>
      <c r="MFD86" s="0"/>
      <c r="MFE86" s="0"/>
      <c r="MFF86" s="0"/>
      <c r="MFG86" s="0"/>
      <c r="MFH86" s="0"/>
      <c r="MFI86" s="0"/>
      <c r="MFJ86" s="0"/>
      <c r="MFK86" s="0"/>
      <c r="MFL86" s="0"/>
      <c r="MFM86" s="0"/>
      <c r="MFN86" s="0"/>
      <c r="MFO86" s="0"/>
      <c r="MFP86" s="0"/>
      <c r="MFQ86" s="0"/>
      <c r="MFR86" s="0"/>
      <c r="MFS86" s="0"/>
      <c r="MFT86" s="0"/>
      <c r="MFU86" s="0"/>
      <c r="MFV86" s="0"/>
      <c r="MFW86" s="0"/>
      <c r="MFX86" s="0"/>
      <c r="MFY86" s="0"/>
      <c r="MFZ86" s="0"/>
      <c r="MGA86" s="0"/>
      <c r="MGB86" s="0"/>
      <c r="MGC86" s="0"/>
      <c r="MGD86" s="0"/>
      <c r="MGE86" s="0"/>
      <c r="MGF86" s="0"/>
      <c r="MGG86" s="0"/>
      <c r="MGH86" s="0"/>
      <c r="MGI86" s="0"/>
      <c r="MGJ86" s="0"/>
      <c r="MGK86" s="0"/>
      <c r="MGL86" s="0"/>
      <c r="MGM86" s="0"/>
      <c r="MGN86" s="0"/>
      <c r="MGO86" s="0"/>
      <c r="MGP86" s="0"/>
      <c r="MGQ86" s="0"/>
      <c r="MGR86" s="0"/>
      <c r="MGS86" s="0"/>
      <c r="MGT86" s="0"/>
      <c r="MGU86" s="0"/>
      <c r="MGV86" s="0"/>
      <c r="MGW86" s="0"/>
      <c r="MGX86" s="0"/>
      <c r="MGY86" s="0"/>
      <c r="MGZ86" s="0"/>
      <c r="MHA86" s="0"/>
      <c r="MHB86" s="0"/>
      <c r="MHC86" s="0"/>
      <c r="MHD86" s="0"/>
      <c r="MHE86" s="0"/>
      <c r="MHF86" s="0"/>
      <c r="MHG86" s="0"/>
      <c r="MHH86" s="0"/>
      <c r="MHI86" s="0"/>
      <c r="MHJ86" s="0"/>
      <c r="MHK86" s="0"/>
      <c r="MHL86" s="0"/>
      <c r="MHM86" s="0"/>
      <c r="MHN86" s="0"/>
      <c r="MHO86" s="0"/>
      <c r="MHP86" s="0"/>
      <c r="MHQ86" s="0"/>
      <c r="MHR86" s="0"/>
      <c r="MHS86" s="0"/>
      <c r="MHT86" s="0"/>
      <c r="MHU86" s="0"/>
      <c r="MHV86" s="0"/>
      <c r="MHW86" s="0"/>
      <c r="MHX86" s="0"/>
      <c r="MHY86" s="0"/>
      <c r="MHZ86" s="0"/>
      <c r="MIA86" s="0"/>
      <c r="MIB86" s="0"/>
      <c r="MIC86" s="0"/>
      <c r="MID86" s="0"/>
      <c r="MIE86" s="0"/>
      <c r="MIF86" s="0"/>
      <c r="MIG86" s="0"/>
      <c r="MIH86" s="0"/>
      <c r="MII86" s="0"/>
      <c r="MIJ86" s="0"/>
      <c r="MIK86" s="0"/>
      <c r="MIL86" s="0"/>
      <c r="MIM86" s="0"/>
      <c r="MIN86" s="0"/>
      <c r="MIO86" s="0"/>
      <c r="MIP86" s="0"/>
      <c r="MIQ86" s="0"/>
      <c r="MIR86" s="0"/>
      <c r="MIS86" s="0"/>
      <c r="MIT86" s="0"/>
      <c r="MIU86" s="0"/>
      <c r="MIV86" s="0"/>
      <c r="MIW86" s="0"/>
      <c r="MIX86" s="0"/>
      <c r="MIY86" s="0"/>
      <c r="MIZ86" s="0"/>
      <c r="MJA86" s="0"/>
      <c r="MJB86" s="0"/>
      <c r="MJC86" s="0"/>
      <c r="MJD86" s="0"/>
      <c r="MJE86" s="0"/>
      <c r="MJF86" s="0"/>
      <c r="MJG86" s="0"/>
      <c r="MJH86" s="0"/>
      <c r="MJI86" s="0"/>
      <c r="MJJ86" s="0"/>
      <c r="MJK86" s="0"/>
      <c r="MJL86" s="0"/>
      <c r="MJM86" s="0"/>
      <c r="MJN86" s="0"/>
      <c r="MJO86" s="0"/>
      <c r="MJP86" s="0"/>
      <c r="MJQ86" s="0"/>
      <c r="MJR86" s="0"/>
      <c r="MJS86" s="0"/>
      <c r="MJT86" s="0"/>
      <c r="MJU86" s="0"/>
      <c r="MJV86" s="0"/>
      <c r="MJW86" s="0"/>
      <c r="MJX86" s="0"/>
      <c r="MJY86" s="0"/>
      <c r="MJZ86" s="0"/>
      <c r="MKA86" s="0"/>
      <c r="MKB86" s="0"/>
      <c r="MKC86" s="0"/>
      <c r="MKD86" s="0"/>
      <c r="MKE86" s="0"/>
      <c r="MKF86" s="0"/>
      <c r="MKG86" s="0"/>
      <c r="MKH86" s="0"/>
      <c r="MKI86" s="0"/>
      <c r="MKJ86" s="0"/>
      <c r="MKK86" s="0"/>
      <c r="MKL86" s="0"/>
      <c r="MKM86" s="0"/>
      <c r="MKN86" s="0"/>
      <c r="MKO86" s="0"/>
      <c r="MKP86" s="0"/>
      <c r="MKQ86" s="0"/>
      <c r="MKR86" s="0"/>
      <c r="MKS86" s="0"/>
      <c r="MKT86" s="0"/>
      <c r="MKU86" s="0"/>
      <c r="MKV86" s="0"/>
      <c r="MKW86" s="0"/>
      <c r="MKX86" s="0"/>
      <c r="MKY86" s="0"/>
      <c r="MKZ86" s="0"/>
      <c r="MLA86" s="0"/>
      <c r="MLB86" s="0"/>
      <c r="MLC86" s="0"/>
      <c r="MLD86" s="0"/>
      <c r="MLE86" s="0"/>
      <c r="MLF86" s="0"/>
      <c r="MLG86" s="0"/>
      <c r="MLH86" s="0"/>
      <c r="MLI86" s="0"/>
      <c r="MLJ86" s="0"/>
      <c r="MLK86" s="0"/>
      <c r="MLL86" s="0"/>
      <c r="MLM86" s="0"/>
      <c r="MLN86" s="0"/>
      <c r="MLO86" s="0"/>
      <c r="MLP86" s="0"/>
      <c r="MLQ86" s="0"/>
      <c r="MLR86" s="0"/>
      <c r="MLS86" s="0"/>
      <c r="MLT86" s="0"/>
      <c r="MLU86" s="0"/>
      <c r="MLV86" s="0"/>
      <c r="MLW86" s="0"/>
      <c r="MLX86" s="0"/>
      <c r="MLY86" s="0"/>
      <c r="MLZ86" s="0"/>
      <c r="MMA86" s="0"/>
      <c r="MMB86" s="0"/>
      <c r="MMC86" s="0"/>
      <c r="MMD86" s="0"/>
      <c r="MME86" s="0"/>
      <c r="MMF86" s="0"/>
      <c r="MMG86" s="0"/>
      <c r="MMH86" s="0"/>
      <c r="MMI86" s="0"/>
      <c r="MMJ86" s="0"/>
      <c r="MMK86" s="0"/>
      <c r="MML86" s="0"/>
      <c r="MMM86" s="0"/>
      <c r="MMN86" s="0"/>
      <c r="MMO86" s="0"/>
      <c r="MMP86" s="0"/>
      <c r="MMQ86" s="0"/>
      <c r="MMR86" s="0"/>
      <c r="MMS86" s="0"/>
      <c r="MMT86" s="0"/>
      <c r="MMU86" s="0"/>
      <c r="MMV86" s="0"/>
      <c r="MMW86" s="0"/>
      <c r="MMX86" s="0"/>
      <c r="MMY86" s="0"/>
      <c r="MMZ86" s="0"/>
      <c r="MNA86" s="0"/>
      <c r="MNB86" s="0"/>
      <c r="MNC86" s="0"/>
      <c r="MND86" s="0"/>
      <c r="MNE86" s="0"/>
      <c r="MNF86" s="0"/>
      <c r="MNG86" s="0"/>
      <c r="MNH86" s="0"/>
      <c r="MNI86" s="0"/>
      <c r="MNJ86" s="0"/>
      <c r="MNK86" s="0"/>
      <c r="MNL86" s="0"/>
      <c r="MNM86" s="0"/>
      <c r="MNN86" s="0"/>
      <c r="MNO86" s="0"/>
      <c r="MNP86" s="0"/>
      <c r="MNQ86" s="0"/>
      <c r="MNR86" s="0"/>
      <c r="MNS86" s="0"/>
      <c r="MNT86" s="0"/>
      <c r="MNU86" s="0"/>
      <c r="MNV86" s="0"/>
      <c r="MNW86" s="0"/>
      <c r="MNX86" s="0"/>
      <c r="MNY86" s="0"/>
      <c r="MNZ86" s="0"/>
      <c r="MOA86" s="0"/>
      <c r="MOB86" s="0"/>
      <c r="MOC86" s="0"/>
      <c r="MOD86" s="0"/>
      <c r="MOE86" s="0"/>
      <c r="MOF86" s="0"/>
      <c r="MOG86" s="0"/>
      <c r="MOH86" s="0"/>
      <c r="MOI86" s="0"/>
      <c r="MOJ86" s="0"/>
      <c r="MOK86" s="0"/>
      <c r="MOL86" s="0"/>
      <c r="MOM86" s="0"/>
      <c r="MON86" s="0"/>
      <c r="MOO86" s="0"/>
      <c r="MOP86" s="0"/>
      <c r="MOQ86" s="0"/>
      <c r="MOR86" s="0"/>
      <c r="MOS86" s="0"/>
      <c r="MOT86" s="0"/>
      <c r="MOU86" s="0"/>
      <c r="MOV86" s="0"/>
      <c r="MOW86" s="0"/>
      <c r="MOX86" s="0"/>
      <c r="MOY86" s="0"/>
      <c r="MOZ86" s="0"/>
      <c r="MPA86" s="0"/>
      <c r="MPB86" s="0"/>
      <c r="MPC86" s="0"/>
      <c r="MPD86" s="0"/>
      <c r="MPE86" s="0"/>
      <c r="MPF86" s="0"/>
      <c r="MPG86" s="0"/>
      <c r="MPH86" s="0"/>
      <c r="MPI86" s="0"/>
      <c r="MPJ86" s="0"/>
      <c r="MPK86" s="0"/>
      <c r="MPL86" s="0"/>
      <c r="MPM86" s="0"/>
      <c r="MPN86" s="0"/>
      <c r="MPO86" s="0"/>
      <c r="MPP86" s="0"/>
      <c r="MPQ86" s="0"/>
      <c r="MPR86" s="0"/>
      <c r="MPS86" s="0"/>
      <c r="MPT86" s="0"/>
      <c r="MPU86" s="0"/>
      <c r="MPV86" s="0"/>
      <c r="MPW86" s="0"/>
      <c r="MPX86" s="0"/>
      <c r="MPY86" s="0"/>
      <c r="MPZ86" s="0"/>
      <c r="MQA86" s="0"/>
      <c r="MQB86" s="0"/>
      <c r="MQC86" s="0"/>
      <c r="MQD86" s="0"/>
      <c r="MQE86" s="0"/>
      <c r="MQF86" s="0"/>
      <c r="MQG86" s="0"/>
      <c r="MQH86" s="0"/>
      <c r="MQI86" s="0"/>
      <c r="MQJ86" s="0"/>
      <c r="MQK86" s="0"/>
      <c r="MQL86" s="0"/>
      <c r="MQM86" s="0"/>
      <c r="MQN86" s="0"/>
      <c r="MQO86" s="0"/>
      <c r="MQP86" s="0"/>
      <c r="MQQ86" s="0"/>
      <c r="MQR86" s="0"/>
      <c r="MQS86" s="0"/>
      <c r="MQT86" s="0"/>
      <c r="MQU86" s="0"/>
      <c r="MQV86" s="0"/>
      <c r="MQW86" s="0"/>
      <c r="MQX86" s="0"/>
      <c r="MQY86" s="0"/>
      <c r="MQZ86" s="0"/>
      <c r="MRA86" s="0"/>
      <c r="MRB86" s="0"/>
      <c r="MRC86" s="0"/>
      <c r="MRD86" s="0"/>
      <c r="MRE86" s="0"/>
      <c r="MRF86" s="0"/>
      <c r="MRG86" s="0"/>
      <c r="MRH86" s="0"/>
      <c r="MRI86" s="0"/>
      <c r="MRJ86" s="0"/>
      <c r="MRK86" s="0"/>
      <c r="MRL86" s="0"/>
      <c r="MRM86" s="0"/>
      <c r="MRN86" s="0"/>
      <c r="MRO86" s="0"/>
      <c r="MRP86" s="0"/>
      <c r="MRQ86" s="0"/>
      <c r="MRR86" s="0"/>
      <c r="MRS86" s="0"/>
      <c r="MRT86" s="0"/>
      <c r="MRU86" s="0"/>
      <c r="MRV86" s="0"/>
      <c r="MRW86" s="0"/>
      <c r="MRX86" s="0"/>
      <c r="MRY86" s="0"/>
      <c r="MRZ86" s="0"/>
      <c r="MSA86" s="0"/>
      <c r="MSB86" s="0"/>
      <c r="MSC86" s="0"/>
      <c r="MSD86" s="0"/>
      <c r="MSE86" s="0"/>
      <c r="MSF86" s="0"/>
      <c r="MSG86" s="0"/>
      <c r="MSH86" s="0"/>
      <c r="MSI86" s="0"/>
      <c r="MSJ86" s="0"/>
      <c r="MSK86" s="0"/>
      <c r="MSL86" s="0"/>
      <c r="MSM86" s="0"/>
      <c r="MSN86" s="0"/>
      <c r="MSO86" s="0"/>
      <c r="MSP86" s="0"/>
      <c r="MSQ86" s="0"/>
      <c r="MSR86" s="0"/>
      <c r="MSS86" s="0"/>
      <c r="MST86" s="0"/>
      <c r="MSU86" s="0"/>
      <c r="MSV86" s="0"/>
      <c r="MSW86" s="0"/>
      <c r="MSX86" s="0"/>
      <c r="MSY86" s="0"/>
      <c r="MSZ86" s="0"/>
      <c r="MTA86" s="0"/>
      <c r="MTB86" s="0"/>
      <c r="MTC86" s="0"/>
      <c r="MTD86" s="0"/>
      <c r="MTE86" s="0"/>
      <c r="MTF86" s="0"/>
      <c r="MTG86" s="0"/>
      <c r="MTH86" s="0"/>
      <c r="MTI86" s="0"/>
      <c r="MTJ86" s="0"/>
      <c r="MTK86" s="0"/>
      <c r="MTL86" s="0"/>
      <c r="MTM86" s="0"/>
      <c r="MTN86" s="0"/>
      <c r="MTO86" s="0"/>
      <c r="MTP86" s="0"/>
      <c r="MTQ86" s="0"/>
      <c r="MTR86" s="0"/>
      <c r="MTS86" s="0"/>
      <c r="MTT86" s="0"/>
      <c r="MTU86" s="0"/>
      <c r="MTV86" s="0"/>
      <c r="MTW86" s="0"/>
      <c r="MTX86" s="0"/>
      <c r="MTY86" s="0"/>
      <c r="MTZ86" s="0"/>
      <c r="MUA86" s="0"/>
      <c r="MUB86" s="0"/>
      <c r="MUC86" s="0"/>
      <c r="MUD86" s="0"/>
      <c r="MUE86" s="0"/>
      <c r="MUF86" s="0"/>
      <c r="MUG86" s="0"/>
      <c r="MUH86" s="0"/>
      <c r="MUI86" s="0"/>
      <c r="MUJ86" s="0"/>
      <c r="MUK86" s="0"/>
      <c r="MUL86" s="0"/>
      <c r="MUM86" s="0"/>
      <c r="MUN86" s="0"/>
      <c r="MUO86" s="0"/>
      <c r="MUP86" s="0"/>
      <c r="MUQ86" s="0"/>
      <c r="MUR86" s="0"/>
      <c r="MUS86" s="0"/>
      <c r="MUT86" s="0"/>
      <c r="MUU86" s="0"/>
      <c r="MUV86" s="0"/>
      <c r="MUW86" s="0"/>
      <c r="MUX86" s="0"/>
      <c r="MUY86" s="0"/>
      <c r="MUZ86" s="0"/>
      <c r="MVA86" s="0"/>
      <c r="MVB86" s="0"/>
      <c r="MVC86" s="0"/>
      <c r="MVD86" s="0"/>
      <c r="MVE86" s="0"/>
      <c r="MVF86" s="0"/>
      <c r="MVG86" s="0"/>
      <c r="MVH86" s="0"/>
      <c r="MVI86" s="0"/>
      <c r="MVJ86" s="0"/>
      <c r="MVK86" s="0"/>
      <c r="MVL86" s="0"/>
      <c r="MVM86" s="0"/>
      <c r="MVN86" s="0"/>
      <c r="MVO86" s="0"/>
      <c r="MVP86" s="0"/>
      <c r="MVQ86" s="0"/>
      <c r="MVR86" s="0"/>
      <c r="MVS86" s="0"/>
      <c r="MVT86" s="0"/>
      <c r="MVU86" s="0"/>
      <c r="MVV86" s="0"/>
      <c r="MVW86" s="0"/>
      <c r="MVX86" s="0"/>
      <c r="MVY86" s="0"/>
      <c r="MVZ86" s="0"/>
      <c r="MWA86" s="0"/>
      <c r="MWB86" s="0"/>
      <c r="MWC86" s="0"/>
      <c r="MWD86" s="0"/>
      <c r="MWE86" s="0"/>
      <c r="MWF86" s="0"/>
      <c r="MWG86" s="0"/>
      <c r="MWH86" s="0"/>
      <c r="MWI86" s="0"/>
      <c r="MWJ86" s="0"/>
      <c r="MWK86" s="0"/>
      <c r="MWL86" s="0"/>
      <c r="MWM86" s="0"/>
      <c r="MWN86" s="0"/>
      <c r="MWO86" s="0"/>
      <c r="MWP86" s="0"/>
      <c r="MWQ86" s="0"/>
      <c r="MWR86" s="0"/>
      <c r="MWS86" s="0"/>
      <c r="MWT86" s="0"/>
      <c r="MWU86" s="0"/>
      <c r="MWV86" s="0"/>
      <c r="MWW86" s="0"/>
      <c r="MWX86" s="0"/>
      <c r="MWY86" s="0"/>
      <c r="MWZ86" s="0"/>
      <c r="MXA86" s="0"/>
      <c r="MXB86" s="0"/>
      <c r="MXC86" s="0"/>
      <c r="MXD86" s="0"/>
      <c r="MXE86" s="0"/>
      <c r="MXF86" s="0"/>
      <c r="MXG86" s="0"/>
      <c r="MXH86" s="0"/>
      <c r="MXI86" s="0"/>
      <c r="MXJ86" s="0"/>
      <c r="MXK86" s="0"/>
      <c r="MXL86" s="0"/>
      <c r="MXM86" s="0"/>
      <c r="MXN86" s="0"/>
      <c r="MXO86" s="0"/>
      <c r="MXP86" s="0"/>
      <c r="MXQ86" s="0"/>
      <c r="MXR86" s="0"/>
      <c r="MXS86" s="0"/>
      <c r="MXT86" s="0"/>
      <c r="MXU86" s="0"/>
      <c r="MXV86" s="0"/>
      <c r="MXW86" s="0"/>
      <c r="MXX86" s="0"/>
      <c r="MXY86" s="0"/>
      <c r="MXZ86" s="0"/>
      <c r="MYA86" s="0"/>
      <c r="MYB86" s="0"/>
      <c r="MYC86" s="0"/>
      <c r="MYD86" s="0"/>
      <c r="MYE86" s="0"/>
      <c r="MYF86" s="0"/>
      <c r="MYG86" s="0"/>
      <c r="MYH86" s="0"/>
      <c r="MYI86" s="0"/>
      <c r="MYJ86" s="0"/>
      <c r="MYK86" s="0"/>
      <c r="MYL86" s="0"/>
      <c r="MYM86" s="0"/>
      <c r="MYN86" s="0"/>
      <c r="MYO86" s="0"/>
      <c r="MYP86" s="0"/>
      <c r="MYQ86" s="0"/>
      <c r="MYR86" s="0"/>
      <c r="MYS86" s="0"/>
      <c r="MYT86" s="0"/>
      <c r="MYU86" s="0"/>
      <c r="MYV86" s="0"/>
      <c r="MYW86" s="0"/>
      <c r="MYX86" s="0"/>
      <c r="MYY86" s="0"/>
      <c r="MYZ86" s="0"/>
      <c r="MZA86" s="0"/>
      <c r="MZB86" s="0"/>
      <c r="MZC86" s="0"/>
      <c r="MZD86" s="0"/>
      <c r="MZE86" s="0"/>
      <c r="MZF86" s="0"/>
      <c r="MZG86" s="0"/>
      <c r="MZH86" s="0"/>
      <c r="MZI86" s="0"/>
      <c r="MZJ86" s="0"/>
      <c r="MZK86" s="0"/>
      <c r="MZL86" s="0"/>
      <c r="MZM86" s="0"/>
      <c r="MZN86" s="0"/>
      <c r="MZO86" s="0"/>
      <c r="MZP86" s="0"/>
      <c r="MZQ86" s="0"/>
      <c r="MZR86" s="0"/>
      <c r="MZS86" s="0"/>
      <c r="MZT86" s="0"/>
      <c r="MZU86" s="0"/>
      <c r="MZV86" s="0"/>
      <c r="MZW86" s="0"/>
      <c r="MZX86" s="0"/>
      <c r="MZY86" s="0"/>
      <c r="MZZ86" s="0"/>
      <c r="NAA86" s="0"/>
      <c r="NAB86" s="0"/>
      <c r="NAC86" s="0"/>
      <c r="NAD86" s="0"/>
      <c r="NAE86" s="0"/>
      <c r="NAF86" s="0"/>
      <c r="NAG86" s="0"/>
      <c r="NAH86" s="0"/>
      <c r="NAI86" s="0"/>
      <c r="NAJ86" s="0"/>
      <c r="NAK86" s="0"/>
      <c r="NAL86" s="0"/>
      <c r="NAM86" s="0"/>
      <c r="NAN86" s="0"/>
      <c r="NAO86" s="0"/>
      <c r="NAP86" s="0"/>
      <c r="NAQ86" s="0"/>
      <c r="NAR86" s="0"/>
      <c r="NAS86" s="0"/>
      <c r="NAT86" s="0"/>
      <c r="NAU86" s="0"/>
      <c r="NAV86" s="0"/>
      <c r="NAW86" s="0"/>
      <c r="NAX86" s="0"/>
      <c r="NAY86" s="0"/>
      <c r="NAZ86" s="0"/>
      <c r="NBA86" s="0"/>
      <c r="NBB86" s="0"/>
      <c r="NBC86" s="0"/>
      <c r="NBD86" s="0"/>
      <c r="NBE86" s="0"/>
      <c r="NBF86" s="0"/>
      <c r="NBG86" s="0"/>
      <c r="NBH86" s="0"/>
      <c r="NBI86" s="0"/>
      <c r="NBJ86" s="0"/>
      <c r="NBK86" s="0"/>
      <c r="NBL86" s="0"/>
      <c r="NBM86" s="0"/>
      <c r="NBN86" s="0"/>
      <c r="NBO86" s="0"/>
      <c r="NBP86" s="0"/>
      <c r="NBQ86" s="0"/>
      <c r="NBR86" s="0"/>
      <c r="NBS86" s="0"/>
      <c r="NBT86" s="0"/>
      <c r="NBU86" s="0"/>
      <c r="NBV86" s="0"/>
      <c r="NBW86" s="0"/>
      <c r="NBX86" s="0"/>
      <c r="NBY86" s="0"/>
      <c r="NBZ86" s="0"/>
      <c r="NCA86" s="0"/>
      <c r="NCB86" s="0"/>
      <c r="NCC86" s="0"/>
      <c r="NCD86" s="0"/>
      <c r="NCE86" s="0"/>
      <c r="NCF86" s="0"/>
      <c r="NCG86" s="0"/>
      <c r="NCH86" s="0"/>
      <c r="NCI86" s="0"/>
      <c r="NCJ86" s="0"/>
      <c r="NCK86" s="0"/>
      <c r="NCL86" s="0"/>
      <c r="NCM86" s="0"/>
      <c r="NCN86" s="0"/>
      <c r="NCO86" s="0"/>
      <c r="NCP86" s="0"/>
      <c r="NCQ86" s="0"/>
      <c r="NCR86" s="0"/>
      <c r="NCS86" s="0"/>
      <c r="NCT86" s="0"/>
      <c r="NCU86" s="0"/>
      <c r="NCV86" s="0"/>
      <c r="NCW86" s="0"/>
      <c r="NCX86" s="0"/>
      <c r="NCY86" s="0"/>
      <c r="NCZ86" s="0"/>
      <c r="NDA86" s="0"/>
      <c r="NDB86" s="0"/>
      <c r="NDC86" s="0"/>
      <c r="NDD86" s="0"/>
      <c r="NDE86" s="0"/>
      <c r="NDF86" s="0"/>
      <c r="NDG86" s="0"/>
      <c r="NDH86" s="0"/>
      <c r="NDI86" s="0"/>
      <c r="NDJ86" s="0"/>
      <c r="NDK86" s="0"/>
      <c r="NDL86" s="0"/>
      <c r="NDM86" s="0"/>
      <c r="NDN86" s="0"/>
      <c r="NDO86" s="0"/>
      <c r="NDP86" s="0"/>
      <c r="NDQ86" s="0"/>
      <c r="NDR86" s="0"/>
      <c r="NDS86" s="0"/>
      <c r="NDT86" s="0"/>
      <c r="NDU86" s="0"/>
      <c r="NDV86" s="0"/>
      <c r="NDW86" s="0"/>
      <c r="NDX86" s="0"/>
      <c r="NDY86" s="0"/>
      <c r="NDZ86" s="0"/>
      <c r="NEA86" s="0"/>
      <c r="NEB86" s="0"/>
      <c r="NEC86" s="0"/>
      <c r="NED86" s="0"/>
      <c r="NEE86" s="0"/>
      <c r="NEF86" s="0"/>
      <c r="NEG86" s="0"/>
      <c r="NEH86" s="0"/>
      <c r="NEI86" s="0"/>
      <c r="NEJ86" s="0"/>
      <c r="NEK86" s="0"/>
      <c r="NEL86" s="0"/>
      <c r="NEM86" s="0"/>
      <c r="NEN86" s="0"/>
      <c r="NEO86" s="0"/>
      <c r="NEP86" s="0"/>
      <c r="NEQ86" s="0"/>
      <c r="NER86" s="0"/>
      <c r="NES86" s="0"/>
      <c r="NET86" s="0"/>
      <c r="NEU86" s="0"/>
      <c r="NEV86" s="0"/>
      <c r="NEW86" s="0"/>
      <c r="NEX86" s="0"/>
      <c r="NEY86" s="0"/>
      <c r="NEZ86" s="0"/>
      <c r="NFA86" s="0"/>
      <c r="NFB86" s="0"/>
      <c r="NFC86" s="0"/>
      <c r="NFD86" s="0"/>
      <c r="NFE86" s="0"/>
      <c r="NFF86" s="0"/>
      <c r="NFG86" s="0"/>
      <c r="NFH86" s="0"/>
      <c r="NFI86" s="0"/>
      <c r="NFJ86" s="0"/>
      <c r="NFK86" s="0"/>
      <c r="NFL86" s="0"/>
      <c r="NFM86" s="0"/>
      <c r="NFN86" s="0"/>
      <c r="NFO86" s="0"/>
      <c r="NFP86" s="0"/>
      <c r="NFQ86" s="0"/>
      <c r="NFR86" s="0"/>
      <c r="NFS86" s="0"/>
      <c r="NFT86" s="0"/>
      <c r="NFU86" s="0"/>
      <c r="NFV86" s="0"/>
      <c r="NFW86" s="0"/>
      <c r="NFX86" s="0"/>
      <c r="NFY86" s="0"/>
      <c r="NFZ86" s="0"/>
      <c r="NGA86" s="0"/>
      <c r="NGB86" s="0"/>
      <c r="NGC86" s="0"/>
      <c r="NGD86" s="0"/>
      <c r="NGE86" s="0"/>
      <c r="NGF86" s="0"/>
      <c r="NGG86" s="0"/>
      <c r="NGH86" s="0"/>
      <c r="NGI86" s="0"/>
      <c r="NGJ86" s="0"/>
      <c r="NGK86" s="0"/>
      <c r="NGL86" s="0"/>
      <c r="NGM86" s="0"/>
      <c r="NGN86" s="0"/>
      <c r="NGO86" s="0"/>
      <c r="NGP86" s="0"/>
      <c r="NGQ86" s="0"/>
      <c r="NGR86" s="0"/>
      <c r="NGS86" s="0"/>
      <c r="NGT86" s="0"/>
      <c r="NGU86" s="0"/>
      <c r="NGV86" s="0"/>
      <c r="NGW86" s="0"/>
      <c r="NGX86" s="0"/>
      <c r="NGY86" s="0"/>
      <c r="NGZ86" s="0"/>
      <c r="NHA86" s="0"/>
      <c r="NHB86" s="0"/>
      <c r="NHC86" s="0"/>
      <c r="NHD86" s="0"/>
      <c r="NHE86" s="0"/>
      <c r="NHF86" s="0"/>
      <c r="NHG86" s="0"/>
      <c r="NHH86" s="0"/>
      <c r="NHI86" s="0"/>
      <c r="NHJ86" s="0"/>
      <c r="NHK86" s="0"/>
      <c r="NHL86" s="0"/>
      <c r="NHM86" s="0"/>
      <c r="NHN86" s="0"/>
      <c r="NHO86" s="0"/>
      <c r="NHP86" s="0"/>
      <c r="NHQ86" s="0"/>
      <c r="NHR86" s="0"/>
      <c r="NHS86" s="0"/>
      <c r="NHT86" s="0"/>
      <c r="NHU86" s="0"/>
      <c r="NHV86" s="0"/>
      <c r="NHW86" s="0"/>
      <c r="NHX86" s="0"/>
      <c r="NHY86" s="0"/>
      <c r="NHZ86" s="0"/>
      <c r="NIA86" s="0"/>
      <c r="NIB86" s="0"/>
      <c r="NIC86" s="0"/>
      <c r="NID86" s="0"/>
      <c r="NIE86" s="0"/>
      <c r="NIF86" s="0"/>
      <c r="NIG86" s="0"/>
      <c r="NIH86" s="0"/>
      <c r="NII86" s="0"/>
      <c r="NIJ86" s="0"/>
      <c r="NIK86" s="0"/>
      <c r="NIL86" s="0"/>
      <c r="NIM86" s="0"/>
      <c r="NIN86" s="0"/>
      <c r="NIO86" s="0"/>
      <c r="NIP86" s="0"/>
      <c r="NIQ86" s="0"/>
      <c r="NIR86" s="0"/>
      <c r="NIS86" s="0"/>
      <c r="NIT86" s="0"/>
      <c r="NIU86" s="0"/>
      <c r="NIV86" s="0"/>
      <c r="NIW86" s="0"/>
      <c r="NIX86" s="0"/>
      <c r="NIY86" s="0"/>
      <c r="NIZ86" s="0"/>
      <c r="NJA86" s="0"/>
      <c r="NJB86" s="0"/>
      <c r="NJC86" s="0"/>
      <c r="NJD86" s="0"/>
      <c r="NJE86" s="0"/>
      <c r="NJF86" s="0"/>
      <c r="NJG86" s="0"/>
      <c r="NJH86" s="0"/>
      <c r="NJI86" s="0"/>
      <c r="NJJ86" s="0"/>
      <c r="NJK86" s="0"/>
      <c r="NJL86" s="0"/>
      <c r="NJM86" s="0"/>
      <c r="NJN86" s="0"/>
      <c r="NJO86" s="0"/>
      <c r="NJP86" s="0"/>
      <c r="NJQ86" s="0"/>
      <c r="NJR86" s="0"/>
      <c r="NJS86" s="0"/>
      <c r="NJT86" s="0"/>
      <c r="NJU86" s="0"/>
      <c r="NJV86" s="0"/>
      <c r="NJW86" s="0"/>
      <c r="NJX86" s="0"/>
      <c r="NJY86" s="0"/>
      <c r="NJZ86" s="0"/>
      <c r="NKA86" s="0"/>
      <c r="NKB86" s="0"/>
      <c r="NKC86" s="0"/>
      <c r="NKD86" s="0"/>
      <c r="NKE86" s="0"/>
      <c r="NKF86" s="0"/>
      <c r="NKG86" s="0"/>
      <c r="NKH86" s="0"/>
      <c r="NKI86" s="0"/>
      <c r="NKJ86" s="0"/>
      <c r="NKK86" s="0"/>
      <c r="NKL86" s="0"/>
      <c r="NKM86" s="0"/>
      <c r="NKN86" s="0"/>
      <c r="NKO86" s="0"/>
      <c r="NKP86" s="0"/>
      <c r="NKQ86" s="0"/>
      <c r="NKR86" s="0"/>
      <c r="NKS86" s="0"/>
      <c r="NKT86" s="0"/>
      <c r="NKU86" s="0"/>
      <c r="NKV86" s="0"/>
      <c r="NKW86" s="0"/>
      <c r="NKX86" s="0"/>
      <c r="NKY86" s="0"/>
      <c r="NKZ86" s="0"/>
      <c r="NLA86" s="0"/>
      <c r="NLB86" s="0"/>
      <c r="NLC86" s="0"/>
      <c r="NLD86" s="0"/>
      <c r="NLE86" s="0"/>
      <c r="NLF86" s="0"/>
      <c r="NLG86" s="0"/>
      <c r="NLH86" s="0"/>
      <c r="NLI86" s="0"/>
      <c r="NLJ86" s="0"/>
      <c r="NLK86" s="0"/>
      <c r="NLL86" s="0"/>
      <c r="NLM86" s="0"/>
      <c r="NLN86" s="0"/>
      <c r="NLO86" s="0"/>
      <c r="NLP86" s="0"/>
      <c r="NLQ86" s="0"/>
      <c r="NLR86" s="0"/>
      <c r="NLS86" s="0"/>
      <c r="NLT86" s="0"/>
      <c r="NLU86" s="0"/>
      <c r="NLV86" s="0"/>
      <c r="NLW86" s="0"/>
      <c r="NLX86" s="0"/>
      <c r="NLY86" s="0"/>
      <c r="NLZ86" s="0"/>
      <c r="NMA86" s="0"/>
      <c r="NMB86" s="0"/>
      <c r="NMC86" s="0"/>
      <c r="NMD86" s="0"/>
      <c r="NME86" s="0"/>
      <c r="NMF86" s="0"/>
      <c r="NMG86" s="0"/>
      <c r="NMH86" s="0"/>
      <c r="NMI86" s="0"/>
      <c r="NMJ86" s="0"/>
      <c r="NMK86" s="0"/>
      <c r="NML86" s="0"/>
      <c r="NMM86" s="0"/>
      <c r="NMN86" s="0"/>
      <c r="NMO86" s="0"/>
      <c r="NMP86" s="0"/>
      <c r="NMQ86" s="0"/>
      <c r="NMR86" s="0"/>
      <c r="NMS86" s="0"/>
      <c r="NMT86" s="0"/>
      <c r="NMU86" s="0"/>
      <c r="NMV86" s="0"/>
      <c r="NMW86" s="0"/>
      <c r="NMX86" s="0"/>
      <c r="NMY86" s="0"/>
      <c r="NMZ86" s="0"/>
      <c r="NNA86" s="0"/>
      <c r="NNB86" s="0"/>
      <c r="NNC86" s="0"/>
      <c r="NND86" s="0"/>
      <c r="NNE86" s="0"/>
      <c r="NNF86" s="0"/>
      <c r="NNG86" s="0"/>
      <c r="NNH86" s="0"/>
      <c r="NNI86" s="0"/>
      <c r="NNJ86" s="0"/>
      <c r="NNK86" s="0"/>
      <c r="NNL86" s="0"/>
      <c r="NNM86" s="0"/>
      <c r="NNN86" s="0"/>
      <c r="NNO86" s="0"/>
      <c r="NNP86" s="0"/>
      <c r="NNQ86" s="0"/>
      <c r="NNR86" s="0"/>
      <c r="NNS86" s="0"/>
      <c r="NNT86" s="0"/>
      <c r="NNU86" s="0"/>
      <c r="NNV86" s="0"/>
      <c r="NNW86" s="0"/>
      <c r="NNX86" s="0"/>
      <c r="NNY86" s="0"/>
      <c r="NNZ86" s="0"/>
      <c r="NOA86" s="0"/>
      <c r="NOB86" s="0"/>
      <c r="NOC86" s="0"/>
      <c r="NOD86" s="0"/>
      <c r="NOE86" s="0"/>
      <c r="NOF86" s="0"/>
      <c r="NOG86" s="0"/>
      <c r="NOH86" s="0"/>
      <c r="NOI86" s="0"/>
      <c r="NOJ86" s="0"/>
      <c r="NOK86" s="0"/>
      <c r="NOL86" s="0"/>
      <c r="NOM86" s="0"/>
      <c r="NON86" s="0"/>
      <c r="NOO86" s="0"/>
      <c r="NOP86" s="0"/>
      <c r="NOQ86" s="0"/>
      <c r="NOR86" s="0"/>
      <c r="NOS86" s="0"/>
      <c r="NOT86" s="0"/>
      <c r="NOU86" s="0"/>
      <c r="NOV86" s="0"/>
      <c r="NOW86" s="0"/>
      <c r="NOX86" s="0"/>
      <c r="NOY86" s="0"/>
      <c r="NOZ86" s="0"/>
      <c r="NPA86" s="0"/>
      <c r="NPB86" s="0"/>
      <c r="NPC86" s="0"/>
      <c r="NPD86" s="0"/>
      <c r="NPE86" s="0"/>
      <c r="NPF86" s="0"/>
      <c r="NPG86" s="0"/>
      <c r="NPH86" s="0"/>
      <c r="NPI86" s="0"/>
      <c r="NPJ86" s="0"/>
      <c r="NPK86" s="0"/>
      <c r="NPL86" s="0"/>
      <c r="NPM86" s="0"/>
      <c r="NPN86" s="0"/>
      <c r="NPO86" s="0"/>
      <c r="NPP86" s="0"/>
      <c r="NPQ86" s="0"/>
      <c r="NPR86" s="0"/>
      <c r="NPS86" s="0"/>
      <c r="NPT86" s="0"/>
      <c r="NPU86" s="0"/>
      <c r="NPV86" s="0"/>
      <c r="NPW86" s="0"/>
      <c r="NPX86" s="0"/>
      <c r="NPY86" s="0"/>
      <c r="NPZ86" s="0"/>
      <c r="NQA86" s="0"/>
      <c r="NQB86" s="0"/>
      <c r="NQC86" s="0"/>
      <c r="NQD86" s="0"/>
      <c r="NQE86" s="0"/>
      <c r="NQF86" s="0"/>
      <c r="NQG86" s="0"/>
      <c r="NQH86" s="0"/>
      <c r="NQI86" s="0"/>
      <c r="NQJ86" s="0"/>
      <c r="NQK86" s="0"/>
      <c r="NQL86" s="0"/>
      <c r="NQM86" s="0"/>
      <c r="NQN86" s="0"/>
      <c r="NQO86" s="0"/>
      <c r="NQP86" s="0"/>
      <c r="NQQ86" s="0"/>
      <c r="NQR86" s="0"/>
      <c r="NQS86" s="0"/>
      <c r="NQT86" s="0"/>
      <c r="NQU86" s="0"/>
      <c r="NQV86" s="0"/>
      <c r="NQW86" s="0"/>
      <c r="NQX86" s="0"/>
      <c r="NQY86" s="0"/>
      <c r="NQZ86" s="0"/>
      <c r="NRA86" s="0"/>
      <c r="NRB86" s="0"/>
      <c r="NRC86" s="0"/>
      <c r="NRD86" s="0"/>
      <c r="NRE86" s="0"/>
      <c r="NRF86" s="0"/>
      <c r="NRG86" s="0"/>
      <c r="NRH86" s="0"/>
      <c r="NRI86" s="0"/>
      <c r="NRJ86" s="0"/>
      <c r="NRK86" s="0"/>
      <c r="NRL86" s="0"/>
      <c r="NRM86" s="0"/>
      <c r="NRN86" s="0"/>
      <c r="NRO86" s="0"/>
      <c r="NRP86" s="0"/>
      <c r="NRQ86" s="0"/>
      <c r="NRR86" s="0"/>
      <c r="NRS86" s="0"/>
      <c r="NRT86" s="0"/>
      <c r="NRU86" s="0"/>
      <c r="NRV86" s="0"/>
      <c r="NRW86" s="0"/>
      <c r="NRX86" s="0"/>
      <c r="NRY86" s="0"/>
      <c r="NRZ86" s="0"/>
      <c r="NSA86" s="0"/>
      <c r="NSB86" s="0"/>
      <c r="NSC86" s="0"/>
      <c r="NSD86" s="0"/>
      <c r="NSE86" s="0"/>
      <c r="NSF86" s="0"/>
      <c r="NSG86" s="0"/>
      <c r="NSH86" s="0"/>
      <c r="NSI86" s="0"/>
      <c r="NSJ86" s="0"/>
      <c r="NSK86" s="0"/>
      <c r="NSL86" s="0"/>
      <c r="NSM86" s="0"/>
      <c r="NSN86" s="0"/>
      <c r="NSO86" s="0"/>
      <c r="NSP86" s="0"/>
      <c r="NSQ86" s="0"/>
      <c r="NSR86" s="0"/>
      <c r="NSS86" s="0"/>
      <c r="NST86" s="0"/>
      <c r="NSU86" s="0"/>
      <c r="NSV86" s="0"/>
      <c r="NSW86" s="0"/>
      <c r="NSX86" s="0"/>
      <c r="NSY86" s="0"/>
      <c r="NSZ86" s="0"/>
      <c r="NTA86" s="0"/>
      <c r="NTB86" s="0"/>
      <c r="NTC86" s="0"/>
      <c r="NTD86" s="0"/>
      <c r="NTE86" s="0"/>
      <c r="NTF86" s="0"/>
      <c r="NTG86" s="0"/>
      <c r="NTH86" s="0"/>
      <c r="NTI86" s="0"/>
      <c r="NTJ86" s="0"/>
      <c r="NTK86" s="0"/>
      <c r="NTL86" s="0"/>
      <c r="NTM86" s="0"/>
      <c r="NTN86" s="0"/>
      <c r="NTO86" s="0"/>
      <c r="NTP86" s="0"/>
      <c r="NTQ86" s="0"/>
      <c r="NTR86" s="0"/>
      <c r="NTS86" s="0"/>
      <c r="NTT86" s="0"/>
      <c r="NTU86" s="0"/>
      <c r="NTV86" s="0"/>
      <c r="NTW86" s="0"/>
      <c r="NTX86" s="0"/>
      <c r="NTY86" s="0"/>
      <c r="NTZ86" s="0"/>
      <c r="NUA86" s="0"/>
      <c r="NUB86" s="0"/>
      <c r="NUC86" s="0"/>
      <c r="NUD86" s="0"/>
      <c r="NUE86" s="0"/>
      <c r="NUF86" s="0"/>
      <c r="NUG86" s="0"/>
      <c r="NUH86" s="0"/>
      <c r="NUI86" s="0"/>
      <c r="NUJ86" s="0"/>
      <c r="NUK86" s="0"/>
      <c r="NUL86" s="0"/>
      <c r="NUM86" s="0"/>
      <c r="NUN86" s="0"/>
      <c r="NUO86" s="0"/>
      <c r="NUP86" s="0"/>
      <c r="NUQ86" s="0"/>
      <c r="NUR86" s="0"/>
      <c r="NUS86" s="0"/>
      <c r="NUT86" s="0"/>
      <c r="NUU86" s="0"/>
      <c r="NUV86" s="0"/>
      <c r="NUW86" s="0"/>
      <c r="NUX86" s="0"/>
      <c r="NUY86" s="0"/>
      <c r="NUZ86" s="0"/>
      <c r="NVA86" s="0"/>
      <c r="NVB86" s="0"/>
      <c r="NVC86" s="0"/>
      <c r="NVD86" s="0"/>
      <c r="NVE86" s="0"/>
      <c r="NVF86" s="0"/>
      <c r="NVG86" s="0"/>
      <c r="NVH86" s="0"/>
      <c r="NVI86" s="0"/>
      <c r="NVJ86" s="0"/>
      <c r="NVK86" s="0"/>
      <c r="NVL86" s="0"/>
      <c r="NVM86" s="0"/>
      <c r="NVN86" s="0"/>
      <c r="NVO86" s="0"/>
      <c r="NVP86" s="0"/>
      <c r="NVQ86" s="0"/>
      <c r="NVR86" s="0"/>
      <c r="NVS86" s="0"/>
      <c r="NVT86" s="0"/>
      <c r="NVU86" s="0"/>
      <c r="NVV86" s="0"/>
      <c r="NVW86" s="0"/>
      <c r="NVX86" s="0"/>
      <c r="NVY86" s="0"/>
      <c r="NVZ86" s="0"/>
      <c r="NWA86" s="0"/>
      <c r="NWB86" s="0"/>
      <c r="NWC86" s="0"/>
      <c r="NWD86" s="0"/>
      <c r="NWE86" s="0"/>
      <c r="NWF86" s="0"/>
      <c r="NWG86" s="0"/>
      <c r="NWH86" s="0"/>
      <c r="NWI86" s="0"/>
      <c r="NWJ86" s="0"/>
      <c r="NWK86" s="0"/>
      <c r="NWL86" s="0"/>
      <c r="NWM86" s="0"/>
      <c r="NWN86" s="0"/>
      <c r="NWO86" s="0"/>
      <c r="NWP86" s="0"/>
      <c r="NWQ86" s="0"/>
      <c r="NWR86" s="0"/>
      <c r="NWS86" s="0"/>
      <c r="NWT86" s="0"/>
      <c r="NWU86" s="0"/>
      <c r="NWV86" s="0"/>
      <c r="NWW86" s="0"/>
      <c r="NWX86" s="0"/>
      <c r="NWY86" s="0"/>
      <c r="NWZ86" s="0"/>
      <c r="NXA86" s="0"/>
      <c r="NXB86" s="0"/>
      <c r="NXC86" s="0"/>
      <c r="NXD86" s="0"/>
      <c r="NXE86" s="0"/>
      <c r="NXF86" s="0"/>
      <c r="NXG86" s="0"/>
      <c r="NXH86" s="0"/>
      <c r="NXI86" s="0"/>
      <c r="NXJ86" s="0"/>
      <c r="NXK86" s="0"/>
      <c r="NXL86" s="0"/>
      <c r="NXM86" s="0"/>
      <c r="NXN86" s="0"/>
      <c r="NXO86" s="0"/>
      <c r="NXP86" s="0"/>
      <c r="NXQ86" s="0"/>
      <c r="NXR86" s="0"/>
      <c r="NXS86" s="0"/>
      <c r="NXT86" s="0"/>
      <c r="NXU86" s="0"/>
      <c r="NXV86" s="0"/>
      <c r="NXW86" s="0"/>
      <c r="NXX86" s="0"/>
      <c r="NXY86" s="0"/>
      <c r="NXZ86" s="0"/>
      <c r="NYA86" s="0"/>
      <c r="NYB86" s="0"/>
      <c r="NYC86" s="0"/>
      <c r="NYD86" s="0"/>
      <c r="NYE86" s="0"/>
      <c r="NYF86" s="0"/>
      <c r="NYG86" s="0"/>
      <c r="NYH86" s="0"/>
      <c r="NYI86" s="0"/>
      <c r="NYJ86" s="0"/>
      <c r="NYK86" s="0"/>
      <c r="NYL86" s="0"/>
      <c r="NYM86" s="0"/>
      <c r="NYN86" s="0"/>
      <c r="NYO86" s="0"/>
      <c r="NYP86" s="0"/>
      <c r="NYQ86" s="0"/>
      <c r="NYR86" s="0"/>
      <c r="NYS86" s="0"/>
      <c r="NYT86" s="0"/>
      <c r="NYU86" s="0"/>
      <c r="NYV86" s="0"/>
      <c r="NYW86" s="0"/>
      <c r="NYX86" s="0"/>
      <c r="NYY86" s="0"/>
      <c r="NYZ86" s="0"/>
      <c r="NZA86" s="0"/>
      <c r="NZB86" s="0"/>
      <c r="NZC86" s="0"/>
      <c r="NZD86" s="0"/>
      <c r="NZE86" s="0"/>
      <c r="NZF86" s="0"/>
      <c r="NZG86" s="0"/>
      <c r="NZH86" s="0"/>
      <c r="NZI86" s="0"/>
      <c r="NZJ86" s="0"/>
      <c r="NZK86" s="0"/>
      <c r="NZL86" s="0"/>
      <c r="NZM86" s="0"/>
      <c r="NZN86" s="0"/>
      <c r="NZO86" s="0"/>
      <c r="NZP86" s="0"/>
      <c r="NZQ86" s="0"/>
      <c r="NZR86" s="0"/>
      <c r="NZS86" s="0"/>
      <c r="NZT86" s="0"/>
      <c r="NZU86" s="0"/>
      <c r="NZV86" s="0"/>
      <c r="NZW86" s="0"/>
      <c r="NZX86" s="0"/>
      <c r="NZY86" s="0"/>
      <c r="NZZ86" s="0"/>
      <c r="OAA86" s="0"/>
      <c r="OAB86" s="0"/>
      <c r="OAC86" s="0"/>
      <c r="OAD86" s="0"/>
      <c r="OAE86" s="0"/>
      <c r="OAF86" s="0"/>
      <c r="OAG86" s="0"/>
      <c r="OAH86" s="0"/>
      <c r="OAI86" s="0"/>
      <c r="OAJ86" s="0"/>
      <c r="OAK86" s="0"/>
      <c r="OAL86" s="0"/>
      <c r="OAM86" s="0"/>
      <c r="OAN86" s="0"/>
      <c r="OAO86" s="0"/>
      <c r="OAP86" s="0"/>
      <c r="OAQ86" s="0"/>
      <c r="OAR86" s="0"/>
      <c r="OAS86" s="0"/>
      <c r="OAT86" s="0"/>
      <c r="OAU86" s="0"/>
      <c r="OAV86" s="0"/>
      <c r="OAW86" s="0"/>
      <c r="OAX86" s="0"/>
      <c r="OAY86" s="0"/>
      <c r="OAZ86" s="0"/>
      <c r="OBA86" s="0"/>
      <c r="OBB86" s="0"/>
      <c r="OBC86" s="0"/>
      <c r="OBD86" s="0"/>
      <c r="OBE86" s="0"/>
      <c r="OBF86" s="0"/>
      <c r="OBG86" s="0"/>
      <c r="OBH86" s="0"/>
      <c r="OBI86" s="0"/>
      <c r="OBJ86" s="0"/>
      <c r="OBK86" s="0"/>
      <c r="OBL86" s="0"/>
      <c r="OBM86" s="0"/>
      <c r="OBN86" s="0"/>
      <c r="OBO86" s="0"/>
      <c r="OBP86" s="0"/>
      <c r="OBQ86" s="0"/>
      <c r="OBR86" s="0"/>
      <c r="OBS86" s="0"/>
      <c r="OBT86" s="0"/>
      <c r="OBU86" s="0"/>
      <c r="OBV86" s="0"/>
      <c r="OBW86" s="0"/>
      <c r="OBX86" s="0"/>
      <c r="OBY86" s="0"/>
      <c r="OBZ86" s="0"/>
      <c r="OCA86" s="0"/>
      <c r="OCB86" s="0"/>
      <c r="OCC86" s="0"/>
      <c r="OCD86" s="0"/>
      <c r="OCE86" s="0"/>
      <c r="OCF86" s="0"/>
      <c r="OCG86" s="0"/>
      <c r="OCH86" s="0"/>
      <c r="OCI86" s="0"/>
      <c r="OCJ86" s="0"/>
      <c r="OCK86" s="0"/>
      <c r="OCL86" s="0"/>
      <c r="OCM86" s="0"/>
      <c r="OCN86" s="0"/>
      <c r="OCO86" s="0"/>
      <c r="OCP86" s="0"/>
      <c r="OCQ86" s="0"/>
      <c r="OCR86" s="0"/>
      <c r="OCS86" s="0"/>
      <c r="OCT86" s="0"/>
      <c r="OCU86" s="0"/>
      <c r="OCV86" s="0"/>
      <c r="OCW86" s="0"/>
      <c r="OCX86" s="0"/>
      <c r="OCY86" s="0"/>
      <c r="OCZ86" s="0"/>
      <c r="ODA86" s="0"/>
      <c r="ODB86" s="0"/>
      <c r="ODC86" s="0"/>
      <c r="ODD86" s="0"/>
      <c r="ODE86" s="0"/>
      <c r="ODF86" s="0"/>
      <c r="ODG86" s="0"/>
      <c r="ODH86" s="0"/>
      <c r="ODI86" s="0"/>
      <c r="ODJ86" s="0"/>
      <c r="ODK86" s="0"/>
      <c r="ODL86" s="0"/>
      <c r="ODM86" s="0"/>
      <c r="ODN86" s="0"/>
      <c r="ODO86" s="0"/>
      <c r="ODP86" s="0"/>
      <c r="ODQ86" s="0"/>
      <c r="ODR86" s="0"/>
      <c r="ODS86" s="0"/>
      <c r="ODT86" s="0"/>
      <c r="ODU86" s="0"/>
      <c r="ODV86" s="0"/>
      <c r="ODW86" s="0"/>
      <c r="ODX86" s="0"/>
      <c r="ODY86" s="0"/>
      <c r="ODZ86" s="0"/>
      <c r="OEA86" s="0"/>
      <c r="OEB86" s="0"/>
      <c r="OEC86" s="0"/>
      <c r="OED86" s="0"/>
      <c r="OEE86" s="0"/>
      <c r="OEF86" s="0"/>
      <c r="OEG86" s="0"/>
      <c r="OEH86" s="0"/>
      <c r="OEI86" s="0"/>
      <c r="OEJ86" s="0"/>
      <c r="OEK86" s="0"/>
      <c r="OEL86" s="0"/>
      <c r="OEM86" s="0"/>
      <c r="OEN86" s="0"/>
      <c r="OEO86" s="0"/>
      <c r="OEP86" s="0"/>
      <c r="OEQ86" s="0"/>
      <c r="OER86" s="0"/>
      <c r="OES86" s="0"/>
      <c r="OET86" s="0"/>
      <c r="OEU86" s="0"/>
      <c r="OEV86" s="0"/>
      <c r="OEW86" s="0"/>
      <c r="OEX86" s="0"/>
      <c r="OEY86" s="0"/>
      <c r="OEZ86" s="0"/>
      <c r="OFA86" s="0"/>
      <c r="OFB86" s="0"/>
      <c r="OFC86" s="0"/>
      <c r="OFD86" s="0"/>
      <c r="OFE86" s="0"/>
      <c r="OFF86" s="0"/>
      <c r="OFG86" s="0"/>
      <c r="OFH86" s="0"/>
      <c r="OFI86" s="0"/>
      <c r="OFJ86" s="0"/>
      <c r="OFK86" s="0"/>
      <c r="OFL86" s="0"/>
      <c r="OFM86" s="0"/>
      <c r="OFN86" s="0"/>
      <c r="OFO86" s="0"/>
      <c r="OFP86" s="0"/>
      <c r="OFQ86" s="0"/>
      <c r="OFR86" s="0"/>
      <c r="OFS86" s="0"/>
      <c r="OFT86" s="0"/>
      <c r="OFU86" s="0"/>
      <c r="OFV86" s="0"/>
      <c r="OFW86" s="0"/>
      <c r="OFX86" s="0"/>
      <c r="OFY86" s="0"/>
      <c r="OFZ86" s="0"/>
      <c r="OGA86" s="0"/>
      <c r="OGB86" s="0"/>
      <c r="OGC86" s="0"/>
      <c r="OGD86" s="0"/>
      <c r="OGE86" s="0"/>
      <c r="OGF86" s="0"/>
      <c r="OGG86" s="0"/>
      <c r="OGH86" s="0"/>
      <c r="OGI86" s="0"/>
      <c r="OGJ86" s="0"/>
      <c r="OGK86" s="0"/>
      <c r="OGL86" s="0"/>
      <c r="OGM86" s="0"/>
      <c r="OGN86" s="0"/>
      <c r="OGO86" s="0"/>
      <c r="OGP86" s="0"/>
      <c r="OGQ86" s="0"/>
      <c r="OGR86" s="0"/>
      <c r="OGS86" s="0"/>
      <c r="OGT86" s="0"/>
      <c r="OGU86" s="0"/>
      <c r="OGV86" s="0"/>
      <c r="OGW86" s="0"/>
      <c r="OGX86" s="0"/>
      <c r="OGY86" s="0"/>
      <c r="OGZ86" s="0"/>
      <c r="OHA86" s="0"/>
      <c r="OHB86" s="0"/>
      <c r="OHC86" s="0"/>
      <c r="OHD86" s="0"/>
      <c r="OHE86" s="0"/>
      <c r="OHF86" s="0"/>
      <c r="OHG86" s="0"/>
      <c r="OHH86" s="0"/>
      <c r="OHI86" s="0"/>
      <c r="OHJ86" s="0"/>
      <c r="OHK86" s="0"/>
      <c r="OHL86" s="0"/>
      <c r="OHM86" s="0"/>
      <c r="OHN86" s="0"/>
      <c r="OHO86" s="0"/>
      <c r="OHP86" s="0"/>
      <c r="OHQ86" s="0"/>
      <c r="OHR86" s="0"/>
      <c r="OHS86" s="0"/>
      <c r="OHT86" s="0"/>
      <c r="OHU86" s="0"/>
      <c r="OHV86" s="0"/>
      <c r="OHW86" s="0"/>
      <c r="OHX86" s="0"/>
      <c r="OHY86" s="0"/>
      <c r="OHZ86" s="0"/>
      <c r="OIA86" s="0"/>
      <c r="OIB86" s="0"/>
      <c r="OIC86" s="0"/>
      <c r="OID86" s="0"/>
      <c r="OIE86" s="0"/>
      <c r="OIF86" s="0"/>
      <c r="OIG86" s="0"/>
      <c r="OIH86" s="0"/>
      <c r="OII86" s="0"/>
      <c r="OIJ86" s="0"/>
      <c r="OIK86" s="0"/>
      <c r="OIL86" s="0"/>
      <c r="OIM86" s="0"/>
      <c r="OIN86" s="0"/>
      <c r="OIO86" s="0"/>
      <c r="OIP86" s="0"/>
      <c r="OIQ86" s="0"/>
      <c r="OIR86" s="0"/>
      <c r="OIS86" s="0"/>
      <c r="OIT86" s="0"/>
      <c r="OIU86" s="0"/>
      <c r="OIV86" s="0"/>
      <c r="OIW86" s="0"/>
      <c r="OIX86" s="0"/>
      <c r="OIY86" s="0"/>
      <c r="OIZ86" s="0"/>
      <c r="OJA86" s="0"/>
      <c r="OJB86" s="0"/>
      <c r="OJC86" s="0"/>
      <c r="OJD86" s="0"/>
      <c r="OJE86" s="0"/>
      <c r="OJF86" s="0"/>
      <c r="OJG86" s="0"/>
      <c r="OJH86" s="0"/>
      <c r="OJI86" s="0"/>
      <c r="OJJ86" s="0"/>
      <c r="OJK86" s="0"/>
      <c r="OJL86" s="0"/>
      <c r="OJM86" s="0"/>
      <c r="OJN86" s="0"/>
      <c r="OJO86" s="0"/>
      <c r="OJP86" s="0"/>
      <c r="OJQ86" s="0"/>
      <c r="OJR86" s="0"/>
      <c r="OJS86" s="0"/>
      <c r="OJT86" s="0"/>
      <c r="OJU86" s="0"/>
      <c r="OJV86" s="0"/>
      <c r="OJW86" s="0"/>
      <c r="OJX86" s="0"/>
      <c r="OJY86" s="0"/>
      <c r="OJZ86" s="0"/>
      <c r="OKA86" s="0"/>
      <c r="OKB86" s="0"/>
      <c r="OKC86" s="0"/>
      <c r="OKD86" s="0"/>
      <c r="OKE86" s="0"/>
      <c r="OKF86" s="0"/>
      <c r="OKG86" s="0"/>
      <c r="OKH86" s="0"/>
      <c r="OKI86" s="0"/>
      <c r="OKJ86" s="0"/>
      <c r="OKK86" s="0"/>
      <c r="OKL86" s="0"/>
      <c r="OKM86" s="0"/>
      <c r="OKN86" s="0"/>
      <c r="OKO86" s="0"/>
      <c r="OKP86" s="0"/>
      <c r="OKQ86" s="0"/>
      <c r="OKR86" s="0"/>
      <c r="OKS86" s="0"/>
      <c r="OKT86" s="0"/>
      <c r="OKU86" s="0"/>
      <c r="OKV86" s="0"/>
      <c r="OKW86" s="0"/>
      <c r="OKX86" s="0"/>
      <c r="OKY86" s="0"/>
      <c r="OKZ86" s="0"/>
      <c r="OLA86" s="0"/>
      <c r="OLB86" s="0"/>
      <c r="OLC86" s="0"/>
      <c r="OLD86" s="0"/>
      <c r="OLE86" s="0"/>
      <c r="OLF86" s="0"/>
      <c r="OLG86" s="0"/>
      <c r="OLH86" s="0"/>
      <c r="OLI86" s="0"/>
      <c r="OLJ86" s="0"/>
      <c r="OLK86" s="0"/>
      <c r="OLL86" s="0"/>
      <c r="OLM86" s="0"/>
      <c r="OLN86" s="0"/>
      <c r="OLO86" s="0"/>
      <c r="OLP86" s="0"/>
      <c r="OLQ86" s="0"/>
      <c r="OLR86" s="0"/>
      <c r="OLS86" s="0"/>
      <c r="OLT86" s="0"/>
      <c r="OLU86" s="0"/>
      <c r="OLV86" s="0"/>
      <c r="OLW86" s="0"/>
      <c r="OLX86" s="0"/>
      <c r="OLY86" s="0"/>
      <c r="OLZ86" s="0"/>
      <c r="OMA86" s="0"/>
      <c r="OMB86" s="0"/>
      <c r="OMC86" s="0"/>
      <c r="OMD86" s="0"/>
      <c r="OME86" s="0"/>
      <c r="OMF86" s="0"/>
      <c r="OMG86" s="0"/>
      <c r="OMH86" s="0"/>
      <c r="OMI86" s="0"/>
      <c r="OMJ86" s="0"/>
      <c r="OMK86" s="0"/>
      <c r="OML86" s="0"/>
      <c r="OMM86" s="0"/>
      <c r="OMN86" s="0"/>
      <c r="OMO86" s="0"/>
      <c r="OMP86" s="0"/>
      <c r="OMQ86" s="0"/>
      <c r="OMR86" s="0"/>
      <c r="OMS86" s="0"/>
      <c r="OMT86" s="0"/>
      <c r="OMU86" s="0"/>
      <c r="OMV86" s="0"/>
      <c r="OMW86" s="0"/>
      <c r="OMX86" s="0"/>
      <c r="OMY86" s="0"/>
      <c r="OMZ86" s="0"/>
      <c r="ONA86" s="0"/>
      <c r="ONB86" s="0"/>
      <c r="ONC86" s="0"/>
      <c r="OND86" s="0"/>
      <c r="ONE86" s="0"/>
      <c r="ONF86" s="0"/>
      <c r="ONG86" s="0"/>
      <c r="ONH86" s="0"/>
      <c r="ONI86" s="0"/>
      <c r="ONJ86" s="0"/>
      <c r="ONK86" s="0"/>
      <c r="ONL86" s="0"/>
      <c r="ONM86" s="0"/>
      <c r="ONN86" s="0"/>
      <c r="ONO86" s="0"/>
      <c r="ONP86" s="0"/>
      <c r="ONQ86" s="0"/>
      <c r="ONR86" s="0"/>
      <c r="ONS86" s="0"/>
      <c r="ONT86" s="0"/>
      <c r="ONU86" s="0"/>
      <c r="ONV86" s="0"/>
      <c r="ONW86" s="0"/>
      <c r="ONX86" s="0"/>
      <c r="ONY86" s="0"/>
      <c r="ONZ86" s="0"/>
      <c r="OOA86" s="0"/>
      <c r="OOB86" s="0"/>
      <c r="OOC86" s="0"/>
      <c r="OOD86" s="0"/>
      <c r="OOE86" s="0"/>
      <c r="OOF86" s="0"/>
      <c r="OOG86" s="0"/>
      <c r="OOH86" s="0"/>
      <c r="OOI86" s="0"/>
      <c r="OOJ86" s="0"/>
      <c r="OOK86" s="0"/>
      <c r="OOL86" s="0"/>
      <c r="OOM86" s="0"/>
      <c r="OON86" s="0"/>
      <c r="OOO86" s="0"/>
      <c r="OOP86" s="0"/>
      <c r="OOQ86" s="0"/>
      <c r="OOR86" s="0"/>
      <c r="OOS86" s="0"/>
      <c r="OOT86" s="0"/>
      <c r="OOU86" s="0"/>
      <c r="OOV86" s="0"/>
      <c r="OOW86" s="0"/>
      <c r="OOX86" s="0"/>
      <c r="OOY86" s="0"/>
      <c r="OOZ86" s="0"/>
      <c r="OPA86" s="0"/>
      <c r="OPB86" s="0"/>
      <c r="OPC86" s="0"/>
      <c r="OPD86" s="0"/>
      <c r="OPE86" s="0"/>
      <c r="OPF86" s="0"/>
      <c r="OPG86" s="0"/>
      <c r="OPH86" s="0"/>
      <c r="OPI86" s="0"/>
      <c r="OPJ86" s="0"/>
      <c r="OPK86" s="0"/>
      <c r="OPL86" s="0"/>
      <c r="OPM86" s="0"/>
      <c r="OPN86" s="0"/>
      <c r="OPO86" s="0"/>
      <c r="OPP86" s="0"/>
      <c r="OPQ86" s="0"/>
      <c r="OPR86" s="0"/>
      <c r="OPS86" s="0"/>
      <c r="OPT86" s="0"/>
      <c r="OPU86" s="0"/>
      <c r="OPV86" s="0"/>
      <c r="OPW86" s="0"/>
      <c r="OPX86" s="0"/>
      <c r="OPY86" s="0"/>
      <c r="OPZ86" s="0"/>
      <c r="OQA86" s="0"/>
      <c r="OQB86" s="0"/>
      <c r="OQC86" s="0"/>
      <c r="OQD86" s="0"/>
      <c r="OQE86" s="0"/>
      <c r="OQF86" s="0"/>
      <c r="OQG86" s="0"/>
      <c r="OQH86" s="0"/>
      <c r="OQI86" s="0"/>
      <c r="OQJ86" s="0"/>
      <c r="OQK86" s="0"/>
      <c r="OQL86" s="0"/>
      <c r="OQM86" s="0"/>
      <c r="OQN86" s="0"/>
      <c r="OQO86" s="0"/>
      <c r="OQP86" s="0"/>
      <c r="OQQ86" s="0"/>
      <c r="OQR86" s="0"/>
      <c r="OQS86" s="0"/>
      <c r="OQT86" s="0"/>
      <c r="OQU86" s="0"/>
      <c r="OQV86" s="0"/>
      <c r="OQW86" s="0"/>
      <c r="OQX86" s="0"/>
      <c r="OQY86" s="0"/>
      <c r="OQZ86" s="0"/>
      <c r="ORA86" s="0"/>
      <c r="ORB86" s="0"/>
      <c r="ORC86" s="0"/>
      <c r="ORD86" s="0"/>
      <c r="ORE86" s="0"/>
      <c r="ORF86" s="0"/>
      <c r="ORG86" s="0"/>
      <c r="ORH86" s="0"/>
      <c r="ORI86" s="0"/>
      <c r="ORJ86" s="0"/>
      <c r="ORK86" s="0"/>
      <c r="ORL86" s="0"/>
      <c r="ORM86" s="0"/>
      <c r="ORN86" s="0"/>
      <c r="ORO86" s="0"/>
      <c r="ORP86" s="0"/>
      <c r="ORQ86" s="0"/>
      <c r="ORR86" s="0"/>
      <c r="ORS86" s="0"/>
      <c r="ORT86" s="0"/>
      <c r="ORU86" s="0"/>
      <c r="ORV86" s="0"/>
      <c r="ORW86" s="0"/>
      <c r="ORX86" s="0"/>
      <c r="ORY86" s="0"/>
      <c r="ORZ86" s="0"/>
      <c r="OSA86" s="0"/>
      <c r="OSB86" s="0"/>
      <c r="OSC86" s="0"/>
      <c r="OSD86" s="0"/>
      <c r="OSE86" s="0"/>
      <c r="OSF86" s="0"/>
      <c r="OSG86" s="0"/>
      <c r="OSH86" s="0"/>
      <c r="OSI86" s="0"/>
      <c r="OSJ86" s="0"/>
      <c r="OSK86" s="0"/>
      <c r="OSL86" s="0"/>
      <c r="OSM86" s="0"/>
      <c r="OSN86" s="0"/>
      <c r="OSO86" s="0"/>
      <c r="OSP86" s="0"/>
      <c r="OSQ86" s="0"/>
      <c r="OSR86" s="0"/>
      <c r="OSS86" s="0"/>
      <c r="OST86" s="0"/>
      <c r="OSU86" s="0"/>
      <c r="OSV86" s="0"/>
      <c r="OSW86" s="0"/>
      <c r="OSX86" s="0"/>
      <c r="OSY86" s="0"/>
      <c r="OSZ86" s="0"/>
      <c r="OTA86" s="0"/>
      <c r="OTB86" s="0"/>
      <c r="OTC86" s="0"/>
      <c r="OTD86" s="0"/>
      <c r="OTE86" s="0"/>
      <c r="OTF86" s="0"/>
      <c r="OTG86" s="0"/>
      <c r="OTH86" s="0"/>
      <c r="OTI86" s="0"/>
      <c r="OTJ86" s="0"/>
      <c r="OTK86" s="0"/>
      <c r="OTL86" s="0"/>
      <c r="OTM86" s="0"/>
      <c r="OTN86" s="0"/>
      <c r="OTO86" s="0"/>
      <c r="OTP86" s="0"/>
      <c r="OTQ86" s="0"/>
      <c r="OTR86" s="0"/>
      <c r="OTS86" s="0"/>
      <c r="OTT86" s="0"/>
      <c r="OTU86" s="0"/>
      <c r="OTV86" s="0"/>
      <c r="OTW86" s="0"/>
      <c r="OTX86" s="0"/>
      <c r="OTY86" s="0"/>
      <c r="OTZ86" s="0"/>
      <c r="OUA86" s="0"/>
      <c r="OUB86" s="0"/>
      <c r="OUC86" s="0"/>
      <c r="OUD86" s="0"/>
      <c r="OUE86" s="0"/>
      <c r="OUF86" s="0"/>
      <c r="OUG86" s="0"/>
      <c r="OUH86" s="0"/>
      <c r="OUI86" s="0"/>
      <c r="OUJ86" s="0"/>
      <c r="OUK86" s="0"/>
      <c r="OUL86" s="0"/>
      <c r="OUM86" s="0"/>
      <c r="OUN86" s="0"/>
      <c r="OUO86" s="0"/>
      <c r="OUP86" s="0"/>
      <c r="OUQ86" s="0"/>
      <c r="OUR86" s="0"/>
      <c r="OUS86" s="0"/>
      <c r="OUT86" s="0"/>
      <c r="OUU86" s="0"/>
      <c r="OUV86" s="0"/>
      <c r="OUW86" s="0"/>
      <c r="OUX86" s="0"/>
      <c r="OUY86" s="0"/>
      <c r="OUZ86" s="0"/>
      <c r="OVA86" s="0"/>
      <c r="OVB86" s="0"/>
      <c r="OVC86" s="0"/>
      <c r="OVD86" s="0"/>
      <c r="OVE86" s="0"/>
      <c r="OVF86" s="0"/>
      <c r="OVG86" s="0"/>
      <c r="OVH86" s="0"/>
      <c r="OVI86" s="0"/>
      <c r="OVJ86" s="0"/>
      <c r="OVK86" s="0"/>
      <c r="OVL86" s="0"/>
      <c r="OVM86" s="0"/>
      <c r="OVN86" s="0"/>
      <c r="OVO86" s="0"/>
      <c r="OVP86" s="0"/>
      <c r="OVQ86" s="0"/>
      <c r="OVR86" s="0"/>
      <c r="OVS86" s="0"/>
      <c r="OVT86" s="0"/>
      <c r="OVU86" s="0"/>
      <c r="OVV86" s="0"/>
      <c r="OVW86" s="0"/>
      <c r="OVX86" s="0"/>
      <c r="OVY86" s="0"/>
      <c r="OVZ86" s="0"/>
      <c r="OWA86" s="0"/>
      <c r="OWB86" s="0"/>
      <c r="OWC86" s="0"/>
      <c r="OWD86" s="0"/>
      <c r="OWE86" s="0"/>
      <c r="OWF86" s="0"/>
      <c r="OWG86" s="0"/>
      <c r="OWH86" s="0"/>
      <c r="OWI86" s="0"/>
      <c r="OWJ86" s="0"/>
      <c r="OWK86" s="0"/>
      <c r="OWL86" s="0"/>
      <c r="OWM86" s="0"/>
      <c r="OWN86" s="0"/>
      <c r="OWO86" s="0"/>
      <c r="OWP86" s="0"/>
      <c r="OWQ86" s="0"/>
      <c r="OWR86" s="0"/>
      <c r="OWS86" s="0"/>
      <c r="OWT86" s="0"/>
      <c r="OWU86" s="0"/>
      <c r="OWV86" s="0"/>
      <c r="OWW86" s="0"/>
      <c r="OWX86" s="0"/>
      <c r="OWY86" s="0"/>
      <c r="OWZ86" s="0"/>
      <c r="OXA86" s="0"/>
      <c r="OXB86" s="0"/>
      <c r="OXC86" s="0"/>
      <c r="OXD86" s="0"/>
      <c r="OXE86" s="0"/>
      <c r="OXF86" s="0"/>
      <c r="OXG86" s="0"/>
      <c r="OXH86" s="0"/>
      <c r="OXI86" s="0"/>
      <c r="OXJ86" s="0"/>
      <c r="OXK86" s="0"/>
      <c r="OXL86" s="0"/>
      <c r="OXM86" s="0"/>
      <c r="OXN86" s="0"/>
      <c r="OXO86" s="0"/>
      <c r="OXP86" s="0"/>
      <c r="OXQ86" s="0"/>
      <c r="OXR86" s="0"/>
      <c r="OXS86" s="0"/>
      <c r="OXT86" s="0"/>
      <c r="OXU86" s="0"/>
      <c r="OXV86" s="0"/>
      <c r="OXW86" s="0"/>
      <c r="OXX86" s="0"/>
      <c r="OXY86" s="0"/>
      <c r="OXZ86" s="0"/>
      <c r="OYA86" s="0"/>
      <c r="OYB86" s="0"/>
      <c r="OYC86" s="0"/>
      <c r="OYD86" s="0"/>
      <c r="OYE86" s="0"/>
      <c r="OYF86" s="0"/>
      <c r="OYG86" s="0"/>
      <c r="OYH86" s="0"/>
      <c r="OYI86" s="0"/>
      <c r="OYJ86" s="0"/>
      <c r="OYK86" s="0"/>
      <c r="OYL86" s="0"/>
      <c r="OYM86" s="0"/>
      <c r="OYN86" s="0"/>
      <c r="OYO86" s="0"/>
      <c r="OYP86" s="0"/>
      <c r="OYQ86" s="0"/>
      <c r="OYR86" s="0"/>
      <c r="OYS86" s="0"/>
      <c r="OYT86" s="0"/>
      <c r="OYU86" s="0"/>
      <c r="OYV86" s="0"/>
      <c r="OYW86" s="0"/>
      <c r="OYX86" s="0"/>
      <c r="OYY86" s="0"/>
      <c r="OYZ86" s="0"/>
      <c r="OZA86" s="0"/>
      <c r="OZB86" s="0"/>
      <c r="OZC86" s="0"/>
      <c r="OZD86" s="0"/>
      <c r="OZE86" s="0"/>
      <c r="OZF86" s="0"/>
      <c r="OZG86" s="0"/>
      <c r="OZH86" s="0"/>
      <c r="OZI86" s="0"/>
      <c r="OZJ86" s="0"/>
      <c r="OZK86" s="0"/>
      <c r="OZL86" s="0"/>
      <c r="OZM86" s="0"/>
      <c r="OZN86" s="0"/>
      <c r="OZO86" s="0"/>
      <c r="OZP86" s="0"/>
      <c r="OZQ86" s="0"/>
      <c r="OZR86" s="0"/>
      <c r="OZS86" s="0"/>
      <c r="OZT86" s="0"/>
      <c r="OZU86" s="0"/>
      <c r="OZV86" s="0"/>
      <c r="OZW86" s="0"/>
      <c r="OZX86" s="0"/>
      <c r="OZY86" s="0"/>
      <c r="OZZ86" s="0"/>
      <c r="PAA86" s="0"/>
      <c r="PAB86" s="0"/>
      <c r="PAC86" s="0"/>
      <c r="PAD86" s="0"/>
      <c r="PAE86" s="0"/>
      <c r="PAF86" s="0"/>
      <c r="PAG86" s="0"/>
      <c r="PAH86" s="0"/>
      <c r="PAI86" s="0"/>
      <c r="PAJ86" s="0"/>
      <c r="PAK86" s="0"/>
      <c r="PAL86" s="0"/>
      <c r="PAM86" s="0"/>
      <c r="PAN86" s="0"/>
      <c r="PAO86" s="0"/>
      <c r="PAP86" s="0"/>
      <c r="PAQ86" s="0"/>
      <c r="PAR86" s="0"/>
      <c r="PAS86" s="0"/>
      <c r="PAT86" s="0"/>
      <c r="PAU86" s="0"/>
      <c r="PAV86" s="0"/>
      <c r="PAW86" s="0"/>
      <c r="PAX86" s="0"/>
      <c r="PAY86" s="0"/>
      <c r="PAZ86" s="0"/>
      <c r="PBA86" s="0"/>
      <c r="PBB86" s="0"/>
      <c r="PBC86" s="0"/>
      <c r="PBD86" s="0"/>
      <c r="PBE86" s="0"/>
      <c r="PBF86" s="0"/>
      <c r="PBG86" s="0"/>
      <c r="PBH86" s="0"/>
      <c r="PBI86" s="0"/>
      <c r="PBJ86" s="0"/>
      <c r="PBK86" s="0"/>
      <c r="PBL86" s="0"/>
      <c r="PBM86" s="0"/>
      <c r="PBN86" s="0"/>
      <c r="PBO86" s="0"/>
      <c r="PBP86" s="0"/>
      <c r="PBQ86" s="0"/>
      <c r="PBR86" s="0"/>
      <c r="PBS86" s="0"/>
      <c r="PBT86" s="0"/>
      <c r="PBU86" s="0"/>
      <c r="PBV86" s="0"/>
      <c r="PBW86" s="0"/>
      <c r="PBX86" s="0"/>
      <c r="PBY86" s="0"/>
      <c r="PBZ86" s="0"/>
      <c r="PCA86" s="0"/>
      <c r="PCB86" s="0"/>
      <c r="PCC86" s="0"/>
      <c r="PCD86" s="0"/>
      <c r="PCE86" s="0"/>
      <c r="PCF86" s="0"/>
      <c r="PCG86" s="0"/>
      <c r="PCH86" s="0"/>
      <c r="PCI86" s="0"/>
      <c r="PCJ86" s="0"/>
      <c r="PCK86" s="0"/>
      <c r="PCL86" s="0"/>
      <c r="PCM86" s="0"/>
      <c r="PCN86" s="0"/>
      <c r="PCO86" s="0"/>
      <c r="PCP86" s="0"/>
      <c r="PCQ86" s="0"/>
      <c r="PCR86" s="0"/>
      <c r="PCS86" s="0"/>
      <c r="PCT86" s="0"/>
      <c r="PCU86" s="0"/>
      <c r="PCV86" s="0"/>
      <c r="PCW86" s="0"/>
      <c r="PCX86" s="0"/>
      <c r="PCY86" s="0"/>
      <c r="PCZ86" s="0"/>
      <c r="PDA86" s="0"/>
      <c r="PDB86" s="0"/>
      <c r="PDC86" s="0"/>
      <c r="PDD86" s="0"/>
      <c r="PDE86" s="0"/>
      <c r="PDF86" s="0"/>
      <c r="PDG86" s="0"/>
      <c r="PDH86" s="0"/>
      <c r="PDI86" s="0"/>
      <c r="PDJ86" s="0"/>
      <c r="PDK86" s="0"/>
      <c r="PDL86" s="0"/>
      <c r="PDM86" s="0"/>
      <c r="PDN86" s="0"/>
      <c r="PDO86" s="0"/>
      <c r="PDP86" s="0"/>
      <c r="PDQ86" s="0"/>
      <c r="PDR86" s="0"/>
      <c r="PDS86" s="0"/>
      <c r="PDT86" s="0"/>
      <c r="PDU86" s="0"/>
      <c r="PDV86" s="0"/>
      <c r="PDW86" s="0"/>
      <c r="PDX86" s="0"/>
      <c r="PDY86" s="0"/>
      <c r="PDZ86" s="0"/>
      <c r="PEA86" s="0"/>
      <c r="PEB86" s="0"/>
      <c r="PEC86" s="0"/>
      <c r="PED86" s="0"/>
      <c r="PEE86" s="0"/>
      <c r="PEF86" s="0"/>
      <c r="PEG86" s="0"/>
      <c r="PEH86" s="0"/>
      <c r="PEI86" s="0"/>
      <c r="PEJ86" s="0"/>
      <c r="PEK86" s="0"/>
      <c r="PEL86" s="0"/>
      <c r="PEM86" s="0"/>
      <c r="PEN86" s="0"/>
      <c r="PEO86" s="0"/>
      <c r="PEP86" s="0"/>
      <c r="PEQ86" s="0"/>
      <c r="PER86" s="0"/>
      <c r="PES86" s="0"/>
      <c r="PET86" s="0"/>
      <c r="PEU86" s="0"/>
      <c r="PEV86" s="0"/>
      <c r="PEW86" s="0"/>
      <c r="PEX86" s="0"/>
      <c r="PEY86" s="0"/>
      <c r="PEZ86" s="0"/>
      <c r="PFA86" s="0"/>
      <c r="PFB86" s="0"/>
      <c r="PFC86" s="0"/>
      <c r="PFD86" s="0"/>
      <c r="PFE86" s="0"/>
      <c r="PFF86" s="0"/>
      <c r="PFG86" s="0"/>
      <c r="PFH86" s="0"/>
      <c r="PFI86" s="0"/>
      <c r="PFJ86" s="0"/>
      <c r="PFK86" s="0"/>
      <c r="PFL86" s="0"/>
      <c r="PFM86" s="0"/>
      <c r="PFN86" s="0"/>
      <c r="PFO86" s="0"/>
      <c r="PFP86" s="0"/>
      <c r="PFQ86" s="0"/>
      <c r="PFR86" s="0"/>
      <c r="PFS86" s="0"/>
      <c r="PFT86" s="0"/>
      <c r="PFU86" s="0"/>
      <c r="PFV86" s="0"/>
      <c r="PFW86" s="0"/>
      <c r="PFX86" s="0"/>
      <c r="PFY86" s="0"/>
      <c r="PFZ86" s="0"/>
      <c r="PGA86" s="0"/>
      <c r="PGB86" s="0"/>
      <c r="PGC86" s="0"/>
      <c r="PGD86" s="0"/>
      <c r="PGE86" s="0"/>
      <c r="PGF86" s="0"/>
      <c r="PGG86" s="0"/>
      <c r="PGH86" s="0"/>
      <c r="PGI86" s="0"/>
      <c r="PGJ86" s="0"/>
      <c r="PGK86" s="0"/>
      <c r="PGL86" s="0"/>
      <c r="PGM86" s="0"/>
      <c r="PGN86" s="0"/>
      <c r="PGO86" s="0"/>
      <c r="PGP86" s="0"/>
      <c r="PGQ86" s="0"/>
      <c r="PGR86" s="0"/>
      <c r="PGS86" s="0"/>
      <c r="PGT86" s="0"/>
      <c r="PGU86" s="0"/>
      <c r="PGV86" s="0"/>
      <c r="PGW86" s="0"/>
      <c r="PGX86" s="0"/>
      <c r="PGY86" s="0"/>
      <c r="PGZ86" s="0"/>
      <c r="PHA86" s="0"/>
      <c r="PHB86" s="0"/>
      <c r="PHC86" s="0"/>
      <c r="PHD86" s="0"/>
      <c r="PHE86" s="0"/>
      <c r="PHF86" s="0"/>
      <c r="PHG86" s="0"/>
      <c r="PHH86" s="0"/>
      <c r="PHI86" s="0"/>
      <c r="PHJ86" s="0"/>
      <c r="PHK86" s="0"/>
      <c r="PHL86" s="0"/>
      <c r="PHM86" s="0"/>
      <c r="PHN86" s="0"/>
      <c r="PHO86" s="0"/>
      <c r="PHP86" s="0"/>
      <c r="PHQ86" s="0"/>
      <c r="PHR86" s="0"/>
      <c r="PHS86" s="0"/>
      <c r="PHT86" s="0"/>
      <c r="PHU86" s="0"/>
      <c r="PHV86" s="0"/>
      <c r="PHW86" s="0"/>
      <c r="PHX86" s="0"/>
      <c r="PHY86" s="0"/>
      <c r="PHZ86" s="0"/>
      <c r="PIA86" s="0"/>
      <c r="PIB86" s="0"/>
      <c r="PIC86" s="0"/>
      <c r="PID86" s="0"/>
      <c r="PIE86" s="0"/>
      <c r="PIF86" s="0"/>
      <c r="PIG86" s="0"/>
      <c r="PIH86" s="0"/>
      <c r="PII86" s="0"/>
      <c r="PIJ86" s="0"/>
      <c r="PIK86" s="0"/>
      <c r="PIL86" s="0"/>
      <c r="PIM86" s="0"/>
      <c r="PIN86" s="0"/>
      <c r="PIO86" s="0"/>
      <c r="PIP86" s="0"/>
      <c r="PIQ86" s="0"/>
      <c r="PIR86" s="0"/>
      <c r="PIS86" s="0"/>
      <c r="PIT86" s="0"/>
      <c r="PIU86" s="0"/>
      <c r="PIV86" s="0"/>
      <c r="PIW86" s="0"/>
      <c r="PIX86" s="0"/>
      <c r="PIY86" s="0"/>
      <c r="PIZ86" s="0"/>
      <c r="PJA86" s="0"/>
      <c r="PJB86" s="0"/>
      <c r="PJC86" s="0"/>
      <c r="PJD86" s="0"/>
      <c r="PJE86" s="0"/>
      <c r="PJF86" s="0"/>
      <c r="PJG86" s="0"/>
      <c r="PJH86" s="0"/>
      <c r="PJI86" s="0"/>
      <c r="PJJ86" s="0"/>
      <c r="PJK86" s="0"/>
      <c r="PJL86" s="0"/>
      <c r="PJM86" s="0"/>
      <c r="PJN86" s="0"/>
      <c r="PJO86" s="0"/>
      <c r="PJP86" s="0"/>
      <c r="PJQ86" s="0"/>
      <c r="PJR86" s="0"/>
      <c r="PJS86" s="0"/>
      <c r="PJT86" s="0"/>
      <c r="PJU86" s="0"/>
      <c r="PJV86" s="0"/>
      <c r="PJW86" s="0"/>
      <c r="PJX86" s="0"/>
      <c r="PJY86" s="0"/>
      <c r="PJZ86" s="0"/>
      <c r="PKA86" s="0"/>
      <c r="PKB86" s="0"/>
      <c r="PKC86" s="0"/>
      <c r="PKD86" s="0"/>
      <c r="PKE86" s="0"/>
      <c r="PKF86" s="0"/>
      <c r="PKG86" s="0"/>
      <c r="PKH86" s="0"/>
      <c r="PKI86" s="0"/>
      <c r="PKJ86" s="0"/>
      <c r="PKK86" s="0"/>
      <c r="PKL86" s="0"/>
      <c r="PKM86" s="0"/>
      <c r="PKN86" s="0"/>
      <c r="PKO86" s="0"/>
      <c r="PKP86" s="0"/>
      <c r="PKQ86" s="0"/>
      <c r="PKR86" s="0"/>
      <c r="PKS86" s="0"/>
      <c r="PKT86" s="0"/>
      <c r="PKU86" s="0"/>
      <c r="PKV86" s="0"/>
      <c r="PKW86" s="0"/>
      <c r="PKX86" s="0"/>
      <c r="PKY86" s="0"/>
      <c r="PKZ86" s="0"/>
      <c r="PLA86" s="0"/>
      <c r="PLB86" s="0"/>
      <c r="PLC86" s="0"/>
      <c r="PLD86" s="0"/>
      <c r="PLE86" s="0"/>
      <c r="PLF86" s="0"/>
      <c r="PLG86" s="0"/>
      <c r="PLH86" s="0"/>
      <c r="PLI86" s="0"/>
      <c r="PLJ86" s="0"/>
      <c r="PLK86" s="0"/>
      <c r="PLL86" s="0"/>
      <c r="PLM86" s="0"/>
      <c r="PLN86" s="0"/>
      <c r="PLO86" s="0"/>
      <c r="PLP86" s="0"/>
      <c r="PLQ86" s="0"/>
      <c r="PLR86" s="0"/>
      <c r="PLS86" s="0"/>
      <c r="PLT86" s="0"/>
      <c r="PLU86" s="0"/>
      <c r="PLV86" s="0"/>
      <c r="PLW86" s="0"/>
      <c r="PLX86" s="0"/>
      <c r="PLY86" s="0"/>
      <c r="PLZ86" s="0"/>
      <c r="PMA86" s="0"/>
      <c r="PMB86" s="0"/>
      <c r="PMC86" s="0"/>
      <c r="PMD86" s="0"/>
      <c r="PME86" s="0"/>
      <c r="PMF86" s="0"/>
      <c r="PMG86" s="0"/>
      <c r="PMH86" s="0"/>
      <c r="PMI86" s="0"/>
      <c r="PMJ86" s="0"/>
      <c r="PMK86" s="0"/>
      <c r="PML86" s="0"/>
      <c r="PMM86" s="0"/>
      <c r="PMN86" s="0"/>
      <c r="PMO86" s="0"/>
      <c r="PMP86" s="0"/>
      <c r="PMQ86" s="0"/>
      <c r="PMR86" s="0"/>
      <c r="PMS86" s="0"/>
      <c r="PMT86" s="0"/>
      <c r="PMU86" s="0"/>
      <c r="PMV86" s="0"/>
      <c r="PMW86" s="0"/>
      <c r="PMX86" s="0"/>
      <c r="PMY86" s="0"/>
      <c r="PMZ86" s="0"/>
      <c r="PNA86" s="0"/>
      <c r="PNB86" s="0"/>
      <c r="PNC86" s="0"/>
      <c r="PND86" s="0"/>
      <c r="PNE86" s="0"/>
      <c r="PNF86" s="0"/>
      <c r="PNG86" s="0"/>
      <c r="PNH86" s="0"/>
      <c r="PNI86" s="0"/>
      <c r="PNJ86" s="0"/>
      <c r="PNK86" s="0"/>
      <c r="PNL86" s="0"/>
      <c r="PNM86" s="0"/>
      <c r="PNN86" s="0"/>
      <c r="PNO86" s="0"/>
      <c r="PNP86" s="0"/>
      <c r="PNQ86" s="0"/>
      <c r="PNR86" s="0"/>
      <c r="PNS86" s="0"/>
      <c r="PNT86" s="0"/>
      <c r="PNU86" s="0"/>
      <c r="PNV86" s="0"/>
      <c r="PNW86" s="0"/>
      <c r="PNX86" s="0"/>
      <c r="PNY86" s="0"/>
      <c r="PNZ86" s="0"/>
      <c r="POA86" s="0"/>
      <c r="POB86" s="0"/>
      <c r="POC86" s="0"/>
      <c r="POD86" s="0"/>
      <c r="POE86" s="0"/>
      <c r="POF86" s="0"/>
      <c r="POG86" s="0"/>
      <c r="POH86" s="0"/>
      <c r="POI86" s="0"/>
      <c r="POJ86" s="0"/>
      <c r="POK86" s="0"/>
      <c r="POL86" s="0"/>
      <c r="POM86" s="0"/>
      <c r="PON86" s="0"/>
      <c r="POO86" s="0"/>
      <c r="POP86" s="0"/>
      <c r="POQ86" s="0"/>
      <c r="POR86" s="0"/>
      <c r="POS86" s="0"/>
      <c r="POT86" s="0"/>
      <c r="POU86" s="0"/>
      <c r="POV86" s="0"/>
      <c r="POW86" s="0"/>
      <c r="POX86" s="0"/>
      <c r="POY86" s="0"/>
      <c r="POZ86" s="0"/>
      <c r="PPA86" s="0"/>
      <c r="PPB86" s="0"/>
      <c r="PPC86" s="0"/>
      <c r="PPD86" s="0"/>
      <c r="PPE86" s="0"/>
      <c r="PPF86" s="0"/>
      <c r="PPG86" s="0"/>
      <c r="PPH86" s="0"/>
      <c r="PPI86" s="0"/>
      <c r="PPJ86" s="0"/>
      <c r="PPK86" s="0"/>
      <c r="PPL86" s="0"/>
      <c r="PPM86" s="0"/>
      <c r="PPN86" s="0"/>
      <c r="PPO86" s="0"/>
      <c r="PPP86" s="0"/>
      <c r="PPQ86" s="0"/>
      <c r="PPR86" s="0"/>
      <c r="PPS86" s="0"/>
      <c r="PPT86" s="0"/>
      <c r="PPU86" s="0"/>
      <c r="PPV86" s="0"/>
      <c r="PPW86" s="0"/>
      <c r="PPX86" s="0"/>
      <c r="PPY86" s="0"/>
      <c r="PPZ86" s="0"/>
      <c r="PQA86" s="0"/>
      <c r="PQB86" s="0"/>
      <c r="PQC86" s="0"/>
      <c r="PQD86" s="0"/>
      <c r="PQE86" s="0"/>
      <c r="PQF86" s="0"/>
      <c r="PQG86" s="0"/>
      <c r="PQH86" s="0"/>
      <c r="PQI86" s="0"/>
      <c r="PQJ86" s="0"/>
      <c r="PQK86" s="0"/>
      <c r="PQL86" s="0"/>
      <c r="PQM86" s="0"/>
      <c r="PQN86" s="0"/>
      <c r="PQO86" s="0"/>
      <c r="PQP86" s="0"/>
      <c r="PQQ86" s="0"/>
      <c r="PQR86" s="0"/>
      <c r="PQS86" s="0"/>
      <c r="PQT86" s="0"/>
      <c r="PQU86" s="0"/>
      <c r="PQV86" s="0"/>
      <c r="PQW86" s="0"/>
      <c r="PQX86" s="0"/>
      <c r="PQY86" s="0"/>
      <c r="PQZ86" s="0"/>
      <c r="PRA86" s="0"/>
      <c r="PRB86" s="0"/>
      <c r="PRC86" s="0"/>
      <c r="PRD86" s="0"/>
      <c r="PRE86" s="0"/>
      <c r="PRF86" s="0"/>
      <c r="PRG86" s="0"/>
      <c r="PRH86" s="0"/>
      <c r="PRI86" s="0"/>
      <c r="PRJ86" s="0"/>
      <c r="PRK86" s="0"/>
      <c r="PRL86" s="0"/>
      <c r="PRM86" s="0"/>
      <c r="PRN86" s="0"/>
      <c r="PRO86" s="0"/>
      <c r="PRP86" s="0"/>
      <c r="PRQ86" s="0"/>
      <c r="PRR86" s="0"/>
      <c r="PRS86" s="0"/>
      <c r="PRT86" s="0"/>
      <c r="PRU86" s="0"/>
      <c r="PRV86" s="0"/>
      <c r="PRW86" s="0"/>
      <c r="PRX86" s="0"/>
      <c r="PRY86" s="0"/>
      <c r="PRZ86" s="0"/>
      <c r="PSA86" s="0"/>
      <c r="PSB86" s="0"/>
      <c r="PSC86" s="0"/>
      <c r="PSD86" s="0"/>
      <c r="PSE86" s="0"/>
      <c r="PSF86" s="0"/>
      <c r="PSG86" s="0"/>
      <c r="PSH86" s="0"/>
      <c r="PSI86" s="0"/>
      <c r="PSJ86" s="0"/>
      <c r="PSK86" s="0"/>
      <c r="PSL86" s="0"/>
      <c r="PSM86" s="0"/>
      <c r="PSN86" s="0"/>
      <c r="PSO86" s="0"/>
      <c r="PSP86" s="0"/>
      <c r="PSQ86" s="0"/>
      <c r="PSR86" s="0"/>
      <c r="PSS86" s="0"/>
      <c r="PST86" s="0"/>
      <c r="PSU86" s="0"/>
      <c r="PSV86" s="0"/>
      <c r="PSW86" s="0"/>
      <c r="PSX86" s="0"/>
      <c r="PSY86" s="0"/>
      <c r="PSZ86" s="0"/>
      <c r="PTA86" s="0"/>
      <c r="PTB86" s="0"/>
      <c r="PTC86" s="0"/>
      <c r="PTD86" s="0"/>
      <c r="PTE86" s="0"/>
      <c r="PTF86" s="0"/>
      <c r="PTG86" s="0"/>
      <c r="PTH86" s="0"/>
      <c r="PTI86" s="0"/>
      <c r="PTJ86" s="0"/>
      <c r="PTK86" s="0"/>
      <c r="PTL86" s="0"/>
      <c r="PTM86" s="0"/>
      <c r="PTN86" s="0"/>
      <c r="PTO86" s="0"/>
      <c r="PTP86" s="0"/>
      <c r="PTQ86" s="0"/>
      <c r="PTR86" s="0"/>
      <c r="PTS86" s="0"/>
      <c r="PTT86" s="0"/>
      <c r="PTU86" s="0"/>
      <c r="PTV86" s="0"/>
      <c r="PTW86" s="0"/>
      <c r="PTX86" s="0"/>
      <c r="PTY86" s="0"/>
      <c r="PTZ86" s="0"/>
      <c r="PUA86" s="0"/>
      <c r="PUB86" s="0"/>
      <c r="PUC86" s="0"/>
      <c r="PUD86" s="0"/>
      <c r="PUE86" s="0"/>
      <c r="PUF86" s="0"/>
      <c r="PUG86" s="0"/>
      <c r="PUH86" s="0"/>
      <c r="PUI86" s="0"/>
      <c r="PUJ86" s="0"/>
      <c r="PUK86" s="0"/>
      <c r="PUL86" s="0"/>
      <c r="PUM86" s="0"/>
      <c r="PUN86" s="0"/>
      <c r="PUO86" s="0"/>
      <c r="PUP86" s="0"/>
      <c r="PUQ86" s="0"/>
      <c r="PUR86" s="0"/>
      <c r="PUS86" s="0"/>
      <c r="PUT86" s="0"/>
      <c r="PUU86" s="0"/>
      <c r="PUV86" s="0"/>
      <c r="PUW86" s="0"/>
      <c r="PUX86" s="0"/>
      <c r="PUY86" s="0"/>
      <c r="PUZ86" s="0"/>
      <c r="PVA86" s="0"/>
      <c r="PVB86" s="0"/>
      <c r="PVC86" s="0"/>
      <c r="PVD86" s="0"/>
      <c r="PVE86" s="0"/>
      <c r="PVF86" s="0"/>
      <c r="PVG86" s="0"/>
      <c r="PVH86" s="0"/>
      <c r="PVI86" s="0"/>
      <c r="PVJ86" s="0"/>
      <c r="PVK86" s="0"/>
      <c r="PVL86" s="0"/>
      <c r="PVM86" s="0"/>
      <c r="PVN86" s="0"/>
      <c r="PVO86" s="0"/>
      <c r="PVP86" s="0"/>
      <c r="PVQ86" s="0"/>
      <c r="PVR86" s="0"/>
      <c r="PVS86" s="0"/>
      <c r="PVT86" s="0"/>
      <c r="PVU86" s="0"/>
      <c r="PVV86" s="0"/>
      <c r="PVW86" s="0"/>
      <c r="PVX86" s="0"/>
      <c r="PVY86" s="0"/>
      <c r="PVZ86" s="0"/>
      <c r="PWA86" s="0"/>
      <c r="PWB86" s="0"/>
      <c r="PWC86" s="0"/>
      <c r="PWD86" s="0"/>
      <c r="PWE86" s="0"/>
      <c r="PWF86" s="0"/>
      <c r="PWG86" s="0"/>
      <c r="PWH86" s="0"/>
      <c r="PWI86" s="0"/>
      <c r="PWJ86" s="0"/>
      <c r="PWK86" s="0"/>
      <c r="PWL86" s="0"/>
      <c r="PWM86" s="0"/>
      <c r="PWN86" s="0"/>
      <c r="PWO86" s="0"/>
      <c r="PWP86" s="0"/>
      <c r="PWQ86" s="0"/>
      <c r="PWR86" s="0"/>
      <c r="PWS86" s="0"/>
      <c r="PWT86" s="0"/>
      <c r="PWU86" s="0"/>
      <c r="PWV86" s="0"/>
      <c r="PWW86" s="0"/>
      <c r="PWX86" s="0"/>
      <c r="PWY86" s="0"/>
      <c r="PWZ86" s="0"/>
      <c r="PXA86" s="0"/>
      <c r="PXB86" s="0"/>
      <c r="PXC86" s="0"/>
      <c r="PXD86" s="0"/>
      <c r="PXE86" s="0"/>
      <c r="PXF86" s="0"/>
      <c r="PXG86" s="0"/>
      <c r="PXH86" s="0"/>
      <c r="PXI86" s="0"/>
      <c r="PXJ86" s="0"/>
      <c r="PXK86" s="0"/>
      <c r="PXL86" s="0"/>
      <c r="PXM86" s="0"/>
      <c r="PXN86" s="0"/>
      <c r="PXO86" s="0"/>
      <c r="PXP86" s="0"/>
      <c r="PXQ86" s="0"/>
      <c r="PXR86" s="0"/>
      <c r="PXS86" s="0"/>
      <c r="PXT86" s="0"/>
      <c r="PXU86" s="0"/>
      <c r="PXV86" s="0"/>
      <c r="PXW86" s="0"/>
      <c r="PXX86" s="0"/>
      <c r="PXY86" s="0"/>
      <c r="PXZ86" s="0"/>
      <c r="PYA86" s="0"/>
      <c r="PYB86" s="0"/>
      <c r="PYC86" s="0"/>
      <c r="PYD86" s="0"/>
      <c r="PYE86" s="0"/>
      <c r="PYF86" s="0"/>
      <c r="PYG86" s="0"/>
      <c r="PYH86" s="0"/>
      <c r="PYI86" s="0"/>
      <c r="PYJ86" s="0"/>
      <c r="PYK86" s="0"/>
      <c r="PYL86" s="0"/>
      <c r="PYM86" s="0"/>
      <c r="PYN86" s="0"/>
      <c r="PYO86" s="0"/>
      <c r="PYP86" s="0"/>
      <c r="PYQ86" s="0"/>
      <c r="PYR86" s="0"/>
      <c r="PYS86" s="0"/>
      <c r="PYT86" s="0"/>
      <c r="PYU86" s="0"/>
      <c r="PYV86" s="0"/>
      <c r="PYW86" s="0"/>
      <c r="PYX86" s="0"/>
      <c r="PYY86" s="0"/>
      <c r="PYZ86" s="0"/>
      <c r="PZA86" s="0"/>
      <c r="PZB86" s="0"/>
      <c r="PZC86" s="0"/>
      <c r="PZD86" s="0"/>
      <c r="PZE86" s="0"/>
      <c r="PZF86" s="0"/>
      <c r="PZG86" s="0"/>
      <c r="PZH86" s="0"/>
      <c r="PZI86" s="0"/>
      <c r="PZJ86" s="0"/>
      <c r="PZK86" s="0"/>
      <c r="PZL86" s="0"/>
      <c r="PZM86" s="0"/>
      <c r="PZN86" s="0"/>
      <c r="PZO86" s="0"/>
      <c r="PZP86" s="0"/>
      <c r="PZQ86" s="0"/>
      <c r="PZR86" s="0"/>
      <c r="PZS86" s="0"/>
      <c r="PZT86" s="0"/>
      <c r="PZU86" s="0"/>
      <c r="PZV86" s="0"/>
      <c r="PZW86" s="0"/>
      <c r="PZX86" s="0"/>
      <c r="PZY86" s="0"/>
      <c r="PZZ86" s="0"/>
      <c r="QAA86" s="0"/>
      <c r="QAB86" s="0"/>
      <c r="QAC86" s="0"/>
      <c r="QAD86" s="0"/>
      <c r="QAE86" s="0"/>
      <c r="QAF86" s="0"/>
      <c r="QAG86" s="0"/>
      <c r="QAH86" s="0"/>
      <c r="QAI86" s="0"/>
      <c r="QAJ86" s="0"/>
      <c r="QAK86" s="0"/>
      <c r="QAL86" s="0"/>
      <c r="QAM86" s="0"/>
      <c r="QAN86" s="0"/>
      <c r="QAO86" s="0"/>
      <c r="QAP86" s="0"/>
      <c r="QAQ86" s="0"/>
      <c r="QAR86" s="0"/>
      <c r="QAS86" s="0"/>
      <c r="QAT86" s="0"/>
      <c r="QAU86" s="0"/>
      <c r="QAV86" s="0"/>
      <c r="QAW86" s="0"/>
      <c r="QAX86" s="0"/>
      <c r="QAY86" s="0"/>
      <c r="QAZ86" s="0"/>
      <c r="QBA86" s="0"/>
      <c r="QBB86" s="0"/>
      <c r="QBC86" s="0"/>
      <c r="QBD86" s="0"/>
      <c r="QBE86" s="0"/>
      <c r="QBF86" s="0"/>
      <c r="QBG86" s="0"/>
      <c r="QBH86" s="0"/>
      <c r="QBI86" s="0"/>
      <c r="QBJ86" s="0"/>
      <c r="QBK86" s="0"/>
      <c r="QBL86" s="0"/>
      <c r="QBM86" s="0"/>
      <c r="QBN86" s="0"/>
      <c r="QBO86" s="0"/>
      <c r="QBP86" s="0"/>
      <c r="QBQ86" s="0"/>
      <c r="QBR86" s="0"/>
      <c r="QBS86" s="0"/>
      <c r="QBT86" s="0"/>
      <c r="QBU86" s="0"/>
      <c r="QBV86" s="0"/>
      <c r="QBW86" s="0"/>
      <c r="QBX86" s="0"/>
      <c r="QBY86" s="0"/>
      <c r="QBZ86" s="0"/>
      <c r="QCA86" s="0"/>
      <c r="QCB86" s="0"/>
      <c r="QCC86" s="0"/>
      <c r="QCD86" s="0"/>
      <c r="QCE86" s="0"/>
      <c r="QCF86" s="0"/>
      <c r="QCG86" s="0"/>
      <c r="QCH86" s="0"/>
      <c r="QCI86" s="0"/>
      <c r="QCJ86" s="0"/>
      <c r="QCK86" s="0"/>
      <c r="QCL86" s="0"/>
      <c r="QCM86" s="0"/>
      <c r="QCN86" s="0"/>
      <c r="QCO86" s="0"/>
      <c r="QCP86" s="0"/>
      <c r="QCQ86" s="0"/>
      <c r="QCR86" s="0"/>
      <c r="QCS86" s="0"/>
      <c r="QCT86" s="0"/>
      <c r="QCU86" s="0"/>
      <c r="QCV86" s="0"/>
      <c r="QCW86" s="0"/>
      <c r="QCX86" s="0"/>
      <c r="QCY86" s="0"/>
      <c r="QCZ86" s="0"/>
      <c r="QDA86" s="0"/>
      <c r="QDB86" s="0"/>
      <c r="QDC86" s="0"/>
      <c r="QDD86" s="0"/>
      <c r="QDE86" s="0"/>
      <c r="QDF86" s="0"/>
      <c r="QDG86" s="0"/>
      <c r="QDH86" s="0"/>
      <c r="QDI86" s="0"/>
      <c r="QDJ86" s="0"/>
      <c r="QDK86" s="0"/>
      <c r="QDL86" s="0"/>
      <c r="QDM86" s="0"/>
      <c r="QDN86" s="0"/>
      <c r="QDO86" s="0"/>
      <c r="QDP86" s="0"/>
      <c r="QDQ86" s="0"/>
      <c r="QDR86" s="0"/>
      <c r="QDS86" s="0"/>
      <c r="QDT86" s="0"/>
      <c r="QDU86" s="0"/>
      <c r="QDV86" s="0"/>
      <c r="QDW86" s="0"/>
      <c r="QDX86" s="0"/>
      <c r="QDY86" s="0"/>
      <c r="QDZ86" s="0"/>
      <c r="QEA86" s="0"/>
      <c r="QEB86" s="0"/>
      <c r="QEC86" s="0"/>
      <c r="QED86" s="0"/>
      <c r="QEE86" s="0"/>
      <c r="QEF86" s="0"/>
      <c r="QEG86" s="0"/>
      <c r="QEH86" s="0"/>
      <c r="QEI86" s="0"/>
      <c r="QEJ86" s="0"/>
      <c r="QEK86" s="0"/>
      <c r="QEL86" s="0"/>
      <c r="QEM86" s="0"/>
      <c r="QEN86" s="0"/>
      <c r="QEO86" s="0"/>
      <c r="QEP86" s="0"/>
      <c r="QEQ86" s="0"/>
      <c r="QER86" s="0"/>
      <c r="QES86" s="0"/>
      <c r="QET86" s="0"/>
      <c r="QEU86" s="0"/>
      <c r="QEV86" s="0"/>
      <c r="QEW86" s="0"/>
      <c r="QEX86" s="0"/>
      <c r="QEY86" s="0"/>
      <c r="QEZ86" s="0"/>
      <c r="QFA86" s="0"/>
      <c r="QFB86" s="0"/>
      <c r="QFC86" s="0"/>
      <c r="QFD86" s="0"/>
      <c r="QFE86" s="0"/>
      <c r="QFF86" s="0"/>
      <c r="QFG86" s="0"/>
      <c r="QFH86" s="0"/>
      <c r="QFI86" s="0"/>
      <c r="QFJ86" s="0"/>
      <c r="QFK86" s="0"/>
      <c r="QFL86" s="0"/>
      <c r="QFM86" s="0"/>
      <c r="QFN86" s="0"/>
      <c r="QFO86" s="0"/>
      <c r="QFP86" s="0"/>
      <c r="QFQ86" s="0"/>
      <c r="QFR86" s="0"/>
      <c r="QFS86" s="0"/>
      <c r="QFT86" s="0"/>
      <c r="QFU86" s="0"/>
      <c r="QFV86" s="0"/>
      <c r="QFW86" s="0"/>
      <c r="QFX86" s="0"/>
      <c r="QFY86" s="0"/>
      <c r="QFZ86" s="0"/>
      <c r="QGA86" s="0"/>
      <c r="QGB86" s="0"/>
      <c r="QGC86" s="0"/>
      <c r="QGD86" s="0"/>
      <c r="QGE86" s="0"/>
      <c r="QGF86" s="0"/>
      <c r="QGG86" s="0"/>
      <c r="QGH86" s="0"/>
      <c r="QGI86" s="0"/>
      <c r="QGJ86" s="0"/>
      <c r="QGK86" s="0"/>
      <c r="QGL86" s="0"/>
      <c r="QGM86" s="0"/>
      <c r="QGN86" s="0"/>
      <c r="QGO86" s="0"/>
      <c r="QGP86" s="0"/>
      <c r="QGQ86" s="0"/>
      <c r="QGR86" s="0"/>
      <c r="QGS86" s="0"/>
      <c r="QGT86" s="0"/>
      <c r="QGU86" s="0"/>
      <c r="QGV86" s="0"/>
      <c r="QGW86" s="0"/>
      <c r="QGX86" s="0"/>
      <c r="QGY86" s="0"/>
      <c r="QGZ86" s="0"/>
      <c r="QHA86" s="0"/>
      <c r="QHB86" s="0"/>
      <c r="QHC86" s="0"/>
      <c r="QHD86" s="0"/>
      <c r="QHE86" s="0"/>
      <c r="QHF86" s="0"/>
      <c r="QHG86" s="0"/>
      <c r="QHH86" s="0"/>
      <c r="QHI86" s="0"/>
      <c r="QHJ86" s="0"/>
      <c r="QHK86" s="0"/>
      <c r="QHL86" s="0"/>
      <c r="QHM86" s="0"/>
      <c r="QHN86" s="0"/>
      <c r="QHO86" s="0"/>
      <c r="QHP86" s="0"/>
      <c r="QHQ86" s="0"/>
      <c r="QHR86" s="0"/>
      <c r="QHS86" s="0"/>
      <c r="QHT86" s="0"/>
      <c r="QHU86" s="0"/>
      <c r="QHV86" s="0"/>
      <c r="QHW86" s="0"/>
      <c r="QHX86" s="0"/>
      <c r="QHY86" s="0"/>
      <c r="QHZ86" s="0"/>
      <c r="QIA86" s="0"/>
      <c r="QIB86" s="0"/>
      <c r="QIC86" s="0"/>
      <c r="QID86" s="0"/>
      <c r="QIE86" s="0"/>
      <c r="QIF86" s="0"/>
      <c r="QIG86" s="0"/>
      <c r="QIH86" s="0"/>
      <c r="QII86" s="0"/>
      <c r="QIJ86" s="0"/>
      <c r="QIK86" s="0"/>
      <c r="QIL86" s="0"/>
      <c r="QIM86" s="0"/>
      <c r="QIN86" s="0"/>
      <c r="QIO86" s="0"/>
      <c r="QIP86" s="0"/>
      <c r="QIQ86" s="0"/>
      <c r="QIR86" s="0"/>
      <c r="QIS86" s="0"/>
      <c r="QIT86" s="0"/>
      <c r="QIU86" s="0"/>
      <c r="QIV86" s="0"/>
      <c r="QIW86" s="0"/>
      <c r="QIX86" s="0"/>
      <c r="QIY86" s="0"/>
      <c r="QIZ86" s="0"/>
      <c r="QJA86" s="0"/>
      <c r="QJB86" s="0"/>
      <c r="QJC86" s="0"/>
      <c r="QJD86" s="0"/>
      <c r="QJE86" s="0"/>
      <c r="QJF86" s="0"/>
      <c r="QJG86" s="0"/>
      <c r="QJH86" s="0"/>
      <c r="QJI86" s="0"/>
      <c r="QJJ86" s="0"/>
      <c r="QJK86" s="0"/>
      <c r="QJL86" s="0"/>
      <c r="QJM86" s="0"/>
      <c r="QJN86" s="0"/>
      <c r="QJO86" s="0"/>
      <c r="QJP86" s="0"/>
      <c r="QJQ86" s="0"/>
      <c r="QJR86" s="0"/>
      <c r="QJS86" s="0"/>
      <c r="QJT86" s="0"/>
      <c r="QJU86" s="0"/>
      <c r="QJV86" s="0"/>
      <c r="QJW86" s="0"/>
      <c r="QJX86" s="0"/>
      <c r="QJY86" s="0"/>
      <c r="QJZ86" s="0"/>
      <c r="QKA86" s="0"/>
      <c r="QKB86" s="0"/>
      <c r="QKC86" s="0"/>
      <c r="QKD86" s="0"/>
      <c r="QKE86" s="0"/>
      <c r="QKF86" s="0"/>
      <c r="QKG86" s="0"/>
      <c r="QKH86" s="0"/>
      <c r="QKI86" s="0"/>
      <c r="QKJ86" s="0"/>
      <c r="QKK86" s="0"/>
      <c r="QKL86" s="0"/>
      <c r="QKM86" s="0"/>
      <c r="QKN86" s="0"/>
      <c r="QKO86" s="0"/>
      <c r="QKP86" s="0"/>
      <c r="QKQ86" s="0"/>
      <c r="QKR86" s="0"/>
      <c r="QKS86" s="0"/>
      <c r="QKT86" s="0"/>
      <c r="QKU86" s="0"/>
      <c r="QKV86" s="0"/>
      <c r="QKW86" s="0"/>
      <c r="QKX86" s="0"/>
      <c r="QKY86" s="0"/>
      <c r="QKZ86" s="0"/>
      <c r="QLA86" s="0"/>
      <c r="QLB86" s="0"/>
      <c r="QLC86" s="0"/>
      <c r="QLD86" s="0"/>
      <c r="QLE86" s="0"/>
      <c r="QLF86" s="0"/>
      <c r="QLG86" s="0"/>
      <c r="QLH86" s="0"/>
      <c r="QLI86" s="0"/>
      <c r="QLJ86" s="0"/>
      <c r="QLK86" s="0"/>
      <c r="QLL86" s="0"/>
      <c r="QLM86" s="0"/>
      <c r="QLN86" s="0"/>
      <c r="QLO86" s="0"/>
      <c r="QLP86" s="0"/>
      <c r="QLQ86" s="0"/>
      <c r="QLR86" s="0"/>
      <c r="QLS86" s="0"/>
      <c r="QLT86" s="0"/>
      <c r="QLU86" s="0"/>
      <c r="QLV86" s="0"/>
      <c r="QLW86" s="0"/>
      <c r="QLX86" s="0"/>
      <c r="QLY86" s="0"/>
      <c r="QLZ86" s="0"/>
      <c r="QMA86" s="0"/>
      <c r="QMB86" s="0"/>
      <c r="QMC86" s="0"/>
      <c r="QMD86" s="0"/>
      <c r="QME86" s="0"/>
      <c r="QMF86" s="0"/>
      <c r="QMG86" s="0"/>
      <c r="QMH86" s="0"/>
      <c r="QMI86" s="0"/>
      <c r="QMJ86" s="0"/>
      <c r="QMK86" s="0"/>
      <c r="QML86" s="0"/>
      <c r="QMM86" s="0"/>
      <c r="QMN86" s="0"/>
      <c r="QMO86" s="0"/>
      <c r="QMP86" s="0"/>
      <c r="QMQ86" s="0"/>
      <c r="QMR86" s="0"/>
      <c r="QMS86" s="0"/>
      <c r="QMT86" s="0"/>
      <c r="QMU86" s="0"/>
      <c r="QMV86" s="0"/>
      <c r="QMW86" s="0"/>
      <c r="QMX86" s="0"/>
      <c r="QMY86" s="0"/>
      <c r="QMZ86" s="0"/>
      <c r="QNA86" s="0"/>
      <c r="QNB86" s="0"/>
      <c r="QNC86" s="0"/>
      <c r="QND86" s="0"/>
      <c r="QNE86" s="0"/>
      <c r="QNF86" s="0"/>
      <c r="QNG86" s="0"/>
      <c r="QNH86" s="0"/>
      <c r="QNI86" s="0"/>
      <c r="QNJ86" s="0"/>
      <c r="QNK86" s="0"/>
      <c r="QNL86" s="0"/>
      <c r="QNM86" s="0"/>
      <c r="QNN86" s="0"/>
      <c r="QNO86" s="0"/>
      <c r="QNP86" s="0"/>
      <c r="QNQ86" s="0"/>
      <c r="QNR86" s="0"/>
      <c r="QNS86" s="0"/>
      <c r="QNT86" s="0"/>
      <c r="QNU86" s="0"/>
      <c r="QNV86" s="0"/>
      <c r="QNW86" s="0"/>
      <c r="QNX86" s="0"/>
      <c r="QNY86" s="0"/>
      <c r="QNZ86" s="0"/>
      <c r="QOA86" s="0"/>
      <c r="QOB86" s="0"/>
      <c r="QOC86" s="0"/>
      <c r="QOD86" s="0"/>
      <c r="QOE86" s="0"/>
      <c r="QOF86" s="0"/>
      <c r="QOG86" s="0"/>
      <c r="QOH86" s="0"/>
      <c r="QOI86" s="0"/>
      <c r="QOJ86" s="0"/>
      <c r="QOK86" s="0"/>
      <c r="QOL86" s="0"/>
      <c r="QOM86" s="0"/>
      <c r="QON86" s="0"/>
      <c r="QOO86" s="0"/>
      <c r="QOP86" s="0"/>
      <c r="QOQ86" s="0"/>
      <c r="QOR86" s="0"/>
      <c r="QOS86" s="0"/>
      <c r="QOT86" s="0"/>
      <c r="QOU86" s="0"/>
      <c r="QOV86" s="0"/>
      <c r="QOW86" s="0"/>
      <c r="QOX86" s="0"/>
      <c r="QOY86" s="0"/>
      <c r="QOZ86" s="0"/>
      <c r="QPA86" s="0"/>
      <c r="QPB86" s="0"/>
      <c r="QPC86" s="0"/>
      <c r="QPD86" s="0"/>
      <c r="QPE86" s="0"/>
      <c r="QPF86" s="0"/>
      <c r="QPG86" s="0"/>
      <c r="QPH86" s="0"/>
      <c r="QPI86" s="0"/>
      <c r="QPJ86" s="0"/>
      <c r="QPK86" s="0"/>
      <c r="QPL86" s="0"/>
      <c r="QPM86" s="0"/>
      <c r="QPN86" s="0"/>
      <c r="QPO86" s="0"/>
      <c r="QPP86" s="0"/>
      <c r="QPQ86" s="0"/>
      <c r="QPR86" s="0"/>
      <c r="QPS86" s="0"/>
      <c r="QPT86" s="0"/>
      <c r="QPU86" s="0"/>
      <c r="QPV86" s="0"/>
      <c r="QPW86" s="0"/>
      <c r="QPX86" s="0"/>
      <c r="QPY86" s="0"/>
      <c r="QPZ86" s="0"/>
      <c r="QQA86" s="0"/>
      <c r="QQB86" s="0"/>
      <c r="QQC86" s="0"/>
      <c r="QQD86" s="0"/>
      <c r="QQE86" s="0"/>
      <c r="QQF86" s="0"/>
      <c r="QQG86" s="0"/>
      <c r="QQH86" s="0"/>
      <c r="QQI86" s="0"/>
      <c r="QQJ86" s="0"/>
      <c r="QQK86" s="0"/>
      <c r="QQL86" s="0"/>
      <c r="QQM86" s="0"/>
      <c r="QQN86" s="0"/>
      <c r="QQO86" s="0"/>
      <c r="QQP86" s="0"/>
      <c r="QQQ86" s="0"/>
      <c r="QQR86" s="0"/>
      <c r="QQS86" s="0"/>
      <c r="QQT86" s="0"/>
      <c r="QQU86" s="0"/>
      <c r="QQV86" s="0"/>
      <c r="QQW86" s="0"/>
      <c r="QQX86" s="0"/>
      <c r="QQY86" s="0"/>
      <c r="QQZ86" s="0"/>
      <c r="QRA86" s="0"/>
      <c r="QRB86" s="0"/>
      <c r="QRC86" s="0"/>
      <c r="QRD86" s="0"/>
      <c r="QRE86" s="0"/>
      <c r="QRF86" s="0"/>
      <c r="QRG86" s="0"/>
      <c r="QRH86" s="0"/>
      <c r="QRI86" s="0"/>
      <c r="QRJ86" s="0"/>
      <c r="QRK86" s="0"/>
      <c r="QRL86" s="0"/>
      <c r="QRM86" s="0"/>
      <c r="QRN86" s="0"/>
      <c r="QRO86" s="0"/>
      <c r="QRP86" s="0"/>
      <c r="QRQ86" s="0"/>
      <c r="QRR86" s="0"/>
      <c r="QRS86" s="0"/>
      <c r="QRT86" s="0"/>
      <c r="QRU86" s="0"/>
      <c r="QRV86" s="0"/>
      <c r="QRW86" s="0"/>
      <c r="QRX86" s="0"/>
      <c r="QRY86" s="0"/>
      <c r="QRZ86" s="0"/>
      <c r="QSA86" s="0"/>
      <c r="QSB86" s="0"/>
      <c r="QSC86" s="0"/>
      <c r="QSD86" s="0"/>
      <c r="QSE86" s="0"/>
      <c r="QSF86" s="0"/>
      <c r="QSG86" s="0"/>
      <c r="QSH86" s="0"/>
      <c r="QSI86" s="0"/>
      <c r="QSJ86" s="0"/>
      <c r="QSK86" s="0"/>
      <c r="QSL86" s="0"/>
      <c r="QSM86" s="0"/>
      <c r="QSN86" s="0"/>
      <c r="QSO86" s="0"/>
      <c r="QSP86" s="0"/>
      <c r="QSQ86" s="0"/>
      <c r="QSR86" s="0"/>
      <c r="QSS86" s="0"/>
      <c r="QST86" s="0"/>
      <c r="QSU86" s="0"/>
      <c r="QSV86" s="0"/>
      <c r="QSW86" s="0"/>
      <c r="QSX86" s="0"/>
      <c r="QSY86" s="0"/>
      <c r="QSZ86" s="0"/>
      <c r="QTA86" s="0"/>
      <c r="QTB86" s="0"/>
      <c r="QTC86" s="0"/>
      <c r="QTD86" s="0"/>
      <c r="QTE86" s="0"/>
      <c r="QTF86" s="0"/>
      <c r="QTG86" s="0"/>
      <c r="QTH86" s="0"/>
      <c r="QTI86" s="0"/>
      <c r="QTJ86" s="0"/>
      <c r="QTK86" s="0"/>
      <c r="QTL86" s="0"/>
      <c r="QTM86" s="0"/>
      <c r="QTN86" s="0"/>
      <c r="QTO86" s="0"/>
      <c r="QTP86" s="0"/>
      <c r="QTQ86" s="0"/>
      <c r="QTR86" s="0"/>
      <c r="QTS86" s="0"/>
      <c r="QTT86" s="0"/>
      <c r="QTU86" s="0"/>
      <c r="QTV86" s="0"/>
      <c r="QTW86" s="0"/>
      <c r="QTX86" s="0"/>
      <c r="QTY86" s="0"/>
      <c r="QTZ86" s="0"/>
      <c r="QUA86" s="0"/>
      <c r="QUB86" s="0"/>
      <c r="QUC86" s="0"/>
      <c r="QUD86" s="0"/>
      <c r="QUE86" s="0"/>
      <c r="QUF86" s="0"/>
      <c r="QUG86" s="0"/>
      <c r="QUH86" s="0"/>
      <c r="QUI86" s="0"/>
      <c r="QUJ86" s="0"/>
      <c r="QUK86" s="0"/>
      <c r="QUL86" s="0"/>
      <c r="QUM86" s="0"/>
      <c r="QUN86" s="0"/>
      <c r="QUO86" s="0"/>
      <c r="QUP86" s="0"/>
      <c r="QUQ86" s="0"/>
      <c r="QUR86" s="0"/>
      <c r="QUS86" s="0"/>
      <c r="QUT86" s="0"/>
      <c r="QUU86" s="0"/>
      <c r="QUV86" s="0"/>
      <c r="QUW86" s="0"/>
      <c r="QUX86" s="0"/>
      <c r="QUY86" s="0"/>
      <c r="QUZ86" s="0"/>
      <c r="QVA86" s="0"/>
      <c r="QVB86" s="0"/>
      <c r="QVC86" s="0"/>
      <c r="QVD86" s="0"/>
      <c r="QVE86" s="0"/>
      <c r="QVF86" s="0"/>
      <c r="QVG86" s="0"/>
      <c r="QVH86" s="0"/>
      <c r="QVI86" s="0"/>
      <c r="QVJ86" s="0"/>
      <c r="QVK86" s="0"/>
      <c r="QVL86" s="0"/>
      <c r="QVM86" s="0"/>
      <c r="QVN86" s="0"/>
      <c r="QVO86" s="0"/>
      <c r="QVP86" s="0"/>
      <c r="QVQ86" s="0"/>
      <c r="QVR86" s="0"/>
      <c r="QVS86" s="0"/>
      <c r="QVT86" s="0"/>
      <c r="QVU86" s="0"/>
      <c r="QVV86" s="0"/>
      <c r="QVW86" s="0"/>
      <c r="QVX86" s="0"/>
      <c r="QVY86" s="0"/>
      <c r="QVZ86" s="0"/>
      <c r="QWA86" s="0"/>
      <c r="QWB86" s="0"/>
      <c r="QWC86" s="0"/>
      <c r="QWD86" s="0"/>
      <c r="QWE86" s="0"/>
      <c r="QWF86" s="0"/>
      <c r="QWG86" s="0"/>
      <c r="QWH86" s="0"/>
      <c r="QWI86" s="0"/>
      <c r="QWJ86" s="0"/>
      <c r="QWK86" s="0"/>
      <c r="QWL86" s="0"/>
      <c r="QWM86" s="0"/>
      <c r="QWN86" s="0"/>
      <c r="QWO86" s="0"/>
      <c r="QWP86" s="0"/>
      <c r="QWQ86" s="0"/>
      <c r="QWR86" s="0"/>
      <c r="QWS86" s="0"/>
      <c r="QWT86" s="0"/>
      <c r="QWU86" s="0"/>
      <c r="QWV86" s="0"/>
      <c r="QWW86" s="0"/>
      <c r="QWX86" s="0"/>
      <c r="QWY86" s="0"/>
      <c r="QWZ86" s="0"/>
      <c r="QXA86" s="0"/>
      <c r="QXB86" s="0"/>
      <c r="QXC86" s="0"/>
      <c r="QXD86" s="0"/>
      <c r="QXE86" s="0"/>
      <c r="QXF86" s="0"/>
      <c r="QXG86" s="0"/>
      <c r="QXH86" s="0"/>
      <c r="QXI86" s="0"/>
      <c r="QXJ86" s="0"/>
      <c r="QXK86" s="0"/>
      <c r="QXL86" s="0"/>
      <c r="QXM86" s="0"/>
      <c r="QXN86" s="0"/>
      <c r="QXO86" s="0"/>
      <c r="QXP86" s="0"/>
      <c r="QXQ86" s="0"/>
      <c r="QXR86" s="0"/>
      <c r="QXS86" s="0"/>
      <c r="QXT86" s="0"/>
      <c r="QXU86" s="0"/>
      <c r="QXV86" s="0"/>
      <c r="QXW86" s="0"/>
      <c r="QXX86" s="0"/>
      <c r="QXY86" s="0"/>
      <c r="QXZ86" s="0"/>
      <c r="QYA86" s="0"/>
      <c r="QYB86" s="0"/>
      <c r="QYC86" s="0"/>
      <c r="QYD86" s="0"/>
      <c r="QYE86" s="0"/>
      <c r="QYF86" s="0"/>
      <c r="QYG86" s="0"/>
      <c r="QYH86" s="0"/>
      <c r="QYI86" s="0"/>
      <c r="QYJ86" s="0"/>
      <c r="QYK86" s="0"/>
      <c r="QYL86" s="0"/>
      <c r="QYM86" s="0"/>
      <c r="QYN86" s="0"/>
      <c r="QYO86" s="0"/>
      <c r="QYP86" s="0"/>
      <c r="QYQ86" s="0"/>
      <c r="QYR86" s="0"/>
      <c r="QYS86" s="0"/>
      <c r="QYT86" s="0"/>
      <c r="QYU86" s="0"/>
      <c r="QYV86" s="0"/>
      <c r="QYW86" s="0"/>
      <c r="QYX86" s="0"/>
      <c r="QYY86" s="0"/>
      <c r="QYZ86" s="0"/>
      <c r="QZA86" s="0"/>
      <c r="QZB86" s="0"/>
      <c r="QZC86" s="0"/>
      <c r="QZD86" s="0"/>
      <c r="QZE86" s="0"/>
      <c r="QZF86" s="0"/>
      <c r="QZG86" s="0"/>
      <c r="QZH86" s="0"/>
      <c r="QZI86" s="0"/>
      <c r="QZJ86" s="0"/>
      <c r="QZK86" s="0"/>
      <c r="QZL86" s="0"/>
      <c r="QZM86" s="0"/>
      <c r="QZN86" s="0"/>
      <c r="QZO86" s="0"/>
      <c r="QZP86" s="0"/>
      <c r="QZQ86" s="0"/>
      <c r="QZR86" s="0"/>
      <c r="QZS86" s="0"/>
      <c r="QZT86" s="0"/>
      <c r="QZU86" s="0"/>
      <c r="QZV86" s="0"/>
      <c r="QZW86" s="0"/>
      <c r="QZX86" s="0"/>
      <c r="QZY86" s="0"/>
      <c r="QZZ86" s="0"/>
      <c r="RAA86" s="0"/>
      <c r="RAB86" s="0"/>
      <c r="RAC86" s="0"/>
      <c r="RAD86" s="0"/>
      <c r="RAE86" s="0"/>
      <c r="RAF86" s="0"/>
      <c r="RAG86" s="0"/>
      <c r="RAH86" s="0"/>
      <c r="RAI86" s="0"/>
      <c r="RAJ86" s="0"/>
      <c r="RAK86" s="0"/>
      <c r="RAL86" s="0"/>
      <c r="RAM86" s="0"/>
      <c r="RAN86" s="0"/>
      <c r="RAO86" s="0"/>
      <c r="RAP86" s="0"/>
      <c r="RAQ86" s="0"/>
      <c r="RAR86" s="0"/>
      <c r="RAS86" s="0"/>
      <c r="RAT86" s="0"/>
      <c r="RAU86" s="0"/>
      <c r="RAV86" s="0"/>
      <c r="RAW86" s="0"/>
      <c r="RAX86" s="0"/>
      <c r="RAY86" s="0"/>
      <c r="RAZ86" s="0"/>
      <c r="RBA86" s="0"/>
      <c r="RBB86" s="0"/>
      <c r="RBC86" s="0"/>
      <c r="RBD86" s="0"/>
      <c r="RBE86" s="0"/>
      <c r="RBF86" s="0"/>
      <c r="RBG86" s="0"/>
      <c r="RBH86" s="0"/>
      <c r="RBI86" s="0"/>
      <c r="RBJ86" s="0"/>
      <c r="RBK86" s="0"/>
      <c r="RBL86" s="0"/>
      <c r="RBM86" s="0"/>
      <c r="RBN86" s="0"/>
      <c r="RBO86" s="0"/>
      <c r="RBP86" s="0"/>
      <c r="RBQ86" s="0"/>
      <c r="RBR86" s="0"/>
      <c r="RBS86" s="0"/>
      <c r="RBT86" s="0"/>
      <c r="RBU86" s="0"/>
      <c r="RBV86" s="0"/>
      <c r="RBW86" s="0"/>
      <c r="RBX86" s="0"/>
      <c r="RBY86" s="0"/>
      <c r="RBZ86" s="0"/>
      <c r="RCA86" s="0"/>
      <c r="RCB86" s="0"/>
      <c r="RCC86" s="0"/>
      <c r="RCD86" s="0"/>
      <c r="RCE86" s="0"/>
      <c r="RCF86" s="0"/>
      <c r="RCG86" s="0"/>
      <c r="RCH86" s="0"/>
      <c r="RCI86" s="0"/>
      <c r="RCJ86" s="0"/>
      <c r="RCK86" s="0"/>
      <c r="RCL86" s="0"/>
      <c r="RCM86" s="0"/>
      <c r="RCN86" s="0"/>
      <c r="RCO86" s="0"/>
      <c r="RCP86" s="0"/>
      <c r="RCQ86" s="0"/>
      <c r="RCR86" s="0"/>
      <c r="RCS86" s="0"/>
      <c r="RCT86" s="0"/>
      <c r="RCU86" s="0"/>
      <c r="RCV86" s="0"/>
      <c r="RCW86" s="0"/>
      <c r="RCX86" s="0"/>
      <c r="RCY86" s="0"/>
      <c r="RCZ86" s="0"/>
      <c r="RDA86" s="0"/>
      <c r="RDB86" s="0"/>
      <c r="RDC86" s="0"/>
      <c r="RDD86" s="0"/>
      <c r="RDE86" s="0"/>
      <c r="RDF86" s="0"/>
      <c r="RDG86" s="0"/>
      <c r="RDH86" s="0"/>
      <c r="RDI86" s="0"/>
      <c r="RDJ86" s="0"/>
      <c r="RDK86" s="0"/>
      <c r="RDL86" s="0"/>
      <c r="RDM86" s="0"/>
      <c r="RDN86" s="0"/>
      <c r="RDO86" s="0"/>
      <c r="RDP86" s="0"/>
      <c r="RDQ86" s="0"/>
      <c r="RDR86" s="0"/>
      <c r="RDS86" s="0"/>
      <c r="RDT86" s="0"/>
      <c r="RDU86" s="0"/>
      <c r="RDV86" s="0"/>
      <c r="RDW86" s="0"/>
      <c r="RDX86" s="0"/>
      <c r="RDY86" s="0"/>
      <c r="RDZ86" s="0"/>
      <c r="REA86" s="0"/>
      <c r="REB86" s="0"/>
      <c r="REC86" s="0"/>
      <c r="RED86" s="0"/>
      <c r="REE86" s="0"/>
      <c r="REF86" s="0"/>
      <c r="REG86" s="0"/>
      <c r="REH86" s="0"/>
      <c r="REI86" s="0"/>
      <c r="REJ86" s="0"/>
      <c r="REK86" s="0"/>
      <c r="REL86" s="0"/>
      <c r="REM86" s="0"/>
      <c r="REN86" s="0"/>
      <c r="REO86" s="0"/>
      <c r="REP86" s="0"/>
      <c r="REQ86" s="0"/>
      <c r="RER86" s="0"/>
      <c r="RES86" s="0"/>
      <c r="RET86" s="0"/>
      <c r="REU86" s="0"/>
      <c r="REV86" s="0"/>
      <c r="REW86" s="0"/>
      <c r="REX86" s="0"/>
      <c r="REY86" s="0"/>
      <c r="REZ86" s="0"/>
      <c r="RFA86" s="0"/>
      <c r="RFB86" s="0"/>
      <c r="RFC86" s="0"/>
      <c r="RFD86" s="0"/>
      <c r="RFE86" s="0"/>
      <c r="RFF86" s="0"/>
      <c r="RFG86" s="0"/>
      <c r="RFH86" s="0"/>
      <c r="RFI86" s="0"/>
      <c r="RFJ86" s="0"/>
      <c r="RFK86" s="0"/>
      <c r="RFL86" s="0"/>
      <c r="RFM86" s="0"/>
      <c r="RFN86" s="0"/>
      <c r="RFO86" s="0"/>
      <c r="RFP86" s="0"/>
      <c r="RFQ86" s="0"/>
      <c r="RFR86" s="0"/>
      <c r="RFS86" s="0"/>
      <c r="RFT86" s="0"/>
      <c r="RFU86" s="0"/>
      <c r="RFV86" s="0"/>
      <c r="RFW86" s="0"/>
      <c r="RFX86" s="0"/>
      <c r="RFY86" s="0"/>
      <c r="RFZ86" s="0"/>
      <c r="RGA86" s="0"/>
      <c r="RGB86" s="0"/>
      <c r="RGC86" s="0"/>
      <c r="RGD86" s="0"/>
      <c r="RGE86" s="0"/>
      <c r="RGF86" s="0"/>
      <c r="RGG86" s="0"/>
      <c r="RGH86" s="0"/>
      <c r="RGI86" s="0"/>
      <c r="RGJ86" s="0"/>
      <c r="RGK86" s="0"/>
      <c r="RGL86" s="0"/>
      <c r="RGM86" s="0"/>
      <c r="RGN86" s="0"/>
      <c r="RGO86" s="0"/>
      <c r="RGP86" s="0"/>
      <c r="RGQ86" s="0"/>
      <c r="RGR86" s="0"/>
      <c r="RGS86" s="0"/>
      <c r="RGT86" s="0"/>
      <c r="RGU86" s="0"/>
      <c r="RGV86" s="0"/>
      <c r="RGW86" s="0"/>
      <c r="RGX86" s="0"/>
      <c r="RGY86" s="0"/>
      <c r="RGZ86" s="0"/>
      <c r="RHA86" s="0"/>
      <c r="RHB86" s="0"/>
      <c r="RHC86" s="0"/>
      <c r="RHD86" s="0"/>
      <c r="RHE86" s="0"/>
      <c r="RHF86" s="0"/>
      <c r="RHG86" s="0"/>
      <c r="RHH86" s="0"/>
      <c r="RHI86" s="0"/>
      <c r="RHJ86" s="0"/>
      <c r="RHK86" s="0"/>
      <c r="RHL86" s="0"/>
      <c r="RHM86" s="0"/>
      <c r="RHN86" s="0"/>
      <c r="RHO86" s="0"/>
      <c r="RHP86" s="0"/>
      <c r="RHQ86" s="0"/>
      <c r="RHR86" s="0"/>
      <c r="RHS86" s="0"/>
      <c r="RHT86" s="0"/>
      <c r="RHU86" s="0"/>
      <c r="RHV86" s="0"/>
      <c r="RHW86" s="0"/>
      <c r="RHX86" s="0"/>
      <c r="RHY86" s="0"/>
      <c r="RHZ86" s="0"/>
      <c r="RIA86" s="0"/>
      <c r="RIB86" s="0"/>
      <c r="RIC86" s="0"/>
      <c r="RID86" s="0"/>
      <c r="RIE86" s="0"/>
      <c r="RIF86" s="0"/>
      <c r="RIG86" s="0"/>
      <c r="RIH86" s="0"/>
      <c r="RII86" s="0"/>
      <c r="RIJ86" s="0"/>
      <c r="RIK86" s="0"/>
      <c r="RIL86" s="0"/>
      <c r="RIM86" s="0"/>
      <c r="RIN86" s="0"/>
      <c r="RIO86" s="0"/>
      <c r="RIP86" s="0"/>
      <c r="RIQ86" s="0"/>
      <c r="RIR86" s="0"/>
      <c r="RIS86" s="0"/>
      <c r="RIT86" s="0"/>
      <c r="RIU86" s="0"/>
      <c r="RIV86" s="0"/>
      <c r="RIW86" s="0"/>
      <c r="RIX86" s="0"/>
      <c r="RIY86" s="0"/>
      <c r="RIZ86" s="0"/>
      <c r="RJA86" s="0"/>
      <c r="RJB86" s="0"/>
      <c r="RJC86" s="0"/>
      <c r="RJD86" s="0"/>
      <c r="RJE86" s="0"/>
      <c r="RJF86" s="0"/>
      <c r="RJG86" s="0"/>
      <c r="RJH86" s="0"/>
      <c r="RJI86" s="0"/>
      <c r="RJJ86" s="0"/>
      <c r="RJK86" s="0"/>
      <c r="RJL86" s="0"/>
      <c r="RJM86" s="0"/>
      <c r="RJN86" s="0"/>
      <c r="RJO86" s="0"/>
      <c r="RJP86" s="0"/>
      <c r="RJQ86" s="0"/>
      <c r="RJR86" s="0"/>
      <c r="RJS86" s="0"/>
      <c r="RJT86" s="0"/>
      <c r="RJU86" s="0"/>
      <c r="RJV86" s="0"/>
      <c r="RJW86" s="0"/>
      <c r="RJX86" s="0"/>
      <c r="RJY86" s="0"/>
      <c r="RJZ86" s="0"/>
      <c r="RKA86" s="0"/>
      <c r="RKB86" s="0"/>
      <c r="RKC86" s="0"/>
      <c r="RKD86" s="0"/>
      <c r="RKE86" s="0"/>
      <c r="RKF86" s="0"/>
      <c r="RKG86" s="0"/>
      <c r="RKH86" s="0"/>
      <c r="RKI86" s="0"/>
      <c r="RKJ86" s="0"/>
      <c r="RKK86" s="0"/>
      <c r="RKL86" s="0"/>
      <c r="RKM86" s="0"/>
      <c r="RKN86" s="0"/>
      <c r="RKO86" s="0"/>
      <c r="RKP86" s="0"/>
      <c r="RKQ86" s="0"/>
      <c r="RKR86" s="0"/>
      <c r="RKS86" s="0"/>
      <c r="RKT86" s="0"/>
      <c r="RKU86" s="0"/>
      <c r="RKV86" s="0"/>
      <c r="RKW86" s="0"/>
      <c r="RKX86" s="0"/>
      <c r="RKY86" s="0"/>
      <c r="RKZ86" s="0"/>
      <c r="RLA86" s="0"/>
      <c r="RLB86" s="0"/>
      <c r="RLC86" s="0"/>
      <c r="RLD86" s="0"/>
      <c r="RLE86" s="0"/>
      <c r="RLF86" s="0"/>
      <c r="RLG86" s="0"/>
      <c r="RLH86" s="0"/>
      <c r="RLI86" s="0"/>
      <c r="RLJ86" s="0"/>
      <c r="RLK86" s="0"/>
      <c r="RLL86" s="0"/>
      <c r="RLM86" s="0"/>
      <c r="RLN86" s="0"/>
      <c r="RLO86" s="0"/>
      <c r="RLP86" s="0"/>
      <c r="RLQ86" s="0"/>
      <c r="RLR86" s="0"/>
      <c r="RLS86" s="0"/>
      <c r="RLT86" s="0"/>
      <c r="RLU86" s="0"/>
      <c r="RLV86" s="0"/>
      <c r="RLW86" s="0"/>
      <c r="RLX86" s="0"/>
      <c r="RLY86" s="0"/>
      <c r="RLZ86" s="0"/>
      <c r="RMA86" s="0"/>
      <c r="RMB86" s="0"/>
      <c r="RMC86" s="0"/>
      <c r="RMD86" s="0"/>
      <c r="RME86" s="0"/>
      <c r="RMF86" s="0"/>
      <c r="RMG86" s="0"/>
      <c r="RMH86" s="0"/>
      <c r="RMI86" s="0"/>
      <c r="RMJ86" s="0"/>
      <c r="RMK86" s="0"/>
      <c r="RML86" s="0"/>
      <c r="RMM86" s="0"/>
      <c r="RMN86" s="0"/>
      <c r="RMO86" s="0"/>
      <c r="RMP86" s="0"/>
      <c r="RMQ86" s="0"/>
      <c r="RMR86" s="0"/>
      <c r="RMS86" s="0"/>
      <c r="RMT86" s="0"/>
      <c r="RMU86" s="0"/>
      <c r="RMV86" s="0"/>
      <c r="RMW86" s="0"/>
      <c r="RMX86" s="0"/>
      <c r="RMY86" s="0"/>
      <c r="RMZ86" s="0"/>
      <c r="RNA86" s="0"/>
      <c r="RNB86" s="0"/>
      <c r="RNC86" s="0"/>
      <c r="RND86" s="0"/>
      <c r="RNE86" s="0"/>
      <c r="RNF86" s="0"/>
      <c r="RNG86" s="0"/>
      <c r="RNH86" s="0"/>
      <c r="RNI86" s="0"/>
      <c r="RNJ86" s="0"/>
      <c r="RNK86" s="0"/>
      <c r="RNL86" s="0"/>
      <c r="RNM86" s="0"/>
      <c r="RNN86" s="0"/>
      <c r="RNO86" s="0"/>
      <c r="RNP86" s="0"/>
      <c r="RNQ86" s="0"/>
      <c r="RNR86" s="0"/>
      <c r="RNS86" s="0"/>
      <c r="RNT86" s="0"/>
      <c r="RNU86" s="0"/>
      <c r="RNV86" s="0"/>
      <c r="RNW86" s="0"/>
      <c r="RNX86" s="0"/>
      <c r="RNY86" s="0"/>
      <c r="RNZ86" s="0"/>
      <c r="ROA86" s="0"/>
      <c r="ROB86" s="0"/>
      <c r="ROC86" s="0"/>
      <c r="ROD86" s="0"/>
      <c r="ROE86" s="0"/>
      <c r="ROF86" s="0"/>
      <c r="ROG86" s="0"/>
      <c r="ROH86" s="0"/>
      <c r="ROI86" s="0"/>
      <c r="ROJ86" s="0"/>
      <c r="ROK86" s="0"/>
      <c r="ROL86" s="0"/>
      <c r="ROM86" s="0"/>
      <c r="RON86" s="0"/>
      <c r="ROO86" s="0"/>
      <c r="ROP86" s="0"/>
      <c r="ROQ86" s="0"/>
      <c r="ROR86" s="0"/>
      <c r="ROS86" s="0"/>
      <c r="ROT86" s="0"/>
      <c r="ROU86" s="0"/>
      <c r="ROV86" s="0"/>
      <c r="ROW86" s="0"/>
      <c r="ROX86" s="0"/>
      <c r="ROY86" s="0"/>
      <c r="ROZ86" s="0"/>
      <c r="RPA86" s="0"/>
      <c r="RPB86" s="0"/>
      <c r="RPC86" s="0"/>
      <c r="RPD86" s="0"/>
      <c r="RPE86" s="0"/>
      <c r="RPF86" s="0"/>
      <c r="RPG86" s="0"/>
      <c r="RPH86" s="0"/>
      <c r="RPI86" s="0"/>
      <c r="RPJ86" s="0"/>
      <c r="RPK86" s="0"/>
      <c r="RPL86" s="0"/>
      <c r="RPM86" s="0"/>
      <c r="RPN86" s="0"/>
      <c r="RPO86" s="0"/>
      <c r="RPP86" s="0"/>
      <c r="RPQ86" s="0"/>
      <c r="RPR86" s="0"/>
      <c r="RPS86" s="0"/>
      <c r="RPT86" s="0"/>
      <c r="RPU86" s="0"/>
      <c r="RPV86" s="0"/>
      <c r="RPW86" s="0"/>
      <c r="RPX86" s="0"/>
      <c r="RPY86" s="0"/>
      <c r="RPZ86" s="0"/>
      <c r="RQA86" s="0"/>
      <c r="RQB86" s="0"/>
      <c r="RQC86" s="0"/>
      <c r="RQD86" s="0"/>
      <c r="RQE86" s="0"/>
      <c r="RQF86" s="0"/>
      <c r="RQG86" s="0"/>
      <c r="RQH86" s="0"/>
      <c r="RQI86" s="0"/>
      <c r="RQJ86" s="0"/>
      <c r="RQK86" s="0"/>
      <c r="RQL86" s="0"/>
      <c r="RQM86" s="0"/>
      <c r="RQN86" s="0"/>
      <c r="RQO86" s="0"/>
      <c r="RQP86" s="0"/>
      <c r="RQQ86" s="0"/>
      <c r="RQR86" s="0"/>
      <c r="RQS86" s="0"/>
      <c r="RQT86" s="0"/>
      <c r="RQU86" s="0"/>
      <c r="RQV86" s="0"/>
      <c r="RQW86" s="0"/>
      <c r="RQX86" s="0"/>
      <c r="RQY86" s="0"/>
      <c r="RQZ86" s="0"/>
      <c r="RRA86" s="0"/>
      <c r="RRB86" s="0"/>
      <c r="RRC86" s="0"/>
      <c r="RRD86" s="0"/>
      <c r="RRE86" s="0"/>
      <c r="RRF86" s="0"/>
      <c r="RRG86" s="0"/>
      <c r="RRH86" s="0"/>
      <c r="RRI86" s="0"/>
      <c r="RRJ86" s="0"/>
      <c r="RRK86" s="0"/>
      <c r="RRL86" s="0"/>
      <c r="RRM86" s="0"/>
      <c r="RRN86" s="0"/>
      <c r="RRO86" s="0"/>
      <c r="RRP86" s="0"/>
      <c r="RRQ86" s="0"/>
      <c r="RRR86" s="0"/>
      <c r="RRS86" s="0"/>
      <c r="RRT86" s="0"/>
      <c r="RRU86" s="0"/>
      <c r="RRV86" s="0"/>
      <c r="RRW86" s="0"/>
      <c r="RRX86" s="0"/>
      <c r="RRY86" s="0"/>
      <c r="RRZ86" s="0"/>
      <c r="RSA86" s="0"/>
      <c r="RSB86" s="0"/>
      <c r="RSC86" s="0"/>
      <c r="RSD86" s="0"/>
      <c r="RSE86" s="0"/>
      <c r="RSF86" s="0"/>
      <c r="RSG86" s="0"/>
      <c r="RSH86" s="0"/>
      <c r="RSI86" s="0"/>
      <c r="RSJ86" s="0"/>
      <c r="RSK86" s="0"/>
      <c r="RSL86" s="0"/>
      <c r="RSM86" s="0"/>
      <c r="RSN86" s="0"/>
      <c r="RSO86" s="0"/>
      <c r="RSP86" s="0"/>
      <c r="RSQ86" s="0"/>
      <c r="RSR86" s="0"/>
      <c r="RSS86" s="0"/>
      <c r="RST86" s="0"/>
      <c r="RSU86" s="0"/>
      <c r="RSV86" s="0"/>
      <c r="RSW86" s="0"/>
      <c r="RSX86" s="0"/>
      <c r="RSY86" s="0"/>
      <c r="RSZ86" s="0"/>
      <c r="RTA86" s="0"/>
      <c r="RTB86" s="0"/>
      <c r="RTC86" s="0"/>
      <c r="RTD86" s="0"/>
      <c r="RTE86" s="0"/>
      <c r="RTF86" s="0"/>
      <c r="RTG86" s="0"/>
      <c r="RTH86" s="0"/>
      <c r="RTI86" s="0"/>
      <c r="RTJ86" s="0"/>
      <c r="RTK86" s="0"/>
      <c r="RTL86" s="0"/>
      <c r="RTM86" s="0"/>
      <c r="RTN86" s="0"/>
      <c r="RTO86" s="0"/>
      <c r="RTP86" s="0"/>
      <c r="RTQ86" s="0"/>
      <c r="RTR86" s="0"/>
      <c r="RTS86" s="0"/>
      <c r="RTT86" s="0"/>
      <c r="RTU86" s="0"/>
      <c r="RTV86" s="0"/>
      <c r="RTW86" s="0"/>
      <c r="RTX86" s="0"/>
      <c r="RTY86" s="0"/>
      <c r="RTZ86" s="0"/>
      <c r="RUA86" s="0"/>
      <c r="RUB86" s="0"/>
      <c r="RUC86" s="0"/>
      <c r="RUD86" s="0"/>
      <c r="RUE86" s="0"/>
      <c r="RUF86" s="0"/>
      <c r="RUG86" s="0"/>
      <c r="RUH86" s="0"/>
      <c r="RUI86" s="0"/>
      <c r="RUJ86" s="0"/>
      <c r="RUK86" s="0"/>
      <c r="RUL86" s="0"/>
      <c r="RUM86" s="0"/>
      <c r="RUN86" s="0"/>
      <c r="RUO86" s="0"/>
      <c r="RUP86" s="0"/>
      <c r="RUQ86" s="0"/>
      <c r="RUR86" s="0"/>
      <c r="RUS86" s="0"/>
      <c r="RUT86" s="0"/>
      <c r="RUU86" s="0"/>
      <c r="RUV86" s="0"/>
      <c r="RUW86" s="0"/>
      <c r="RUX86" s="0"/>
      <c r="RUY86" s="0"/>
      <c r="RUZ86" s="0"/>
      <c r="RVA86" s="0"/>
      <c r="RVB86" s="0"/>
      <c r="RVC86" s="0"/>
      <c r="RVD86" s="0"/>
      <c r="RVE86" s="0"/>
      <c r="RVF86" s="0"/>
      <c r="RVG86" s="0"/>
      <c r="RVH86" s="0"/>
      <c r="RVI86" s="0"/>
      <c r="RVJ86" s="0"/>
      <c r="RVK86" s="0"/>
      <c r="RVL86" s="0"/>
      <c r="RVM86" s="0"/>
      <c r="RVN86" s="0"/>
      <c r="RVO86" s="0"/>
      <c r="RVP86" s="0"/>
      <c r="RVQ86" s="0"/>
      <c r="RVR86" s="0"/>
      <c r="RVS86" s="0"/>
      <c r="RVT86" s="0"/>
      <c r="RVU86" s="0"/>
      <c r="RVV86" s="0"/>
      <c r="RVW86" s="0"/>
      <c r="RVX86" s="0"/>
      <c r="RVY86" s="0"/>
      <c r="RVZ86" s="0"/>
      <c r="RWA86" s="0"/>
      <c r="RWB86" s="0"/>
      <c r="RWC86" s="0"/>
      <c r="RWD86" s="0"/>
      <c r="RWE86" s="0"/>
      <c r="RWF86" s="0"/>
      <c r="RWG86" s="0"/>
      <c r="RWH86" s="0"/>
      <c r="RWI86" s="0"/>
      <c r="RWJ86" s="0"/>
      <c r="RWK86" s="0"/>
      <c r="RWL86" s="0"/>
      <c r="RWM86" s="0"/>
      <c r="RWN86" s="0"/>
      <c r="RWO86" s="0"/>
      <c r="RWP86" s="0"/>
      <c r="RWQ86" s="0"/>
      <c r="RWR86" s="0"/>
      <c r="RWS86" s="0"/>
      <c r="RWT86" s="0"/>
      <c r="RWU86" s="0"/>
      <c r="RWV86" s="0"/>
      <c r="RWW86" s="0"/>
      <c r="RWX86" s="0"/>
      <c r="RWY86" s="0"/>
      <c r="RWZ86" s="0"/>
      <c r="RXA86" s="0"/>
      <c r="RXB86" s="0"/>
      <c r="RXC86" s="0"/>
      <c r="RXD86" s="0"/>
      <c r="RXE86" s="0"/>
      <c r="RXF86" s="0"/>
      <c r="RXG86" s="0"/>
      <c r="RXH86" s="0"/>
      <c r="RXI86" s="0"/>
      <c r="RXJ86" s="0"/>
      <c r="RXK86" s="0"/>
      <c r="RXL86" s="0"/>
      <c r="RXM86" s="0"/>
      <c r="RXN86" s="0"/>
      <c r="RXO86" s="0"/>
      <c r="RXP86" s="0"/>
      <c r="RXQ86" s="0"/>
      <c r="RXR86" s="0"/>
      <c r="RXS86" s="0"/>
      <c r="RXT86" s="0"/>
      <c r="RXU86" s="0"/>
      <c r="RXV86" s="0"/>
      <c r="RXW86" s="0"/>
      <c r="RXX86" s="0"/>
      <c r="RXY86" s="0"/>
      <c r="RXZ86" s="0"/>
      <c r="RYA86" s="0"/>
      <c r="RYB86" s="0"/>
      <c r="RYC86" s="0"/>
      <c r="RYD86" s="0"/>
      <c r="RYE86" s="0"/>
      <c r="RYF86" s="0"/>
      <c r="RYG86" s="0"/>
      <c r="RYH86" s="0"/>
      <c r="RYI86" s="0"/>
      <c r="RYJ86" s="0"/>
      <c r="RYK86" s="0"/>
      <c r="RYL86" s="0"/>
      <c r="RYM86" s="0"/>
      <c r="RYN86" s="0"/>
      <c r="RYO86" s="0"/>
      <c r="RYP86" s="0"/>
      <c r="RYQ86" s="0"/>
      <c r="RYR86" s="0"/>
      <c r="RYS86" s="0"/>
      <c r="RYT86" s="0"/>
      <c r="RYU86" s="0"/>
      <c r="RYV86" s="0"/>
      <c r="RYW86" s="0"/>
      <c r="RYX86" s="0"/>
      <c r="RYY86" s="0"/>
      <c r="RYZ86" s="0"/>
      <c r="RZA86" s="0"/>
      <c r="RZB86" s="0"/>
      <c r="RZC86" s="0"/>
      <c r="RZD86" s="0"/>
      <c r="RZE86" s="0"/>
      <c r="RZF86" s="0"/>
      <c r="RZG86" s="0"/>
      <c r="RZH86" s="0"/>
      <c r="RZI86" s="0"/>
      <c r="RZJ86" s="0"/>
      <c r="RZK86" s="0"/>
      <c r="RZL86" s="0"/>
      <c r="RZM86" s="0"/>
      <c r="RZN86" s="0"/>
      <c r="RZO86" s="0"/>
      <c r="RZP86" s="0"/>
      <c r="RZQ86" s="0"/>
      <c r="RZR86" s="0"/>
      <c r="RZS86" s="0"/>
      <c r="RZT86" s="0"/>
      <c r="RZU86" s="0"/>
      <c r="RZV86" s="0"/>
      <c r="RZW86" s="0"/>
      <c r="RZX86" s="0"/>
      <c r="RZY86" s="0"/>
      <c r="RZZ86" s="0"/>
      <c r="SAA86" s="0"/>
      <c r="SAB86" s="0"/>
      <c r="SAC86" s="0"/>
      <c r="SAD86" s="0"/>
      <c r="SAE86" s="0"/>
      <c r="SAF86" s="0"/>
      <c r="SAG86" s="0"/>
      <c r="SAH86" s="0"/>
      <c r="SAI86" s="0"/>
      <c r="SAJ86" s="0"/>
      <c r="SAK86" s="0"/>
      <c r="SAL86" s="0"/>
      <c r="SAM86" s="0"/>
      <c r="SAN86" s="0"/>
      <c r="SAO86" s="0"/>
      <c r="SAP86" s="0"/>
      <c r="SAQ86" s="0"/>
      <c r="SAR86" s="0"/>
      <c r="SAS86" s="0"/>
      <c r="SAT86" s="0"/>
      <c r="SAU86" s="0"/>
      <c r="SAV86" s="0"/>
      <c r="SAW86" s="0"/>
      <c r="SAX86" s="0"/>
      <c r="SAY86" s="0"/>
      <c r="SAZ86" s="0"/>
      <c r="SBA86" s="0"/>
      <c r="SBB86" s="0"/>
      <c r="SBC86" s="0"/>
      <c r="SBD86" s="0"/>
      <c r="SBE86" s="0"/>
      <c r="SBF86" s="0"/>
      <c r="SBG86" s="0"/>
      <c r="SBH86" s="0"/>
      <c r="SBI86" s="0"/>
      <c r="SBJ86" s="0"/>
      <c r="SBK86" s="0"/>
      <c r="SBL86" s="0"/>
      <c r="SBM86" s="0"/>
      <c r="SBN86" s="0"/>
      <c r="SBO86" s="0"/>
      <c r="SBP86" s="0"/>
      <c r="SBQ86" s="0"/>
      <c r="SBR86" s="0"/>
      <c r="SBS86" s="0"/>
      <c r="SBT86" s="0"/>
      <c r="SBU86" s="0"/>
      <c r="SBV86" s="0"/>
      <c r="SBW86" s="0"/>
      <c r="SBX86" s="0"/>
      <c r="SBY86" s="0"/>
      <c r="SBZ86" s="0"/>
      <c r="SCA86" s="0"/>
      <c r="SCB86" s="0"/>
      <c r="SCC86" s="0"/>
      <c r="SCD86" s="0"/>
      <c r="SCE86" s="0"/>
      <c r="SCF86" s="0"/>
      <c r="SCG86" s="0"/>
      <c r="SCH86" s="0"/>
      <c r="SCI86" s="0"/>
      <c r="SCJ86" s="0"/>
      <c r="SCK86" s="0"/>
      <c r="SCL86" s="0"/>
      <c r="SCM86" s="0"/>
      <c r="SCN86" s="0"/>
      <c r="SCO86" s="0"/>
      <c r="SCP86" s="0"/>
      <c r="SCQ86" s="0"/>
      <c r="SCR86" s="0"/>
      <c r="SCS86" s="0"/>
      <c r="SCT86" s="0"/>
      <c r="SCU86" s="0"/>
      <c r="SCV86" s="0"/>
      <c r="SCW86" s="0"/>
      <c r="SCX86" s="0"/>
      <c r="SCY86" s="0"/>
      <c r="SCZ86" s="0"/>
      <c r="SDA86" s="0"/>
      <c r="SDB86" s="0"/>
      <c r="SDC86" s="0"/>
      <c r="SDD86" s="0"/>
      <c r="SDE86" s="0"/>
      <c r="SDF86" s="0"/>
      <c r="SDG86" s="0"/>
      <c r="SDH86" s="0"/>
      <c r="SDI86" s="0"/>
      <c r="SDJ86" s="0"/>
      <c r="SDK86" s="0"/>
      <c r="SDL86" s="0"/>
      <c r="SDM86" s="0"/>
      <c r="SDN86" s="0"/>
      <c r="SDO86" s="0"/>
      <c r="SDP86" s="0"/>
      <c r="SDQ86" s="0"/>
      <c r="SDR86" s="0"/>
      <c r="SDS86" s="0"/>
      <c r="SDT86" s="0"/>
      <c r="SDU86" s="0"/>
      <c r="SDV86" s="0"/>
      <c r="SDW86" s="0"/>
      <c r="SDX86" s="0"/>
      <c r="SDY86" s="0"/>
      <c r="SDZ86" s="0"/>
      <c r="SEA86" s="0"/>
      <c r="SEB86" s="0"/>
      <c r="SEC86" s="0"/>
      <c r="SED86" s="0"/>
      <c r="SEE86" s="0"/>
      <c r="SEF86" s="0"/>
      <c r="SEG86" s="0"/>
      <c r="SEH86" s="0"/>
      <c r="SEI86" s="0"/>
      <c r="SEJ86" s="0"/>
      <c r="SEK86" s="0"/>
      <c r="SEL86" s="0"/>
      <c r="SEM86" s="0"/>
      <c r="SEN86" s="0"/>
      <c r="SEO86" s="0"/>
      <c r="SEP86" s="0"/>
      <c r="SEQ86" s="0"/>
      <c r="SER86" s="0"/>
      <c r="SES86" s="0"/>
      <c r="SET86" s="0"/>
      <c r="SEU86" s="0"/>
      <c r="SEV86" s="0"/>
      <c r="SEW86" s="0"/>
      <c r="SEX86" s="0"/>
      <c r="SEY86" s="0"/>
      <c r="SEZ86" s="0"/>
      <c r="SFA86" s="0"/>
      <c r="SFB86" s="0"/>
      <c r="SFC86" s="0"/>
      <c r="SFD86" s="0"/>
      <c r="SFE86" s="0"/>
      <c r="SFF86" s="0"/>
      <c r="SFG86" s="0"/>
      <c r="SFH86" s="0"/>
      <c r="SFI86" s="0"/>
      <c r="SFJ86" s="0"/>
      <c r="SFK86" s="0"/>
      <c r="SFL86" s="0"/>
      <c r="SFM86" s="0"/>
      <c r="SFN86" s="0"/>
      <c r="SFO86" s="0"/>
      <c r="SFP86" s="0"/>
      <c r="SFQ86" s="0"/>
      <c r="SFR86" s="0"/>
      <c r="SFS86" s="0"/>
      <c r="SFT86" s="0"/>
      <c r="SFU86" s="0"/>
      <c r="SFV86" s="0"/>
      <c r="SFW86" s="0"/>
      <c r="SFX86" s="0"/>
      <c r="SFY86" s="0"/>
      <c r="SFZ86" s="0"/>
      <c r="SGA86" s="0"/>
      <c r="SGB86" s="0"/>
      <c r="SGC86" s="0"/>
      <c r="SGD86" s="0"/>
      <c r="SGE86" s="0"/>
      <c r="SGF86" s="0"/>
      <c r="SGG86" s="0"/>
      <c r="SGH86" s="0"/>
      <c r="SGI86" s="0"/>
      <c r="SGJ86" s="0"/>
      <c r="SGK86" s="0"/>
      <c r="SGL86" s="0"/>
      <c r="SGM86" s="0"/>
      <c r="SGN86" s="0"/>
      <c r="SGO86" s="0"/>
      <c r="SGP86" s="0"/>
      <c r="SGQ86" s="0"/>
      <c r="SGR86" s="0"/>
      <c r="SGS86" s="0"/>
      <c r="SGT86" s="0"/>
      <c r="SGU86" s="0"/>
      <c r="SGV86" s="0"/>
      <c r="SGW86" s="0"/>
      <c r="SGX86" s="0"/>
      <c r="SGY86" s="0"/>
      <c r="SGZ86" s="0"/>
      <c r="SHA86" s="0"/>
      <c r="SHB86" s="0"/>
      <c r="SHC86" s="0"/>
      <c r="SHD86" s="0"/>
      <c r="SHE86" s="0"/>
      <c r="SHF86" s="0"/>
      <c r="SHG86" s="0"/>
      <c r="SHH86" s="0"/>
      <c r="SHI86" s="0"/>
      <c r="SHJ86" s="0"/>
      <c r="SHK86" s="0"/>
      <c r="SHL86" s="0"/>
      <c r="SHM86" s="0"/>
      <c r="SHN86" s="0"/>
      <c r="SHO86" s="0"/>
      <c r="SHP86" s="0"/>
      <c r="SHQ86" s="0"/>
      <c r="SHR86" s="0"/>
      <c r="SHS86" s="0"/>
      <c r="SHT86" s="0"/>
      <c r="SHU86" s="0"/>
      <c r="SHV86" s="0"/>
      <c r="SHW86" s="0"/>
      <c r="SHX86" s="0"/>
      <c r="SHY86" s="0"/>
      <c r="SHZ86" s="0"/>
      <c r="SIA86" s="0"/>
      <c r="SIB86" s="0"/>
      <c r="SIC86" s="0"/>
      <c r="SID86" s="0"/>
      <c r="SIE86" s="0"/>
      <c r="SIF86" s="0"/>
      <c r="SIG86" s="0"/>
      <c r="SIH86" s="0"/>
      <c r="SII86" s="0"/>
      <c r="SIJ86" s="0"/>
      <c r="SIK86" s="0"/>
      <c r="SIL86" s="0"/>
      <c r="SIM86" s="0"/>
      <c r="SIN86" s="0"/>
      <c r="SIO86" s="0"/>
      <c r="SIP86" s="0"/>
      <c r="SIQ86" s="0"/>
      <c r="SIR86" s="0"/>
      <c r="SIS86" s="0"/>
      <c r="SIT86" s="0"/>
      <c r="SIU86" s="0"/>
      <c r="SIV86" s="0"/>
      <c r="SIW86" s="0"/>
      <c r="SIX86" s="0"/>
      <c r="SIY86" s="0"/>
      <c r="SIZ86" s="0"/>
      <c r="SJA86" s="0"/>
      <c r="SJB86" s="0"/>
      <c r="SJC86" s="0"/>
      <c r="SJD86" s="0"/>
      <c r="SJE86" s="0"/>
      <c r="SJF86" s="0"/>
      <c r="SJG86" s="0"/>
      <c r="SJH86" s="0"/>
      <c r="SJI86" s="0"/>
      <c r="SJJ86" s="0"/>
      <c r="SJK86" s="0"/>
      <c r="SJL86" s="0"/>
      <c r="SJM86" s="0"/>
      <c r="SJN86" s="0"/>
      <c r="SJO86" s="0"/>
      <c r="SJP86" s="0"/>
      <c r="SJQ86" s="0"/>
      <c r="SJR86" s="0"/>
      <c r="SJS86" s="0"/>
      <c r="SJT86" s="0"/>
      <c r="SJU86" s="0"/>
      <c r="SJV86" s="0"/>
      <c r="SJW86" s="0"/>
      <c r="SJX86" s="0"/>
      <c r="SJY86" s="0"/>
      <c r="SJZ86" s="0"/>
      <c r="SKA86" s="0"/>
      <c r="SKB86" s="0"/>
      <c r="SKC86" s="0"/>
      <c r="SKD86" s="0"/>
      <c r="SKE86" s="0"/>
      <c r="SKF86" s="0"/>
      <c r="SKG86" s="0"/>
      <c r="SKH86" s="0"/>
      <c r="SKI86" s="0"/>
      <c r="SKJ86" s="0"/>
      <c r="SKK86" s="0"/>
      <c r="SKL86" s="0"/>
      <c r="SKM86" s="0"/>
      <c r="SKN86" s="0"/>
      <c r="SKO86" s="0"/>
      <c r="SKP86" s="0"/>
      <c r="SKQ86" s="0"/>
      <c r="SKR86" s="0"/>
      <c r="SKS86" s="0"/>
      <c r="SKT86" s="0"/>
      <c r="SKU86" s="0"/>
      <c r="SKV86" s="0"/>
      <c r="SKW86" s="0"/>
      <c r="SKX86" s="0"/>
      <c r="SKY86" s="0"/>
      <c r="SKZ86" s="0"/>
      <c r="SLA86" s="0"/>
      <c r="SLB86" s="0"/>
      <c r="SLC86" s="0"/>
      <c r="SLD86" s="0"/>
      <c r="SLE86" s="0"/>
      <c r="SLF86" s="0"/>
      <c r="SLG86" s="0"/>
      <c r="SLH86" s="0"/>
      <c r="SLI86" s="0"/>
      <c r="SLJ86" s="0"/>
      <c r="SLK86" s="0"/>
      <c r="SLL86" s="0"/>
      <c r="SLM86" s="0"/>
      <c r="SLN86" s="0"/>
      <c r="SLO86" s="0"/>
      <c r="SLP86" s="0"/>
      <c r="SLQ86" s="0"/>
      <c r="SLR86" s="0"/>
      <c r="SLS86" s="0"/>
      <c r="SLT86" s="0"/>
      <c r="SLU86" s="0"/>
      <c r="SLV86" s="0"/>
      <c r="SLW86" s="0"/>
      <c r="SLX86" s="0"/>
      <c r="SLY86" s="0"/>
      <c r="SLZ86" s="0"/>
      <c r="SMA86" s="0"/>
      <c r="SMB86" s="0"/>
      <c r="SMC86" s="0"/>
      <c r="SMD86" s="0"/>
      <c r="SME86" s="0"/>
      <c r="SMF86" s="0"/>
      <c r="SMG86" s="0"/>
      <c r="SMH86" s="0"/>
      <c r="SMI86" s="0"/>
      <c r="SMJ86" s="0"/>
      <c r="SMK86" s="0"/>
      <c r="SML86" s="0"/>
      <c r="SMM86" s="0"/>
      <c r="SMN86" s="0"/>
      <c r="SMO86" s="0"/>
      <c r="SMP86" s="0"/>
      <c r="SMQ86" s="0"/>
      <c r="SMR86" s="0"/>
      <c r="SMS86" s="0"/>
      <c r="SMT86" s="0"/>
      <c r="SMU86" s="0"/>
      <c r="SMV86" s="0"/>
      <c r="SMW86" s="0"/>
      <c r="SMX86" s="0"/>
      <c r="SMY86" s="0"/>
      <c r="SMZ86" s="0"/>
      <c r="SNA86" s="0"/>
      <c r="SNB86" s="0"/>
      <c r="SNC86" s="0"/>
      <c r="SND86" s="0"/>
      <c r="SNE86" s="0"/>
      <c r="SNF86" s="0"/>
      <c r="SNG86" s="0"/>
      <c r="SNH86" s="0"/>
      <c r="SNI86" s="0"/>
      <c r="SNJ86" s="0"/>
      <c r="SNK86" s="0"/>
      <c r="SNL86" s="0"/>
      <c r="SNM86" s="0"/>
      <c r="SNN86" s="0"/>
      <c r="SNO86" s="0"/>
      <c r="SNP86" s="0"/>
      <c r="SNQ86" s="0"/>
      <c r="SNR86" s="0"/>
      <c r="SNS86" s="0"/>
      <c r="SNT86" s="0"/>
      <c r="SNU86" s="0"/>
      <c r="SNV86" s="0"/>
      <c r="SNW86" s="0"/>
      <c r="SNX86" s="0"/>
      <c r="SNY86" s="0"/>
      <c r="SNZ86" s="0"/>
      <c r="SOA86" s="0"/>
      <c r="SOB86" s="0"/>
      <c r="SOC86" s="0"/>
      <c r="SOD86" s="0"/>
      <c r="SOE86" s="0"/>
      <c r="SOF86" s="0"/>
      <c r="SOG86" s="0"/>
      <c r="SOH86" s="0"/>
      <c r="SOI86" s="0"/>
      <c r="SOJ86" s="0"/>
      <c r="SOK86" s="0"/>
      <c r="SOL86" s="0"/>
      <c r="SOM86" s="0"/>
      <c r="SON86" s="0"/>
      <c r="SOO86" s="0"/>
      <c r="SOP86" s="0"/>
      <c r="SOQ86" s="0"/>
      <c r="SOR86" s="0"/>
      <c r="SOS86" s="0"/>
      <c r="SOT86" s="0"/>
      <c r="SOU86" s="0"/>
      <c r="SOV86" s="0"/>
      <c r="SOW86" s="0"/>
      <c r="SOX86" s="0"/>
      <c r="SOY86" s="0"/>
      <c r="SOZ86" s="0"/>
      <c r="SPA86" s="0"/>
      <c r="SPB86" s="0"/>
      <c r="SPC86" s="0"/>
      <c r="SPD86" s="0"/>
      <c r="SPE86" s="0"/>
      <c r="SPF86" s="0"/>
      <c r="SPG86" s="0"/>
      <c r="SPH86" s="0"/>
      <c r="SPI86" s="0"/>
      <c r="SPJ86" s="0"/>
      <c r="SPK86" s="0"/>
      <c r="SPL86" s="0"/>
      <c r="SPM86" s="0"/>
      <c r="SPN86" s="0"/>
      <c r="SPO86" s="0"/>
      <c r="SPP86" s="0"/>
      <c r="SPQ86" s="0"/>
      <c r="SPR86" s="0"/>
      <c r="SPS86" s="0"/>
      <c r="SPT86" s="0"/>
      <c r="SPU86" s="0"/>
      <c r="SPV86" s="0"/>
      <c r="SPW86" s="0"/>
      <c r="SPX86" s="0"/>
      <c r="SPY86" s="0"/>
      <c r="SPZ86" s="0"/>
      <c r="SQA86" s="0"/>
      <c r="SQB86" s="0"/>
      <c r="SQC86" s="0"/>
      <c r="SQD86" s="0"/>
      <c r="SQE86" s="0"/>
      <c r="SQF86" s="0"/>
      <c r="SQG86" s="0"/>
      <c r="SQH86" s="0"/>
      <c r="SQI86" s="0"/>
      <c r="SQJ86" s="0"/>
      <c r="SQK86" s="0"/>
      <c r="SQL86" s="0"/>
      <c r="SQM86" s="0"/>
      <c r="SQN86" s="0"/>
      <c r="SQO86" s="0"/>
      <c r="SQP86" s="0"/>
      <c r="SQQ86" s="0"/>
      <c r="SQR86" s="0"/>
      <c r="SQS86" s="0"/>
      <c r="SQT86" s="0"/>
      <c r="SQU86" s="0"/>
      <c r="SQV86" s="0"/>
      <c r="SQW86" s="0"/>
      <c r="SQX86" s="0"/>
      <c r="SQY86" s="0"/>
      <c r="SQZ86" s="0"/>
      <c r="SRA86" s="0"/>
      <c r="SRB86" s="0"/>
      <c r="SRC86" s="0"/>
      <c r="SRD86" s="0"/>
      <c r="SRE86" s="0"/>
      <c r="SRF86" s="0"/>
      <c r="SRG86" s="0"/>
      <c r="SRH86" s="0"/>
      <c r="SRI86" s="0"/>
      <c r="SRJ86" s="0"/>
      <c r="SRK86" s="0"/>
      <c r="SRL86" s="0"/>
      <c r="SRM86" s="0"/>
      <c r="SRN86" s="0"/>
      <c r="SRO86" s="0"/>
      <c r="SRP86" s="0"/>
      <c r="SRQ86" s="0"/>
      <c r="SRR86" s="0"/>
      <c r="SRS86" s="0"/>
      <c r="SRT86" s="0"/>
      <c r="SRU86" s="0"/>
      <c r="SRV86" s="0"/>
      <c r="SRW86" s="0"/>
      <c r="SRX86" s="0"/>
      <c r="SRY86" s="0"/>
      <c r="SRZ86" s="0"/>
      <c r="SSA86" s="0"/>
      <c r="SSB86" s="0"/>
      <c r="SSC86" s="0"/>
      <c r="SSD86" s="0"/>
      <c r="SSE86" s="0"/>
      <c r="SSF86" s="0"/>
      <c r="SSG86" s="0"/>
      <c r="SSH86" s="0"/>
      <c r="SSI86" s="0"/>
      <c r="SSJ86" s="0"/>
      <c r="SSK86" s="0"/>
      <c r="SSL86" s="0"/>
      <c r="SSM86" s="0"/>
      <c r="SSN86" s="0"/>
      <c r="SSO86" s="0"/>
      <c r="SSP86" s="0"/>
      <c r="SSQ86" s="0"/>
      <c r="SSR86" s="0"/>
      <c r="SSS86" s="0"/>
      <c r="SST86" s="0"/>
      <c r="SSU86" s="0"/>
      <c r="SSV86" s="0"/>
      <c r="SSW86" s="0"/>
      <c r="SSX86" s="0"/>
      <c r="SSY86" s="0"/>
      <c r="SSZ86" s="0"/>
      <c r="STA86" s="0"/>
      <c r="STB86" s="0"/>
      <c r="STC86" s="0"/>
      <c r="STD86" s="0"/>
      <c r="STE86" s="0"/>
      <c r="STF86" s="0"/>
      <c r="STG86" s="0"/>
      <c r="STH86" s="0"/>
      <c r="STI86" s="0"/>
      <c r="STJ86" s="0"/>
      <c r="STK86" s="0"/>
      <c r="STL86" s="0"/>
      <c r="STM86" s="0"/>
      <c r="STN86" s="0"/>
      <c r="STO86" s="0"/>
      <c r="STP86" s="0"/>
      <c r="STQ86" s="0"/>
      <c r="STR86" s="0"/>
      <c r="STS86" s="0"/>
      <c r="STT86" s="0"/>
      <c r="STU86" s="0"/>
      <c r="STV86" s="0"/>
      <c r="STW86" s="0"/>
      <c r="STX86" s="0"/>
      <c r="STY86" s="0"/>
      <c r="STZ86" s="0"/>
      <c r="SUA86" s="0"/>
      <c r="SUB86" s="0"/>
      <c r="SUC86" s="0"/>
      <c r="SUD86" s="0"/>
      <c r="SUE86" s="0"/>
      <c r="SUF86" s="0"/>
      <c r="SUG86" s="0"/>
      <c r="SUH86" s="0"/>
      <c r="SUI86" s="0"/>
      <c r="SUJ86" s="0"/>
      <c r="SUK86" s="0"/>
      <c r="SUL86" s="0"/>
      <c r="SUM86" s="0"/>
      <c r="SUN86" s="0"/>
      <c r="SUO86" s="0"/>
      <c r="SUP86" s="0"/>
      <c r="SUQ86" s="0"/>
      <c r="SUR86" s="0"/>
      <c r="SUS86" s="0"/>
      <c r="SUT86" s="0"/>
      <c r="SUU86" s="0"/>
      <c r="SUV86" s="0"/>
      <c r="SUW86" s="0"/>
      <c r="SUX86" s="0"/>
      <c r="SUY86" s="0"/>
      <c r="SUZ86" s="0"/>
      <c r="SVA86" s="0"/>
      <c r="SVB86" s="0"/>
      <c r="SVC86" s="0"/>
      <c r="SVD86" s="0"/>
      <c r="SVE86" s="0"/>
      <c r="SVF86" s="0"/>
      <c r="SVG86" s="0"/>
      <c r="SVH86" s="0"/>
      <c r="SVI86" s="0"/>
      <c r="SVJ86" s="0"/>
      <c r="SVK86" s="0"/>
      <c r="SVL86" s="0"/>
      <c r="SVM86" s="0"/>
      <c r="SVN86" s="0"/>
      <c r="SVO86" s="0"/>
      <c r="SVP86" s="0"/>
      <c r="SVQ86" s="0"/>
      <c r="SVR86" s="0"/>
      <c r="SVS86" s="0"/>
      <c r="SVT86" s="0"/>
      <c r="SVU86" s="0"/>
      <c r="SVV86" s="0"/>
      <c r="SVW86" s="0"/>
      <c r="SVX86" s="0"/>
      <c r="SVY86" s="0"/>
      <c r="SVZ86" s="0"/>
      <c r="SWA86" s="0"/>
      <c r="SWB86" s="0"/>
      <c r="SWC86" s="0"/>
      <c r="SWD86" s="0"/>
      <c r="SWE86" s="0"/>
      <c r="SWF86" s="0"/>
      <c r="SWG86" s="0"/>
      <c r="SWH86" s="0"/>
      <c r="SWI86" s="0"/>
      <c r="SWJ86" s="0"/>
      <c r="SWK86" s="0"/>
      <c r="SWL86" s="0"/>
      <c r="SWM86" s="0"/>
      <c r="SWN86" s="0"/>
      <c r="SWO86" s="0"/>
      <c r="SWP86" s="0"/>
      <c r="SWQ86" s="0"/>
      <c r="SWR86" s="0"/>
      <c r="SWS86" s="0"/>
      <c r="SWT86" s="0"/>
      <c r="SWU86" s="0"/>
      <c r="SWV86" s="0"/>
      <c r="SWW86" s="0"/>
      <c r="SWX86" s="0"/>
      <c r="SWY86" s="0"/>
      <c r="SWZ86" s="0"/>
      <c r="SXA86" s="0"/>
      <c r="SXB86" s="0"/>
      <c r="SXC86" s="0"/>
      <c r="SXD86" s="0"/>
      <c r="SXE86" s="0"/>
      <c r="SXF86" s="0"/>
      <c r="SXG86" s="0"/>
      <c r="SXH86" s="0"/>
      <c r="SXI86" s="0"/>
      <c r="SXJ86" s="0"/>
      <c r="SXK86" s="0"/>
      <c r="SXL86" s="0"/>
      <c r="SXM86" s="0"/>
      <c r="SXN86" s="0"/>
      <c r="SXO86" s="0"/>
      <c r="SXP86" s="0"/>
      <c r="SXQ86" s="0"/>
      <c r="SXR86" s="0"/>
      <c r="SXS86" s="0"/>
      <c r="SXT86" s="0"/>
      <c r="SXU86" s="0"/>
      <c r="SXV86" s="0"/>
      <c r="SXW86" s="0"/>
      <c r="SXX86" s="0"/>
      <c r="SXY86" s="0"/>
      <c r="SXZ86" s="0"/>
      <c r="SYA86" s="0"/>
      <c r="SYB86" s="0"/>
      <c r="SYC86" s="0"/>
      <c r="SYD86" s="0"/>
      <c r="SYE86" s="0"/>
      <c r="SYF86" s="0"/>
      <c r="SYG86" s="0"/>
      <c r="SYH86" s="0"/>
      <c r="SYI86" s="0"/>
      <c r="SYJ86" s="0"/>
      <c r="SYK86" s="0"/>
      <c r="SYL86" s="0"/>
      <c r="SYM86" s="0"/>
      <c r="SYN86" s="0"/>
      <c r="SYO86" s="0"/>
      <c r="SYP86" s="0"/>
      <c r="SYQ86" s="0"/>
      <c r="SYR86" s="0"/>
      <c r="SYS86" s="0"/>
      <c r="SYT86" s="0"/>
      <c r="SYU86" s="0"/>
      <c r="SYV86" s="0"/>
      <c r="SYW86" s="0"/>
      <c r="SYX86" s="0"/>
      <c r="SYY86" s="0"/>
      <c r="SYZ86" s="0"/>
      <c r="SZA86" s="0"/>
      <c r="SZB86" s="0"/>
      <c r="SZC86" s="0"/>
      <c r="SZD86" s="0"/>
      <c r="SZE86" s="0"/>
      <c r="SZF86" s="0"/>
      <c r="SZG86" s="0"/>
      <c r="SZH86" s="0"/>
      <c r="SZI86" s="0"/>
      <c r="SZJ86" s="0"/>
      <c r="SZK86" s="0"/>
      <c r="SZL86" s="0"/>
      <c r="SZM86" s="0"/>
      <c r="SZN86" s="0"/>
      <c r="SZO86" s="0"/>
      <c r="SZP86" s="0"/>
      <c r="SZQ86" s="0"/>
      <c r="SZR86" s="0"/>
      <c r="SZS86" s="0"/>
      <c r="SZT86" s="0"/>
      <c r="SZU86" s="0"/>
      <c r="SZV86" s="0"/>
      <c r="SZW86" s="0"/>
      <c r="SZX86" s="0"/>
      <c r="SZY86" s="0"/>
      <c r="SZZ86" s="0"/>
      <c r="TAA86" s="0"/>
      <c r="TAB86" s="0"/>
      <c r="TAC86" s="0"/>
      <c r="TAD86" s="0"/>
      <c r="TAE86" s="0"/>
      <c r="TAF86" s="0"/>
      <c r="TAG86" s="0"/>
      <c r="TAH86" s="0"/>
      <c r="TAI86" s="0"/>
      <c r="TAJ86" s="0"/>
      <c r="TAK86" s="0"/>
      <c r="TAL86" s="0"/>
      <c r="TAM86" s="0"/>
      <c r="TAN86" s="0"/>
      <c r="TAO86" s="0"/>
      <c r="TAP86" s="0"/>
      <c r="TAQ86" s="0"/>
      <c r="TAR86" s="0"/>
      <c r="TAS86" s="0"/>
      <c r="TAT86" s="0"/>
      <c r="TAU86" s="0"/>
      <c r="TAV86" s="0"/>
      <c r="TAW86" s="0"/>
      <c r="TAX86" s="0"/>
      <c r="TAY86" s="0"/>
      <c r="TAZ86" s="0"/>
      <c r="TBA86" s="0"/>
      <c r="TBB86" s="0"/>
      <c r="TBC86" s="0"/>
      <c r="TBD86" s="0"/>
      <c r="TBE86" s="0"/>
      <c r="TBF86" s="0"/>
      <c r="TBG86" s="0"/>
      <c r="TBH86" s="0"/>
      <c r="TBI86" s="0"/>
      <c r="TBJ86" s="0"/>
      <c r="TBK86" s="0"/>
      <c r="TBL86" s="0"/>
      <c r="TBM86" s="0"/>
      <c r="TBN86" s="0"/>
      <c r="TBO86" s="0"/>
      <c r="TBP86" s="0"/>
      <c r="TBQ86" s="0"/>
      <c r="TBR86" s="0"/>
      <c r="TBS86" s="0"/>
      <c r="TBT86" s="0"/>
      <c r="TBU86" s="0"/>
      <c r="TBV86" s="0"/>
      <c r="TBW86" s="0"/>
      <c r="TBX86" s="0"/>
      <c r="TBY86" s="0"/>
      <c r="TBZ86" s="0"/>
      <c r="TCA86" s="0"/>
      <c r="TCB86" s="0"/>
      <c r="TCC86" s="0"/>
      <c r="TCD86" s="0"/>
      <c r="TCE86" s="0"/>
      <c r="TCF86" s="0"/>
      <c r="TCG86" s="0"/>
      <c r="TCH86" s="0"/>
      <c r="TCI86" s="0"/>
      <c r="TCJ86" s="0"/>
      <c r="TCK86" s="0"/>
      <c r="TCL86" s="0"/>
      <c r="TCM86" s="0"/>
      <c r="TCN86" s="0"/>
      <c r="TCO86" s="0"/>
      <c r="TCP86" s="0"/>
      <c r="TCQ86" s="0"/>
      <c r="TCR86" s="0"/>
      <c r="TCS86" s="0"/>
      <c r="TCT86" s="0"/>
      <c r="TCU86" s="0"/>
      <c r="TCV86" s="0"/>
      <c r="TCW86" s="0"/>
      <c r="TCX86" s="0"/>
      <c r="TCY86" s="0"/>
      <c r="TCZ86" s="0"/>
      <c r="TDA86" s="0"/>
      <c r="TDB86" s="0"/>
      <c r="TDC86" s="0"/>
      <c r="TDD86" s="0"/>
      <c r="TDE86" s="0"/>
      <c r="TDF86" s="0"/>
      <c r="TDG86" s="0"/>
      <c r="TDH86" s="0"/>
      <c r="TDI86" s="0"/>
      <c r="TDJ86" s="0"/>
      <c r="TDK86" s="0"/>
      <c r="TDL86" s="0"/>
      <c r="TDM86" s="0"/>
      <c r="TDN86" s="0"/>
      <c r="TDO86" s="0"/>
      <c r="TDP86" s="0"/>
      <c r="TDQ86" s="0"/>
      <c r="TDR86" s="0"/>
      <c r="TDS86" s="0"/>
      <c r="TDT86" s="0"/>
      <c r="TDU86" s="0"/>
      <c r="TDV86" s="0"/>
      <c r="TDW86" s="0"/>
      <c r="TDX86" s="0"/>
      <c r="TDY86" s="0"/>
      <c r="TDZ86" s="0"/>
      <c r="TEA86" s="0"/>
      <c r="TEB86" s="0"/>
      <c r="TEC86" s="0"/>
      <c r="TED86" s="0"/>
      <c r="TEE86" s="0"/>
      <c r="TEF86" s="0"/>
      <c r="TEG86" s="0"/>
      <c r="TEH86" s="0"/>
      <c r="TEI86" s="0"/>
      <c r="TEJ86" s="0"/>
      <c r="TEK86" s="0"/>
      <c r="TEL86" s="0"/>
      <c r="TEM86" s="0"/>
      <c r="TEN86" s="0"/>
      <c r="TEO86" s="0"/>
      <c r="TEP86" s="0"/>
      <c r="TEQ86" s="0"/>
      <c r="TER86" s="0"/>
      <c r="TES86" s="0"/>
      <c r="TET86" s="0"/>
      <c r="TEU86" s="0"/>
      <c r="TEV86" s="0"/>
      <c r="TEW86" s="0"/>
      <c r="TEX86" s="0"/>
      <c r="TEY86" s="0"/>
      <c r="TEZ86" s="0"/>
      <c r="TFA86" s="0"/>
      <c r="TFB86" s="0"/>
      <c r="TFC86" s="0"/>
      <c r="TFD86" s="0"/>
      <c r="TFE86" s="0"/>
      <c r="TFF86" s="0"/>
      <c r="TFG86" s="0"/>
      <c r="TFH86" s="0"/>
      <c r="TFI86" s="0"/>
      <c r="TFJ86" s="0"/>
      <c r="TFK86" s="0"/>
      <c r="TFL86" s="0"/>
      <c r="TFM86" s="0"/>
      <c r="TFN86" s="0"/>
      <c r="TFO86" s="0"/>
      <c r="TFP86" s="0"/>
      <c r="TFQ86" s="0"/>
      <c r="TFR86" s="0"/>
      <c r="TFS86" s="0"/>
      <c r="TFT86" s="0"/>
      <c r="TFU86" s="0"/>
      <c r="TFV86" s="0"/>
      <c r="TFW86" s="0"/>
      <c r="TFX86" s="0"/>
      <c r="TFY86" s="0"/>
      <c r="TFZ86" s="0"/>
      <c r="TGA86" s="0"/>
      <c r="TGB86" s="0"/>
      <c r="TGC86" s="0"/>
      <c r="TGD86" s="0"/>
      <c r="TGE86" s="0"/>
      <c r="TGF86" s="0"/>
      <c r="TGG86" s="0"/>
      <c r="TGH86" s="0"/>
      <c r="TGI86" s="0"/>
      <c r="TGJ86" s="0"/>
      <c r="TGK86" s="0"/>
      <c r="TGL86" s="0"/>
      <c r="TGM86" s="0"/>
      <c r="TGN86" s="0"/>
      <c r="TGO86" s="0"/>
      <c r="TGP86" s="0"/>
      <c r="TGQ86" s="0"/>
      <c r="TGR86" s="0"/>
      <c r="TGS86" s="0"/>
      <c r="TGT86" s="0"/>
      <c r="TGU86" s="0"/>
      <c r="TGV86" s="0"/>
      <c r="TGW86" s="0"/>
      <c r="TGX86" s="0"/>
      <c r="TGY86" s="0"/>
      <c r="TGZ86" s="0"/>
      <c r="THA86" s="0"/>
      <c r="THB86" s="0"/>
      <c r="THC86" s="0"/>
      <c r="THD86" s="0"/>
      <c r="THE86" s="0"/>
      <c r="THF86" s="0"/>
      <c r="THG86" s="0"/>
      <c r="THH86" s="0"/>
      <c r="THI86" s="0"/>
      <c r="THJ86" s="0"/>
      <c r="THK86" s="0"/>
      <c r="THL86" s="0"/>
      <c r="THM86" s="0"/>
      <c r="THN86" s="0"/>
      <c r="THO86" s="0"/>
      <c r="THP86" s="0"/>
      <c r="THQ86" s="0"/>
      <c r="THR86" s="0"/>
      <c r="THS86" s="0"/>
      <c r="THT86" s="0"/>
      <c r="THU86" s="0"/>
      <c r="THV86" s="0"/>
      <c r="THW86" s="0"/>
      <c r="THX86" s="0"/>
      <c r="THY86" s="0"/>
      <c r="THZ86" s="0"/>
      <c r="TIA86" s="0"/>
      <c r="TIB86" s="0"/>
      <c r="TIC86" s="0"/>
      <c r="TID86" s="0"/>
      <c r="TIE86" s="0"/>
      <c r="TIF86" s="0"/>
      <c r="TIG86" s="0"/>
      <c r="TIH86" s="0"/>
      <c r="TII86" s="0"/>
      <c r="TIJ86" s="0"/>
      <c r="TIK86" s="0"/>
      <c r="TIL86" s="0"/>
      <c r="TIM86" s="0"/>
      <c r="TIN86" s="0"/>
      <c r="TIO86" s="0"/>
      <c r="TIP86" s="0"/>
      <c r="TIQ86" s="0"/>
      <c r="TIR86" s="0"/>
      <c r="TIS86" s="0"/>
      <c r="TIT86" s="0"/>
      <c r="TIU86" s="0"/>
      <c r="TIV86" s="0"/>
      <c r="TIW86" s="0"/>
      <c r="TIX86" s="0"/>
      <c r="TIY86" s="0"/>
      <c r="TIZ86" s="0"/>
      <c r="TJA86" s="0"/>
      <c r="TJB86" s="0"/>
      <c r="TJC86" s="0"/>
      <c r="TJD86" s="0"/>
      <c r="TJE86" s="0"/>
      <c r="TJF86" s="0"/>
      <c r="TJG86" s="0"/>
      <c r="TJH86" s="0"/>
      <c r="TJI86" s="0"/>
      <c r="TJJ86" s="0"/>
      <c r="TJK86" s="0"/>
      <c r="TJL86" s="0"/>
      <c r="TJM86" s="0"/>
      <c r="TJN86" s="0"/>
      <c r="TJO86" s="0"/>
      <c r="TJP86" s="0"/>
      <c r="TJQ86" s="0"/>
      <c r="TJR86" s="0"/>
      <c r="TJS86" s="0"/>
      <c r="TJT86" s="0"/>
      <c r="TJU86" s="0"/>
      <c r="TJV86" s="0"/>
      <c r="TJW86" s="0"/>
      <c r="TJX86" s="0"/>
      <c r="TJY86" s="0"/>
      <c r="TJZ86" s="0"/>
      <c r="TKA86" s="0"/>
      <c r="TKB86" s="0"/>
      <c r="TKC86" s="0"/>
      <c r="TKD86" s="0"/>
      <c r="TKE86" s="0"/>
      <c r="TKF86" s="0"/>
      <c r="TKG86" s="0"/>
      <c r="TKH86" s="0"/>
      <c r="TKI86" s="0"/>
      <c r="TKJ86" s="0"/>
      <c r="TKK86" s="0"/>
      <c r="TKL86" s="0"/>
      <c r="TKM86" s="0"/>
      <c r="TKN86" s="0"/>
      <c r="TKO86" s="0"/>
      <c r="TKP86" s="0"/>
      <c r="TKQ86" s="0"/>
      <c r="TKR86" s="0"/>
      <c r="TKS86" s="0"/>
      <c r="TKT86" s="0"/>
      <c r="TKU86" s="0"/>
      <c r="TKV86" s="0"/>
      <c r="TKW86" s="0"/>
      <c r="TKX86" s="0"/>
      <c r="TKY86" s="0"/>
      <c r="TKZ86" s="0"/>
      <c r="TLA86" s="0"/>
      <c r="TLB86" s="0"/>
      <c r="TLC86" s="0"/>
      <c r="TLD86" s="0"/>
      <c r="TLE86" s="0"/>
      <c r="TLF86" s="0"/>
      <c r="TLG86" s="0"/>
      <c r="TLH86" s="0"/>
      <c r="TLI86" s="0"/>
      <c r="TLJ86" s="0"/>
      <c r="TLK86" s="0"/>
      <c r="TLL86" s="0"/>
      <c r="TLM86" s="0"/>
      <c r="TLN86" s="0"/>
      <c r="TLO86" s="0"/>
      <c r="TLP86" s="0"/>
      <c r="TLQ86" s="0"/>
      <c r="TLR86" s="0"/>
      <c r="TLS86" s="0"/>
      <c r="TLT86" s="0"/>
      <c r="TLU86" s="0"/>
      <c r="TLV86" s="0"/>
      <c r="TLW86" s="0"/>
      <c r="TLX86" s="0"/>
      <c r="TLY86" s="0"/>
      <c r="TLZ86" s="0"/>
      <c r="TMA86" s="0"/>
      <c r="TMB86" s="0"/>
      <c r="TMC86" s="0"/>
      <c r="TMD86" s="0"/>
      <c r="TME86" s="0"/>
      <c r="TMF86" s="0"/>
      <c r="TMG86" s="0"/>
      <c r="TMH86" s="0"/>
      <c r="TMI86" s="0"/>
      <c r="TMJ86" s="0"/>
      <c r="TMK86" s="0"/>
      <c r="TML86" s="0"/>
      <c r="TMM86" s="0"/>
      <c r="TMN86" s="0"/>
      <c r="TMO86" s="0"/>
      <c r="TMP86" s="0"/>
      <c r="TMQ86" s="0"/>
      <c r="TMR86" s="0"/>
      <c r="TMS86" s="0"/>
      <c r="TMT86" s="0"/>
      <c r="TMU86" s="0"/>
      <c r="TMV86" s="0"/>
      <c r="TMW86" s="0"/>
      <c r="TMX86" s="0"/>
      <c r="TMY86" s="0"/>
      <c r="TMZ86" s="0"/>
      <c r="TNA86" s="0"/>
      <c r="TNB86" s="0"/>
      <c r="TNC86" s="0"/>
      <c r="TND86" s="0"/>
      <c r="TNE86" s="0"/>
      <c r="TNF86" s="0"/>
      <c r="TNG86" s="0"/>
      <c r="TNH86" s="0"/>
      <c r="TNI86" s="0"/>
      <c r="TNJ86" s="0"/>
      <c r="TNK86" s="0"/>
      <c r="TNL86" s="0"/>
      <c r="TNM86" s="0"/>
      <c r="TNN86" s="0"/>
      <c r="TNO86" s="0"/>
      <c r="TNP86" s="0"/>
      <c r="TNQ86" s="0"/>
      <c r="TNR86" s="0"/>
      <c r="TNS86" s="0"/>
      <c r="TNT86" s="0"/>
      <c r="TNU86" s="0"/>
      <c r="TNV86" s="0"/>
      <c r="TNW86" s="0"/>
      <c r="TNX86" s="0"/>
      <c r="TNY86" s="0"/>
      <c r="TNZ86" s="0"/>
      <c r="TOA86" s="0"/>
      <c r="TOB86" s="0"/>
      <c r="TOC86" s="0"/>
      <c r="TOD86" s="0"/>
      <c r="TOE86" s="0"/>
      <c r="TOF86" s="0"/>
      <c r="TOG86" s="0"/>
      <c r="TOH86" s="0"/>
      <c r="TOI86" s="0"/>
      <c r="TOJ86" s="0"/>
      <c r="TOK86" s="0"/>
      <c r="TOL86" s="0"/>
      <c r="TOM86" s="0"/>
      <c r="TON86" s="0"/>
      <c r="TOO86" s="0"/>
      <c r="TOP86" s="0"/>
      <c r="TOQ86" s="0"/>
      <c r="TOR86" s="0"/>
      <c r="TOS86" s="0"/>
      <c r="TOT86" s="0"/>
      <c r="TOU86" s="0"/>
      <c r="TOV86" s="0"/>
      <c r="TOW86" s="0"/>
      <c r="TOX86" s="0"/>
      <c r="TOY86" s="0"/>
      <c r="TOZ86" s="0"/>
      <c r="TPA86" s="0"/>
      <c r="TPB86" s="0"/>
      <c r="TPC86" s="0"/>
      <c r="TPD86" s="0"/>
      <c r="TPE86" s="0"/>
      <c r="TPF86" s="0"/>
      <c r="TPG86" s="0"/>
      <c r="TPH86" s="0"/>
      <c r="TPI86" s="0"/>
      <c r="TPJ86" s="0"/>
      <c r="TPK86" s="0"/>
      <c r="TPL86" s="0"/>
      <c r="TPM86" s="0"/>
      <c r="TPN86" s="0"/>
      <c r="TPO86" s="0"/>
      <c r="TPP86" s="0"/>
      <c r="TPQ86" s="0"/>
      <c r="TPR86" s="0"/>
      <c r="TPS86" s="0"/>
      <c r="TPT86" s="0"/>
      <c r="TPU86" s="0"/>
      <c r="TPV86" s="0"/>
      <c r="TPW86" s="0"/>
      <c r="TPX86" s="0"/>
      <c r="TPY86" s="0"/>
      <c r="TPZ86" s="0"/>
      <c r="TQA86" s="0"/>
      <c r="TQB86" s="0"/>
      <c r="TQC86" s="0"/>
      <c r="TQD86" s="0"/>
      <c r="TQE86" s="0"/>
      <c r="TQF86" s="0"/>
      <c r="TQG86" s="0"/>
      <c r="TQH86" s="0"/>
      <c r="TQI86" s="0"/>
      <c r="TQJ86" s="0"/>
      <c r="TQK86" s="0"/>
      <c r="TQL86" s="0"/>
      <c r="TQM86" s="0"/>
      <c r="TQN86" s="0"/>
      <c r="TQO86" s="0"/>
      <c r="TQP86" s="0"/>
      <c r="TQQ86" s="0"/>
      <c r="TQR86" s="0"/>
      <c r="TQS86" s="0"/>
      <c r="TQT86" s="0"/>
      <c r="TQU86" s="0"/>
      <c r="TQV86" s="0"/>
      <c r="TQW86" s="0"/>
      <c r="TQX86" s="0"/>
      <c r="TQY86" s="0"/>
      <c r="TQZ86" s="0"/>
      <c r="TRA86" s="0"/>
      <c r="TRB86" s="0"/>
      <c r="TRC86" s="0"/>
      <c r="TRD86" s="0"/>
      <c r="TRE86" s="0"/>
      <c r="TRF86" s="0"/>
      <c r="TRG86" s="0"/>
      <c r="TRH86" s="0"/>
      <c r="TRI86" s="0"/>
      <c r="TRJ86" s="0"/>
      <c r="TRK86" s="0"/>
      <c r="TRL86" s="0"/>
      <c r="TRM86" s="0"/>
      <c r="TRN86" s="0"/>
      <c r="TRO86" s="0"/>
      <c r="TRP86" s="0"/>
      <c r="TRQ86" s="0"/>
      <c r="TRR86" s="0"/>
      <c r="TRS86" s="0"/>
      <c r="TRT86" s="0"/>
      <c r="TRU86" s="0"/>
      <c r="TRV86" s="0"/>
      <c r="TRW86" s="0"/>
      <c r="TRX86" s="0"/>
      <c r="TRY86" s="0"/>
      <c r="TRZ86" s="0"/>
      <c r="TSA86" s="0"/>
      <c r="TSB86" s="0"/>
      <c r="TSC86" s="0"/>
      <c r="TSD86" s="0"/>
      <c r="TSE86" s="0"/>
      <c r="TSF86" s="0"/>
      <c r="TSG86" s="0"/>
      <c r="TSH86" s="0"/>
      <c r="TSI86" s="0"/>
      <c r="TSJ86" s="0"/>
      <c r="TSK86" s="0"/>
      <c r="TSL86" s="0"/>
      <c r="TSM86" s="0"/>
      <c r="TSN86" s="0"/>
      <c r="TSO86" s="0"/>
      <c r="TSP86" s="0"/>
      <c r="TSQ86" s="0"/>
      <c r="TSR86" s="0"/>
      <c r="TSS86" s="0"/>
      <c r="TST86" s="0"/>
      <c r="TSU86" s="0"/>
      <c r="TSV86" s="0"/>
      <c r="TSW86" s="0"/>
      <c r="TSX86" s="0"/>
      <c r="TSY86" s="0"/>
      <c r="TSZ86" s="0"/>
      <c r="TTA86" s="0"/>
      <c r="TTB86" s="0"/>
      <c r="TTC86" s="0"/>
      <c r="TTD86" s="0"/>
      <c r="TTE86" s="0"/>
      <c r="TTF86" s="0"/>
      <c r="TTG86" s="0"/>
      <c r="TTH86" s="0"/>
      <c r="TTI86" s="0"/>
      <c r="TTJ86" s="0"/>
      <c r="TTK86" s="0"/>
      <c r="TTL86" s="0"/>
      <c r="TTM86" s="0"/>
      <c r="TTN86" s="0"/>
      <c r="TTO86" s="0"/>
      <c r="TTP86" s="0"/>
      <c r="TTQ86" s="0"/>
      <c r="TTR86" s="0"/>
      <c r="TTS86" s="0"/>
      <c r="TTT86" s="0"/>
      <c r="TTU86" s="0"/>
      <c r="TTV86" s="0"/>
      <c r="TTW86" s="0"/>
      <c r="TTX86" s="0"/>
      <c r="TTY86" s="0"/>
      <c r="TTZ86" s="0"/>
      <c r="TUA86" s="0"/>
      <c r="TUB86" s="0"/>
      <c r="TUC86" s="0"/>
      <c r="TUD86" s="0"/>
      <c r="TUE86" s="0"/>
      <c r="TUF86" s="0"/>
      <c r="TUG86" s="0"/>
      <c r="TUH86" s="0"/>
      <c r="TUI86" s="0"/>
      <c r="TUJ86" s="0"/>
      <c r="TUK86" s="0"/>
      <c r="TUL86" s="0"/>
      <c r="TUM86" s="0"/>
      <c r="TUN86" s="0"/>
      <c r="TUO86" s="0"/>
      <c r="TUP86" s="0"/>
      <c r="TUQ86" s="0"/>
      <c r="TUR86" s="0"/>
      <c r="TUS86" s="0"/>
      <c r="TUT86" s="0"/>
      <c r="TUU86" s="0"/>
      <c r="TUV86" s="0"/>
      <c r="TUW86" s="0"/>
      <c r="TUX86" s="0"/>
      <c r="TUY86" s="0"/>
      <c r="TUZ86" s="0"/>
      <c r="TVA86" s="0"/>
      <c r="TVB86" s="0"/>
      <c r="TVC86" s="0"/>
      <c r="TVD86" s="0"/>
      <c r="TVE86" s="0"/>
      <c r="TVF86" s="0"/>
      <c r="TVG86" s="0"/>
      <c r="TVH86" s="0"/>
      <c r="TVI86" s="0"/>
      <c r="TVJ86" s="0"/>
      <c r="TVK86" s="0"/>
      <c r="TVL86" s="0"/>
      <c r="TVM86" s="0"/>
      <c r="TVN86" s="0"/>
      <c r="TVO86" s="0"/>
      <c r="TVP86" s="0"/>
      <c r="TVQ86" s="0"/>
      <c r="TVR86" s="0"/>
      <c r="TVS86" s="0"/>
      <c r="TVT86" s="0"/>
      <c r="TVU86" s="0"/>
      <c r="TVV86" s="0"/>
      <c r="TVW86" s="0"/>
      <c r="TVX86" s="0"/>
      <c r="TVY86" s="0"/>
      <c r="TVZ86" s="0"/>
      <c r="TWA86" s="0"/>
      <c r="TWB86" s="0"/>
      <c r="TWC86" s="0"/>
      <c r="TWD86" s="0"/>
      <c r="TWE86" s="0"/>
      <c r="TWF86" s="0"/>
      <c r="TWG86" s="0"/>
      <c r="TWH86" s="0"/>
      <c r="TWI86" s="0"/>
      <c r="TWJ86" s="0"/>
      <c r="TWK86" s="0"/>
      <c r="TWL86" s="0"/>
      <c r="TWM86" s="0"/>
      <c r="TWN86" s="0"/>
      <c r="TWO86" s="0"/>
      <c r="TWP86" s="0"/>
      <c r="TWQ86" s="0"/>
      <c r="TWR86" s="0"/>
      <c r="TWS86" s="0"/>
      <c r="TWT86" s="0"/>
      <c r="TWU86" s="0"/>
      <c r="TWV86" s="0"/>
      <c r="TWW86" s="0"/>
      <c r="TWX86" s="0"/>
      <c r="TWY86" s="0"/>
      <c r="TWZ86" s="0"/>
      <c r="TXA86" s="0"/>
      <c r="TXB86" s="0"/>
      <c r="TXC86" s="0"/>
      <c r="TXD86" s="0"/>
      <c r="TXE86" s="0"/>
      <c r="TXF86" s="0"/>
      <c r="TXG86" s="0"/>
      <c r="TXH86" s="0"/>
      <c r="TXI86" s="0"/>
      <c r="TXJ86" s="0"/>
      <c r="TXK86" s="0"/>
      <c r="TXL86" s="0"/>
      <c r="TXM86" s="0"/>
      <c r="TXN86" s="0"/>
      <c r="TXO86" s="0"/>
      <c r="TXP86" s="0"/>
      <c r="TXQ86" s="0"/>
      <c r="TXR86" s="0"/>
      <c r="TXS86" s="0"/>
      <c r="TXT86" s="0"/>
      <c r="TXU86" s="0"/>
      <c r="TXV86" s="0"/>
      <c r="TXW86" s="0"/>
      <c r="TXX86" s="0"/>
      <c r="TXY86" s="0"/>
      <c r="TXZ86" s="0"/>
      <c r="TYA86" s="0"/>
      <c r="TYB86" s="0"/>
      <c r="TYC86" s="0"/>
      <c r="TYD86" s="0"/>
      <c r="TYE86" s="0"/>
      <c r="TYF86" s="0"/>
      <c r="TYG86" s="0"/>
      <c r="TYH86" s="0"/>
      <c r="TYI86" s="0"/>
      <c r="TYJ86" s="0"/>
      <c r="TYK86" s="0"/>
      <c r="TYL86" s="0"/>
      <c r="TYM86" s="0"/>
      <c r="TYN86" s="0"/>
      <c r="TYO86" s="0"/>
      <c r="TYP86" s="0"/>
      <c r="TYQ86" s="0"/>
      <c r="TYR86" s="0"/>
      <c r="TYS86" s="0"/>
      <c r="TYT86" s="0"/>
      <c r="TYU86" s="0"/>
      <c r="TYV86" s="0"/>
      <c r="TYW86" s="0"/>
      <c r="TYX86" s="0"/>
      <c r="TYY86" s="0"/>
      <c r="TYZ86" s="0"/>
      <c r="TZA86" s="0"/>
      <c r="TZB86" s="0"/>
      <c r="TZC86" s="0"/>
      <c r="TZD86" s="0"/>
      <c r="TZE86" s="0"/>
      <c r="TZF86" s="0"/>
      <c r="TZG86" s="0"/>
      <c r="TZH86" s="0"/>
      <c r="TZI86" s="0"/>
      <c r="TZJ86" s="0"/>
      <c r="TZK86" s="0"/>
      <c r="TZL86" s="0"/>
      <c r="TZM86" s="0"/>
      <c r="TZN86" s="0"/>
      <c r="TZO86" s="0"/>
      <c r="TZP86" s="0"/>
      <c r="TZQ86" s="0"/>
      <c r="TZR86" s="0"/>
      <c r="TZS86" s="0"/>
      <c r="TZT86" s="0"/>
      <c r="TZU86" s="0"/>
      <c r="TZV86" s="0"/>
      <c r="TZW86" s="0"/>
      <c r="TZX86" s="0"/>
      <c r="TZY86" s="0"/>
      <c r="TZZ86" s="0"/>
      <c r="UAA86" s="0"/>
      <c r="UAB86" s="0"/>
      <c r="UAC86" s="0"/>
      <c r="UAD86" s="0"/>
      <c r="UAE86" s="0"/>
      <c r="UAF86" s="0"/>
      <c r="UAG86" s="0"/>
      <c r="UAH86" s="0"/>
      <c r="UAI86" s="0"/>
      <c r="UAJ86" s="0"/>
      <c r="UAK86" s="0"/>
      <c r="UAL86" s="0"/>
      <c r="UAM86" s="0"/>
      <c r="UAN86" s="0"/>
      <c r="UAO86" s="0"/>
      <c r="UAP86" s="0"/>
      <c r="UAQ86" s="0"/>
      <c r="UAR86" s="0"/>
      <c r="UAS86" s="0"/>
      <c r="UAT86" s="0"/>
      <c r="UAU86" s="0"/>
      <c r="UAV86" s="0"/>
      <c r="UAW86" s="0"/>
      <c r="UAX86" s="0"/>
      <c r="UAY86" s="0"/>
      <c r="UAZ86" s="0"/>
      <c r="UBA86" s="0"/>
      <c r="UBB86" s="0"/>
      <c r="UBC86" s="0"/>
      <c r="UBD86" s="0"/>
      <c r="UBE86" s="0"/>
      <c r="UBF86" s="0"/>
      <c r="UBG86" s="0"/>
      <c r="UBH86" s="0"/>
      <c r="UBI86" s="0"/>
      <c r="UBJ86" s="0"/>
      <c r="UBK86" s="0"/>
      <c r="UBL86" s="0"/>
      <c r="UBM86" s="0"/>
      <c r="UBN86" s="0"/>
      <c r="UBO86" s="0"/>
      <c r="UBP86" s="0"/>
      <c r="UBQ86" s="0"/>
      <c r="UBR86" s="0"/>
      <c r="UBS86" s="0"/>
      <c r="UBT86" s="0"/>
      <c r="UBU86" s="0"/>
      <c r="UBV86" s="0"/>
      <c r="UBW86" s="0"/>
      <c r="UBX86" s="0"/>
      <c r="UBY86" s="0"/>
      <c r="UBZ86" s="0"/>
      <c r="UCA86" s="0"/>
      <c r="UCB86" s="0"/>
      <c r="UCC86" s="0"/>
      <c r="UCD86" s="0"/>
      <c r="UCE86" s="0"/>
      <c r="UCF86" s="0"/>
      <c r="UCG86" s="0"/>
      <c r="UCH86" s="0"/>
      <c r="UCI86" s="0"/>
      <c r="UCJ86" s="0"/>
      <c r="UCK86" s="0"/>
      <c r="UCL86" s="0"/>
      <c r="UCM86" s="0"/>
      <c r="UCN86" s="0"/>
      <c r="UCO86" s="0"/>
      <c r="UCP86" s="0"/>
      <c r="UCQ86" s="0"/>
      <c r="UCR86" s="0"/>
      <c r="UCS86" s="0"/>
      <c r="UCT86" s="0"/>
      <c r="UCU86" s="0"/>
      <c r="UCV86" s="0"/>
      <c r="UCW86" s="0"/>
      <c r="UCX86" s="0"/>
      <c r="UCY86" s="0"/>
      <c r="UCZ86" s="0"/>
      <c r="UDA86" s="0"/>
      <c r="UDB86" s="0"/>
      <c r="UDC86" s="0"/>
      <c r="UDD86" s="0"/>
      <c r="UDE86" s="0"/>
      <c r="UDF86" s="0"/>
      <c r="UDG86" s="0"/>
      <c r="UDH86" s="0"/>
      <c r="UDI86" s="0"/>
      <c r="UDJ86" s="0"/>
      <c r="UDK86" s="0"/>
      <c r="UDL86" s="0"/>
      <c r="UDM86" s="0"/>
      <c r="UDN86" s="0"/>
      <c r="UDO86" s="0"/>
      <c r="UDP86" s="0"/>
      <c r="UDQ86" s="0"/>
      <c r="UDR86" s="0"/>
      <c r="UDS86" s="0"/>
      <c r="UDT86" s="0"/>
      <c r="UDU86" s="0"/>
      <c r="UDV86" s="0"/>
      <c r="UDW86" s="0"/>
      <c r="UDX86" s="0"/>
      <c r="UDY86" s="0"/>
      <c r="UDZ86" s="0"/>
      <c r="UEA86" s="0"/>
      <c r="UEB86" s="0"/>
      <c r="UEC86" s="0"/>
      <c r="UED86" s="0"/>
      <c r="UEE86" s="0"/>
      <c r="UEF86" s="0"/>
      <c r="UEG86" s="0"/>
      <c r="UEH86" s="0"/>
      <c r="UEI86" s="0"/>
      <c r="UEJ86" s="0"/>
      <c r="UEK86" s="0"/>
      <c r="UEL86" s="0"/>
      <c r="UEM86" s="0"/>
      <c r="UEN86" s="0"/>
      <c r="UEO86" s="0"/>
      <c r="UEP86" s="0"/>
      <c r="UEQ86" s="0"/>
      <c r="UER86" s="0"/>
      <c r="UES86" s="0"/>
      <c r="UET86" s="0"/>
      <c r="UEU86" s="0"/>
      <c r="UEV86" s="0"/>
      <c r="UEW86" s="0"/>
      <c r="UEX86" s="0"/>
      <c r="UEY86" s="0"/>
      <c r="UEZ86" s="0"/>
      <c r="UFA86" s="0"/>
      <c r="UFB86" s="0"/>
      <c r="UFC86" s="0"/>
      <c r="UFD86" s="0"/>
      <c r="UFE86" s="0"/>
      <c r="UFF86" s="0"/>
      <c r="UFG86" s="0"/>
      <c r="UFH86" s="0"/>
      <c r="UFI86" s="0"/>
      <c r="UFJ86" s="0"/>
      <c r="UFK86" s="0"/>
      <c r="UFL86" s="0"/>
      <c r="UFM86" s="0"/>
      <c r="UFN86" s="0"/>
      <c r="UFO86" s="0"/>
      <c r="UFP86" s="0"/>
      <c r="UFQ86" s="0"/>
      <c r="UFR86" s="0"/>
      <c r="UFS86" s="0"/>
      <c r="UFT86" s="0"/>
      <c r="UFU86" s="0"/>
      <c r="UFV86" s="0"/>
      <c r="UFW86" s="0"/>
      <c r="UFX86" s="0"/>
      <c r="UFY86" s="0"/>
      <c r="UFZ86" s="0"/>
      <c r="UGA86" s="0"/>
      <c r="UGB86" s="0"/>
      <c r="UGC86" s="0"/>
      <c r="UGD86" s="0"/>
      <c r="UGE86" s="0"/>
      <c r="UGF86" s="0"/>
      <c r="UGG86" s="0"/>
      <c r="UGH86" s="0"/>
      <c r="UGI86" s="0"/>
      <c r="UGJ86" s="0"/>
      <c r="UGK86" s="0"/>
      <c r="UGL86" s="0"/>
      <c r="UGM86" s="0"/>
      <c r="UGN86" s="0"/>
      <c r="UGO86" s="0"/>
      <c r="UGP86" s="0"/>
      <c r="UGQ86" s="0"/>
      <c r="UGR86" s="0"/>
      <c r="UGS86" s="0"/>
      <c r="UGT86" s="0"/>
      <c r="UGU86" s="0"/>
      <c r="UGV86" s="0"/>
      <c r="UGW86" s="0"/>
      <c r="UGX86" s="0"/>
      <c r="UGY86" s="0"/>
      <c r="UGZ86" s="0"/>
      <c r="UHA86" s="0"/>
      <c r="UHB86" s="0"/>
      <c r="UHC86" s="0"/>
      <c r="UHD86" s="0"/>
      <c r="UHE86" s="0"/>
      <c r="UHF86" s="0"/>
      <c r="UHG86" s="0"/>
      <c r="UHH86" s="0"/>
      <c r="UHI86" s="0"/>
      <c r="UHJ86" s="0"/>
      <c r="UHK86" s="0"/>
      <c r="UHL86" s="0"/>
      <c r="UHM86" s="0"/>
      <c r="UHN86" s="0"/>
      <c r="UHO86" s="0"/>
      <c r="UHP86" s="0"/>
      <c r="UHQ86" s="0"/>
      <c r="UHR86" s="0"/>
      <c r="UHS86" s="0"/>
      <c r="UHT86" s="0"/>
      <c r="UHU86" s="0"/>
      <c r="UHV86" s="0"/>
      <c r="UHW86" s="0"/>
      <c r="UHX86" s="0"/>
      <c r="UHY86" s="0"/>
      <c r="UHZ86" s="0"/>
      <c r="UIA86" s="0"/>
      <c r="UIB86" s="0"/>
      <c r="UIC86" s="0"/>
      <c r="UID86" s="0"/>
      <c r="UIE86" s="0"/>
      <c r="UIF86" s="0"/>
      <c r="UIG86" s="0"/>
      <c r="UIH86" s="0"/>
      <c r="UII86" s="0"/>
      <c r="UIJ86" s="0"/>
      <c r="UIK86" s="0"/>
      <c r="UIL86" s="0"/>
      <c r="UIM86" s="0"/>
      <c r="UIN86" s="0"/>
      <c r="UIO86" s="0"/>
      <c r="UIP86" s="0"/>
      <c r="UIQ86" s="0"/>
      <c r="UIR86" s="0"/>
      <c r="UIS86" s="0"/>
      <c r="UIT86" s="0"/>
      <c r="UIU86" s="0"/>
      <c r="UIV86" s="0"/>
      <c r="UIW86" s="0"/>
      <c r="UIX86" s="0"/>
      <c r="UIY86" s="0"/>
      <c r="UIZ86" s="0"/>
      <c r="UJA86" s="0"/>
      <c r="UJB86" s="0"/>
      <c r="UJC86" s="0"/>
      <c r="UJD86" s="0"/>
      <c r="UJE86" s="0"/>
      <c r="UJF86" s="0"/>
      <c r="UJG86" s="0"/>
      <c r="UJH86" s="0"/>
      <c r="UJI86" s="0"/>
      <c r="UJJ86" s="0"/>
      <c r="UJK86" s="0"/>
      <c r="UJL86" s="0"/>
      <c r="UJM86" s="0"/>
      <c r="UJN86" s="0"/>
      <c r="UJO86" s="0"/>
      <c r="UJP86" s="0"/>
      <c r="UJQ86" s="0"/>
      <c r="UJR86" s="0"/>
      <c r="UJS86" s="0"/>
      <c r="UJT86" s="0"/>
      <c r="UJU86" s="0"/>
      <c r="UJV86" s="0"/>
      <c r="UJW86" s="0"/>
      <c r="UJX86" s="0"/>
      <c r="UJY86" s="0"/>
      <c r="UJZ86" s="0"/>
      <c r="UKA86" s="0"/>
      <c r="UKB86" s="0"/>
      <c r="UKC86" s="0"/>
      <c r="UKD86" s="0"/>
      <c r="UKE86" s="0"/>
      <c r="UKF86" s="0"/>
      <c r="UKG86" s="0"/>
      <c r="UKH86" s="0"/>
      <c r="UKI86" s="0"/>
      <c r="UKJ86" s="0"/>
      <c r="UKK86" s="0"/>
      <c r="UKL86" s="0"/>
      <c r="UKM86" s="0"/>
      <c r="UKN86" s="0"/>
      <c r="UKO86" s="0"/>
      <c r="UKP86" s="0"/>
      <c r="UKQ86" s="0"/>
      <c r="UKR86" s="0"/>
      <c r="UKS86" s="0"/>
      <c r="UKT86" s="0"/>
      <c r="UKU86" s="0"/>
      <c r="UKV86" s="0"/>
      <c r="UKW86" s="0"/>
      <c r="UKX86" s="0"/>
      <c r="UKY86" s="0"/>
      <c r="UKZ86" s="0"/>
      <c r="ULA86" s="0"/>
      <c r="ULB86" s="0"/>
      <c r="ULC86" s="0"/>
      <c r="ULD86" s="0"/>
      <c r="ULE86" s="0"/>
      <c r="ULF86" s="0"/>
      <c r="ULG86" s="0"/>
      <c r="ULH86" s="0"/>
      <c r="ULI86" s="0"/>
      <c r="ULJ86" s="0"/>
      <c r="ULK86" s="0"/>
      <c r="ULL86" s="0"/>
      <c r="ULM86" s="0"/>
      <c r="ULN86" s="0"/>
      <c r="ULO86" s="0"/>
      <c r="ULP86" s="0"/>
      <c r="ULQ86" s="0"/>
      <c r="ULR86" s="0"/>
      <c r="ULS86" s="0"/>
      <c r="ULT86" s="0"/>
      <c r="ULU86" s="0"/>
      <c r="ULV86" s="0"/>
      <c r="ULW86" s="0"/>
      <c r="ULX86" s="0"/>
      <c r="ULY86" s="0"/>
      <c r="ULZ86" s="0"/>
      <c r="UMA86" s="0"/>
      <c r="UMB86" s="0"/>
      <c r="UMC86" s="0"/>
      <c r="UMD86" s="0"/>
      <c r="UME86" s="0"/>
      <c r="UMF86" s="0"/>
      <c r="UMG86" s="0"/>
      <c r="UMH86" s="0"/>
      <c r="UMI86" s="0"/>
      <c r="UMJ86" s="0"/>
      <c r="UMK86" s="0"/>
      <c r="UML86" s="0"/>
      <c r="UMM86" s="0"/>
      <c r="UMN86" s="0"/>
      <c r="UMO86" s="0"/>
      <c r="UMP86" s="0"/>
      <c r="UMQ86" s="0"/>
      <c r="UMR86" s="0"/>
      <c r="UMS86" s="0"/>
      <c r="UMT86" s="0"/>
      <c r="UMU86" s="0"/>
      <c r="UMV86" s="0"/>
      <c r="UMW86" s="0"/>
      <c r="UMX86" s="0"/>
      <c r="UMY86" s="0"/>
      <c r="UMZ86" s="0"/>
      <c r="UNA86" s="0"/>
      <c r="UNB86" s="0"/>
      <c r="UNC86" s="0"/>
      <c r="UND86" s="0"/>
      <c r="UNE86" s="0"/>
      <c r="UNF86" s="0"/>
      <c r="UNG86" s="0"/>
      <c r="UNH86" s="0"/>
      <c r="UNI86" s="0"/>
      <c r="UNJ86" s="0"/>
      <c r="UNK86" s="0"/>
      <c r="UNL86" s="0"/>
      <c r="UNM86" s="0"/>
      <c r="UNN86" s="0"/>
      <c r="UNO86" s="0"/>
      <c r="UNP86" s="0"/>
      <c r="UNQ86" s="0"/>
      <c r="UNR86" s="0"/>
      <c r="UNS86" s="0"/>
      <c r="UNT86" s="0"/>
      <c r="UNU86" s="0"/>
      <c r="UNV86" s="0"/>
      <c r="UNW86" s="0"/>
      <c r="UNX86" s="0"/>
      <c r="UNY86" s="0"/>
      <c r="UNZ86" s="0"/>
      <c r="UOA86" s="0"/>
      <c r="UOB86" s="0"/>
      <c r="UOC86" s="0"/>
      <c r="UOD86" s="0"/>
      <c r="UOE86" s="0"/>
      <c r="UOF86" s="0"/>
      <c r="UOG86" s="0"/>
      <c r="UOH86" s="0"/>
      <c r="UOI86" s="0"/>
      <c r="UOJ86" s="0"/>
      <c r="UOK86" s="0"/>
      <c r="UOL86" s="0"/>
      <c r="UOM86" s="0"/>
      <c r="UON86" s="0"/>
      <c r="UOO86" s="0"/>
      <c r="UOP86" s="0"/>
      <c r="UOQ86" s="0"/>
      <c r="UOR86" s="0"/>
      <c r="UOS86" s="0"/>
      <c r="UOT86" s="0"/>
      <c r="UOU86" s="0"/>
      <c r="UOV86" s="0"/>
      <c r="UOW86" s="0"/>
      <c r="UOX86" s="0"/>
      <c r="UOY86" s="0"/>
      <c r="UOZ86" s="0"/>
      <c r="UPA86" s="0"/>
      <c r="UPB86" s="0"/>
      <c r="UPC86" s="0"/>
      <c r="UPD86" s="0"/>
      <c r="UPE86" s="0"/>
      <c r="UPF86" s="0"/>
      <c r="UPG86" s="0"/>
      <c r="UPH86" s="0"/>
      <c r="UPI86" s="0"/>
      <c r="UPJ86" s="0"/>
      <c r="UPK86" s="0"/>
      <c r="UPL86" s="0"/>
      <c r="UPM86" s="0"/>
      <c r="UPN86" s="0"/>
      <c r="UPO86" s="0"/>
      <c r="UPP86" s="0"/>
      <c r="UPQ86" s="0"/>
      <c r="UPR86" s="0"/>
      <c r="UPS86" s="0"/>
      <c r="UPT86" s="0"/>
      <c r="UPU86" s="0"/>
      <c r="UPV86" s="0"/>
      <c r="UPW86" s="0"/>
      <c r="UPX86" s="0"/>
      <c r="UPY86" s="0"/>
      <c r="UPZ86" s="0"/>
      <c r="UQA86" s="0"/>
      <c r="UQB86" s="0"/>
      <c r="UQC86" s="0"/>
      <c r="UQD86" s="0"/>
      <c r="UQE86" s="0"/>
      <c r="UQF86" s="0"/>
      <c r="UQG86" s="0"/>
      <c r="UQH86" s="0"/>
      <c r="UQI86" s="0"/>
      <c r="UQJ86" s="0"/>
      <c r="UQK86" s="0"/>
      <c r="UQL86" s="0"/>
      <c r="UQM86" s="0"/>
      <c r="UQN86" s="0"/>
      <c r="UQO86" s="0"/>
      <c r="UQP86" s="0"/>
      <c r="UQQ86" s="0"/>
      <c r="UQR86" s="0"/>
      <c r="UQS86" s="0"/>
      <c r="UQT86" s="0"/>
      <c r="UQU86" s="0"/>
      <c r="UQV86" s="0"/>
      <c r="UQW86" s="0"/>
      <c r="UQX86" s="0"/>
      <c r="UQY86" s="0"/>
      <c r="UQZ86" s="0"/>
      <c r="URA86" s="0"/>
      <c r="URB86" s="0"/>
      <c r="URC86" s="0"/>
      <c r="URD86" s="0"/>
      <c r="URE86" s="0"/>
      <c r="URF86" s="0"/>
      <c r="URG86" s="0"/>
      <c r="URH86" s="0"/>
      <c r="URI86" s="0"/>
      <c r="URJ86" s="0"/>
      <c r="URK86" s="0"/>
      <c r="URL86" s="0"/>
      <c r="URM86" s="0"/>
      <c r="URN86" s="0"/>
      <c r="URO86" s="0"/>
      <c r="URP86" s="0"/>
      <c r="URQ86" s="0"/>
      <c r="URR86" s="0"/>
      <c r="URS86" s="0"/>
      <c r="URT86" s="0"/>
      <c r="URU86" s="0"/>
      <c r="URV86" s="0"/>
      <c r="URW86" s="0"/>
      <c r="URX86" s="0"/>
      <c r="URY86" s="0"/>
      <c r="URZ86" s="0"/>
      <c r="USA86" s="0"/>
      <c r="USB86" s="0"/>
      <c r="USC86" s="0"/>
      <c r="USD86" s="0"/>
      <c r="USE86" s="0"/>
      <c r="USF86" s="0"/>
      <c r="USG86" s="0"/>
      <c r="USH86" s="0"/>
      <c r="USI86" s="0"/>
      <c r="USJ86" s="0"/>
      <c r="USK86" s="0"/>
      <c r="USL86" s="0"/>
      <c r="USM86" s="0"/>
      <c r="USN86" s="0"/>
      <c r="USO86" s="0"/>
      <c r="USP86" s="0"/>
      <c r="USQ86" s="0"/>
      <c r="USR86" s="0"/>
      <c r="USS86" s="0"/>
      <c r="UST86" s="0"/>
      <c r="USU86" s="0"/>
      <c r="USV86" s="0"/>
      <c r="USW86" s="0"/>
      <c r="USX86" s="0"/>
      <c r="USY86" s="0"/>
      <c r="USZ86" s="0"/>
      <c r="UTA86" s="0"/>
      <c r="UTB86" s="0"/>
      <c r="UTC86" s="0"/>
      <c r="UTD86" s="0"/>
      <c r="UTE86" s="0"/>
      <c r="UTF86" s="0"/>
      <c r="UTG86" s="0"/>
      <c r="UTH86" s="0"/>
      <c r="UTI86" s="0"/>
      <c r="UTJ86" s="0"/>
      <c r="UTK86" s="0"/>
      <c r="UTL86" s="0"/>
      <c r="UTM86" s="0"/>
      <c r="UTN86" s="0"/>
      <c r="UTO86" s="0"/>
      <c r="UTP86" s="0"/>
      <c r="UTQ86" s="0"/>
      <c r="UTR86" s="0"/>
      <c r="UTS86" s="0"/>
      <c r="UTT86" s="0"/>
      <c r="UTU86" s="0"/>
      <c r="UTV86" s="0"/>
      <c r="UTW86" s="0"/>
      <c r="UTX86" s="0"/>
      <c r="UTY86" s="0"/>
      <c r="UTZ86" s="0"/>
      <c r="UUA86" s="0"/>
      <c r="UUB86" s="0"/>
      <c r="UUC86" s="0"/>
      <c r="UUD86" s="0"/>
      <c r="UUE86" s="0"/>
      <c r="UUF86" s="0"/>
      <c r="UUG86" s="0"/>
      <c r="UUH86" s="0"/>
      <c r="UUI86" s="0"/>
      <c r="UUJ86" s="0"/>
      <c r="UUK86" s="0"/>
      <c r="UUL86" s="0"/>
      <c r="UUM86" s="0"/>
      <c r="UUN86" s="0"/>
      <c r="UUO86" s="0"/>
      <c r="UUP86" s="0"/>
      <c r="UUQ86" s="0"/>
      <c r="UUR86" s="0"/>
      <c r="UUS86" s="0"/>
      <c r="UUT86" s="0"/>
      <c r="UUU86" s="0"/>
      <c r="UUV86" s="0"/>
      <c r="UUW86" s="0"/>
      <c r="UUX86" s="0"/>
      <c r="UUY86" s="0"/>
      <c r="UUZ86" s="0"/>
      <c r="UVA86" s="0"/>
      <c r="UVB86" s="0"/>
      <c r="UVC86" s="0"/>
      <c r="UVD86" s="0"/>
      <c r="UVE86" s="0"/>
      <c r="UVF86" s="0"/>
      <c r="UVG86" s="0"/>
      <c r="UVH86" s="0"/>
      <c r="UVI86" s="0"/>
      <c r="UVJ86" s="0"/>
      <c r="UVK86" s="0"/>
      <c r="UVL86" s="0"/>
      <c r="UVM86" s="0"/>
      <c r="UVN86" s="0"/>
      <c r="UVO86" s="0"/>
      <c r="UVP86" s="0"/>
      <c r="UVQ86" s="0"/>
      <c r="UVR86" s="0"/>
      <c r="UVS86" s="0"/>
      <c r="UVT86" s="0"/>
      <c r="UVU86" s="0"/>
      <c r="UVV86" s="0"/>
      <c r="UVW86" s="0"/>
      <c r="UVX86" s="0"/>
      <c r="UVY86" s="0"/>
      <c r="UVZ86" s="0"/>
      <c r="UWA86" s="0"/>
      <c r="UWB86" s="0"/>
      <c r="UWC86" s="0"/>
      <c r="UWD86" s="0"/>
      <c r="UWE86" s="0"/>
      <c r="UWF86" s="0"/>
      <c r="UWG86" s="0"/>
      <c r="UWH86" s="0"/>
      <c r="UWI86" s="0"/>
      <c r="UWJ86" s="0"/>
      <c r="UWK86" s="0"/>
      <c r="UWL86" s="0"/>
      <c r="UWM86" s="0"/>
      <c r="UWN86" s="0"/>
      <c r="UWO86" s="0"/>
      <c r="UWP86" s="0"/>
      <c r="UWQ86" s="0"/>
      <c r="UWR86" s="0"/>
      <c r="UWS86" s="0"/>
      <c r="UWT86" s="0"/>
      <c r="UWU86" s="0"/>
      <c r="UWV86" s="0"/>
      <c r="UWW86" s="0"/>
      <c r="UWX86" s="0"/>
      <c r="UWY86" s="0"/>
      <c r="UWZ86" s="0"/>
      <c r="UXA86" s="0"/>
      <c r="UXB86" s="0"/>
      <c r="UXC86" s="0"/>
      <c r="UXD86" s="0"/>
      <c r="UXE86" s="0"/>
      <c r="UXF86" s="0"/>
      <c r="UXG86" s="0"/>
      <c r="UXH86" s="0"/>
      <c r="UXI86" s="0"/>
      <c r="UXJ86" s="0"/>
      <c r="UXK86" s="0"/>
      <c r="UXL86" s="0"/>
      <c r="UXM86" s="0"/>
      <c r="UXN86" s="0"/>
      <c r="UXO86" s="0"/>
      <c r="UXP86" s="0"/>
      <c r="UXQ86" s="0"/>
      <c r="UXR86" s="0"/>
      <c r="UXS86" s="0"/>
      <c r="UXT86" s="0"/>
      <c r="UXU86" s="0"/>
      <c r="UXV86" s="0"/>
      <c r="UXW86" s="0"/>
      <c r="UXX86" s="0"/>
      <c r="UXY86" s="0"/>
      <c r="UXZ86" s="0"/>
      <c r="UYA86" s="0"/>
      <c r="UYB86" s="0"/>
      <c r="UYC86" s="0"/>
      <c r="UYD86" s="0"/>
      <c r="UYE86" s="0"/>
      <c r="UYF86" s="0"/>
      <c r="UYG86" s="0"/>
      <c r="UYH86" s="0"/>
      <c r="UYI86" s="0"/>
      <c r="UYJ86" s="0"/>
      <c r="UYK86" s="0"/>
      <c r="UYL86" s="0"/>
      <c r="UYM86" s="0"/>
      <c r="UYN86" s="0"/>
      <c r="UYO86" s="0"/>
      <c r="UYP86" s="0"/>
      <c r="UYQ86" s="0"/>
      <c r="UYR86" s="0"/>
      <c r="UYS86" s="0"/>
      <c r="UYT86" s="0"/>
      <c r="UYU86" s="0"/>
      <c r="UYV86" s="0"/>
      <c r="UYW86" s="0"/>
      <c r="UYX86" s="0"/>
      <c r="UYY86" s="0"/>
      <c r="UYZ86" s="0"/>
      <c r="UZA86" s="0"/>
      <c r="UZB86" s="0"/>
      <c r="UZC86" s="0"/>
      <c r="UZD86" s="0"/>
      <c r="UZE86" s="0"/>
      <c r="UZF86" s="0"/>
      <c r="UZG86" s="0"/>
      <c r="UZH86" s="0"/>
      <c r="UZI86" s="0"/>
      <c r="UZJ86" s="0"/>
      <c r="UZK86" s="0"/>
      <c r="UZL86" s="0"/>
      <c r="UZM86" s="0"/>
      <c r="UZN86" s="0"/>
      <c r="UZO86" s="0"/>
      <c r="UZP86" s="0"/>
      <c r="UZQ86" s="0"/>
      <c r="UZR86" s="0"/>
      <c r="UZS86" s="0"/>
      <c r="UZT86" s="0"/>
      <c r="UZU86" s="0"/>
      <c r="UZV86" s="0"/>
      <c r="UZW86" s="0"/>
      <c r="UZX86" s="0"/>
      <c r="UZY86" s="0"/>
      <c r="UZZ86" s="0"/>
      <c r="VAA86" s="0"/>
      <c r="VAB86" s="0"/>
      <c r="VAC86" s="0"/>
      <c r="VAD86" s="0"/>
      <c r="VAE86" s="0"/>
      <c r="VAF86" s="0"/>
      <c r="VAG86" s="0"/>
      <c r="VAH86" s="0"/>
      <c r="VAI86" s="0"/>
      <c r="VAJ86" s="0"/>
      <c r="VAK86" s="0"/>
      <c r="VAL86" s="0"/>
      <c r="VAM86" s="0"/>
      <c r="VAN86" s="0"/>
      <c r="VAO86" s="0"/>
      <c r="VAP86" s="0"/>
      <c r="VAQ86" s="0"/>
      <c r="VAR86" s="0"/>
      <c r="VAS86" s="0"/>
      <c r="VAT86" s="0"/>
      <c r="VAU86" s="0"/>
      <c r="VAV86" s="0"/>
      <c r="VAW86" s="0"/>
      <c r="VAX86" s="0"/>
      <c r="VAY86" s="0"/>
      <c r="VAZ86" s="0"/>
      <c r="VBA86" s="0"/>
      <c r="VBB86" s="0"/>
      <c r="VBC86" s="0"/>
      <c r="VBD86" s="0"/>
      <c r="VBE86" s="0"/>
      <c r="VBF86" s="0"/>
      <c r="VBG86" s="0"/>
      <c r="VBH86" s="0"/>
      <c r="VBI86" s="0"/>
      <c r="VBJ86" s="0"/>
      <c r="VBK86" s="0"/>
      <c r="VBL86" s="0"/>
      <c r="VBM86" s="0"/>
      <c r="VBN86" s="0"/>
      <c r="VBO86" s="0"/>
      <c r="VBP86" s="0"/>
      <c r="VBQ86" s="0"/>
      <c r="VBR86" s="0"/>
      <c r="VBS86" s="0"/>
      <c r="VBT86" s="0"/>
      <c r="VBU86" s="0"/>
      <c r="VBV86" s="0"/>
      <c r="VBW86" s="0"/>
      <c r="VBX86" s="0"/>
      <c r="VBY86" s="0"/>
      <c r="VBZ86" s="0"/>
      <c r="VCA86" s="0"/>
      <c r="VCB86" s="0"/>
      <c r="VCC86" s="0"/>
      <c r="VCD86" s="0"/>
      <c r="VCE86" s="0"/>
      <c r="VCF86" s="0"/>
      <c r="VCG86" s="0"/>
      <c r="VCH86" s="0"/>
      <c r="VCI86" s="0"/>
      <c r="VCJ86" s="0"/>
      <c r="VCK86" s="0"/>
      <c r="VCL86" s="0"/>
      <c r="VCM86" s="0"/>
      <c r="VCN86" s="0"/>
      <c r="VCO86" s="0"/>
      <c r="VCP86" s="0"/>
      <c r="VCQ86" s="0"/>
      <c r="VCR86" s="0"/>
      <c r="VCS86" s="0"/>
      <c r="VCT86" s="0"/>
      <c r="VCU86" s="0"/>
      <c r="VCV86" s="0"/>
      <c r="VCW86" s="0"/>
      <c r="VCX86" s="0"/>
      <c r="VCY86" s="0"/>
      <c r="VCZ86" s="0"/>
      <c r="VDA86" s="0"/>
      <c r="VDB86" s="0"/>
      <c r="VDC86" s="0"/>
      <c r="VDD86" s="0"/>
      <c r="VDE86" s="0"/>
      <c r="VDF86" s="0"/>
      <c r="VDG86" s="0"/>
      <c r="VDH86" s="0"/>
      <c r="VDI86" s="0"/>
      <c r="VDJ86" s="0"/>
      <c r="VDK86" s="0"/>
      <c r="VDL86" s="0"/>
      <c r="VDM86" s="0"/>
      <c r="VDN86" s="0"/>
      <c r="VDO86" s="0"/>
      <c r="VDP86" s="0"/>
      <c r="VDQ86" s="0"/>
      <c r="VDR86" s="0"/>
      <c r="VDS86" s="0"/>
      <c r="VDT86" s="0"/>
      <c r="VDU86" s="0"/>
      <c r="VDV86" s="0"/>
      <c r="VDW86" s="0"/>
      <c r="VDX86" s="0"/>
      <c r="VDY86" s="0"/>
      <c r="VDZ86" s="0"/>
      <c r="VEA86" s="0"/>
      <c r="VEB86" s="0"/>
      <c r="VEC86" s="0"/>
      <c r="VED86" s="0"/>
      <c r="VEE86" s="0"/>
      <c r="VEF86" s="0"/>
      <c r="VEG86" s="0"/>
      <c r="VEH86" s="0"/>
      <c r="VEI86" s="0"/>
      <c r="VEJ86" s="0"/>
      <c r="VEK86" s="0"/>
      <c r="VEL86" s="0"/>
      <c r="VEM86" s="0"/>
      <c r="VEN86" s="0"/>
      <c r="VEO86" s="0"/>
      <c r="VEP86" s="0"/>
      <c r="VEQ86" s="0"/>
      <c r="VER86" s="0"/>
      <c r="VES86" s="0"/>
      <c r="VET86" s="0"/>
      <c r="VEU86" s="0"/>
      <c r="VEV86" s="0"/>
      <c r="VEW86" s="0"/>
      <c r="VEX86" s="0"/>
      <c r="VEY86" s="0"/>
      <c r="VEZ86" s="0"/>
      <c r="VFA86" s="0"/>
      <c r="VFB86" s="0"/>
      <c r="VFC86" s="0"/>
      <c r="VFD86" s="0"/>
      <c r="VFE86" s="0"/>
      <c r="VFF86" s="0"/>
      <c r="VFG86" s="0"/>
      <c r="VFH86" s="0"/>
      <c r="VFI86" s="0"/>
      <c r="VFJ86" s="0"/>
      <c r="VFK86" s="0"/>
      <c r="VFL86" s="0"/>
      <c r="VFM86" s="0"/>
      <c r="VFN86" s="0"/>
      <c r="VFO86" s="0"/>
      <c r="VFP86" s="0"/>
      <c r="VFQ86" s="0"/>
      <c r="VFR86" s="0"/>
      <c r="VFS86" s="0"/>
      <c r="VFT86" s="0"/>
      <c r="VFU86" s="0"/>
      <c r="VFV86" s="0"/>
      <c r="VFW86" s="0"/>
      <c r="VFX86" s="0"/>
      <c r="VFY86" s="0"/>
      <c r="VFZ86" s="0"/>
      <c r="VGA86" s="0"/>
      <c r="VGB86" s="0"/>
      <c r="VGC86" s="0"/>
      <c r="VGD86" s="0"/>
      <c r="VGE86" s="0"/>
      <c r="VGF86" s="0"/>
      <c r="VGG86" s="0"/>
      <c r="VGH86" s="0"/>
      <c r="VGI86" s="0"/>
      <c r="VGJ86" s="0"/>
      <c r="VGK86" s="0"/>
      <c r="VGL86" s="0"/>
      <c r="VGM86" s="0"/>
      <c r="VGN86" s="0"/>
      <c r="VGO86" s="0"/>
      <c r="VGP86" s="0"/>
      <c r="VGQ86" s="0"/>
      <c r="VGR86" s="0"/>
      <c r="VGS86" s="0"/>
      <c r="VGT86" s="0"/>
      <c r="VGU86" s="0"/>
      <c r="VGV86" s="0"/>
      <c r="VGW86" s="0"/>
      <c r="VGX86" s="0"/>
      <c r="VGY86" s="0"/>
      <c r="VGZ86" s="0"/>
      <c r="VHA86" s="0"/>
      <c r="VHB86" s="0"/>
      <c r="VHC86" s="0"/>
      <c r="VHD86" s="0"/>
      <c r="VHE86" s="0"/>
      <c r="VHF86" s="0"/>
      <c r="VHG86" s="0"/>
      <c r="VHH86" s="0"/>
      <c r="VHI86" s="0"/>
      <c r="VHJ86" s="0"/>
      <c r="VHK86" s="0"/>
      <c r="VHL86" s="0"/>
      <c r="VHM86" s="0"/>
      <c r="VHN86" s="0"/>
      <c r="VHO86" s="0"/>
      <c r="VHP86" s="0"/>
      <c r="VHQ86" s="0"/>
      <c r="VHR86" s="0"/>
      <c r="VHS86" s="0"/>
      <c r="VHT86" s="0"/>
      <c r="VHU86" s="0"/>
      <c r="VHV86" s="0"/>
      <c r="VHW86" s="0"/>
      <c r="VHX86" s="0"/>
      <c r="VHY86" s="0"/>
      <c r="VHZ86" s="0"/>
      <c r="VIA86" s="0"/>
      <c r="VIB86" s="0"/>
      <c r="VIC86" s="0"/>
      <c r="VID86" s="0"/>
      <c r="VIE86" s="0"/>
      <c r="VIF86" s="0"/>
      <c r="VIG86" s="0"/>
      <c r="VIH86" s="0"/>
      <c r="VII86" s="0"/>
      <c r="VIJ86" s="0"/>
      <c r="VIK86" s="0"/>
      <c r="VIL86" s="0"/>
      <c r="VIM86" s="0"/>
      <c r="VIN86" s="0"/>
      <c r="VIO86" s="0"/>
      <c r="VIP86" s="0"/>
      <c r="VIQ86" s="0"/>
      <c r="VIR86" s="0"/>
      <c r="VIS86" s="0"/>
      <c r="VIT86" s="0"/>
      <c r="VIU86" s="0"/>
      <c r="VIV86" s="0"/>
      <c r="VIW86" s="0"/>
      <c r="VIX86" s="0"/>
      <c r="VIY86" s="0"/>
      <c r="VIZ86" s="0"/>
      <c r="VJA86" s="0"/>
      <c r="VJB86" s="0"/>
      <c r="VJC86" s="0"/>
      <c r="VJD86" s="0"/>
      <c r="VJE86" s="0"/>
      <c r="VJF86" s="0"/>
      <c r="VJG86" s="0"/>
      <c r="VJH86" s="0"/>
      <c r="VJI86" s="0"/>
      <c r="VJJ86" s="0"/>
      <c r="VJK86" s="0"/>
      <c r="VJL86" s="0"/>
      <c r="VJM86" s="0"/>
      <c r="VJN86" s="0"/>
      <c r="VJO86" s="0"/>
      <c r="VJP86" s="0"/>
      <c r="VJQ86" s="0"/>
      <c r="VJR86" s="0"/>
      <c r="VJS86" s="0"/>
      <c r="VJT86" s="0"/>
      <c r="VJU86" s="0"/>
      <c r="VJV86" s="0"/>
      <c r="VJW86" s="0"/>
      <c r="VJX86" s="0"/>
      <c r="VJY86" s="0"/>
      <c r="VJZ86" s="0"/>
      <c r="VKA86" s="0"/>
      <c r="VKB86" s="0"/>
      <c r="VKC86" s="0"/>
      <c r="VKD86" s="0"/>
      <c r="VKE86" s="0"/>
      <c r="VKF86" s="0"/>
      <c r="VKG86" s="0"/>
      <c r="VKH86" s="0"/>
      <c r="VKI86" s="0"/>
      <c r="VKJ86" s="0"/>
      <c r="VKK86" s="0"/>
      <c r="VKL86" s="0"/>
      <c r="VKM86" s="0"/>
      <c r="VKN86" s="0"/>
      <c r="VKO86" s="0"/>
      <c r="VKP86" s="0"/>
      <c r="VKQ86" s="0"/>
      <c r="VKR86" s="0"/>
      <c r="VKS86" s="0"/>
      <c r="VKT86" s="0"/>
      <c r="VKU86" s="0"/>
      <c r="VKV86" s="0"/>
      <c r="VKW86" s="0"/>
      <c r="VKX86" s="0"/>
      <c r="VKY86" s="0"/>
      <c r="VKZ86" s="0"/>
      <c r="VLA86" s="0"/>
      <c r="VLB86" s="0"/>
      <c r="VLC86" s="0"/>
      <c r="VLD86" s="0"/>
      <c r="VLE86" s="0"/>
      <c r="VLF86" s="0"/>
      <c r="VLG86" s="0"/>
      <c r="VLH86" s="0"/>
      <c r="VLI86" s="0"/>
      <c r="VLJ86" s="0"/>
      <c r="VLK86" s="0"/>
      <c r="VLL86" s="0"/>
      <c r="VLM86" s="0"/>
      <c r="VLN86" s="0"/>
      <c r="VLO86" s="0"/>
      <c r="VLP86" s="0"/>
      <c r="VLQ86" s="0"/>
      <c r="VLR86" s="0"/>
      <c r="VLS86" s="0"/>
      <c r="VLT86" s="0"/>
      <c r="VLU86" s="0"/>
      <c r="VLV86" s="0"/>
      <c r="VLW86" s="0"/>
      <c r="VLX86" s="0"/>
      <c r="VLY86" s="0"/>
      <c r="VLZ86" s="0"/>
      <c r="VMA86" s="0"/>
      <c r="VMB86" s="0"/>
      <c r="VMC86" s="0"/>
      <c r="VMD86" s="0"/>
      <c r="VME86" s="0"/>
      <c r="VMF86" s="0"/>
      <c r="VMG86" s="0"/>
      <c r="VMH86" s="0"/>
      <c r="VMI86" s="0"/>
      <c r="VMJ86" s="0"/>
      <c r="VMK86" s="0"/>
      <c r="VML86" s="0"/>
      <c r="VMM86" s="0"/>
      <c r="VMN86" s="0"/>
      <c r="VMO86" s="0"/>
      <c r="VMP86" s="0"/>
      <c r="VMQ86" s="0"/>
      <c r="VMR86" s="0"/>
      <c r="VMS86" s="0"/>
      <c r="VMT86" s="0"/>
      <c r="VMU86" s="0"/>
      <c r="VMV86" s="0"/>
      <c r="VMW86" s="0"/>
      <c r="VMX86" s="0"/>
      <c r="VMY86" s="0"/>
      <c r="VMZ86" s="0"/>
      <c r="VNA86" s="0"/>
      <c r="VNB86" s="0"/>
      <c r="VNC86" s="0"/>
      <c r="VND86" s="0"/>
      <c r="VNE86" s="0"/>
      <c r="VNF86" s="0"/>
      <c r="VNG86" s="0"/>
      <c r="VNH86" s="0"/>
      <c r="VNI86" s="0"/>
      <c r="VNJ86" s="0"/>
      <c r="VNK86" s="0"/>
      <c r="VNL86" s="0"/>
      <c r="VNM86" s="0"/>
      <c r="VNN86" s="0"/>
      <c r="VNO86" s="0"/>
      <c r="VNP86" s="0"/>
      <c r="VNQ86" s="0"/>
      <c r="VNR86" s="0"/>
      <c r="VNS86" s="0"/>
      <c r="VNT86" s="0"/>
      <c r="VNU86" s="0"/>
      <c r="VNV86" s="0"/>
      <c r="VNW86" s="0"/>
      <c r="VNX86" s="0"/>
      <c r="VNY86" s="0"/>
      <c r="VNZ86" s="0"/>
      <c r="VOA86" s="0"/>
      <c r="VOB86" s="0"/>
      <c r="VOC86" s="0"/>
      <c r="VOD86" s="0"/>
      <c r="VOE86" s="0"/>
      <c r="VOF86" s="0"/>
      <c r="VOG86" s="0"/>
      <c r="VOH86" s="0"/>
      <c r="VOI86" s="0"/>
      <c r="VOJ86" s="0"/>
      <c r="VOK86" s="0"/>
      <c r="VOL86" s="0"/>
      <c r="VOM86" s="0"/>
      <c r="VON86" s="0"/>
      <c r="VOO86" s="0"/>
      <c r="VOP86" s="0"/>
      <c r="VOQ86" s="0"/>
      <c r="VOR86" s="0"/>
      <c r="VOS86" s="0"/>
      <c r="VOT86" s="0"/>
      <c r="VOU86" s="0"/>
      <c r="VOV86" s="0"/>
      <c r="VOW86" s="0"/>
      <c r="VOX86" s="0"/>
      <c r="VOY86" s="0"/>
      <c r="VOZ86" s="0"/>
      <c r="VPA86" s="0"/>
      <c r="VPB86" s="0"/>
      <c r="VPC86" s="0"/>
      <c r="VPD86" s="0"/>
      <c r="VPE86" s="0"/>
      <c r="VPF86" s="0"/>
      <c r="VPG86" s="0"/>
      <c r="VPH86" s="0"/>
      <c r="VPI86" s="0"/>
      <c r="VPJ86" s="0"/>
      <c r="VPK86" s="0"/>
      <c r="VPL86" s="0"/>
      <c r="VPM86" s="0"/>
      <c r="VPN86" s="0"/>
      <c r="VPO86" s="0"/>
      <c r="VPP86" s="0"/>
      <c r="VPQ86" s="0"/>
      <c r="VPR86" s="0"/>
      <c r="VPS86" s="0"/>
      <c r="VPT86" s="0"/>
      <c r="VPU86" s="0"/>
      <c r="VPV86" s="0"/>
      <c r="VPW86" s="0"/>
      <c r="VPX86" s="0"/>
      <c r="VPY86" s="0"/>
      <c r="VPZ86" s="0"/>
      <c r="VQA86" s="0"/>
      <c r="VQB86" s="0"/>
      <c r="VQC86" s="0"/>
      <c r="VQD86" s="0"/>
      <c r="VQE86" s="0"/>
      <c r="VQF86" s="0"/>
      <c r="VQG86" s="0"/>
      <c r="VQH86" s="0"/>
      <c r="VQI86" s="0"/>
      <c r="VQJ86" s="0"/>
      <c r="VQK86" s="0"/>
      <c r="VQL86" s="0"/>
      <c r="VQM86" s="0"/>
      <c r="VQN86" s="0"/>
      <c r="VQO86" s="0"/>
      <c r="VQP86" s="0"/>
      <c r="VQQ86" s="0"/>
      <c r="VQR86" s="0"/>
      <c r="VQS86" s="0"/>
      <c r="VQT86" s="0"/>
      <c r="VQU86" s="0"/>
      <c r="VQV86" s="0"/>
      <c r="VQW86" s="0"/>
      <c r="VQX86" s="0"/>
      <c r="VQY86" s="0"/>
      <c r="VQZ86" s="0"/>
      <c r="VRA86" s="0"/>
      <c r="VRB86" s="0"/>
      <c r="VRC86" s="0"/>
      <c r="VRD86" s="0"/>
      <c r="VRE86" s="0"/>
      <c r="VRF86" s="0"/>
      <c r="VRG86" s="0"/>
      <c r="VRH86" s="0"/>
      <c r="VRI86" s="0"/>
      <c r="VRJ86" s="0"/>
      <c r="VRK86" s="0"/>
      <c r="VRL86" s="0"/>
      <c r="VRM86" s="0"/>
      <c r="VRN86" s="0"/>
      <c r="VRO86" s="0"/>
      <c r="VRP86" s="0"/>
      <c r="VRQ86" s="0"/>
      <c r="VRR86" s="0"/>
      <c r="VRS86" s="0"/>
      <c r="VRT86" s="0"/>
      <c r="VRU86" s="0"/>
      <c r="VRV86" s="0"/>
      <c r="VRW86" s="0"/>
      <c r="VRX86" s="0"/>
      <c r="VRY86" s="0"/>
      <c r="VRZ86" s="0"/>
      <c r="VSA86" s="0"/>
      <c r="VSB86" s="0"/>
      <c r="VSC86" s="0"/>
      <c r="VSD86" s="0"/>
      <c r="VSE86" s="0"/>
      <c r="VSF86" s="0"/>
      <c r="VSG86" s="0"/>
      <c r="VSH86" s="0"/>
      <c r="VSI86" s="0"/>
      <c r="VSJ86" s="0"/>
      <c r="VSK86" s="0"/>
      <c r="VSL86" s="0"/>
      <c r="VSM86" s="0"/>
      <c r="VSN86" s="0"/>
      <c r="VSO86" s="0"/>
      <c r="VSP86" s="0"/>
      <c r="VSQ86" s="0"/>
      <c r="VSR86" s="0"/>
      <c r="VSS86" s="0"/>
      <c r="VST86" s="0"/>
      <c r="VSU86" s="0"/>
      <c r="VSV86" s="0"/>
      <c r="VSW86" s="0"/>
      <c r="VSX86" s="0"/>
      <c r="VSY86" s="0"/>
      <c r="VSZ86" s="0"/>
      <c r="VTA86" s="0"/>
      <c r="VTB86" s="0"/>
      <c r="VTC86" s="0"/>
      <c r="VTD86" s="0"/>
      <c r="VTE86" s="0"/>
      <c r="VTF86" s="0"/>
      <c r="VTG86" s="0"/>
      <c r="VTH86" s="0"/>
      <c r="VTI86" s="0"/>
      <c r="VTJ86" s="0"/>
      <c r="VTK86" s="0"/>
      <c r="VTL86" s="0"/>
      <c r="VTM86" s="0"/>
      <c r="VTN86" s="0"/>
      <c r="VTO86" s="0"/>
      <c r="VTP86" s="0"/>
      <c r="VTQ86" s="0"/>
      <c r="VTR86" s="0"/>
      <c r="VTS86" s="0"/>
      <c r="VTT86" s="0"/>
      <c r="VTU86" s="0"/>
      <c r="VTV86" s="0"/>
      <c r="VTW86" s="0"/>
      <c r="VTX86" s="0"/>
      <c r="VTY86" s="0"/>
      <c r="VTZ86" s="0"/>
      <c r="VUA86" s="0"/>
      <c r="VUB86" s="0"/>
      <c r="VUC86" s="0"/>
      <c r="VUD86" s="0"/>
      <c r="VUE86" s="0"/>
      <c r="VUF86" s="0"/>
      <c r="VUG86" s="0"/>
      <c r="VUH86" s="0"/>
      <c r="VUI86" s="0"/>
      <c r="VUJ86" s="0"/>
      <c r="VUK86" s="0"/>
      <c r="VUL86" s="0"/>
      <c r="VUM86" s="0"/>
      <c r="VUN86" s="0"/>
      <c r="VUO86" s="0"/>
      <c r="VUP86" s="0"/>
      <c r="VUQ86" s="0"/>
      <c r="VUR86" s="0"/>
      <c r="VUS86" s="0"/>
      <c r="VUT86" s="0"/>
      <c r="VUU86" s="0"/>
      <c r="VUV86" s="0"/>
      <c r="VUW86" s="0"/>
      <c r="VUX86" s="0"/>
      <c r="VUY86" s="0"/>
      <c r="VUZ86" s="0"/>
      <c r="VVA86" s="0"/>
      <c r="VVB86" s="0"/>
      <c r="VVC86" s="0"/>
      <c r="VVD86" s="0"/>
      <c r="VVE86" s="0"/>
      <c r="VVF86" s="0"/>
      <c r="VVG86" s="0"/>
      <c r="VVH86" s="0"/>
      <c r="VVI86" s="0"/>
      <c r="VVJ86" s="0"/>
      <c r="VVK86" s="0"/>
      <c r="VVL86" s="0"/>
      <c r="VVM86" s="0"/>
      <c r="VVN86" s="0"/>
      <c r="VVO86" s="0"/>
      <c r="VVP86" s="0"/>
      <c r="VVQ86" s="0"/>
      <c r="VVR86" s="0"/>
      <c r="VVS86" s="0"/>
      <c r="VVT86" s="0"/>
      <c r="VVU86" s="0"/>
      <c r="VVV86" s="0"/>
      <c r="VVW86" s="0"/>
      <c r="VVX86" s="0"/>
      <c r="VVY86" s="0"/>
      <c r="VVZ86" s="0"/>
      <c r="VWA86" s="0"/>
      <c r="VWB86" s="0"/>
      <c r="VWC86" s="0"/>
      <c r="VWD86" s="0"/>
      <c r="VWE86" s="0"/>
      <c r="VWF86" s="0"/>
      <c r="VWG86" s="0"/>
      <c r="VWH86" s="0"/>
      <c r="VWI86" s="0"/>
      <c r="VWJ86" s="0"/>
      <c r="VWK86" s="0"/>
      <c r="VWL86" s="0"/>
      <c r="VWM86" s="0"/>
      <c r="VWN86" s="0"/>
      <c r="VWO86" s="0"/>
      <c r="VWP86" s="0"/>
      <c r="VWQ86" s="0"/>
      <c r="VWR86" s="0"/>
      <c r="VWS86" s="0"/>
      <c r="VWT86" s="0"/>
      <c r="VWU86" s="0"/>
      <c r="VWV86" s="0"/>
      <c r="VWW86" s="0"/>
      <c r="VWX86" s="0"/>
      <c r="VWY86" s="0"/>
      <c r="VWZ86" s="0"/>
      <c r="VXA86" s="0"/>
      <c r="VXB86" s="0"/>
      <c r="VXC86" s="0"/>
      <c r="VXD86" s="0"/>
      <c r="VXE86" s="0"/>
      <c r="VXF86" s="0"/>
      <c r="VXG86" s="0"/>
      <c r="VXH86" s="0"/>
      <c r="VXI86" s="0"/>
      <c r="VXJ86" s="0"/>
      <c r="VXK86" s="0"/>
      <c r="VXL86" s="0"/>
      <c r="VXM86" s="0"/>
      <c r="VXN86" s="0"/>
      <c r="VXO86" s="0"/>
      <c r="VXP86" s="0"/>
      <c r="VXQ86" s="0"/>
      <c r="VXR86" s="0"/>
      <c r="VXS86" s="0"/>
      <c r="VXT86" s="0"/>
      <c r="VXU86" s="0"/>
      <c r="VXV86" s="0"/>
      <c r="VXW86" s="0"/>
      <c r="VXX86" s="0"/>
      <c r="VXY86" s="0"/>
      <c r="VXZ86" s="0"/>
      <c r="VYA86" s="0"/>
      <c r="VYB86" s="0"/>
      <c r="VYC86" s="0"/>
      <c r="VYD86" s="0"/>
      <c r="VYE86" s="0"/>
      <c r="VYF86" s="0"/>
      <c r="VYG86" s="0"/>
      <c r="VYH86" s="0"/>
      <c r="VYI86" s="0"/>
      <c r="VYJ86" s="0"/>
      <c r="VYK86" s="0"/>
      <c r="VYL86" s="0"/>
      <c r="VYM86" s="0"/>
      <c r="VYN86" s="0"/>
      <c r="VYO86" s="0"/>
      <c r="VYP86" s="0"/>
      <c r="VYQ86" s="0"/>
      <c r="VYR86" s="0"/>
      <c r="VYS86" s="0"/>
      <c r="VYT86" s="0"/>
      <c r="VYU86" s="0"/>
      <c r="VYV86" s="0"/>
      <c r="VYW86" s="0"/>
      <c r="VYX86" s="0"/>
      <c r="VYY86" s="0"/>
      <c r="VYZ86" s="0"/>
      <c r="VZA86" s="0"/>
      <c r="VZB86" s="0"/>
      <c r="VZC86" s="0"/>
      <c r="VZD86" s="0"/>
      <c r="VZE86" s="0"/>
      <c r="VZF86" s="0"/>
      <c r="VZG86" s="0"/>
      <c r="VZH86" s="0"/>
      <c r="VZI86" s="0"/>
      <c r="VZJ86" s="0"/>
      <c r="VZK86" s="0"/>
      <c r="VZL86" s="0"/>
      <c r="VZM86" s="0"/>
      <c r="VZN86" s="0"/>
      <c r="VZO86" s="0"/>
      <c r="VZP86" s="0"/>
      <c r="VZQ86" s="0"/>
      <c r="VZR86" s="0"/>
      <c r="VZS86" s="0"/>
      <c r="VZT86" s="0"/>
      <c r="VZU86" s="0"/>
      <c r="VZV86" s="0"/>
      <c r="VZW86" s="0"/>
      <c r="VZX86" s="0"/>
      <c r="VZY86" s="0"/>
      <c r="VZZ86" s="0"/>
      <c r="WAA86" s="0"/>
      <c r="WAB86" s="0"/>
      <c r="WAC86" s="0"/>
      <c r="WAD86" s="0"/>
      <c r="WAE86" s="0"/>
      <c r="WAF86" s="0"/>
      <c r="WAG86" s="0"/>
      <c r="WAH86" s="0"/>
      <c r="WAI86" s="0"/>
      <c r="WAJ86" s="0"/>
      <c r="WAK86" s="0"/>
      <c r="WAL86" s="0"/>
      <c r="WAM86" s="0"/>
      <c r="WAN86" s="0"/>
      <c r="WAO86" s="0"/>
      <c r="WAP86" s="0"/>
      <c r="WAQ86" s="0"/>
      <c r="WAR86" s="0"/>
      <c r="WAS86" s="0"/>
      <c r="WAT86" s="0"/>
      <c r="WAU86" s="0"/>
      <c r="WAV86" s="0"/>
      <c r="WAW86" s="0"/>
      <c r="WAX86" s="0"/>
      <c r="WAY86" s="0"/>
      <c r="WAZ86" s="0"/>
      <c r="WBA86" s="0"/>
      <c r="WBB86" s="0"/>
      <c r="WBC86" s="0"/>
      <c r="WBD86" s="0"/>
      <c r="WBE86" s="0"/>
      <c r="WBF86" s="0"/>
      <c r="WBG86" s="0"/>
      <c r="WBH86" s="0"/>
      <c r="WBI86" s="0"/>
      <c r="WBJ86" s="0"/>
      <c r="WBK86" s="0"/>
      <c r="WBL86" s="0"/>
      <c r="WBM86" s="0"/>
      <c r="WBN86" s="0"/>
      <c r="WBO86" s="0"/>
      <c r="WBP86" s="0"/>
      <c r="WBQ86" s="0"/>
      <c r="WBR86" s="0"/>
      <c r="WBS86" s="0"/>
      <c r="WBT86" s="0"/>
      <c r="WBU86" s="0"/>
      <c r="WBV86" s="0"/>
      <c r="WBW86" s="0"/>
      <c r="WBX86" s="0"/>
      <c r="WBY86" s="0"/>
      <c r="WBZ86" s="0"/>
      <c r="WCA86" s="0"/>
      <c r="WCB86" s="0"/>
      <c r="WCC86" s="0"/>
      <c r="WCD86" s="0"/>
      <c r="WCE86" s="0"/>
      <c r="WCF86" s="0"/>
      <c r="WCG86" s="0"/>
      <c r="WCH86" s="0"/>
      <c r="WCI86" s="0"/>
      <c r="WCJ86" s="0"/>
      <c r="WCK86" s="0"/>
      <c r="WCL86" s="0"/>
      <c r="WCM86" s="0"/>
      <c r="WCN86" s="0"/>
      <c r="WCO86" s="0"/>
      <c r="WCP86" s="0"/>
      <c r="WCQ86" s="0"/>
      <c r="WCR86" s="0"/>
      <c r="WCS86" s="0"/>
      <c r="WCT86" s="0"/>
      <c r="WCU86" s="0"/>
      <c r="WCV86" s="0"/>
      <c r="WCW86" s="0"/>
      <c r="WCX86" s="0"/>
      <c r="WCY86" s="0"/>
      <c r="WCZ86" s="0"/>
      <c r="WDA86" s="0"/>
      <c r="WDB86" s="0"/>
      <c r="WDC86" s="0"/>
      <c r="WDD86" s="0"/>
      <c r="WDE86" s="0"/>
      <c r="WDF86" s="0"/>
      <c r="WDG86" s="0"/>
      <c r="WDH86" s="0"/>
      <c r="WDI86" s="0"/>
      <c r="WDJ86" s="0"/>
      <c r="WDK86" s="0"/>
      <c r="WDL86" s="0"/>
      <c r="WDM86" s="0"/>
      <c r="WDN86" s="0"/>
      <c r="WDO86" s="0"/>
      <c r="WDP86" s="0"/>
      <c r="WDQ86" s="0"/>
      <c r="WDR86" s="0"/>
      <c r="WDS86" s="0"/>
      <c r="WDT86" s="0"/>
      <c r="WDU86" s="0"/>
      <c r="WDV86" s="0"/>
      <c r="WDW86" s="0"/>
      <c r="WDX86" s="0"/>
      <c r="WDY86" s="0"/>
      <c r="WDZ86" s="0"/>
      <c r="WEA86" s="0"/>
      <c r="WEB86" s="0"/>
      <c r="WEC86" s="0"/>
      <c r="WED86" s="0"/>
      <c r="WEE86" s="0"/>
      <c r="WEF86" s="0"/>
      <c r="WEG86" s="0"/>
      <c r="WEH86" s="0"/>
      <c r="WEI86" s="0"/>
      <c r="WEJ86" s="0"/>
      <c r="WEK86" s="0"/>
      <c r="WEL86" s="0"/>
      <c r="WEM86" s="0"/>
      <c r="WEN86" s="0"/>
      <c r="WEO86" s="0"/>
      <c r="WEP86" s="0"/>
      <c r="WEQ86" s="0"/>
      <c r="WER86" s="0"/>
      <c r="WES86" s="0"/>
      <c r="WET86" s="0"/>
      <c r="WEU86" s="0"/>
      <c r="WEV86" s="0"/>
      <c r="WEW86" s="0"/>
      <c r="WEX86" s="0"/>
      <c r="WEY86" s="0"/>
      <c r="WEZ86" s="0"/>
      <c r="WFA86" s="0"/>
      <c r="WFB86" s="0"/>
      <c r="WFC86" s="0"/>
      <c r="WFD86" s="0"/>
      <c r="WFE86" s="0"/>
      <c r="WFF86" s="0"/>
      <c r="WFG86" s="0"/>
      <c r="WFH86" s="0"/>
      <c r="WFI86" s="0"/>
      <c r="WFJ86" s="0"/>
      <c r="WFK86" s="0"/>
      <c r="WFL86" s="0"/>
      <c r="WFM86" s="0"/>
      <c r="WFN86" s="0"/>
      <c r="WFO86" s="0"/>
      <c r="WFP86" s="0"/>
      <c r="WFQ86" s="0"/>
      <c r="WFR86" s="0"/>
      <c r="WFS86" s="0"/>
      <c r="WFT86" s="0"/>
      <c r="WFU86" s="0"/>
      <c r="WFV86" s="0"/>
      <c r="WFW86" s="0"/>
      <c r="WFX86" s="0"/>
      <c r="WFY86" s="0"/>
      <c r="WFZ86" s="0"/>
      <c r="WGA86" s="0"/>
      <c r="WGB86" s="0"/>
      <c r="WGC86" s="0"/>
      <c r="WGD86" s="0"/>
      <c r="WGE86" s="0"/>
      <c r="WGF86" s="0"/>
      <c r="WGG86" s="0"/>
      <c r="WGH86" s="0"/>
      <c r="WGI86" s="0"/>
      <c r="WGJ86" s="0"/>
      <c r="WGK86" s="0"/>
      <c r="WGL86" s="0"/>
      <c r="WGM86" s="0"/>
      <c r="WGN86" s="0"/>
      <c r="WGO86" s="0"/>
      <c r="WGP86" s="0"/>
      <c r="WGQ86" s="0"/>
      <c r="WGR86" s="0"/>
      <c r="WGS86" s="0"/>
      <c r="WGT86" s="0"/>
      <c r="WGU86" s="0"/>
      <c r="WGV86" s="0"/>
      <c r="WGW86" s="0"/>
      <c r="WGX86" s="0"/>
      <c r="WGY86" s="0"/>
      <c r="WGZ86" s="0"/>
      <c r="WHA86" s="0"/>
      <c r="WHB86" s="0"/>
      <c r="WHC86" s="0"/>
      <c r="WHD86" s="0"/>
      <c r="WHE86" s="0"/>
      <c r="WHF86" s="0"/>
      <c r="WHG86" s="0"/>
      <c r="WHH86" s="0"/>
      <c r="WHI86" s="0"/>
      <c r="WHJ86" s="0"/>
      <c r="WHK86" s="0"/>
      <c r="WHL86" s="0"/>
      <c r="WHM86" s="0"/>
      <c r="WHN86" s="0"/>
      <c r="WHO86" s="0"/>
      <c r="WHP86" s="0"/>
      <c r="WHQ86" s="0"/>
      <c r="WHR86" s="0"/>
      <c r="WHS86" s="0"/>
      <c r="WHT86" s="0"/>
      <c r="WHU86" s="0"/>
      <c r="WHV86" s="0"/>
      <c r="WHW86" s="0"/>
      <c r="WHX86" s="0"/>
      <c r="WHY86" s="0"/>
      <c r="WHZ86" s="0"/>
      <c r="WIA86" s="0"/>
      <c r="WIB86" s="0"/>
      <c r="WIC86" s="0"/>
      <c r="WID86" s="0"/>
      <c r="WIE86" s="0"/>
      <c r="WIF86" s="0"/>
      <c r="WIG86" s="0"/>
      <c r="WIH86" s="0"/>
      <c r="WII86" s="0"/>
      <c r="WIJ86" s="0"/>
      <c r="WIK86" s="0"/>
      <c r="WIL86" s="0"/>
      <c r="WIM86" s="0"/>
      <c r="WIN86" s="0"/>
      <c r="WIO86" s="0"/>
      <c r="WIP86" s="0"/>
      <c r="WIQ86" s="0"/>
      <c r="WIR86" s="0"/>
      <c r="WIS86" s="0"/>
      <c r="WIT86" s="0"/>
      <c r="WIU86" s="0"/>
      <c r="WIV86" s="0"/>
      <c r="WIW86" s="0"/>
      <c r="WIX86" s="0"/>
      <c r="WIY86" s="0"/>
      <c r="WIZ86" s="0"/>
      <c r="WJA86" s="0"/>
      <c r="WJB86" s="0"/>
      <c r="WJC86" s="0"/>
      <c r="WJD86" s="0"/>
      <c r="WJE86" s="0"/>
      <c r="WJF86" s="0"/>
      <c r="WJG86" s="0"/>
      <c r="WJH86" s="0"/>
      <c r="WJI86" s="0"/>
      <c r="WJJ86" s="0"/>
      <c r="WJK86" s="0"/>
      <c r="WJL86" s="0"/>
      <c r="WJM86" s="0"/>
      <c r="WJN86" s="0"/>
      <c r="WJO86" s="0"/>
      <c r="WJP86" s="0"/>
      <c r="WJQ86" s="0"/>
      <c r="WJR86" s="0"/>
      <c r="WJS86" s="0"/>
      <c r="WJT86" s="0"/>
      <c r="WJU86" s="0"/>
      <c r="WJV86" s="0"/>
      <c r="WJW86" s="0"/>
      <c r="WJX86" s="0"/>
      <c r="WJY86" s="0"/>
      <c r="WJZ86" s="0"/>
      <c r="WKA86" s="0"/>
      <c r="WKB86" s="0"/>
      <c r="WKC86" s="0"/>
      <c r="WKD86" s="0"/>
      <c r="WKE86" s="0"/>
      <c r="WKF86" s="0"/>
      <c r="WKG86" s="0"/>
      <c r="WKH86" s="0"/>
      <c r="WKI86" s="0"/>
      <c r="WKJ86" s="0"/>
      <c r="WKK86" s="0"/>
      <c r="WKL86" s="0"/>
      <c r="WKM86" s="0"/>
      <c r="WKN86" s="0"/>
      <c r="WKO86" s="0"/>
      <c r="WKP86" s="0"/>
      <c r="WKQ86" s="0"/>
      <c r="WKR86" s="0"/>
      <c r="WKS86" s="0"/>
      <c r="WKT86" s="0"/>
      <c r="WKU86" s="0"/>
      <c r="WKV86" s="0"/>
      <c r="WKW86" s="0"/>
      <c r="WKX86" s="0"/>
      <c r="WKY86" s="0"/>
      <c r="WKZ86" s="0"/>
      <c r="WLA86" s="0"/>
      <c r="WLB86" s="0"/>
      <c r="WLC86" s="0"/>
      <c r="WLD86" s="0"/>
      <c r="WLE86" s="0"/>
      <c r="WLF86" s="0"/>
      <c r="WLG86" s="0"/>
      <c r="WLH86" s="0"/>
      <c r="WLI86" s="0"/>
      <c r="WLJ86" s="0"/>
      <c r="WLK86" s="0"/>
      <c r="WLL86" s="0"/>
      <c r="WLM86" s="0"/>
      <c r="WLN86" s="0"/>
      <c r="WLO86" s="0"/>
      <c r="WLP86" s="0"/>
      <c r="WLQ86" s="0"/>
      <c r="WLR86" s="0"/>
      <c r="WLS86" s="0"/>
      <c r="WLT86" s="0"/>
      <c r="WLU86" s="0"/>
      <c r="WLV86" s="0"/>
      <c r="WLW86" s="0"/>
      <c r="WLX86" s="0"/>
      <c r="WLY86" s="0"/>
      <c r="WLZ86" s="0"/>
      <c r="WMA86" s="0"/>
      <c r="WMB86" s="0"/>
      <c r="WMC86" s="0"/>
      <c r="WMD86" s="0"/>
      <c r="WME86" s="0"/>
      <c r="WMF86" s="0"/>
      <c r="WMG86" s="0"/>
      <c r="WMH86" s="0"/>
      <c r="WMI86" s="0"/>
      <c r="WMJ86" s="0"/>
      <c r="WMK86" s="0"/>
      <c r="WML86" s="0"/>
      <c r="WMM86" s="0"/>
      <c r="WMN86" s="0"/>
      <c r="WMO86" s="0"/>
      <c r="WMP86" s="0"/>
      <c r="WMQ86" s="0"/>
      <c r="WMR86" s="0"/>
      <c r="WMS86" s="0"/>
      <c r="WMT86" s="0"/>
      <c r="WMU86" s="0"/>
      <c r="WMV86" s="0"/>
      <c r="WMW86" s="0"/>
      <c r="WMX86" s="0"/>
      <c r="WMY86" s="0"/>
      <c r="WMZ86" s="0"/>
      <c r="WNA86" s="0"/>
      <c r="WNB86" s="0"/>
      <c r="WNC86" s="0"/>
      <c r="WND86" s="0"/>
      <c r="WNE86" s="0"/>
      <c r="WNF86" s="0"/>
      <c r="WNG86" s="0"/>
      <c r="WNH86" s="0"/>
      <c r="WNI86" s="0"/>
      <c r="WNJ86" s="0"/>
      <c r="WNK86" s="0"/>
      <c r="WNL86" s="0"/>
      <c r="WNM86" s="0"/>
      <c r="WNN86" s="0"/>
      <c r="WNO86" s="0"/>
      <c r="WNP86" s="0"/>
      <c r="WNQ86" s="0"/>
      <c r="WNR86" s="0"/>
      <c r="WNS86" s="0"/>
      <c r="WNT86" s="0"/>
      <c r="WNU86" s="0"/>
      <c r="WNV86" s="0"/>
      <c r="WNW86" s="0"/>
      <c r="WNX86" s="0"/>
      <c r="WNY86" s="0"/>
      <c r="WNZ86" s="0"/>
      <c r="WOA86" s="0"/>
      <c r="WOB86" s="0"/>
      <c r="WOC86" s="0"/>
      <c r="WOD86" s="0"/>
      <c r="WOE86" s="0"/>
      <c r="WOF86" s="0"/>
      <c r="WOG86" s="0"/>
      <c r="WOH86" s="0"/>
      <c r="WOI86" s="0"/>
      <c r="WOJ86" s="0"/>
      <c r="WOK86" s="0"/>
      <c r="WOL86" s="0"/>
      <c r="WOM86" s="0"/>
      <c r="WON86" s="0"/>
      <c r="WOO86" s="0"/>
      <c r="WOP86" s="0"/>
      <c r="WOQ86" s="0"/>
      <c r="WOR86" s="0"/>
      <c r="WOS86" s="0"/>
      <c r="WOT86" s="0"/>
      <c r="WOU86" s="0"/>
      <c r="WOV86" s="0"/>
      <c r="WOW86" s="0"/>
      <c r="WOX86" s="0"/>
      <c r="WOY86" s="0"/>
      <c r="WOZ86" s="0"/>
      <c r="WPA86" s="0"/>
      <c r="WPB86" s="0"/>
      <c r="WPC86" s="0"/>
      <c r="WPD86" s="0"/>
      <c r="WPE86" s="0"/>
      <c r="WPF86" s="0"/>
      <c r="WPG86" s="0"/>
      <c r="WPH86" s="0"/>
      <c r="WPI86" s="0"/>
      <c r="WPJ86" s="0"/>
      <c r="WPK86" s="0"/>
      <c r="WPL86" s="0"/>
      <c r="WPM86" s="0"/>
      <c r="WPN86" s="0"/>
      <c r="WPO86" s="0"/>
      <c r="WPP86" s="0"/>
      <c r="WPQ86" s="0"/>
      <c r="WPR86" s="0"/>
      <c r="WPS86" s="0"/>
      <c r="WPT86" s="0"/>
      <c r="WPU86" s="0"/>
      <c r="WPV86" s="0"/>
      <c r="WPW86" s="0"/>
      <c r="WPX86" s="0"/>
      <c r="WPY86" s="0"/>
      <c r="WPZ86" s="0"/>
      <c r="WQA86" s="0"/>
      <c r="WQB86" s="0"/>
      <c r="WQC86" s="0"/>
      <c r="WQD86" s="0"/>
      <c r="WQE86" s="0"/>
      <c r="WQF86" s="0"/>
      <c r="WQG86" s="0"/>
      <c r="WQH86" s="0"/>
      <c r="WQI86" s="0"/>
      <c r="WQJ86" s="0"/>
      <c r="WQK86" s="0"/>
      <c r="WQL86" s="0"/>
      <c r="WQM86" s="0"/>
      <c r="WQN86" s="0"/>
      <c r="WQO86" s="0"/>
      <c r="WQP86" s="0"/>
      <c r="WQQ86" s="0"/>
      <c r="WQR86" s="0"/>
      <c r="WQS86" s="0"/>
      <c r="WQT86" s="0"/>
      <c r="WQU86" s="0"/>
      <c r="WQV86" s="0"/>
      <c r="WQW86" s="0"/>
      <c r="WQX86" s="0"/>
      <c r="WQY86" s="0"/>
      <c r="WQZ86" s="0"/>
      <c r="WRA86" s="0"/>
      <c r="WRB86" s="0"/>
      <c r="WRC86" s="0"/>
      <c r="WRD86" s="0"/>
      <c r="WRE86" s="0"/>
      <c r="WRF86" s="0"/>
      <c r="WRG86" s="0"/>
      <c r="WRH86" s="0"/>
      <c r="WRI86" s="0"/>
      <c r="WRJ86" s="0"/>
      <c r="WRK86" s="0"/>
      <c r="WRL86" s="0"/>
      <c r="WRM86" s="0"/>
      <c r="WRN86" s="0"/>
      <c r="WRO86" s="0"/>
      <c r="WRP86" s="0"/>
      <c r="WRQ86" s="0"/>
      <c r="WRR86" s="0"/>
      <c r="WRS86" s="0"/>
      <c r="WRT86" s="0"/>
      <c r="WRU86" s="0"/>
      <c r="WRV86" s="0"/>
      <c r="WRW86" s="0"/>
      <c r="WRX86" s="0"/>
      <c r="WRY86" s="0"/>
      <c r="WRZ86" s="0"/>
      <c r="WSA86" s="0"/>
      <c r="WSB86" s="0"/>
      <c r="WSC86" s="0"/>
      <c r="WSD86" s="0"/>
      <c r="WSE86" s="0"/>
      <c r="WSF86" s="0"/>
      <c r="WSG86" s="0"/>
      <c r="WSH86" s="0"/>
      <c r="WSI86" s="0"/>
      <c r="WSJ86" s="0"/>
      <c r="WSK86" s="0"/>
      <c r="WSL86" s="0"/>
      <c r="WSM86" s="0"/>
      <c r="WSN86" s="0"/>
      <c r="WSO86" s="0"/>
      <c r="WSP86" s="0"/>
      <c r="WSQ86" s="0"/>
      <c r="WSR86" s="0"/>
      <c r="WSS86" s="0"/>
      <c r="WST86" s="0"/>
      <c r="WSU86" s="0"/>
      <c r="WSV86" s="0"/>
      <c r="WSW86" s="0"/>
      <c r="WSX86" s="0"/>
      <c r="WSY86" s="0"/>
      <c r="WSZ86" s="0"/>
      <c r="WTA86" s="0"/>
      <c r="WTB86" s="0"/>
      <c r="WTC86" s="0"/>
      <c r="WTD86" s="0"/>
      <c r="WTE86" s="0"/>
      <c r="WTF86" s="0"/>
      <c r="WTG86" s="0"/>
      <c r="WTH86" s="0"/>
      <c r="WTI86" s="0"/>
      <c r="WTJ86" s="0"/>
      <c r="WTK86" s="0"/>
      <c r="WTL86" s="0"/>
      <c r="WTM86" s="0"/>
      <c r="WTN86" s="0"/>
      <c r="WTO86" s="0"/>
      <c r="WTP86" s="0"/>
      <c r="WTQ86" s="0"/>
      <c r="WTR86" s="0"/>
      <c r="WTS86" s="0"/>
      <c r="WTT86" s="0"/>
      <c r="WTU86" s="0"/>
      <c r="WTV86" s="0"/>
      <c r="WTW86" s="0"/>
      <c r="WTX86" s="0"/>
      <c r="WTY86" s="0"/>
      <c r="WTZ86" s="0"/>
      <c r="WUA86" s="0"/>
      <c r="WUB86" s="0"/>
      <c r="WUC86" s="0"/>
      <c r="WUD86" s="0"/>
      <c r="WUE86" s="0"/>
      <c r="WUF86" s="0"/>
      <c r="WUG86" s="0"/>
      <c r="WUH86" s="0"/>
      <c r="WUI86" s="0"/>
      <c r="WUJ86" s="0"/>
      <c r="WUK86" s="0"/>
      <c r="WUL86" s="0"/>
      <c r="WUM86" s="0"/>
      <c r="WUN86" s="0"/>
      <c r="WUO86" s="0"/>
      <c r="WUP86" s="0"/>
      <c r="WUQ86" s="0"/>
      <c r="WUR86" s="0"/>
      <c r="WUS86" s="0"/>
      <c r="WUT86" s="0"/>
      <c r="WUU86" s="0"/>
      <c r="WUV86" s="0"/>
      <c r="WUW86" s="0"/>
      <c r="WUX86" s="0"/>
      <c r="WUY86" s="0"/>
      <c r="WUZ86" s="0"/>
      <c r="WVA86" s="0"/>
      <c r="WVB86" s="0"/>
      <c r="WVC86" s="0"/>
      <c r="WVD86" s="0"/>
      <c r="WVE86" s="0"/>
      <c r="WVF86" s="0"/>
      <c r="WVG86" s="0"/>
      <c r="WVH86" s="0"/>
      <c r="WVI86" s="0"/>
      <c r="WVJ86" s="0"/>
      <c r="WVK86" s="0"/>
      <c r="WVL86" s="0"/>
      <c r="WVM86" s="0"/>
      <c r="WVN86" s="0"/>
      <c r="WVO86" s="0"/>
      <c r="WVP86" s="0"/>
      <c r="WVQ86" s="0"/>
      <c r="WVR86" s="0"/>
      <c r="WVS86" s="0"/>
      <c r="WVT86" s="0"/>
      <c r="WVU86" s="0"/>
      <c r="WVV86" s="0"/>
      <c r="WVW86" s="0"/>
      <c r="WVX86" s="0"/>
      <c r="WVY86" s="0"/>
      <c r="WVZ86" s="0"/>
      <c r="WWA86" s="0"/>
      <c r="WWB86" s="0"/>
      <c r="WWC86" s="0"/>
      <c r="WWD86" s="0"/>
      <c r="WWE86" s="0"/>
      <c r="WWF86" s="0"/>
      <c r="WWG86" s="0"/>
      <c r="WWH86" s="0"/>
      <c r="WWI86" s="0"/>
      <c r="WWJ86" s="0"/>
      <c r="WWK86" s="0"/>
      <c r="WWL86" s="0"/>
      <c r="WWM86" s="0"/>
      <c r="WWN86" s="0"/>
      <c r="WWO86" s="0"/>
      <c r="WWP86" s="0"/>
      <c r="WWQ86" s="0"/>
      <c r="WWR86" s="0"/>
      <c r="WWS86" s="0"/>
      <c r="WWT86" s="0"/>
      <c r="WWU86" s="0"/>
      <c r="WWV86" s="0"/>
      <c r="WWW86" s="0"/>
      <c r="WWX86" s="0"/>
      <c r="WWY86" s="0"/>
      <c r="WWZ86" s="0"/>
      <c r="WXA86" s="0"/>
      <c r="WXB86" s="0"/>
      <c r="WXC86" s="0"/>
      <c r="WXD86" s="0"/>
      <c r="WXE86" s="0"/>
      <c r="WXF86" s="0"/>
      <c r="WXG86" s="0"/>
      <c r="WXH86" s="0"/>
      <c r="WXI86" s="0"/>
      <c r="WXJ86" s="0"/>
      <c r="WXK86" s="0"/>
      <c r="WXL86" s="0"/>
      <c r="WXM86" s="0"/>
      <c r="WXN86" s="0"/>
      <c r="WXO86" s="0"/>
      <c r="WXP86" s="0"/>
      <c r="WXQ86" s="0"/>
      <c r="WXR86" s="0"/>
      <c r="WXS86" s="0"/>
      <c r="WXT86" s="0"/>
      <c r="WXU86" s="0"/>
      <c r="WXV86" s="0"/>
      <c r="WXW86" s="0"/>
      <c r="WXX86" s="0"/>
      <c r="WXY86" s="0"/>
      <c r="WXZ86" s="0"/>
      <c r="WYA86" s="0"/>
      <c r="WYB86" s="0"/>
      <c r="WYC86" s="0"/>
      <c r="WYD86" s="0"/>
      <c r="WYE86" s="0"/>
      <c r="WYF86" s="0"/>
      <c r="WYG86" s="0"/>
      <c r="WYH86" s="0"/>
      <c r="WYI86" s="0"/>
      <c r="WYJ86" s="0"/>
      <c r="WYK86" s="0"/>
      <c r="WYL86" s="0"/>
      <c r="WYM86" s="0"/>
      <c r="WYN86" s="0"/>
      <c r="WYO86" s="0"/>
      <c r="WYP86" s="0"/>
      <c r="WYQ86" s="0"/>
      <c r="WYR86" s="0"/>
      <c r="WYS86" s="0"/>
      <c r="WYT86" s="0"/>
      <c r="WYU86" s="0"/>
      <c r="WYV86" s="0"/>
      <c r="WYW86" s="0"/>
      <c r="WYX86" s="0"/>
      <c r="WYY86" s="0"/>
      <c r="WYZ86" s="0"/>
      <c r="WZA86" s="0"/>
      <c r="WZB86" s="0"/>
      <c r="WZC86" s="0"/>
      <c r="WZD86" s="0"/>
      <c r="WZE86" s="0"/>
      <c r="WZF86" s="0"/>
      <c r="WZG86" s="0"/>
      <c r="WZH86" s="0"/>
      <c r="WZI86" s="0"/>
      <c r="WZJ86" s="0"/>
      <c r="WZK86" s="0"/>
      <c r="WZL86" s="0"/>
      <c r="WZM86" s="0"/>
      <c r="WZN86" s="0"/>
      <c r="WZO86" s="0"/>
      <c r="WZP86" s="0"/>
      <c r="WZQ86" s="0"/>
      <c r="WZR86" s="0"/>
      <c r="WZS86" s="0"/>
      <c r="WZT86" s="0"/>
      <c r="WZU86" s="0"/>
      <c r="WZV86" s="0"/>
      <c r="WZW86" s="0"/>
      <c r="WZX86" s="0"/>
      <c r="WZY86" s="0"/>
      <c r="WZZ86" s="0"/>
      <c r="XAA86" s="0"/>
      <c r="XAB86" s="0"/>
      <c r="XAC86" s="0"/>
      <c r="XAD86" s="0"/>
      <c r="XAE86" s="0"/>
      <c r="XAF86" s="0"/>
      <c r="XAG86" s="0"/>
      <c r="XAH86" s="0"/>
      <c r="XAI86" s="0"/>
      <c r="XAJ86" s="0"/>
      <c r="XAK86" s="0"/>
      <c r="XAL86" s="0"/>
      <c r="XAM86" s="0"/>
      <c r="XAN86" s="0"/>
      <c r="XAO86" s="0"/>
      <c r="XAP86" s="0"/>
      <c r="XAQ86" s="0"/>
      <c r="XAR86" s="0"/>
      <c r="XAS86" s="0"/>
      <c r="XAT86" s="0"/>
      <c r="XAU86" s="0"/>
      <c r="XAV86" s="0"/>
      <c r="XAW86" s="0"/>
      <c r="XAX86" s="0"/>
      <c r="XAY86" s="0"/>
      <c r="XAZ86" s="0"/>
      <c r="XBA86" s="0"/>
      <c r="XBB86" s="0"/>
      <c r="XBC86" s="0"/>
      <c r="XBD86" s="0"/>
      <c r="XBE86" s="0"/>
      <c r="XBF86" s="0"/>
      <c r="XBG86" s="0"/>
      <c r="XBH86" s="0"/>
      <c r="XBI86" s="0"/>
      <c r="XBJ86" s="0"/>
      <c r="XBK86" s="0"/>
      <c r="XBL86" s="0"/>
      <c r="XBM86" s="0"/>
      <c r="XBN86" s="0"/>
      <c r="XBO86" s="0"/>
      <c r="XBP86" s="0"/>
      <c r="XBQ86" s="0"/>
      <c r="XBR86" s="0"/>
      <c r="XBS86" s="0"/>
      <c r="XBT86" s="0"/>
      <c r="XBU86" s="0"/>
      <c r="XBV86" s="0"/>
      <c r="XBW86" s="0"/>
      <c r="XBX86" s="0"/>
      <c r="XBY86" s="0"/>
      <c r="XBZ86" s="0"/>
      <c r="XCA86" s="0"/>
      <c r="XCB86" s="0"/>
      <c r="XCC86" s="0"/>
      <c r="XCD86" s="0"/>
      <c r="XCE86" s="0"/>
      <c r="XCF86" s="0"/>
      <c r="XCG86" s="0"/>
      <c r="XCH86" s="0"/>
      <c r="XCI86" s="0"/>
      <c r="XCJ86" s="0"/>
      <c r="XCK86" s="0"/>
      <c r="XCL86" s="0"/>
      <c r="XCM86" s="0"/>
      <c r="XCN86" s="0"/>
      <c r="XCO86" s="0"/>
      <c r="XCP86" s="0"/>
      <c r="XCQ86" s="0"/>
      <c r="XCR86" s="0"/>
      <c r="XCS86" s="0"/>
      <c r="XCT86" s="0"/>
      <c r="XCU86" s="0"/>
      <c r="XCV86" s="0"/>
      <c r="XCW86" s="0"/>
      <c r="XCX86" s="0"/>
      <c r="XCY86" s="0"/>
      <c r="XCZ86" s="0"/>
      <c r="XDA86" s="0"/>
      <c r="XDB86" s="0"/>
      <c r="XDC86" s="0"/>
      <c r="XDD86" s="0"/>
      <c r="XDE86" s="0"/>
      <c r="XDF86" s="0"/>
      <c r="XDG86" s="0"/>
      <c r="XDH86" s="0"/>
      <c r="XDI86" s="0"/>
      <c r="XDJ86" s="0"/>
      <c r="XDK86" s="0"/>
      <c r="XDL86" s="0"/>
      <c r="XDM86" s="0"/>
      <c r="XDN86" s="0"/>
      <c r="XDO86" s="0"/>
      <c r="XDP86" s="0"/>
      <c r="XDQ86" s="0"/>
      <c r="XDR86" s="0"/>
      <c r="XDS86" s="0"/>
      <c r="XDT86" s="0"/>
      <c r="XDU86" s="0"/>
      <c r="XDV86" s="0"/>
      <c r="XDW86" s="0"/>
      <c r="XDX86" s="0"/>
      <c r="XDY86" s="0"/>
      <c r="XDZ86" s="0"/>
      <c r="XEA86" s="0"/>
      <c r="XEB86" s="0"/>
      <c r="XEC86" s="0"/>
      <c r="XED86" s="0"/>
      <c r="XEE86" s="0"/>
      <c r="XEF86" s="0"/>
      <c r="XEG86" s="0"/>
      <c r="XEH86" s="0"/>
      <c r="XEI86" s="0"/>
      <c r="XEJ86" s="0"/>
      <c r="XEK86" s="0"/>
      <c r="XEL86" s="0"/>
      <c r="XEM86" s="0"/>
      <c r="XEN86" s="0"/>
      <c r="XEO86" s="0"/>
      <c r="XEP86" s="0"/>
      <c r="XEQ86" s="0"/>
      <c r="XER86" s="0"/>
      <c r="XES86" s="0"/>
      <c r="XET86" s="0"/>
      <c r="XEU86" s="0"/>
      <c r="XEV86" s="0"/>
      <c r="XEW86" s="0"/>
      <c r="XEX86" s="0"/>
      <c r="XEY86" s="0"/>
      <c r="XEZ86" s="0"/>
      <c r="XFA86" s="0"/>
      <c r="XFB86" s="0"/>
      <c r="XFC86" s="0"/>
      <c r="XFD86" s="0"/>
    </row>
    <row r="87" customFormat="false" ht="22.5" hidden="false" customHeight="true" outlineLevel="0" collapsed="false">
      <c r="A87" s="31" t="s">
        <v>24</v>
      </c>
      <c r="B87" s="91"/>
      <c r="C87" s="91"/>
      <c r="D87" s="143"/>
      <c r="E87" s="143"/>
      <c r="F87" s="143"/>
      <c r="G87" s="143"/>
      <c r="H87" s="143"/>
      <c r="I87" s="143"/>
      <c r="J87" s="239"/>
      <c r="K87" s="239"/>
      <c r="L87" s="4"/>
      <c r="M87" s="31" t="s">
        <v>24</v>
      </c>
      <c r="N87" s="91"/>
      <c r="O87" s="91"/>
      <c r="P87" s="143"/>
      <c r="Q87" s="143"/>
      <c r="R87" s="84"/>
      <c r="S87" s="84"/>
      <c r="T87" s="143"/>
      <c r="U87" s="143"/>
      <c r="V87" s="143"/>
      <c r="W87" s="143"/>
    </row>
    <row r="88" customFormat="false" ht="22.5" hidden="false" customHeight="true" outlineLevel="0" collapsed="false">
      <c r="A88" s="31" t="s">
        <v>26</v>
      </c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"/>
      <c r="M88" s="31" t="s">
        <v>26</v>
      </c>
      <c r="N88" s="41"/>
      <c r="O88" s="41"/>
      <c r="P88" s="41"/>
      <c r="Q88" s="41"/>
      <c r="R88" s="84"/>
      <c r="S88" s="84"/>
      <c r="T88" s="41"/>
      <c r="U88" s="41"/>
      <c r="V88" s="41"/>
      <c r="W88" s="41"/>
    </row>
    <row r="89" customFormat="false" ht="22.5" hidden="false" customHeight="true" outlineLevel="0" collapsed="false">
      <c r="A89" s="31" t="s">
        <v>27</v>
      </c>
      <c r="B89" s="32" t="s">
        <v>291</v>
      </c>
      <c r="C89" s="32"/>
      <c r="D89" s="41"/>
      <c r="E89" s="41"/>
      <c r="F89" s="41"/>
      <c r="G89" s="41"/>
      <c r="H89" s="41"/>
      <c r="I89" s="41"/>
      <c r="J89" s="82"/>
      <c r="K89" s="82"/>
      <c r="L89" s="4"/>
      <c r="M89" s="31" t="s">
        <v>27</v>
      </c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customFormat="false" ht="22.5" hidden="false" customHeight="true" outlineLevel="0" collapsed="false">
      <c r="A90" s="31" t="s">
        <v>28</v>
      </c>
      <c r="B90" s="32"/>
      <c r="C90" s="32"/>
      <c r="D90" s="41"/>
      <c r="E90" s="41"/>
      <c r="F90" s="41"/>
      <c r="G90" s="41"/>
      <c r="H90" s="41"/>
      <c r="I90" s="41"/>
      <c r="J90" s="82"/>
      <c r="K90" s="82"/>
      <c r="L90" s="4"/>
      <c r="M90" s="31" t="s">
        <v>28</v>
      </c>
      <c r="N90" s="41"/>
      <c r="O90" s="41"/>
      <c r="P90" s="252" t="s">
        <v>48</v>
      </c>
      <c r="Q90" s="252"/>
      <c r="R90" s="41"/>
      <c r="S90" s="41"/>
      <c r="T90" s="41"/>
      <c r="U90" s="41"/>
      <c r="V90" s="41"/>
      <c r="W90" s="41"/>
    </row>
    <row r="91" customFormat="false" ht="22.5" hidden="false" customHeight="true" outlineLevel="0" collapsed="false">
      <c r="A91" s="31" t="s">
        <v>29</v>
      </c>
      <c r="B91" s="32"/>
      <c r="C91" s="32"/>
      <c r="D91" s="41"/>
      <c r="E91" s="41"/>
      <c r="F91" s="41"/>
      <c r="G91" s="41"/>
      <c r="H91" s="41"/>
      <c r="I91" s="41"/>
      <c r="J91" s="82"/>
      <c r="K91" s="82"/>
      <c r="L91" s="4"/>
      <c r="M91" s="31" t="s">
        <v>29</v>
      </c>
      <c r="N91" s="41"/>
      <c r="O91" s="41"/>
      <c r="P91" s="252"/>
      <c r="Q91" s="252"/>
      <c r="R91" s="41"/>
      <c r="S91" s="41"/>
      <c r="T91" s="41"/>
      <c r="U91" s="41"/>
      <c r="V91" s="41"/>
      <c r="W91" s="41"/>
    </row>
    <row r="92" customFormat="false" ht="22.5" hidden="false" customHeight="true" outlineLevel="0" collapsed="false">
      <c r="A92" s="31" t="s">
        <v>30</v>
      </c>
      <c r="B92" s="32"/>
      <c r="C92" s="32"/>
      <c r="D92" s="41"/>
      <c r="E92" s="41"/>
      <c r="F92" s="41"/>
      <c r="G92" s="41"/>
      <c r="H92" s="41"/>
      <c r="I92" s="41"/>
      <c r="J92" s="82"/>
      <c r="K92" s="82"/>
      <c r="L92" s="4"/>
      <c r="M92" s="31" t="s">
        <v>30</v>
      </c>
      <c r="N92" s="41"/>
      <c r="O92" s="41"/>
      <c r="P92" s="252"/>
      <c r="Q92" s="252"/>
      <c r="R92" s="41"/>
      <c r="S92" s="41"/>
      <c r="T92" s="41"/>
      <c r="U92" s="41"/>
      <c r="V92" s="41"/>
      <c r="W92" s="41"/>
    </row>
    <row r="93" customFormat="false" ht="22.5" hidden="false" customHeight="true" outlineLevel="0" collapsed="false">
      <c r="A93" s="31" t="s">
        <v>32</v>
      </c>
      <c r="B93" s="32"/>
      <c r="C93" s="32"/>
      <c r="D93" s="27" t="s">
        <v>276</v>
      </c>
      <c r="E93" s="27"/>
      <c r="H93" s="41"/>
      <c r="I93" s="41"/>
      <c r="J93" s="82"/>
      <c r="K93" s="82"/>
      <c r="L93" s="4"/>
      <c r="M93" s="31" t="s">
        <v>32</v>
      </c>
      <c r="N93" s="41"/>
      <c r="O93" s="41"/>
      <c r="P93" s="252"/>
      <c r="Q93" s="252"/>
      <c r="T93" s="41"/>
      <c r="U93" s="41"/>
      <c r="V93" s="41"/>
      <c r="W93" s="41"/>
    </row>
    <row r="94" customFormat="false" ht="22.5" hidden="false" customHeight="true" outlineLevel="0" collapsed="false">
      <c r="A94" s="31" t="s">
        <v>33</v>
      </c>
      <c r="B94" s="32"/>
      <c r="C94" s="32"/>
      <c r="D94" s="64" t="s">
        <v>276</v>
      </c>
      <c r="E94" s="64"/>
      <c r="H94" s="41"/>
      <c r="I94" s="41"/>
      <c r="J94" s="82"/>
      <c r="K94" s="82"/>
      <c r="L94" s="4"/>
      <c r="M94" s="31" t="s">
        <v>33</v>
      </c>
      <c r="N94" s="41"/>
      <c r="O94" s="41"/>
      <c r="P94" s="41"/>
      <c r="Q94" s="41"/>
      <c r="T94" s="41"/>
      <c r="U94" s="41"/>
      <c r="V94" s="41"/>
      <c r="W94" s="41"/>
    </row>
    <row r="95" customFormat="false" ht="22.5" hidden="false" customHeight="true" outlineLevel="0" collapsed="false">
      <c r="A95" s="31" t="s">
        <v>34</v>
      </c>
      <c r="B95" s="32"/>
      <c r="C95" s="32"/>
      <c r="D95" s="41"/>
      <c r="E95" s="41"/>
      <c r="F95" s="27" t="s">
        <v>276</v>
      </c>
      <c r="G95" s="27"/>
      <c r="H95" s="41"/>
      <c r="I95" s="41"/>
      <c r="J95" s="82"/>
      <c r="K95" s="82"/>
      <c r="L95" s="4"/>
      <c r="M95" s="31" t="s">
        <v>34</v>
      </c>
      <c r="N95" s="41"/>
      <c r="O95" s="41"/>
      <c r="P95" s="41"/>
      <c r="Q95" s="41"/>
      <c r="R95" s="27" t="s">
        <v>276</v>
      </c>
      <c r="S95" s="27"/>
      <c r="T95" s="41"/>
      <c r="U95" s="41"/>
      <c r="V95" s="41"/>
      <c r="W95" s="41"/>
    </row>
    <row r="96" customFormat="false" ht="22.5" hidden="false" customHeight="true" outlineLevel="0" collapsed="false">
      <c r="A96" s="31" t="s">
        <v>35</v>
      </c>
      <c r="B96" s="32"/>
      <c r="C96" s="32"/>
      <c r="D96" s="41"/>
      <c r="E96" s="41"/>
      <c r="F96" s="64" t="s">
        <v>276</v>
      </c>
      <c r="G96" s="64"/>
      <c r="H96" s="41"/>
      <c r="I96" s="41"/>
      <c r="J96" s="82"/>
      <c r="K96" s="82"/>
      <c r="L96" s="4"/>
      <c r="M96" s="31" t="s">
        <v>35</v>
      </c>
      <c r="N96" s="41"/>
      <c r="O96" s="41"/>
      <c r="P96" s="41"/>
      <c r="Q96" s="41"/>
      <c r="R96" s="35" t="s">
        <v>290</v>
      </c>
      <c r="S96" s="35"/>
      <c r="T96" s="41"/>
      <c r="U96" s="41"/>
      <c r="V96" s="41"/>
      <c r="W96" s="41"/>
    </row>
    <row r="97" customFormat="false" ht="22.5" hidden="false" customHeight="true" outlineLevel="0" collapsed="false">
      <c r="A97" s="31" t="s">
        <v>36</v>
      </c>
      <c r="B97" s="32"/>
      <c r="C97" s="32"/>
      <c r="D97" s="123"/>
      <c r="E97" s="123"/>
      <c r="F97" s="44"/>
      <c r="G97" s="44"/>
      <c r="H97" s="45"/>
      <c r="I97" s="45"/>
      <c r="J97" s="152"/>
      <c r="K97" s="152"/>
      <c r="L97" s="4"/>
      <c r="M97" s="31" t="s">
        <v>36</v>
      </c>
      <c r="N97" s="123"/>
      <c r="O97" s="123"/>
      <c r="P97" s="45"/>
      <c r="Q97" s="45"/>
      <c r="R97" s="45"/>
      <c r="S97" s="45"/>
      <c r="T97" s="45"/>
      <c r="U97" s="45"/>
      <c r="V97" s="45"/>
      <c r="W97" s="45"/>
    </row>
    <row r="98" customFormat="false" ht="22.5" hidden="false" customHeight="true" outlineLevel="0" collapsed="false"/>
    <row r="99" customFormat="false" ht="22.5" hidden="false" customHeight="true" outlineLevel="0" collapsed="false">
      <c r="A99" s="27"/>
      <c r="B99" s="30" t="n">
        <f aca="false">V86+3</f>
        <v>46503</v>
      </c>
      <c r="C99" s="30"/>
      <c r="D99" s="30" t="n">
        <f aca="false">B99+1</f>
        <v>46504</v>
      </c>
      <c r="E99" s="30"/>
      <c r="F99" s="30" t="n">
        <f aca="false">D99+1</f>
        <v>46505</v>
      </c>
      <c r="G99" s="30"/>
      <c r="H99" s="30" t="n">
        <f aca="false">F99+1</f>
        <v>46506</v>
      </c>
      <c r="I99" s="30"/>
      <c r="J99" s="30" t="n">
        <f aca="false">H99+1</f>
        <v>46507</v>
      </c>
      <c r="K99" s="30"/>
      <c r="L99" s="29"/>
      <c r="M99" s="27"/>
      <c r="N99" s="30" t="n">
        <f aca="false">B99+7</f>
        <v>46510</v>
      </c>
      <c r="O99" s="30"/>
      <c r="P99" s="30" t="n">
        <f aca="false">N99+1</f>
        <v>46511</v>
      </c>
      <c r="Q99" s="30"/>
      <c r="R99" s="30" t="n">
        <f aca="false">P99+1</f>
        <v>46512</v>
      </c>
      <c r="S99" s="30"/>
      <c r="T99" s="30" t="n">
        <f aca="false">R99+1</f>
        <v>46513</v>
      </c>
      <c r="U99" s="30"/>
      <c r="V99" s="30" t="n">
        <f aca="false">T99+1</f>
        <v>46514</v>
      </c>
      <c r="W99" s="3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  <c r="IW99" s="0"/>
      <c r="IX99" s="0"/>
      <c r="IY99" s="0"/>
      <c r="IZ99" s="0"/>
      <c r="JA99" s="0"/>
      <c r="JB99" s="0"/>
      <c r="JC99" s="0"/>
      <c r="JD99" s="0"/>
      <c r="JE99" s="0"/>
      <c r="JF99" s="0"/>
      <c r="JG99" s="0"/>
      <c r="JH99" s="0"/>
      <c r="JI99" s="0"/>
      <c r="JJ99" s="0"/>
      <c r="JK99" s="0"/>
      <c r="JL99" s="0"/>
      <c r="JM99" s="0"/>
      <c r="JN99" s="0"/>
      <c r="JO99" s="0"/>
      <c r="JP99" s="0"/>
      <c r="JQ99" s="0"/>
      <c r="JR99" s="0"/>
      <c r="JS99" s="0"/>
      <c r="JT99" s="0"/>
      <c r="JU99" s="0"/>
      <c r="JV99" s="0"/>
      <c r="JW99" s="0"/>
      <c r="JX99" s="0"/>
      <c r="JY99" s="0"/>
      <c r="JZ99" s="0"/>
      <c r="KA99" s="0"/>
      <c r="KB99" s="0"/>
      <c r="KC99" s="0"/>
      <c r="KD99" s="0"/>
      <c r="KE99" s="0"/>
      <c r="KF99" s="0"/>
      <c r="KG99" s="0"/>
      <c r="KH99" s="0"/>
      <c r="KI99" s="0"/>
      <c r="KJ99" s="0"/>
      <c r="KK99" s="0"/>
      <c r="KL99" s="0"/>
      <c r="KM99" s="0"/>
      <c r="KN99" s="0"/>
      <c r="KO99" s="0"/>
      <c r="KP99" s="0"/>
      <c r="KQ99" s="0"/>
      <c r="KR99" s="0"/>
      <c r="KS99" s="0"/>
      <c r="KT99" s="0"/>
      <c r="KU99" s="0"/>
      <c r="KV99" s="0"/>
      <c r="KW99" s="0"/>
      <c r="KX99" s="0"/>
      <c r="KY99" s="0"/>
      <c r="KZ99" s="0"/>
      <c r="LA99" s="0"/>
      <c r="LB99" s="0"/>
      <c r="LC99" s="0"/>
      <c r="LD99" s="0"/>
      <c r="LE99" s="0"/>
      <c r="LF99" s="0"/>
      <c r="LG99" s="0"/>
      <c r="LH99" s="0"/>
      <c r="LI99" s="0"/>
      <c r="LJ99" s="0"/>
      <c r="LK99" s="0"/>
      <c r="LL99" s="0"/>
      <c r="LM99" s="0"/>
      <c r="LN99" s="0"/>
      <c r="LO99" s="0"/>
      <c r="LP99" s="0"/>
      <c r="LQ99" s="0"/>
      <c r="LR99" s="0"/>
      <c r="LS99" s="0"/>
      <c r="LT99" s="0"/>
      <c r="LU99" s="0"/>
      <c r="LV99" s="0"/>
      <c r="LW99" s="0"/>
      <c r="LX99" s="0"/>
      <c r="LY99" s="0"/>
      <c r="LZ99" s="0"/>
      <c r="MA99" s="0"/>
      <c r="MB99" s="0"/>
      <c r="MC99" s="0"/>
      <c r="MD99" s="0"/>
      <c r="ME99" s="0"/>
      <c r="MF99" s="0"/>
      <c r="MG99" s="0"/>
      <c r="MH99" s="0"/>
      <c r="MI99" s="0"/>
      <c r="MJ99" s="0"/>
      <c r="MK99" s="0"/>
      <c r="ML99" s="0"/>
      <c r="MM99" s="0"/>
      <c r="MN99" s="0"/>
      <c r="MO99" s="0"/>
      <c r="MP99" s="0"/>
      <c r="MQ99" s="0"/>
      <c r="MR99" s="0"/>
      <c r="MS99" s="0"/>
      <c r="MT99" s="0"/>
      <c r="MU99" s="0"/>
      <c r="MV99" s="0"/>
      <c r="MW99" s="0"/>
      <c r="MX99" s="0"/>
      <c r="MY99" s="0"/>
      <c r="MZ99" s="0"/>
      <c r="NA99" s="0"/>
      <c r="NB99" s="0"/>
      <c r="NC99" s="0"/>
      <c r="ND99" s="0"/>
      <c r="NE99" s="0"/>
      <c r="NF99" s="0"/>
      <c r="NG99" s="0"/>
      <c r="NH99" s="0"/>
      <c r="NI99" s="0"/>
      <c r="NJ99" s="0"/>
      <c r="NK99" s="0"/>
      <c r="NL99" s="0"/>
      <c r="NM99" s="0"/>
      <c r="NN99" s="0"/>
      <c r="NO99" s="0"/>
      <c r="NP99" s="0"/>
      <c r="NQ99" s="0"/>
      <c r="NR99" s="0"/>
      <c r="NS99" s="0"/>
      <c r="NT99" s="0"/>
      <c r="NU99" s="0"/>
      <c r="NV99" s="0"/>
      <c r="NW99" s="0"/>
      <c r="NX99" s="0"/>
      <c r="NY99" s="0"/>
      <c r="NZ99" s="0"/>
      <c r="OA99" s="0"/>
      <c r="OB99" s="0"/>
      <c r="OC99" s="0"/>
      <c r="OD99" s="0"/>
      <c r="OE99" s="0"/>
      <c r="OF99" s="0"/>
      <c r="OG99" s="0"/>
      <c r="OH99" s="0"/>
      <c r="OI99" s="0"/>
      <c r="OJ99" s="0"/>
      <c r="OK99" s="0"/>
      <c r="OL99" s="0"/>
      <c r="OM99" s="0"/>
      <c r="ON99" s="0"/>
      <c r="OO99" s="0"/>
      <c r="OP99" s="0"/>
      <c r="OQ99" s="0"/>
      <c r="OR99" s="0"/>
      <c r="OS99" s="0"/>
      <c r="OT99" s="0"/>
      <c r="OU99" s="0"/>
      <c r="OV99" s="0"/>
      <c r="OW99" s="0"/>
      <c r="OX99" s="0"/>
      <c r="OY99" s="0"/>
      <c r="OZ99" s="0"/>
      <c r="PA99" s="0"/>
      <c r="PB99" s="0"/>
      <c r="PC99" s="0"/>
      <c r="PD99" s="0"/>
      <c r="PE99" s="0"/>
      <c r="PF99" s="0"/>
      <c r="PG99" s="0"/>
      <c r="PH99" s="0"/>
      <c r="PI99" s="0"/>
      <c r="PJ99" s="0"/>
      <c r="PK99" s="0"/>
      <c r="PL99" s="0"/>
      <c r="PM99" s="0"/>
      <c r="PN99" s="0"/>
      <c r="PO99" s="0"/>
      <c r="PP99" s="0"/>
      <c r="PQ99" s="0"/>
      <c r="PR99" s="0"/>
      <c r="PS99" s="0"/>
      <c r="PT99" s="0"/>
      <c r="PU99" s="0"/>
      <c r="PV99" s="0"/>
      <c r="PW99" s="0"/>
      <c r="PX99" s="0"/>
      <c r="PY99" s="0"/>
      <c r="PZ99" s="0"/>
      <c r="QA99" s="0"/>
      <c r="QB99" s="0"/>
      <c r="QC99" s="0"/>
      <c r="QD99" s="0"/>
      <c r="QE99" s="0"/>
      <c r="QF99" s="0"/>
      <c r="QG99" s="0"/>
      <c r="QH99" s="0"/>
      <c r="QI99" s="0"/>
      <c r="QJ99" s="0"/>
      <c r="QK99" s="0"/>
      <c r="QL99" s="0"/>
      <c r="QM99" s="0"/>
      <c r="QN99" s="0"/>
      <c r="QO99" s="0"/>
      <c r="QP99" s="0"/>
      <c r="QQ99" s="0"/>
      <c r="QR99" s="0"/>
      <c r="QS99" s="0"/>
      <c r="QT99" s="0"/>
      <c r="QU99" s="0"/>
      <c r="QV99" s="0"/>
      <c r="QW99" s="0"/>
      <c r="QX99" s="0"/>
      <c r="QY99" s="0"/>
      <c r="QZ99" s="0"/>
      <c r="RA99" s="0"/>
      <c r="RB99" s="0"/>
      <c r="RC99" s="0"/>
      <c r="RD99" s="0"/>
      <c r="RE99" s="0"/>
      <c r="RF99" s="0"/>
      <c r="RG99" s="0"/>
      <c r="RH99" s="0"/>
      <c r="RI99" s="0"/>
      <c r="RJ99" s="0"/>
      <c r="RK99" s="0"/>
      <c r="RL99" s="0"/>
      <c r="RM99" s="0"/>
      <c r="RN99" s="0"/>
      <c r="RO99" s="0"/>
      <c r="RP99" s="0"/>
      <c r="RQ99" s="0"/>
      <c r="RR99" s="0"/>
      <c r="RS99" s="0"/>
      <c r="RT99" s="0"/>
      <c r="RU99" s="0"/>
      <c r="RV99" s="0"/>
      <c r="RW99" s="0"/>
      <c r="RX99" s="0"/>
      <c r="RY99" s="0"/>
      <c r="RZ99" s="0"/>
      <c r="SA99" s="0"/>
      <c r="SB99" s="0"/>
      <c r="SC99" s="0"/>
      <c r="SD99" s="0"/>
      <c r="SE99" s="0"/>
      <c r="SF99" s="0"/>
      <c r="SG99" s="0"/>
      <c r="SH99" s="0"/>
      <c r="SI99" s="0"/>
      <c r="SJ99" s="0"/>
      <c r="SK99" s="0"/>
      <c r="SL99" s="0"/>
      <c r="SM99" s="0"/>
      <c r="SN99" s="0"/>
      <c r="SO99" s="0"/>
      <c r="SP99" s="0"/>
      <c r="SQ99" s="0"/>
      <c r="SR99" s="0"/>
      <c r="SS99" s="0"/>
      <c r="ST99" s="0"/>
      <c r="SU99" s="0"/>
      <c r="SV99" s="0"/>
      <c r="SW99" s="0"/>
      <c r="SX99" s="0"/>
      <c r="SY99" s="0"/>
      <c r="SZ99" s="0"/>
      <c r="TA99" s="0"/>
      <c r="TB99" s="0"/>
      <c r="TC99" s="0"/>
      <c r="TD99" s="0"/>
      <c r="TE99" s="0"/>
      <c r="TF99" s="0"/>
      <c r="TG99" s="0"/>
      <c r="TH99" s="0"/>
      <c r="TI99" s="0"/>
      <c r="TJ99" s="0"/>
      <c r="TK99" s="0"/>
      <c r="TL99" s="0"/>
      <c r="TM99" s="0"/>
      <c r="TN99" s="0"/>
      <c r="TO99" s="0"/>
      <c r="TP99" s="0"/>
      <c r="TQ99" s="0"/>
      <c r="TR99" s="0"/>
      <c r="TS99" s="0"/>
      <c r="TT99" s="0"/>
      <c r="TU99" s="0"/>
      <c r="TV99" s="0"/>
      <c r="TW99" s="0"/>
      <c r="TX99" s="0"/>
      <c r="TY99" s="0"/>
      <c r="TZ99" s="0"/>
      <c r="UA99" s="0"/>
      <c r="UB99" s="0"/>
      <c r="UC99" s="0"/>
      <c r="UD99" s="0"/>
      <c r="UE99" s="0"/>
      <c r="UF99" s="0"/>
      <c r="UG99" s="0"/>
      <c r="UH99" s="0"/>
      <c r="UI99" s="0"/>
      <c r="UJ99" s="0"/>
      <c r="UK99" s="0"/>
      <c r="UL99" s="0"/>
      <c r="UM99" s="0"/>
      <c r="UN99" s="0"/>
      <c r="UO99" s="0"/>
      <c r="UP99" s="0"/>
      <c r="UQ99" s="0"/>
      <c r="UR99" s="0"/>
      <c r="US99" s="0"/>
      <c r="UT99" s="0"/>
      <c r="UU99" s="0"/>
      <c r="UV99" s="0"/>
      <c r="UW99" s="0"/>
      <c r="UX99" s="0"/>
      <c r="UY99" s="0"/>
      <c r="UZ99" s="0"/>
      <c r="VA99" s="0"/>
      <c r="VB99" s="0"/>
      <c r="VC99" s="0"/>
      <c r="VD99" s="0"/>
      <c r="VE99" s="0"/>
      <c r="VF99" s="0"/>
      <c r="VG99" s="0"/>
      <c r="VH99" s="0"/>
      <c r="VI99" s="0"/>
      <c r="VJ99" s="0"/>
      <c r="VK99" s="0"/>
      <c r="VL99" s="0"/>
      <c r="VM99" s="0"/>
      <c r="VN99" s="0"/>
      <c r="VO99" s="0"/>
      <c r="VP99" s="0"/>
      <c r="VQ99" s="0"/>
      <c r="VR99" s="0"/>
      <c r="VS99" s="0"/>
      <c r="VT99" s="0"/>
      <c r="VU99" s="0"/>
      <c r="VV99" s="0"/>
      <c r="VW99" s="0"/>
      <c r="VX99" s="0"/>
      <c r="VY99" s="0"/>
      <c r="VZ99" s="0"/>
      <c r="WA99" s="0"/>
      <c r="WB99" s="0"/>
      <c r="WC99" s="0"/>
      <c r="WD99" s="0"/>
      <c r="WE99" s="0"/>
      <c r="WF99" s="0"/>
      <c r="WG99" s="0"/>
      <c r="WH99" s="0"/>
      <c r="WI99" s="0"/>
      <c r="WJ99" s="0"/>
      <c r="WK99" s="0"/>
      <c r="WL99" s="0"/>
      <c r="WM99" s="0"/>
      <c r="WN99" s="0"/>
      <c r="WO99" s="0"/>
      <c r="WP99" s="0"/>
      <c r="WQ99" s="0"/>
      <c r="WR99" s="0"/>
      <c r="WS99" s="0"/>
      <c r="WT99" s="0"/>
      <c r="WU99" s="0"/>
      <c r="WV99" s="0"/>
      <c r="WW99" s="0"/>
      <c r="WX99" s="0"/>
      <c r="WY99" s="0"/>
      <c r="WZ99" s="0"/>
      <c r="XA99" s="0"/>
      <c r="XB99" s="0"/>
      <c r="XC99" s="0"/>
      <c r="XD99" s="0"/>
      <c r="XE99" s="0"/>
      <c r="XF99" s="0"/>
      <c r="XG99" s="0"/>
      <c r="XH99" s="0"/>
      <c r="XI99" s="0"/>
      <c r="XJ99" s="0"/>
      <c r="XK99" s="0"/>
      <c r="XL99" s="0"/>
      <c r="XM99" s="0"/>
      <c r="XN99" s="0"/>
      <c r="XO99" s="0"/>
      <c r="XP99" s="0"/>
      <c r="XQ99" s="0"/>
      <c r="XR99" s="0"/>
      <c r="XS99" s="0"/>
      <c r="XT99" s="0"/>
      <c r="XU99" s="0"/>
      <c r="XV99" s="0"/>
      <c r="XW99" s="0"/>
      <c r="XX99" s="0"/>
      <c r="XY99" s="0"/>
      <c r="XZ99" s="0"/>
      <c r="YA99" s="0"/>
      <c r="YB99" s="0"/>
      <c r="YC99" s="0"/>
      <c r="YD99" s="0"/>
      <c r="YE99" s="0"/>
      <c r="YF99" s="0"/>
      <c r="YG99" s="0"/>
      <c r="YH99" s="0"/>
      <c r="YI99" s="0"/>
      <c r="YJ99" s="0"/>
      <c r="YK99" s="0"/>
      <c r="YL99" s="0"/>
      <c r="YM99" s="0"/>
      <c r="YN99" s="0"/>
      <c r="YO99" s="0"/>
      <c r="YP99" s="0"/>
      <c r="YQ99" s="0"/>
      <c r="YR99" s="0"/>
      <c r="YS99" s="0"/>
      <c r="YT99" s="0"/>
      <c r="YU99" s="0"/>
      <c r="YV99" s="0"/>
      <c r="YW99" s="0"/>
      <c r="YX99" s="0"/>
      <c r="YY99" s="0"/>
      <c r="YZ99" s="0"/>
      <c r="ZA99" s="0"/>
      <c r="ZB99" s="0"/>
      <c r="ZC99" s="0"/>
      <c r="ZD99" s="0"/>
      <c r="ZE99" s="0"/>
      <c r="ZF99" s="0"/>
      <c r="ZG99" s="0"/>
      <c r="ZH99" s="0"/>
      <c r="ZI99" s="0"/>
      <c r="ZJ99" s="0"/>
      <c r="ZK99" s="0"/>
      <c r="ZL99" s="0"/>
      <c r="ZM99" s="0"/>
      <c r="ZN99" s="0"/>
      <c r="ZO99" s="0"/>
      <c r="ZP99" s="0"/>
      <c r="ZQ99" s="0"/>
      <c r="ZR99" s="0"/>
      <c r="ZS99" s="0"/>
      <c r="ZT99" s="0"/>
      <c r="ZU99" s="0"/>
      <c r="ZV99" s="0"/>
      <c r="ZW99" s="0"/>
      <c r="ZX99" s="0"/>
      <c r="ZY99" s="0"/>
      <c r="ZZ99" s="0"/>
      <c r="AAA99" s="0"/>
      <c r="AAB99" s="0"/>
      <c r="AAC99" s="0"/>
      <c r="AAD99" s="0"/>
      <c r="AAE99" s="0"/>
      <c r="AAF99" s="0"/>
      <c r="AAG99" s="0"/>
      <c r="AAH99" s="0"/>
      <c r="AAI99" s="0"/>
      <c r="AAJ99" s="0"/>
      <c r="AAK99" s="0"/>
      <c r="AAL99" s="0"/>
      <c r="AAM99" s="0"/>
      <c r="AAN99" s="0"/>
      <c r="AAO99" s="0"/>
      <c r="AAP99" s="0"/>
      <c r="AAQ99" s="0"/>
      <c r="AAR99" s="0"/>
      <c r="AAS99" s="0"/>
      <c r="AAT99" s="0"/>
      <c r="AAU99" s="0"/>
      <c r="AAV99" s="0"/>
      <c r="AAW99" s="0"/>
      <c r="AAX99" s="0"/>
      <c r="AAY99" s="0"/>
      <c r="AAZ99" s="0"/>
      <c r="ABA99" s="0"/>
      <c r="ABB99" s="0"/>
      <c r="ABC99" s="0"/>
      <c r="ABD99" s="0"/>
      <c r="ABE99" s="0"/>
      <c r="ABF99" s="0"/>
      <c r="ABG99" s="0"/>
      <c r="ABH99" s="0"/>
      <c r="ABI99" s="0"/>
      <c r="ABJ99" s="0"/>
      <c r="ABK99" s="0"/>
      <c r="ABL99" s="0"/>
      <c r="ABM99" s="0"/>
      <c r="ABN99" s="0"/>
      <c r="ABO99" s="0"/>
      <c r="ABP99" s="0"/>
      <c r="ABQ99" s="0"/>
      <c r="ABR99" s="0"/>
      <c r="ABS99" s="0"/>
      <c r="ABT99" s="0"/>
      <c r="ABU99" s="0"/>
      <c r="ABV99" s="0"/>
      <c r="ABW99" s="0"/>
      <c r="ABX99" s="0"/>
      <c r="ABY99" s="0"/>
      <c r="ABZ99" s="0"/>
      <c r="ACA99" s="0"/>
      <c r="ACB99" s="0"/>
      <c r="ACC99" s="0"/>
      <c r="ACD99" s="0"/>
      <c r="ACE99" s="0"/>
      <c r="ACF99" s="0"/>
      <c r="ACG99" s="0"/>
      <c r="ACH99" s="0"/>
      <c r="ACI99" s="0"/>
      <c r="ACJ99" s="0"/>
      <c r="ACK99" s="0"/>
      <c r="ACL99" s="0"/>
      <c r="ACM99" s="0"/>
      <c r="ACN99" s="0"/>
      <c r="ACO99" s="0"/>
      <c r="ACP99" s="0"/>
      <c r="ACQ99" s="0"/>
      <c r="ACR99" s="0"/>
      <c r="ACS99" s="0"/>
      <c r="ACT99" s="0"/>
      <c r="ACU99" s="0"/>
      <c r="ACV99" s="0"/>
      <c r="ACW99" s="0"/>
      <c r="ACX99" s="0"/>
      <c r="ACY99" s="0"/>
      <c r="ACZ99" s="0"/>
      <c r="ADA99" s="0"/>
      <c r="ADB99" s="0"/>
      <c r="ADC99" s="0"/>
      <c r="ADD99" s="0"/>
      <c r="ADE99" s="0"/>
      <c r="ADF99" s="0"/>
      <c r="ADG99" s="0"/>
      <c r="ADH99" s="0"/>
      <c r="ADI99" s="0"/>
      <c r="ADJ99" s="0"/>
      <c r="ADK99" s="0"/>
      <c r="ADL99" s="0"/>
      <c r="ADM99" s="0"/>
      <c r="ADN99" s="0"/>
      <c r="ADO99" s="0"/>
      <c r="ADP99" s="0"/>
      <c r="ADQ99" s="0"/>
      <c r="ADR99" s="0"/>
      <c r="ADS99" s="0"/>
      <c r="ADT99" s="0"/>
      <c r="ADU99" s="0"/>
      <c r="ADV99" s="0"/>
      <c r="ADW99" s="0"/>
      <c r="ADX99" s="0"/>
      <c r="ADY99" s="0"/>
      <c r="ADZ99" s="0"/>
      <c r="AEA99" s="0"/>
      <c r="AEB99" s="0"/>
      <c r="AEC99" s="0"/>
      <c r="AED99" s="0"/>
      <c r="AEE99" s="0"/>
      <c r="AEF99" s="0"/>
      <c r="AEG99" s="0"/>
      <c r="AEH99" s="0"/>
      <c r="AEI99" s="0"/>
      <c r="AEJ99" s="0"/>
      <c r="AEK99" s="0"/>
      <c r="AEL99" s="0"/>
      <c r="AEM99" s="0"/>
      <c r="AEN99" s="0"/>
      <c r="AEO99" s="0"/>
      <c r="AEP99" s="0"/>
      <c r="AEQ99" s="0"/>
      <c r="AER99" s="0"/>
      <c r="AES99" s="0"/>
      <c r="AET99" s="0"/>
      <c r="AEU99" s="0"/>
      <c r="AEV99" s="0"/>
      <c r="AEW99" s="0"/>
      <c r="AEX99" s="0"/>
      <c r="AEY99" s="0"/>
      <c r="AEZ99" s="0"/>
      <c r="AFA99" s="0"/>
      <c r="AFB99" s="0"/>
      <c r="AFC99" s="0"/>
      <c r="AFD99" s="0"/>
      <c r="AFE99" s="0"/>
      <c r="AFF99" s="0"/>
      <c r="AFG99" s="0"/>
      <c r="AFH99" s="0"/>
      <c r="AFI99" s="0"/>
      <c r="AFJ99" s="0"/>
      <c r="AFK99" s="0"/>
      <c r="AFL99" s="0"/>
      <c r="AFM99" s="0"/>
      <c r="AFN99" s="0"/>
      <c r="AFO99" s="0"/>
      <c r="AFP99" s="0"/>
      <c r="AFQ99" s="0"/>
      <c r="AFR99" s="0"/>
      <c r="AFS99" s="0"/>
      <c r="AFT99" s="0"/>
      <c r="AFU99" s="0"/>
      <c r="AFV99" s="0"/>
      <c r="AFW99" s="0"/>
      <c r="AFX99" s="0"/>
      <c r="AFY99" s="0"/>
      <c r="AFZ99" s="0"/>
      <c r="AGA99" s="0"/>
      <c r="AGB99" s="0"/>
      <c r="AGC99" s="0"/>
      <c r="AGD99" s="0"/>
      <c r="AGE99" s="0"/>
      <c r="AGF99" s="0"/>
      <c r="AGG99" s="0"/>
      <c r="AGH99" s="0"/>
      <c r="AGI99" s="0"/>
      <c r="AGJ99" s="0"/>
      <c r="AGK99" s="0"/>
      <c r="AGL99" s="0"/>
      <c r="AGM99" s="0"/>
      <c r="AGN99" s="0"/>
      <c r="AGO99" s="0"/>
      <c r="AGP99" s="0"/>
      <c r="AGQ99" s="0"/>
      <c r="AGR99" s="0"/>
      <c r="AGS99" s="0"/>
      <c r="AGT99" s="0"/>
      <c r="AGU99" s="0"/>
      <c r="AGV99" s="0"/>
      <c r="AGW99" s="0"/>
      <c r="AGX99" s="0"/>
      <c r="AGY99" s="0"/>
      <c r="AGZ99" s="0"/>
      <c r="AHA99" s="0"/>
      <c r="AHB99" s="0"/>
      <c r="AHC99" s="0"/>
      <c r="AHD99" s="0"/>
      <c r="AHE99" s="0"/>
      <c r="AHF99" s="0"/>
      <c r="AHG99" s="0"/>
      <c r="AHH99" s="0"/>
      <c r="AHI99" s="0"/>
      <c r="AHJ99" s="0"/>
      <c r="AHK99" s="0"/>
      <c r="AHL99" s="0"/>
      <c r="AHM99" s="0"/>
      <c r="AHN99" s="0"/>
      <c r="AHO99" s="0"/>
      <c r="AHP99" s="0"/>
      <c r="AHQ99" s="0"/>
      <c r="AHR99" s="0"/>
      <c r="AHS99" s="0"/>
      <c r="AHT99" s="0"/>
      <c r="AHU99" s="0"/>
      <c r="AHV99" s="0"/>
      <c r="AHW99" s="0"/>
      <c r="AHX99" s="0"/>
      <c r="AHY99" s="0"/>
      <c r="AHZ99" s="0"/>
      <c r="AIA99" s="0"/>
      <c r="AIB99" s="0"/>
      <c r="AIC99" s="0"/>
      <c r="AID99" s="0"/>
      <c r="AIE99" s="0"/>
      <c r="AIF99" s="0"/>
      <c r="AIG99" s="0"/>
      <c r="AIH99" s="0"/>
      <c r="AII99" s="0"/>
      <c r="AIJ99" s="0"/>
      <c r="AIK99" s="0"/>
      <c r="AIL99" s="0"/>
      <c r="AIM99" s="0"/>
      <c r="AIN99" s="0"/>
      <c r="AIO99" s="0"/>
      <c r="AIP99" s="0"/>
      <c r="AIQ99" s="0"/>
      <c r="AIR99" s="0"/>
      <c r="AIS99" s="0"/>
      <c r="AIT99" s="0"/>
      <c r="AIU99" s="0"/>
      <c r="AIV99" s="0"/>
      <c r="AIW99" s="0"/>
      <c r="AIX99" s="0"/>
      <c r="AIY99" s="0"/>
      <c r="AIZ99" s="0"/>
      <c r="AJA99" s="0"/>
      <c r="AJB99" s="0"/>
      <c r="AJC99" s="0"/>
      <c r="AJD99" s="0"/>
      <c r="AJE99" s="0"/>
      <c r="AJF99" s="0"/>
      <c r="AJG99" s="0"/>
      <c r="AJH99" s="0"/>
      <c r="AJI99" s="0"/>
      <c r="AJJ99" s="0"/>
      <c r="AJK99" s="0"/>
      <c r="AJL99" s="0"/>
      <c r="AJM99" s="0"/>
      <c r="AJN99" s="0"/>
      <c r="AJO99" s="0"/>
      <c r="AJP99" s="0"/>
      <c r="AJQ99" s="0"/>
      <c r="AJR99" s="0"/>
      <c r="AJS99" s="0"/>
      <c r="AJT99" s="0"/>
      <c r="AJU99" s="0"/>
      <c r="AJV99" s="0"/>
      <c r="AJW99" s="0"/>
      <c r="AJX99" s="0"/>
      <c r="AJY99" s="0"/>
      <c r="AJZ99" s="0"/>
      <c r="AKA99" s="0"/>
      <c r="AKB99" s="0"/>
      <c r="AKC99" s="0"/>
      <c r="AKD99" s="0"/>
      <c r="AKE99" s="0"/>
      <c r="AKF99" s="0"/>
      <c r="AKG99" s="0"/>
      <c r="AKH99" s="0"/>
      <c r="AKI99" s="0"/>
      <c r="AKJ99" s="0"/>
      <c r="AKK99" s="0"/>
      <c r="AKL99" s="0"/>
      <c r="AKM99" s="0"/>
      <c r="AKN99" s="0"/>
      <c r="AKO99" s="0"/>
      <c r="AKP99" s="0"/>
      <c r="AKQ99" s="0"/>
      <c r="AKR99" s="0"/>
      <c r="AKS99" s="0"/>
      <c r="AKT99" s="0"/>
      <c r="AKU99" s="0"/>
      <c r="AKV99" s="0"/>
      <c r="AKW99" s="0"/>
      <c r="AKX99" s="0"/>
      <c r="AKY99" s="0"/>
      <c r="AKZ99" s="0"/>
      <c r="ALA99" s="0"/>
      <c r="ALB99" s="0"/>
      <c r="ALC99" s="0"/>
      <c r="ALD99" s="0"/>
      <c r="ALE99" s="0"/>
      <c r="ALF99" s="0"/>
      <c r="ALG99" s="0"/>
      <c r="ALH99" s="0"/>
      <c r="ALI99" s="0"/>
      <c r="ALJ99" s="0"/>
      <c r="ALK99" s="0"/>
      <c r="ALL99" s="0"/>
      <c r="ALM99" s="0"/>
      <c r="ALN99" s="0"/>
      <c r="ALO99" s="0"/>
      <c r="ALP99" s="0"/>
      <c r="ALQ99" s="0"/>
      <c r="ALR99" s="0"/>
      <c r="ALS99" s="0"/>
      <c r="ALT99" s="0"/>
      <c r="ALU99" s="0"/>
      <c r="ALV99" s="0"/>
      <c r="ALW99" s="0"/>
      <c r="ALX99" s="0"/>
      <c r="ALY99" s="0"/>
      <c r="ALZ99" s="0"/>
      <c r="AMA99" s="0"/>
      <c r="AMB99" s="0"/>
      <c r="AMC99" s="0"/>
      <c r="AMD99" s="0"/>
      <c r="AME99" s="0"/>
      <c r="AMF99" s="0"/>
      <c r="AMG99" s="0"/>
      <c r="AMH99" s="0"/>
      <c r="AMI99" s="0"/>
      <c r="AMJ99" s="0"/>
      <c r="AMK99" s="0"/>
      <c r="AML99" s="0"/>
      <c r="AMM99" s="0"/>
      <c r="AMN99" s="0"/>
      <c r="AMO99" s="0"/>
      <c r="AMP99" s="0"/>
      <c r="AMQ99" s="0"/>
      <c r="AMR99" s="0"/>
      <c r="AMS99" s="0"/>
      <c r="AMT99" s="0"/>
      <c r="AMU99" s="0"/>
      <c r="AMV99" s="0"/>
      <c r="AMW99" s="0"/>
      <c r="AMX99" s="0"/>
      <c r="AMY99" s="0"/>
      <c r="AMZ99" s="0"/>
      <c r="ANA99" s="0"/>
      <c r="ANB99" s="0"/>
      <c r="ANC99" s="0"/>
      <c r="AND99" s="0"/>
      <c r="ANE99" s="0"/>
      <c r="ANF99" s="0"/>
      <c r="ANG99" s="0"/>
      <c r="ANH99" s="0"/>
      <c r="ANI99" s="0"/>
      <c r="ANJ99" s="0"/>
      <c r="ANK99" s="0"/>
      <c r="ANL99" s="0"/>
      <c r="ANM99" s="0"/>
      <c r="ANN99" s="0"/>
      <c r="ANO99" s="0"/>
      <c r="ANP99" s="0"/>
      <c r="ANQ99" s="0"/>
      <c r="ANR99" s="0"/>
      <c r="ANS99" s="0"/>
      <c r="ANT99" s="0"/>
      <c r="ANU99" s="0"/>
      <c r="ANV99" s="0"/>
      <c r="ANW99" s="0"/>
      <c r="ANX99" s="0"/>
      <c r="ANY99" s="0"/>
      <c r="ANZ99" s="0"/>
      <c r="AOA99" s="0"/>
      <c r="AOB99" s="0"/>
      <c r="AOC99" s="0"/>
      <c r="AOD99" s="0"/>
      <c r="AOE99" s="0"/>
      <c r="AOF99" s="0"/>
      <c r="AOG99" s="0"/>
      <c r="AOH99" s="0"/>
      <c r="AOI99" s="0"/>
      <c r="AOJ99" s="0"/>
      <c r="AOK99" s="0"/>
      <c r="AOL99" s="0"/>
      <c r="AOM99" s="0"/>
      <c r="AON99" s="0"/>
      <c r="AOO99" s="0"/>
      <c r="AOP99" s="0"/>
      <c r="AOQ99" s="0"/>
      <c r="AOR99" s="0"/>
      <c r="AOS99" s="0"/>
      <c r="AOT99" s="0"/>
      <c r="AOU99" s="0"/>
      <c r="AOV99" s="0"/>
      <c r="AOW99" s="0"/>
      <c r="AOX99" s="0"/>
      <c r="AOY99" s="0"/>
      <c r="AOZ99" s="0"/>
      <c r="APA99" s="0"/>
      <c r="APB99" s="0"/>
      <c r="APC99" s="0"/>
      <c r="APD99" s="0"/>
      <c r="APE99" s="0"/>
      <c r="APF99" s="0"/>
      <c r="APG99" s="0"/>
      <c r="APH99" s="0"/>
      <c r="API99" s="0"/>
      <c r="APJ99" s="0"/>
      <c r="APK99" s="0"/>
      <c r="APL99" s="0"/>
      <c r="APM99" s="0"/>
      <c r="APN99" s="0"/>
      <c r="APO99" s="0"/>
      <c r="APP99" s="0"/>
      <c r="APQ99" s="0"/>
      <c r="APR99" s="0"/>
      <c r="APS99" s="0"/>
      <c r="APT99" s="0"/>
      <c r="APU99" s="0"/>
      <c r="APV99" s="0"/>
      <c r="APW99" s="0"/>
      <c r="APX99" s="0"/>
      <c r="APY99" s="0"/>
      <c r="APZ99" s="0"/>
      <c r="AQA99" s="0"/>
      <c r="AQB99" s="0"/>
      <c r="AQC99" s="0"/>
      <c r="AQD99" s="0"/>
      <c r="AQE99" s="0"/>
      <c r="AQF99" s="0"/>
      <c r="AQG99" s="0"/>
      <c r="AQH99" s="0"/>
      <c r="AQI99" s="0"/>
      <c r="AQJ99" s="0"/>
      <c r="AQK99" s="0"/>
      <c r="AQL99" s="0"/>
      <c r="AQM99" s="0"/>
      <c r="AQN99" s="0"/>
      <c r="AQO99" s="0"/>
      <c r="AQP99" s="0"/>
      <c r="AQQ99" s="0"/>
      <c r="AQR99" s="0"/>
      <c r="AQS99" s="0"/>
      <c r="AQT99" s="0"/>
      <c r="AQU99" s="0"/>
      <c r="AQV99" s="0"/>
      <c r="AQW99" s="0"/>
      <c r="AQX99" s="0"/>
      <c r="AQY99" s="0"/>
      <c r="AQZ99" s="0"/>
      <c r="ARA99" s="0"/>
      <c r="ARB99" s="0"/>
      <c r="ARC99" s="0"/>
      <c r="ARD99" s="0"/>
      <c r="ARE99" s="0"/>
      <c r="ARF99" s="0"/>
      <c r="ARG99" s="0"/>
      <c r="ARH99" s="0"/>
      <c r="ARI99" s="0"/>
      <c r="ARJ99" s="0"/>
      <c r="ARK99" s="0"/>
      <c r="ARL99" s="0"/>
      <c r="ARM99" s="0"/>
      <c r="ARN99" s="0"/>
      <c r="ARO99" s="0"/>
      <c r="ARP99" s="0"/>
      <c r="ARQ99" s="0"/>
      <c r="ARR99" s="0"/>
      <c r="ARS99" s="0"/>
      <c r="ART99" s="0"/>
      <c r="ARU99" s="0"/>
      <c r="ARV99" s="0"/>
      <c r="ARW99" s="0"/>
      <c r="ARX99" s="0"/>
      <c r="ARY99" s="0"/>
      <c r="ARZ99" s="0"/>
      <c r="ASA99" s="0"/>
      <c r="ASB99" s="0"/>
      <c r="ASC99" s="0"/>
      <c r="ASD99" s="0"/>
      <c r="ASE99" s="0"/>
      <c r="ASF99" s="0"/>
      <c r="ASG99" s="0"/>
      <c r="ASH99" s="0"/>
      <c r="ASI99" s="0"/>
      <c r="ASJ99" s="0"/>
      <c r="ASK99" s="0"/>
      <c r="ASL99" s="0"/>
      <c r="ASM99" s="0"/>
      <c r="ASN99" s="0"/>
      <c r="ASO99" s="0"/>
      <c r="ASP99" s="0"/>
      <c r="ASQ99" s="0"/>
      <c r="ASR99" s="0"/>
      <c r="ASS99" s="0"/>
      <c r="AST99" s="0"/>
      <c r="ASU99" s="0"/>
      <c r="ASV99" s="0"/>
      <c r="ASW99" s="0"/>
      <c r="ASX99" s="0"/>
      <c r="ASY99" s="0"/>
      <c r="ASZ99" s="0"/>
      <c r="ATA99" s="0"/>
      <c r="ATB99" s="0"/>
      <c r="ATC99" s="0"/>
      <c r="ATD99" s="0"/>
      <c r="ATE99" s="0"/>
      <c r="ATF99" s="0"/>
      <c r="ATG99" s="0"/>
      <c r="ATH99" s="0"/>
      <c r="ATI99" s="0"/>
      <c r="ATJ99" s="0"/>
      <c r="ATK99" s="0"/>
      <c r="ATL99" s="0"/>
      <c r="ATM99" s="0"/>
      <c r="ATN99" s="0"/>
      <c r="ATO99" s="0"/>
      <c r="ATP99" s="0"/>
      <c r="ATQ99" s="0"/>
      <c r="ATR99" s="0"/>
      <c r="ATS99" s="0"/>
      <c r="ATT99" s="0"/>
      <c r="ATU99" s="0"/>
      <c r="ATV99" s="0"/>
      <c r="ATW99" s="0"/>
      <c r="ATX99" s="0"/>
      <c r="ATY99" s="0"/>
      <c r="ATZ99" s="0"/>
      <c r="AUA99" s="0"/>
      <c r="AUB99" s="0"/>
      <c r="AUC99" s="0"/>
      <c r="AUD99" s="0"/>
      <c r="AUE99" s="0"/>
      <c r="AUF99" s="0"/>
      <c r="AUG99" s="0"/>
      <c r="AUH99" s="0"/>
      <c r="AUI99" s="0"/>
      <c r="AUJ99" s="0"/>
      <c r="AUK99" s="0"/>
      <c r="AUL99" s="0"/>
      <c r="AUM99" s="0"/>
      <c r="AUN99" s="0"/>
      <c r="AUO99" s="0"/>
      <c r="AUP99" s="0"/>
      <c r="AUQ99" s="0"/>
      <c r="AUR99" s="0"/>
      <c r="AUS99" s="0"/>
      <c r="AUT99" s="0"/>
      <c r="AUU99" s="0"/>
      <c r="AUV99" s="0"/>
      <c r="AUW99" s="0"/>
      <c r="AUX99" s="0"/>
      <c r="AUY99" s="0"/>
      <c r="AUZ99" s="0"/>
      <c r="AVA99" s="0"/>
      <c r="AVB99" s="0"/>
      <c r="AVC99" s="0"/>
      <c r="AVD99" s="0"/>
      <c r="AVE99" s="0"/>
      <c r="AVF99" s="0"/>
      <c r="AVG99" s="0"/>
      <c r="AVH99" s="0"/>
      <c r="AVI99" s="0"/>
      <c r="AVJ99" s="0"/>
      <c r="AVK99" s="0"/>
      <c r="AVL99" s="0"/>
      <c r="AVM99" s="0"/>
      <c r="AVN99" s="0"/>
      <c r="AVO99" s="0"/>
      <c r="AVP99" s="0"/>
      <c r="AVQ99" s="0"/>
      <c r="AVR99" s="0"/>
      <c r="AVS99" s="0"/>
      <c r="AVT99" s="0"/>
      <c r="AVU99" s="0"/>
      <c r="AVV99" s="0"/>
      <c r="AVW99" s="0"/>
      <c r="AVX99" s="0"/>
      <c r="AVY99" s="0"/>
      <c r="AVZ99" s="0"/>
      <c r="AWA99" s="0"/>
      <c r="AWB99" s="0"/>
      <c r="AWC99" s="0"/>
      <c r="AWD99" s="0"/>
      <c r="AWE99" s="0"/>
      <c r="AWF99" s="0"/>
      <c r="AWG99" s="0"/>
      <c r="AWH99" s="0"/>
      <c r="AWI99" s="0"/>
      <c r="AWJ99" s="0"/>
      <c r="AWK99" s="0"/>
      <c r="AWL99" s="0"/>
      <c r="AWM99" s="0"/>
      <c r="AWN99" s="0"/>
      <c r="AWO99" s="0"/>
      <c r="AWP99" s="0"/>
      <c r="AWQ99" s="0"/>
      <c r="AWR99" s="0"/>
      <c r="AWS99" s="0"/>
      <c r="AWT99" s="0"/>
      <c r="AWU99" s="0"/>
      <c r="AWV99" s="0"/>
      <c r="AWW99" s="0"/>
      <c r="AWX99" s="0"/>
      <c r="AWY99" s="0"/>
      <c r="AWZ99" s="0"/>
      <c r="AXA99" s="0"/>
      <c r="AXB99" s="0"/>
      <c r="AXC99" s="0"/>
      <c r="AXD99" s="0"/>
      <c r="AXE99" s="0"/>
      <c r="AXF99" s="0"/>
      <c r="AXG99" s="0"/>
      <c r="AXH99" s="0"/>
      <c r="AXI99" s="0"/>
      <c r="AXJ99" s="0"/>
      <c r="AXK99" s="0"/>
      <c r="AXL99" s="0"/>
      <c r="AXM99" s="0"/>
      <c r="AXN99" s="0"/>
      <c r="AXO99" s="0"/>
      <c r="AXP99" s="0"/>
      <c r="AXQ99" s="0"/>
      <c r="AXR99" s="0"/>
      <c r="AXS99" s="0"/>
      <c r="AXT99" s="0"/>
      <c r="AXU99" s="0"/>
      <c r="AXV99" s="0"/>
      <c r="AXW99" s="0"/>
      <c r="AXX99" s="0"/>
      <c r="AXY99" s="0"/>
      <c r="AXZ99" s="0"/>
      <c r="AYA99" s="0"/>
      <c r="AYB99" s="0"/>
      <c r="AYC99" s="0"/>
      <c r="AYD99" s="0"/>
      <c r="AYE99" s="0"/>
      <c r="AYF99" s="0"/>
      <c r="AYG99" s="0"/>
      <c r="AYH99" s="0"/>
      <c r="AYI99" s="0"/>
      <c r="AYJ99" s="0"/>
      <c r="AYK99" s="0"/>
      <c r="AYL99" s="0"/>
      <c r="AYM99" s="0"/>
      <c r="AYN99" s="0"/>
      <c r="AYO99" s="0"/>
      <c r="AYP99" s="0"/>
      <c r="AYQ99" s="0"/>
      <c r="AYR99" s="0"/>
      <c r="AYS99" s="0"/>
      <c r="AYT99" s="0"/>
      <c r="AYU99" s="0"/>
      <c r="AYV99" s="0"/>
      <c r="AYW99" s="0"/>
      <c r="AYX99" s="0"/>
      <c r="AYY99" s="0"/>
      <c r="AYZ99" s="0"/>
      <c r="AZA99" s="0"/>
      <c r="AZB99" s="0"/>
      <c r="AZC99" s="0"/>
      <c r="AZD99" s="0"/>
      <c r="AZE99" s="0"/>
      <c r="AZF99" s="0"/>
      <c r="AZG99" s="0"/>
      <c r="AZH99" s="0"/>
      <c r="AZI99" s="0"/>
      <c r="AZJ99" s="0"/>
      <c r="AZK99" s="0"/>
      <c r="AZL99" s="0"/>
      <c r="AZM99" s="0"/>
      <c r="AZN99" s="0"/>
      <c r="AZO99" s="0"/>
      <c r="AZP99" s="0"/>
      <c r="AZQ99" s="0"/>
      <c r="AZR99" s="0"/>
      <c r="AZS99" s="0"/>
      <c r="AZT99" s="0"/>
      <c r="AZU99" s="0"/>
      <c r="AZV99" s="0"/>
      <c r="AZW99" s="0"/>
      <c r="AZX99" s="0"/>
      <c r="AZY99" s="0"/>
      <c r="AZZ99" s="0"/>
      <c r="BAA99" s="0"/>
      <c r="BAB99" s="0"/>
      <c r="BAC99" s="0"/>
      <c r="BAD99" s="0"/>
      <c r="BAE99" s="0"/>
      <c r="BAF99" s="0"/>
      <c r="BAG99" s="0"/>
      <c r="BAH99" s="0"/>
      <c r="BAI99" s="0"/>
      <c r="BAJ99" s="0"/>
      <c r="BAK99" s="0"/>
      <c r="BAL99" s="0"/>
      <c r="BAM99" s="0"/>
      <c r="BAN99" s="0"/>
      <c r="BAO99" s="0"/>
      <c r="BAP99" s="0"/>
      <c r="BAQ99" s="0"/>
      <c r="BAR99" s="0"/>
      <c r="BAS99" s="0"/>
      <c r="BAT99" s="0"/>
      <c r="BAU99" s="0"/>
      <c r="BAV99" s="0"/>
      <c r="BAW99" s="0"/>
      <c r="BAX99" s="0"/>
      <c r="BAY99" s="0"/>
      <c r="BAZ99" s="0"/>
      <c r="BBA99" s="0"/>
      <c r="BBB99" s="0"/>
      <c r="BBC99" s="0"/>
      <c r="BBD99" s="0"/>
      <c r="BBE99" s="0"/>
      <c r="BBF99" s="0"/>
      <c r="BBG99" s="0"/>
      <c r="BBH99" s="0"/>
      <c r="BBI99" s="0"/>
      <c r="BBJ99" s="0"/>
      <c r="BBK99" s="0"/>
      <c r="BBL99" s="0"/>
      <c r="BBM99" s="0"/>
      <c r="BBN99" s="0"/>
      <c r="BBO99" s="0"/>
      <c r="BBP99" s="0"/>
      <c r="BBQ99" s="0"/>
      <c r="BBR99" s="0"/>
      <c r="BBS99" s="0"/>
      <c r="BBT99" s="0"/>
      <c r="BBU99" s="0"/>
      <c r="BBV99" s="0"/>
      <c r="BBW99" s="0"/>
      <c r="BBX99" s="0"/>
      <c r="BBY99" s="0"/>
      <c r="BBZ99" s="0"/>
      <c r="BCA99" s="0"/>
      <c r="BCB99" s="0"/>
      <c r="BCC99" s="0"/>
      <c r="BCD99" s="0"/>
      <c r="BCE99" s="0"/>
      <c r="BCF99" s="0"/>
      <c r="BCG99" s="0"/>
      <c r="BCH99" s="0"/>
      <c r="BCI99" s="0"/>
      <c r="BCJ99" s="0"/>
      <c r="BCK99" s="0"/>
      <c r="BCL99" s="0"/>
      <c r="BCM99" s="0"/>
      <c r="BCN99" s="0"/>
      <c r="BCO99" s="0"/>
      <c r="BCP99" s="0"/>
      <c r="BCQ99" s="0"/>
      <c r="BCR99" s="0"/>
      <c r="BCS99" s="0"/>
      <c r="BCT99" s="0"/>
      <c r="BCU99" s="0"/>
      <c r="BCV99" s="0"/>
      <c r="BCW99" s="0"/>
      <c r="BCX99" s="0"/>
      <c r="BCY99" s="0"/>
      <c r="BCZ99" s="0"/>
      <c r="BDA99" s="0"/>
      <c r="BDB99" s="0"/>
      <c r="BDC99" s="0"/>
      <c r="BDD99" s="0"/>
      <c r="BDE99" s="0"/>
      <c r="BDF99" s="0"/>
      <c r="BDG99" s="0"/>
      <c r="BDH99" s="0"/>
      <c r="BDI99" s="0"/>
      <c r="BDJ99" s="0"/>
      <c r="BDK99" s="0"/>
      <c r="BDL99" s="0"/>
      <c r="BDM99" s="0"/>
      <c r="BDN99" s="0"/>
      <c r="BDO99" s="0"/>
      <c r="BDP99" s="0"/>
      <c r="BDQ99" s="0"/>
      <c r="BDR99" s="0"/>
      <c r="BDS99" s="0"/>
      <c r="BDT99" s="0"/>
      <c r="BDU99" s="0"/>
      <c r="BDV99" s="0"/>
      <c r="BDW99" s="0"/>
      <c r="BDX99" s="0"/>
      <c r="BDY99" s="0"/>
      <c r="BDZ99" s="0"/>
      <c r="BEA99" s="0"/>
      <c r="BEB99" s="0"/>
      <c r="BEC99" s="0"/>
      <c r="BED99" s="0"/>
      <c r="BEE99" s="0"/>
      <c r="BEF99" s="0"/>
      <c r="BEG99" s="0"/>
      <c r="BEH99" s="0"/>
      <c r="BEI99" s="0"/>
      <c r="BEJ99" s="0"/>
      <c r="BEK99" s="0"/>
      <c r="BEL99" s="0"/>
      <c r="BEM99" s="0"/>
      <c r="BEN99" s="0"/>
      <c r="BEO99" s="0"/>
      <c r="BEP99" s="0"/>
      <c r="BEQ99" s="0"/>
      <c r="BER99" s="0"/>
      <c r="BES99" s="0"/>
      <c r="BET99" s="0"/>
      <c r="BEU99" s="0"/>
      <c r="BEV99" s="0"/>
      <c r="BEW99" s="0"/>
      <c r="BEX99" s="0"/>
      <c r="BEY99" s="0"/>
      <c r="BEZ99" s="0"/>
      <c r="BFA99" s="0"/>
      <c r="BFB99" s="0"/>
      <c r="BFC99" s="0"/>
      <c r="BFD99" s="0"/>
      <c r="BFE99" s="0"/>
      <c r="BFF99" s="0"/>
      <c r="BFG99" s="0"/>
      <c r="BFH99" s="0"/>
      <c r="BFI99" s="0"/>
      <c r="BFJ99" s="0"/>
      <c r="BFK99" s="0"/>
      <c r="BFL99" s="0"/>
      <c r="BFM99" s="0"/>
      <c r="BFN99" s="0"/>
      <c r="BFO99" s="0"/>
      <c r="BFP99" s="0"/>
      <c r="BFQ99" s="0"/>
      <c r="BFR99" s="0"/>
      <c r="BFS99" s="0"/>
      <c r="BFT99" s="0"/>
      <c r="BFU99" s="0"/>
      <c r="BFV99" s="0"/>
      <c r="BFW99" s="0"/>
      <c r="BFX99" s="0"/>
      <c r="BFY99" s="0"/>
      <c r="BFZ99" s="0"/>
      <c r="BGA99" s="0"/>
      <c r="BGB99" s="0"/>
      <c r="BGC99" s="0"/>
      <c r="BGD99" s="0"/>
      <c r="BGE99" s="0"/>
      <c r="BGF99" s="0"/>
      <c r="BGG99" s="0"/>
      <c r="BGH99" s="0"/>
      <c r="BGI99" s="0"/>
      <c r="BGJ99" s="0"/>
      <c r="BGK99" s="0"/>
      <c r="BGL99" s="0"/>
      <c r="BGM99" s="0"/>
      <c r="BGN99" s="0"/>
      <c r="BGO99" s="0"/>
      <c r="BGP99" s="0"/>
      <c r="BGQ99" s="0"/>
      <c r="BGR99" s="0"/>
      <c r="BGS99" s="0"/>
      <c r="BGT99" s="0"/>
      <c r="BGU99" s="0"/>
      <c r="BGV99" s="0"/>
      <c r="BGW99" s="0"/>
      <c r="BGX99" s="0"/>
      <c r="BGY99" s="0"/>
      <c r="BGZ99" s="0"/>
      <c r="BHA99" s="0"/>
      <c r="BHB99" s="0"/>
      <c r="BHC99" s="0"/>
      <c r="BHD99" s="0"/>
      <c r="BHE99" s="0"/>
      <c r="BHF99" s="0"/>
      <c r="BHG99" s="0"/>
      <c r="BHH99" s="0"/>
      <c r="BHI99" s="0"/>
      <c r="BHJ99" s="0"/>
      <c r="BHK99" s="0"/>
      <c r="BHL99" s="0"/>
      <c r="BHM99" s="0"/>
      <c r="BHN99" s="0"/>
      <c r="BHO99" s="0"/>
      <c r="BHP99" s="0"/>
      <c r="BHQ99" s="0"/>
      <c r="BHR99" s="0"/>
      <c r="BHS99" s="0"/>
      <c r="BHT99" s="0"/>
      <c r="BHU99" s="0"/>
      <c r="BHV99" s="0"/>
      <c r="BHW99" s="0"/>
      <c r="BHX99" s="0"/>
      <c r="BHY99" s="0"/>
      <c r="BHZ99" s="0"/>
      <c r="BIA99" s="0"/>
      <c r="BIB99" s="0"/>
      <c r="BIC99" s="0"/>
      <c r="BID99" s="0"/>
      <c r="BIE99" s="0"/>
      <c r="BIF99" s="0"/>
      <c r="BIG99" s="0"/>
      <c r="BIH99" s="0"/>
      <c r="BII99" s="0"/>
      <c r="BIJ99" s="0"/>
      <c r="BIK99" s="0"/>
      <c r="BIL99" s="0"/>
      <c r="BIM99" s="0"/>
      <c r="BIN99" s="0"/>
      <c r="BIO99" s="0"/>
      <c r="BIP99" s="0"/>
      <c r="BIQ99" s="0"/>
      <c r="BIR99" s="0"/>
      <c r="BIS99" s="0"/>
      <c r="BIT99" s="0"/>
      <c r="BIU99" s="0"/>
      <c r="BIV99" s="0"/>
      <c r="BIW99" s="0"/>
      <c r="BIX99" s="0"/>
      <c r="BIY99" s="0"/>
      <c r="BIZ99" s="0"/>
      <c r="BJA99" s="0"/>
      <c r="BJB99" s="0"/>
      <c r="BJC99" s="0"/>
      <c r="BJD99" s="0"/>
      <c r="BJE99" s="0"/>
      <c r="BJF99" s="0"/>
      <c r="BJG99" s="0"/>
      <c r="BJH99" s="0"/>
      <c r="BJI99" s="0"/>
      <c r="BJJ99" s="0"/>
      <c r="BJK99" s="0"/>
      <c r="BJL99" s="0"/>
      <c r="BJM99" s="0"/>
      <c r="BJN99" s="0"/>
      <c r="BJO99" s="0"/>
      <c r="BJP99" s="0"/>
      <c r="BJQ99" s="0"/>
      <c r="BJR99" s="0"/>
      <c r="BJS99" s="0"/>
      <c r="BJT99" s="0"/>
      <c r="BJU99" s="0"/>
      <c r="BJV99" s="0"/>
      <c r="BJW99" s="0"/>
      <c r="BJX99" s="0"/>
      <c r="BJY99" s="0"/>
      <c r="BJZ99" s="0"/>
      <c r="BKA99" s="0"/>
      <c r="BKB99" s="0"/>
      <c r="BKC99" s="0"/>
      <c r="BKD99" s="0"/>
      <c r="BKE99" s="0"/>
      <c r="BKF99" s="0"/>
      <c r="BKG99" s="0"/>
      <c r="BKH99" s="0"/>
      <c r="BKI99" s="0"/>
      <c r="BKJ99" s="0"/>
      <c r="BKK99" s="0"/>
      <c r="BKL99" s="0"/>
      <c r="BKM99" s="0"/>
      <c r="BKN99" s="0"/>
      <c r="BKO99" s="0"/>
      <c r="BKP99" s="0"/>
      <c r="BKQ99" s="0"/>
      <c r="BKR99" s="0"/>
      <c r="BKS99" s="0"/>
      <c r="BKT99" s="0"/>
      <c r="BKU99" s="0"/>
      <c r="BKV99" s="0"/>
      <c r="BKW99" s="0"/>
      <c r="BKX99" s="0"/>
      <c r="BKY99" s="0"/>
      <c r="BKZ99" s="0"/>
      <c r="BLA99" s="0"/>
      <c r="BLB99" s="0"/>
      <c r="BLC99" s="0"/>
      <c r="BLD99" s="0"/>
      <c r="BLE99" s="0"/>
      <c r="BLF99" s="0"/>
      <c r="BLG99" s="0"/>
      <c r="BLH99" s="0"/>
      <c r="BLI99" s="0"/>
      <c r="BLJ99" s="0"/>
      <c r="BLK99" s="0"/>
      <c r="BLL99" s="0"/>
      <c r="BLM99" s="0"/>
      <c r="BLN99" s="0"/>
      <c r="BLO99" s="0"/>
      <c r="BLP99" s="0"/>
      <c r="BLQ99" s="0"/>
      <c r="BLR99" s="0"/>
      <c r="BLS99" s="0"/>
      <c r="BLT99" s="0"/>
      <c r="BLU99" s="0"/>
      <c r="BLV99" s="0"/>
      <c r="BLW99" s="0"/>
      <c r="BLX99" s="0"/>
      <c r="BLY99" s="0"/>
      <c r="BLZ99" s="0"/>
      <c r="BMA99" s="0"/>
      <c r="BMB99" s="0"/>
      <c r="BMC99" s="0"/>
      <c r="BMD99" s="0"/>
      <c r="BME99" s="0"/>
      <c r="BMF99" s="0"/>
      <c r="BMG99" s="0"/>
      <c r="BMH99" s="0"/>
      <c r="BMI99" s="0"/>
      <c r="BMJ99" s="0"/>
      <c r="BMK99" s="0"/>
      <c r="BML99" s="0"/>
      <c r="BMM99" s="0"/>
      <c r="BMN99" s="0"/>
      <c r="BMO99" s="0"/>
      <c r="BMP99" s="0"/>
      <c r="BMQ99" s="0"/>
      <c r="BMR99" s="0"/>
      <c r="BMS99" s="0"/>
      <c r="BMT99" s="0"/>
      <c r="BMU99" s="0"/>
      <c r="BMV99" s="0"/>
      <c r="BMW99" s="0"/>
      <c r="BMX99" s="0"/>
      <c r="BMY99" s="0"/>
      <c r="BMZ99" s="0"/>
      <c r="BNA99" s="0"/>
      <c r="BNB99" s="0"/>
      <c r="BNC99" s="0"/>
      <c r="BND99" s="0"/>
      <c r="BNE99" s="0"/>
      <c r="BNF99" s="0"/>
      <c r="BNG99" s="0"/>
      <c r="BNH99" s="0"/>
      <c r="BNI99" s="0"/>
      <c r="BNJ99" s="0"/>
      <c r="BNK99" s="0"/>
      <c r="BNL99" s="0"/>
      <c r="BNM99" s="0"/>
      <c r="BNN99" s="0"/>
      <c r="BNO99" s="0"/>
      <c r="BNP99" s="0"/>
      <c r="BNQ99" s="0"/>
      <c r="BNR99" s="0"/>
      <c r="BNS99" s="0"/>
      <c r="BNT99" s="0"/>
      <c r="BNU99" s="0"/>
      <c r="BNV99" s="0"/>
      <c r="BNW99" s="0"/>
      <c r="BNX99" s="0"/>
      <c r="BNY99" s="0"/>
      <c r="BNZ99" s="0"/>
      <c r="BOA99" s="0"/>
      <c r="BOB99" s="0"/>
      <c r="BOC99" s="0"/>
      <c r="BOD99" s="0"/>
      <c r="BOE99" s="0"/>
      <c r="BOF99" s="0"/>
      <c r="BOG99" s="0"/>
      <c r="BOH99" s="0"/>
      <c r="BOI99" s="0"/>
      <c r="BOJ99" s="0"/>
      <c r="BOK99" s="0"/>
      <c r="BOL99" s="0"/>
      <c r="BOM99" s="0"/>
      <c r="BON99" s="0"/>
      <c r="BOO99" s="0"/>
      <c r="BOP99" s="0"/>
      <c r="BOQ99" s="0"/>
      <c r="BOR99" s="0"/>
      <c r="BOS99" s="0"/>
      <c r="BOT99" s="0"/>
      <c r="BOU99" s="0"/>
      <c r="BOV99" s="0"/>
      <c r="BOW99" s="0"/>
      <c r="BOX99" s="0"/>
      <c r="BOY99" s="0"/>
      <c r="BOZ99" s="0"/>
      <c r="BPA99" s="0"/>
      <c r="BPB99" s="0"/>
      <c r="BPC99" s="0"/>
      <c r="BPD99" s="0"/>
      <c r="BPE99" s="0"/>
      <c r="BPF99" s="0"/>
      <c r="BPG99" s="0"/>
      <c r="BPH99" s="0"/>
      <c r="BPI99" s="0"/>
      <c r="BPJ99" s="0"/>
      <c r="BPK99" s="0"/>
      <c r="BPL99" s="0"/>
      <c r="BPM99" s="0"/>
      <c r="BPN99" s="0"/>
      <c r="BPO99" s="0"/>
      <c r="BPP99" s="0"/>
      <c r="BPQ99" s="0"/>
      <c r="BPR99" s="0"/>
      <c r="BPS99" s="0"/>
      <c r="BPT99" s="0"/>
      <c r="BPU99" s="0"/>
      <c r="BPV99" s="0"/>
      <c r="BPW99" s="0"/>
      <c r="BPX99" s="0"/>
      <c r="BPY99" s="0"/>
      <c r="BPZ99" s="0"/>
      <c r="BQA99" s="0"/>
      <c r="BQB99" s="0"/>
      <c r="BQC99" s="0"/>
      <c r="BQD99" s="0"/>
      <c r="BQE99" s="0"/>
      <c r="BQF99" s="0"/>
      <c r="BQG99" s="0"/>
      <c r="BQH99" s="0"/>
      <c r="BQI99" s="0"/>
      <c r="BQJ99" s="0"/>
      <c r="BQK99" s="0"/>
      <c r="BQL99" s="0"/>
      <c r="BQM99" s="0"/>
      <c r="BQN99" s="0"/>
      <c r="BQO99" s="0"/>
      <c r="BQP99" s="0"/>
      <c r="BQQ99" s="0"/>
      <c r="BQR99" s="0"/>
      <c r="BQS99" s="0"/>
      <c r="BQT99" s="0"/>
      <c r="BQU99" s="0"/>
      <c r="BQV99" s="0"/>
      <c r="BQW99" s="0"/>
      <c r="BQX99" s="0"/>
      <c r="BQY99" s="0"/>
      <c r="BQZ99" s="0"/>
      <c r="BRA99" s="0"/>
      <c r="BRB99" s="0"/>
      <c r="BRC99" s="0"/>
      <c r="BRD99" s="0"/>
      <c r="BRE99" s="0"/>
      <c r="BRF99" s="0"/>
      <c r="BRG99" s="0"/>
      <c r="BRH99" s="0"/>
      <c r="BRI99" s="0"/>
      <c r="BRJ99" s="0"/>
      <c r="BRK99" s="0"/>
      <c r="BRL99" s="0"/>
      <c r="BRM99" s="0"/>
      <c r="BRN99" s="0"/>
      <c r="BRO99" s="0"/>
      <c r="BRP99" s="0"/>
      <c r="BRQ99" s="0"/>
      <c r="BRR99" s="0"/>
      <c r="BRS99" s="0"/>
      <c r="BRT99" s="0"/>
      <c r="BRU99" s="0"/>
      <c r="BRV99" s="0"/>
      <c r="BRW99" s="0"/>
      <c r="BRX99" s="0"/>
      <c r="BRY99" s="0"/>
      <c r="BRZ99" s="0"/>
      <c r="BSA99" s="0"/>
      <c r="BSB99" s="0"/>
      <c r="BSC99" s="0"/>
      <c r="BSD99" s="0"/>
      <c r="BSE99" s="0"/>
      <c r="BSF99" s="0"/>
      <c r="BSG99" s="0"/>
      <c r="BSH99" s="0"/>
      <c r="BSI99" s="0"/>
      <c r="BSJ99" s="0"/>
      <c r="BSK99" s="0"/>
      <c r="BSL99" s="0"/>
      <c r="BSM99" s="0"/>
      <c r="BSN99" s="0"/>
      <c r="BSO99" s="0"/>
      <c r="BSP99" s="0"/>
      <c r="BSQ99" s="0"/>
      <c r="BSR99" s="0"/>
      <c r="BSS99" s="0"/>
      <c r="BST99" s="0"/>
      <c r="BSU99" s="0"/>
      <c r="BSV99" s="0"/>
      <c r="BSW99" s="0"/>
      <c r="BSX99" s="0"/>
      <c r="BSY99" s="0"/>
      <c r="BSZ99" s="0"/>
      <c r="BTA99" s="0"/>
      <c r="BTB99" s="0"/>
      <c r="BTC99" s="0"/>
      <c r="BTD99" s="0"/>
      <c r="BTE99" s="0"/>
      <c r="BTF99" s="0"/>
      <c r="BTG99" s="0"/>
      <c r="BTH99" s="0"/>
      <c r="BTI99" s="0"/>
      <c r="BTJ99" s="0"/>
      <c r="BTK99" s="0"/>
      <c r="BTL99" s="0"/>
      <c r="BTM99" s="0"/>
      <c r="BTN99" s="0"/>
      <c r="BTO99" s="0"/>
      <c r="BTP99" s="0"/>
      <c r="BTQ99" s="0"/>
      <c r="BTR99" s="0"/>
      <c r="BTS99" s="0"/>
      <c r="BTT99" s="0"/>
      <c r="BTU99" s="0"/>
      <c r="BTV99" s="0"/>
      <c r="BTW99" s="0"/>
      <c r="BTX99" s="0"/>
      <c r="BTY99" s="0"/>
      <c r="BTZ99" s="0"/>
      <c r="BUA99" s="0"/>
      <c r="BUB99" s="0"/>
      <c r="BUC99" s="0"/>
      <c r="BUD99" s="0"/>
      <c r="BUE99" s="0"/>
      <c r="BUF99" s="0"/>
      <c r="BUG99" s="0"/>
      <c r="BUH99" s="0"/>
      <c r="BUI99" s="0"/>
      <c r="BUJ99" s="0"/>
      <c r="BUK99" s="0"/>
      <c r="BUL99" s="0"/>
      <c r="BUM99" s="0"/>
      <c r="BUN99" s="0"/>
      <c r="BUO99" s="0"/>
      <c r="BUP99" s="0"/>
      <c r="BUQ99" s="0"/>
      <c r="BUR99" s="0"/>
      <c r="BUS99" s="0"/>
      <c r="BUT99" s="0"/>
      <c r="BUU99" s="0"/>
      <c r="BUV99" s="0"/>
      <c r="BUW99" s="0"/>
      <c r="BUX99" s="0"/>
      <c r="BUY99" s="0"/>
      <c r="BUZ99" s="0"/>
      <c r="BVA99" s="0"/>
      <c r="BVB99" s="0"/>
      <c r="BVC99" s="0"/>
      <c r="BVD99" s="0"/>
      <c r="BVE99" s="0"/>
      <c r="BVF99" s="0"/>
      <c r="BVG99" s="0"/>
      <c r="BVH99" s="0"/>
      <c r="BVI99" s="0"/>
      <c r="BVJ99" s="0"/>
      <c r="BVK99" s="0"/>
      <c r="BVL99" s="0"/>
      <c r="BVM99" s="0"/>
      <c r="BVN99" s="0"/>
      <c r="BVO99" s="0"/>
      <c r="BVP99" s="0"/>
      <c r="BVQ99" s="0"/>
      <c r="BVR99" s="0"/>
      <c r="BVS99" s="0"/>
      <c r="BVT99" s="0"/>
      <c r="BVU99" s="0"/>
      <c r="BVV99" s="0"/>
      <c r="BVW99" s="0"/>
      <c r="BVX99" s="0"/>
      <c r="BVY99" s="0"/>
      <c r="BVZ99" s="0"/>
      <c r="BWA99" s="0"/>
      <c r="BWB99" s="0"/>
      <c r="BWC99" s="0"/>
      <c r="BWD99" s="0"/>
      <c r="BWE99" s="0"/>
      <c r="BWF99" s="0"/>
      <c r="BWG99" s="0"/>
      <c r="BWH99" s="0"/>
      <c r="BWI99" s="0"/>
      <c r="BWJ99" s="0"/>
      <c r="BWK99" s="0"/>
      <c r="BWL99" s="0"/>
      <c r="BWM99" s="0"/>
      <c r="BWN99" s="0"/>
      <c r="BWO99" s="0"/>
      <c r="BWP99" s="0"/>
      <c r="BWQ99" s="0"/>
      <c r="BWR99" s="0"/>
      <c r="BWS99" s="0"/>
      <c r="BWT99" s="0"/>
      <c r="BWU99" s="0"/>
      <c r="BWV99" s="0"/>
      <c r="BWW99" s="0"/>
      <c r="BWX99" s="0"/>
      <c r="BWY99" s="0"/>
      <c r="BWZ99" s="0"/>
      <c r="BXA99" s="0"/>
      <c r="BXB99" s="0"/>
      <c r="BXC99" s="0"/>
      <c r="BXD99" s="0"/>
      <c r="BXE99" s="0"/>
      <c r="BXF99" s="0"/>
      <c r="BXG99" s="0"/>
      <c r="BXH99" s="0"/>
      <c r="BXI99" s="0"/>
      <c r="BXJ99" s="0"/>
      <c r="BXK99" s="0"/>
      <c r="BXL99" s="0"/>
      <c r="BXM99" s="0"/>
      <c r="BXN99" s="0"/>
      <c r="BXO99" s="0"/>
      <c r="BXP99" s="0"/>
      <c r="BXQ99" s="0"/>
      <c r="BXR99" s="0"/>
      <c r="BXS99" s="0"/>
      <c r="BXT99" s="0"/>
      <c r="BXU99" s="0"/>
      <c r="BXV99" s="0"/>
      <c r="BXW99" s="0"/>
      <c r="BXX99" s="0"/>
      <c r="BXY99" s="0"/>
      <c r="BXZ99" s="0"/>
      <c r="BYA99" s="0"/>
      <c r="BYB99" s="0"/>
      <c r="BYC99" s="0"/>
      <c r="BYD99" s="0"/>
      <c r="BYE99" s="0"/>
      <c r="BYF99" s="0"/>
      <c r="BYG99" s="0"/>
      <c r="BYH99" s="0"/>
      <c r="BYI99" s="0"/>
      <c r="BYJ99" s="0"/>
      <c r="BYK99" s="0"/>
      <c r="BYL99" s="0"/>
      <c r="BYM99" s="0"/>
      <c r="BYN99" s="0"/>
      <c r="BYO99" s="0"/>
      <c r="BYP99" s="0"/>
      <c r="BYQ99" s="0"/>
      <c r="BYR99" s="0"/>
      <c r="BYS99" s="0"/>
      <c r="BYT99" s="0"/>
      <c r="BYU99" s="0"/>
      <c r="BYV99" s="0"/>
      <c r="BYW99" s="0"/>
      <c r="BYX99" s="0"/>
      <c r="BYY99" s="0"/>
      <c r="BYZ99" s="0"/>
      <c r="BZA99" s="0"/>
      <c r="BZB99" s="0"/>
      <c r="BZC99" s="0"/>
      <c r="BZD99" s="0"/>
      <c r="BZE99" s="0"/>
      <c r="BZF99" s="0"/>
      <c r="BZG99" s="0"/>
      <c r="BZH99" s="0"/>
      <c r="BZI99" s="0"/>
      <c r="BZJ99" s="0"/>
      <c r="BZK99" s="0"/>
      <c r="BZL99" s="0"/>
      <c r="BZM99" s="0"/>
      <c r="BZN99" s="0"/>
      <c r="BZO99" s="0"/>
      <c r="BZP99" s="0"/>
      <c r="BZQ99" s="0"/>
      <c r="BZR99" s="0"/>
      <c r="BZS99" s="0"/>
      <c r="BZT99" s="0"/>
      <c r="BZU99" s="0"/>
      <c r="BZV99" s="0"/>
      <c r="BZW99" s="0"/>
      <c r="BZX99" s="0"/>
      <c r="BZY99" s="0"/>
      <c r="BZZ99" s="0"/>
      <c r="CAA99" s="0"/>
      <c r="CAB99" s="0"/>
      <c r="CAC99" s="0"/>
      <c r="CAD99" s="0"/>
      <c r="CAE99" s="0"/>
      <c r="CAF99" s="0"/>
      <c r="CAG99" s="0"/>
      <c r="CAH99" s="0"/>
      <c r="CAI99" s="0"/>
      <c r="CAJ99" s="0"/>
      <c r="CAK99" s="0"/>
      <c r="CAL99" s="0"/>
      <c r="CAM99" s="0"/>
      <c r="CAN99" s="0"/>
      <c r="CAO99" s="0"/>
      <c r="CAP99" s="0"/>
      <c r="CAQ99" s="0"/>
      <c r="CAR99" s="0"/>
      <c r="CAS99" s="0"/>
      <c r="CAT99" s="0"/>
      <c r="CAU99" s="0"/>
      <c r="CAV99" s="0"/>
      <c r="CAW99" s="0"/>
      <c r="CAX99" s="0"/>
      <c r="CAY99" s="0"/>
      <c r="CAZ99" s="0"/>
      <c r="CBA99" s="0"/>
      <c r="CBB99" s="0"/>
      <c r="CBC99" s="0"/>
      <c r="CBD99" s="0"/>
      <c r="CBE99" s="0"/>
      <c r="CBF99" s="0"/>
      <c r="CBG99" s="0"/>
      <c r="CBH99" s="0"/>
      <c r="CBI99" s="0"/>
      <c r="CBJ99" s="0"/>
      <c r="CBK99" s="0"/>
      <c r="CBL99" s="0"/>
      <c r="CBM99" s="0"/>
      <c r="CBN99" s="0"/>
      <c r="CBO99" s="0"/>
      <c r="CBP99" s="0"/>
      <c r="CBQ99" s="0"/>
      <c r="CBR99" s="0"/>
      <c r="CBS99" s="0"/>
      <c r="CBT99" s="0"/>
      <c r="CBU99" s="0"/>
      <c r="CBV99" s="0"/>
      <c r="CBW99" s="0"/>
      <c r="CBX99" s="0"/>
      <c r="CBY99" s="0"/>
      <c r="CBZ99" s="0"/>
      <c r="CCA99" s="0"/>
      <c r="CCB99" s="0"/>
      <c r="CCC99" s="0"/>
      <c r="CCD99" s="0"/>
      <c r="CCE99" s="0"/>
      <c r="CCF99" s="0"/>
      <c r="CCG99" s="0"/>
      <c r="CCH99" s="0"/>
      <c r="CCI99" s="0"/>
      <c r="CCJ99" s="0"/>
      <c r="CCK99" s="0"/>
      <c r="CCL99" s="0"/>
      <c r="CCM99" s="0"/>
      <c r="CCN99" s="0"/>
      <c r="CCO99" s="0"/>
      <c r="CCP99" s="0"/>
      <c r="CCQ99" s="0"/>
      <c r="CCR99" s="0"/>
      <c r="CCS99" s="0"/>
      <c r="CCT99" s="0"/>
      <c r="CCU99" s="0"/>
      <c r="CCV99" s="0"/>
      <c r="CCW99" s="0"/>
      <c r="CCX99" s="0"/>
      <c r="CCY99" s="0"/>
      <c r="CCZ99" s="0"/>
      <c r="CDA99" s="0"/>
      <c r="CDB99" s="0"/>
      <c r="CDC99" s="0"/>
      <c r="CDD99" s="0"/>
      <c r="CDE99" s="0"/>
      <c r="CDF99" s="0"/>
      <c r="CDG99" s="0"/>
      <c r="CDH99" s="0"/>
      <c r="CDI99" s="0"/>
      <c r="CDJ99" s="0"/>
      <c r="CDK99" s="0"/>
      <c r="CDL99" s="0"/>
      <c r="CDM99" s="0"/>
      <c r="CDN99" s="0"/>
      <c r="CDO99" s="0"/>
      <c r="CDP99" s="0"/>
      <c r="CDQ99" s="0"/>
      <c r="CDR99" s="0"/>
      <c r="CDS99" s="0"/>
      <c r="CDT99" s="0"/>
      <c r="CDU99" s="0"/>
      <c r="CDV99" s="0"/>
      <c r="CDW99" s="0"/>
      <c r="CDX99" s="0"/>
      <c r="CDY99" s="0"/>
      <c r="CDZ99" s="0"/>
      <c r="CEA99" s="0"/>
      <c r="CEB99" s="0"/>
      <c r="CEC99" s="0"/>
      <c r="CED99" s="0"/>
      <c r="CEE99" s="0"/>
      <c r="CEF99" s="0"/>
      <c r="CEG99" s="0"/>
      <c r="CEH99" s="0"/>
      <c r="CEI99" s="0"/>
      <c r="CEJ99" s="0"/>
      <c r="CEK99" s="0"/>
      <c r="CEL99" s="0"/>
      <c r="CEM99" s="0"/>
      <c r="CEN99" s="0"/>
      <c r="CEO99" s="0"/>
      <c r="CEP99" s="0"/>
      <c r="CEQ99" s="0"/>
      <c r="CER99" s="0"/>
      <c r="CES99" s="0"/>
      <c r="CET99" s="0"/>
      <c r="CEU99" s="0"/>
      <c r="CEV99" s="0"/>
      <c r="CEW99" s="0"/>
      <c r="CEX99" s="0"/>
      <c r="CEY99" s="0"/>
      <c r="CEZ99" s="0"/>
      <c r="CFA99" s="0"/>
      <c r="CFB99" s="0"/>
      <c r="CFC99" s="0"/>
      <c r="CFD99" s="0"/>
      <c r="CFE99" s="0"/>
      <c r="CFF99" s="0"/>
      <c r="CFG99" s="0"/>
      <c r="CFH99" s="0"/>
      <c r="CFI99" s="0"/>
      <c r="CFJ99" s="0"/>
      <c r="CFK99" s="0"/>
      <c r="CFL99" s="0"/>
      <c r="CFM99" s="0"/>
      <c r="CFN99" s="0"/>
      <c r="CFO99" s="0"/>
      <c r="CFP99" s="0"/>
      <c r="CFQ99" s="0"/>
      <c r="CFR99" s="0"/>
      <c r="CFS99" s="0"/>
      <c r="CFT99" s="0"/>
      <c r="CFU99" s="0"/>
      <c r="CFV99" s="0"/>
      <c r="CFW99" s="0"/>
      <c r="CFX99" s="0"/>
      <c r="CFY99" s="0"/>
      <c r="CFZ99" s="0"/>
      <c r="CGA99" s="0"/>
      <c r="CGB99" s="0"/>
      <c r="CGC99" s="0"/>
      <c r="CGD99" s="0"/>
      <c r="CGE99" s="0"/>
      <c r="CGF99" s="0"/>
      <c r="CGG99" s="0"/>
      <c r="CGH99" s="0"/>
      <c r="CGI99" s="0"/>
      <c r="CGJ99" s="0"/>
      <c r="CGK99" s="0"/>
      <c r="CGL99" s="0"/>
      <c r="CGM99" s="0"/>
      <c r="CGN99" s="0"/>
      <c r="CGO99" s="0"/>
      <c r="CGP99" s="0"/>
      <c r="CGQ99" s="0"/>
      <c r="CGR99" s="0"/>
      <c r="CGS99" s="0"/>
      <c r="CGT99" s="0"/>
      <c r="CGU99" s="0"/>
      <c r="CGV99" s="0"/>
      <c r="CGW99" s="0"/>
      <c r="CGX99" s="0"/>
      <c r="CGY99" s="0"/>
      <c r="CGZ99" s="0"/>
      <c r="CHA99" s="0"/>
      <c r="CHB99" s="0"/>
      <c r="CHC99" s="0"/>
      <c r="CHD99" s="0"/>
      <c r="CHE99" s="0"/>
      <c r="CHF99" s="0"/>
      <c r="CHG99" s="0"/>
      <c r="CHH99" s="0"/>
      <c r="CHI99" s="0"/>
      <c r="CHJ99" s="0"/>
      <c r="CHK99" s="0"/>
      <c r="CHL99" s="0"/>
      <c r="CHM99" s="0"/>
      <c r="CHN99" s="0"/>
      <c r="CHO99" s="0"/>
      <c r="CHP99" s="0"/>
      <c r="CHQ99" s="0"/>
      <c r="CHR99" s="0"/>
      <c r="CHS99" s="0"/>
      <c r="CHT99" s="0"/>
      <c r="CHU99" s="0"/>
      <c r="CHV99" s="0"/>
      <c r="CHW99" s="0"/>
      <c r="CHX99" s="0"/>
      <c r="CHY99" s="0"/>
      <c r="CHZ99" s="0"/>
      <c r="CIA99" s="0"/>
      <c r="CIB99" s="0"/>
      <c r="CIC99" s="0"/>
      <c r="CID99" s="0"/>
      <c r="CIE99" s="0"/>
      <c r="CIF99" s="0"/>
      <c r="CIG99" s="0"/>
      <c r="CIH99" s="0"/>
      <c r="CII99" s="0"/>
      <c r="CIJ99" s="0"/>
      <c r="CIK99" s="0"/>
      <c r="CIL99" s="0"/>
      <c r="CIM99" s="0"/>
      <c r="CIN99" s="0"/>
      <c r="CIO99" s="0"/>
      <c r="CIP99" s="0"/>
      <c r="CIQ99" s="0"/>
      <c r="CIR99" s="0"/>
      <c r="CIS99" s="0"/>
      <c r="CIT99" s="0"/>
      <c r="CIU99" s="0"/>
      <c r="CIV99" s="0"/>
      <c r="CIW99" s="0"/>
      <c r="CIX99" s="0"/>
      <c r="CIY99" s="0"/>
      <c r="CIZ99" s="0"/>
      <c r="CJA99" s="0"/>
      <c r="CJB99" s="0"/>
      <c r="CJC99" s="0"/>
      <c r="CJD99" s="0"/>
      <c r="CJE99" s="0"/>
      <c r="CJF99" s="0"/>
      <c r="CJG99" s="0"/>
      <c r="CJH99" s="0"/>
      <c r="CJI99" s="0"/>
      <c r="CJJ99" s="0"/>
      <c r="CJK99" s="0"/>
      <c r="CJL99" s="0"/>
      <c r="CJM99" s="0"/>
      <c r="CJN99" s="0"/>
      <c r="CJO99" s="0"/>
      <c r="CJP99" s="0"/>
      <c r="CJQ99" s="0"/>
      <c r="CJR99" s="0"/>
      <c r="CJS99" s="0"/>
      <c r="CJT99" s="0"/>
      <c r="CJU99" s="0"/>
      <c r="CJV99" s="0"/>
      <c r="CJW99" s="0"/>
      <c r="CJX99" s="0"/>
      <c r="CJY99" s="0"/>
      <c r="CJZ99" s="0"/>
      <c r="CKA99" s="0"/>
      <c r="CKB99" s="0"/>
      <c r="CKC99" s="0"/>
      <c r="CKD99" s="0"/>
      <c r="CKE99" s="0"/>
      <c r="CKF99" s="0"/>
      <c r="CKG99" s="0"/>
      <c r="CKH99" s="0"/>
      <c r="CKI99" s="0"/>
      <c r="CKJ99" s="0"/>
      <c r="CKK99" s="0"/>
      <c r="CKL99" s="0"/>
      <c r="CKM99" s="0"/>
      <c r="CKN99" s="0"/>
      <c r="CKO99" s="0"/>
      <c r="CKP99" s="0"/>
      <c r="CKQ99" s="0"/>
      <c r="CKR99" s="0"/>
      <c r="CKS99" s="0"/>
      <c r="CKT99" s="0"/>
      <c r="CKU99" s="0"/>
      <c r="CKV99" s="0"/>
      <c r="CKW99" s="0"/>
      <c r="CKX99" s="0"/>
      <c r="CKY99" s="0"/>
      <c r="CKZ99" s="0"/>
      <c r="CLA99" s="0"/>
      <c r="CLB99" s="0"/>
      <c r="CLC99" s="0"/>
      <c r="CLD99" s="0"/>
      <c r="CLE99" s="0"/>
      <c r="CLF99" s="0"/>
      <c r="CLG99" s="0"/>
      <c r="CLH99" s="0"/>
      <c r="CLI99" s="0"/>
      <c r="CLJ99" s="0"/>
      <c r="CLK99" s="0"/>
      <c r="CLL99" s="0"/>
      <c r="CLM99" s="0"/>
      <c r="CLN99" s="0"/>
      <c r="CLO99" s="0"/>
      <c r="CLP99" s="0"/>
      <c r="CLQ99" s="0"/>
      <c r="CLR99" s="0"/>
      <c r="CLS99" s="0"/>
      <c r="CLT99" s="0"/>
      <c r="CLU99" s="0"/>
      <c r="CLV99" s="0"/>
      <c r="CLW99" s="0"/>
      <c r="CLX99" s="0"/>
      <c r="CLY99" s="0"/>
      <c r="CLZ99" s="0"/>
      <c r="CMA99" s="0"/>
      <c r="CMB99" s="0"/>
      <c r="CMC99" s="0"/>
      <c r="CMD99" s="0"/>
      <c r="CME99" s="0"/>
      <c r="CMF99" s="0"/>
      <c r="CMG99" s="0"/>
      <c r="CMH99" s="0"/>
      <c r="CMI99" s="0"/>
      <c r="CMJ99" s="0"/>
      <c r="CMK99" s="0"/>
      <c r="CML99" s="0"/>
      <c r="CMM99" s="0"/>
      <c r="CMN99" s="0"/>
      <c r="CMO99" s="0"/>
      <c r="CMP99" s="0"/>
      <c r="CMQ99" s="0"/>
      <c r="CMR99" s="0"/>
      <c r="CMS99" s="0"/>
      <c r="CMT99" s="0"/>
      <c r="CMU99" s="0"/>
      <c r="CMV99" s="0"/>
      <c r="CMW99" s="0"/>
      <c r="CMX99" s="0"/>
      <c r="CMY99" s="0"/>
      <c r="CMZ99" s="0"/>
      <c r="CNA99" s="0"/>
      <c r="CNB99" s="0"/>
      <c r="CNC99" s="0"/>
      <c r="CND99" s="0"/>
      <c r="CNE99" s="0"/>
      <c r="CNF99" s="0"/>
      <c r="CNG99" s="0"/>
      <c r="CNH99" s="0"/>
      <c r="CNI99" s="0"/>
      <c r="CNJ99" s="0"/>
      <c r="CNK99" s="0"/>
      <c r="CNL99" s="0"/>
      <c r="CNM99" s="0"/>
      <c r="CNN99" s="0"/>
      <c r="CNO99" s="0"/>
      <c r="CNP99" s="0"/>
      <c r="CNQ99" s="0"/>
      <c r="CNR99" s="0"/>
      <c r="CNS99" s="0"/>
      <c r="CNT99" s="0"/>
      <c r="CNU99" s="0"/>
      <c r="CNV99" s="0"/>
      <c r="CNW99" s="0"/>
      <c r="CNX99" s="0"/>
      <c r="CNY99" s="0"/>
      <c r="CNZ99" s="0"/>
      <c r="COA99" s="0"/>
      <c r="COB99" s="0"/>
      <c r="COC99" s="0"/>
      <c r="COD99" s="0"/>
      <c r="COE99" s="0"/>
      <c r="COF99" s="0"/>
      <c r="COG99" s="0"/>
      <c r="COH99" s="0"/>
      <c r="COI99" s="0"/>
      <c r="COJ99" s="0"/>
      <c r="COK99" s="0"/>
      <c r="COL99" s="0"/>
      <c r="COM99" s="0"/>
      <c r="CON99" s="0"/>
      <c r="COO99" s="0"/>
      <c r="COP99" s="0"/>
      <c r="COQ99" s="0"/>
      <c r="COR99" s="0"/>
      <c r="COS99" s="0"/>
      <c r="COT99" s="0"/>
      <c r="COU99" s="0"/>
      <c r="COV99" s="0"/>
      <c r="COW99" s="0"/>
      <c r="COX99" s="0"/>
      <c r="COY99" s="0"/>
      <c r="COZ99" s="0"/>
      <c r="CPA99" s="0"/>
      <c r="CPB99" s="0"/>
      <c r="CPC99" s="0"/>
      <c r="CPD99" s="0"/>
      <c r="CPE99" s="0"/>
      <c r="CPF99" s="0"/>
      <c r="CPG99" s="0"/>
      <c r="CPH99" s="0"/>
      <c r="CPI99" s="0"/>
      <c r="CPJ99" s="0"/>
      <c r="CPK99" s="0"/>
      <c r="CPL99" s="0"/>
      <c r="CPM99" s="0"/>
      <c r="CPN99" s="0"/>
      <c r="CPO99" s="0"/>
      <c r="CPP99" s="0"/>
      <c r="CPQ99" s="0"/>
      <c r="CPR99" s="0"/>
      <c r="CPS99" s="0"/>
      <c r="CPT99" s="0"/>
      <c r="CPU99" s="0"/>
      <c r="CPV99" s="0"/>
      <c r="CPW99" s="0"/>
      <c r="CPX99" s="0"/>
      <c r="CPY99" s="0"/>
      <c r="CPZ99" s="0"/>
      <c r="CQA99" s="0"/>
      <c r="CQB99" s="0"/>
      <c r="CQC99" s="0"/>
      <c r="CQD99" s="0"/>
      <c r="CQE99" s="0"/>
      <c r="CQF99" s="0"/>
      <c r="CQG99" s="0"/>
      <c r="CQH99" s="0"/>
      <c r="CQI99" s="0"/>
      <c r="CQJ99" s="0"/>
      <c r="CQK99" s="0"/>
      <c r="CQL99" s="0"/>
      <c r="CQM99" s="0"/>
      <c r="CQN99" s="0"/>
      <c r="CQO99" s="0"/>
      <c r="CQP99" s="0"/>
      <c r="CQQ99" s="0"/>
      <c r="CQR99" s="0"/>
      <c r="CQS99" s="0"/>
      <c r="CQT99" s="0"/>
      <c r="CQU99" s="0"/>
      <c r="CQV99" s="0"/>
      <c r="CQW99" s="0"/>
      <c r="CQX99" s="0"/>
      <c r="CQY99" s="0"/>
      <c r="CQZ99" s="0"/>
      <c r="CRA99" s="0"/>
      <c r="CRB99" s="0"/>
      <c r="CRC99" s="0"/>
      <c r="CRD99" s="0"/>
      <c r="CRE99" s="0"/>
      <c r="CRF99" s="0"/>
      <c r="CRG99" s="0"/>
      <c r="CRH99" s="0"/>
      <c r="CRI99" s="0"/>
      <c r="CRJ99" s="0"/>
      <c r="CRK99" s="0"/>
      <c r="CRL99" s="0"/>
      <c r="CRM99" s="0"/>
      <c r="CRN99" s="0"/>
      <c r="CRO99" s="0"/>
      <c r="CRP99" s="0"/>
      <c r="CRQ99" s="0"/>
      <c r="CRR99" s="0"/>
      <c r="CRS99" s="0"/>
      <c r="CRT99" s="0"/>
      <c r="CRU99" s="0"/>
      <c r="CRV99" s="0"/>
      <c r="CRW99" s="0"/>
      <c r="CRX99" s="0"/>
      <c r="CRY99" s="0"/>
      <c r="CRZ99" s="0"/>
      <c r="CSA99" s="0"/>
      <c r="CSB99" s="0"/>
      <c r="CSC99" s="0"/>
      <c r="CSD99" s="0"/>
      <c r="CSE99" s="0"/>
      <c r="CSF99" s="0"/>
      <c r="CSG99" s="0"/>
      <c r="CSH99" s="0"/>
      <c r="CSI99" s="0"/>
      <c r="CSJ99" s="0"/>
      <c r="CSK99" s="0"/>
      <c r="CSL99" s="0"/>
      <c r="CSM99" s="0"/>
      <c r="CSN99" s="0"/>
      <c r="CSO99" s="0"/>
      <c r="CSP99" s="0"/>
      <c r="CSQ99" s="0"/>
      <c r="CSR99" s="0"/>
      <c r="CSS99" s="0"/>
      <c r="CST99" s="0"/>
      <c r="CSU99" s="0"/>
      <c r="CSV99" s="0"/>
      <c r="CSW99" s="0"/>
      <c r="CSX99" s="0"/>
      <c r="CSY99" s="0"/>
      <c r="CSZ99" s="0"/>
      <c r="CTA99" s="0"/>
      <c r="CTB99" s="0"/>
      <c r="CTC99" s="0"/>
      <c r="CTD99" s="0"/>
      <c r="CTE99" s="0"/>
      <c r="CTF99" s="0"/>
      <c r="CTG99" s="0"/>
      <c r="CTH99" s="0"/>
      <c r="CTI99" s="0"/>
      <c r="CTJ99" s="0"/>
      <c r="CTK99" s="0"/>
      <c r="CTL99" s="0"/>
      <c r="CTM99" s="0"/>
      <c r="CTN99" s="0"/>
      <c r="CTO99" s="0"/>
      <c r="CTP99" s="0"/>
      <c r="CTQ99" s="0"/>
      <c r="CTR99" s="0"/>
      <c r="CTS99" s="0"/>
      <c r="CTT99" s="0"/>
      <c r="CTU99" s="0"/>
      <c r="CTV99" s="0"/>
      <c r="CTW99" s="0"/>
      <c r="CTX99" s="0"/>
      <c r="CTY99" s="0"/>
      <c r="CTZ99" s="0"/>
      <c r="CUA99" s="0"/>
      <c r="CUB99" s="0"/>
      <c r="CUC99" s="0"/>
      <c r="CUD99" s="0"/>
      <c r="CUE99" s="0"/>
      <c r="CUF99" s="0"/>
      <c r="CUG99" s="0"/>
      <c r="CUH99" s="0"/>
      <c r="CUI99" s="0"/>
      <c r="CUJ99" s="0"/>
      <c r="CUK99" s="0"/>
      <c r="CUL99" s="0"/>
      <c r="CUM99" s="0"/>
      <c r="CUN99" s="0"/>
      <c r="CUO99" s="0"/>
      <c r="CUP99" s="0"/>
      <c r="CUQ99" s="0"/>
      <c r="CUR99" s="0"/>
      <c r="CUS99" s="0"/>
      <c r="CUT99" s="0"/>
      <c r="CUU99" s="0"/>
      <c r="CUV99" s="0"/>
      <c r="CUW99" s="0"/>
      <c r="CUX99" s="0"/>
      <c r="CUY99" s="0"/>
      <c r="CUZ99" s="0"/>
      <c r="CVA99" s="0"/>
      <c r="CVB99" s="0"/>
      <c r="CVC99" s="0"/>
      <c r="CVD99" s="0"/>
      <c r="CVE99" s="0"/>
      <c r="CVF99" s="0"/>
      <c r="CVG99" s="0"/>
      <c r="CVH99" s="0"/>
      <c r="CVI99" s="0"/>
      <c r="CVJ99" s="0"/>
      <c r="CVK99" s="0"/>
      <c r="CVL99" s="0"/>
      <c r="CVM99" s="0"/>
      <c r="CVN99" s="0"/>
      <c r="CVO99" s="0"/>
      <c r="CVP99" s="0"/>
      <c r="CVQ99" s="0"/>
      <c r="CVR99" s="0"/>
      <c r="CVS99" s="0"/>
      <c r="CVT99" s="0"/>
      <c r="CVU99" s="0"/>
      <c r="CVV99" s="0"/>
      <c r="CVW99" s="0"/>
      <c r="CVX99" s="0"/>
      <c r="CVY99" s="0"/>
      <c r="CVZ99" s="0"/>
      <c r="CWA99" s="0"/>
      <c r="CWB99" s="0"/>
      <c r="CWC99" s="0"/>
      <c r="CWD99" s="0"/>
      <c r="CWE99" s="0"/>
      <c r="CWF99" s="0"/>
      <c r="CWG99" s="0"/>
      <c r="CWH99" s="0"/>
      <c r="CWI99" s="0"/>
      <c r="CWJ99" s="0"/>
      <c r="CWK99" s="0"/>
      <c r="CWL99" s="0"/>
      <c r="CWM99" s="0"/>
      <c r="CWN99" s="0"/>
      <c r="CWO99" s="0"/>
      <c r="CWP99" s="0"/>
      <c r="CWQ99" s="0"/>
      <c r="CWR99" s="0"/>
      <c r="CWS99" s="0"/>
      <c r="CWT99" s="0"/>
      <c r="CWU99" s="0"/>
      <c r="CWV99" s="0"/>
      <c r="CWW99" s="0"/>
      <c r="CWX99" s="0"/>
      <c r="CWY99" s="0"/>
      <c r="CWZ99" s="0"/>
      <c r="CXA99" s="0"/>
      <c r="CXB99" s="0"/>
      <c r="CXC99" s="0"/>
      <c r="CXD99" s="0"/>
      <c r="CXE99" s="0"/>
      <c r="CXF99" s="0"/>
      <c r="CXG99" s="0"/>
      <c r="CXH99" s="0"/>
      <c r="CXI99" s="0"/>
      <c r="CXJ99" s="0"/>
      <c r="CXK99" s="0"/>
      <c r="CXL99" s="0"/>
      <c r="CXM99" s="0"/>
      <c r="CXN99" s="0"/>
      <c r="CXO99" s="0"/>
      <c r="CXP99" s="0"/>
      <c r="CXQ99" s="0"/>
      <c r="CXR99" s="0"/>
      <c r="CXS99" s="0"/>
      <c r="CXT99" s="0"/>
      <c r="CXU99" s="0"/>
      <c r="CXV99" s="0"/>
      <c r="CXW99" s="0"/>
      <c r="CXX99" s="0"/>
      <c r="CXY99" s="0"/>
      <c r="CXZ99" s="0"/>
      <c r="CYA99" s="0"/>
      <c r="CYB99" s="0"/>
      <c r="CYC99" s="0"/>
      <c r="CYD99" s="0"/>
      <c r="CYE99" s="0"/>
      <c r="CYF99" s="0"/>
      <c r="CYG99" s="0"/>
      <c r="CYH99" s="0"/>
      <c r="CYI99" s="0"/>
      <c r="CYJ99" s="0"/>
      <c r="CYK99" s="0"/>
      <c r="CYL99" s="0"/>
      <c r="CYM99" s="0"/>
      <c r="CYN99" s="0"/>
      <c r="CYO99" s="0"/>
      <c r="CYP99" s="0"/>
      <c r="CYQ99" s="0"/>
      <c r="CYR99" s="0"/>
      <c r="CYS99" s="0"/>
      <c r="CYT99" s="0"/>
      <c r="CYU99" s="0"/>
      <c r="CYV99" s="0"/>
      <c r="CYW99" s="0"/>
      <c r="CYX99" s="0"/>
      <c r="CYY99" s="0"/>
      <c r="CYZ99" s="0"/>
      <c r="CZA99" s="0"/>
      <c r="CZB99" s="0"/>
      <c r="CZC99" s="0"/>
      <c r="CZD99" s="0"/>
      <c r="CZE99" s="0"/>
      <c r="CZF99" s="0"/>
      <c r="CZG99" s="0"/>
      <c r="CZH99" s="0"/>
      <c r="CZI99" s="0"/>
      <c r="CZJ99" s="0"/>
      <c r="CZK99" s="0"/>
      <c r="CZL99" s="0"/>
      <c r="CZM99" s="0"/>
      <c r="CZN99" s="0"/>
      <c r="CZO99" s="0"/>
      <c r="CZP99" s="0"/>
      <c r="CZQ99" s="0"/>
      <c r="CZR99" s="0"/>
      <c r="CZS99" s="0"/>
      <c r="CZT99" s="0"/>
      <c r="CZU99" s="0"/>
      <c r="CZV99" s="0"/>
      <c r="CZW99" s="0"/>
      <c r="CZX99" s="0"/>
      <c r="CZY99" s="0"/>
      <c r="CZZ99" s="0"/>
      <c r="DAA99" s="0"/>
      <c r="DAB99" s="0"/>
      <c r="DAC99" s="0"/>
      <c r="DAD99" s="0"/>
      <c r="DAE99" s="0"/>
      <c r="DAF99" s="0"/>
      <c r="DAG99" s="0"/>
      <c r="DAH99" s="0"/>
      <c r="DAI99" s="0"/>
      <c r="DAJ99" s="0"/>
      <c r="DAK99" s="0"/>
      <c r="DAL99" s="0"/>
      <c r="DAM99" s="0"/>
      <c r="DAN99" s="0"/>
      <c r="DAO99" s="0"/>
      <c r="DAP99" s="0"/>
      <c r="DAQ99" s="0"/>
      <c r="DAR99" s="0"/>
      <c r="DAS99" s="0"/>
      <c r="DAT99" s="0"/>
      <c r="DAU99" s="0"/>
      <c r="DAV99" s="0"/>
      <c r="DAW99" s="0"/>
      <c r="DAX99" s="0"/>
      <c r="DAY99" s="0"/>
      <c r="DAZ99" s="0"/>
      <c r="DBA99" s="0"/>
      <c r="DBB99" s="0"/>
      <c r="DBC99" s="0"/>
      <c r="DBD99" s="0"/>
      <c r="DBE99" s="0"/>
      <c r="DBF99" s="0"/>
      <c r="DBG99" s="0"/>
      <c r="DBH99" s="0"/>
      <c r="DBI99" s="0"/>
      <c r="DBJ99" s="0"/>
      <c r="DBK99" s="0"/>
      <c r="DBL99" s="0"/>
      <c r="DBM99" s="0"/>
      <c r="DBN99" s="0"/>
      <c r="DBO99" s="0"/>
      <c r="DBP99" s="0"/>
      <c r="DBQ99" s="0"/>
      <c r="DBR99" s="0"/>
      <c r="DBS99" s="0"/>
      <c r="DBT99" s="0"/>
      <c r="DBU99" s="0"/>
      <c r="DBV99" s="0"/>
      <c r="DBW99" s="0"/>
      <c r="DBX99" s="0"/>
      <c r="DBY99" s="0"/>
      <c r="DBZ99" s="0"/>
      <c r="DCA99" s="0"/>
      <c r="DCB99" s="0"/>
      <c r="DCC99" s="0"/>
      <c r="DCD99" s="0"/>
      <c r="DCE99" s="0"/>
      <c r="DCF99" s="0"/>
      <c r="DCG99" s="0"/>
      <c r="DCH99" s="0"/>
      <c r="DCI99" s="0"/>
      <c r="DCJ99" s="0"/>
      <c r="DCK99" s="0"/>
      <c r="DCL99" s="0"/>
      <c r="DCM99" s="0"/>
      <c r="DCN99" s="0"/>
      <c r="DCO99" s="0"/>
      <c r="DCP99" s="0"/>
      <c r="DCQ99" s="0"/>
      <c r="DCR99" s="0"/>
      <c r="DCS99" s="0"/>
      <c r="DCT99" s="0"/>
      <c r="DCU99" s="0"/>
      <c r="DCV99" s="0"/>
      <c r="DCW99" s="0"/>
      <c r="DCX99" s="0"/>
      <c r="DCY99" s="0"/>
      <c r="DCZ99" s="0"/>
      <c r="DDA99" s="0"/>
      <c r="DDB99" s="0"/>
      <c r="DDC99" s="0"/>
      <c r="DDD99" s="0"/>
      <c r="DDE99" s="0"/>
      <c r="DDF99" s="0"/>
      <c r="DDG99" s="0"/>
      <c r="DDH99" s="0"/>
      <c r="DDI99" s="0"/>
      <c r="DDJ99" s="0"/>
      <c r="DDK99" s="0"/>
      <c r="DDL99" s="0"/>
      <c r="DDM99" s="0"/>
      <c r="DDN99" s="0"/>
      <c r="DDO99" s="0"/>
      <c r="DDP99" s="0"/>
      <c r="DDQ99" s="0"/>
      <c r="DDR99" s="0"/>
      <c r="DDS99" s="0"/>
      <c r="DDT99" s="0"/>
      <c r="DDU99" s="0"/>
      <c r="DDV99" s="0"/>
      <c r="DDW99" s="0"/>
      <c r="DDX99" s="0"/>
      <c r="DDY99" s="0"/>
      <c r="DDZ99" s="0"/>
      <c r="DEA99" s="0"/>
      <c r="DEB99" s="0"/>
      <c r="DEC99" s="0"/>
      <c r="DED99" s="0"/>
      <c r="DEE99" s="0"/>
      <c r="DEF99" s="0"/>
      <c r="DEG99" s="0"/>
      <c r="DEH99" s="0"/>
      <c r="DEI99" s="0"/>
      <c r="DEJ99" s="0"/>
      <c r="DEK99" s="0"/>
      <c r="DEL99" s="0"/>
      <c r="DEM99" s="0"/>
      <c r="DEN99" s="0"/>
      <c r="DEO99" s="0"/>
      <c r="DEP99" s="0"/>
      <c r="DEQ99" s="0"/>
      <c r="DER99" s="0"/>
      <c r="DES99" s="0"/>
      <c r="DET99" s="0"/>
      <c r="DEU99" s="0"/>
      <c r="DEV99" s="0"/>
      <c r="DEW99" s="0"/>
      <c r="DEX99" s="0"/>
      <c r="DEY99" s="0"/>
      <c r="DEZ99" s="0"/>
      <c r="DFA99" s="0"/>
      <c r="DFB99" s="0"/>
      <c r="DFC99" s="0"/>
      <c r="DFD99" s="0"/>
      <c r="DFE99" s="0"/>
      <c r="DFF99" s="0"/>
      <c r="DFG99" s="0"/>
      <c r="DFH99" s="0"/>
      <c r="DFI99" s="0"/>
      <c r="DFJ99" s="0"/>
      <c r="DFK99" s="0"/>
      <c r="DFL99" s="0"/>
      <c r="DFM99" s="0"/>
      <c r="DFN99" s="0"/>
      <c r="DFO99" s="0"/>
      <c r="DFP99" s="0"/>
      <c r="DFQ99" s="0"/>
      <c r="DFR99" s="0"/>
      <c r="DFS99" s="0"/>
      <c r="DFT99" s="0"/>
      <c r="DFU99" s="0"/>
      <c r="DFV99" s="0"/>
      <c r="DFW99" s="0"/>
      <c r="DFX99" s="0"/>
      <c r="DFY99" s="0"/>
      <c r="DFZ99" s="0"/>
      <c r="DGA99" s="0"/>
      <c r="DGB99" s="0"/>
      <c r="DGC99" s="0"/>
      <c r="DGD99" s="0"/>
      <c r="DGE99" s="0"/>
      <c r="DGF99" s="0"/>
      <c r="DGG99" s="0"/>
      <c r="DGH99" s="0"/>
      <c r="DGI99" s="0"/>
      <c r="DGJ99" s="0"/>
      <c r="DGK99" s="0"/>
      <c r="DGL99" s="0"/>
      <c r="DGM99" s="0"/>
      <c r="DGN99" s="0"/>
      <c r="DGO99" s="0"/>
      <c r="DGP99" s="0"/>
      <c r="DGQ99" s="0"/>
      <c r="DGR99" s="0"/>
      <c r="DGS99" s="0"/>
      <c r="DGT99" s="0"/>
      <c r="DGU99" s="0"/>
      <c r="DGV99" s="0"/>
      <c r="DGW99" s="0"/>
      <c r="DGX99" s="0"/>
      <c r="DGY99" s="0"/>
      <c r="DGZ99" s="0"/>
      <c r="DHA99" s="0"/>
      <c r="DHB99" s="0"/>
      <c r="DHC99" s="0"/>
      <c r="DHD99" s="0"/>
      <c r="DHE99" s="0"/>
      <c r="DHF99" s="0"/>
      <c r="DHG99" s="0"/>
      <c r="DHH99" s="0"/>
      <c r="DHI99" s="0"/>
      <c r="DHJ99" s="0"/>
      <c r="DHK99" s="0"/>
      <c r="DHL99" s="0"/>
      <c r="DHM99" s="0"/>
      <c r="DHN99" s="0"/>
      <c r="DHO99" s="0"/>
      <c r="DHP99" s="0"/>
      <c r="DHQ99" s="0"/>
      <c r="DHR99" s="0"/>
      <c r="DHS99" s="0"/>
      <c r="DHT99" s="0"/>
      <c r="DHU99" s="0"/>
      <c r="DHV99" s="0"/>
      <c r="DHW99" s="0"/>
      <c r="DHX99" s="0"/>
      <c r="DHY99" s="0"/>
      <c r="DHZ99" s="0"/>
      <c r="DIA99" s="0"/>
      <c r="DIB99" s="0"/>
      <c r="DIC99" s="0"/>
      <c r="DID99" s="0"/>
      <c r="DIE99" s="0"/>
      <c r="DIF99" s="0"/>
      <c r="DIG99" s="0"/>
      <c r="DIH99" s="0"/>
      <c r="DII99" s="0"/>
      <c r="DIJ99" s="0"/>
      <c r="DIK99" s="0"/>
      <c r="DIL99" s="0"/>
      <c r="DIM99" s="0"/>
      <c r="DIN99" s="0"/>
      <c r="DIO99" s="0"/>
      <c r="DIP99" s="0"/>
      <c r="DIQ99" s="0"/>
      <c r="DIR99" s="0"/>
      <c r="DIS99" s="0"/>
      <c r="DIT99" s="0"/>
      <c r="DIU99" s="0"/>
      <c r="DIV99" s="0"/>
      <c r="DIW99" s="0"/>
      <c r="DIX99" s="0"/>
      <c r="DIY99" s="0"/>
      <c r="DIZ99" s="0"/>
      <c r="DJA99" s="0"/>
      <c r="DJB99" s="0"/>
      <c r="DJC99" s="0"/>
      <c r="DJD99" s="0"/>
      <c r="DJE99" s="0"/>
      <c r="DJF99" s="0"/>
      <c r="DJG99" s="0"/>
      <c r="DJH99" s="0"/>
      <c r="DJI99" s="0"/>
      <c r="DJJ99" s="0"/>
      <c r="DJK99" s="0"/>
      <c r="DJL99" s="0"/>
      <c r="DJM99" s="0"/>
      <c r="DJN99" s="0"/>
      <c r="DJO99" s="0"/>
      <c r="DJP99" s="0"/>
      <c r="DJQ99" s="0"/>
      <c r="DJR99" s="0"/>
      <c r="DJS99" s="0"/>
      <c r="DJT99" s="0"/>
      <c r="DJU99" s="0"/>
      <c r="DJV99" s="0"/>
      <c r="DJW99" s="0"/>
      <c r="DJX99" s="0"/>
      <c r="DJY99" s="0"/>
      <c r="DJZ99" s="0"/>
      <c r="DKA99" s="0"/>
      <c r="DKB99" s="0"/>
      <c r="DKC99" s="0"/>
      <c r="DKD99" s="0"/>
      <c r="DKE99" s="0"/>
      <c r="DKF99" s="0"/>
      <c r="DKG99" s="0"/>
      <c r="DKH99" s="0"/>
      <c r="DKI99" s="0"/>
      <c r="DKJ99" s="0"/>
      <c r="DKK99" s="0"/>
      <c r="DKL99" s="0"/>
      <c r="DKM99" s="0"/>
      <c r="DKN99" s="0"/>
      <c r="DKO99" s="0"/>
      <c r="DKP99" s="0"/>
      <c r="DKQ99" s="0"/>
      <c r="DKR99" s="0"/>
      <c r="DKS99" s="0"/>
      <c r="DKT99" s="0"/>
      <c r="DKU99" s="0"/>
      <c r="DKV99" s="0"/>
      <c r="DKW99" s="0"/>
      <c r="DKX99" s="0"/>
      <c r="DKY99" s="0"/>
      <c r="DKZ99" s="0"/>
      <c r="DLA99" s="0"/>
      <c r="DLB99" s="0"/>
      <c r="DLC99" s="0"/>
      <c r="DLD99" s="0"/>
      <c r="DLE99" s="0"/>
      <c r="DLF99" s="0"/>
      <c r="DLG99" s="0"/>
      <c r="DLH99" s="0"/>
      <c r="DLI99" s="0"/>
      <c r="DLJ99" s="0"/>
      <c r="DLK99" s="0"/>
      <c r="DLL99" s="0"/>
      <c r="DLM99" s="0"/>
      <c r="DLN99" s="0"/>
      <c r="DLO99" s="0"/>
      <c r="DLP99" s="0"/>
      <c r="DLQ99" s="0"/>
      <c r="DLR99" s="0"/>
      <c r="DLS99" s="0"/>
      <c r="DLT99" s="0"/>
      <c r="DLU99" s="0"/>
      <c r="DLV99" s="0"/>
      <c r="DLW99" s="0"/>
      <c r="DLX99" s="0"/>
      <c r="DLY99" s="0"/>
      <c r="DLZ99" s="0"/>
      <c r="DMA99" s="0"/>
      <c r="DMB99" s="0"/>
      <c r="DMC99" s="0"/>
      <c r="DMD99" s="0"/>
      <c r="DME99" s="0"/>
      <c r="DMF99" s="0"/>
      <c r="DMG99" s="0"/>
      <c r="DMH99" s="0"/>
      <c r="DMI99" s="0"/>
      <c r="DMJ99" s="0"/>
      <c r="DMK99" s="0"/>
      <c r="DML99" s="0"/>
      <c r="DMM99" s="0"/>
      <c r="DMN99" s="0"/>
      <c r="DMO99" s="0"/>
      <c r="DMP99" s="0"/>
      <c r="DMQ99" s="0"/>
      <c r="DMR99" s="0"/>
      <c r="DMS99" s="0"/>
      <c r="DMT99" s="0"/>
      <c r="DMU99" s="0"/>
      <c r="DMV99" s="0"/>
      <c r="DMW99" s="0"/>
      <c r="DMX99" s="0"/>
      <c r="DMY99" s="0"/>
      <c r="DMZ99" s="0"/>
      <c r="DNA99" s="0"/>
      <c r="DNB99" s="0"/>
      <c r="DNC99" s="0"/>
      <c r="DND99" s="0"/>
      <c r="DNE99" s="0"/>
      <c r="DNF99" s="0"/>
      <c r="DNG99" s="0"/>
      <c r="DNH99" s="0"/>
      <c r="DNI99" s="0"/>
      <c r="DNJ99" s="0"/>
      <c r="DNK99" s="0"/>
      <c r="DNL99" s="0"/>
      <c r="DNM99" s="0"/>
      <c r="DNN99" s="0"/>
      <c r="DNO99" s="0"/>
      <c r="DNP99" s="0"/>
      <c r="DNQ99" s="0"/>
      <c r="DNR99" s="0"/>
      <c r="DNS99" s="0"/>
      <c r="DNT99" s="0"/>
      <c r="DNU99" s="0"/>
      <c r="DNV99" s="0"/>
      <c r="DNW99" s="0"/>
      <c r="DNX99" s="0"/>
      <c r="DNY99" s="0"/>
      <c r="DNZ99" s="0"/>
      <c r="DOA99" s="0"/>
      <c r="DOB99" s="0"/>
      <c r="DOC99" s="0"/>
      <c r="DOD99" s="0"/>
      <c r="DOE99" s="0"/>
      <c r="DOF99" s="0"/>
      <c r="DOG99" s="0"/>
      <c r="DOH99" s="0"/>
      <c r="DOI99" s="0"/>
      <c r="DOJ99" s="0"/>
      <c r="DOK99" s="0"/>
      <c r="DOL99" s="0"/>
      <c r="DOM99" s="0"/>
      <c r="DON99" s="0"/>
      <c r="DOO99" s="0"/>
      <c r="DOP99" s="0"/>
      <c r="DOQ99" s="0"/>
      <c r="DOR99" s="0"/>
      <c r="DOS99" s="0"/>
      <c r="DOT99" s="0"/>
      <c r="DOU99" s="0"/>
      <c r="DOV99" s="0"/>
      <c r="DOW99" s="0"/>
      <c r="DOX99" s="0"/>
      <c r="DOY99" s="0"/>
      <c r="DOZ99" s="0"/>
      <c r="DPA99" s="0"/>
      <c r="DPB99" s="0"/>
      <c r="DPC99" s="0"/>
      <c r="DPD99" s="0"/>
      <c r="DPE99" s="0"/>
      <c r="DPF99" s="0"/>
      <c r="DPG99" s="0"/>
      <c r="DPH99" s="0"/>
      <c r="DPI99" s="0"/>
      <c r="DPJ99" s="0"/>
      <c r="DPK99" s="0"/>
      <c r="DPL99" s="0"/>
      <c r="DPM99" s="0"/>
      <c r="DPN99" s="0"/>
      <c r="DPO99" s="0"/>
      <c r="DPP99" s="0"/>
      <c r="DPQ99" s="0"/>
      <c r="DPR99" s="0"/>
      <c r="DPS99" s="0"/>
      <c r="DPT99" s="0"/>
      <c r="DPU99" s="0"/>
      <c r="DPV99" s="0"/>
      <c r="DPW99" s="0"/>
      <c r="DPX99" s="0"/>
      <c r="DPY99" s="0"/>
      <c r="DPZ99" s="0"/>
      <c r="DQA99" s="0"/>
      <c r="DQB99" s="0"/>
      <c r="DQC99" s="0"/>
      <c r="DQD99" s="0"/>
      <c r="DQE99" s="0"/>
      <c r="DQF99" s="0"/>
      <c r="DQG99" s="0"/>
      <c r="DQH99" s="0"/>
      <c r="DQI99" s="0"/>
      <c r="DQJ99" s="0"/>
      <c r="DQK99" s="0"/>
      <c r="DQL99" s="0"/>
      <c r="DQM99" s="0"/>
      <c r="DQN99" s="0"/>
      <c r="DQO99" s="0"/>
      <c r="DQP99" s="0"/>
      <c r="DQQ99" s="0"/>
      <c r="DQR99" s="0"/>
      <c r="DQS99" s="0"/>
      <c r="DQT99" s="0"/>
      <c r="DQU99" s="0"/>
      <c r="DQV99" s="0"/>
      <c r="DQW99" s="0"/>
      <c r="DQX99" s="0"/>
      <c r="DQY99" s="0"/>
      <c r="DQZ99" s="0"/>
      <c r="DRA99" s="0"/>
      <c r="DRB99" s="0"/>
      <c r="DRC99" s="0"/>
      <c r="DRD99" s="0"/>
      <c r="DRE99" s="0"/>
      <c r="DRF99" s="0"/>
      <c r="DRG99" s="0"/>
      <c r="DRH99" s="0"/>
      <c r="DRI99" s="0"/>
      <c r="DRJ99" s="0"/>
      <c r="DRK99" s="0"/>
      <c r="DRL99" s="0"/>
      <c r="DRM99" s="0"/>
      <c r="DRN99" s="0"/>
      <c r="DRO99" s="0"/>
      <c r="DRP99" s="0"/>
      <c r="DRQ99" s="0"/>
      <c r="DRR99" s="0"/>
      <c r="DRS99" s="0"/>
      <c r="DRT99" s="0"/>
      <c r="DRU99" s="0"/>
      <c r="DRV99" s="0"/>
      <c r="DRW99" s="0"/>
      <c r="DRX99" s="0"/>
      <c r="DRY99" s="0"/>
      <c r="DRZ99" s="0"/>
      <c r="DSA99" s="0"/>
      <c r="DSB99" s="0"/>
      <c r="DSC99" s="0"/>
      <c r="DSD99" s="0"/>
      <c r="DSE99" s="0"/>
      <c r="DSF99" s="0"/>
      <c r="DSG99" s="0"/>
      <c r="DSH99" s="0"/>
      <c r="DSI99" s="0"/>
      <c r="DSJ99" s="0"/>
      <c r="DSK99" s="0"/>
      <c r="DSL99" s="0"/>
      <c r="DSM99" s="0"/>
      <c r="DSN99" s="0"/>
      <c r="DSO99" s="0"/>
      <c r="DSP99" s="0"/>
      <c r="DSQ99" s="0"/>
      <c r="DSR99" s="0"/>
      <c r="DSS99" s="0"/>
      <c r="DST99" s="0"/>
      <c r="DSU99" s="0"/>
      <c r="DSV99" s="0"/>
      <c r="DSW99" s="0"/>
      <c r="DSX99" s="0"/>
      <c r="DSY99" s="0"/>
      <c r="DSZ99" s="0"/>
      <c r="DTA99" s="0"/>
      <c r="DTB99" s="0"/>
      <c r="DTC99" s="0"/>
      <c r="DTD99" s="0"/>
      <c r="DTE99" s="0"/>
      <c r="DTF99" s="0"/>
      <c r="DTG99" s="0"/>
      <c r="DTH99" s="0"/>
      <c r="DTI99" s="0"/>
      <c r="DTJ99" s="0"/>
      <c r="DTK99" s="0"/>
      <c r="DTL99" s="0"/>
      <c r="DTM99" s="0"/>
      <c r="DTN99" s="0"/>
      <c r="DTO99" s="0"/>
      <c r="DTP99" s="0"/>
      <c r="DTQ99" s="0"/>
      <c r="DTR99" s="0"/>
      <c r="DTS99" s="0"/>
      <c r="DTT99" s="0"/>
      <c r="DTU99" s="0"/>
      <c r="DTV99" s="0"/>
      <c r="DTW99" s="0"/>
      <c r="DTX99" s="0"/>
      <c r="DTY99" s="0"/>
      <c r="DTZ99" s="0"/>
      <c r="DUA99" s="0"/>
      <c r="DUB99" s="0"/>
      <c r="DUC99" s="0"/>
      <c r="DUD99" s="0"/>
      <c r="DUE99" s="0"/>
      <c r="DUF99" s="0"/>
      <c r="DUG99" s="0"/>
      <c r="DUH99" s="0"/>
      <c r="DUI99" s="0"/>
      <c r="DUJ99" s="0"/>
      <c r="DUK99" s="0"/>
      <c r="DUL99" s="0"/>
      <c r="DUM99" s="0"/>
      <c r="DUN99" s="0"/>
      <c r="DUO99" s="0"/>
      <c r="DUP99" s="0"/>
      <c r="DUQ99" s="0"/>
      <c r="DUR99" s="0"/>
      <c r="DUS99" s="0"/>
      <c r="DUT99" s="0"/>
      <c r="DUU99" s="0"/>
      <c r="DUV99" s="0"/>
      <c r="DUW99" s="0"/>
      <c r="DUX99" s="0"/>
      <c r="DUY99" s="0"/>
      <c r="DUZ99" s="0"/>
      <c r="DVA99" s="0"/>
      <c r="DVB99" s="0"/>
      <c r="DVC99" s="0"/>
      <c r="DVD99" s="0"/>
      <c r="DVE99" s="0"/>
      <c r="DVF99" s="0"/>
      <c r="DVG99" s="0"/>
      <c r="DVH99" s="0"/>
      <c r="DVI99" s="0"/>
      <c r="DVJ99" s="0"/>
      <c r="DVK99" s="0"/>
      <c r="DVL99" s="0"/>
      <c r="DVM99" s="0"/>
      <c r="DVN99" s="0"/>
      <c r="DVO99" s="0"/>
      <c r="DVP99" s="0"/>
      <c r="DVQ99" s="0"/>
      <c r="DVR99" s="0"/>
      <c r="DVS99" s="0"/>
      <c r="DVT99" s="0"/>
      <c r="DVU99" s="0"/>
      <c r="DVV99" s="0"/>
      <c r="DVW99" s="0"/>
      <c r="DVX99" s="0"/>
      <c r="DVY99" s="0"/>
      <c r="DVZ99" s="0"/>
      <c r="DWA99" s="0"/>
      <c r="DWB99" s="0"/>
      <c r="DWC99" s="0"/>
      <c r="DWD99" s="0"/>
      <c r="DWE99" s="0"/>
      <c r="DWF99" s="0"/>
      <c r="DWG99" s="0"/>
      <c r="DWH99" s="0"/>
      <c r="DWI99" s="0"/>
      <c r="DWJ99" s="0"/>
      <c r="DWK99" s="0"/>
      <c r="DWL99" s="0"/>
      <c r="DWM99" s="0"/>
      <c r="DWN99" s="0"/>
      <c r="DWO99" s="0"/>
      <c r="DWP99" s="0"/>
      <c r="DWQ99" s="0"/>
      <c r="DWR99" s="0"/>
      <c r="DWS99" s="0"/>
      <c r="DWT99" s="0"/>
      <c r="DWU99" s="0"/>
      <c r="DWV99" s="0"/>
      <c r="DWW99" s="0"/>
      <c r="DWX99" s="0"/>
      <c r="DWY99" s="0"/>
      <c r="DWZ99" s="0"/>
      <c r="DXA99" s="0"/>
      <c r="DXB99" s="0"/>
      <c r="DXC99" s="0"/>
      <c r="DXD99" s="0"/>
      <c r="DXE99" s="0"/>
      <c r="DXF99" s="0"/>
      <c r="DXG99" s="0"/>
      <c r="DXH99" s="0"/>
      <c r="DXI99" s="0"/>
      <c r="DXJ99" s="0"/>
      <c r="DXK99" s="0"/>
      <c r="DXL99" s="0"/>
      <c r="DXM99" s="0"/>
      <c r="DXN99" s="0"/>
      <c r="DXO99" s="0"/>
      <c r="DXP99" s="0"/>
      <c r="DXQ99" s="0"/>
      <c r="DXR99" s="0"/>
      <c r="DXS99" s="0"/>
      <c r="DXT99" s="0"/>
      <c r="DXU99" s="0"/>
      <c r="DXV99" s="0"/>
      <c r="DXW99" s="0"/>
      <c r="DXX99" s="0"/>
      <c r="DXY99" s="0"/>
      <c r="DXZ99" s="0"/>
      <c r="DYA99" s="0"/>
      <c r="DYB99" s="0"/>
      <c r="DYC99" s="0"/>
      <c r="DYD99" s="0"/>
      <c r="DYE99" s="0"/>
      <c r="DYF99" s="0"/>
      <c r="DYG99" s="0"/>
      <c r="DYH99" s="0"/>
      <c r="DYI99" s="0"/>
      <c r="DYJ99" s="0"/>
      <c r="DYK99" s="0"/>
      <c r="DYL99" s="0"/>
      <c r="DYM99" s="0"/>
      <c r="DYN99" s="0"/>
      <c r="DYO99" s="0"/>
      <c r="DYP99" s="0"/>
      <c r="DYQ99" s="0"/>
      <c r="DYR99" s="0"/>
      <c r="DYS99" s="0"/>
      <c r="DYT99" s="0"/>
      <c r="DYU99" s="0"/>
      <c r="DYV99" s="0"/>
      <c r="DYW99" s="0"/>
      <c r="DYX99" s="0"/>
      <c r="DYY99" s="0"/>
      <c r="DYZ99" s="0"/>
      <c r="DZA99" s="0"/>
      <c r="DZB99" s="0"/>
      <c r="DZC99" s="0"/>
      <c r="DZD99" s="0"/>
      <c r="DZE99" s="0"/>
      <c r="DZF99" s="0"/>
      <c r="DZG99" s="0"/>
      <c r="DZH99" s="0"/>
      <c r="DZI99" s="0"/>
      <c r="DZJ99" s="0"/>
      <c r="DZK99" s="0"/>
      <c r="DZL99" s="0"/>
      <c r="DZM99" s="0"/>
      <c r="DZN99" s="0"/>
      <c r="DZO99" s="0"/>
      <c r="DZP99" s="0"/>
      <c r="DZQ99" s="0"/>
      <c r="DZR99" s="0"/>
      <c r="DZS99" s="0"/>
      <c r="DZT99" s="0"/>
      <c r="DZU99" s="0"/>
      <c r="DZV99" s="0"/>
      <c r="DZW99" s="0"/>
      <c r="DZX99" s="0"/>
      <c r="DZY99" s="0"/>
      <c r="DZZ99" s="0"/>
      <c r="EAA99" s="0"/>
      <c r="EAB99" s="0"/>
      <c r="EAC99" s="0"/>
      <c r="EAD99" s="0"/>
      <c r="EAE99" s="0"/>
      <c r="EAF99" s="0"/>
      <c r="EAG99" s="0"/>
      <c r="EAH99" s="0"/>
      <c r="EAI99" s="0"/>
      <c r="EAJ99" s="0"/>
      <c r="EAK99" s="0"/>
      <c r="EAL99" s="0"/>
      <c r="EAM99" s="0"/>
      <c r="EAN99" s="0"/>
      <c r="EAO99" s="0"/>
      <c r="EAP99" s="0"/>
      <c r="EAQ99" s="0"/>
      <c r="EAR99" s="0"/>
      <c r="EAS99" s="0"/>
      <c r="EAT99" s="0"/>
      <c r="EAU99" s="0"/>
      <c r="EAV99" s="0"/>
      <c r="EAW99" s="0"/>
      <c r="EAX99" s="0"/>
      <c r="EAY99" s="0"/>
      <c r="EAZ99" s="0"/>
      <c r="EBA99" s="0"/>
      <c r="EBB99" s="0"/>
      <c r="EBC99" s="0"/>
      <c r="EBD99" s="0"/>
      <c r="EBE99" s="0"/>
      <c r="EBF99" s="0"/>
      <c r="EBG99" s="0"/>
      <c r="EBH99" s="0"/>
      <c r="EBI99" s="0"/>
      <c r="EBJ99" s="0"/>
      <c r="EBK99" s="0"/>
      <c r="EBL99" s="0"/>
      <c r="EBM99" s="0"/>
      <c r="EBN99" s="0"/>
      <c r="EBO99" s="0"/>
      <c r="EBP99" s="0"/>
      <c r="EBQ99" s="0"/>
      <c r="EBR99" s="0"/>
      <c r="EBS99" s="0"/>
      <c r="EBT99" s="0"/>
      <c r="EBU99" s="0"/>
      <c r="EBV99" s="0"/>
      <c r="EBW99" s="0"/>
      <c r="EBX99" s="0"/>
      <c r="EBY99" s="0"/>
      <c r="EBZ99" s="0"/>
      <c r="ECA99" s="0"/>
      <c r="ECB99" s="0"/>
      <c r="ECC99" s="0"/>
      <c r="ECD99" s="0"/>
      <c r="ECE99" s="0"/>
      <c r="ECF99" s="0"/>
      <c r="ECG99" s="0"/>
      <c r="ECH99" s="0"/>
      <c r="ECI99" s="0"/>
      <c r="ECJ99" s="0"/>
      <c r="ECK99" s="0"/>
      <c r="ECL99" s="0"/>
      <c r="ECM99" s="0"/>
      <c r="ECN99" s="0"/>
      <c r="ECO99" s="0"/>
      <c r="ECP99" s="0"/>
      <c r="ECQ99" s="0"/>
      <c r="ECR99" s="0"/>
      <c r="ECS99" s="0"/>
      <c r="ECT99" s="0"/>
      <c r="ECU99" s="0"/>
      <c r="ECV99" s="0"/>
      <c r="ECW99" s="0"/>
      <c r="ECX99" s="0"/>
      <c r="ECY99" s="0"/>
      <c r="ECZ99" s="0"/>
      <c r="EDA99" s="0"/>
      <c r="EDB99" s="0"/>
      <c r="EDC99" s="0"/>
      <c r="EDD99" s="0"/>
      <c r="EDE99" s="0"/>
      <c r="EDF99" s="0"/>
      <c r="EDG99" s="0"/>
      <c r="EDH99" s="0"/>
      <c r="EDI99" s="0"/>
      <c r="EDJ99" s="0"/>
      <c r="EDK99" s="0"/>
      <c r="EDL99" s="0"/>
      <c r="EDM99" s="0"/>
      <c r="EDN99" s="0"/>
      <c r="EDO99" s="0"/>
      <c r="EDP99" s="0"/>
      <c r="EDQ99" s="0"/>
      <c r="EDR99" s="0"/>
      <c r="EDS99" s="0"/>
      <c r="EDT99" s="0"/>
      <c r="EDU99" s="0"/>
      <c r="EDV99" s="0"/>
      <c r="EDW99" s="0"/>
      <c r="EDX99" s="0"/>
      <c r="EDY99" s="0"/>
      <c r="EDZ99" s="0"/>
      <c r="EEA99" s="0"/>
      <c r="EEB99" s="0"/>
      <c r="EEC99" s="0"/>
      <c r="EED99" s="0"/>
      <c r="EEE99" s="0"/>
      <c r="EEF99" s="0"/>
      <c r="EEG99" s="0"/>
      <c r="EEH99" s="0"/>
      <c r="EEI99" s="0"/>
      <c r="EEJ99" s="0"/>
      <c r="EEK99" s="0"/>
      <c r="EEL99" s="0"/>
      <c r="EEM99" s="0"/>
      <c r="EEN99" s="0"/>
      <c r="EEO99" s="0"/>
      <c r="EEP99" s="0"/>
      <c r="EEQ99" s="0"/>
      <c r="EER99" s="0"/>
      <c r="EES99" s="0"/>
      <c r="EET99" s="0"/>
      <c r="EEU99" s="0"/>
      <c r="EEV99" s="0"/>
      <c r="EEW99" s="0"/>
      <c r="EEX99" s="0"/>
      <c r="EEY99" s="0"/>
      <c r="EEZ99" s="0"/>
      <c r="EFA99" s="0"/>
      <c r="EFB99" s="0"/>
      <c r="EFC99" s="0"/>
      <c r="EFD99" s="0"/>
      <c r="EFE99" s="0"/>
      <c r="EFF99" s="0"/>
      <c r="EFG99" s="0"/>
      <c r="EFH99" s="0"/>
      <c r="EFI99" s="0"/>
      <c r="EFJ99" s="0"/>
      <c r="EFK99" s="0"/>
      <c r="EFL99" s="0"/>
      <c r="EFM99" s="0"/>
      <c r="EFN99" s="0"/>
      <c r="EFO99" s="0"/>
      <c r="EFP99" s="0"/>
      <c r="EFQ99" s="0"/>
      <c r="EFR99" s="0"/>
      <c r="EFS99" s="0"/>
      <c r="EFT99" s="0"/>
      <c r="EFU99" s="0"/>
      <c r="EFV99" s="0"/>
      <c r="EFW99" s="0"/>
      <c r="EFX99" s="0"/>
      <c r="EFY99" s="0"/>
      <c r="EFZ99" s="0"/>
      <c r="EGA99" s="0"/>
      <c r="EGB99" s="0"/>
      <c r="EGC99" s="0"/>
      <c r="EGD99" s="0"/>
      <c r="EGE99" s="0"/>
      <c r="EGF99" s="0"/>
      <c r="EGG99" s="0"/>
      <c r="EGH99" s="0"/>
      <c r="EGI99" s="0"/>
      <c r="EGJ99" s="0"/>
      <c r="EGK99" s="0"/>
      <c r="EGL99" s="0"/>
      <c r="EGM99" s="0"/>
      <c r="EGN99" s="0"/>
      <c r="EGO99" s="0"/>
      <c r="EGP99" s="0"/>
      <c r="EGQ99" s="0"/>
      <c r="EGR99" s="0"/>
      <c r="EGS99" s="0"/>
      <c r="EGT99" s="0"/>
      <c r="EGU99" s="0"/>
      <c r="EGV99" s="0"/>
      <c r="EGW99" s="0"/>
      <c r="EGX99" s="0"/>
      <c r="EGY99" s="0"/>
      <c r="EGZ99" s="0"/>
      <c r="EHA99" s="0"/>
      <c r="EHB99" s="0"/>
      <c r="EHC99" s="0"/>
      <c r="EHD99" s="0"/>
      <c r="EHE99" s="0"/>
      <c r="EHF99" s="0"/>
      <c r="EHG99" s="0"/>
      <c r="EHH99" s="0"/>
      <c r="EHI99" s="0"/>
      <c r="EHJ99" s="0"/>
      <c r="EHK99" s="0"/>
      <c r="EHL99" s="0"/>
      <c r="EHM99" s="0"/>
      <c r="EHN99" s="0"/>
      <c r="EHO99" s="0"/>
      <c r="EHP99" s="0"/>
      <c r="EHQ99" s="0"/>
      <c r="EHR99" s="0"/>
      <c r="EHS99" s="0"/>
      <c r="EHT99" s="0"/>
      <c r="EHU99" s="0"/>
      <c r="EHV99" s="0"/>
      <c r="EHW99" s="0"/>
      <c r="EHX99" s="0"/>
      <c r="EHY99" s="0"/>
      <c r="EHZ99" s="0"/>
      <c r="EIA99" s="0"/>
      <c r="EIB99" s="0"/>
      <c r="EIC99" s="0"/>
      <c r="EID99" s="0"/>
      <c r="EIE99" s="0"/>
      <c r="EIF99" s="0"/>
      <c r="EIG99" s="0"/>
      <c r="EIH99" s="0"/>
      <c r="EII99" s="0"/>
      <c r="EIJ99" s="0"/>
      <c r="EIK99" s="0"/>
      <c r="EIL99" s="0"/>
      <c r="EIM99" s="0"/>
      <c r="EIN99" s="0"/>
      <c r="EIO99" s="0"/>
      <c r="EIP99" s="0"/>
      <c r="EIQ99" s="0"/>
      <c r="EIR99" s="0"/>
      <c r="EIS99" s="0"/>
      <c r="EIT99" s="0"/>
      <c r="EIU99" s="0"/>
      <c r="EIV99" s="0"/>
      <c r="EIW99" s="0"/>
      <c r="EIX99" s="0"/>
      <c r="EIY99" s="0"/>
      <c r="EIZ99" s="0"/>
      <c r="EJA99" s="0"/>
      <c r="EJB99" s="0"/>
      <c r="EJC99" s="0"/>
      <c r="EJD99" s="0"/>
      <c r="EJE99" s="0"/>
      <c r="EJF99" s="0"/>
      <c r="EJG99" s="0"/>
      <c r="EJH99" s="0"/>
      <c r="EJI99" s="0"/>
      <c r="EJJ99" s="0"/>
      <c r="EJK99" s="0"/>
      <c r="EJL99" s="0"/>
      <c r="EJM99" s="0"/>
      <c r="EJN99" s="0"/>
      <c r="EJO99" s="0"/>
      <c r="EJP99" s="0"/>
      <c r="EJQ99" s="0"/>
      <c r="EJR99" s="0"/>
      <c r="EJS99" s="0"/>
      <c r="EJT99" s="0"/>
      <c r="EJU99" s="0"/>
      <c r="EJV99" s="0"/>
      <c r="EJW99" s="0"/>
      <c r="EJX99" s="0"/>
      <c r="EJY99" s="0"/>
      <c r="EJZ99" s="0"/>
      <c r="EKA99" s="0"/>
      <c r="EKB99" s="0"/>
      <c r="EKC99" s="0"/>
      <c r="EKD99" s="0"/>
      <c r="EKE99" s="0"/>
      <c r="EKF99" s="0"/>
      <c r="EKG99" s="0"/>
      <c r="EKH99" s="0"/>
      <c r="EKI99" s="0"/>
      <c r="EKJ99" s="0"/>
      <c r="EKK99" s="0"/>
      <c r="EKL99" s="0"/>
      <c r="EKM99" s="0"/>
      <c r="EKN99" s="0"/>
      <c r="EKO99" s="0"/>
      <c r="EKP99" s="0"/>
      <c r="EKQ99" s="0"/>
      <c r="EKR99" s="0"/>
      <c r="EKS99" s="0"/>
      <c r="EKT99" s="0"/>
      <c r="EKU99" s="0"/>
      <c r="EKV99" s="0"/>
      <c r="EKW99" s="0"/>
      <c r="EKX99" s="0"/>
      <c r="EKY99" s="0"/>
      <c r="EKZ99" s="0"/>
      <c r="ELA99" s="0"/>
      <c r="ELB99" s="0"/>
      <c r="ELC99" s="0"/>
      <c r="ELD99" s="0"/>
      <c r="ELE99" s="0"/>
      <c r="ELF99" s="0"/>
      <c r="ELG99" s="0"/>
      <c r="ELH99" s="0"/>
      <c r="ELI99" s="0"/>
      <c r="ELJ99" s="0"/>
      <c r="ELK99" s="0"/>
      <c r="ELL99" s="0"/>
      <c r="ELM99" s="0"/>
      <c r="ELN99" s="0"/>
      <c r="ELO99" s="0"/>
      <c r="ELP99" s="0"/>
      <c r="ELQ99" s="0"/>
      <c r="ELR99" s="0"/>
      <c r="ELS99" s="0"/>
      <c r="ELT99" s="0"/>
      <c r="ELU99" s="0"/>
      <c r="ELV99" s="0"/>
      <c r="ELW99" s="0"/>
      <c r="ELX99" s="0"/>
      <c r="ELY99" s="0"/>
      <c r="ELZ99" s="0"/>
      <c r="EMA99" s="0"/>
      <c r="EMB99" s="0"/>
      <c r="EMC99" s="0"/>
      <c r="EMD99" s="0"/>
      <c r="EME99" s="0"/>
      <c r="EMF99" s="0"/>
      <c r="EMG99" s="0"/>
      <c r="EMH99" s="0"/>
      <c r="EMI99" s="0"/>
      <c r="EMJ99" s="0"/>
      <c r="EMK99" s="0"/>
      <c r="EML99" s="0"/>
      <c r="EMM99" s="0"/>
      <c r="EMN99" s="0"/>
      <c r="EMO99" s="0"/>
      <c r="EMP99" s="0"/>
      <c r="EMQ99" s="0"/>
      <c r="EMR99" s="0"/>
      <c r="EMS99" s="0"/>
      <c r="EMT99" s="0"/>
      <c r="EMU99" s="0"/>
      <c r="EMV99" s="0"/>
      <c r="EMW99" s="0"/>
      <c r="EMX99" s="0"/>
      <c r="EMY99" s="0"/>
      <c r="EMZ99" s="0"/>
      <c r="ENA99" s="0"/>
      <c r="ENB99" s="0"/>
      <c r="ENC99" s="0"/>
      <c r="END99" s="0"/>
      <c r="ENE99" s="0"/>
      <c r="ENF99" s="0"/>
      <c r="ENG99" s="0"/>
      <c r="ENH99" s="0"/>
      <c r="ENI99" s="0"/>
      <c r="ENJ99" s="0"/>
      <c r="ENK99" s="0"/>
      <c r="ENL99" s="0"/>
      <c r="ENM99" s="0"/>
      <c r="ENN99" s="0"/>
      <c r="ENO99" s="0"/>
      <c r="ENP99" s="0"/>
      <c r="ENQ99" s="0"/>
      <c r="ENR99" s="0"/>
      <c r="ENS99" s="0"/>
      <c r="ENT99" s="0"/>
      <c r="ENU99" s="0"/>
      <c r="ENV99" s="0"/>
      <c r="ENW99" s="0"/>
      <c r="ENX99" s="0"/>
      <c r="ENY99" s="0"/>
      <c r="ENZ99" s="0"/>
      <c r="EOA99" s="0"/>
      <c r="EOB99" s="0"/>
      <c r="EOC99" s="0"/>
      <c r="EOD99" s="0"/>
      <c r="EOE99" s="0"/>
      <c r="EOF99" s="0"/>
      <c r="EOG99" s="0"/>
      <c r="EOH99" s="0"/>
      <c r="EOI99" s="0"/>
      <c r="EOJ99" s="0"/>
      <c r="EOK99" s="0"/>
      <c r="EOL99" s="0"/>
      <c r="EOM99" s="0"/>
      <c r="EON99" s="0"/>
      <c r="EOO99" s="0"/>
      <c r="EOP99" s="0"/>
      <c r="EOQ99" s="0"/>
      <c r="EOR99" s="0"/>
      <c r="EOS99" s="0"/>
      <c r="EOT99" s="0"/>
      <c r="EOU99" s="0"/>
      <c r="EOV99" s="0"/>
      <c r="EOW99" s="0"/>
      <c r="EOX99" s="0"/>
      <c r="EOY99" s="0"/>
      <c r="EOZ99" s="0"/>
      <c r="EPA99" s="0"/>
      <c r="EPB99" s="0"/>
      <c r="EPC99" s="0"/>
      <c r="EPD99" s="0"/>
      <c r="EPE99" s="0"/>
      <c r="EPF99" s="0"/>
      <c r="EPG99" s="0"/>
      <c r="EPH99" s="0"/>
      <c r="EPI99" s="0"/>
      <c r="EPJ99" s="0"/>
      <c r="EPK99" s="0"/>
      <c r="EPL99" s="0"/>
      <c r="EPM99" s="0"/>
      <c r="EPN99" s="0"/>
      <c r="EPO99" s="0"/>
      <c r="EPP99" s="0"/>
      <c r="EPQ99" s="0"/>
      <c r="EPR99" s="0"/>
      <c r="EPS99" s="0"/>
      <c r="EPT99" s="0"/>
      <c r="EPU99" s="0"/>
      <c r="EPV99" s="0"/>
      <c r="EPW99" s="0"/>
      <c r="EPX99" s="0"/>
      <c r="EPY99" s="0"/>
      <c r="EPZ99" s="0"/>
      <c r="EQA99" s="0"/>
      <c r="EQB99" s="0"/>
      <c r="EQC99" s="0"/>
      <c r="EQD99" s="0"/>
      <c r="EQE99" s="0"/>
      <c r="EQF99" s="0"/>
      <c r="EQG99" s="0"/>
      <c r="EQH99" s="0"/>
      <c r="EQI99" s="0"/>
      <c r="EQJ99" s="0"/>
      <c r="EQK99" s="0"/>
      <c r="EQL99" s="0"/>
      <c r="EQM99" s="0"/>
      <c r="EQN99" s="0"/>
      <c r="EQO99" s="0"/>
      <c r="EQP99" s="0"/>
      <c r="EQQ99" s="0"/>
      <c r="EQR99" s="0"/>
      <c r="EQS99" s="0"/>
      <c r="EQT99" s="0"/>
      <c r="EQU99" s="0"/>
      <c r="EQV99" s="0"/>
      <c r="EQW99" s="0"/>
      <c r="EQX99" s="0"/>
      <c r="EQY99" s="0"/>
      <c r="EQZ99" s="0"/>
      <c r="ERA99" s="0"/>
      <c r="ERB99" s="0"/>
      <c r="ERC99" s="0"/>
      <c r="ERD99" s="0"/>
      <c r="ERE99" s="0"/>
      <c r="ERF99" s="0"/>
      <c r="ERG99" s="0"/>
      <c r="ERH99" s="0"/>
      <c r="ERI99" s="0"/>
      <c r="ERJ99" s="0"/>
      <c r="ERK99" s="0"/>
      <c r="ERL99" s="0"/>
      <c r="ERM99" s="0"/>
      <c r="ERN99" s="0"/>
      <c r="ERO99" s="0"/>
      <c r="ERP99" s="0"/>
      <c r="ERQ99" s="0"/>
      <c r="ERR99" s="0"/>
      <c r="ERS99" s="0"/>
      <c r="ERT99" s="0"/>
      <c r="ERU99" s="0"/>
      <c r="ERV99" s="0"/>
      <c r="ERW99" s="0"/>
      <c r="ERX99" s="0"/>
      <c r="ERY99" s="0"/>
      <c r="ERZ99" s="0"/>
      <c r="ESA99" s="0"/>
      <c r="ESB99" s="0"/>
      <c r="ESC99" s="0"/>
      <c r="ESD99" s="0"/>
      <c r="ESE99" s="0"/>
      <c r="ESF99" s="0"/>
      <c r="ESG99" s="0"/>
      <c r="ESH99" s="0"/>
      <c r="ESI99" s="0"/>
      <c r="ESJ99" s="0"/>
      <c r="ESK99" s="0"/>
      <c r="ESL99" s="0"/>
      <c r="ESM99" s="0"/>
      <c r="ESN99" s="0"/>
      <c r="ESO99" s="0"/>
      <c r="ESP99" s="0"/>
      <c r="ESQ99" s="0"/>
      <c r="ESR99" s="0"/>
      <c r="ESS99" s="0"/>
      <c r="EST99" s="0"/>
      <c r="ESU99" s="0"/>
      <c r="ESV99" s="0"/>
      <c r="ESW99" s="0"/>
      <c r="ESX99" s="0"/>
      <c r="ESY99" s="0"/>
      <c r="ESZ99" s="0"/>
      <c r="ETA99" s="0"/>
      <c r="ETB99" s="0"/>
      <c r="ETC99" s="0"/>
      <c r="ETD99" s="0"/>
      <c r="ETE99" s="0"/>
      <c r="ETF99" s="0"/>
      <c r="ETG99" s="0"/>
      <c r="ETH99" s="0"/>
      <c r="ETI99" s="0"/>
      <c r="ETJ99" s="0"/>
      <c r="ETK99" s="0"/>
      <c r="ETL99" s="0"/>
      <c r="ETM99" s="0"/>
      <c r="ETN99" s="0"/>
      <c r="ETO99" s="0"/>
      <c r="ETP99" s="0"/>
      <c r="ETQ99" s="0"/>
      <c r="ETR99" s="0"/>
      <c r="ETS99" s="0"/>
      <c r="ETT99" s="0"/>
      <c r="ETU99" s="0"/>
      <c r="ETV99" s="0"/>
      <c r="ETW99" s="0"/>
      <c r="ETX99" s="0"/>
      <c r="ETY99" s="0"/>
      <c r="ETZ99" s="0"/>
      <c r="EUA99" s="0"/>
      <c r="EUB99" s="0"/>
      <c r="EUC99" s="0"/>
      <c r="EUD99" s="0"/>
      <c r="EUE99" s="0"/>
      <c r="EUF99" s="0"/>
      <c r="EUG99" s="0"/>
      <c r="EUH99" s="0"/>
      <c r="EUI99" s="0"/>
      <c r="EUJ99" s="0"/>
      <c r="EUK99" s="0"/>
      <c r="EUL99" s="0"/>
      <c r="EUM99" s="0"/>
      <c r="EUN99" s="0"/>
      <c r="EUO99" s="0"/>
      <c r="EUP99" s="0"/>
      <c r="EUQ99" s="0"/>
      <c r="EUR99" s="0"/>
      <c r="EUS99" s="0"/>
      <c r="EUT99" s="0"/>
      <c r="EUU99" s="0"/>
      <c r="EUV99" s="0"/>
      <c r="EUW99" s="0"/>
      <c r="EUX99" s="0"/>
      <c r="EUY99" s="0"/>
      <c r="EUZ99" s="0"/>
      <c r="EVA99" s="0"/>
      <c r="EVB99" s="0"/>
      <c r="EVC99" s="0"/>
      <c r="EVD99" s="0"/>
      <c r="EVE99" s="0"/>
      <c r="EVF99" s="0"/>
      <c r="EVG99" s="0"/>
      <c r="EVH99" s="0"/>
      <c r="EVI99" s="0"/>
      <c r="EVJ99" s="0"/>
      <c r="EVK99" s="0"/>
      <c r="EVL99" s="0"/>
      <c r="EVM99" s="0"/>
      <c r="EVN99" s="0"/>
      <c r="EVO99" s="0"/>
      <c r="EVP99" s="0"/>
      <c r="EVQ99" s="0"/>
      <c r="EVR99" s="0"/>
      <c r="EVS99" s="0"/>
      <c r="EVT99" s="0"/>
      <c r="EVU99" s="0"/>
      <c r="EVV99" s="0"/>
      <c r="EVW99" s="0"/>
      <c r="EVX99" s="0"/>
      <c r="EVY99" s="0"/>
      <c r="EVZ99" s="0"/>
      <c r="EWA99" s="0"/>
      <c r="EWB99" s="0"/>
      <c r="EWC99" s="0"/>
      <c r="EWD99" s="0"/>
      <c r="EWE99" s="0"/>
      <c r="EWF99" s="0"/>
      <c r="EWG99" s="0"/>
      <c r="EWH99" s="0"/>
      <c r="EWI99" s="0"/>
      <c r="EWJ99" s="0"/>
      <c r="EWK99" s="0"/>
      <c r="EWL99" s="0"/>
      <c r="EWM99" s="0"/>
      <c r="EWN99" s="0"/>
      <c r="EWO99" s="0"/>
      <c r="EWP99" s="0"/>
      <c r="EWQ99" s="0"/>
      <c r="EWR99" s="0"/>
      <c r="EWS99" s="0"/>
      <c r="EWT99" s="0"/>
      <c r="EWU99" s="0"/>
      <c r="EWV99" s="0"/>
      <c r="EWW99" s="0"/>
      <c r="EWX99" s="0"/>
      <c r="EWY99" s="0"/>
      <c r="EWZ99" s="0"/>
      <c r="EXA99" s="0"/>
      <c r="EXB99" s="0"/>
      <c r="EXC99" s="0"/>
      <c r="EXD99" s="0"/>
      <c r="EXE99" s="0"/>
      <c r="EXF99" s="0"/>
      <c r="EXG99" s="0"/>
      <c r="EXH99" s="0"/>
      <c r="EXI99" s="0"/>
      <c r="EXJ99" s="0"/>
      <c r="EXK99" s="0"/>
      <c r="EXL99" s="0"/>
      <c r="EXM99" s="0"/>
      <c r="EXN99" s="0"/>
      <c r="EXO99" s="0"/>
      <c r="EXP99" s="0"/>
      <c r="EXQ99" s="0"/>
      <c r="EXR99" s="0"/>
      <c r="EXS99" s="0"/>
      <c r="EXT99" s="0"/>
      <c r="EXU99" s="0"/>
      <c r="EXV99" s="0"/>
      <c r="EXW99" s="0"/>
      <c r="EXX99" s="0"/>
      <c r="EXY99" s="0"/>
      <c r="EXZ99" s="0"/>
      <c r="EYA99" s="0"/>
      <c r="EYB99" s="0"/>
      <c r="EYC99" s="0"/>
      <c r="EYD99" s="0"/>
      <c r="EYE99" s="0"/>
      <c r="EYF99" s="0"/>
      <c r="EYG99" s="0"/>
      <c r="EYH99" s="0"/>
      <c r="EYI99" s="0"/>
      <c r="EYJ99" s="0"/>
      <c r="EYK99" s="0"/>
      <c r="EYL99" s="0"/>
      <c r="EYM99" s="0"/>
      <c r="EYN99" s="0"/>
      <c r="EYO99" s="0"/>
      <c r="EYP99" s="0"/>
      <c r="EYQ99" s="0"/>
      <c r="EYR99" s="0"/>
      <c r="EYS99" s="0"/>
      <c r="EYT99" s="0"/>
      <c r="EYU99" s="0"/>
      <c r="EYV99" s="0"/>
      <c r="EYW99" s="0"/>
      <c r="EYX99" s="0"/>
      <c r="EYY99" s="0"/>
      <c r="EYZ99" s="0"/>
      <c r="EZA99" s="0"/>
      <c r="EZB99" s="0"/>
      <c r="EZC99" s="0"/>
      <c r="EZD99" s="0"/>
      <c r="EZE99" s="0"/>
      <c r="EZF99" s="0"/>
      <c r="EZG99" s="0"/>
      <c r="EZH99" s="0"/>
      <c r="EZI99" s="0"/>
      <c r="EZJ99" s="0"/>
      <c r="EZK99" s="0"/>
      <c r="EZL99" s="0"/>
      <c r="EZM99" s="0"/>
      <c r="EZN99" s="0"/>
      <c r="EZO99" s="0"/>
      <c r="EZP99" s="0"/>
      <c r="EZQ99" s="0"/>
      <c r="EZR99" s="0"/>
      <c r="EZS99" s="0"/>
      <c r="EZT99" s="0"/>
      <c r="EZU99" s="0"/>
      <c r="EZV99" s="0"/>
      <c r="EZW99" s="0"/>
      <c r="EZX99" s="0"/>
      <c r="EZY99" s="0"/>
      <c r="EZZ99" s="0"/>
      <c r="FAA99" s="0"/>
      <c r="FAB99" s="0"/>
      <c r="FAC99" s="0"/>
      <c r="FAD99" s="0"/>
      <c r="FAE99" s="0"/>
      <c r="FAF99" s="0"/>
      <c r="FAG99" s="0"/>
      <c r="FAH99" s="0"/>
      <c r="FAI99" s="0"/>
      <c r="FAJ99" s="0"/>
      <c r="FAK99" s="0"/>
      <c r="FAL99" s="0"/>
      <c r="FAM99" s="0"/>
      <c r="FAN99" s="0"/>
      <c r="FAO99" s="0"/>
      <c r="FAP99" s="0"/>
      <c r="FAQ99" s="0"/>
      <c r="FAR99" s="0"/>
      <c r="FAS99" s="0"/>
      <c r="FAT99" s="0"/>
      <c r="FAU99" s="0"/>
      <c r="FAV99" s="0"/>
      <c r="FAW99" s="0"/>
      <c r="FAX99" s="0"/>
      <c r="FAY99" s="0"/>
      <c r="FAZ99" s="0"/>
      <c r="FBA99" s="0"/>
      <c r="FBB99" s="0"/>
      <c r="FBC99" s="0"/>
      <c r="FBD99" s="0"/>
      <c r="FBE99" s="0"/>
      <c r="FBF99" s="0"/>
      <c r="FBG99" s="0"/>
      <c r="FBH99" s="0"/>
      <c r="FBI99" s="0"/>
      <c r="FBJ99" s="0"/>
      <c r="FBK99" s="0"/>
      <c r="FBL99" s="0"/>
      <c r="FBM99" s="0"/>
      <c r="FBN99" s="0"/>
      <c r="FBO99" s="0"/>
      <c r="FBP99" s="0"/>
      <c r="FBQ99" s="0"/>
      <c r="FBR99" s="0"/>
      <c r="FBS99" s="0"/>
      <c r="FBT99" s="0"/>
      <c r="FBU99" s="0"/>
      <c r="FBV99" s="0"/>
      <c r="FBW99" s="0"/>
      <c r="FBX99" s="0"/>
      <c r="FBY99" s="0"/>
      <c r="FBZ99" s="0"/>
      <c r="FCA99" s="0"/>
      <c r="FCB99" s="0"/>
      <c r="FCC99" s="0"/>
      <c r="FCD99" s="0"/>
      <c r="FCE99" s="0"/>
      <c r="FCF99" s="0"/>
      <c r="FCG99" s="0"/>
      <c r="FCH99" s="0"/>
      <c r="FCI99" s="0"/>
      <c r="FCJ99" s="0"/>
      <c r="FCK99" s="0"/>
      <c r="FCL99" s="0"/>
      <c r="FCM99" s="0"/>
      <c r="FCN99" s="0"/>
      <c r="FCO99" s="0"/>
      <c r="FCP99" s="0"/>
      <c r="FCQ99" s="0"/>
      <c r="FCR99" s="0"/>
      <c r="FCS99" s="0"/>
      <c r="FCT99" s="0"/>
      <c r="FCU99" s="0"/>
      <c r="FCV99" s="0"/>
      <c r="FCW99" s="0"/>
      <c r="FCX99" s="0"/>
      <c r="FCY99" s="0"/>
      <c r="FCZ99" s="0"/>
      <c r="FDA99" s="0"/>
      <c r="FDB99" s="0"/>
      <c r="FDC99" s="0"/>
      <c r="FDD99" s="0"/>
      <c r="FDE99" s="0"/>
      <c r="FDF99" s="0"/>
      <c r="FDG99" s="0"/>
      <c r="FDH99" s="0"/>
      <c r="FDI99" s="0"/>
      <c r="FDJ99" s="0"/>
      <c r="FDK99" s="0"/>
      <c r="FDL99" s="0"/>
      <c r="FDM99" s="0"/>
      <c r="FDN99" s="0"/>
      <c r="FDO99" s="0"/>
      <c r="FDP99" s="0"/>
      <c r="FDQ99" s="0"/>
      <c r="FDR99" s="0"/>
      <c r="FDS99" s="0"/>
      <c r="FDT99" s="0"/>
      <c r="FDU99" s="0"/>
      <c r="FDV99" s="0"/>
      <c r="FDW99" s="0"/>
      <c r="FDX99" s="0"/>
      <c r="FDY99" s="0"/>
      <c r="FDZ99" s="0"/>
      <c r="FEA99" s="0"/>
      <c r="FEB99" s="0"/>
      <c r="FEC99" s="0"/>
      <c r="FED99" s="0"/>
      <c r="FEE99" s="0"/>
      <c r="FEF99" s="0"/>
      <c r="FEG99" s="0"/>
      <c r="FEH99" s="0"/>
      <c r="FEI99" s="0"/>
      <c r="FEJ99" s="0"/>
      <c r="FEK99" s="0"/>
      <c r="FEL99" s="0"/>
      <c r="FEM99" s="0"/>
      <c r="FEN99" s="0"/>
      <c r="FEO99" s="0"/>
      <c r="FEP99" s="0"/>
      <c r="FEQ99" s="0"/>
      <c r="FER99" s="0"/>
      <c r="FES99" s="0"/>
      <c r="FET99" s="0"/>
      <c r="FEU99" s="0"/>
      <c r="FEV99" s="0"/>
      <c r="FEW99" s="0"/>
      <c r="FEX99" s="0"/>
      <c r="FEY99" s="0"/>
      <c r="FEZ99" s="0"/>
      <c r="FFA99" s="0"/>
      <c r="FFB99" s="0"/>
      <c r="FFC99" s="0"/>
      <c r="FFD99" s="0"/>
      <c r="FFE99" s="0"/>
      <c r="FFF99" s="0"/>
      <c r="FFG99" s="0"/>
      <c r="FFH99" s="0"/>
      <c r="FFI99" s="0"/>
      <c r="FFJ99" s="0"/>
      <c r="FFK99" s="0"/>
      <c r="FFL99" s="0"/>
      <c r="FFM99" s="0"/>
      <c r="FFN99" s="0"/>
      <c r="FFO99" s="0"/>
      <c r="FFP99" s="0"/>
      <c r="FFQ99" s="0"/>
      <c r="FFR99" s="0"/>
      <c r="FFS99" s="0"/>
      <c r="FFT99" s="0"/>
      <c r="FFU99" s="0"/>
      <c r="FFV99" s="0"/>
      <c r="FFW99" s="0"/>
      <c r="FFX99" s="0"/>
      <c r="FFY99" s="0"/>
      <c r="FFZ99" s="0"/>
      <c r="FGA99" s="0"/>
      <c r="FGB99" s="0"/>
      <c r="FGC99" s="0"/>
      <c r="FGD99" s="0"/>
      <c r="FGE99" s="0"/>
      <c r="FGF99" s="0"/>
      <c r="FGG99" s="0"/>
      <c r="FGH99" s="0"/>
      <c r="FGI99" s="0"/>
      <c r="FGJ99" s="0"/>
      <c r="FGK99" s="0"/>
      <c r="FGL99" s="0"/>
      <c r="FGM99" s="0"/>
      <c r="FGN99" s="0"/>
      <c r="FGO99" s="0"/>
      <c r="FGP99" s="0"/>
      <c r="FGQ99" s="0"/>
      <c r="FGR99" s="0"/>
      <c r="FGS99" s="0"/>
      <c r="FGT99" s="0"/>
      <c r="FGU99" s="0"/>
      <c r="FGV99" s="0"/>
      <c r="FGW99" s="0"/>
      <c r="FGX99" s="0"/>
      <c r="FGY99" s="0"/>
      <c r="FGZ99" s="0"/>
      <c r="FHA99" s="0"/>
      <c r="FHB99" s="0"/>
      <c r="FHC99" s="0"/>
      <c r="FHD99" s="0"/>
      <c r="FHE99" s="0"/>
      <c r="FHF99" s="0"/>
      <c r="FHG99" s="0"/>
      <c r="FHH99" s="0"/>
      <c r="FHI99" s="0"/>
      <c r="FHJ99" s="0"/>
      <c r="FHK99" s="0"/>
      <c r="FHL99" s="0"/>
      <c r="FHM99" s="0"/>
      <c r="FHN99" s="0"/>
      <c r="FHO99" s="0"/>
      <c r="FHP99" s="0"/>
      <c r="FHQ99" s="0"/>
      <c r="FHR99" s="0"/>
      <c r="FHS99" s="0"/>
      <c r="FHT99" s="0"/>
      <c r="FHU99" s="0"/>
      <c r="FHV99" s="0"/>
      <c r="FHW99" s="0"/>
      <c r="FHX99" s="0"/>
      <c r="FHY99" s="0"/>
      <c r="FHZ99" s="0"/>
      <c r="FIA99" s="0"/>
      <c r="FIB99" s="0"/>
      <c r="FIC99" s="0"/>
      <c r="FID99" s="0"/>
      <c r="FIE99" s="0"/>
      <c r="FIF99" s="0"/>
      <c r="FIG99" s="0"/>
      <c r="FIH99" s="0"/>
      <c r="FII99" s="0"/>
      <c r="FIJ99" s="0"/>
      <c r="FIK99" s="0"/>
      <c r="FIL99" s="0"/>
      <c r="FIM99" s="0"/>
      <c r="FIN99" s="0"/>
      <c r="FIO99" s="0"/>
      <c r="FIP99" s="0"/>
      <c r="FIQ99" s="0"/>
      <c r="FIR99" s="0"/>
      <c r="FIS99" s="0"/>
      <c r="FIT99" s="0"/>
      <c r="FIU99" s="0"/>
      <c r="FIV99" s="0"/>
      <c r="FIW99" s="0"/>
      <c r="FIX99" s="0"/>
      <c r="FIY99" s="0"/>
      <c r="FIZ99" s="0"/>
      <c r="FJA99" s="0"/>
      <c r="FJB99" s="0"/>
      <c r="FJC99" s="0"/>
      <c r="FJD99" s="0"/>
      <c r="FJE99" s="0"/>
      <c r="FJF99" s="0"/>
      <c r="FJG99" s="0"/>
      <c r="FJH99" s="0"/>
      <c r="FJI99" s="0"/>
      <c r="FJJ99" s="0"/>
      <c r="FJK99" s="0"/>
      <c r="FJL99" s="0"/>
      <c r="FJM99" s="0"/>
      <c r="FJN99" s="0"/>
      <c r="FJO99" s="0"/>
      <c r="FJP99" s="0"/>
      <c r="FJQ99" s="0"/>
      <c r="FJR99" s="0"/>
      <c r="FJS99" s="0"/>
      <c r="FJT99" s="0"/>
      <c r="FJU99" s="0"/>
      <c r="FJV99" s="0"/>
      <c r="FJW99" s="0"/>
      <c r="FJX99" s="0"/>
      <c r="FJY99" s="0"/>
      <c r="FJZ99" s="0"/>
      <c r="FKA99" s="0"/>
      <c r="FKB99" s="0"/>
      <c r="FKC99" s="0"/>
      <c r="FKD99" s="0"/>
      <c r="FKE99" s="0"/>
      <c r="FKF99" s="0"/>
      <c r="FKG99" s="0"/>
      <c r="FKH99" s="0"/>
      <c r="FKI99" s="0"/>
      <c r="FKJ99" s="0"/>
      <c r="FKK99" s="0"/>
      <c r="FKL99" s="0"/>
      <c r="FKM99" s="0"/>
      <c r="FKN99" s="0"/>
      <c r="FKO99" s="0"/>
      <c r="FKP99" s="0"/>
      <c r="FKQ99" s="0"/>
      <c r="FKR99" s="0"/>
      <c r="FKS99" s="0"/>
      <c r="FKT99" s="0"/>
      <c r="FKU99" s="0"/>
      <c r="FKV99" s="0"/>
      <c r="FKW99" s="0"/>
      <c r="FKX99" s="0"/>
      <c r="FKY99" s="0"/>
      <c r="FKZ99" s="0"/>
      <c r="FLA99" s="0"/>
      <c r="FLB99" s="0"/>
      <c r="FLC99" s="0"/>
      <c r="FLD99" s="0"/>
      <c r="FLE99" s="0"/>
      <c r="FLF99" s="0"/>
      <c r="FLG99" s="0"/>
      <c r="FLH99" s="0"/>
      <c r="FLI99" s="0"/>
      <c r="FLJ99" s="0"/>
      <c r="FLK99" s="0"/>
      <c r="FLL99" s="0"/>
      <c r="FLM99" s="0"/>
      <c r="FLN99" s="0"/>
      <c r="FLO99" s="0"/>
      <c r="FLP99" s="0"/>
      <c r="FLQ99" s="0"/>
      <c r="FLR99" s="0"/>
      <c r="FLS99" s="0"/>
      <c r="FLT99" s="0"/>
      <c r="FLU99" s="0"/>
      <c r="FLV99" s="0"/>
      <c r="FLW99" s="0"/>
      <c r="FLX99" s="0"/>
      <c r="FLY99" s="0"/>
      <c r="FLZ99" s="0"/>
      <c r="FMA99" s="0"/>
      <c r="FMB99" s="0"/>
      <c r="FMC99" s="0"/>
      <c r="FMD99" s="0"/>
      <c r="FME99" s="0"/>
      <c r="FMF99" s="0"/>
      <c r="FMG99" s="0"/>
      <c r="FMH99" s="0"/>
      <c r="FMI99" s="0"/>
      <c r="FMJ99" s="0"/>
      <c r="FMK99" s="0"/>
      <c r="FML99" s="0"/>
      <c r="FMM99" s="0"/>
      <c r="FMN99" s="0"/>
      <c r="FMO99" s="0"/>
      <c r="FMP99" s="0"/>
      <c r="FMQ99" s="0"/>
      <c r="FMR99" s="0"/>
      <c r="FMS99" s="0"/>
      <c r="FMT99" s="0"/>
      <c r="FMU99" s="0"/>
      <c r="FMV99" s="0"/>
      <c r="FMW99" s="0"/>
      <c r="FMX99" s="0"/>
      <c r="FMY99" s="0"/>
      <c r="FMZ99" s="0"/>
      <c r="FNA99" s="0"/>
      <c r="FNB99" s="0"/>
      <c r="FNC99" s="0"/>
      <c r="FND99" s="0"/>
      <c r="FNE99" s="0"/>
      <c r="FNF99" s="0"/>
      <c r="FNG99" s="0"/>
      <c r="FNH99" s="0"/>
      <c r="FNI99" s="0"/>
      <c r="FNJ99" s="0"/>
      <c r="FNK99" s="0"/>
      <c r="FNL99" s="0"/>
      <c r="FNM99" s="0"/>
      <c r="FNN99" s="0"/>
      <c r="FNO99" s="0"/>
      <c r="FNP99" s="0"/>
      <c r="FNQ99" s="0"/>
      <c r="FNR99" s="0"/>
      <c r="FNS99" s="0"/>
      <c r="FNT99" s="0"/>
      <c r="FNU99" s="0"/>
      <c r="FNV99" s="0"/>
      <c r="FNW99" s="0"/>
      <c r="FNX99" s="0"/>
      <c r="FNY99" s="0"/>
      <c r="FNZ99" s="0"/>
      <c r="FOA99" s="0"/>
      <c r="FOB99" s="0"/>
      <c r="FOC99" s="0"/>
      <c r="FOD99" s="0"/>
      <c r="FOE99" s="0"/>
      <c r="FOF99" s="0"/>
      <c r="FOG99" s="0"/>
      <c r="FOH99" s="0"/>
      <c r="FOI99" s="0"/>
      <c r="FOJ99" s="0"/>
      <c r="FOK99" s="0"/>
      <c r="FOL99" s="0"/>
      <c r="FOM99" s="0"/>
      <c r="FON99" s="0"/>
      <c r="FOO99" s="0"/>
      <c r="FOP99" s="0"/>
      <c r="FOQ99" s="0"/>
      <c r="FOR99" s="0"/>
      <c r="FOS99" s="0"/>
      <c r="FOT99" s="0"/>
      <c r="FOU99" s="0"/>
      <c r="FOV99" s="0"/>
      <c r="FOW99" s="0"/>
      <c r="FOX99" s="0"/>
      <c r="FOY99" s="0"/>
      <c r="FOZ99" s="0"/>
      <c r="FPA99" s="0"/>
      <c r="FPB99" s="0"/>
      <c r="FPC99" s="0"/>
      <c r="FPD99" s="0"/>
      <c r="FPE99" s="0"/>
      <c r="FPF99" s="0"/>
      <c r="FPG99" s="0"/>
      <c r="FPH99" s="0"/>
      <c r="FPI99" s="0"/>
      <c r="FPJ99" s="0"/>
      <c r="FPK99" s="0"/>
      <c r="FPL99" s="0"/>
      <c r="FPM99" s="0"/>
      <c r="FPN99" s="0"/>
      <c r="FPO99" s="0"/>
      <c r="FPP99" s="0"/>
      <c r="FPQ99" s="0"/>
      <c r="FPR99" s="0"/>
      <c r="FPS99" s="0"/>
      <c r="FPT99" s="0"/>
      <c r="FPU99" s="0"/>
      <c r="FPV99" s="0"/>
      <c r="FPW99" s="0"/>
      <c r="FPX99" s="0"/>
      <c r="FPY99" s="0"/>
      <c r="FPZ99" s="0"/>
      <c r="FQA99" s="0"/>
      <c r="FQB99" s="0"/>
      <c r="FQC99" s="0"/>
      <c r="FQD99" s="0"/>
      <c r="FQE99" s="0"/>
      <c r="FQF99" s="0"/>
      <c r="FQG99" s="0"/>
      <c r="FQH99" s="0"/>
      <c r="FQI99" s="0"/>
      <c r="FQJ99" s="0"/>
      <c r="FQK99" s="0"/>
      <c r="FQL99" s="0"/>
      <c r="FQM99" s="0"/>
      <c r="FQN99" s="0"/>
      <c r="FQO99" s="0"/>
      <c r="FQP99" s="0"/>
      <c r="FQQ99" s="0"/>
      <c r="FQR99" s="0"/>
      <c r="FQS99" s="0"/>
      <c r="FQT99" s="0"/>
      <c r="FQU99" s="0"/>
      <c r="FQV99" s="0"/>
      <c r="FQW99" s="0"/>
      <c r="FQX99" s="0"/>
      <c r="FQY99" s="0"/>
      <c r="FQZ99" s="0"/>
      <c r="FRA99" s="0"/>
      <c r="FRB99" s="0"/>
      <c r="FRC99" s="0"/>
      <c r="FRD99" s="0"/>
      <c r="FRE99" s="0"/>
      <c r="FRF99" s="0"/>
      <c r="FRG99" s="0"/>
      <c r="FRH99" s="0"/>
      <c r="FRI99" s="0"/>
      <c r="FRJ99" s="0"/>
      <c r="FRK99" s="0"/>
      <c r="FRL99" s="0"/>
      <c r="FRM99" s="0"/>
      <c r="FRN99" s="0"/>
      <c r="FRO99" s="0"/>
      <c r="FRP99" s="0"/>
      <c r="FRQ99" s="0"/>
      <c r="FRR99" s="0"/>
      <c r="FRS99" s="0"/>
      <c r="FRT99" s="0"/>
      <c r="FRU99" s="0"/>
      <c r="FRV99" s="0"/>
      <c r="FRW99" s="0"/>
      <c r="FRX99" s="0"/>
      <c r="FRY99" s="0"/>
      <c r="FRZ99" s="0"/>
      <c r="FSA99" s="0"/>
      <c r="FSB99" s="0"/>
      <c r="FSC99" s="0"/>
      <c r="FSD99" s="0"/>
      <c r="FSE99" s="0"/>
      <c r="FSF99" s="0"/>
      <c r="FSG99" s="0"/>
      <c r="FSH99" s="0"/>
      <c r="FSI99" s="0"/>
      <c r="FSJ99" s="0"/>
      <c r="FSK99" s="0"/>
      <c r="FSL99" s="0"/>
      <c r="FSM99" s="0"/>
      <c r="FSN99" s="0"/>
      <c r="FSO99" s="0"/>
      <c r="FSP99" s="0"/>
      <c r="FSQ99" s="0"/>
      <c r="FSR99" s="0"/>
      <c r="FSS99" s="0"/>
      <c r="FST99" s="0"/>
      <c r="FSU99" s="0"/>
      <c r="FSV99" s="0"/>
      <c r="FSW99" s="0"/>
      <c r="FSX99" s="0"/>
      <c r="FSY99" s="0"/>
      <c r="FSZ99" s="0"/>
      <c r="FTA99" s="0"/>
      <c r="FTB99" s="0"/>
      <c r="FTC99" s="0"/>
      <c r="FTD99" s="0"/>
      <c r="FTE99" s="0"/>
      <c r="FTF99" s="0"/>
      <c r="FTG99" s="0"/>
      <c r="FTH99" s="0"/>
      <c r="FTI99" s="0"/>
      <c r="FTJ99" s="0"/>
      <c r="FTK99" s="0"/>
      <c r="FTL99" s="0"/>
      <c r="FTM99" s="0"/>
      <c r="FTN99" s="0"/>
      <c r="FTO99" s="0"/>
      <c r="FTP99" s="0"/>
      <c r="FTQ99" s="0"/>
      <c r="FTR99" s="0"/>
      <c r="FTS99" s="0"/>
      <c r="FTT99" s="0"/>
      <c r="FTU99" s="0"/>
      <c r="FTV99" s="0"/>
      <c r="FTW99" s="0"/>
      <c r="FTX99" s="0"/>
      <c r="FTY99" s="0"/>
      <c r="FTZ99" s="0"/>
      <c r="FUA99" s="0"/>
      <c r="FUB99" s="0"/>
      <c r="FUC99" s="0"/>
      <c r="FUD99" s="0"/>
      <c r="FUE99" s="0"/>
      <c r="FUF99" s="0"/>
      <c r="FUG99" s="0"/>
      <c r="FUH99" s="0"/>
      <c r="FUI99" s="0"/>
      <c r="FUJ99" s="0"/>
      <c r="FUK99" s="0"/>
      <c r="FUL99" s="0"/>
      <c r="FUM99" s="0"/>
      <c r="FUN99" s="0"/>
      <c r="FUO99" s="0"/>
      <c r="FUP99" s="0"/>
      <c r="FUQ99" s="0"/>
      <c r="FUR99" s="0"/>
      <c r="FUS99" s="0"/>
      <c r="FUT99" s="0"/>
      <c r="FUU99" s="0"/>
      <c r="FUV99" s="0"/>
      <c r="FUW99" s="0"/>
      <c r="FUX99" s="0"/>
      <c r="FUY99" s="0"/>
      <c r="FUZ99" s="0"/>
      <c r="FVA99" s="0"/>
      <c r="FVB99" s="0"/>
      <c r="FVC99" s="0"/>
      <c r="FVD99" s="0"/>
      <c r="FVE99" s="0"/>
      <c r="FVF99" s="0"/>
      <c r="FVG99" s="0"/>
      <c r="FVH99" s="0"/>
      <c r="FVI99" s="0"/>
      <c r="FVJ99" s="0"/>
      <c r="FVK99" s="0"/>
      <c r="FVL99" s="0"/>
      <c r="FVM99" s="0"/>
      <c r="FVN99" s="0"/>
      <c r="FVO99" s="0"/>
      <c r="FVP99" s="0"/>
      <c r="FVQ99" s="0"/>
      <c r="FVR99" s="0"/>
      <c r="FVS99" s="0"/>
      <c r="FVT99" s="0"/>
      <c r="FVU99" s="0"/>
      <c r="FVV99" s="0"/>
      <c r="FVW99" s="0"/>
      <c r="FVX99" s="0"/>
      <c r="FVY99" s="0"/>
      <c r="FVZ99" s="0"/>
      <c r="FWA99" s="0"/>
      <c r="FWB99" s="0"/>
      <c r="FWC99" s="0"/>
      <c r="FWD99" s="0"/>
      <c r="FWE99" s="0"/>
      <c r="FWF99" s="0"/>
      <c r="FWG99" s="0"/>
      <c r="FWH99" s="0"/>
      <c r="FWI99" s="0"/>
      <c r="FWJ99" s="0"/>
      <c r="FWK99" s="0"/>
      <c r="FWL99" s="0"/>
      <c r="FWM99" s="0"/>
      <c r="FWN99" s="0"/>
      <c r="FWO99" s="0"/>
      <c r="FWP99" s="0"/>
      <c r="FWQ99" s="0"/>
      <c r="FWR99" s="0"/>
      <c r="FWS99" s="0"/>
      <c r="FWT99" s="0"/>
      <c r="FWU99" s="0"/>
      <c r="FWV99" s="0"/>
      <c r="FWW99" s="0"/>
      <c r="FWX99" s="0"/>
      <c r="FWY99" s="0"/>
      <c r="FWZ99" s="0"/>
      <c r="FXA99" s="0"/>
      <c r="FXB99" s="0"/>
      <c r="FXC99" s="0"/>
      <c r="FXD99" s="0"/>
      <c r="FXE99" s="0"/>
      <c r="FXF99" s="0"/>
      <c r="FXG99" s="0"/>
      <c r="FXH99" s="0"/>
      <c r="FXI99" s="0"/>
      <c r="FXJ99" s="0"/>
      <c r="FXK99" s="0"/>
      <c r="FXL99" s="0"/>
      <c r="FXM99" s="0"/>
      <c r="FXN99" s="0"/>
      <c r="FXO99" s="0"/>
      <c r="FXP99" s="0"/>
      <c r="FXQ99" s="0"/>
      <c r="FXR99" s="0"/>
      <c r="FXS99" s="0"/>
      <c r="FXT99" s="0"/>
      <c r="FXU99" s="0"/>
      <c r="FXV99" s="0"/>
      <c r="FXW99" s="0"/>
      <c r="FXX99" s="0"/>
      <c r="FXY99" s="0"/>
      <c r="FXZ99" s="0"/>
      <c r="FYA99" s="0"/>
      <c r="FYB99" s="0"/>
      <c r="FYC99" s="0"/>
      <c r="FYD99" s="0"/>
      <c r="FYE99" s="0"/>
      <c r="FYF99" s="0"/>
      <c r="FYG99" s="0"/>
      <c r="FYH99" s="0"/>
      <c r="FYI99" s="0"/>
      <c r="FYJ99" s="0"/>
      <c r="FYK99" s="0"/>
      <c r="FYL99" s="0"/>
      <c r="FYM99" s="0"/>
      <c r="FYN99" s="0"/>
      <c r="FYO99" s="0"/>
      <c r="FYP99" s="0"/>
      <c r="FYQ99" s="0"/>
      <c r="FYR99" s="0"/>
      <c r="FYS99" s="0"/>
      <c r="FYT99" s="0"/>
      <c r="FYU99" s="0"/>
      <c r="FYV99" s="0"/>
      <c r="FYW99" s="0"/>
      <c r="FYX99" s="0"/>
      <c r="FYY99" s="0"/>
      <c r="FYZ99" s="0"/>
      <c r="FZA99" s="0"/>
      <c r="FZB99" s="0"/>
      <c r="FZC99" s="0"/>
      <c r="FZD99" s="0"/>
      <c r="FZE99" s="0"/>
      <c r="FZF99" s="0"/>
      <c r="FZG99" s="0"/>
      <c r="FZH99" s="0"/>
      <c r="FZI99" s="0"/>
      <c r="FZJ99" s="0"/>
      <c r="FZK99" s="0"/>
      <c r="FZL99" s="0"/>
      <c r="FZM99" s="0"/>
      <c r="FZN99" s="0"/>
      <c r="FZO99" s="0"/>
      <c r="FZP99" s="0"/>
      <c r="FZQ99" s="0"/>
      <c r="FZR99" s="0"/>
      <c r="FZS99" s="0"/>
      <c r="FZT99" s="0"/>
      <c r="FZU99" s="0"/>
      <c r="FZV99" s="0"/>
      <c r="FZW99" s="0"/>
      <c r="FZX99" s="0"/>
      <c r="FZY99" s="0"/>
      <c r="FZZ99" s="0"/>
      <c r="GAA99" s="0"/>
      <c r="GAB99" s="0"/>
      <c r="GAC99" s="0"/>
      <c r="GAD99" s="0"/>
      <c r="GAE99" s="0"/>
      <c r="GAF99" s="0"/>
      <c r="GAG99" s="0"/>
      <c r="GAH99" s="0"/>
      <c r="GAI99" s="0"/>
      <c r="GAJ99" s="0"/>
      <c r="GAK99" s="0"/>
      <c r="GAL99" s="0"/>
      <c r="GAM99" s="0"/>
      <c r="GAN99" s="0"/>
      <c r="GAO99" s="0"/>
      <c r="GAP99" s="0"/>
      <c r="GAQ99" s="0"/>
      <c r="GAR99" s="0"/>
      <c r="GAS99" s="0"/>
      <c r="GAT99" s="0"/>
      <c r="GAU99" s="0"/>
      <c r="GAV99" s="0"/>
      <c r="GAW99" s="0"/>
      <c r="GAX99" s="0"/>
      <c r="GAY99" s="0"/>
      <c r="GAZ99" s="0"/>
      <c r="GBA99" s="0"/>
      <c r="GBB99" s="0"/>
      <c r="GBC99" s="0"/>
      <c r="GBD99" s="0"/>
      <c r="GBE99" s="0"/>
      <c r="GBF99" s="0"/>
      <c r="GBG99" s="0"/>
      <c r="GBH99" s="0"/>
      <c r="GBI99" s="0"/>
      <c r="GBJ99" s="0"/>
      <c r="GBK99" s="0"/>
      <c r="GBL99" s="0"/>
      <c r="GBM99" s="0"/>
      <c r="GBN99" s="0"/>
      <c r="GBO99" s="0"/>
      <c r="GBP99" s="0"/>
      <c r="GBQ99" s="0"/>
      <c r="GBR99" s="0"/>
      <c r="GBS99" s="0"/>
      <c r="GBT99" s="0"/>
      <c r="GBU99" s="0"/>
      <c r="GBV99" s="0"/>
      <c r="GBW99" s="0"/>
      <c r="GBX99" s="0"/>
      <c r="GBY99" s="0"/>
      <c r="GBZ99" s="0"/>
      <c r="GCA99" s="0"/>
      <c r="GCB99" s="0"/>
      <c r="GCC99" s="0"/>
      <c r="GCD99" s="0"/>
      <c r="GCE99" s="0"/>
      <c r="GCF99" s="0"/>
      <c r="GCG99" s="0"/>
      <c r="GCH99" s="0"/>
      <c r="GCI99" s="0"/>
      <c r="GCJ99" s="0"/>
      <c r="GCK99" s="0"/>
      <c r="GCL99" s="0"/>
      <c r="GCM99" s="0"/>
      <c r="GCN99" s="0"/>
      <c r="GCO99" s="0"/>
      <c r="GCP99" s="0"/>
      <c r="GCQ99" s="0"/>
      <c r="GCR99" s="0"/>
      <c r="GCS99" s="0"/>
      <c r="GCT99" s="0"/>
      <c r="GCU99" s="0"/>
      <c r="GCV99" s="0"/>
      <c r="GCW99" s="0"/>
      <c r="GCX99" s="0"/>
      <c r="GCY99" s="0"/>
      <c r="GCZ99" s="0"/>
      <c r="GDA99" s="0"/>
      <c r="GDB99" s="0"/>
      <c r="GDC99" s="0"/>
      <c r="GDD99" s="0"/>
      <c r="GDE99" s="0"/>
      <c r="GDF99" s="0"/>
      <c r="GDG99" s="0"/>
      <c r="GDH99" s="0"/>
      <c r="GDI99" s="0"/>
      <c r="GDJ99" s="0"/>
      <c r="GDK99" s="0"/>
      <c r="GDL99" s="0"/>
      <c r="GDM99" s="0"/>
      <c r="GDN99" s="0"/>
      <c r="GDO99" s="0"/>
      <c r="GDP99" s="0"/>
      <c r="GDQ99" s="0"/>
      <c r="GDR99" s="0"/>
      <c r="GDS99" s="0"/>
      <c r="GDT99" s="0"/>
      <c r="GDU99" s="0"/>
      <c r="GDV99" s="0"/>
      <c r="GDW99" s="0"/>
      <c r="GDX99" s="0"/>
      <c r="GDY99" s="0"/>
      <c r="GDZ99" s="0"/>
      <c r="GEA99" s="0"/>
      <c r="GEB99" s="0"/>
      <c r="GEC99" s="0"/>
      <c r="GED99" s="0"/>
      <c r="GEE99" s="0"/>
      <c r="GEF99" s="0"/>
      <c r="GEG99" s="0"/>
      <c r="GEH99" s="0"/>
      <c r="GEI99" s="0"/>
      <c r="GEJ99" s="0"/>
      <c r="GEK99" s="0"/>
      <c r="GEL99" s="0"/>
      <c r="GEM99" s="0"/>
      <c r="GEN99" s="0"/>
      <c r="GEO99" s="0"/>
      <c r="GEP99" s="0"/>
      <c r="GEQ99" s="0"/>
      <c r="GER99" s="0"/>
      <c r="GES99" s="0"/>
      <c r="GET99" s="0"/>
      <c r="GEU99" s="0"/>
      <c r="GEV99" s="0"/>
      <c r="GEW99" s="0"/>
      <c r="GEX99" s="0"/>
      <c r="GEY99" s="0"/>
      <c r="GEZ99" s="0"/>
      <c r="GFA99" s="0"/>
      <c r="GFB99" s="0"/>
      <c r="GFC99" s="0"/>
      <c r="GFD99" s="0"/>
      <c r="GFE99" s="0"/>
      <c r="GFF99" s="0"/>
      <c r="GFG99" s="0"/>
      <c r="GFH99" s="0"/>
      <c r="GFI99" s="0"/>
      <c r="GFJ99" s="0"/>
      <c r="GFK99" s="0"/>
      <c r="GFL99" s="0"/>
      <c r="GFM99" s="0"/>
      <c r="GFN99" s="0"/>
      <c r="GFO99" s="0"/>
      <c r="GFP99" s="0"/>
      <c r="GFQ99" s="0"/>
      <c r="GFR99" s="0"/>
      <c r="GFS99" s="0"/>
      <c r="GFT99" s="0"/>
      <c r="GFU99" s="0"/>
      <c r="GFV99" s="0"/>
      <c r="GFW99" s="0"/>
      <c r="GFX99" s="0"/>
      <c r="GFY99" s="0"/>
      <c r="GFZ99" s="0"/>
      <c r="GGA99" s="0"/>
      <c r="GGB99" s="0"/>
      <c r="GGC99" s="0"/>
      <c r="GGD99" s="0"/>
      <c r="GGE99" s="0"/>
      <c r="GGF99" s="0"/>
      <c r="GGG99" s="0"/>
      <c r="GGH99" s="0"/>
      <c r="GGI99" s="0"/>
      <c r="GGJ99" s="0"/>
      <c r="GGK99" s="0"/>
      <c r="GGL99" s="0"/>
      <c r="GGM99" s="0"/>
      <c r="GGN99" s="0"/>
      <c r="GGO99" s="0"/>
      <c r="GGP99" s="0"/>
      <c r="GGQ99" s="0"/>
      <c r="GGR99" s="0"/>
      <c r="GGS99" s="0"/>
      <c r="GGT99" s="0"/>
      <c r="GGU99" s="0"/>
      <c r="GGV99" s="0"/>
      <c r="GGW99" s="0"/>
      <c r="GGX99" s="0"/>
      <c r="GGY99" s="0"/>
      <c r="GGZ99" s="0"/>
      <c r="GHA99" s="0"/>
      <c r="GHB99" s="0"/>
      <c r="GHC99" s="0"/>
      <c r="GHD99" s="0"/>
      <c r="GHE99" s="0"/>
      <c r="GHF99" s="0"/>
      <c r="GHG99" s="0"/>
      <c r="GHH99" s="0"/>
      <c r="GHI99" s="0"/>
      <c r="GHJ99" s="0"/>
      <c r="GHK99" s="0"/>
      <c r="GHL99" s="0"/>
      <c r="GHM99" s="0"/>
      <c r="GHN99" s="0"/>
      <c r="GHO99" s="0"/>
      <c r="GHP99" s="0"/>
      <c r="GHQ99" s="0"/>
      <c r="GHR99" s="0"/>
      <c r="GHS99" s="0"/>
      <c r="GHT99" s="0"/>
      <c r="GHU99" s="0"/>
      <c r="GHV99" s="0"/>
      <c r="GHW99" s="0"/>
      <c r="GHX99" s="0"/>
      <c r="GHY99" s="0"/>
      <c r="GHZ99" s="0"/>
      <c r="GIA99" s="0"/>
      <c r="GIB99" s="0"/>
      <c r="GIC99" s="0"/>
      <c r="GID99" s="0"/>
      <c r="GIE99" s="0"/>
      <c r="GIF99" s="0"/>
      <c r="GIG99" s="0"/>
      <c r="GIH99" s="0"/>
      <c r="GII99" s="0"/>
      <c r="GIJ99" s="0"/>
      <c r="GIK99" s="0"/>
      <c r="GIL99" s="0"/>
      <c r="GIM99" s="0"/>
      <c r="GIN99" s="0"/>
      <c r="GIO99" s="0"/>
      <c r="GIP99" s="0"/>
      <c r="GIQ99" s="0"/>
      <c r="GIR99" s="0"/>
      <c r="GIS99" s="0"/>
      <c r="GIT99" s="0"/>
      <c r="GIU99" s="0"/>
      <c r="GIV99" s="0"/>
      <c r="GIW99" s="0"/>
      <c r="GIX99" s="0"/>
      <c r="GIY99" s="0"/>
      <c r="GIZ99" s="0"/>
      <c r="GJA99" s="0"/>
      <c r="GJB99" s="0"/>
      <c r="GJC99" s="0"/>
      <c r="GJD99" s="0"/>
      <c r="GJE99" s="0"/>
      <c r="GJF99" s="0"/>
      <c r="GJG99" s="0"/>
      <c r="GJH99" s="0"/>
      <c r="GJI99" s="0"/>
      <c r="GJJ99" s="0"/>
      <c r="GJK99" s="0"/>
      <c r="GJL99" s="0"/>
      <c r="GJM99" s="0"/>
      <c r="GJN99" s="0"/>
      <c r="GJO99" s="0"/>
      <c r="GJP99" s="0"/>
      <c r="GJQ99" s="0"/>
      <c r="GJR99" s="0"/>
      <c r="GJS99" s="0"/>
      <c r="GJT99" s="0"/>
      <c r="GJU99" s="0"/>
      <c r="GJV99" s="0"/>
      <c r="GJW99" s="0"/>
      <c r="GJX99" s="0"/>
      <c r="GJY99" s="0"/>
      <c r="GJZ99" s="0"/>
      <c r="GKA99" s="0"/>
      <c r="GKB99" s="0"/>
      <c r="GKC99" s="0"/>
      <c r="GKD99" s="0"/>
      <c r="GKE99" s="0"/>
      <c r="GKF99" s="0"/>
      <c r="GKG99" s="0"/>
      <c r="GKH99" s="0"/>
      <c r="GKI99" s="0"/>
      <c r="GKJ99" s="0"/>
      <c r="GKK99" s="0"/>
      <c r="GKL99" s="0"/>
      <c r="GKM99" s="0"/>
      <c r="GKN99" s="0"/>
      <c r="GKO99" s="0"/>
      <c r="GKP99" s="0"/>
      <c r="GKQ99" s="0"/>
      <c r="GKR99" s="0"/>
      <c r="GKS99" s="0"/>
      <c r="GKT99" s="0"/>
      <c r="GKU99" s="0"/>
      <c r="GKV99" s="0"/>
      <c r="GKW99" s="0"/>
      <c r="GKX99" s="0"/>
      <c r="GKY99" s="0"/>
      <c r="GKZ99" s="0"/>
      <c r="GLA99" s="0"/>
      <c r="GLB99" s="0"/>
      <c r="GLC99" s="0"/>
      <c r="GLD99" s="0"/>
      <c r="GLE99" s="0"/>
      <c r="GLF99" s="0"/>
      <c r="GLG99" s="0"/>
      <c r="GLH99" s="0"/>
      <c r="GLI99" s="0"/>
      <c r="GLJ99" s="0"/>
      <c r="GLK99" s="0"/>
      <c r="GLL99" s="0"/>
      <c r="GLM99" s="0"/>
      <c r="GLN99" s="0"/>
      <c r="GLO99" s="0"/>
      <c r="GLP99" s="0"/>
      <c r="GLQ99" s="0"/>
      <c r="GLR99" s="0"/>
      <c r="GLS99" s="0"/>
      <c r="GLT99" s="0"/>
      <c r="GLU99" s="0"/>
      <c r="GLV99" s="0"/>
      <c r="GLW99" s="0"/>
      <c r="GLX99" s="0"/>
      <c r="GLY99" s="0"/>
      <c r="GLZ99" s="0"/>
      <c r="GMA99" s="0"/>
      <c r="GMB99" s="0"/>
      <c r="GMC99" s="0"/>
      <c r="GMD99" s="0"/>
      <c r="GME99" s="0"/>
      <c r="GMF99" s="0"/>
      <c r="GMG99" s="0"/>
      <c r="GMH99" s="0"/>
      <c r="GMI99" s="0"/>
      <c r="GMJ99" s="0"/>
      <c r="GMK99" s="0"/>
      <c r="GML99" s="0"/>
      <c r="GMM99" s="0"/>
      <c r="GMN99" s="0"/>
      <c r="GMO99" s="0"/>
      <c r="GMP99" s="0"/>
      <c r="GMQ99" s="0"/>
      <c r="GMR99" s="0"/>
      <c r="GMS99" s="0"/>
      <c r="GMT99" s="0"/>
      <c r="GMU99" s="0"/>
      <c r="GMV99" s="0"/>
      <c r="GMW99" s="0"/>
      <c r="GMX99" s="0"/>
      <c r="GMY99" s="0"/>
      <c r="GMZ99" s="0"/>
      <c r="GNA99" s="0"/>
      <c r="GNB99" s="0"/>
      <c r="GNC99" s="0"/>
      <c r="GND99" s="0"/>
      <c r="GNE99" s="0"/>
      <c r="GNF99" s="0"/>
      <c r="GNG99" s="0"/>
      <c r="GNH99" s="0"/>
      <c r="GNI99" s="0"/>
      <c r="GNJ99" s="0"/>
      <c r="GNK99" s="0"/>
      <c r="GNL99" s="0"/>
      <c r="GNM99" s="0"/>
      <c r="GNN99" s="0"/>
      <c r="GNO99" s="0"/>
      <c r="GNP99" s="0"/>
      <c r="GNQ99" s="0"/>
      <c r="GNR99" s="0"/>
      <c r="GNS99" s="0"/>
      <c r="GNT99" s="0"/>
      <c r="GNU99" s="0"/>
      <c r="GNV99" s="0"/>
      <c r="GNW99" s="0"/>
      <c r="GNX99" s="0"/>
      <c r="GNY99" s="0"/>
      <c r="GNZ99" s="0"/>
      <c r="GOA99" s="0"/>
      <c r="GOB99" s="0"/>
      <c r="GOC99" s="0"/>
      <c r="GOD99" s="0"/>
      <c r="GOE99" s="0"/>
      <c r="GOF99" s="0"/>
      <c r="GOG99" s="0"/>
      <c r="GOH99" s="0"/>
      <c r="GOI99" s="0"/>
      <c r="GOJ99" s="0"/>
      <c r="GOK99" s="0"/>
      <c r="GOL99" s="0"/>
      <c r="GOM99" s="0"/>
      <c r="GON99" s="0"/>
      <c r="GOO99" s="0"/>
      <c r="GOP99" s="0"/>
      <c r="GOQ99" s="0"/>
      <c r="GOR99" s="0"/>
      <c r="GOS99" s="0"/>
      <c r="GOT99" s="0"/>
      <c r="GOU99" s="0"/>
      <c r="GOV99" s="0"/>
      <c r="GOW99" s="0"/>
      <c r="GOX99" s="0"/>
      <c r="GOY99" s="0"/>
      <c r="GOZ99" s="0"/>
      <c r="GPA99" s="0"/>
      <c r="GPB99" s="0"/>
      <c r="GPC99" s="0"/>
      <c r="GPD99" s="0"/>
      <c r="GPE99" s="0"/>
      <c r="GPF99" s="0"/>
      <c r="GPG99" s="0"/>
      <c r="GPH99" s="0"/>
      <c r="GPI99" s="0"/>
      <c r="GPJ99" s="0"/>
      <c r="GPK99" s="0"/>
      <c r="GPL99" s="0"/>
      <c r="GPM99" s="0"/>
      <c r="GPN99" s="0"/>
      <c r="GPO99" s="0"/>
      <c r="GPP99" s="0"/>
      <c r="GPQ99" s="0"/>
      <c r="GPR99" s="0"/>
      <c r="GPS99" s="0"/>
      <c r="GPT99" s="0"/>
      <c r="GPU99" s="0"/>
      <c r="GPV99" s="0"/>
      <c r="GPW99" s="0"/>
      <c r="GPX99" s="0"/>
      <c r="GPY99" s="0"/>
      <c r="GPZ99" s="0"/>
      <c r="GQA99" s="0"/>
      <c r="GQB99" s="0"/>
      <c r="GQC99" s="0"/>
      <c r="GQD99" s="0"/>
      <c r="GQE99" s="0"/>
      <c r="GQF99" s="0"/>
      <c r="GQG99" s="0"/>
      <c r="GQH99" s="0"/>
      <c r="GQI99" s="0"/>
      <c r="GQJ99" s="0"/>
      <c r="GQK99" s="0"/>
      <c r="GQL99" s="0"/>
      <c r="GQM99" s="0"/>
      <c r="GQN99" s="0"/>
      <c r="GQO99" s="0"/>
      <c r="GQP99" s="0"/>
      <c r="GQQ99" s="0"/>
      <c r="GQR99" s="0"/>
      <c r="GQS99" s="0"/>
      <c r="GQT99" s="0"/>
      <c r="GQU99" s="0"/>
      <c r="GQV99" s="0"/>
      <c r="GQW99" s="0"/>
      <c r="GQX99" s="0"/>
      <c r="GQY99" s="0"/>
      <c r="GQZ99" s="0"/>
      <c r="GRA99" s="0"/>
      <c r="GRB99" s="0"/>
      <c r="GRC99" s="0"/>
      <c r="GRD99" s="0"/>
      <c r="GRE99" s="0"/>
      <c r="GRF99" s="0"/>
      <c r="GRG99" s="0"/>
      <c r="GRH99" s="0"/>
      <c r="GRI99" s="0"/>
      <c r="GRJ99" s="0"/>
      <c r="GRK99" s="0"/>
      <c r="GRL99" s="0"/>
      <c r="GRM99" s="0"/>
      <c r="GRN99" s="0"/>
      <c r="GRO99" s="0"/>
      <c r="GRP99" s="0"/>
      <c r="GRQ99" s="0"/>
      <c r="GRR99" s="0"/>
      <c r="GRS99" s="0"/>
      <c r="GRT99" s="0"/>
      <c r="GRU99" s="0"/>
      <c r="GRV99" s="0"/>
      <c r="GRW99" s="0"/>
      <c r="GRX99" s="0"/>
      <c r="GRY99" s="0"/>
      <c r="GRZ99" s="0"/>
      <c r="GSA99" s="0"/>
      <c r="GSB99" s="0"/>
      <c r="GSC99" s="0"/>
      <c r="GSD99" s="0"/>
      <c r="GSE99" s="0"/>
      <c r="GSF99" s="0"/>
      <c r="GSG99" s="0"/>
      <c r="GSH99" s="0"/>
      <c r="GSI99" s="0"/>
      <c r="GSJ99" s="0"/>
      <c r="GSK99" s="0"/>
      <c r="GSL99" s="0"/>
      <c r="GSM99" s="0"/>
      <c r="GSN99" s="0"/>
      <c r="GSO99" s="0"/>
      <c r="GSP99" s="0"/>
      <c r="GSQ99" s="0"/>
      <c r="GSR99" s="0"/>
      <c r="GSS99" s="0"/>
      <c r="GST99" s="0"/>
      <c r="GSU99" s="0"/>
      <c r="GSV99" s="0"/>
      <c r="GSW99" s="0"/>
      <c r="GSX99" s="0"/>
      <c r="GSY99" s="0"/>
      <c r="GSZ99" s="0"/>
      <c r="GTA99" s="0"/>
      <c r="GTB99" s="0"/>
      <c r="GTC99" s="0"/>
      <c r="GTD99" s="0"/>
      <c r="GTE99" s="0"/>
      <c r="GTF99" s="0"/>
      <c r="GTG99" s="0"/>
      <c r="GTH99" s="0"/>
      <c r="GTI99" s="0"/>
      <c r="GTJ99" s="0"/>
      <c r="GTK99" s="0"/>
      <c r="GTL99" s="0"/>
      <c r="GTM99" s="0"/>
      <c r="GTN99" s="0"/>
      <c r="GTO99" s="0"/>
      <c r="GTP99" s="0"/>
      <c r="GTQ99" s="0"/>
      <c r="GTR99" s="0"/>
      <c r="GTS99" s="0"/>
      <c r="GTT99" s="0"/>
      <c r="GTU99" s="0"/>
      <c r="GTV99" s="0"/>
      <c r="GTW99" s="0"/>
      <c r="GTX99" s="0"/>
      <c r="GTY99" s="0"/>
      <c r="GTZ99" s="0"/>
      <c r="GUA99" s="0"/>
      <c r="GUB99" s="0"/>
      <c r="GUC99" s="0"/>
      <c r="GUD99" s="0"/>
      <c r="GUE99" s="0"/>
      <c r="GUF99" s="0"/>
      <c r="GUG99" s="0"/>
      <c r="GUH99" s="0"/>
      <c r="GUI99" s="0"/>
      <c r="GUJ99" s="0"/>
      <c r="GUK99" s="0"/>
      <c r="GUL99" s="0"/>
      <c r="GUM99" s="0"/>
      <c r="GUN99" s="0"/>
      <c r="GUO99" s="0"/>
      <c r="GUP99" s="0"/>
      <c r="GUQ99" s="0"/>
      <c r="GUR99" s="0"/>
      <c r="GUS99" s="0"/>
      <c r="GUT99" s="0"/>
      <c r="GUU99" s="0"/>
      <c r="GUV99" s="0"/>
      <c r="GUW99" s="0"/>
      <c r="GUX99" s="0"/>
      <c r="GUY99" s="0"/>
      <c r="GUZ99" s="0"/>
      <c r="GVA99" s="0"/>
      <c r="GVB99" s="0"/>
      <c r="GVC99" s="0"/>
      <c r="GVD99" s="0"/>
      <c r="GVE99" s="0"/>
      <c r="GVF99" s="0"/>
      <c r="GVG99" s="0"/>
      <c r="GVH99" s="0"/>
      <c r="GVI99" s="0"/>
      <c r="GVJ99" s="0"/>
      <c r="GVK99" s="0"/>
      <c r="GVL99" s="0"/>
      <c r="GVM99" s="0"/>
      <c r="GVN99" s="0"/>
      <c r="GVO99" s="0"/>
      <c r="GVP99" s="0"/>
      <c r="GVQ99" s="0"/>
      <c r="GVR99" s="0"/>
      <c r="GVS99" s="0"/>
      <c r="GVT99" s="0"/>
      <c r="GVU99" s="0"/>
      <c r="GVV99" s="0"/>
      <c r="GVW99" s="0"/>
      <c r="GVX99" s="0"/>
      <c r="GVY99" s="0"/>
      <c r="GVZ99" s="0"/>
      <c r="GWA99" s="0"/>
      <c r="GWB99" s="0"/>
      <c r="GWC99" s="0"/>
      <c r="GWD99" s="0"/>
      <c r="GWE99" s="0"/>
      <c r="GWF99" s="0"/>
      <c r="GWG99" s="0"/>
      <c r="GWH99" s="0"/>
      <c r="GWI99" s="0"/>
      <c r="GWJ99" s="0"/>
      <c r="GWK99" s="0"/>
      <c r="GWL99" s="0"/>
      <c r="GWM99" s="0"/>
      <c r="GWN99" s="0"/>
      <c r="GWO99" s="0"/>
      <c r="GWP99" s="0"/>
      <c r="GWQ99" s="0"/>
      <c r="GWR99" s="0"/>
      <c r="GWS99" s="0"/>
      <c r="GWT99" s="0"/>
      <c r="GWU99" s="0"/>
      <c r="GWV99" s="0"/>
      <c r="GWW99" s="0"/>
      <c r="GWX99" s="0"/>
      <c r="GWY99" s="0"/>
      <c r="GWZ99" s="0"/>
      <c r="GXA99" s="0"/>
      <c r="GXB99" s="0"/>
      <c r="GXC99" s="0"/>
      <c r="GXD99" s="0"/>
      <c r="GXE99" s="0"/>
      <c r="GXF99" s="0"/>
      <c r="GXG99" s="0"/>
      <c r="GXH99" s="0"/>
      <c r="GXI99" s="0"/>
      <c r="GXJ99" s="0"/>
      <c r="GXK99" s="0"/>
      <c r="GXL99" s="0"/>
      <c r="GXM99" s="0"/>
      <c r="GXN99" s="0"/>
      <c r="GXO99" s="0"/>
      <c r="GXP99" s="0"/>
      <c r="GXQ99" s="0"/>
      <c r="GXR99" s="0"/>
      <c r="GXS99" s="0"/>
      <c r="GXT99" s="0"/>
      <c r="GXU99" s="0"/>
      <c r="GXV99" s="0"/>
      <c r="GXW99" s="0"/>
      <c r="GXX99" s="0"/>
      <c r="GXY99" s="0"/>
      <c r="GXZ99" s="0"/>
      <c r="GYA99" s="0"/>
      <c r="GYB99" s="0"/>
      <c r="GYC99" s="0"/>
      <c r="GYD99" s="0"/>
      <c r="GYE99" s="0"/>
      <c r="GYF99" s="0"/>
      <c r="GYG99" s="0"/>
      <c r="GYH99" s="0"/>
      <c r="GYI99" s="0"/>
      <c r="GYJ99" s="0"/>
      <c r="GYK99" s="0"/>
      <c r="GYL99" s="0"/>
      <c r="GYM99" s="0"/>
      <c r="GYN99" s="0"/>
      <c r="GYO99" s="0"/>
      <c r="GYP99" s="0"/>
      <c r="GYQ99" s="0"/>
      <c r="GYR99" s="0"/>
      <c r="GYS99" s="0"/>
      <c r="GYT99" s="0"/>
      <c r="GYU99" s="0"/>
      <c r="GYV99" s="0"/>
      <c r="GYW99" s="0"/>
      <c r="GYX99" s="0"/>
      <c r="GYY99" s="0"/>
      <c r="GYZ99" s="0"/>
      <c r="GZA99" s="0"/>
      <c r="GZB99" s="0"/>
      <c r="GZC99" s="0"/>
      <c r="GZD99" s="0"/>
      <c r="GZE99" s="0"/>
      <c r="GZF99" s="0"/>
      <c r="GZG99" s="0"/>
      <c r="GZH99" s="0"/>
      <c r="GZI99" s="0"/>
      <c r="GZJ99" s="0"/>
      <c r="GZK99" s="0"/>
      <c r="GZL99" s="0"/>
      <c r="GZM99" s="0"/>
      <c r="GZN99" s="0"/>
      <c r="GZO99" s="0"/>
      <c r="GZP99" s="0"/>
      <c r="GZQ99" s="0"/>
      <c r="GZR99" s="0"/>
      <c r="GZS99" s="0"/>
      <c r="GZT99" s="0"/>
      <c r="GZU99" s="0"/>
      <c r="GZV99" s="0"/>
      <c r="GZW99" s="0"/>
      <c r="GZX99" s="0"/>
      <c r="GZY99" s="0"/>
      <c r="GZZ99" s="0"/>
      <c r="HAA99" s="0"/>
      <c r="HAB99" s="0"/>
      <c r="HAC99" s="0"/>
      <c r="HAD99" s="0"/>
      <c r="HAE99" s="0"/>
      <c r="HAF99" s="0"/>
      <c r="HAG99" s="0"/>
      <c r="HAH99" s="0"/>
      <c r="HAI99" s="0"/>
      <c r="HAJ99" s="0"/>
      <c r="HAK99" s="0"/>
      <c r="HAL99" s="0"/>
      <c r="HAM99" s="0"/>
      <c r="HAN99" s="0"/>
      <c r="HAO99" s="0"/>
      <c r="HAP99" s="0"/>
      <c r="HAQ99" s="0"/>
      <c r="HAR99" s="0"/>
      <c r="HAS99" s="0"/>
      <c r="HAT99" s="0"/>
      <c r="HAU99" s="0"/>
      <c r="HAV99" s="0"/>
      <c r="HAW99" s="0"/>
      <c r="HAX99" s="0"/>
      <c r="HAY99" s="0"/>
      <c r="HAZ99" s="0"/>
      <c r="HBA99" s="0"/>
      <c r="HBB99" s="0"/>
      <c r="HBC99" s="0"/>
      <c r="HBD99" s="0"/>
      <c r="HBE99" s="0"/>
      <c r="HBF99" s="0"/>
      <c r="HBG99" s="0"/>
      <c r="HBH99" s="0"/>
      <c r="HBI99" s="0"/>
      <c r="HBJ99" s="0"/>
      <c r="HBK99" s="0"/>
      <c r="HBL99" s="0"/>
      <c r="HBM99" s="0"/>
      <c r="HBN99" s="0"/>
      <c r="HBO99" s="0"/>
      <c r="HBP99" s="0"/>
      <c r="HBQ99" s="0"/>
      <c r="HBR99" s="0"/>
      <c r="HBS99" s="0"/>
      <c r="HBT99" s="0"/>
      <c r="HBU99" s="0"/>
      <c r="HBV99" s="0"/>
      <c r="HBW99" s="0"/>
      <c r="HBX99" s="0"/>
      <c r="HBY99" s="0"/>
      <c r="HBZ99" s="0"/>
      <c r="HCA99" s="0"/>
      <c r="HCB99" s="0"/>
      <c r="HCC99" s="0"/>
      <c r="HCD99" s="0"/>
      <c r="HCE99" s="0"/>
      <c r="HCF99" s="0"/>
      <c r="HCG99" s="0"/>
      <c r="HCH99" s="0"/>
      <c r="HCI99" s="0"/>
      <c r="HCJ99" s="0"/>
      <c r="HCK99" s="0"/>
      <c r="HCL99" s="0"/>
      <c r="HCM99" s="0"/>
      <c r="HCN99" s="0"/>
      <c r="HCO99" s="0"/>
      <c r="HCP99" s="0"/>
      <c r="HCQ99" s="0"/>
      <c r="HCR99" s="0"/>
      <c r="HCS99" s="0"/>
      <c r="HCT99" s="0"/>
      <c r="HCU99" s="0"/>
      <c r="HCV99" s="0"/>
      <c r="HCW99" s="0"/>
      <c r="HCX99" s="0"/>
      <c r="HCY99" s="0"/>
      <c r="HCZ99" s="0"/>
      <c r="HDA99" s="0"/>
      <c r="HDB99" s="0"/>
      <c r="HDC99" s="0"/>
      <c r="HDD99" s="0"/>
      <c r="HDE99" s="0"/>
      <c r="HDF99" s="0"/>
      <c r="HDG99" s="0"/>
      <c r="HDH99" s="0"/>
      <c r="HDI99" s="0"/>
      <c r="HDJ99" s="0"/>
      <c r="HDK99" s="0"/>
      <c r="HDL99" s="0"/>
      <c r="HDM99" s="0"/>
      <c r="HDN99" s="0"/>
      <c r="HDO99" s="0"/>
      <c r="HDP99" s="0"/>
      <c r="HDQ99" s="0"/>
      <c r="HDR99" s="0"/>
      <c r="HDS99" s="0"/>
      <c r="HDT99" s="0"/>
      <c r="HDU99" s="0"/>
      <c r="HDV99" s="0"/>
      <c r="HDW99" s="0"/>
      <c r="HDX99" s="0"/>
      <c r="HDY99" s="0"/>
      <c r="HDZ99" s="0"/>
      <c r="HEA99" s="0"/>
      <c r="HEB99" s="0"/>
      <c r="HEC99" s="0"/>
      <c r="HED99" s="0"/>
      <c r="HEE99" s="0"/>
      <c r="HEF99" s="0"/>
      <c r="HEG99" s="0"/>
      <c r="HEH99" s="0"/>
      <c r="HEI99" s="0"/>
      <c r="HEJ99" s="0"/>
      <c r="HEK99" s="0"/>
      <c r="HEL99" s="0"/>
      <c r="HEM99" s="0"/>
      <c r="HEN99" s="0"/>
      <c r="HEO99" s="0"/>
      <c r="HEP99" s="0"/>
      <c r="HEQ99" s="0"/>
      <c r="HER99" s="0"/>
      <c r="HES99" s="0"/>
      <c r="HET99" s="0"/>
      <c r="HEU99" s="0"/>
      <c r="HEV99" s="0"/>
      <c r="HEW99" s="0"/>
      <c r="HEX99" s="0"/>
      <c r="HEY99" s="0"/>
      <c r="HEZ99" s="0"/>
      <c r="HFA99" s="0"/>
      <c r="HFB99" s="0"/>
      <c r="HFC99" s="0"/>
      <c r="HFD99" s="0"/>
      <c r="HFE99" s="0"/>
      <c r="HFF99" s="0"/>
      <c r="HFG99" s="0"/>
      <c r="HFH99" s="0"/>
      <c r="HFI99" s="0"/>
      <c r="HFJ99" s="0"/>
      <c r="HFK99" s="0"/>
      <c r="HFL99" s="0"/>
      <c r="HFM99" s="0"/>
      <c r="HFN99" s="0"/>
      <c r="HFO99" s="0"/>
      <c r="HFP99" s="0"/>
      <c r="HFQ99" s="0"/>
      <c r="HFR99" s="0"/>
      <c r="HFS99" s="0"/>
      <c r="HFT99" s="0"/>
      <c r="HFU99" s="0"/>
      <c r="HFV99" s="0"/>
      <c r="HFW99" s="0"/>
      <c r="HFX99" s="0"/>
      <c r="HFY99" s="0"/>
      <c r="HFZ99" s="0"/>
      <c r="HGA99" s="0"/>
      <c r="HGB99" s="0"/>
      <c r="HGC99" s="0"/>
      <c r="HGD99" s="0"/>
      <c r="HGE99" s="0"/>
      <c r="HGF99" s="0"/>
      <c r="HGG99" s="0"/>
      <c r="HGH99" s="0"/>
      <c r="HGI99" s="0"/>
      <c r="HGJ99" s="0"/>
      <c r="HGK99" s="0"/>
      <c r="HGL99" s="0"/>
      <c r="HGM99" s="0"/>
      <c r="HGN99" s="0"/>
      <c r="HGO99" s="0"/>
      <c r="HGP99" s="0"/>
      <c r="HGQ99" s="0"/>
      <c r="HGR99" s="0"/>
      <c r="HGS99" s="0"/>
      <c r="HGT99" s="0"/>
      <c r="HGU99" s="0"/>
      <c r="HGV99" s="0"/>
      <c r="HGW99" s="0"/>
      <c r="HGX99" s="0"/>
      <c r="HGY99" s="0"/>
      <c r="HGZ99" s="0"/>
      <c r="HHA99" s="0"/>
      <c r="HHB99" s="0"/>
      <c r="HHC99" s="0"/>
      <c r="HHD99" s="0"/>
      <c r="HHE99" s="0"/>
      <c r="HHF99" s="0"/>
      <c r="HHG99" s="0"/>
      <c r="HHH99" s="0"/>
      <c r="HHI99" s="0"/>
      <c r="HHJ99" s="0"/>
      <c r="HHK99" s="0"/>
      <c r="HHL99" s="0"/>
      <c r="HHM99" s="0"/>
      <c r="HHN99" s="0"/>
      <c r="HHO99" s="0"/>
      <c r="HHP99" s="0"/>
      <c r="HHQ99" s="0"/>
      <c r="HHR99" s="0"/>
      <c r="HHS99" s="0"/>
      <c r="HHT99" s="0"/>
      <c r="HHU99" s="0"/>
      <c r="HHV99" s="0"/>
      <c r="HHW99" s="0"/>
      <c r="HHX99" s="0"/>
      <c r="HHY99" s="0"/>
      <c r="HHZ99" s="0"/>
      <c r="HIA99" s="0"/>
      <c r="HIB99" s="0"/>
      <c r="HIC99" s="0"/>
      <c r="HID99" s="0"/>
      <c r="HIE99" s="0"/>
      <c r="HIF99" s="0"/>
      <c r="HIG99" s="0"/>
      <c r="HIH99" s="0"/>
      <c r="HII99" s="0"/>
      <c r="HIJ99" s="0"/>
      <c r="HIK99" s="0"/>
      <c r="HIL99" s="0"/>
      <c r="HIM99" s="0"/>
      <c r="HIN99" s="0"/>
      <c r="HIO99" s="0"/>
      <c r="HIP99" s="0"/>
      <c r="HIQ99" s="0"/>
      <c r="HIR99" s="0"/>
      <c r="HIS99" s="0"/>
      <c r="HIT99" s="0"/>
      <c r="HIU99" s="0"/>
      <c r="HIV99" s="0"/>
      <c r="HIW99" s="0"/>
      <c r="HIX99" s="0"/>
      <c r="HIY99" s="0"/>
      <c r="HIZ99" s="0"/>
      <c r="HJA99" s="0"/>
      <c r="HJB99" s="0"/>
      <c r="HJC99" s="0"/>
      <c r="HJD99" s="0"/>
      <c r="HJE99" s="0"/>
      <c r="HJF99" s="0"/>
      <c r="HJG99" s="0"/>
      <c r="HJH99" s="0"/>
      <c r="HJI99" s="0"/>
      <c r="HJJ99" s="0"/>
      <c r="HJK99" s="0"/>
      <c r="HJL99" s="0"/>
      <c r="HJM99" s="0"/>
      <c r="HJN99" s="0"/>
      <c r="HJO99" s="0"/>
      <c r="HJP99" s="0"/>
      <c r="HJQ99" s="0"/>
      <c r="HJR99" s="0"/>
      <c r="HJS99" s="0"/>
      <c r="HJT99" s="0"/>
      <c r="HJU99" s="0"/>
      <c r="HJV99" s="0"/>
      <c r="HJW99" s="0"/>
      <c r="HJX99" s="0"/>
      <c r="HJY99" s="0"/>
      <c r="HJZ99" s="0"/>
      <c r="HKA99" s="0"/>
      <c r="HKB99" s="0"/>
      <c r="HKC99" s="0"/>
      <c r="HKD99" s="0"/>
      <c r="HKE99" s="0"/>
      <c r="HKF99" s="0"/>
      <c r="HKG99" s="0"/>
      <c r="HKH99" s="0"/>
      <c r="HKI99" s="0"/>
      <c r="HKJ99" s="0"/>
      <c r="HKK99" s="0"/>
      <c r="HKL99" s="0"/>
      <c r="HKM99" s="0"/>
      <c r="HKN99" s="0"/>
      <c r="HKO99" s="0"/>
      <c r="HKP99" s="0"/>
      <c r="HKQ99" s="0"/>
      <c r="HKR99" s="0"/>
      <c r="HKS99" s="0"/>
      <c r="HKT99" s="0"/>
      <c r="HKU99" s="0"/>
      <c r="HKV99" s="0"/>
      <c r="HKW99" s="0"/>
      <c r="HKX99" s="0"/>
      <c r="HKY99" s="0"/>
      <c r="HKZ99" s="0"/>
      <c r="HLA99" s="0"/>
      <c r="HLB99" s="0"/>
      <c r="HLC99" s="0"/>
      <c r="HLD99" s="0"/>
      <c r="HLE99" s="0"/>
      <c r="HLF99" s="0"/>
      <c r="HLG99" s="0"/>
      <c r="HLH99" s="0"/>
      <c r="HLI99" s="0"/>
      <c r="HLJ99" s="0"/>
      <c r="HLK99" s="0"/>
      <c r="HLL99" s="0"/>
      <c r="HLM99" s="0"/>
      <c r="HLN99" s="0"/>
      <c r="HLO99" s="0"/>
      <c r="HLP99" s="0"/>
      <c r="HLQ99" s="0"/>
      <c r="HLR99" s="0"/>
      <c r="HLS99" s="0"/>
      <c r="HLT99" s="0"/>
      <c r="HLU99" s="0"/>
      <c r="HLV99" s="0"/>
      <c r="HLW99" s="0"/>
      <c r="HLX99" s="0"/>
      <c r="HLY99" s="0"/>
      <c r="HLZ99" s="0"/>
      <c r="HMA99" s="0"/>
      <c r="HMB99" s="0"/>
      <c r="HMC99" s="0"/>
      <c r="HMD99" s="0"/>
      <c r="HME99" s="0"/>
      <c r="HMF99" s="0"/>
      <c r="HMG99" s="0"/>
      <c r="HMH99" s="0"/>
      <c r="HMI99" s="0"/>
      <c r="HMJ99" s="0"/>
      <c r="HMK99" s="0"/>
      <c r="HML99" s="0"/>
      <c r="HMM99" s="0"/>
      <c r="HMN99" s="0"/>
      <c r="HMO99" s="0"/>
      <c r="HMP99" s="0"/>
      <c r="HMQ99" s="0"/>
      <c r="HMR99" s="0"/>
      <c r="HMS99" s="0"/>
      <c r="HMT99" s="0"/>
      <c r="HMU99" s="0"/>
      <c r="HMV99" s="0"/>
      <c r="HMW99" s="0"/>
      <c r="HMX99" s="0"/>
      <c r="HMY99" s="0"/>
      <c r="HMZ99" s="0"/>
      <c r="HNA99" s="0"/>
      <c r="HNB99" s="0"/>
      <c r="HNC99" s="0"/>
      <c r="HND99" s="0"/>
      <c r="HNE99" s="0"/>
      <c r="HNF99" s="0"/>
      <c r="HNG99" s="0"/>
      <c r="HNH99" s="0"/>
      <c r="HNI99" s="0"/>
      <c r="HNJ99" s="0"/>
      <c r="HNK99" s="0"/>
      <c r="HNL99" s="0"/>
      <c r="HNM99" s="0"/>
      <c r="HNN99" s="0"/>
      <c r="HNO99" s="0"/>
      <c r="HNP99" s="0"/>
      <c r="HNQ99" s="0"/>
      <c r="HNR99" s="0"/>
      <c r="HNS99" s="0"/>
      <c r="HNT99" s="0"/>
      <c r="HNU99" s="0"/>
      <c r="HNV99" s="0"/>
      <c r="HNW99" s="0"/>
      <c r="HNX99" s="0"/>
      <c r="HNY99" s="0"/>
      <c r="HNZ99" s="0"/>
      <c r="HOA99" s="0"/>
      <c r="HOB99" s="0"/>
      <c r="HOC99" s="0"/>
      <c r="HOD99" s="0"/>
      <c r="HOE99" s="0"/>
      <c r="HOF99" s="0"/>
      <c r="HOG99" s="0"/>
      <c r="HOH99" s="0"/>
      <c r="HOI99" s="0"/>
      <c r="HOJ99" s="0"/>
      <c r="HOK99" s="0"/>
      <c r="HOL99" s="0"/>
      <c r="HOM99" s="0"/>
      <c r="HON99" s="0"/>
      <c r="HOO99" s="0"/>
      <c r="HOP99" s="0"/>
      <c r="HOQ99" s="0"/>
      <c r="HOR99" s="0"/>
      <c r="HOS99" s="0"/>
      <c r="HOT99" s="0"/>
      <c r="HOU99" s="0"/>
      <c r="HOV99" s="0"/>
      <c r="HOW99" s="0"/>
      <c r="HOX99" s="0"/>
      <c r="HOY99" s="0"/>
      <c r="HOZ99" s="0"/>
      <c r="HPA99" s="0"/>
      <c r="HPB99" s="0"/>
      <c r="HPC99" s="0"/>
      <c r="HPD99" s="0"/>
      <c r="HPE99" s="0"/>
      <c r="HPF99" s="0"/>
      <c r="HPG99" s="0"/>
      <c r="HPH99" s="0"/>
      <c r="HPI99" s="0"/>
      <c r="HPJ99" s="0"/>
      <c r="HPK99" s="0"/>
      <c r="HPL99" s="0"/>
      <c r="HPM99" s="0"/>
      <c r="HPN99" s="0"/>
      <c r="HPO99" s="0"/>
      <c r="HPP99" s="0"/>
      <c r="HPQ99" s="0"/>
      <c r="HPR99" s="0"/>
      <c r="HPS99" s="0"/>
      <c r="HPT99" s="0"/>
      <c r="HPU99" s="0"/>
      <c r="HPV99" s="0"/>
      <c r="HPW99" s="0"/>
      <c r="HPX99" s="0"/>
      <c r="HPY99" s="0"/>
      <c r="HPZ99" s="0"/>
      <c r="HQA99" s="0"/>
      <c r="HQB99" s="0"/>
      <c r="HQC99" s="0"/>
      <c r="HQD99" s="0"/>
      <c r="HQE99" s="0"/>
      <c r="HQF99" s="0"/>
      <c r="HQG99" s="0"/>
      <c r="HQH99" s="0"/>
      <c r="HQI99" s="0"/>
      <c r="HQJ99" s="0"/>
      <c r="HQK99" s="0"/>
      <c r="HQL99" s="0"/>
      <c r="HQM99" s="0"/>
      <c r="HQN99" s="0"/>
      <c r="HQO99" s="0"/>
      <c r="HQP99" s="0"/>
      <c r="HQQ99" s="0"/>
      <c r="HQR99" s="0"/>
      <c r="HQS99" s="0"/>
      <c r="HQT99" s="0"/>
      <c r="HQU99" s="0"/>
      <c r="HQV99" s="0"/>
      <c r="HQW99" s="0"/>
      <c r="HQX99" s="0"/>
      <c r="HQY99" s="0"/>
      <c r="HQZ99" s="0"/>
      <c r="HRA99" s="0"/>
      <c r="HRB99" s="0"/>
      <c r="HRC99" s="0"/>
      <c r="HRD99" s="0"/>
      <c r="HRE99" s="0"/>
      <c r="HRF99" s="0"/>
      <c r="HRG99" s="0"/>
      <c r="HRH99" s="0"/>
      <c r="HRI99" s="0"/>
      <c r="HRJ99" s="0"/>
      <c r="HRK99" s="0"/>
      <c r="HRL99" s="0"/>
      <c r="HRM99" s="0"/>
      <c r="HRN99" s="0"/>
      <c r="HRO99" s="0"/>
      <c r="HRP99" s="0"/>
      <c r="HRQ99" s="0"/>
      <c r="HRR99" s="0"/>
      <c r="HRS99" s="0"/>
      <c r="HRT99" s="0"/>
      <c r="HRU99" s="0"/>
      <c r="HRV99" s="0"/>
      <c r="HRW99" s="0"/>
      <c r="HRX99" s="0"/>
      <c r="HRY99" s="0"/>
      <c r="HRZ99" s="0"/>
      <c r="HSA99" s="0"/>
      <c r="HSB99" s="0"/>
      <c r="HSC99" s="0"/>
      <c r="HSD99" s="0"/>
      <c r="HSE99" s="0"/>
      <c r="HSF99" s="0"/>
      <c r="HSG99" s="0"/>
      <c r="HSH99" s="0"/>
      <c r="HSI99" s="0"/>
      <c r="HSJ99" s="0"/>
      <c r="HSK99" s="0"/>
      <c r="HSL99" s="0"/>
      <c r="HSM99" s="0"/>
      <c r="HSN99" s="0"/>
      <c r="HSO99" s="0"/>
      <c r="HSP99" s="0"/>
      <c r="HSQ99" s="0"/>
      <c r="HSR99" s="0"/>
      <c r="HSS99" s="0"/>
      <c r="HST99" s="0"/>
      <c r="HSU99" s="0"/>
      <c r="HSV99" s="0"/>
      <c r="HSW99" s="0"/>
      <c r="HSX99" s="0"/>
      <c r="HSY99" s="0"/>
      <c r="HSZ99" s="0"/>
      <c r="HTA99" s="0"/>
      <c r="HTB99" s="0"/>
      <c r="HTC99" s="0"/>
      <c r="HTD99" s="0"/>
      <c r="HTE99" s="0"/>
      <c r="HTF99" s="0"/>
      <c r="HTG99" s="0"/>
      <c r="HTH99" s="0"/>
      <c r="HTI99" s="0"/>
      <c r="HTJ99" s="0"/>
      <c r="HTK99" s="0"/>
      <c r="HTL99" s="0"/>
      <c r="HTM99" s="0"/>
      <c r="HTN99" s="0"/>
      <c r="HTO99" s="0"/>
      <c r="HTP99" s="0"/>
      <c r="HTQ99" s="0"/>
      <c r="HTR99" s="0"/>
      <c r="HTS99" s="0"/>
      <c r="HTT99" s="0"/>
      <c r="HTU99" s="0"/>
      <c r="HTV99" s="0"/>
      <c r="HTW99" s="0"/>
      <c r="HTX99" s="0"/>
      <c r="HTY99" s="0"/>
      <c r="HTZ99" s="0"/>
      <c r="HUA99" s="0"/>
      <c r="HUB99" s="0"/>
      <c r="HUC99" s="0"/>
      <c r="HUD99" s="0"/>
      <c r="HUE99" s="0"/>
      <c r="HUF99" s="0"/>
      <c r="HUG99" s="0"/>
      <c r="HUH99" s="0"/>
      <c r="HUI99" s="0"/>
      <c r="HUJ99" s="0"/>
      <c r="HUK99" s="0"/>
      <c r="HUL99" s="0"/>
      <c r="HUM99" s="0"/>
      <c r="HUN99" s="0"/>
      <c r="HUO99" s="0"/>
      <c r="HUP99" s="0"/>
      <c r="HUQ99" s="0"/>
      <c r="HUR99" s="0"/>
      <c r="HUS99" s="0"/>
      <c r="HUT99" s="0"/>
      <c r="HUU99" s="0"/>
      <c r="HUV99" s="0"/>
      <c r="HUW99" s="0"/>
      <c r="HUX99" s="0"/>
      <c r="HUY99" s="0"/>
      <c r="HUZ99" s="0"/>
      <c r="HVA99" s="0"/>
      <c r="HVB99" s="0"/>
      <c r="HVC99" s="0"/>
      <c r="HVD99" s="0"/>
      <c r="HVE99" s="0"/>
      <c r="HVF99" s="0"/>
      <c r="HVG99" s="0"/>
      <c r="HVH99" s="0"/>
      <c r="HVI99" s="0"/>
      <c r="HVJ99" s="0"/>
      <c r="HVK99" s="0"/>
      <c r="HVL99" s="0"/>
      <c r="HVM99" s="0"/>
      <c r="HVN99" s="0"/>
      <c r="HVO99" s="0"/>
      <c r="HVP99" s="0"/>
      <c r="HVQ99" s="0"/>
      <c r="HVR99" s="0"/>
      <c r="HVS99" s="0"/>
      <c r="HVT99" s="0"/>
      <c r="HVU99" s="0"/>
      <c r="HVV99" s="0"/>
      <c r="HVW99" s="0"/>
      <c r="HVX99" s="0"/>
      <c r="HVY99" s="0"/>
      <c r="HVZ99" s="0"/>
      <c r="HWA99" s="0"/>
      <c r="HWB99" s="0"/>
      <c r="HWC99" s="0"/>
      <c r="HWD99" s="0"/>
      <c r="HWE99" s="0"/>
      <c r="HWF99" s="0"/>
      <c r="HWG99" s="0"/>
      <c r="HWH99" s="0"/>
      <c r="HWI99" s="0"/>
      <c r="HWJ99" s="0"/>
      <c r="HWK99" s="0"/>
      <c r="HWL99" s="0"/>
      <c r="HWM99" s="0"/>
      <c r="HWN99" s="0"/>
      <c r="HWO99" s="0"/>
      <c r="HWP99" s="0"/>
      <c r="HWQ99" s="0"/>
      <c r="HWR99" s="0"/>
      <c r="HWS99" s="0"/>
      <c r="HWT99" s="0"/>
      <c r="HWU99" s="0"/>
      <c r="HWV99" s="0"/>
      <c r="HWW99" s="0"/>
      <c r="HWX99" s="0"/>
      <c r="HWY99" s="0"/>
      <c r="HWZ99" s="0"/>
      <c r="HXA99" s="0"/>
      <c r="HXB99" s="0"/>
      <c r="HXC99" s="0"/>
      <c r="HXD99" s="0"/>
      <c r="HXE99" s="0"/>
      <c r="HXF99" s="0"/>
      <c r="HXG99" s="0"/>
      <c r="HXH99" s="0"/>
      <c r="HXI99" s="0"/>
      <c r="HXJ99" s="0"/>
      <c r="HXK99" s="0"/>
      <c r="HXL99" s="0"/>
      <c r="HXM99" s="0"/>
      <c r="HXN99" s="0"/>
      <c r="HXO99" s="0"/>
      <c r="HXP99" s="0"/>
      <c r="HXQ99" s="0"/>
      <c r="HXR99" s="0"/>
      <c r="HXS99" s="0"/>
      <c r="HXT99" s="0"/>
      <c r="HXU99" s="0"/>
      <c r="HXV99" s="0"/>
      <c r="HXW99" s="0"/>
      <c r="HXX99" s="0"/>
      <c r="HXY99" s="0"/>
      <c r="HXZ99" s="0"/>
      <c r="HYA99" s="0"/>
      <c r="HYB99" s="0"/>
      <c r="HYC99" s="0"/>
      <c r="HYD99" s="0"/>
      <c r="HYE99" s="0"/>
      <c r="HYF99" s="0"/>
      <c r="HYG99" s="0"/>
      <c r="HYH99" s="0"/>
      <c r="HYI99" s="0"/>
      <c r="HYJ99" s="0"/>
      <c r="HYK99" s="0"/>
      <c r="HYL99" s="0"/>
      <c r="HYM99" s="0"/>
      <c r="HYN99" s="0"/>
      <c r="HYO99" s="0"/>
      <c r="HYP99" s="0"/>
      <c r="HYQ99" s="0"/>
      <c r="HYR99" s="0"/>
      <c r="HYS99" s="0"/>
      <c r="HYT99" s="0"/>
      <c r="HYU99" s="0"/>
      <c r="HYV99" s="0"/>
      <c r="HYW99" s="0"/>
      <c r="HYX99" s="0"/>
      <c r="HYY99" s="0"/>
      <c r="HYZ99" s="0"/>
      <c r="HZA99" s="0"/>
      <c r="HZB99" s="0"/>
      <c r="HZC99" s="0"/>
      <c r="HZD99" s="0"/>
      <c r="HZE99" s="0"/>
      <c r="HZF99" s="0"/>
      <c r="HZG99" s="0"/>
      <c r="HZH99" s="0"/>
      <c r="HZI99" s="0"/>
      <c r="HZJ99" s="0"/>
      <c r="HZK99" s="0"/>
      <c r="HZL99" s="0"/>
      <c r="HZM99" s="0"/>
      <c r="HZN99" s="0"/>
      <c r="HZO99" s="0"/>
      <c r="HZP99" s="0"/>
      <c r="HZQ99" s="0"/>
      <c r="HZR99" s="0"/>
      <c r="HZS99" s="0"/>
      <c r="HZT99" s="0"/>
      <c r="HZU99" s="0"/>
      <c r="HZV99" s="0"/>
      <c r="HZW99" s="0"/>
      <c r="HZX99" s="0"/>
      <c r="HZY99" s="0"/>
      <c r="HZZ99" s="0"/>
      <c r="IAA99" s="0"/>
      <c r="IAB99" s="0"/>
      <c r="IAC99" s="0"/>
      <c r="IAD99" s="0"/>
      <c r="IAE99" s="0"/>
      <c r="IAF99" s="0"/>
      <c r="IAG99" s="0"/>
      <c r="IAH99" s="0"/>
      <c r="IAI99" s="0"/>
      <c r="IAJ99" s="0"/>
      <c r="IAK99" s="0"/>
      <c r="IAL99" s="0"/>
      <c r="IAM99" s="0"/>
      <c r="IAN99" s="0"/>
      <c r="IAO99" s="0"/>
      <c r="IAP99" s="0"/>
      <c r="IAQ99" s="0"/>
      <c r="IAR99" s="0"/>
      <c r="IAS99" s="0"/>
      <c r="IAT99" s="0"/>
      <c r="IAU99" s="0"/>
      <c r="IAV99" s="0"/>
      <c r="IAW99" s="0"/>
      <c r="IAX99" s="0"/>
      <c r="IAY99" s="0"/>
      <c r="IAZ99" s="0"/>
      <c r="IBA99" s="0"/>
      <c r="IBB99" s="0"/>
      <c r="IBC99" s="0"/>
      <c r="IBD99" s="0"/>
      <c r="IBE99" s="0"/>
      <c r="IBF99" s="0"/>
      <c r="IBG99" s="0"/>
      <c r="IBH99" s="0"/>
      <c r="IBI99" s="0"/>
      <c r="IBJ99" s="0"/>
      <c r="IBK99" s="0"/>
      <c r="IBL99" s="0"/>
      <c r="IBM99" s="0"/>
      <c r="IBN99" s="0"/>
      <c r="IBO99" s="0"/>
      <c r="IBP99" s="0"/>
      <c r="IBQ99" s="0"/>
      <c r="IBR99" s="0"/>
      <c r="IBS99" s="0"/>
      <c r="IBT99" s="0"/>
      <c r="IBU99" s="0"/>
      <c r="IBV99" s="0"/>
      <c r="IBW99" s="0"/>
      <c r="IBX99" s="0"/>
      <c r="IBY99" s="0"/>
      <c r="IBZ99" s="0"/>
      <c r="ICA99" s="0"/>
      <c r="ICB99" s="0"/>
      <c r="ICC99" s="0"/>
      <c r="ICD99" s="0"/>
      <c r="ICE99" s="0"/>
      <c r="ICF99" s="0"/>
      <c r="ICG99" s="0"/>
      <c r="ICH99" s="0"/>
      <c r="ICI99" s="0"/>
      <c r="ICJ99" s="0"/>
      <c r="ICK99" s="0"/>
      <c r="ICL99" s="0"/>
      <c r="ICM99" s="0"/>
      <c r="ICN99" s="0"/>
      <c r="ICO99" s="0"/>
      <c r="ICP99" s="0"/>
      <c r="ICQ99" s="0"/>
      <c r="ICR99" s="0"/>
      <c r="ICS99" s="0"/>
      <c r="ICT99" s="0"/>
      <c r="ICU99" s="0"/>
      <c r="ICV99" s="0"/>
      <c r="ICW99" s="0"/>
      <c r="ICX99" s="0"/>
      <c r="ICY99" s="0"/>
      <c r="ICZ99" s="0"/>
      <c r="IDA99" s="0"/>
      <c r="IDB99" s="0"/>
      <c r="IDC99" s="0"/>
      <c r="IDD99" s="0"/>
      <c r="IDE99" s="0"/>
      <c r="IDF99" s="0"/>
      <c r="IDG99" s="0"/>
      <c r="IDH99" s="0"/>
      <c r="IDI99" s="0"/>
      <c r="IDJ99" s="0"/>
      <c r="IDK99" s="0"/>
      <c r="IDL99" s="0"/>
      <c r="IDM99" s="0"/>
      <c r="IDN99" s="0"/>
      <c r="IDO99" s="0"/>
      <c r="IDP99" s="0"/>
      <c r="IDQ99" s="0"/>
      <c r="IDR99" s="0"/>
      <c r="IDS99" s="0"/>
      <c r="IDT99" s="0"/>
      <c r="IDU99" s="0"/>
      <c r="IDV99" s="0"/>
      <c r="IDW99" s="0"/>
      <c r="IDX99" s="0"/>
      <c r="IDY99" s="0"/>
      <c r="IDZ99" s="0"/>
      <c r="IEA99" s="0"/>
      <c r="IEB99" s="0"/>
      <c r="IEC99" s="0"/>
      <c r="IED99" s="0"/>
      <c r="IEE99" s="0"/>
      <c r="IEF99" s="0"/>
      <c r="IEG99" s="0"/>
      <c r="IEH99" s="0"/>
      <c r="IEI99" s="0"/>
      <c r="IEJ99" s="0"/>
      <c r="IEK99" s="0"/>
      <c r="IEL99" s="0"/>
      <c r="IEM99" s="0"/>
      <c r="IEN99" s="0"/>
      <c r="IEO99" s="0"/>
      <c r="IEP99" s="0"/>
      <c r="IEQ99" s="0"/>
      <c r="IER99" s="0"/>
      <c r="IES99" s="0"/>
      <c r="IET99" s="0"/>
      <c r="IEU99" s="0"/>
      <c r="IEV99" s="0"/>
      <c r="IEW99" s="0"/>
      <c r="IEX99" s="0"/>
      <c r="IEY99" s="0"/>
      <c r="IEZ99" s="0"/>
      <c r="IFA99" s="0"/>
      <c r="IFB99" s="0"/>
      <c r="IFC99" s="0"/>
      <c r="IFD99" s="0"/>
      <c r="IFE99" s="0"/>
      <c r="IFF99" s="0"/>
      <c r="IFG99" s="0"/>
      <c r="IFH99" s="0"/>
      <c r="IFI99" s="0"/>
      <c r="IFJ99" s="0"/>
      <c r="IFK99" s="0"/>
      <c r="IFL99" s="0"/>
      <c r="IFM99" s="0"/>
      <c r="IFN99" s="0"/>
      <c r="IFO99" s="0"/>
      <c r="IFP99" s="0"/>
      <c r="IFQ99" s="0"/>
      <c r="IFR99" s="0"/>
      <c r="IFS99" s="0"/>
      <c r="IFT99" s="0"/>
      <c r="IFU99" s="0"/>
      <c r="IFV99" s="0"/>
      <c r="IFW99" s="0"/>
      <c r="IFX99" s="0"/>
      <c r="IFY99" s="0"/>
      <c r="IFZ99" s="0"/>
      <c r="IGA99" s="0"/>
      <c r="IGB99" s="0"/>
      <c r="IGC99" s="0"/>
      <c r="IGD99" s="0"/>
      <c r="IGE99" s="0"/>
      <c r="IGF99" s="0"/>
      <c r="IGG99" s="0"/>
      <c r="IGH99" s="0"/>
      <c r="IGI99" s="0"/>
      <c r="IGJ99" s="0"/>
      <c r="IGK99" s="0"/>
      <c r="IGL99" s="0"/>
      <c r="IGM99" s="0"/>
      <c r="IGN99" s="0"/>
      <c r="IGO99" s="0"/>
      <c r="IGP99" s="0"/>
      <c r="IGQ99" s="0"/>
      <c r="IGR99" s="0"/>
      <c r="IGS99" s="0"/>
      <c r="IGT99" s="0"/>
      <c r="IGU99" s="0"/>
      <c r="IGV99" s="0"/>
      <c r="IGW99" s="0"/>
      <c r="IGX99" s="0"/>
      <c r="IGY99" s="0"/>
      <c r="IGZ99" s="0"/>
      <c r="IHA99" s="0"/>
      <c r="IHB99" s="0"/>
      <c r="IHC99" s="0"/>
      <c r="IHD99" s="0"/>
      <c r="IHE99" s="0"/>
      <c r="IHF99" s="0"/>
      <c r="IHG99" s="0"/>
      <c r="IHH99" s="0"/>
      <c r="IHI99" s="0"/>
      <c r="IHJ99" s="0"/>
      <c r="IHK99" s="0"/>
      <c r="IHL99" s="0"/>
      <c r="IHM99" s="0"/>
      <c r="IHN99" s="0"/>
      <c r="IHO99" s="0"/>
      <c r="IHP99" s="0"/>
      <c r="IHQ99" s="0"/>
      <c r="IHR99" s="0"/>
      <c r="IHS99" s="0"/>
      <c r="IHT99" s="0"/>
      <c r="IHU99" s="0"/>
      <c r="IHV99" s="0"/>
      <c r="IHW99" s="0"/>
      <c r="IHX99" s="0"/>
      <c r="IHY99" s="0"/>
      <c r="IHZ99" s="0"/>
      <c r="IIA99" s="0"/>
      <c r="IIB99" s="0"/>
      <c r="IIC99" s="0"/>
      <c r="IID99" s="0"/>
      <c r="IIE99" s="0"/>
      <c r="IIF99" s="0"/>
      <c r="IIG99" s="0"/>
      <c r="IIH99" s="0"/>
      <c r="III99" s="0"/>
      <c r="IIJ99" s="0"/>
      <c r="IIK99" s="0"/>
      <c r="IIL99" s="0"/>
      <c r="IIM99" s="0"/>
      <c r="IIN99" s="0"/>
      <c r="IIO99" s="0"/>
      <c r="IIP99" s="0"/>
      <c r="IIQ99" s="0"/>
      <c r="IIR99" s="0"/>
      <c r="IIS99" s="0"/>
      <c r="IIT99" s="0"/>
      <c r="IIU99" s="0"/>
      <c r="IIV99" s="0"/>
      <c r="IIW99" s="0"/>
      <c r="IIX99" s="0"/>
      <c r="IIY99" s="0"/>
      <c r="IIZ99" s="0"/>
      <c r="IJA99" s="0"/>
      <c r="IJB99" s="0"/>
      <c r="IJC99" s="0"/>
      <c r="IJD99" s="0"/>
      <c r="IJE99" s="0"/>
      <c r="IJF99" s="0"/>
      <c r="IJG99" s="0"/>
      <c r="IJH99" s="0"/>
      <c r="IJI99" s="0"/>
      <c r="IJJ99" s="0"/>
      <c r="IJK99" s="0"/>
      <c r="IJL99" s="0"/>
      <c r="IJM99" s="0"/>
      <c r="IJN99" s="0"/>
      <c r="IJO99" s="0"/>
      <c r="IJP99" s="0"/>
      <c r="IJQ99" s="0"/>
      <c r="IJR99" s="0"/>
      <c r="IJS99" s="0"/>
      <c r="IJT99" s="0"/>
      <c r="IJU99" s="0"/>
      <c r="IJV99" s="0"/>
      <c r="IJW99" s="0"/>
      <c r="IJX99" s="0"/>
      <c r="IJY99" s="0"/>
      <c r="IJZ99" s="0"/>
      <c r="IKA99" s="0"/>
      <c r="IKB99" s="0"/>
      <c r="IKC99" s="0"/>
      <c r="IKD99" s="0"/>
      <c r="IKE99" s="0"/>
      <c r="IKF99" s="0"/>
      <c r="IKG99" s="0"/>
      <c r="IKH99" s="0"/>
      <c r="IKI99" s="0"/>
      <c r="IKJ99" s="0"/>
      <c r="IKK99" s="0"/>
      <c r="IKL99" s="0"/>
      <c r="IKM99" s="0"/>
      <c r="IKN99" s="0"/>
      <c r="IKO99" s="0"/>
      <c r="IKP99" s="0"/>
      <c r="IKQ99" s="0"/>
      <c r="IKR99" s="0"/>
      <c r="IKS99" s="0"/>
      <c r="IKT99" s="0"/>
      <c r="IKU99" s="0"/>
      <c r="IKV99" s="0"/>
      <c r="IKW99" s="0"/>
      <c r="IKX99" s="0"/>
      <c r="IKY99" s="0"/>
      <c r="IKZ99" s="0"/>
      <c r="ILA99" s="0"/>
      <c r="ILB99" s="0"/>
      <c r="ILC99" s="0"/>
      <c r="ILD99" s="0"/>
      <c r="ILE99" s="0"/>
      <c r="ILF99" s="0"/>
      <c r="ILG99" s="0"/>
      <c r="ILH99" s="0"/>
      <c r="ILI99" s="0"/>
      <c r="ILJ99" s="0"/>
      <c r="ILK99" s="0"/>
      <c r="ILL99" s="0"/>
      <c r="ILM99" s="0"/>
      <c r="ILN99" s="0"/>
      <c r="ILO99" s="0"/>
      <c r="ILP99" s="0"/>
      <c r="ILQ99" s="0"/>
      <c r="ILR99" s="0"/>
      <c r="ILS99" s="0"/>
      <c r="ILT99" s="0"/>
      <c r="ILU99" s="0"/>
      <c r="ILV99" s="0"/>
      <c r="ILW99" s="0"/>
      <c r="ILX99" s="0"/>
      <c r="ILY99" s="0"/>
      <c r="ILZ99" s="0"/>
      <c r="IMA99" s="0"/>
      <c r="IMB99" s="0"/>
      <c r="IMC99" s="0"/>
      <c r="IMD99" s="0"/>
      <c r="IME99" s="0"/>
      <c r="IMF99" s="0"/>
      <c r="IMG99" s="0"/>
      <c r="IMH99" s="0"/>
      <c r="IMI99" s="0"/>
      <c r="IMJ99" s="0"/>
      <c r="IMK99" s="0"/>
      <c r="IML99" s="0"/>
      <c r="IMM99" s="0"/>
      <c r="IMN99" s="0"/>
      <c r="IMO99" s="0"/>
      <c r="IMP99" s="0"/>
      <c r="IMQ99" s="0"/>
      <c r="IMR99" s="0"/>
      <c r="IMS99" s="0"/>
      <c r="IMT99" s="0"/>
      <c r="IMU99" s="0"/>
      <c r="IMV99" s="0"/>
      <c r="IMW99" s="0"/>
      <c r="IMX99" s="0"/>
      <c r="IMY99" s="0"/>
      <c r="IMZ99" s="0"/>
      <c r="INA99" s="0"/>
      <c r="INB99" s="0"/>
      <c r="INC99" s="0"/>
      <c r="IND99" s="0"/>
      <c r="INE99" s="0"/>
      <c r="INF99" s="0"/>
      <c r="ING99" s="0"/>
      <c r="INH99" s="0"/>
      <c r="INI99" s="0"/>
      <c r="INJ99" s="0"/>
      <c r="INK99" s="0"/>
      <c r="INL99" s="0"/>
      <c r="INM99" s="0"/>
      <c r="INN99" s="0"/>
      <c r="INO99" s="0"/>
      <c r="INP99" s="0"/>
      <c r="INQ99" s="0"/>
      <c r="INR99" s="0"/>
      <c r="INS99" s="0"/>
      <c r="INT99" s="0"/>
      <c r="INU99" s="0"/>
      <c r="INV99" s="0"/>
      <c r="INW99" s="0"/>
      <c r="INX99" s="0"/>
      <c r="INY99" s="0"/>
      <c r="INZ99" s="0"/>
      <c r="IOA99" s="0"/>
      <c r="IOB99" s="0"/>
      <c r="IOC99" s="0"/>
      <c r="IOD99" s="0"/>
      <c r="IOE99" s="0"/>
      <c r="IOF99" s="0"/>
      <c r="IOG99" s="0"/>
      <c r="IOH99" s="0"/>
      <c r="IOI99" s="0"/>
      <c r="IOJ99" s="0"/>
      <c r="IOK99" s="0"/>
      <c r="IOL99" s="0"/>
      <c r="IOM99" s="0"/>
      <c r="ION99" s="0"/>
      <c r="IOO99" s="0"/>
      <c r="IOP99" s="0"/>
      <c r="IOQ99" s="0"/>
      <c r="IOR99" s="0"/>
      <c r="IOS99" s="0"/>
      <c r="IOT99" s="0"/>
      <c r="IOU99" s="0"/>
      <c r="IOV99" s="0"/>
      <c r="IOW99" s="0"/>
      <c r="IOX99" s="0"/>
      <c r="IOY99" s="0"/>
      <c r="IOZ99" s="0"/>
      <c r="IPA99" s="0"/>
      <c r="IPB99" s="0"/>
      <c r="IPC99" s="0"/>
      <c r="IPD99" s="0"/>
      <c r="IPE99" s="0"/>
      <c r="IPF99" s="0"/>
      <c r="IPG99" s="0"/>
      <c r="IPH99" s="0"/>
      <c r="IPI99" s="0"/>
      <c r="IPJ99" s="0"/>
      <c r="IPK99" s="0"/>
      <c r="IPL99" s="0"/>
      <c r="IPM99" s="0"/>
      <c r="IPN99" s="0"/>
      <c r="IPO99" s="0"/>
      <c r="IPP99" s="0"/>
      <c r="IPQ99" s="0"/>
      <c r="IPR99" s="0"/>
      <c r="IPS99" s="0"/>
      <c r="IPT99" s="0"/>
      <c r="IPU99" s="0"/>
      <c r="IPV99" s="0"/>
      <c r="IPW99" s="0"/>
      <c r="IPX99" s="0"/>
      <c r="IPY99" s="0"/>
      <c r="IPZ99" s="0"/>
      <c r="IQA99" s="0"/>
      <c r="IQB99" s="0"/>
      <c r="IQC99" s="0"/>
      <c r="IQD99" s="0"/>
      <c r="IQE99" s="0"/>
      <c r="IQF99" s="0"/>
      <c r="IQG99" s="0"/>
      <c r="IQH99" s="0"/>
      <c r="IQI99" s="0"/>
      <c r="IQJ99" s="0"/>
      <c r="IQK99" s="0"/>
      <c r="IQL99" s="0"/>
      <c r="IQM99" s="0"/>
      <c r="IQN99" s="0"/>
      <c r="IQO99" s="0"/>
      <c r="IQP99" s="0"/>
      <c r="IQQ99" s="0"/>
      <c r="IQR99" s="0"/>
      <c r="IQS99" s="0"/>
      <c r="IQT99" s="0"/>
      <c r="IQU99" s="0"/>
      <c r="IQV99" s="0"/>
      <c r="IQW99" s="0"/>
      <c r="IQX99" s="0"/>
      <c r="IQY99" s="0"/>
      <c r="IQZ99" s="0"/>
      <c r="IRA99" s="0"/>
      <c r="IRB99" s="0"/>
      <c r="IRC99" s="0"/>
      <c r="IRD99" s="0"/>
      <c r="IRE99" s="0"/>
      <c r="IRF99" s="0"/>
      <c r="IRG99" s="0"/>
      <c r="IRH99" s="0"/>
      <c r="IRI99" s="0"/>
      <c r="IRJ99" s="0"/>
      <c r="IRK99" s="0"/>
      <c r="IRL99" s="0"/>
      <c r="IRM99" s="0"/>
      <c r="IRN99" s="0"/>
      <c r="IRO99" s="0"/>
      <c r="IRP99" s="0"/>
      <c r="IRQ99" s="0"/>
      <c r="IRR99" s="0"/>
      <c r="IRS99" s="0"/>
      <c r="IRT99" s="0"/>
      <c r="IRU99" s="0"/>
      <c r="IRV99" s="0"/>
      <c r="IRW99" s="0"/>
      <c r="IRX99" s="0"/>
      <c r="IRY99" s="0"/>
      <c r="IRZ99" s="0"/>
      <c r="ISA99" s="0"/>
      <c r="ISB99" s="0"/>
      <c r="ISC99" s="0"/>
      <c r="ISD99" s="0"/>
      <c r="ISE99" s="0"/>
      <c r="ISF99" s="0"/>
      <c r="ISG99" s="0"/>
      <c r="ISH99" s="0"/>
      <c r="ISI99" s="0"/>
      <c r="ISJ99" s="0"/>
      <c r="ISK99" s="0"/>
      <c r="ISL99" s="0"/>
      <c r="ISM99" s="0"/>
      <c r="ISN99" s="0"/>
      <c r="ISO99" s="0"/>
      <c r="ISP99" s="0"/>
      <c r="ISQ99" s="0"/>
      <c r="ISR99" s="0"/>
      <c r="ISS99" s="0"/>
      <c r="IST99" s="0"/>
      <c r="ISU99" s="0"/>
      <c r="ISV99" s="0"/>
      <c r="ISW99" s="0"/>
      <c r="ISX99" s="0"/>
      <c r="ISY99" s="0"/>
      <c r="ISZ99" s="0"/>
      <c r="ITA99" s="0"/>
      <c r="ITB99" s="0"/>
      <c r="ITC99" s="0"/>
      <c r="ITD99" s="0"/>
      <c r="ITE99" s="0"/>
      <c r="ITF99" s="0"/>
      <c r="ITG99" s="0"/>
      <c r="ITH99" s="0"/>
      <c r="ITI99" s="0"/>
      <c r="ITJ99" s="0"/>
      <c r="ITK99" s="0"/>
      <c r="ITL99" s="0"/>
      <c r="ITM99" s="0"/>
      <c r="ITN99" s="0"/>
      <c r="ITO99" s="0"/>
      <c r="ITP99" s="0"/>
      <c r="ITQ99" s="0"/>
      <c r="ITR99" s="0"/>
      <c r="ITS99" s="0"/>
      <c r="ITT99" s="0"/>
      <c r="ITU99" s="0"/>
      <c r="ITV99" s="0"/>
      <c r="ITW99" s="0"/>
      <c r="ITX99" s="0"/>
      <c r="ITY99" s="0"/>
      <c r="ITZ99" s="0"/>
      <c r="IUA99" s="0"/>
      <c r="IUB99" s="0"/>
      <c r="IUC99" s="0"/>
      <c r="IUD99" s="0"/>
      <c r="IUE99" s="0"/>
      <c r="IUF99" s="0"/>
      <c r="IUG99" s="0"/>
      <c r="IUH99" s="0"/>
      <c r="IUI99" s="0"/>
      <c r="IUJ99" s="0"/>
      <c r="IUK99" s="0"/>
      <c r="IUL99" s="0"/>
      <c r="IUM99" s="0"/>
      <c r="IUN99" s="0"/>
      <c r="IUO99" s="0"/>
      <c r="IUP99" s="0"/>
      <c r="IUQ99" s="0"/>
      <c r="IUR99" s="0"/>
      <c r="IUS99" s="0"/>
      <c r="IUT99" s="0"/>
      <c r="IUU99" s="0"/>
      <c r="IUV99" s="0"/>
      <c r="IUW99" s="0"/>
      <c r="IUX99" s="0"/>
      <c r="IUY99" s="0"/>
      <c r="IUZ99" s="0"/>
      <c r="IVA99" s="0"/>
      <c r="IVB99" s="0"/>
      <c r="IVC99" s="0"/>
      <c r="IVD99" s="0"/>
      <c r="IVE99" s="0"/>
      <c r="IVF99" s="0"/>
      <c r="IVG99" s="0"/>
      <c r="IVH99" s="0"/>
      <c r="IVI99" s="0"/>
      <c r="IVJ99" s="0"/>
      <c r="IVK99" s="0"/>
      <c r="IVL99" s="0"/>
      <c r="IVM99" s="0"/>
      <c r="IVN99" s="0"/>
      <c r="IVO99" s="0"/>
      <c r="IVP99" s="0"/>
      <c r="IVQ99" s="0"/>
      <c r="IVR99" s="0"/>
      <c r="IVS99" s="0"/>
      <c r="IVT99" s="0"/>
      <c r="IVU99" s="0"/>
      <c r="IVV99" s="0"/>
      <c r="IVW99" s="0"/>
      <c r="IVX99" s="0"/>
      <c r="IVY99" s="0"/>
      <c r="IVZ99" s="0"/>
      <c r="IWA99" s="0"/>
      <c r="IWB99" s="0"/>
      <c r="IWC99" s="0"/>
      <c r="IWD99" s="0"/>
      <c r="IWE99" s="0"/>
      <c r="IWF99" s="0"/>
      <c r="IWG99" s="0"/>
      <c r="IWH99" s="0"/>
      <c r="IWI99" s="0"/>
      <c r="IWJ99" s="0"/>
      <c r="IWK99" s="0"/>
      <c r="IWL99" s="0"/>
      <c r="IWM99" s="0"/>
      <c r="IWN99" s="0"/>
      <c r="IWO99" s="0"/>
      <c r="IWP99" s="0"/>
      <c r="IWQ99" s="0"/>
      <c r="IWR99" s="0"/>
      <c r="IWS99" s="0"/>
      <c r="IWT99" s="0"/>
      <c r="IWU99" s="0"/>
      <c r="IWV99" s="0"/>
      <c r="IWW99" s="0"/>
      <c r="IWX99" s="0"/>
      <c r="IWY99" s="0"/>
      <c r="IWZ99" s="0"/>
      <c r="IXA99" s="0"/>
      <c r="IXB99" s="0"/>
      <c r="IXC99" s="0"/>
      <c r="IXD99" s="0"/>
      <c r="IXE99" s="0"/>
      <c r="IXF99" s="0"/>
      <c r="IXG99" s="0"/>
      <c r="IXH99" s="0"/>
      <c r="IXI99" s="0"/>
      <c r="IXJ99" s="0"/>
      <c r="IXK99" s="0"/>
      <c r="IXL99" s="0"/>
      <c r="IXM99" s="0"/>
      <c r="IXN99" s="0"/>
      <c r="IXO99" s="0"/>
      <c r="IXP99" s="0"/>
      <c r="IXQ99" s="0"/>
      <c r="IXR99" s="0"/>
      <c r="IXS99" s="0"/>
      <c r="IXT99" s="0"/>
      <c r="IXU99" s="0"/>
      <c r="IXV99" s="0"/>
      <c r="IXW99" s="0"/>
      <c r="IXX99" s="0"/>
      <c r="IXY99" s="0"/>
      <c r="IXZ99" s="0"/>
      <c r="IYA99" s="0"/>
      <c r="IYB99" s="0"/>
      <c r="IYC99" s="0"/>
      <c r="IYD99" s="0"/>
      <c r="IYE99" s="0"/>
      <c r="IYF99" s="0"/>
      <c r="IYG99" s="0"/>
      <c r="IYH99" s="0"/>
      <c r="IYI99" s="0"/>
      <c r="IYJ99" s="0"/>
      <c r="IYK99" s="0"/>
      <c r="IYL99" s="0"/>
      <c r="IYM99" s="0"/>
      <c r="IYN99" s="0"/>
      <c r="IYO99" s="0"/>
      <c r="IYP99" s="0"/>
      <c r="IYQ99" s="0"/>
      <c r="IYR99" s="0"/>
      <c r="IYS99" s="0"/>
      <c r="IYT99" s="0"/>
      <c r="IYU99" s="0"/>
      <c r="IYV99" s="0"/>
      <c r="IYW99" s="0"/>
      <c r="IYX99" s="0"/>
      <c r="IYY99" s="0"/>
      <c r="IYZ99" s="0"/>
      <c r="IZA99" s="0"/>
      <c r="IZB99" s="0"/>
      <c r="IZC99" s="0"/>
      <c r="IZD99" s="0"/>
      <c r="IZE99" s="0"/>
      <c r="IZF99" s="0"/>
      <c r="IZG99" s="0"/>
      <c r="IZH99" s="0"/>
      <c r="IZI99" s="0"/>
      <c r="IZJ99" s="0"/>
      <c r="IZK99" s="0"/>
      <c r="IZL99" s="0"/>
      <c r="IZM99" s="0"/>
      <c r="IZN99" s="0"/>
      <c r="IZO99" s="0"/>
      <c r="IZP99" s="0"/>
      <c r="IZQ99" s="0"/>
      <c r="IZR99" s="0"/>
      <c r="IZS99" s="0"/>
      <c r="IZT99" s="0"/>
      <c r="IZU99" s="0"/>
      <c r="IZV99" s="0"/>
      <c r="IZW99" s="0"/>
      <c r="IZX99" s="0"/>
      <c r="IZY99" s="0"/>
      <c r="IZZ99" s="0"/>
      <c r="JAA99" s="0"/>
      <c r="JAB99" s="0"/>
      <c r="JAC99" s="0"/>
      <c r="JAD99" s="0"/>
      <c r="JAE99" s="0"/>
      <c r="JAF99" s="0"/>
      <c r="JAG99" s="0"/>
      <c r="JAH99" s="0"/>
      <c r="JAI99" s="0"/>
      <c r="JAJ99" s="0"/>
      <c r="JAK99" s="0"/>
      <c r="JAL99" s="0"/>
      <c r="JAM99" s="0"/>
      <c r="JAN99" s="0"/>
      <c r="JAO99" s="0"/>
      <c r="JAP99" s="0"/>
      <c r="JAQ99" s="0"/>
      <c r="JAR99" s="0"/>
      <c r="JAS99" s="0"/>
      <c r="JAT99" s="0"/>
      <c r="JAU99" s="0"/>
      <c r="JAV99" s="0"/>
      <c r="JAW99" s="0"/>
      <c r="JAX99" s="0"/>
      <c r="JAY99" s="0"/>
      <c r="JAZ99" s="0"/>
      <c r="JBA99" s="0"/>
      <c r="JBB99" s="0"/>
      <c r="JBC99" s="0"/>
      <c r="JBD99" s="0"/>
      <c r="JBE99" s="0"/>
      <c r="JBF99" s="0"/>
      <c r="JBG99" s="0"/>
      <c r="JBH99" s="0"/>
      <c r="JBI99" s="0"/>
      <c r="JBJ99" s="0"/>
      <c r="JBK99" s="0"/>
      <c r="JBL99" s="0"/>
      <c r="JBM99" s="0"/>
      <c r="JBN99" s="0"/>
      <c r="JBO99" s="0"/>
      <c r="JBP99" s="0"/>
      <c r="JBQ99" s="0"/>
      <c r="JBR99" s="0"/>
      <c r="JBS99" s="0"/>
      <c r="JBT99" s="0"/>
      <c r="JBU99" s="0"/>
      <c r="JBV99" s="0"/>
      <c r="JBW99" s="0"/>
      <c r="JBX99" s="0"/>
      <c r="JBY99" s="0"/>
      <c r="JBZ99" s="0"/>
      <c r="JCA99" s="0"/>
      <c r="JCB99" s="0"/>
      <c r="JCC99" s="0"/>
      <c r="JCD99" s="0"/>
      <c r="JCE99" s="0"/>
      <c r="JCF99" s="0"/>
      <c r="JCG99" s="0"/>
      <c r="JCH99" s="0"/>
      <c r="JCI99" s="0"/>
      <c r="JCJ99" s="0"/>
      <c r="JCK99" s="0"/>
      <c r="JCL99" s="0"/>
      <c r="JCM99" s="0"/>
      <c r="JCN99" s="0"/>
      <c r="JCO99" s="0"/>
      <c r="JCP99" s="0"/>
      <c r="JCQ99" s="0"/>
      <c r="JCR99" s="0"/>
      <c r="JCS99" s="0"/>
      <c r="JCT99" s="0"/>
      <c r="JCU99" s="0"/>
      <c r="JCV99" s="0"/>
      <c r="JCW99" s="0"/>
      <c r="JCX99" s="0"/>
      <c r="JCY99" s="0"/>
      <c r="JCZ99" s="0"/>
      <c r="JDA99" s="0"/>
      <c r="JDB99" s="0"/>
      <c r="JDC99" s="0"/>
      <c r="JDD99" s="0"/>
      <c r="JDE99" s="0"/>
      <c r="JDF99" s="0"/>
      <c r="JDG99" s="0"/>
      <c r="JDH99" s="0"/>
      <c r="JDI99" s="0"/>
      <c r="JDJ99" s="0"/>
      <c r="JDK99" s="0"/>
      <c r="JDL99" s="0"/>
      <c r="JDM99" s="0"/>
      <c r="JDN99" s="0"/>
      <c r="JDO99" s="0"/>
      <c r="JDP99" s="0"/>
      <c r="JDQ99" s="0"/>
      <c r="JDR99" s="0"/>
      <c r="JDS99" s="0"/>
      <c r="JDT99" s="0"/>
      <c r="JDU99" s="0"/>
      <c r="JDV99" s="0"/>
      <c r="JDW99" s="0"/>
      <c r="JDX99" s="0"/>
      <c r="JDY99" s="0"/>
      <c r="JDZ99" s="0"/>
      <c r="JEA99" s="0"/>
      <c r="JEB99" s="0"/>
      <c r="JEC99" s="0"/>
      <c r="JED99" s="0"/>
      <c r="JEE99" s="0"/>
      <c r="JEF99" s="0"/>
      <c r="JEG99" s="0"/>
      <c r="JEH99" s="0"/>
      <c r="JEI99" s="0"/>
      <c r="JEJ99" s="0"/>
      <c r="JEK99" s="0"/>
      <c r="JEL99" s="0"/>
      <c r="JEM99" s="0"/>
      <c r="JEN99" s="0"/>
      <c r="JEO99" s="0"/>
      <c r="JEP99" s="0"/>
      <c r="JEQ99" s="0"/>
      <c r="JER99" s="0"/>
      <c r="JES99" s="0"/>
      <c r="JET99" s="0"/>
      <c r="JEU99" s="0"/>
      <c r="JEV99" s="0"/>
      <c r="JEW99" s="0"/>
      <c r="JEX99" s="0"/>
      <c r="JEY99" s="0"/>
      <c r="JEZ99" s="0"/>
      <c r="JFA99" s="0"/>
      <c r="JFB99" s="0"/>
      <c r="JFC99" s="0"/>
      <c r="JFD99" s="0"/>
      <c r="JFE99" s="0"/>
      <c r="JFF99" s="0"/>
      <c r="JFG99" s="0"/>
      <c r="JFH99" s="0"/>
      <c r="JFI99" s="0"/>
      <c r="JFJ99" s="0"/>
      <c r="JFK99" s="0"/>
      <c r="JFL99" s="0"/>
      <c r="JFM99" s="0"/>
      <c r="JFN99" s="0"/>
      <c r="JFO99" s="0"/>
      <c r="JFP99" s="0"/>
      <c r="JFQ99" s="0"/>
      <c r="JFR99" s="0"/>
      <c r="JFS99" s="0"/>
      <c r="JFT99" s="0"/>
      <c r="JFU99" s="0"/>
      <c r="JFV99" s="0"/>
      <c r="JFW99" s="0"/>
      <c r="JFX99" s="0"/>
      <c r="JFY99" s="0"/>
      <c r="JFZ99" s="0"/>
      <c r="JGA99" s="0"/>
      <c r="JGB99" s="0"/>
      <c r="JGC99" s="0"/>
      <c r="JGD99" s="0"/>
      <c r="JGE99" s="0"/>
      <c r="JGF99" s="0"/>
      <c r="JGG99" s="0"/>
      <c r="JGH99" s="0"/>
      <c r="JGI99" s="0"/>
      <c r="JGJ99" s="0"/>
      <c r="JGK99" s="0"/>
      <c r="JGL99" s="0"/>
      <c r="JGM99" s="0"/>
      <c r="JGN99" s="0"/>
      <c r="JGO99" s="0"/>
      <c r="JGP99" s="0"/>
      <c r="JGQ99" s="0"/>
      <c r="JGR99" s="0"/>
      <c r="JGS99" s="0"/>
      <c r="JGT99" s="0"/>
      <c r="JGU99" s="0"/>
      <c r="JGV99" s="0"/>
      <c r="JGW99" s="0"/>
      <c r="JGX99" s="0"/>
      <c r="JGY99" s="0"/>
      <c r="JGZ99" s="0"/>
      <c r="JHA99" s="0"/>
      <c r="JHB99" s="0"/>
      <c r="JHC99" s="0"/>
      <c r="JHD99" s="0"/>
      <c r="JHE99" s="0"/>
      <c r="JHF99" s="0"/>
      <c r="JHG99" s="0"/>
      <c r="JHH99" s="0"/>
      <c r="JHI99" s="0"/>
      <c r="JHJ99" s="0"/>
      <c r="JHK99" s="0"/>
      <c r="JHL99" s="0"/>
      <c r="JHM99" s="0"/>
      <c r="JHN99" s="0"/>
      <c r="JHO99" s="0"/>
      <c r="JHP99" s="0"/>
      <c r="JHQ99" s="0"/>
      <c r="JHR99" s="0"/>
      <c r="JHS99" s="0"/>
      <c r="JHT99" s="0"/>
      <c r="JHU99" s="0"/>
      <c r="JHV99" s="0"/>
      <c r="JHW99" s="0"/>
      <c r="JHX99" s="0"/>
      <c r="JHY99" s="0"/>
      <c r="JHZ99" s="0"/>
      <c r="JIA99" s="0"/>
      <c r="JIB99" s="0"/>
      <c r="JIC99" s="0"/>
      <c r="JID99" s="0"/>
      <c r="JIE99" s="0"/>
      <c r="JIF99" s="0"/>
      <c r="JIG99" s="0"/>
      <c r="JIH99" s="0"/>
      <c r="JII99" s="0"/>
      <c r="JIJ99" s="0"/>
      <c r="JIK99" s="0"/>
      <c r="JIL99" s="0"/>
      <c r="JIM99" s="0"/>
      <c r="JIN99" s="0"/>
      <c r="JIO99" s="0"/>
      <c r="JIP99" s="0"/>
      <c r="JIQ99" s="0"/>
      <c r="JIR99" s="0"/>
      <c r="JIS99" s="0"/>
      <c r="JIT99" s="0"/>
      <c r="JIU99" s="0"/>
      <c r="JIV99" s="0"/>
      <c r="JIW99" s="0"/>
      <c r="JIX99" s="0"/>
      <c r="JIY99" s="0"/>
      <c r="JIZ99" s="0"/>
      <c r="JJA99" s="0"/>
      <c r="JJB99" s="0"/>
      <c r="JJC99" s="0"/>
      <c r="JJD99" s="0"/>
      <c r="JJE99" s="0"/>
      <c r="JJF99" s="0"/>
      <c r="JJG99" s="0"/>
      <c r="JJH99" s="0"/>
      <c r="JJI99" s="0"/>
      <c r="JJJ99" s="0"/>
      <c r="JJK99" s="0"/>
      <c r="JJL99" s="0"/>
      <c r="JJM99" s="0"/>
      <c r="JJN99" s="0"/>
      <c r="JJO99" s="0"/>
      <c r="JJP99" s="0"/>
      <c r="JJQ99" s="0"/>
      <c r="JJR99" s="0"/>
      <c r="JJS99" s="0"/>
      <c r="JJT99" s="0"/>
      <c r="JJU99" s="0"/>
      <c r="JJV99" s="0"/>
      <c r="JJW99" s="0"/>
      <c r="JJX99" s="0"/>
      <c r="JJY99" s="0"/>
      <c r="JJZ99" s="0"/>
      <c r="JKA99" s="0"/>
      <c r="JKB99" s="0"/>
      <c r="JKC99" s="0"/>
      <c r="JKD99" s="0"/>
      <c r="JKE99" s="0"/>
      <c r="JKF99" s="0"/>
      <c r="JKG99" s="0"/>
      <c r="JKH99" s="0"/>
      <c r="JKI99" s="0"/>
      <c r="JKJ99" s="0"/>
      <c r="JKK99" s="0"/>
      <c r="JKL99" s="0"/>
      <c r="JKM99" s="0"/>
      <c r="JKN99" s="0"/>
      <c r="JKO99" s="0"/>
      <c r="JKP99" s="0"/>
      <c r="JKQ99" s="0"/>
      <c r="JKR99" s="0"/>
      <c r="JKS99" s="0"/>
      <c r="JKT99" s="0"/>
      <c r="JKU99" s="0"/>
      <c r="JKV99" s="0"/>
      <c r="JKW99" s="0"/>
      <c r="JKX99" s="0"/>
      <c r="JKY99" s="0"/>
      <c r="JKZ99" s="0"/>
      <c r="JLA99" s="0"/>
      <c r="JLB99" s="0"/>
      <c r="JLC99" s="0"/>
      <c r="JLD99" s="0"/>
      <c r="JLE99" s="0"/>
      <c r="JLF99" s="0"/>
      <c r="JLG99" s="0"/>
      <c r="JLH99" s="0"/>
      <c r="JLI99" s="0"/>
      <c r="JLJ99" s="0"/>
      <c r="JLK99" s="0"/>
      <c r="JLL99" s="0"/>
      <c r="JLM99" s="0"/>
      <c r="JLN99" s="0"/>
      <c r="JLO99" s="0"/>
      <c r="JLP99" s="0"/>
      <c r="JLQ99" s="0"/>
      <c r="JLR99" s="0"/>
      <c r="JLS99" s="0"/>
      <c r="JLT99" s="0"/>
      <c r="JLU99" s="0"/>
      <c r="JLV99" s="0"/>
      <c r="JLW99" s="0"/>
      <c r="JLX99" s="0"/>
      <c r="JLY99" s="0"/>
      <c r="JLZ99" s="0"/>
      <c r="JMA99" s="0"/>
      <c r="JMB99" s="0"/>
      <c r="JMC99" s="0"/>
      <c r="JMD99" s="0"/>
      <c r="JME99" s="0"/>
      <c r="JMF99" s="0"/>
      <c r="JMG99" s="0"/>
      <c r="JMH99" s="0"/>
      <c r="JMI99" s="0"/>
      <c r="JMJ99" s="0"/>
      <c r="JMK99" s="0"/>
      <c r="JML99" s="0"/>
      <c r="JMM99" s="0"/>
      <c r="JMN99" s="0"/>
      <c r="JMO99" s="0"/>
      <c r="JMP99" s="0"/>
      <c r="JMQ99" s="0"/>
      <c r="JMR99" s="0"/>
      <c r="JMS99" s="0"/>
      <c r="JMT99" s="0"/>
      <c r="JMU99" s="0"/>
      <c r="JMV99" s="0"/>
      <c r="JMW99" s="0"/>
      <c r="JMX99" s="0"/>
      <c r="JMY99" s="0"/>
      <c r="JMZ99" s="0"/>
      <c r="JNA99" s="0"/>
      <c r="JNB99" s="0"/>
      <c r="JNC99" s="0"/>
      <c r="JND99" s="0"/>
      <c r="JNE99" s="0"/>
      <c r="JNF99" s="0"/>
      <c r="JNG99" s="0"/>
      <c r="JNH99" s="0"/>
      <c r="JNI99" s="0"/>
      <c r="JNJ99" s="0"/>
      <c r="JNK99" s="0"/>
      <c r="JNL99" s="0"/>
      <c r="JNM99" s="0"/>
      <c r="JNN99" s="0"/>
      <c r="JNO99" s="0"/>
      <c r="JNP99" s="0"/>
      <c r="JNQ99" s="0"/>
      <c r="JNR99" s="0"/>
      <c r="JNS99" s="0"/>
      <c r="JNT99" s="0"/>
      <c r="JNU99" s="0"/>
      <c r="JNV99" s="0"/>
      <c r="JNW99" s="0"/>
      <c r="JNX99" s="0"/>
      <c r="JNY99" s="0"/>
      <c r="JNZ99" s="0"/>
      <c r="JOA99" s="0"/>
      <c r="JOB99" s="0"/>
      <c r="JOC99" s="0"/>
      <c r="JOD99" s="0"/>
      <c r="JOE99" s="0"/>
      <c r="JOF99" s="0"/>
      <c r="JOG99" s="0"/>
      <c r="JOH99" s="0"/>
      <c r="JOI99" s="0"/>
      <c r="JOJ99" s="0"/>
      <c r="JOK99" s="0"/>
      <c r="JOL99" s="0"/>
      <c r="JOM99" s="0"/>
      <c r="JON99" s="0"/>
      <c r="JOO99" s="0"/>
      <c r="JOP99" s="0"/>
      <c r="JOQ99" s="0"/>
      <c r="JOR99" s="0"/>
      <c r="JOS99" s="0"/>
      <c r="JOT99" s="0"/>
      <c r="JOU99" s="0"/>
      <c r="JOV99" s="0"/>
      <c r="JOW99" s="0"/>
      <c r="JOX99" s="0"/>
      <c r="JOY99" s="0"/>
      <c r="JOZ99" s="0"/>
      <c r="JPA99" s="0"/>
      <c r="JPB99" s="0"/>
      <c r="JPC99" s="0"/>
      <c r="JPD99" s="0"/>
      <c r="JPE99" s="0"/>
      <c r="JPF99" s="0"/>
      <c r="JPG99" s="0"/>
      <c r="JPH99" s="0"/>
      <c r="JPI99" s="0"/>
      <c r="JPJ99" s="0"/>
      <c r="JPK99" s="0"/>
      <c r="JPL99" s="0"/>
      <c r="JPM99" s="0"/>
      <c r="JPN99" s="0"/>
      <c r="JPO99" s="0"/>
      <c r="JPP99" s="0"/>
      <c r="JPQ99" s="0"/>
      <c r="JPR99" s="0"/>
      <c r="JPS99" s="0"/>
      <c r="JPT99" s="0"/>
      <c r="JPU99" s="0"/>
      <c r="JPV99" s="0"/>
      <c r="JPW99" s="0"/>
      <c r="JPX99" s="0"/>
      <c r="JPY99" s="0"/>
      <c r="JPZ99" s="0"/>
      <c r="JQA99" s="0"/>
      <c r="JQB99" s="0"/>
      <c r="JQC99" s="0"/>
      <c r="JQD99" s="0"/>
      <c r="JQE99" s="0"/>
      <c r="JQF99" s="0"/>
      <c r="JQG99" s="0"/>
      <c r="JQH99" s="0"/>
      <c r="JQI99" s="0"/>
      <c r="JQJ99" s="0"/>
      <c r="JQK99" s="0"/>
      <c r="JQL99" s="0"/>
      <c r="JQM99" s="0"/>
      <c r="JQN99" s="0"/>
      <c r="JQO99" s="0"/>
      <c r="JQP99" s="0"/>
      <c r="JQQ99" s="0"/>
      <c r="JQR99" s="0"/>
      <c r="JQS99" s="0"/>
      <c r="JQT99" s="0"/>
      <c r="JQU99" s="0"/>
      <c r="JQV99" s="0"/>
      <c r="JQW99" s="0"/>
      <c r="JQX99" s="0"/>
      <c r="JQY99" s="0"/>
      <c r="JQZ99" s="0"/>
      <c r="JRA99" s="0"/>
      <c r="JRB99" s="0"/>
      <c r="JRC99" s="0"/>
      <c r="JRD99" s="0"/>
      <c r="JRE99" s="0"/>
      <c r="JRF99" s="0"/>
      <c r="JRG99" s="0"/>
      <c r="JRH99" s="0"/>
      <c r="JRI99" s="0"/>
      <c r="JRJ99" s="0"/>
      <c r="JRK99" s="0"/>
      <c r="JRL99" s="0"/>
      <c r="JRM99" s="0"/>
      <c r="JRN99" s="0"/>
      <c r="JRO99" s="0"/>
      <c r="JRP99" s="0"/>
      <c r="JRQ99" s="0"/>
      <c r="JRR99" s="0"/>
      <c r="JRS99" s="0"/>
      <c r="JRT99" s="0"/>
      <c r="JRU99" s="0"/>
      <c r="JRV99" s="0"/>
      <c r="JRW99" s="0"/>
      <c r="JRX99" s="0"/>
      <c r="JRY99" s="0"/>
      <c r="JRZ99" s="0"/>
      <c r="JSA99" s="0"/>
      <c r="JSB99" s="0"/>
      <c r="JSC99" s="0"/>
      <c r="JSD99" s="0"/>
      <c r="JSE99" s="0"/>
      <c r="JSF99" s="0"/>
      <c r="JSG99" s="0"/>
      <c r="JSH99" s="0"/>
      <c r="JSI99" s="0"/>
      <c r="JSJ99" s="0"/>
      <c r="JSK99" s="0"/>
      <c r="JSL99" s="0"/>
      <c r="JSM99" s="0"/>
      <c r="JSN99" s="0"/>
      <c r="JSO99" s="0"/>
      <c r="JSP99" s="0"/>
      <c r="JSQ99" s="0"/>
      <c r="JSR99" s="0"/>
      <c r="JSS99" s="0"/>
      <c r="JST99" s="0"/>
      <c r="JSU99" s="0"/>
      <c r="JSV99" s="0"/>
      <c r="JSW99" s="0"/>
      <c r="JSX99" s="0"/>
      <c r="JSY99" s="0"/>
      <c r="JSZ99" s="0"/>
      <c r="JTA99" s="0"/>
      <c r="JTB99" s="0"/>
      <c r="JTC99" s="0"/>
      <c r="JTD99" s="0"/>
      <c r="JTE99" s="0"/>
      <c r="JTF99" s="0"/>
      <c r="JTG99" s="0"/>
      <c r="JTH99" s="0"/>
      <c r="JTI99" s="0"/>
      <c r="JTJ99" s="0"/>
      <c r="JTK99" s="0"/>
      <c r="JTL99" s="0"/>
      <c r="JTM99" s="0"/>
      <c r="JTN99" s="0"/>
      <c r="JTO99" s="0"/>
      <c r="JTP99" s="0"/>
      <c r="JTQ99" s="0"/>
      <c r="JTR99" s="0"/>
      <c r="JTS99" s="0"/>
      <c r="JTT99" s="0"/>
      <c r="JTU99" s="0"/>
      <c r="JTV99" s="0"/>
      <c r="JTW99" s="0"/>
      <c r="JTX99" s="0"/>
      <c r="JTY99" s="0"/>
      <c r="JTZ99" s="0"/>
      <c r="JUA99" s="0"/>
      <c r="JUB99" s="0"/>
      <c r="JUC99" s="0"/>
      <c r="JUD99" s="0"/>
      <c r="JUE99" s="0"/>
      <c r="JUF99" s="0"/>
      <c r="JUG99" s="0"/>
      <c r="JUH99" s="0"/>
      <c r="JUI99" s="0"/>
      <c r="JUJ99" s="0"/>
      <c r="JUK99" s="0"/>
      <c r="JUL99" s="0"/>
      <c r="JUM99" s="0"/>
      <c r="JUN99" s="0"/>
      <c r="JUO99" s="0"/>
      <c r="JUP99" s="0"/>
      <c r="JUQ99" s="0"/>
      <c r="JUR99" s="0"/>
      <c r="JUS99" s="0"/>
      <c r="JUT99" s="0"/>
      <c r="JUU99" s="0"/>
      <c r="JUV99" s="0"/>
      <c r="JUW99" s="0"/>
      <c r="JUX99" s="0"/>
      <c r="JUY99" s="0"/>
      <c r="JUZ99" s="0"/>
      <c r="JVA99" s="0"/>
      <c r="JVB99" s="0"/>
      <c r="JVC99" s="0"/>
      <c r="JVD99" s="0"/>
      <c r="JVE99" s="0"/>
      <c r="JVF99" s="0"/>
      <c r="JVG99" s="0"/>
      <c r="JVH99" s="0"/>
      <c r="JVI99" s="0"/>
      <c r="JVJ99" s="0"/>
      <c r="JVK99" s="0"/>
      <c r="JVL99" s="0"/>
      <c r="JVM99" s="0"/>
      <c r="JVN99" s="0"/>
      <c r="JVO99" s="0"/>
      <c r="JVP99" s="0"/>
      <c r="JVQ99" s="0"/>
      <c r="JVR99" s="0"/>
      <c r="JVS99" s="0"/>
      <c r="JVT99" s="0"/>
      <c r="JVU99" s="0"/>
      <c r="JVV99" s="0"/>
      <c r="JVW99" s="0"/>
      <c r="JVX99" s="0"/>
      <c r="JVY99" s="0"/>
      <c r="JVZ99" s="0"/>
      <c r="JWA99" s="0"/>
      <c r="JWB99" s="0"/>
      <c r="JWC99" s="0"/>
      <c r="JWD99" s="0"/>
      <c r="JWE99" s="0"/>
      <c r="JWF99" s="0"/>
      <c r="JWG99" s="0"/>
      <c r="JWH99" s="0"/>
      <c r="JWI99" s="0"/>
      <c r="JWJ99" s="0"/>
      <c r="JWK99" s="0"/>
      <c r="JWL99" s="0"/>
      <c r="JWM99" s="0"/>
      <c r="JWN99" s="0"/>
      <c r="JWO99" s="0"/>
      <c r="JWP99" s="0"/>
      <c r="JWQ99" s="0"/>
      <c r="JWR99" s="0"/>
      <c r="JWS99" s="0"/>
      <c r="JWT99" s="0"/>
      <c r="JWU99" s="0"/>
      <c r="JWV99" s="0"/>
      <c r="JWW99" s="0"/>
      <c r="JWX99" s="0"/>
      <c r="JWY99" s="0"/>
      <c r="JWZ99" s="0"/>
      <c r="JXA99" s="0"/>
      <c r="JXB99" s="0"/>
      <c r="JXC99" s="0"/>
      <c r="JXD99" s="0"/>
      <c r="JXE99" s="0"/>
      <c r="JXF99" s="0"/>
      <c r="JXG99" s="0"/>
      <c r="JXH99" s="0"/>
      <c r="JXI99" s="0"/>
      <c r="JXJ99" s="0"/>
      <c r="JXK99" s="0"/>
      <c r="JXL99" s="0"/>
      <c r="JXM99" s="0"/>
      <c r="JXN99" s="0"/>
      <c r="JXO99" s="0"/>
      <c r="JXP99" s="0"/>
      <c r="JXQ99" s="0"/>
      <c r="JXR99" s="0"/>
      <c r="JXS99" s="0"/>
      <c r="JXT99" s="0"/>
      <c r="JXU99" s="0"/>
      <c r="JXV99" s="0"/>
      <c r="JXW99" s="0"/>
      <c r="JXX99" s="0"/>
      <c r="JXY99" s="0"/>
      <c r="JXZ99" s="0"/>
      <c r="JYA99" s="0"/>
      <c r="JYB99" s="0"/>
      <c r="JYC99" s="0"/>
      <c r="JYD99" s="0"/>
      <c r="JYE99" s="0"/>
      <c r="JYF99" s="0"/>
      <c r="JYG99" s="0"/>
      <c r="JYH99" s="0"/>
      <c r="JYI99" s="0"/>
      <c r="JYJ99" s="0"/>
      <c r="JYK99" s="0"/>
      <c r="JYL99" s="0"/>
      <c r="JYM99" s="0"/>
      <c r="JYN99" s="0"/>
      <c r="JYO99" s="0"/>
      <c r="JYP99" s="0"/>
      <c r="JYQ99" s="0"/>
      <c r="JYR99" s="0"/>
      <c r="JYS99" s="0"/>
      <c r="JYT99" s="0"/>
      <c r="JYU99" s="0"/>
      <c r="JYV99" s="0"/>
      <c r="JYW99" s="0"/>
      <c r="JYX99" s="0"/>
      <c r="JYY99" s="0"/>
      <c r="JYZ99" s="0"/>
      <c r="JZA99" s="0"/>
      <c r="JZB99" s="0"/>
      <c r="JZC99" s="0"/>
      <c r="JZD99" s="0"/>
      <c r="JZE99" s="0"/>
      <c r="JZF99" s="0"/>
      <c r="JZG99" s="0"/>
      <c r="JZH99" s="0"/>
      <c r="JZI99" s="0"/>
      <c r="JZJ99" s="0"/>
      <c r="JZK99" s="0"/>
      <c r="JZL99" s="0"/>
      <c r="JZM99" s="0"/>
      <c r="JZN99" s="0"/>
      <c r="JZO99" s="0"/>
      <c r="JZP99" s="0"/>
      <c r="JZQ99" s="0"/>
      <c r="JZR99" s="0"/>
      <c r="JZS99" s="0"/>
      <c r="JZT99" s="0"/>
      <c r="JZU99" s="0"/>
      <c r="JZV99" s="0"/>
      <c r="JZW99" s="0"/>
      <c r="JZX99" s="0"/>
      <c r="JZY99" s="0"/>
      <c r="JZZ99" s="0"/>
      <c r="KAA99" s="0"/>
      <c r="KAB99" s="0"/>
      <c r="KAC99" s="0"/>
      <c r="KAD99" s="0"/>
      <c r="KAE99" s="0"/>
      <c r="KAF99" s="0"/>
      <c r="KAG99" s="0"/>
      <c r="KAH99" s="0"/>
      <c r="KAI99" s="0"/>
      <c r="KAJ99" s="0"/>
      <c r="KAK99" s="0"/>
      <c r="KAL99" s="0"/>
      <c r="KAM99" s="0"/>
      <c r="KAN99" s="0"/>
      <c r="KAO99" s="0"/>
      <c r="KAP99" s="0"/>
      <c r="KAQ99" s="0"/>
      <c r="KAR99" s="0"/>
      <c r="KAS99" s="0"/>
      <c r="KAT99" s="0"/>
      <c r="KAU99" s="0"/>
      <c r="KAV99" s="0"/>
      <c r="KAW99" s="0"/>
      <c r="KAX99" s="0"/>
      <c r="KAY99" s="0"/>
      <c r="KAZ99" s="0"/>
      <c r="KBA99" s="0"/>
      <c r="KBB99" s="0"/>
      <c r="KBC99" s="0"/>
      <c r="KBD99" s="0"/>
      <c r="KBE99" s="0"/>
      <c r="KBF99" s="0"/>
      <c r="KBG99" s="0"/>
      <c r="KBH99" s="0"/>
      <c r="KBI99" s="0"/>
      <c r="KBJ99" s="0"/>
      <c r="KBK99" s="0"/>
      <c r="KBL99" s="0"/>
      <c r="KBM99" s="0"/>
      <c r="KBN99" s="0"/>
      <c r="KBO99" s="0"/>
      <c r="KBP99" s="0"/>
      <c r="KBQ99" s="0"/>
      <c r="KBR99" s="0"/>
      <c r="KBS99" s="0"/>
      <c r="KBT99" s="0"/>
      <c r="KBU99" s="0"/>
      <c r="KBV99" s="0"/>
      <c r="KBW99" s="0"/>
      <c r="KBX99" s="0"/>
      <c r="KBY99" s="0"/>
      <c r="KBZ99" s="0"/>
      <c r="KCA99" s="0"/>
      <c r="KCB99" s="0"/>
      <c r="KCC99" s="0"/>
      <c r="KCD99" s="0"/>
      <c r="KCE99" s="0"/>
      <c r="KCF99" s="0"/>
      <c r="KCG99" s="0"/>
      <c r="KCH99" s="0"/>
      <c r="KCI99" s="0"/>
      <c r="KCJ99" s="0"/>
      <c r="KCK99" s="0"/>
      <c r="KCL99" s="0"/>
      <c r="KCM99" s="0"/>
      <c r="KCN99" s="0"/>
      <c r="KCO99" s="0"/>
      <c r="KCP99" s="0"/>
      <c r="KCQ99" s="0"/>
      <c r="KCR99" s="0"/>
      <c r="KCS99" s="0"/>
      <c r="KCT99" s="0"/>
      <c r="KCU99" s="0"/>
      <c r="KCV99" s="0"/>
      <c r="KCW99" s="0"/>
      <c r="KCX99" s="0"/>
      <c r="KCY99" s="0"/>
      <c r="KCZ99" s="0"/>
      <c r="KDA99" s="0"/>
      <c r="KDB99" s="0"/>
      <c r="KDC99" s="0"/>
      <c r="KDD99" s="0"/>
      <c r="KDE99" s="0"/>
      <c r="KDF99" s="0"/>
      <c r="KDG99" s="0"/>
      <c r="KDH99" s="0"/>
      <c r="KDI99" s="0"/>
      <c r="KDJ99" s="0"/>
      <c r="KDK99" s="0"/>
      <c r="KDL99" s="0"/>
      <c r="KDM99" s="0"/>
      <c r="KDN99" s="0"/>
      <c r="KDO99" s="0"/>
      <c r="KDP99" s="0"/>
      <c r="KDQ99" s="0"/>
      <c r="KDR99" s="0"/>
      <c r="KDS99" s="0"/>
      <c r="KDT99" s="0"/>
      <c r="KDU99" s="0"/>
      <c r="KDV99" s="0"/>
      <c r="KDW99" s="0"/>
      <c r="KDX99" s="0"/>
      <c r="KDY99" s="0"/>
      <c r="KDZ99" s="0"/>
      <c r="KEA99" s="0"/>
      <c r="KEB99" s="0"/>
      <c r="KEC99" s="0"/>
      <c r="KED99" s="0"/>
      <c r="KEE99" s="0"/>
      <c r="KEF99" s="0"/>
      <c r="KEG99" s="0"/>
      <c r="KEH99" s="0"/>
      <c r="KEI99" s="0"/>
      <c r="KEJ99" s="0"/>
      <c r="KEK99" s="0"/>
      <c r="KEL99" s="0"/>
      <c r="KEM99" s="0"/>
      <c r="KEN99" s="0"/>
      <c r="KEO99" s="0"/>
      <c r="KEP99" s="0"/>
      <c r="KEQ99" s="0"/>
      <c r="KER99" s="0"/>
      <c r="KES99" s="0"/>
      <c r="KET99" s="0"/>
      <c r="KEU99" s="0"/>
      <c r="KEV99" s="0"/>
      <c r="KEW99" s="0"/>
      <c r="KEX99" s="0"/>
      <c r="KEY99" s="0"/>
      <c r="KEZ99" s="0"/>
      <c r="KFA99" s="0"/>
      <c r="KFB99" s="0"/>
      <c r="KFC99" s="0"/>
      <c r="KFD99" s="0"/>
      <c r="KFE99" s="0"/>
      <c r="KFF99" s="0"/>
      <c r="KFG99" s="0"/>
      <c r="KFH99" s="0"/>
      <c r="KFI99" s="0"/>
      <c r="KFJ99" s="0"/>
      <c r="KFK99" s="0"/>
      <c r="KFL99" s="0"/>
      <c r="KFM99" s="0"/>
      <c r="KFN99" s="0"/>
      <c r="KFO99" s="0"/>
      <c r="KFP99" s="0"/>
      <c r="KFQ99" s="0"/>
      <c r="KFR99" s="0"/>
      <c r="KFS99" s="0"/>
      <c r="KFT99" s="0"/>
      <c r="KFU99" s="0"/>
      <c r="KFV99" s="0"/>
      <c r="KFW99" s="0"/>
      <c r="KFX99" s="0"/>
      <c r="KFY99" s="0"/>
      <c r="KFZ99" s="0"/>
      <c r="KGA99" s="0"/>
      <c r="KGB99" s="0"/>
      <c r="KGC99" s="0"/>
      <c r="KGD99" s="0"/>
      <c r="KGE99" s="0"/>
      <c r="KGF99" s="0"/>
      <c r="KGG99" s="0"/>
      <c r="KGH99" s="0"/>
      <c r="KGI99" s="0"/>
      <c r="KGJ99" s="0"/>
      <c r="KGK99" s="0"/>
      <c r="KGL99" s="0"/>
      <c r="KGM99" s="0"/>
      <c r="KGN99" s="0"/>
      <c r="KGO99" s="0"/>
      <c r="KGP99" s="0"/>
      <c r="KGQ99" s="0"/>
      <c r="KGR99" s="0"/>
      <c r="KGS99" s="0"/>
      <c r="KGT99" s="0"/>
      <c r="KGU99" s="0"/>
      <c r="KGV99" s="0"/>
      <c r="KGW99" s="0"/>
      <c r="KGX99" s="0"/>
      <c r="KGY99" s="0"/>
      <c r="KGZ99" s="0"/>
      <c r="KHA99" s="0"/>
      <c r="KHB99" s="0"/>
      <c r="KHC99" s="0"/>
      <c r="KHD99" s="0"/>
      <c r="KHE99" s="0"/>
      <c r="KHF99" s="0"/>
      <c r="KHG99" s="0"/>
      <c r="KHH99" s="0"/>
      <c r="KHI99" s="0"/>
      <c r="KHJ99" s="0"/>
      <c r="KHK99" s="0"/>
      <c r="KHL99" s="0"/>
      <c r="KHM99" s="0"/>
      <c r="KHN99" s="0"/>
      <c r="KHO99" s="0"/>
      <c r="KHP99" s="0"/>
      <c r="KHQ99" s="0"/>
      <c r="KHR99" s="0"/>
      <c r="KHS99" s="0"/>
      <c r="KHT99" s="0"/>
      <c r="KHU99" s="0"/>
      <c r="KHV99" s="0"/>
      <c r="KHW99" s="0"/>
      <c r="KHX99" s="0"/>
      <c r="KHY99" s="0"/>
      <c r="KHZ99" s="0"/>
      <c r="KIA99" s="0"/>
      <c r="KIB99" s="0"/>
      <c r="KIC99" s="0"/>
      <c r="KID99" s="0"/>
      <c r="KIE99" s="0"/>
      <c r="KIF99" s="0"/>
      <c r="KIG99" s="0"/>
      <c r="KIH99" s="0"/>
      <c r="KII99" s="0"/>
      <c r="KIJ99" s="0"/>
      <c r="KIK99" s="0"/>
      <c r="KIL99" s="0"/>
      <c r="KIM99" s="0"/>
      <c r="KIN99" s="0"/>
      <c r="KIO99" s="0"/>
      <c r="KIP99" s="0"/>
      <c r="KIQ99" s="0"/>
      <c r="KIR99" s="0"/>
      <c r="KIS99" s="0"/>
      <c r="KIT99" s="0"/>
      <c r="KIU99" s="0"/>
      <c r="KIV99" s="0"/>
      <c r="KIW99" s="0"/>
      <c r="KIX99" s="0"/>
      <c r="KIY99" s="0"/>
      <c r="KIZ99" s="0"/>
      <c r="KJA99" s="0"/>
      <c r="KJB99" s="0"/>
      <c r="KJC99" s="0"/>
      <c r="KJD99" s="0"/>
      <c r="KJE99" s="0"/>
      <c r="KJF99" s="0"/>
      <c r="KJG99" s="0"/>
      <c r="KJH99" s="0"/>
      <c r="KJI99" s="0"/>
      <c r="KJJ99" s="0"/>
      <c r="KJK99" s="0"/>
      <c r="KJL99" s="0"/>
      <c r="KJM99" s="0"/>
      <c r="KJN99" s="0"/>
      <c r="KJO99" s="0"/>
      <c r="KJP99" s="0"/>
      <c r="KJQ99" s="0"/>
      <c r="KJR99" s="0"/>
      <c r="KJS99" s="0"/>
      <c r="KJT99" s="0"/>
      <c r="KJU99" s="0"/>
      <c r="KJV99" s="0"/>
      <c r="KJW99" s="0"/>
      <c r="KJX99" s="0"/>
      <c r="KJY99" s="0"/>
      <c r="KJZ99" s="0"/>
      <c r="KKA99" s="0"/>
      <c r="KKB99" s="0"/>
      <c r="KKC99" s="0"/>
      <c r="KKD99" s="0"/>
      <c r="KKE99" s="0"/>
      <c r="KKF99" s="0"/>
      <c r="KKG99" s="0"/>
      <c r="KKH99" s="0"/>
      <c r="KKI99" s="0"/>
      <c r="KKJ99" s="0"/>
      <c r="KKK99" s="0"/>
      <c r="KKL99" s="0"/>
      <c r="KKM99" s="0"/>
      <c r="KKN99" s="0"/>
      <c r="KKO99" s="0"/>
      <c r="KKP99" s="0"/>
      <c r="KKQ99" s="0"/>
      <c r="KKR99" s="0"/>
      <c r="KKS99" s="0"/>
      <c r="KKT99" s="0"/>
      <c r="KKU99" s="0"/>
      <c r="KKV99" s="0"/>
      <c r="KKW99" s="0"/>
      <c r="KKX99" s="0"/>
      <c r="KKY99" s="0"/>
      <c r="KKZ99" s="0"/>
      <c r="KLA99" s="0"/>
      <c r="KLB99" s="0"/>
      <c r="KLC99" s="0"/>
      <c r="KLD99" s="0"/>
      <c r="KLE99" s="0"/>
      <c r="KLF99" s="0"/>
      <c r="KLG99" s="0"/>
      <c r="KLH99" s="0"/>
      <c r="KLI99" s="0"/>
      <c r="KLJ99" s="0"/>
      <c r="KLK99" s="0"/>
      <c r="KLL99" s="0"/>
      <c r="KLM99" s="0"/>
      <c r="KLN99" s="0"/>
      <c r="KLO99" s="0"/>
      <c r="KLP99" s="0"/>
      <c r="KLQ99" s="0"/>
      <c r="KLR99" s="0"/>
      <c r="KLS99" s="0"/>
      <c r="KLT99" s="0"/>
      <c r="KLU99" s="0"/>
      <c r="KLV99" s="0"/>
      <c r="KLW99" s="0"/>
      <c r="KLX99" s="0"/>
      <c r="KLY99" s="0"/>
      <c r="KLZ99" s="0"/>
      <c r="KMA99" s="0"/>
      <c r="KMB99" s="0"/>
      <c r="KMC99" s="0"/>
      <c r="KMD99" s="0"/>
      <c r="KME99" s="0"/>
      <c r="KMF99" s="0"/>
      <c r="KMG99" s="0"/>
      <c r="KMH99" s="0"/>
      <c r="KMI99" s="0"/>
      <c r="KMJ99" s="0"/>
      <c r="KMK99" s="0"/>
      <c r="KML99" s="0"/>
      <c r="KMM99" s="0"/>
      <c r="KMN99" s="0"/>
      <c r="KMO99" s="0"/>
      <c r="KMP99" s="0"/>
      <c r="KMQ99" s="0"/>
      <c r="KMR99" s="0"/>
      <c r="KMS99" s="0"/>
      <c r="KMT99" s="0"/>
      <c r="KMU99" s="0"/>
      <c r="KMV99" s="0"/>
      <c r="KMW99" s="0"/>
      <c r="KMX99" s="0"/>
      <c r="KMY99" s="0"/>
      <c r="KMZ99" s="0"/>
      <c r="KNA99" s="0"/>
      <c r="KNB99" s="0"/>
      <c r="KNC99" s="0"/>
      <c r="KND99" s="0"/>
      <c r="KNE99" s="0"/>
      <c r="KNF99" s="0"/>
      <c r="KNG99" s="0"/>
      <c r="KNH99" s="0"/>
      <c r="KNI99" s="0"/>
      <c r="KNJ99" s="0"/>
      <c r="KNK99" s="0"/>
      <c r="KNL99" s="0"/>
      <c r="KNM99" s="0"/>
      <c r="KNN99" s="0"/>
      <c r="KNO99" s="0"/>
      <c r="KNP99" s="0"/>
      <c r="KNQ99" s="0"/>
      <c r="KNR99" s="0"/>
      <c r="KNS99" s="0"/>
      <c r="KNT99" s="0"/>
      <c r="KNU99" s="0"/>
      <c r="KNV99" s="0"/>
      <c r="KNW99" s="0"/>
      <c r="KNX99" s="0"/>
      <c r="KNY99" s="0"/>
      <c r="KNZ99" s="0"/>
      <c r="KOA99" s="0"/>
      <c r="KOB99" s="0"/>
      <c r="KOC99" s="0"/>
      <c r="KOD99" s="0"/>
      <c r="KOE99" s="0"/>
      <c r="KOF99" s="0"/>
      <c r="KOG99" s="0"/>
      <c r="KOH99" s="0"/>
      <c r="KOI99" s="0"/>
      <c r="KOJ99" s="0"/>
      <c r="KOK99" s="0"/>
      <c r="KOL99" s="0"/>
      <c r="KOM99" s="0"/>
      <c r="KON99" s="0"/>
      <c r="KOO99" s="0"/>
      <c r="KOP99" s="0"/>
      <c r="KOQ99" s="0"/>
      <c r="KOR99" s="0"/>
      <c r="KOS99" s="0"/>
      <c r="KOT99" s="0"/>
      <c r="KOU99" s="0"/>
      <c r="KOV99" s="0"/>
      <c r="KOW99" s="0"/>
      <c r="KOX99" s="0"/>
      <c r="KOY99" s="0"/>
      <c r="KOZ99" s="0"/>
      <c r="KPA99" s="0"/>
      <c r="KPB99" s="0"/>
      <c r="KPC99" s="0"/>
      <c r="KPD99" s="0"/>
      <c r="KPE99" s="0"/>
      <c r="KPF99" s="0"/>
      <c r="KPG99" s="0"/>
      <c r="KPH99" s="0"/>
      <c r="KPI99" s="0"/>
      <c r="KPJ99" s="0"/>
      <c r="KPK99" s="0"/>
      <c r="KPL99" s="0"/>
      <c r="KPM99" s="0"/>
      <c r="KPN99" s="0"/>
      <c r="KPO99" s="0"/>
      <c r="KPP99" s="0"/>
      <c r="KPQ99" s="0"/>
      <c r="KPR99" s="0"/>
      <c r="KPS99" s="0"/>
      <c r="KPT99" s="0"/>
      <c r="KPU99" s="0"/>
      <c r="KPV99" s="0"/>
      <c r="KPW99" s="0"/>
      <c r="KPX99" s="0"/>
      <c r="KPY99" s="0"/>
      <c r="KPZ99" s="0"/>
      <c r="KQA99" s="0"/>
      <c r="KQB99" s="0"/>
      <c r="KQC99" s="0"/>
      <c r="KQD99" s="0"/>
      <c r="KQE99" s="0"/>
      <c r="KQF99" s="0"/>
      <c r="KQG99" s="0"/>
      <c r="KQH99" s="0"/>
      <c r="KQI99" s="0"/>
      <c r="KQJ99" s="0"/>
      <c r="KQK99" s="0"/>
      <c r="KQL99" s="0"/>
      <c r="KQM99" s="0"/>
      <c r="KQN99" s="0"/>
      <c r="KQO99" s="0"/>
      <c r="KQP99" s="0"/>
      <c r="KQQ99" s="0"/>
      <c r="KQR99" s="0"/>
      <c r="KQS99" s="0"/>
      <c r="KQT99" s="0"/>
      <c r="KQU99" s="0"/>
      <c r="KQV99" s="0"/>
      <c r="KQW99" s="0"/>
      <c r="KQX99" s="0"/>
      <c r="KQY99" s="0"/>
      <c r="KQZ99" s="0"/>
      <c r="KRA99" s="0"/>
      <c r="KRB99" s="0"/>
      <c r="KRC99" s="0"/>
      <c r="KRD99" s="0"/>
      <c r="KRE99" s="0"/>
      <c r="KRF99" s="0"/>
      <c r="KRG99" s="0"/>
      <c r="KRH99" s="0"/>
      <c r="KRI99" s="0"/>
      <c r="KRJ99" s="0"/>
      <c r="KRK99" s="0"/>
      <c r="KRL99" s="0"/>
      <c r="KRM99" s="0"/>
      <c r="KRN99" s="0"/>
      <c r="KRO99" s="0"/>
      <c r="KRP99" s="0"/>
      <c r="KRQ99" s="0"/>
      <c r="KRR99" s="0"/>
      <c r="KRS99" s="0"/>
      <c r="KRT99" s="0"/>
      <c r="KRU99" s="0"/>
      <c r="KRV99" s="0"/>
      <c r="KRW99" s="0"/>
      <c r="KRX99" s="0"/>
      <c r="KRY99" s="0"/>
      <c r="KRZ99" s="0"/>
      <c r="KSA99" s="0"/>
      <c r="KSB99" s="0"/>
      <c r="KSC99" s="0"/>
      <c r="KSD99" s="0"/>
      <c r="KSE99" s="0"/>
      <c r="KSF99" s="0"/>
      <c r="KSG99" s="0"/>
      <c r="KSH99" s="0"/>
      <c r="KSI99" s="0"/>
      <c r="KSJ99" s="0"/>
      <c r="KSK99" s="0"/>
      <c r="KSL99" s="0"/>
      <c r="KSM99" s="0"/>
      <c r="KSN99" s="0"/>
      <c r="KSO99" s="0"/>
      <c r="KSP99" s="0"/>
      <c r="KSQ99" s="0"/>
      <c r="KSR99" s="0"/>
      <c r="KSS99" s="0"/>
      <c r="KST99" s="0"/>
      <c r="KSU99" s="0"/>
      <c r="KSV99" s="0"/>
      <c r="KSW99" s="0"/>
      <c r="KSX99" s="0"/>
      <c r="KSY99" s="0"/>
      <c r="KSZ99" s="0"/>
      <c r="KTA99" s="0"/>
      <c r="KTB99" s="0"/>
      <c r="KTC99" s="0"/>
      <c r="KTD99" s="0"/>
      <c r="KTE99" s="0"/>
      <c r="KTF99" s="0"/>
      <c r="KTG99" s="0"/>
      <c r="KTH99" s="0"/>
      <c r="KTI99" s="0"/>
      <c r="KTJ99" s="0"/>
      <c r="KTK99" s="0"/>
      <c r="KTL99" s="0"/>
      <c r="KTM99" s="0"/>
      <c r="KTN99" s="0"/>
      <c r="KTO99" s="0"/>
      <c r="KTP99" s="0"/>
      <c r="KTQ99" s="0"/>
      <c r="KTR99" s="0"/>
      <c r="KTS99" s="0"/>
      <c r="KTT99" s="0"/>
      <c r="KTU99" s="0"/>
      <c r="KTV99" s="0"/>
      <c r="KTW99" s="0"/>
      <c r="KTX99" s="0"/>
      <c r="KTY99" s="0"/>
      <c r="KTZ99" s="0"/>
      <c r="KUA99" s="0"/>
      <c r="KUB99" s="0"/>
      <c r="KUC99" s="0"/>
      <c r="KUD99" s="0"/>
      <c r="KUE99" s="0"/>
      <c r="KUF99" s="0"/>
      <c r="KUG99" s="0"/>
      <c r="KUH99" s="0"/>
      <c r="KUI99" s="0"/>
      <c r="KUJ99" s="0"/>
      <c r="KUK99" s="0"/>
      <c r="KUL99" s="0"/>
      <c r="KUM99" s="0"/>
      <c r="KUN99" s="0"/>
      <c r="KUO99" s="0"/>
      <c r="KUP99" s="0"/>
      <c r="KUQ99" s="0"/>
      <c r="KUR99" s="0"/>
      <c r="KUS99" s="0"/>
      <c r="KUT99" s="0"/>
      <c r="KUU99" s="0"/>
      <c r="KUV99" s="0"/>
      <c r="KUW99" s="0"/>
      <c r="KUX99" s="0"/>
      <c r="KUY99" s="0"/>
      <c r="KUZ99" s="0"/>
      <c r="KVA99" s="0"/>
      <c r="KVB99" s="0"/>
      <c r="KVC99" s="0"/>
      <c r="KVD99" s="0"/>
      <c r="KVE99" s="0"/>
      <c r="KVF99" s="0"/>
      <c r="KVG99" s="0"/>
      <c r="KVH99" s="0"/>
      <c r="KVI99" s="0"/>
      <c r="KVJ99" s="0"/>
      <c r="KVK99" s="0"/>
      <c r="KVL99" s="0"/>
      <c r="KVM99" s="0"/>
      <c r="KVN99" s="0"/>
      <c r="KVO99" s="0"/>
      <c r="KVP99" s="0"/>
      <c r="KVQ99" s="0"/>
      <c r="KVR99" s="0"/>
      <c r="KVS99" s="0"/>
      <c r="KVT99" s="0"/>
      <c r="KVU99" s="0"/>
      <c r="KVV99" s="0"/>
      <c r="KVW99" s="0"/>
      <c r="KVX99" s="0"/>
      <c r="KVY99" s="0"/>
      <c r="KVZ99" s="0"/>
      <c r="KWA99" s="0"/>
      <c r="KWB99" s="0"/>
      <c r="KWC99" s="0"/>
      <c r="KWD99" s="0"/>
      <c r="KWE99" s="0"/>
      <c r="KWF99" s="0"/>
      <c r="KWG99" s="0"/>
      <c r="KWH99" s="0"/>
      <c r="KWI99" s="0"/>
      <c r="KWJ99" s="0"/>
      <c r="KWK99" s="0"/>
      <c r="KWL99" s="0"/>
      <c r="KWM99" s="0"/>
      <c r="KWN99" s="0"/>
      <c r="KWO99" s="0"/>
      <c r="KWP99" s="0"/>
      <c r="KWQ99" s="0"/>
      <c r="KWR99" s="0"/>
      <c r="KWS99" s="0"/>
      <c r="KWT99" s="0"/>
      <c r="KWU99" s="0"/>
      <c r="KWV99" s="0"/>
      <c r="KWW99" s="0"/>
      <c r="KWX99" s="0"/>
      <c r="KWY99" s="0"/>
      <c r="KWZ99" s="0"/>
      <c r="KXA99" s="0"/>
      <c r="KXB99" s="0"/>
      <c r="KXC99" s="0"/>
      <c r="KXD99" s="0"/>
      <c r="KXE99" s="0"/>
      <c r="KXF99" s="0"/>
      <c r="KXG99" s="0"/>
      <c r="KXH99" s="0"/>
      <c r="KXI99" s="0"/>
      <c r="KXJ99" s="0"/>
      <c r="KXK99" s="0"/>
      <c r="KXL99" s="0"/>
      <c r="KXM99" s="0"/>
      <c r="KXN99" s="0"/>
      <c r="KXO99" s="0"/>
      <c r="KXP99" s="0"/>
      <c r="KXQ99" s="0"/>
      <c r="KXR99" s="0"/>
      <c r="KXS99" s="0"/>
      <c r="KXT99" s="0"/>
      <c r="KXU99" s="0"/>
      <c r="KXV99" s="0"/>
      <c r="KXW99" s="0"/>
      <c r="KXX99" s="0"/>
      <c r="KXY99" s="0"/>
      <c r="KXZ99" s="0"/>
      <c r="KYA99" s="0"/>
      <c r="KYB99" s="0"/>
      <c r="KYC99" s="0"/>
      <c r="KYD99" s="0"/>
      <c r="KYE99" s="0"/>
      <c r="KYF99" s="0"/>
      <c r="KYG99" s="0"/>
      <c r="KYH99" s="0"/>
      <c r="KYI99" s="0"/>
      <c r="KYJ99" s="0"/>
      <c r="KYK99" s="0"/>
      <c r="KYL99" s="0"/>
      <c r="KYM99" s="0"/>
      <c r="KYN99" s="0"/>
      <c r="KYO99" s="0"/>
      <c r="KYP99" s="0"/>
      <c r="KYQ99" s="0"/>
      <c r="KYR99" s="0"/>
      <c r="KYS99" s="0"/>
      <c r="KYT99" s="0"/>
      <c r="KYU99" s="0"/>
      <c r="KYV99" s="0"/>
      <c r="KYW99" s="0"/>
      <c r="KYX99" s="0"/>
      <c r="KYY99" s="0"/>
      <c r="KYZ99" s="0"/>
      <c r="KZA99" s="0"/>
      <c r="KZB99" s="0"/>
      <c r="KZC99" s="0"/>
      <c r="KZD99" s="0"/>
      <c r="KZE99" s="0"/>
      <c r="KZF99" s="0"/>
      <c r="KZG99" s="0"/>
      <c r="KZH99" s="0"/>
      <c r="KZI99" s="0"/>
      <c r="KZJ99" s="0"/>
      <c r="KZK99" s="0"/>
      <c r="KZL99" s="0"/>
      <c r="KZM99" s="0"/>
      <c r="KZN99" s="0"/>
      <c r="KZO99" s="0"/>
      <c r="KZP99" s="0"/>
      <c r="KZQ99" s="0"/>
      <c r="KZR99" s="0"/>
      <c r="KZS99" s="0"/>
      <c r="KZT99" s="0"/>
      <c r="KZU99" s="0"/>
      <c r="KZV99" s="0"/>
      <c r="KZW99" s="0"/>
      <c r="KZX99" s="0"/>
      <c r="KZY99" s="0"/>
      <c r="KZZ99" s="0"/>
      <c r="LAA99" s="0"/>
      <c r="LAB99" s="0"/>
      <c r="LAC99" s="0"/>
      <c r="LAD99" s="0"/>
      <c r="LAE99" s="0"/>
      <c r="LAF99" s="0"/>
      <c r="LAG99" s="0"/>
      <c r="LAH99" s="0"/>
      <c r="LAI99" s="0"/>
      <c r="LAJ99" s="0"/>
      <c r="LAK99" s="0"/>
      <c r="LAL99" s="0"/>
      <c r="LAM99" s="0"/>
      <c r="LAN99" s="0"/>
      <c r="LAO99" s="0"/>
      <c r="LAP99" s="0"/>
      <c r="LAQ99" s="0"/>
      <c r="LAR99" s="0"/>
      <c r="LAS99" s="0"/>
      <c r="LAT99" s="0"/>
      <c r="LAU99" s="0"/>
      <c r="LAV99" s="0"/>
      <c r="LAW99" s="0"/>
      <c r="LAX99" s="0"/>
      <c r="LAY99" s="0"/>
      <c r="LAZ99" s="0"/>
      <c r="LBA99" s="0"/>
      <c r="LBB99" s="0"/>
      <c r="LBC99" s="0"/>
      <c r="LBD99" s="0"/>
      <c r="LBE99" s="0"/>
      <c r="LBF99" s="0"/>
      <c r="LBG99" s="0"/>
      <c r="LBH99" s="0"/>
      <c r="LBI99" s="0"/>
      <c r="LBJ99" s="0"/>
      <c r="LBK99" s="0"/>
      <c r="LBL99" s="0"/>
      <c r="LBM99" s="0"/>
      <c r="LBN99" s="0"/>
      <c r="LBO99" s="0"/>
      <c r="LBP99" s="0"/>
      <c r="LBQ99" s="0"/>
      <c r="LBR99" s="0"/>
      <c r="LBS99" s="0"/>
      <c r="LBT99" s="0"/>
      <c r="LBU99" s="0"/>
      <c r="LBV99" s="0"/>
      <c r="LBW99" s="0"/>
      <c r="LBX99" s="0"/>
      <c r="LBY99" s="0"/>
      <c r="LBZ99" s="0"/>
      <c r="LCA99" s="0"/>
      <c r="LCB99" s="0"/>
      <c r="LCC99" s="0"/>
      <c r="LCD99" s="0"/>
      <c r="LCE99" s="0"/>
      <c r="LCF99" s="0"/>
      <c r="LCG99" s="0"/>
      <c r="LCH99" s="0"/>
      <c r="LCI99" s="0"/>
      <c r="LCJ99" s="0"/>
      <c r="LCK99" s="0"/>
      <c r="LCL99" s="0"/>
      <c r="LCM99" s="0"/>
      <c r="LCN99" s="0"/>
      <c r="LCO99" s="0"/>
      <c r="LCP99" s="0"/>
      <c r="LCQ99" s="0"/>
      <c r="LCR99" s="0"/>
      <c r="LCS99" s="0"/>
      <c r="LCT99" s="0"/>
      <c r="LCU99" s="0"/>
      <c r="LCV99" s="0"/>
      <c r="LCW99" s="0"/>
      <c r="LCX99" s="0"/>
      <c r="LCY99" s="0"/>
      <c r="LCZ99" s="0"/>
      <c r="LDA99" s="0"/>
      <c r="LDB99" s="0"/>
      <c r="LDC99" s="0"/>
      <c r="LDD99" s="0"/>
      <c r="LDE99" s="0"/>
      <c r="LDF99" s="0"/>
      <c r="LDG99" s="0"/>
      <c r="LDH99" s="0"/>
      <c r="LDI99" s="0"/>
      <c r="LDJ99" s="0"/>
      <c r="LDK99" s="0"/>
      <c r="LDL99" s="0"/>
      <c r="LDM99" s="0"/>
      <c r="LDN99" s="0"/>
      <c r="LDO99" s="0"/>
      <c r="LDP99" s="0"/>
      <c r="LDQ99" s="0"/>
      <c r="LDR99" s="0"/>
      <c r="LDS99" s="0"/>
      <c r="LDT99" s="0"/>
      <c r="LDU99" s="0"/>
      <c r="LDV99" s="0"/>
      <c r="LDW99" s="0"/>
      <c r="LDX99" s="0"/>
      <c r="LDY99" s="0"/>
      <c r="LDZ99" s="0"/>
      <c r="LEA99" s="0"/>
      <c r="LEB99" s="0"/>
      <c r="LEC99" s="0"/>
      <c r="LED99" s="0"/>
      <c r="LEE99" s="0"/>
      <c r="LEF99" s="0"/>
      <c r="LEG99" s="0"/>
      <c r="LEH99" s="0"/>
      <c r="LEI99" s="0"/>
      <c r="LEJ99" s="0"/>
      <c r="LEK99" s="0"/>
      <c r="LEL99" s="0"/>
      <c r="LEM99" s="0"/>
      <c r="LEN99" s="0"/>
      <c r="LEO99" s="0"/>
      <c r="LEP99" s="0"/>
      <c r="LEQ99" s="0"/>
      <c r="LER99" s="0"/>
      <c r="LES99" s="0"/>
      <c r="LET99" s="0"/>
      <c r="LEU99" s="0"/>
      <c r="LEV99" s="0"/>
      <c r="LEW99" s="0"/>
      <c r="LEX99" s="0"/>
      <c r="LEY99" s="0"/>
      <c r="LEZ99" s="0"/>
      <c r="LFA99" s="0"/>
      <c r="LFB99" s="0"/>
      <c r="LFC99" s="0"/>
      <c r="LFD99" s="0"/>
      <c r="LFE99" s="0"/>
      <c r="LFF99" s="0"/>
      <c r="LFG99" s="0"/>
      <c r="LFH99" s="0"/>
      <c r="LFI99" s="0"/>
      <c r="LFJ99" s="0"/>
      <c r="LFK99" s="0"/>
      <c r="LFL99" s="0"/>
      <c r="LFM99" s="0"/>
      <c r="LFN99" s="0"/>
      <c r="LFO99" s="0"/>
      <c r="LFP99" s="0"/>
      <c r="LFQ99" s="0"/>
      <c r="LFR99" s="0"/>
      <c r="LFS99" s="0"/>
      <c r="LFT99" s="0"/>
      <c r="LFU99" s="0"/>
      <c r="LFV99" s="0"/>
      <c r="LFW99" s="0"/>
      <c r="LFX99" s="0"/>
      <c r="LFY99" s="0"/>
      <c r="LFZ99" s="0"/>
      <c r="LGA99" s="0"/>
      <c r="LGB99" s="0"/>
      <c r="LGC99" s="0"/>
      <c r="LGD99" s="0"/>
      <c r="LGE99" s="0"/>
      <c r="LGF99" s="0"/>
      <c r="LGG99" s="0"/>
      <c r="LGH99" s="0"/>
      <c r="LGI99" s="0"/>
      <c r="LGJ99" s="0"/>
      <c r="LGK99" s="0"/>
      <c r="LGL99" s="0"/>
      <c r="LGM99" s="0"/>
      <c r="LGN99" s="0"/>
      <c r="LGO99" s="0"/>
      <c r="LGP99" s="0"/>
      <c r="LGQ99" s="0"/>
      <c r="LGR99" s="0"/>
      <c r="LGS99" s="0"/>
      <c r="LGT99" s="0"/>
      <c r="LGU99" s="0"/>
      <c r="LGV99" s="0"/>
      <c r="LGW99" s="0"/>
      <c r="LGX99" s="0"/>
      <c r="LGY99" s="0"/>
      <c r="LGZ99" s="0"/>
      <c r="LHA99" s="0"/>
      <c r="LHB99" s="0"/>
      <c r="LHC99" s="0"/>
      <c r="LHD99" s="0"/>
      <c r="LHE99" s="0"/>
      <c r="LHF99" s="0"/>
      <c r="LHG99" s="0"/>
      <c r="LHH99" s="0"/>
      <c r="LHI99" s="0"/>
      <c r="LHJ99" s="0"/>
      <c r="LHK99" s="0"/>
      <c r="LHL99" s="0"/>
      <c r="LHM99" s="0"/>
      <c r="LHN99" s="0"/>
      <c r="LHO99" s="0"/>
      <c r="LHP99" s="0"/>
      <c r="LHQ99" s="0"/>
      <c r="LHR99" s="0"/>
      <c r="LHS99" s="0"/>
      <c r="LHT99" s="0"/>
      <c r="LHU99" s="0"/>
      <c r="LHV99" s="0"/>
      <c r="LHW99" s="0"/>
      <c r="LHX99" s="0"/>
      <c r="LHY99" s="0"/>
      <c r="LHZ99" s="0"/>
      <c r="LIA99" s="0"/>
      <c r="LIB99" s="0"/>
      <c r="LIC99" s="0"/>
      <c r="LID99" s="0"/>
      <c r="LIE99" s="0"/>
      <c r="LIF99" s="0"/>
      <c r="LIG99" s="0"/>
      <c r="LIH99" s="0"/>
      <c r="LII99" s="0"/>
      <c r="LIJ99" s="0"/>
      <c r="LIK99" s="0"/>
      <c r="LIL99" s="0"/>
      <c r="LIM99" s="0"/>
      <c r="LIN99" s="0"/>
      <c r="LIO99" s="0"/>
      <c r="LIP99" s="0"/>
      <c r="LIQ99" s="0"/>
      <c r="LIR99" s="0"/>
      <c r="LIS99" s="0"/>
      <c r="LIT99" s="0"/>
      <c r="LIU99" s="0"/>
      <c r="LIV99" s="0"/>
      <c r="LIW99" s="0"/>
      <c r="LIX99" s="0"/>
      <c r="LIY99" s="0"/>
      <c r="LIZ99" s="0"/>
      <c r="LJA99" s="0"/>
      <c r="LJB99" s="0"/>
      <c r="LJC99" s="0"/>
      <c r="LJD99" s="0"/>
      <c r="LJE99" s="0"/>
      <c r="LJF99" s="0"/>
      <c r="LJG99" s="0"/>
      <c r="LJH99" s="0"/>
      <c r="LJI99" s="0"/>
      <c r="LJJ99" s="0"/>
      <c r="LJK99" s="0"/>
      <c r="LJL99" s="0"/>
      <c r="LJM99" s="0"/>
      <c r="LJN99" s="0"/>
      <c r="LJO99" s="0"/>
      <c r="LJP99" s="0"/>
      <c r="LJQ99" s="0"/>
      <c r="LJR99" s="0"/>
      <c r="LJS99" s="0"/>
      <c r="LJT99" s="0"/>
      <c r="LJU99" s="0"/>
      <c r="LJV99" s="0"/>
      <c r="LJW99" s="0"/>
      <c r="LJX99" s="0"/>
      <c r="LJY99" s="0"/>
      <c r="LJZ99" s="0"/>
      <c r="LKA99" s="0"/>
      <c r="LKB99" s="0"/>
      <c r="LKC99" s="0"/>
      <c r="LKD99" s="0"/>
      <c r="LKE99" s="0"/>
      <c r="LKF99" s="0"/>
      <c r="LKG99" s="0"/>
      <c r="LKH99" s="0"/>
      <c r="LKI99" s="0"/>
      <c r="LKJ99" s="0"/>
      <c r="LKK99" s="0"/>
      <c r="LKL99" s="0"/>
      <c r="LKM99" s="0"/>
      <c r="LKN99" s="0"/>
      <c r="LKO99" s="0"/>
      <c r="LKP99" s="0"/>
      <c r="LKQ99" s="0"/>
      <c r="LKR99" s="0"/>
      <c r="LKS99" s="0"/>
      <c r="LKT99" s="0"/>
      <c r="LKU99" s="0"/>
      <c r="LKV99" s="0"/>
      <c r="LKW99" s="0"/>
      <c r="LKX99" s="0"/>
      <c r="LKY99" s="0"/>
      <c r="LKZ99" s="0"/>
      <c r="LLA99" s="0"/>
      <c r="LLB99" s="0"/>
      <c r="LLC99" s="0"/>
      <c r="LLD99" s="0"/>
      <c r="LLE99" s="0"/>
      <c r="LLF99" s="0"/>
      <c r="LLG99" s="0"/>
      <c r="LLH99" s="0"/>
      <c r="LLI99" s="0"/>
      <c r="LLJ99" s="0"/>
      <c r="LLK99" s="0"/>
      <c r="LLL99" s="0"/>
      <c r="LLM99" s="0"/>
      <c r="LLN99" s="0"/>
      <c r="LLO99" s="0"/>
      <c r="LLP99" s="0"/>
      <c r="LLQ99" s="0"/>
      <c r="LLR99" s="0"/>
      <c r="LLS99" s="0"/>
      <c r="LLT99" s="0"/>
      <c r="LLU99" s="0"/>
      <c r="LLV99" s="0"/>
      <c r="LLW99" s="0"/>
      <c r="LLX99" s="0"/>
      <c r="LLY99" s="0"/>
      <c r="LLZ99" s="0"/>
      <c r="LMA99" s="0"/>
      <c r="LMB99" s="0"/>
      <c r="LMC99" s="0"/>
      <c r="LMD99" s="0"/>
      <c r="LME99" s="0"/>
      <c r="LMF99" s="0"/>
      <c r="LMG99" s="0"/>
      <c r="LMH99" s="0"/>
      <c r="LMI99" s="0"/>
      <c r="LMJ99" s="0"/>
      <c r="LMK99" s="0"/>
      <c r="LML99" s="0"/>
      <c r="LMM99" s="0"/>
      <c r="LMN99" s="0"/>
      <c r="LMO99" s="0"/>
      <c r="LMP99" s="0"/>
      <c r="LMQ99" s="0"/>
      <c r="LMR99" s="0"/>
      <c r="LMS99" s="0"/>
      <c r="LMT99" s="0"/>
      <c r="LMU99" s="0"/>
      <c r="LMV99" s="0"/>
      <c r="LMW99" s="0"/>
      <c r="LMX99" s="0"/>
      <c r="LMY99" s="0"/>
      <c r="LMZ99" s="0"/>
      <c r="LNA99" s="0"/>
      <c r="LNB99" s="0"/>
      <c r="LNC99" s="0"/>
      <c r="LND99" s="0"/>
      <c r="LNE99" s="0"/>
      <c r="LNF99" s="0"/>
      <c r="LNG99" s="0"/>
      <c r="LNH99" s="0"/>
      <c r="LNI99" s="0"/>
      <c r="LNJ99" s="0"/>
      <c r="LNK99" s="0"/>
      <c r="LNL99" s="0"/>
      <c r="LNM99" s="0"/>
      <c r="LNN99" s="0"/>
      <c r="LNO99" s="0"/>
      <c r="LNP99" s="0"/>
      <c r="LNQ99" s="0"/>
      <c r="LNR99" s="0"/>
      <c r="LNS99" s="0"/>
      <c r="LNT99" s="0"/>
      <c r="LNU99" s="0"/>
      <c r="LNV99" s="0"/>
      <c r="LNW99" s="0"/>
      <c r="LNX99" s="0"/>
      <c r="LNY99" s="0"/>
      <c r="LNZ99" s="0"/>
      <c r="LOA99" s="0"/>
      <c r="LOB99" s="0"/>
      <c r="LOC99" s="0"/>
      <c r="LOD99" s="0"/>
      <c r="LOE99" s="0"/>
      <c r="LOF99" s="0"/>
      <c r="LOG99" s="0"/>
      <c r="LOH99" s="0"/>
      <c r="LOI99" s="0"/>
      <c r="LOJ99" s="0"/>
      <c r="LOK99" s="0"/>
      <c r="LOL99" s="0"/>
      <c r="LOM99" s="0"/>
      <c r="LON99" s="0"/>
      <c r="LOO99" s="0"/>
      <c r="LOP99" s="0"/>
      <c r="LOQ99" s="0"/>
      <c r="LOR99" s="0"/>
      <c r="LOS99" s="0"/>
      <c r="LOT99" s="0"/>
      <c r="LOU99" s="0"/>
      <c r="LOV99" s="0"/>
      <c r="LOW99" s="0"/>
      <c r="LOX99" s="0"/>
      <c r="LOY99" s="0"/>
      <c r="LOZ99" s="0"/>
      <c r="LPA99" s="0"/>
      <c r="LPB99" s="0"/>
      <c r="LPC99" s="0"/>
      <c r="LPD99" s="0"/>
      <c r="LPE99" s="0"/>
      <c r="LPF99" s="0"/>
      <c r="LPG99" s="0"/>
      <c r="LPH99" s="0"/>
      <c r="LPI99" s="0"/>
      <c r="LPJ99" s="0"/>
      <c r="LPK99" s="0"/>
      <c r="LPL99" s="0"/>
      <c r="LPM99" s="0"/>
      <c r="LPN99" s="0"/>
      <c r="LPO99" s="0"/>
      <c r="LPP99" s="0"/>
      <c r="LPQ99" s="0"/>
      <c r="LPR99" s="0"/>
      <c r="LPS99" s="0"/>
      <c r="LPT99" s="0"/>
      <c r="LPU99" s="0"/>
      <c r="LPV99" s="0"/>
      <c r="LPW99" s="0"/>
      <c r="LPX99" s="0"/>
      <c r="LPY99" s="0"/>
      <c r="LPZ99" s="0"/>
      <c r="LQA99" s="0"/>
      <c r="LQB99" s="0"/>
      <c r="LQC99" s="0"/>
      <c r="LQD99" s="0"/>
      <c r="LQE99" s="0"/>
      <c r="LQF99" s="0"/>
      <c r="LQG99" s="0"/>
      <c r="LQH99" s="0"/>
      <c r="LQI99" s="0"/>
      <c r="LQJ99" s="0"/>
      <c r="LQK99" s="0"/>
      <c r="LQL99" s="0"/>
      <c r="LQM99" s="0"/>
      <c r="LQN99" s="0"/>
      <c r="LQO99" s="0"/>
      <c r="LQP99" s="0"/>
      <c r="LQQ99" s="0"/>
      <c r="LQR99" s="0"/>
      <c r="LQS99" s="0"/>
      <c r="LQT99" s="0"/>
      <c r="LQU99" s="0"/>
      <c r="LQV99" s="0"/>
      <c r="LQW99" s="0"/>
      <c r="LQX99" s="0"/>
      <c r="LQY99" s="0"/>
      <c r="LQZ99" s="0"/>
      <c r="LRA99" s="0"/>
      <c r="LRB99" s="0"/>
      <c r="LRC99" s="0"/>
      <c r="LRD99" s="0"/>
      <c r="LRE99" s="0"/>
      <c r="LRF99" s="0"/>
      <c r="LRG99" s="0"/>
      <c r="LRH99" s="0"/>
      <c r="LRI99" s="0"/>
      <c r="LRJ99" s="0"/>
      <c r="LRK99" s="0"/>
      <c r="LRL99" s="0"/>
      <c r="LRM99" s="0"/>
      <c r="LRN99" s="0"/>
      <c r="LRO99" s="0"/>
      <c r="LRP99" s="0"/>
      <c r="LRQ99" s="0"/>
      <c r="LRR99" s="0"/>
      <c r="LRS99" s="0"/>
      <c r="LRT99" s="0"/>
      <c r="LRU99" s="0"/>
      <c r="LRV99" s="0"/>
      <c r="LRW99" s="0"/>
      <c r="LRX99" s="0"/>
      <c r="LRY99" s="0"/>
      <c r="LRZ99" s="0"/>
      <c r="LSA99" s="0"/>
      <c r="LSB99" s="0"/>
      <c r="LSC99" s="0"/>
      <c r="LSD99" s="0"/>
      <c r="LSE99" s="0"/>
      <c r="LSF99" s="0"/>
      <c r="LSG99" s="0"/>
      <c r="LSH99" s="0"/>
      <c r="LSI99" s="0"/>
      <c r="LSJ99" s="0"/>
      <c r="LSK99" s="0"/>
      <c r="LSL99" s="0"/>
      <c r="LSM99" s="0"/>
      <c r="LSN99" s="0"/>
      <c r="LSO99" s="0"/>
      <c r="LSP99" s="0"/>
      <c r="LSQ99" s="0"/>
      <c r="LSR99" s="0"/>
      <c r="LSS99" s="0"/>
      <c r="LST99" s="0"/>
      <c r="LSU99" s="0"/>
      <c r="LSV99" s="0"/>
      <c r="LSW99" s="0"/>
      <c r="LSX99" s="0"/>
      <c r="LSY99" s="0"/>
      <c r="LSZ99" s="0"/>
      <c r="LTA99" s="0"/>
      <c r="LTB99" s="0"/>
      <c r="LTC99" s="0"/>
      <c r="LTD99" s="0"/>
      <c r="LTE99" s="0"/>
      <c r="LTF99" s="0"/>
      <c r="LTG99" s="0"/>
      <c r="LTH99" s="0"/>
      <c r="LTI99" s="0"/>
      <c r="LTJ99" s="0"/>
      <c r="LTK99" s="0"/>
      <c r="LTL99" s="0"/>
      <c r="LTM99" s="0"/>
      <c r="LTN99" s="0"/>
      <c r="LTO99" s="0"/>
      <c r="LTP99" s="0"/>
      <c r="LTQ99" s="0"/>
      <c r="LTR99" s="0"/>
      <c r="LTS99" s="0"/>
      <c r="LTT99" s="0"/>
      <c r="LTU99" s="0"/>
      <c r="LTV99" s="0"/>
      <c r="LTW99" s="0"/>
      <c r="LTX99" s="0"/>
      <c r="LTY99" s="0"/>
      <c r="LTZ99" s="0"/>
      <c r="LUA99" s="0"/>
      <c r="LUB99" s="0"/>
      <c r="LUC99" s="0"/>
      <c r="LUD99" s="0"/>
      <c r="LUE99" s="0"/>
      <c r="LUF99" s="0"/>
      <c r="LUG99" s="0"/>
      <c r="LUH99" s="0"/>
      <c r="LUI99" s="0"/>
      <c r="LUJ99" s="0"/>
      <c r="LUK99" s="0"/>
      <c r="LUL99" s="0"/>
      <c r="LUM99" s="0"/>
      <c r="LUN99" s="0"/>
      <c r="LUO99" s="0"/>
      <c r="LUP99" s="0"/>
      <c r="LUQ99" s="0"/>
      <c r="LUR99" s="0"/>
      <c r="LUS99" s="0"/>
      <c r="LUT99" s="0"/>
      <c r="LUU99" s="0"/>
      <c r="LUV99" s="0"/>
      <c r="LUW99" s="0"/>
      <c r="LUX99" s="0"/>
      <c r="LUY99" s="0"/>
      <c r="LUZ99" s="0"/>
      <c r="LVA99" s="0"/>
      <c r="LVB99" s="0"/>
      <c r="LVC99" s="0"/>
      <c r="LVD99" s="0"/>
      <c r="LVE99" s="0"/>
      <c r="LVF99" s="0"/>
      <c r="LVG99" s="0"/>
      <c r="LVH99" s="0"/>
      <c r="LVI99" s="0"/>
      <c r="LVJ99" s="0"/>
      <c r="LVK99" s="0"/>
      <c r="LVL99" s="0"/>
      <c r="LVM99" s="0"/>
      <c r="LVN99" s="0"/>
      <c r="LVO99" s="0"/>
      <c r="LVP99" s="0"/>
      <c r="LVQ99" s="0"/>
      <c r="LVR99" s="0"/>
      <c r="LVS99" s="0"/>
      <c r="LVT99" s="0"/>
      <c r="LVU99" s="0"/>
      <c r="LVV99" s="0"/>
      <c r="LVW99" s="0"/>
      <c r="LVX99" s="0"/>
      <c r="LVY99" s="0"/>
      <c r="LVZ99" s="0"/>
      <c r="LWA99" s="0"/>
      <c r="LWB99" s="0"/>
      <c r="LWC99" s="0"/>
      <c r="LWD99" s="0"/>
      <c r="LWE99" s="0"/>
      <c r="LWF99" s="0"/>
      <c r="LWG99" s="0"/>
      <c r="LWH99" s="0"/>
      <c r="LWI99" s="0"/>
      <c r="LWJ99" s="0"/>
      <c r="LWK99" s="0"/>
      <c r="LWL99" s="0"/>
      <c r="LWM99" s="0"/>
      <c r="LWN99" s="0"/>
      <c r="LWO99" s="0"/>
      <c r="LWP99" s="0"/>
      <c r="LWQ99" s="0"/>
      <c r="LWR99" s="0"/>
      <c r="LWS99" s="0"/>
      <c r="LWT99" s="0"/>
      <c r="LWU99" s="0"/>
      <c r="LWV99" s="0"/>
      <c r="LWW99" s="0"/>
      <c r="LWX99" s="0"/>
      <c r="LWY99" s="0"/>
      <c r="LWZ99" s="0"/>
      <c r="LXA99" s="0"/>
      <c r="LXB99" s="0"/>
      <c r="LXC99" s="0"/>
      <c r="LXD99" s="0"/>
      <c r="LXE99" s="0"/>
      <c r="LXF99" s="0"/>
      <c r="LXG99" s="0"/>
      <c r="LXH99" s="0"/>
      <c r="LXI99" s="0"/>
      <c r="LXJ99" s="0"/>
      <c r="LXK99" s="0"/>
      <c r="LXL99" s="0"/>
      <c r="LXM99" s="0"/>
      <c r="LXN99" s="0"/>
      <c r="LXO99" s="0"/>
      <c r="LXP99" s="0"/>
      <c r="LXQ99" s="0"/>
      <c r="LXR99" s="0"/>
      <c r="LXS99" s="0"/>
      <c r="LXT99" s="0"/>
      <c r="LXU99" s="0"/>
      <c r="LXV99" s="0"/>
      <c r="LXW99" s="0"/>
      <c r="LXX99" s="0"/>
      <c r="LXY99" s="0"/>
      <c r="LXZ99" s="0"/>
      <c r="LYA99" s="0"/>
      <c r="LYB99" s="0"/>
      <c r="LYC99" s="0"/>
      <c r="LYD99" s="0"/>
      <c r="LYE99" s="0"/>
      <c r="LYF99" s="0"/>
      <c r="LYG99" s="0"/>
      <c r="LYH99" s="0"/>
      <c r="LYI99" s="0"/>
      <c r="LYJ99" s="0"/>
      <c r="LYK99" s="0"/>
      <c r="LYL99" s="0"/>
      <c r="LYM99" s="0"/>
      <c r="LYN99" s="0"/>
      <c r="LYO99" s="0"/>
      <c r="LYP99" s="0"/>
      <c r="LYQ99" s="0"/>
      <c r="LYR99" s="0"/>
      <c r="LYS99" s="0"/>
      <c r="LYT99" s="0"/>
      <c r="LYU99" s="0"/>
      <c r="LYV99" s="0"/>
      <c r="LYW99" s="0"/>
      <c r="LYX99" s="0"/>
      <c r="LYY99" s="0"/>
      <c r="LYZ99" s="0"/>
      <c r="LZA99" s="0"/>
      <c r="LZB99" s="0"/>
      <c r="LZC99" s="0"/>
      <c r="LZD99" s="0"/>
      <c r="LZE99" s="0"/>
      <c r="LZF99" s="0"/>
      <c r="LZG99" s="0"/>
      <c r="LZH99" s="0"/>
      <c r="LZI99" s="0"/>
      <c r="LZJ99" s="0"/>
      <c r="LZK99" s="0"/>
      <c r="LZL99" s="0"/>
      <c r="LZM99" s="0"/>
      <c r="LZN99" s="0"/>
      <c r="LZO99" s="0"/>
      <c r="LZP99" s="0"/>
      <c r="LZQ99" s="0"/>
      <c r="LZR99" s="0"/>
      <c r="LZS99" s="0"/>
      <c r="LZT99" s="0"/>
      <c r="LZU99" s="0"/>
      <c r="LZV99" s="0"/>
      <c r="LZW99" s="0"/>
      <c r="LZX99" s="0"/>
      <c r="LZY99" s="0"/>
      <c r="LZZ99" s="0"/>
      <c r="MAA99" s="0"/>
      <c r="MAB99" s="0"/>
      <c r="MAC99" s="0"/>
      <c r="MAD99" s="0"/>
      <c r="MAE99" s="0"/>
      <c r="MAF99" s="0"/>
      <c r="MAG99" s="0"/>
      <c r="MAH99" s="0"/>
      <c r="MAI99" s="0"/>
      <c r="MAJ99" s="0"/>
      <c r="MAK99" s="0"/>
      <c r="MAL99" s="0"/>
      <c r="MAM99" s="0"/>
      <c r="MAN99" s="0"/>
      <c r="MAO99" s="0"/>
      <c r="MAP99" s="0"/>
      <c r="MAQ99" s="0"/>
      <c r="MAR99" s="0"/>
      <c r="MAS99" s="0"/>
      <c r="MAT99" s="0"/>
      <c r="MAU99" s="0"/>
      <c r="MAV99" s="0"/>
      <c r="MAW99" s="0"/>
      <c r="MAX99" s="0"/>
      <c r="MAY99" s="0"/>
      <c r="MAZ99" s="0"/>
      <c r="MBA99" s="0"/>
      <c r="MBB99" s="0"/>
      <c r="MBC99" s="0"/>
      <c r="MBD99" s="0"/>
      <c r="MBE99" s="0"/>
      <c r="MBF99" s="0"/>
      <c r="MBG99" s="0"/>
      <c r="MBH99" s="0"/>
      <c r="MBI99" s="0"/>
      <c r="MBJ99" s="0"/>
      <c r="MBK99" s="0"/>
      <c r="MBL99" s="0"/>
      <c r="MBM99" s="0"/>
      <c r="MBN99" s="0"/>
      <c r="MBO99" s="0"/>
      <c r="MBP99" s="0"/>
      <c r="MBQ99" s="0"/>
      <c r="MBR99" s="0"/>
      <c r="MBS99" s="0"/>
      <c r="MBT99" s="0"/>
      <c r="MBU99" s="0"/>
      <c r="MBV99" s="0"/>
      <c r="MBW99" s="0"/>
      <c r="MBX99" s="0"/>
      <c r="MBY99" s="0"/>
      <c r="MBZ99" s="0"/>
      <c r="MCA99" s="0"/>
      <c r="MCB99" s="0"/>
      <c r="MCC99" s="0"/>
      <c r="MCD99" s="0"/>
      <c r="MCE99" s="0"/>
      <c r="MCF99" s="0"/>
      <c r="MCG99" s="0"/>
      <c r="MCH99" s="0"/>
      <c r="MCI99" s="0"/>
      <c r="MCJ99" s="0"/>
      <c r="MCK99" s="0"/>
      <c r="MCL99" s="0"/>
      <c r="MCM99" s="0"/>
      <c r="MCN99" s="0"/>
      <c r="MCO99" s="0"/>
      <c r="MCP99" s="0"/>
      <c r="MCQ99" s="0"/>
      <c r="MCR99" s="0"/>
      <c r="MCS99" s="0"/>
      <c r="MCT99" s="0"/>
      <c r="MCU99" s="0"/>
      <c r="MCV99" s="0"/>
      <c r="MCW99" s="0"/>
      <c r="MCX99" s="0"/>
      <c r="MCY99" s="0"/>
      <c r="MCZ99" s="0"/>
      <c r="MDA99" s="0"/>
      <c r="MDB99" s="0"/>
      <c r="MDC99" s="0"/>
      <c r="MDD99" s="0"/>
      <c r="MDE99" s="0"/>
      <c r="MDF99" s="0"/>
      <c r="MDG99" s="0"/>
      <c r="MDH99" s="0"/>
      <c r="MDI99" s="0"/>
      <c r="MDJ99" s="0"/>
      <c r="MDK99" s="0"/>
      <c r="MDL99" s="0"/>
      <c r="MDM99" s="0"/>
      <c r="MDN99" s="0"/>
      <c r="MDO99" s="0"/>
      <c r="MDP99" s="0"/>
      <c r="MDQ99" s="0"/>
      <c r="MDR99" s="0"/>
      <c r="MDS99" s="0"/>
      <c r="MDT99" s="0"/>
      <c r="MDU99" s="0"/>
      <c r="MDV99" s="0"/>
      <c r="MDW99" s="0"/>
      <c r="MDX99" s="0"/>
      <c r="MDY99" s="0"/>
      <c r="MDZ99" s="0"/>
      <c r="MEA99" s="0"/>
      <c r="MEB99" s="0"/>
      <c r="MEC99" s="0"/>
      <c r="MED99" s="0"/>
      <c r="MEE99" s="0"/>
      <c r="MEF99" s="0"/>
      <c r="MEG99" s="0"/>
      <c r="MEH99" s="0"/>
      <c r="MEI99" s="0"/>
      <c r="MEJ99" s="0"/>
      <c r="MEK99" s="0"/>
      <c r="MEL99" s="0"/>
      <c r="MEM99" s="0"/>
      <c r="MEN99" s="0"/>
      <c r="MEO99" s="0"/>
      <c r="MEP99" s="0"/>
      <c r="MEQ99" s="0"/>
      <c r="MER99" s="0"/>
      <c r="MES99" s="0"/>
      <c r="MET99" s="0"/>
      <c r="MEU99" s="0"/>
      <c r="MEV99" s="0"/>
      <c r="MEW99" s="0"/>
      <c r="MEX99" s="0"/>
      <c r="MEY99" s="0"/>
      <c r="MEZ99" s="0"/>
      <c r="MFA99" s="0"/>
      <c r="MFB99" s="0"/>
      <c r="MFC99" s="0"/>
      <c r="MFD99" s="0"/>
      <c r="MFE99" s="0"/>
      <c r="MFF99" s="0"/>
      <c r="MFG99" s="0"/>
      <c r="MFH99" s="0"/>
      <c r="MFI99" s="0"/>
      <c r="MFJ99" s="0"/>
      <c r="MFK99" s="0"/>
      <c r="MFL99" s="0"/>
      <c r="MFM99" s="0"/>
      <c r="MFN99" s="0"/>
      <c r="MFO99" s="0"/>
      <c r="MFP99" s="0"/>
      <c r="MFQ99" s="0"/>
      <c r="MFR99" s="0"/>
      <c r="MFS99" s="0"/>
      <c r="MFT99" s="0"/>
      <c r="MFU99" s="0"/>
      <c r="MFV99" s="0"/>
      <c r="MFW99" s="0"/>
      <c r="MFX99" s="0"/>
      <c r="MFY99" s="0"/>
      <c r="MFZ99" s="0"/>
      <c r="MGA99" s="0"/>
      <c r="MGB99" s="0"/>
      <c r="MGC99" s="0"/>
      <c r="MGD99" s="0"/>
      <c r="MGE99" s="0"/>
      <c r="MGF99" s="0"/>
      <c r="MGG99" s="0"/>
      <c r="MGH99" s="0"/>
      <c r="MGI99" s="0"/>
      <c r="MGJ99" s="0"/>
      <c r="MGK99" s="0"/>
      <c r="MGL99" s="0"/>
      <c r="MGM99" s="0"/>
      <c r="MGN99" s="0"/>
      <c r="MGO99" s="0"/>
      <c r="MGP99" s="0"/>
      <c r="MGQ99" s="0"/>
      <c r="MGR99" s="0"/>
      <c r="MGS99" s="0"/>
      <c r="MGT99" s="0"/>
      <c r="MGU99" s="0"/>
      <c r="MGV99" s="0"/>
      <c r="MGW99" s="0"/>
      <c r="MGX99" s="0"/>
      <c r="MGY99" s="0"/>
      <c r="MGZ99" s="0"/>
      <c r="MHA99" s="0"/>
      <c r="MHB99" s="0"/>
      <c r="MHC99" s="0"/>
      <c r="MHD99" s="0"/>
      <c r="MHE99" s="0"/>
      <c r="MHF99" s="0"/>
      <c r="MHG99" s="0"/>
      <c r="MHH99" s="0"/>
      <c r="MHI99" s="0"/>
      <c r="MHJ99" s="0"/>
      <c r="MHK99" s="0"/>
      <c r="MHL99" s="0"/>
      <c r="MHM99" s="0"/>
      <c r="MHN99" s="0"/>
      <c r="MHO99" s="0"/>
      <c r="MHP99" s="0"/>
      <c r="MHQ99" s="0"/>
      <c r="MHR99" s="0"/>
      <c r="MHS99" s="0"/>
      <c r="MHT99" s="0"/>
      <c r="MHU99" s="0"/>
      <c r="MHV99" s="0"/>
      <c r="MHW99" s="0"/>
      <c r="MHX99" s="0"/>
      <c r="MHY99" s="0"/>
      <c r="MHZ99" s="0"/>
      <c r="MIA99" s="0"/>
      <c r="MIB99" s="0"/>
      <c r="MIC99" s="0"/>
      <c r="MID99" s="0"/>
      <c r="MIE99" s="0"/>
      <c r="MIF99" s="0"/>
      <c r="MIG99" s="0"/>
      <c r="MIH99" s="0"/>
      <c r="MII99" s="0"/>
      <c r="MIJ99" s="0"/>
      <c r="MIK99" s="0"/>
      <c r="MIL99" s="0"/>
      <c r="MIM99" s="0"/>
      <c r="MIN99" s="0"/>
      <c r="MIO99" s="0"/>
      <c r="MIP99" s="0"/>
      <c r="MIQ99" s="0"/>
      <c r="MIR99" s="0"/>
      <c r="MIS99" s="0"/>
      <c r="MIT99" s="0"/>
      <c r="MIU99" s="0"/>
      <c r="MIV99" s="0"/>
      <c r="MIW99" s="0"/>
      <c r="MIX99" s="0"/>
      <c r="MIY99" s="0"/>
      <c r="MIZ99" s="0"/>
      <c r="MJA99" s="0"/>
      <c r="MJB99" s="0"/>
      <c r="MJC99" s="0"/>
      <c r="MJD99" s="0"/>
      <c r="MJE99" s="0"/>
      <c r="MJF99" s="0"/>
      <c r="MJG99" s="0"/>
      <c r="MJH99" s="0"/>
      <c r="MJI99" s="0"/>
      <c r="MJJ99" s="0"/>
      <c r="MJK99" s="0"/>
      <c r="MJL99" s="0"/>
      <c r="MJM99" s="0"/>
      <c r="MJN99" s="0"/>
      <c r="MJO99" s="0"/>
      <c r="MJP99" s="0"/>
      <c r="MJQ99" s="0"/>
      <c r="MJR99" s="0"/>
      <c r="MJS99" s="0"/>
      <c r="MJT99" s="0"/>
      <c r="MJU99" s="0"/>
      <c r="MJV99" s="0"/>
      <c r="MJW99" s="0"/>
      <c r="MJX99" s="0"/>
      <c r="MJY99" s="0"/>
      <c r="MJZ99" s="0"/>
      <c r="MKA99" s="0"/>
      <c r="MKB99" s="0"/>
      <c r="MKC99" s="0"/>
      <c r="MKD99" s="0"/>
      <c r="MKE99" s="0"/>
      <c r="MKF99" s="0"/>
      <c r="MKG99" s="0"/>
      <c r="MKH99" s="0"/>
      <c r="MKI99" s="0"/>
      <c r="MKJ99" s="0"/>
      <c r="MKK99" s="0"/>
      <c r="MKL99" s="0"/>
      <c r="MKM99" s="0"/>
      <c r="MKN99" s="0"/>
      <c r="MKO99" s="0"/>
      <c r="MKP99" s="0"/>
      <c r="MKQ99" s="0"/>
      <c r="MKR99" s="0"/>
      <c r="MKS99" s="0"/>
      <c r="MKT99" s="0"/>
      <c r="MKU99" s="0"/>
      <c r="MKV99" s="0"/>
      <c r="MKW99" s="0"/>
      <c r="MKX99" s="0"/>
      <c r="MKY99" s="0"/>
      <c r="MKZ99" s="0"/>
      <c r="MLA99" s="0"/>
      <c r="MLB99" s="0"/>
      <c r="MLC99" s="0"/>
      <c r="MLD99" s="0"/>
      <c r="MLE99" s="0"/>
      <c r="MLF99" s="0"/>
      <c r="MLG99" s="0"/>
      <c r="MLH99" s="0"/>
      <c r="MLI99" s="0"/>
      <c r="MLJ99" s="0"/>
      <c r="MLK99" s="0"/>
      <c r="MLL99" s="0"/>
      <c r="MLM99" s="0"/>
      <c r="MLN99" s="0"/>
      <c r="MLO99" s="0"/>
      <c r="MLP99" s="0"/>
      <c r="MLQ99" s="0"/>
      <c r="MLR99" s="0"/>
      <c r="MLS99" s="0"/>
      <c r="MLT99" s="0"/>
      <c r="MLU99" s="0"/>
      <c r="MLV99" s="0"/>
      <c r="MLW99" s="0"/>
      <c r="MLX99" s="0"/>
      <c r="MLY99" s="0"/>
      <c r="MLZ99" s="0"/>
      <c r="MMA99" s="0"/>
      <c r="MMB99" s="0"/>
      <c r="MMC99" s="0"/>
      <c r="MMD99" s="0"/>
      <c r="MME99" s="0"/>
      <c r="MMF99" s="0"/>
      <c r="MMG99" s="0"/>
      <c r="MMH99" s="0"/>
      <c r="MMI99" s="0"/>
      <c r="MMJ99" s="0"/>
      <c r="MMK99" s="0"/>
      <c r="MML99" s="0"/>
      <c r="MMM99" s="0"/>
      <c r="MMN99" s="0"/>
      <c r="MMO99" s="0"/>
      <c r="MMP99" s="0"/>
      <c r="MMQ99" s="0"/>
      <c r="MMR99" s="0"/>
      <c r="MMS99" s="0"/>
      <c r="MMT99" s="0"/>
      <c r="MMU99" s="0"/>
      <c r="MMV99" s="0"/>
      <c r="MMW99" s="0"/>
      <c r="MMX99" s="0"/>
      <c r="MMY99" s="0"/>
      <c r="MMZ99" s="0"/>
      <c r="MNA99" s="0"/>
      <c r="MNB99" s="0"/>
      <c r="MNC99" s="0"/>
      <c r="MND99" s="0"/>
      <c r="MNE99" s="0"/>
      <c r="MNF99" s="0"/>
      <c r="MNG99" s="0"/>
      <c r="MNH99" s="0"/>
      <c r="MNI99" s="0"/>
      <c r="MNJ99" s="0"/>
      <c r="MNK99" s="0"/>
      <c r="MNL99" s="0"/>
      <c r="MNM99" s="0"/>
      <c r="MNN99" s="0"/>
      <c r="MNO99" s="0"/>
      <c r="MNP99" s="0"/>
      <c r="MNQ99" s="0"/>
      <c r="MNR99" s="0"/>
      <c r="MNS99" s="0"/>
      <c r="MNT99" s="0"/>
      <c r="MNU99" s="0"/>
      <c r="MNV99" s="0"/>
      <c r="MNW99" s="0"/>
      <c r="MNX99" s="0"/>
      <c r="MNY99" s="0"/>
      <c r="MNZ99" s="0"/>
      <c r="MOA99" s="0"/>
      <c r="MOB99" s="0"/>
      <c r="MOC99" s="0"/>
      <c r="MOD99" s="0"/>
      <c r="MOE99" s="0"/>
      <c r="MOF99" s="0"/>
      <c r="MOG99" s="0"/>
      <c r="MOH99" s="0"/>
      <c r="MOI99" s="0"/>
      <c r="MOJ99" s="0"/>
      <c r="MOK99" s="0"/>
      <c r="MOL99" s="0"/>
      <c r="MOM99" s="0"/>
      <c r="MON99" s="0"/>
      <c r="MOO99" s="0"/>
      <c r="MOP99" s="0"/>
      <c r="MOQ99" s="0"/>
      <c r="MOR99" s="0"/>
      <c r="MOS99" s="0"/>
      <c r="MOT99" s="0"/>
      <c r="MOU99" s="0"/>
      <c r="MOV99" s="0"/>
      <c r="MOW99" s="0"/>
      <c r="MOX99" s="0"/>
      <c r="MOY99" s="0"/>
      <c r="MOZ99" s="0"/>
      <c r="MPA99" s="0"/>
      <c r="MPB99" s="0"/>
      <c r="MPC99" s="0"/>
      <c r="MPD99" s="0"/>
      <c r="MPE99" s="0"/>
      <c r="MPF99" s="0"/>
      <c r="MPG99" s="0"/>
      <c r="MPH99" s="0"/>
      <c r="MPI99" s="0"/>
      <c r="MPJ99" s="0"/>
      <c r="MPK99" s="0"/>
      <c r="MPL99" s="0"/>
      <c r="MPM99" s="0"/>
      <c r="MPN99" s="0"/>
      <c r="MPO99" s="0"/>
      <c r="MPP99" s="0"/>
      <c r="MPQ99" s="0"/>
      <c r="MPR99" s="0"/>
      <c r="MPS99" s="0"/>
      <c r="MPT99" s="0"/>
      <c r="MPU99" s="0"/>
      <c r="MPV99" s="0"/>
      <c r="MPW99" s="0"/>
      <c r="MPX99" s="0"/>
      <c r="MPY99" s="0"/>
      <c r="MPZ99" s="0"/>
      <c r="MQA99" s="0"/>
      <c r="MQB99" s="0"/>
      <c r="MQC99" s="0"/>
      <c r="MQD99" s="0"/>
      <c r="MQE99" s="0"/>
      <c r="MQF99" s="0"/>
      <c r="MQG99" s="0"/>
      <c r="MQH99" s="0"/>
      <c r="MQI99" s="0"/>
      <c r="MQJ99" s="0"/>
      <c r="MQK99" s="0"/>
      <c r="MQL99" s="0"/>
      <c r="MQM99" s="0"/>
      <c r="MQN99" s="0"/>
      <c r="MQO99" s="0"/>
      <c r="MQP99" s="0"/>
      <c r="MQQ99" s="0"/>
      <c r="MQR99" s="0"/>
      <c r="MQS99" s="0"/>
      <c r="MQT99" s="0"/>
      <c r="MQU99" s="0"/>
      <c r="MQV99" s="0"/>
      <c r="MQW99" s="0"/>
      <c r="MQX99" s="0"/>
      <c r="MQY99" s="0"/>
      <c r="MQZ99" s="0"/>
      <c r="MRA99" s="0"/>
      <c r="MRB99" s="0"/>
      <c r="MRC99" s="0"/>
      <c r="MRD99" s="0"/>
      <c r="MRE99" s="0"/>
      <c r="MRF99" s="0"/>
      <c r="MRG99" s="0"/>
      <c r="MRH99" s="0"/>
      <c r="MRI99" s="0"/>
      <c r="MRJ99" s="0"/>
      <c r="MRK99" s="0"/>
      <c r="MRL99" s="0"/>
      <c r="MRM99" s="0"/>
      <c r="MRN99" s="0"/>
      <c r="MRO99" s="0"/>
      <c r="MRP99" s="0"/>
      <c r="MRQ99" s="0"/>
      <c r="MRR99" s="0"/>
      <c r="MRS99" s="0"/>
      <c r="MRT99" s="0"/>
      <c r="MRU99" s="0"/>
      <c r="MRV99" s="0"/>
      <c r="MRW99" s="0"/>
      <c r="MRX99" s="0"/>
      <c r="MRY99" s="0"/>
      <c r="MRZ99" s="0"/>
      <c r="MSA99" s="0"/>
      <c r="MSB99" s="0"/>
      <c r="MSC99" s="0"/>
      <c r="MSD99" s="0"/>
      <c r="MSE99" s="0"/>
      <c r="MSF99" s="0"/>
      <c r="MSG99" s="0"/>
      <c r="MSH99" s="0"/>
      <c r="MSI99" s="0"/>
      <c r="MSJ99" s="0"/>
      <c r="MSK99" s="0"/>
      <c r="MSL99" s="0"/>
      <c r="MSM99" s="0"/>
      <c r="MSN99" s="0"/>
      <c r="MSO99" s="0"/>
      <c r="MSP99" s="0"/>
      <c r="MSQ99" s="0"/>
      <c r="MSR99" s="0"/>
      <c r="MSS99" s="0"/>
      <c r="MST99" s="0"/>
      <c r="MSU99" s="0"/>
      <c r="MSV99" s="0"/>
      <c r="MSW99" s="0"/>
      <c r="MSX99" s="0"/>
      <c r="MSY99" s="0"/>
      <c r="MSZ99" s="0"/>
      <c r="MTA99" s="0"/>
      <c r="MTB99" s="0"/>
      <c r="MTC99" s="0"/>
      <c r="MTD99" s="0"/>
      <c r="MTE99" s="0"/>
      <c r="MTF99" s="0"/>
      <c r="MTG99" s="0"/>
      <c r="MTH99" s="0"/>
      <c r="MTI99" s="0"/>
      <c r="MTJ99" s="0"/>
      <c r="MTK99" s="0"/>
      <c r="MTL99" s="0"/>
      <c r="MTM99" s="0"/>
      <c r="MTN99" s="0"/>
      <c r="MTO99" s="0"/>
      <c r="MTP99" s="0"/>
      <c r="MTQ99" s="0"/>
      <c r="MTR99" s="0"/>
      <c r="MTS99" s="0"/>
      <c r="MTT99" s="0"/>
      <c r="MTU99" s="0"/>
      <c r="MTV99" s="0"/>
      <c r="MTW99" s="0"/>
      <c r="MTX99" s="0"/>
      <c r="MTY99" s="0"/>
      <c r="MTZ99" s="0"/>
      <c r="MUA99" s="0"/>
      <c r="MUB99" s="0"/>
      <c r="MUC99" s="0"/>
      <c r="MUD99" s="0"/>
      <c r="MUE99" s="0"/>
      <c r="MUF99" s="0"/>
      <c r="MUG99" s="0"/>
      <c r="MUH99" s="0"/>
      <c r="MUI99" s="0"/>
      <c r="MUJ99" s="0"/>
      <c r="MUK99" s="0"/>
      <c r="MUL99" s="0"/>
      <c r="MUM99" s="0"/>
      <c r="MUN99" s="0"/>
      <c r="MUO99" s="0"/>
      <c r="MUP99" s="0"/>
      <c r="MUQ99" s="0"/>
      <c r="MUR99" s="0"/>
      <c r="MUS99" s="0"/>
      <c r="MUT99" s="0"/>
      <c r="MUU99" s="0"/>
      <c r="MUV99" s="0"/>
      <c r="MUW99" s="0"/>
      <c r="MUX99" s="0"/>
      <c r="MUY99" s="0"/>
      <c r="MUZ99" s="0"/>
      <c r="MVA99" s="0"/>
      <c r="MVB99" s="0"/>
      <c r="MVC99" s="0"/>
      <c r="MVD99" s="0"/>
      <c r="MVE99" s="0"/>
      <c r="MVF99" s="0"/>
      <c r="MVG99" s="0"/>
      <c r="MVH99" s="0"/>
      <c r="MVI99" s="0"/>
      <c r="MVJ99" s="0"/>
      <c r="MVK99" s="0"/>
      <c r="MVL99" s="0"/>
      <c r="MVM99" s="0"/>
      <c r="MVN99" s="0"/>
      <c r="MVO99" s="0"/>
      <c r="MVP99" s="0"/>
      <c r="MVQ99" s="0"/>
      <c r="MVR99" s="0"/>
      <c r="MVS99" s="0"/>
      <c r="MVT99" s="0"/>
      <c r="MVU99" s="0"/>
      <c r="MVV99" s="0"/>
      <c r="MVW99" s="0"/>
      <c r="MVX99" s="0"/>
      <c r="MVY99" s="0"/>
      <c r="MVZ99" s="0"/>
      <c r="MWA99" s="0"/>
      <c r="MWB99" s="0"/>
      <c r="MWC99" s="0"/>
      <c r="MWD99" s="0"/>
      <c r="MWE99" s="0"/>
      <c r="MWF99" s="0"/>
      <c r="MWG99" s="0"/>
      <c r="MWH99" s="0"/>
      <c r="MWI99" s="0"/>
      <c r="MWJ99" s="0"/>
      <c r="MWK99" s="0"/>
      <c r="MWL99" s="0"/>
      <c r="MWM99" s="0"/>
      <c r="MWN99" s="0"/>
      <c r="MWO99" s="0"/>
      <c r="MWP99" s="0"/>
      <c r="MWQ99" s="0"/>
      <c r="MWR99" s="0"/>
      <c r="MWS99" s="0"/>
      <c r="MWT99" s="0"/>
      <c r="MWU99" s="0"/>
      <c r="MWV99" s="0"/>
      <c r="MWW99" s="0"/>
      <c r="MWX99" s="0"/>
      <c r="MWY99" s="0"/>
      <c r="MWZ99" s="0"/>
      <c r="MXA99" s="0"/>
      <c r="MXB99" s="0"/>
      <c r="MXC99" s="0"/>
      <c r="MXD99" s="0"/>
      <c r="MXE99" s="0"/>
      <c r="MXF99" s="0"/>
      <c r="MXG99" s="0"/>
      <c r="MXH99" s="0"/>
      <c r="MXI99" s="0"/>
      <c r="MXJ99" s="0"/>
      <c r="MXK99" s="0"/>
      <c r="MXL99" s="0"/>
      <c r="MXM99" s="0"/>
      <c r="MXN99" s="0"/>
      <c r="MXO99" s="0"/>
      <c r="MXP99" s="0"/>
      <c r="MXQ99" s="0"/>
      <c r="MXR99" s="0"/>
      <c r="MXS99" s="0"/>
      <c r="MXT99" s="0"/>
      <c r="MXU99" s="0"/>
      <c r="MXV99" s="0"/>
      <c r="MXW99" s="0"/>
      <c r="MXX99" s="0"/>
      <c r="MXY99" s="0"/>
      <c r="MXZ99" s="0"/>
      <c r="MYA99" s="0"/>
      <c r="MYB99" s="0"/>
      <c r="MYC99" s="0"/>
      <c r="MYD99" s="0"/>
      <c r="MYE99" s="0"/>
      <c r="MYF99" s="0"/>
      <c r="MYG99" s="0"/>
      <c r="MYH99" s="0"/>
      <c r="MYI99" s="0"/>
      <c r="MYJ99" s="0"/>
      <c r="MYK99" s="0"/>
      <c r="MYL99" s="0"/>
      <c r="MYM99" s="0"/>
      <c r="MYN99" s="0"/>
      <c r="MYO99" s="0"/>
      <c r="MYP99" s="0"/>
      <c r="MYQ99" s="0"/>
      <c r="MYR99" s="0"/>
      <c r="MYS99" s="0"/>
      <c r="MYT99" s="0"/>
      <c r="MYU99" s="0"/>
      <c r="MYV99" s="0"/>
      <c r="MYW99" s="0"/>
      <c r="MYX99" s="0"/>
      <c r="MYY99" s="0"/>
      <c r="MYZ99" s="0"/>
      <c r="MZA99" s="0"/>
      <c r="MZB99" s="0"/>
      <c r="MZC99" s="0"/>
      <c r="MZD99" s="0"/>
      <c r="MZE99" s="0"/>
      <c r="MZF99" s="0"/>
      <c r="MZG99" s="0"/>
      <c r="MZH99" s="0"/>
      <c r="MZI99" s="0"/>
      <c r="MZJ99" s="0"/>
      <c r="MZK99" s="0"/>
      <c r="MZL99" s="0"/>
      <c r="MZM99" s="0"/>
      <c r="MZN99" s="0"/>
      <c r="MZO99" s="0"/>
      <c r="MZP99" s="0"/>
      <c r="MZQ99" s="0"/>
      <c r="MZR99" s="0"/>
      <c r="MZS99" s="0"/>
      <c r="MZT99" s="0"/>
      <c r="MZU99" s="0"/>
      <c r="MZV99" s="0"/>
      <c r="MZW99" s="0"/>
      <c r="MZX99" s="0"/>
      <c r="MZY99" s="0"/>
      <c r="MZZ99" s="0"/>
      <c r="NAA99" s="0"/>
      <c r="NAB99" s="0"/>
      <c r="NAC99" s="0"/>
      <c r="NAD99" s="0"/>
      <c r="NAE99" s="0"/>
      <c r="NAF99" s="0"/>
      <c r="NAG99" s="0"/>
      <c r="NAH99" s="0"/>
      <c r="NAI99" s="0"/>
      <c r="NAJ99" s="0"/>
      <c r="NAK99" s="0"/>
      <c r="NAL99" s="0"/>
      <c r="NAM99" s="0"/>
      <c r="NAN99" s="0"/>
      <c r="NAO99" s="0"/>
      <c r="NAP99" s="0"/>
      <c r="NAQ99" s="0"/>
      <c r="NAR99" s="0"/>
      <c r="NAS99" s="0"/>
      <c r="NAT99" s="0"/>
      <c r="NAU99" s="0"/>
      <c r="NAV99" s="0"/>
      <c r="NAW99" s="0"/>
      <c r="NAX99" s="0"/>
      <c r="NAY99" s="0"/>
      <c r="NAZ99" s="0"/>
      <c r="NBA99" s="0"/>
      <c r="NBB99" s="0"/>
      <c r="NBC99" s="0"/>
      <c r="NBD99" s="0"/>
      <c r="NBE99" s="0"/>
      <c r="NBF99" s="0"/>
      <c r="NBG99" s="0"/>
      <c r="NBH99" s="0"/>
      <c r="NBI99" s="0"/>
      <c r="NBJ99" s="0"/>
      <c r="NBK99" s="0"/>
      <c r="NBL99" s="0"/>
      <c r="NBM99" s="0"/>
      <c r="NBN99" s="0"/>
      <c r="NBO99" s="0"/>
      <c r="NBP99" s="0"/>
      <c r="NBQ99" s="0"/>
      <c r="NBR99" s="0"/>
      <c r="NBS99" s="0"/>
      <c r="NBT99" s="0"/>
      <c r="NBU99" s="0"/>
      <c r="NBV99" s="0"/>
      <c r="NBW99" s="0"/>
      <c r="NBX99" s="0"/>
      <c r="NBY99" s="0"/>
      <c r="NBZ99" s="0"/>
      <c r="NCA99" s="0"/>
      <c r="NCB99" s="0"/>
      <c r="NCC99" s="0"/>
      <c r="NCD99" s="0"/>
      <c r="NCE99" s="0"/>
      <c r="NCF99" s="0"/>
      <c r="NCG99" s="0"/>
      <c r="NCH99" s="0"/>
      <c r="NCI99" s="0"/>
      <c r="NCJ99" s="0"/>
      <c r="NCK99" s="0"/>
      <c r="NCL99" s="0"/>
      <c r="NCM99" s="0"/>
      <c r="NCN99" s="0"/>
      <c r="NCO99" s="0"/>
      <c r="NCP99" s="0"/>
      <c r="NCQ99" s="0"/>
      <c r="NCR99" s="0"/>
      <c r="NCS99" s="0"/>
      <c r="NCT99" s="0"/>
      <c r="NCU99" s="0"/>
      <c r="NCV99" s="0"/>
      <c r="NCW99" s="0"/>
      <c r="NCX99" s="0"/>
      <c r="NCY99" s="0"/>
      <c r="NCZ99" s="0"/>
      <c r="NDA99" s="0"/>
      <c r="NDB99" s="0"/>
      <c r="NDC99" s="0"/>
      <c r="NDD99" s="0"/>
      <c r="NDE99" s="0"/>
      <c r="NDF99" s="0"/>
      <c r="NDG99" s="0"/>
      <c r="NDH99" s="0"/>
      <c r="NDI99" s="0"/>
      <c r="NDJ99" s="0"/>
      <c r="NDK99" s="0"/>
      <c r="NDL99" s="0"/>
      <c r="NDM99" s="0"/>
      <c r="NDN99" s="0"/>
      <c r="NDO99" s="0"/>
      <c r="NDP99" s="0"/>
      <c r="NDQ99" s="0"/>
      <c r="NDR99" s="0"/>
      <c r="NDS99" s="0"/>
      <c r="NDT99" s="0"/>
      <c r="NDU99" s="0"/>
      <c r="NDV99" s="0"/>
      <c r="NDW99" s="0"/>
      <c r="NDX99" s="0"/>
      <c r="NDY99" s="0"/>
      <c r="NDZ99" s="0"/>
      <c r="NEA99" s="0"/>
      <c r="NEB99" s="0"/>
      <c r="NEC99" s="0"/>
      <c r="NED99" s="0"/>
      <c r="NEE99" s="0"/>
      <c r="NEF99" s="0"/>
      <c r="NEG99" s="0"/>
      <c r="NEH99" s="0"/>
      <c r="NEI99" s="0"/>
      <c r="NEJ99" s="0"/>
      <c r="NEK99" s="0"/>
      <c r="NEL99" s="0"/>
      <c r="NEM99" s="0"/>
      <c r="NEN99" s="0"/>
      <c r="NEO99" s="0"/>
      <c r="NEP99" s="0"/>
      <c r="NEQ99" s="0"/>
      <c r="NER99" s="0"/>
      <c r="NES99" s="0"/>
      <c r="NET99" s="0"/>
      <c r="NEU99" s="0"/>
      <c r="NEV99" s="0"/>
      <c r="NEW99" s="0"/>
      <c r="NEX99" s="0"/>
      <c r="NEY99" s="0"/>
      <c r="NEZ99" s="0"/>
      <c r="NFA99" s="0"/>
      <c r="NFB99" s="0"/>
      <c r="NFC99" s="0"/>
      <c r="NFD99" s="0"/>
      <c r="NFE99" s="0"/>
      <c r="NFF99" s="0"/>
      <c r="NFG99" s="0"/>
      <c r="NFH99" s="0"/>
      <c r="NFI99" s="0"/>
      <c r="NFJ99" s="0"/>
      <c r="NFK99" s="0"/>
      <c r="NFL99" s="0"/>
      <c r="NFM99" s="0"/>
      <c r="NFN99" s="0"/>
      <c r="NFO99" s="0"/>
      <c r="NFP99" s="0"/>
      <c r="NFQ99" s="0"/>
      <c r="NFR99" s="0"/>
      <c r="NFS99" s="0"/>
      <c r="NFT99" s="0"/>
      <c r="NFU99" s="0"/>
      <c r="NFV99" s="0"/>
      <c r="NFW99" s="0"/>
      <c r="NFX99" s="0"/>
      <c r="NFY99" s="0"/>
      <c r="NFZ99" s="0"/>
      <c r="NGA99" s="0"/>
      <c r="NGB99" s="0"/>
      <c r="NGC99" s="0"/>
      <c r="NGD99" s="0"/>
      <c r="NGE99" s="0"/>
      <c r="NGF99" s="0"/>
      <c r="NGG99" s="0"/>
      <c r="NGH99" s="0"/>
      <c r="NGI99" s="0"/>
      <c r="NGJ99" s="0"/>
      <c r="NGK99" s="0"/>
      <c r="NGL99" s="0"/>
      <c r="NGM99" s="0"/>
      <c r="NGN99" s="0"/>
      <c r="NGO99" s="0"/>
      <c r="NGP99" s="0"/>
      <c r="NGQ99" s="0"/>
      <c r="NGR99" s="0"/>
      <c r="NGS99" s="0"/>
      <c r="NGT99" s="0"/>
      <c r="NGU99" s="0"/>
      <c r="NGV99" s="0"/>
      <c r="NGW99" s="0"/>
      <c r="NGX99" s="0"/>
      <c r="NGY99" s="0"/>
      <c r="NGZ99" s="0"/>
      <c r="NHA99" s="0"/>
      <c r="NHB99" s="0"/>
      <c r="NHC99" s="0"/>
      <c r="NHD99" s="0"/>
      <c r="NHE99" s="0"/>
      <c r="NHF99" s="0"/>
      <c r="NHG99" s="0"/>
      <c r="NHH99" s="0"/>
      <c r="NHI99" s="0"/>
      <c r="NHJ99" s="0"/>
      <c r="NHK99" s="0"/>
      <c r="NHL99" s="0"/>
      <c r="NHM99" s="0"/>
      <c r="NHN99" s="0"/>
      <c r="NHO99" s="0"/>
      <c r="NHP99" s="0"/>
      <c r="NHQ99" s="0"/>
      <c r="NHR99" s="0"/>
      <c r="NHS99" s="0"/>
      <c r="NHT99" s="0"/>
      <c r="NHU99" s="0"/>
      <c r="NHV99" s="0"/>
      <c r="NHW99" s="0"/>
      <c r="NHX99" s="0"/>
      <c r="NHY99" s="0"/>
      <c r="NHZ99" s="0"/>
      <c r="NIA99" s="0"/>
      <c r="NIB99" s="0"/>
      <c r="NIC99" s="0"/>
      <c r="NID99" s="0"/>
      <c r="NIE99" s="0"/>
      <c r="NIF99" s="0"/>
      <c r="NIG99" s="0"/>
      <c r="NIH99" s="0"/>
      <c r="NII99" s="0"/>
      <c r="NIJ99" s="0"/>
      <c r="NIK99" s="0"/>
      <c r="NIL99" s="0"/>
      <c r="NIM99" s="0"/>
      <c r="NIN99" s="0"/>
      <c r="NIO99" s="0"/>
      <c r="NIP99" s="0"/>
      <c r="NIQ99" s="0"/>
      <c r="NIR99" s="0"/>
      <c r="NIS99" s="0"/>
      <c r="NIT99" s="0"/>
      <c r="NIU99" s="0"/>
      <c r="NIV99" s="0"/>
      <c r="NIW99" s="0"/>
      <c r="NIX99" s="0"/>
      <c r="NIY99" s="0"/>
      <c r="NIZ99" s="0"/>
      <c r="NJA99" s="0"/>
      <c r="NJB99" s="0"/>
      <c r="NJC99" s="0"/>
      <c r="NJD99" s="0"/>
      <c r="NJE99" s="0"/>
      <c r="NJF99" s="0"/>
      <c r="NJG99" s="0"/>
      <c r="NJH99" s="0"/>
      <c r="NJI99" s="0"/>
      <c r="NJJ99" s="0"/>
      <c r="NJK99" s="0"/>
      <c r="NJL99" s="0"/>
      <c r="NJM99" s="0"/>
      <c r="NJN99" s="0"/>
      <c r="NJO99" s="0"/>
      <c r="NJP99" s="0"/>
      <c r="NJQ99" s="0"/>
      <c r="NJR99" s="0"/>
      <c r="NJS99" s="0"/>
      <c r="NJT99" s="0"/>
      <c r="NJU99" s="0"/>
      <c r="NJV99" s="0"/>
      <c r="NJW99" s="0"/>
      <c r="NJX99" s="0"/>
      <c r="NJY99" s="0"/>
      <c r="NJZ99" s="0"/>
      <c r="NKA99" s="0"/>
      <c r="NKB99" s="0"/>
      <c r="NKC99" s="0"/>
      <c r="NKD99" s="0"/>
      <c r="NKE99" s="0"/>
      <c r="NKF99" s="0"/>
      <c r="NKG99" s="0"/>
      <c r="NKH99" s="0"/>
      <c r="NKI99" s="0"/>
      <c r="NKJ99" s="0"/>
      <c r="NKK99" s="0"/>
      <c r="NKL99" s="0"/>
      <c r="NKM99" s="0"/>
      <c r="NKN99" s="0"/>
      <c r="NKO99" s="0"/>
      <c r="NKP99" s="0"/>
      <c r="NKQ99" s="0"/>
      <c r="NKR99" s="0"/>
      <c r="NKS99" s="0"/>
      <c r="NKT99" s="0"/>
      <c r="NKU99" s="0"/>
      <c r="NKV99" s="0"/>
      <c r="NKW99" s="0"/>
      <c r="NKX99" s="0"/>
      <c r="NKY99" s="0"/>
      <c r="NKZ99" s="0"/>
      <c r="NLA99" s="0"/>
      <c r="NLB99" s="0"/>
      <c r="NLC99" s="0"/>
      <c r="NLD99" s="0"/>
      <c r="NLE99" s="0"/>
      <c r="NLF99" s="0"/>
      <c r="NLG99" s="0"/>
      <c r="NLH99" s="0"/>
      <c r="NLI99" s="0"/>
      <c r="NLJ99" s="0"/>
      <c r="NLK99" s="0"/>
      <c r="NLL99" s="0"/>
      <c r="NLM99" s="0"/>
      <c r="NLN99" s="0"/>
      <c r="NLO99" s="0"/>
      <c r="NLP99" s="0"/>
      <c r="NLQ99" s="0"/>
      <c r="NLR99" s="0"/>
      <c r="NLS99" s="0"/>
      <c r="NLT99" s="0"/>
      <c r="NLU99" s="0"/>
      <c r="NLV99" s="0"/>
      <c r="NLW99" s="0"/>
      <c r="NLX99" s="0"/>
      <c r="NLY99" s="0"/>
      <c r="NLZ99" s="0"/>
      <c r="NMA99" s="0"/>
      <c r="NMB99" s="0"/>
      <c r="NMC99" s="0"/>
      <c r="NMD99" s="0"/>
      <c r="NME99" s="0"/>
      <c r="NMF99" s="0"/>
      <c r="NMG99" s="0"/>
      <c r="NMH99" s="0"/>
      <c r="NMI99" s="0"/>
      <c r="NMJ99" s="0"/>
      <c r="NMK99" s="0"/>
      <c r="NML99" s="0"/>
      <c r="NMM99" s="0"/>
      <c r="NMN99" s="0"/>
      <c r="NMO99" s="0"/>
      <c r="NMP99" s="0"/>
      <c r="NMQ99" s="0"/>
      <c r="NMR99" s="0"/>
      <c r="NMS99" s="0"/>
      <c r="NMT99" s="0"/>
      <c r="NMU99" s="0"/>
      <c r="NMV99" s="0"/>
      <c r="NMW99" s="0"/>
      <c r="NMX99" s="0"/>
      <c r="NMY99" s="0"/>
      <c r="NMZ99" s="0"/>
      <c r="NNA99" s="0"/>
      <c r="NNB99" s="0"/>
      <c r="NNC99" s="0"/>
      <c r="NND99" s="0"/>
      <c r="NNE99" s="0"/>
      <c r="NNF99" s="0"/>
      <c r="NNG99" s="0"/>
      <c r="NNH99" s="0"/>
      <c r="NNI99" s="0"/>
      <c r="NNJ99" s="0"/>
      <c r="NNK99" s="0"/>
      <c r="NNL99" s="0"/>
      <c r="NNM99" s="0"/>
      <c r="NNN99" s="0"/>
      <c r="NNO99" s="0"/>
      <c r="NNP99" s="0"/>
      <c r="NNQ99" s="0"/>
      <c r="NNR99" s="0"/>
      <c r="NNS99" s="0"/>
      <c r="NNT99" s="0"/>
      <c r="NNU99" s="0"/>
      <c r="NNV99" s="0"/>
      <c r="NNW99" s="0"/>
      <c r="NNX99" s="0"/>
      <c r="NNY99" s="0"/>
      <c r="NNZ99" s="0"/>
      <c r="NOA99" s="0"/>
      <c r="NOB99" s="0"/>
      <c r="NOC99" s="0"/>
      <c r="NOD99" s="0"/>
      <c r="NOE99" s="0"/>
      <c r="NOF99" s="0"/>
      <c r="NOG99" s="0"/>
      <c r="NOH99" s="0"/>
      <c r="NOI99" s="0"/>
      <c r="NOJ99" s="0"/>
      <c r="NOK99" s="0"/>
      <c r="NOL99" s="0"/>
      <c r="NOM99" s="0"/>
      <c r="NON99" s="0"/>
      <c r="NOO99" s="0"/>
      <c r="NOP99" s="0"/>
      <c r="NOQ99" s="0"/>
      <c r="NOR99" s="0"/>
      <c r="NOS99" s="0"/>
      <c r="NOT99" s="0"/>
      <c r="NOU99" s="0"/>
      <c r="NOV99" s="0"/>
      <c r="NOW99" s="0"/>
      <c r="NOX99" s="0"/>
      <c r="NOY99" s="0"/>
      <c r="NOZ99" s="0"/>
      <c r="NPA99" s="0"/>
      <c r="NPB99" s="0"/>
      <c r="NPC99" s="0"/>
      <c r="NPD99" s="0"/>
      <c r="NPE99" s="0"/>
      <c r="NPF99" s="0"/>
      <c r="NPG99" s="0"/>
      <c r="NPH99" s="0"/>
      <c r="NPI99" s="0"/>
      <c r="NPJ99" s="0"/>
      <c r="NPK99" s="0"/>
      <c r="NPL99" s="0"/>
      <c r="NPM99" s="0"/>
      <c r="NPN99" s="0"/>
      <c r="NPO99" s="0"/>
      <c r="NPP99" s="0"/>
      <c r="NPQ99" s="0"/>
      <c r="NPR99" s="0"/>
      <c r="NPS99" s="0"/>
      <c r="NPT99" s="0"/>
      <c r="NPU99" s="0"/>
      <c r="NPV99" s="0"/>
      <c r="NPW99" s="0"/>
      <c r="NPX99" s="0"/>
      <c r="NPY99" s="0"/>
      <c r="NPZ99" s="0"/>
      <c r="NQA99" s="0"/>
      <c r="NQB99" s="0"/>
      <c r="NQC99" s="0"/>
      <c r="NQD99" s="0"/>
      <c r="NQE99" s="0"/>
      <c r="NQF99" s="0"/>
      <c r="NQG99" s="0"/>
      <c r="NQH99" s="0"/>
      <c r="NQI99" s="0"/>
      <c r="NQJ99" s="0"/>
      <c r="NQK99" s="0"/>
      <c r="NQL99" s="0"/>
      <c r="NQM99" s="0"/>
      <c r="NQN99" s="0"/>
      <c r="NQO99" s="0"/>
      <c r="NQP99" s="0"/>
      <c r="NQQ99" s="0"/>
      <c r="NQR99" s="0"/>
      <c r="NQS99" s="0"/>
      <c r="NQT99" s="0"/>
      <c r="NQU99" s="0"/>
      <c r="NQV99" s="0"/>
      <c r="NQW99" s="0"/>
      <c r="NQX99" s="0"/>
      <c r="NQY99" s="0"/>
      <c r="NQZ99" s="0"/>
      <c r="NRA99" s="0"/>
      <c r="NRB99" s="0"/>
      <c r="NRC99" s="0"/>
      <c r="NRD99" s="0"/>
      <c r="NRE99" s="0"/>
      <c r="NRF99" s="0"/>
      <c r="NRG99" s="0"/>
      <c r="NRH99" s="0"/>
      <c r="NRI99" s="0"/>
      <c r="NRJ99" s="0"/>
      <c r="NRK99" s="0"/>
      <c r="NRL99" s="0"/>
      <c r="NRM99" s="0"/>
      <c r="NRN99" s="0"/>
      <c r="NRO99" s="0"/>
      <c r="NRP99" s="0"/>
      <c r="NRQ99" s="0"/>
      <c r="NRR99" s="0"/>
      <c r="NRS99" s="0"/>
      <c r="NRT99" s="0"/>
      <c r="NRU99" s="0"/>
      <c r="NRV99" s="0"/>
      <c r="NRW99" s="0"/>
      <c r="NRX99" s="0"/>
      <c r="NRY99" s="0"/>
      <c r="NRZ99" s="0"/>
      <c r="NSA99" s="0"/>
      <c r="NSB99" s="0"/>
      <c r="NSC99" s="0"/>
      <c r="NSD99" s="0"/>
      <c r="NSE99" s="0"/>
      <c r="NSF99" s="0"/>
      <c r="NSG99" s="0"/>
      <c r="NSH99" s="0"/>
      <c r="NSI99" s="0"/>
      <c r="NSJ99" s="0"/>
      <c r="NSK99" s="0"/>
      <c r="NSL99" s="0"/>
      <c r="NSM99" s="0"/>
      <c r="NSN99" s="0"/>
      <c r="NSO99" s="0"/>
      <c r="NSP99" s="0"/>
      <c r="NSQ99" s="0"/>
      <c r="NSR99" s="0"/>
      <c r="NSS99" s="0"/>
      <c r="NST99" s="0"/>
      <c r="NSU99" s="0"/>
      <c r="NSV99" s="0"/>
      <c r="NSW99" s="0"/>
      <c r="NSX99" s="0"/>
      <c r="NSY99" s="0"/>
      <c r="NSZ99" s="0"/>
      <c r="NTA99" s="0"/>
      <c r="NTB99" s="0"/>
      <c r="NTC99" s="0"/>
      <c r="NTD99" s="0"/>
      <c r="NTE99" s="0"/>
      <c r="NTF99" s="0"/>
      <c r="NTG99" s="0"/>
      <c r="NTH99" s="0"/>
      <c r="NTI99" s="0"/>
      <c r="NTJ99" s="0"/>
      <c r="NTK99" s="0"/>
      <c r="NTL99" s="0"/>
      <c r="NTM99" s="0"/>
      <c r="NTN99" s="0"/>
      <c r="NTO99" s="0"/>
      <c r="NTP99" s="0"/>
      <c r="NTQ99" s="0"/>
      <c r="NTR99" s="0"/>
      <c r="NTS99" s="0"/>
      <c r="NTT99" s="0"/>
      <c r="NTU99" s="0"/>
      <c r="NTV99" s="0"/>
      <c r="NTW99" s="0"/>
      <c r="NTX99" s="0"/>
      <c r="NTY99" s="0"/>
      <c r="NTZ99" s="0"/>
      <c r="NUA99" s="0"/>
      <c r="NUB99" s="0"/>
      <c r="NUC99" s="0"/>
      <c r="NUD99" s="0"/>
      <c r="NUE99" s="0"/>
      <c r="NUF99" s="0"/>
      <c r="NUG99" s="0"/>
      <c r="NUH99" s="0"/>
      <c r="NUI99" s="0"/>
      <c r="NUJ99" s="0"/>
      <c r="NUK99" s="0"/>
      <c r="NUL99" s="0"/>
      <c r="NUM99" s="0"/>
      <c r="NUN99" s="0"/>
      <c r="NUO99" s="0"/>
      <c r="NUP99" s="0"/>
      <c r="NUQ99" s="0"/>
      <c r="NUR99" s="0"/>
      <c r="NUS99" s="0"/>
      <c r="NUT99" s="0"/>
      <c r="NUU99" s="0"/>
      <c r="NUV99" s="0"/>
      <c r="NUW99" s="0"/>
      <c r="NUX99" s="0"/>
      <c r="NUY99" s="0"/>
      <c r="NUZ99" s="0"/>
      <c r="NVA99" s="0"/>
      <c r="NVB99" s="0"/>
      <c r="NVC99" s="0"/>
      <c r="NVD99" s="0"/>
      <c r="NVE99" s="0"/>
      <c r="NVF99" s="0"/>
      <c r="NVG99" s="0"/>
      <c r="NVH99" s="0"/>
      <c r="NVI99" s="0"/>
      <c r="NVJ99" s="0"/>
      <c r="NVK99" s="0"/>
      <c r="NVL99" s="0"/>
      <c r="NVM99" s="0"/>
      <c r="NVN99" s="0"/>
      <c r="NVO99" s="0"/>
      <c r="NVP99" s="0"/>
      <c r="NVQ99" s="0"/>
      <c r="NVR99" s="0"/>
      <c r="NVS99" s="0"/>
      <c r="NVT99" s="0"/>
      <c r="NVU99" s="0"/>
      <c r="NVV99" s="0"/>
      <c r="NVW99" s="0"/>
      <c r="NVX99" s="0"/>
      <c r="NVY99" s="0"/>
      <c r="NVZ99" s="0"/>
      <c r="NWA99" s="0"/>
      <c r="NWB99" s="0"/>
      <c r="NWC99" s="0"/>
      <c r="NWD99" s="0"/>
      <c r="NWE99" s="0"/>
      <c r="NWF99" s="0"/>
      <c r="NWG99" s="0"/>
      <c r="NWH99" s="0"/>
      <c r="NWI99" s="0"/>
      <c r="NWJ99" s="0"/>
      <c r="NWK99" s="0"/>
      <c r="NWL99" s="0"/>
      <c r="NWM99" s="0"/>
      <c r="NWN99" s="0"/>
      <c r="NWO99" s="0"/>
      <c r="NWP99" s="0"/>
      <c r="NWQ99" s="0"/>
      <c r="NWR99" s="0"/>
      <c r="NWS99" s="0"/>
      <c r="NWT99" s="0"/>
      <c r="NWU99" s="0"/>
      <c r="NWV99" s="0"/>
      <c r="NWW99" s="0"/>
      <c r="NWX99" s="0"/>
      <c r="NWY99" s="0"/>
      <c r="NWZ99" s="0"/>
      <c r="NXA99" s="0"/>
      <c r="NXB99" s="0"/>
      <c r="NXC99" s="0"/>
      <c r="NXD99" s="0"/>
      <c r="NXE99" s="0"/>
      <c r="NXF99" s="0"/>
      <c r="NXG99" s="0"/>
      <c r="NXH99" s="0"/>
      <c r="NXI99" s="0"/>
      <c r="NXJ99" s="0"/>
      <c r="NXK99" s="0"/>
      <c r="NXL99" s="0"/>
      <c r="NXM99" s="0"/>
      <c r="NXN99" s="0"/>
      <c r="NXO99" s="0"/>
      <c r="NXP99" s="0"/>
      <c r="NXQ99" s="0"/>
      <c r="NXR99" s="0"/>
      <c r="NXS99" s="0"/>
      <c r="NXT99" s="0"/>
      <c r="NXU99" s="0"/>
      <c r="NXV99" s="0"/>
      <c r="NXW99" s="0"/>
      <c r="NXX99" s="0"/>
      <c r="NXY99" s="0"/>
      <c r="NXZ99" s="0"/>
      <c r="NYA99" s="0"/>
      <c r="NYB99" s="0"/>
      <c r="NYC99" s="0"/>
      <c r="NYD99" s="0"/>
      <c r="NYE99" s="0"/>
      <c r="NYF99" s="0"/>
      <c r="NYG99" s="0"/>
      <c r="NYH99" s="0"/>
      <c r="NYI99" s="0"/>
      <c r="NYJ99" s="0"/>
      <c r="NYK99" s="0"/>
      <c r="NYL99" s="0"/>
      <c r="NYM99" s="0"/>
      <c r="NYN99" s="0"/>
      <c r="NYO99" s="0"/>
      <c r="NYP99" s="0"/>
      <c r="NYQ99" s="0"/>
      <c r="NYR99" s="0"/>
      <c r="NYS99" s="0"/>
      <c r="NYT99" s="0"/>
      <c r="NYU99" s="0"/>
      <c r="NYV99" s="0"/>
      <c r="NYW99" s="0"/>
      <c r="NYX99" s="0"/>
      <c r="NYY99" s="0"/>
      <c r="NYZ99" s="0"/>
      <c r="NZA99" s="0"/>
      <c r="NZB99" s="0"/>
      <c r="NZC99" s="0"/>
      <c r="NZD99" s="0"/>
      <c r="NZE99" s="0"/>
      <c r="NZF99" s="0"/>
      <c r="NZG99" s="0"/>
      <c r="NZH99" s="0"/>
      <c r="NZI99" s="0"/>
      <c r="NZJ99" s="0"/>
      <c r="NZK99" s="0"/>
      <c r="NZL99" s="0"/>
      <c r="NZM99" s="0"/>
      <c r="NZN99" s="0"/>
      <c r="NZO99" s="0"/>
      <c r="NZP99" s="0"/>
      <c r="NZQ99" s="0"/>
      <c r="NZR99" s="0"/>
      <c r="NZS99" s="0"/>
      <c r="NZT99" s="0"/>
      <c r="NZU99" s="0"/>
      <c r="NZV99" s="0"/>
      <c r="NZW99" s="0"/>
      <c r="NZX99" s="0"/>
      <c r="NZY99" s="0"/>
      <c r="NZZ99" s="0"/>
      <c r="OAA99" s="0"/>
      <c r="OAB99" s="0"/>
      <c r="OAC99" s="0"/>
      <c r="OAD99" s="0"/>
      <c r="OAE99" s="0"/>
      <c r="OAF99" s="0"/>
      <c r="OAG99" s="0"/>
      <c r="OAH99" s="0"/>
      <c r="OAI99" s="0"/>
      <c r="OAJ99" s="0"/>
      <c r="OAK99" s="0"/>
      <c r="OAL99" s="0"/>
      <c r="OAM99" s="0"/>
      <c r="OAN99" s="0"/>
      <c r="OAO99" s="0"/>
      <c r="OAP99" s="0"/>
      <c r="OAQ99" s="0"/>
      <c r="OAR99" s="0"/>
      <c r="OAS99" s="0"/>
      <c r="OAT99" s="0"/>
      <c r="OAU99" s="0"/>
      <c r="OAV99" s="0"/>
      <c r="OAW99" s="0"/>
      <c r="OAX99" s="0"/>
      <c r="OAY99" s="0"/>
      <c r="OAZ99" s="0"/>
      <c r="OBA99" s="0"/>
      <c r="OBB99" s="0"/>
      <c r="OBC99" s="0"/>
      <c r="OBD99" s="0"/>
      <c r="OBE99" s="0"/>
      <c r="OBF99" s="0"/>
      <c r="OBG99" s="0"/>
      <c r="OBH99" s="0"/>
      <c r="OBI99" s="0"/>
      <c r="OBJ99" s="0"/>
      <c r="OBK99" s="0"/>
      <c r="OBL99" s="0"/>
      <c r="OBM99" s="0"/>
      <c r="OBN99" s="0"/>
      <c r="OBO99" s="0"/>
      <c r="OBP99" s="0"/>
      <c r="OBQ99" s="0"/>
      <c r="OBR99" s="0"/>
      <c r="OBS99" s="0"/>
      <c r="OBT99" s="0"/>
      <c r="OBU99" s="0"/>
      <c r="OBV99" s="0"/>
      <c r="OBW99" s="0"/>
      <c r="OBX99" s="0"/>
      <c r="OBY99" s="0"/>
      <c r="OBZ99" s="0"/>
      <c r="OCA99" s="0"/>
      <c r="OCB99" s="0"/>
      <c r="OCC99" s="0"/>
      <c r="OCD99" s="0"/>
      <c r="OCE99" s="0"/>
      <c r="OCF99" s="0"/>
      <c r="OCG99" s="0"/>
      <c r="OCH99" s="0"/>
      <c r="OCI99" s="0"/>
      <c r="OCJ99" s="0"/>
      <c r="OCK99" s="0"/>
      <c r="OCL99" s="0"/>
      <c r="OCM99" s="0"/>
      <c r="OCN99" s="0"/>
      <c r="OCO99" s="0"/>
      <c r="OCP99" s="0"/>
      <c r="OCQ99" s="0"/>
      <c r="OCR99" s="0"/>
      <c r="OCS99" s="0"/>
      <c r="OCT99" s="0"/>
      <c r="OCU99" s="0"/>
      <c r="OCV99" s="0"/>
      <c r="OCW99" s="0"/>
      <c r="OCX99" s="0"/>
      <c r="OCY99" s="0"/>
      <c r="OCZ99" s="0"/>
      <c r="ODA99" s="0"/>
      <c r="ODB99" s="0"/>
      <c r="ODC99" s="0"/>
      <c r="ODD99" s="0"/>
      <c r="ODE99" s="0"/>
      <c r="ODF99" s="0"/>
      <c r="ODG99" s="0"/>
      <c r="ODH99" s="0"/>
      <c r="ODI99" s="0"/>
      <c r="ODJ99" s="0"/>
      <c r="ODK99" s="0"/>
      <c r="ODL99" s="0"/>
      <c r="ODM99" s="0"/>
      <c r="ODN99" s="0"/>
      <c r="ODO99" s="0"/>
      <c r="ODP99" s="0"/>
      <c r="ODQ99" s="0"/>
      <c r="ODR99" s="0"/>
      <c r="ODS99" s="0"/>
      <c r="ODT99" s="0"/>
      <c r="ODU99" s="0"/>
      <c r="ODV99" s="0"/>
      <c r="ODW99" s="0"/>
      <c r="ODX99" s="0"/>
      <c r="ODY99" s="0"/>
      <c r="ODZ99" s="0"/>
      <c r="OEA99" s="0"/>
      <c r="OEB99" s="0"/>
      <c r="OEC99" s="0"/>
      <c r="OED99" s="0"/>
      <c r="OEE99" s="0"/>
      <c r="OEF99" s="0"/>
      <c r="OEG99" s="0"/>
      <c r="OEH99" s="0"/>
      <c r="OEI99" s="0"/>
      <c r="OEJ99" s="0"/>
      <c r="OEK99" s="0"/>
      <c r="OEL99" s="0"/>
      <c r="OEM99" s="0"/>
      <c r="OEN99" s="0"/>
      <c r="OEO99" s="0"/>
      <c r="OEP99" s="0"/>
      <c r="OEQ99" s="0"/>
      <c r="OER99" s="0"/>
      <c r="OES99" s="0"/>
      <c r="OET99" s="0"/>
      <c r="OEU99" s="0"/>
      <c r="OEV99" s="0"/>
      <c r="OEW99" s="0"/>
      <c r="OEX99" s="0"/>
      <c r="OEY99" s="0"/>
      <c r="OEZ99" s="0"/>
      <c r="OFA99" s="0"/>
      <c r="OFB99" s="0"/>
      <c r="OFC99" s="0"/>
      <c r="OFD99" s="0"/>
      <c r="OFE99" s="0"/>
      <c r="OFF99" s="0"/>
      <c r="OFG99" s="0"/>
      <c r="OFH99" s="0"/>
      <c r="OFI99" s="0"/>
      <c r="OFJ99" s="0"/>
      <c r="OFK99" s="0"/>
      <c r="OFL99" s="0"/>
      <c r="OFM99" s="0"/>
      <c r="OFN99" s="0"/>
      <c r="OFO99" s="0"/>
      <c r="OFP99" s="0"/>
      <c r="OFQ99" s="0"/>
      <c r="OFR99" s="0"/>
      <c r="OFS99" s="0"/>
      <c r="OFT99" s="0"/>
      <c r="OFU99" s="0"/>
      <c r="OFV99" s="0"/>
      <c r="OFW99" s="0"/>
      <c r="OFX99" s="0"/>
      <c r="OFY99" s="0"/>
      <c r="OFZ99" s="0"/>
      <c r="OGA99" s="0"/>
      <c r="OGB99" s="0"/>
      <c r="OGC99" s="0"/>
      <c r="OGD99" s="0"/>
      <c r="OGE99" s="0"/>
      <c r="OGF99" s="0"/>
      <c r="OGG99" s="0"/>
      <c r="OGH99" s="0"/>
      <c r="OGI99" s="0"/>
      <c r="OGJ99" s="0"/>
      <c r="OGK99" s="0"/>
      <c r="OGL99" s="0"/>
      <c r="OGM99" s="0"/>
      <c r="OGN99" s="0"/>
      <c r="OGO99" s="0"/>
      <c r="OGP99" s="0"/>
      <c r="OGQ99" s="0"/>
      <c r="OGR99" s="0"/>
      <c r="OGS99" s="0"/>
      <c r="OGT99" s="0"/>
      <c r="OGU99" s="0"/>
      <c r="OGV99" s="0"/>
      <c r="OGW99" s="0"/>
      <c r="OGX99" s="0"/>
      <c r="OGY99" s="0"/>
      <c r="OGZ99" s="0"/>
      <c r="OHA99" s="0"/>
      <c r="OHB99" s="0"/>
      <c r="OHC99" s="0"/>
      <c r="OHD99" s="0"/>
      <c r="OHE99" s="0"/>
      <c r="OHF99" s="0"/>
      <c r="OHG99" s="0"/>
      <c r="OHH99" s="0"/>
      <c r="OHI99" s="0"/>
      <c r="OHJ99" s="0"/>
      <c r="OHK99" s="0"/>
      <c r="OHL99" s="0"/>
      <c r="OHM99" s="0"/>
      <c r="OHN99" s="0"/>
      <c r="OHO99" s="0"/>
      <c r="OHP99" s="0"/>
      <c r="OHQ99" s="0"/>
      <c r="OHR99" s="0"/>
      <c r="OHS99" s="0"/>
      <c r="OHT99" s="0"/>
      <c r="OHU99" s="0"/>
      <c r="OHV99" s="0"/>
      <c r="OHW99" s="0"/>
      <c r="OHX99" s="0"/>
      <c r="OHY99" s="0"/>
      <c r="OHZ99" s="0"/>
      <c r="OIA99" s="0"/>
      <c r="OIB99" s="0"/>
      <c r="OIC99" s="0"/>
      <c r="OID99" s="0"/>
      <c r="OIE99" s="0"/>
      <c r="OIF99" s="0"/>
      <c r="OIG99" s="0"/>
      <c r="OIH99" s="0"/>
      <c r="OII99" s="0"/>
      <c r="OIJ99" s="0"/>
      <c r="OIK99" s="0"/>
      <c r="OIL99" s="0"/>
      <c r="OIM99" s="0"/>
      <c r="OIN99" s="0"/>
      <c r="OIO99" s="0"/>
      <c r="OIP99" s="0"/>
      <c r="OIQ99" s="0"/>
      <c r="OIR99" s="0"/>
      <c r="OIS99" s="0"/>
      <c r="OIT99" s="0"/>
      <c r="OIU99" s="0"/>
      <c r="OIV99" s="0"/>
      <c r="OIW99" s="0"/>
      <c r="OIX99" s="0"/>
      <c r="OIY99" s="0"/>
      <c r="OIZ99" s="0"/>
      <c r="OJA99" s="0"/>
      <c r="OJB99" s="0"/>
      <c r="OJC99" s="0"/>
      <c r="OJD99" s="0"/>
      <c r="OJE99" s="0"/>
      <c r="OJF99" s="0"/>
      <c r="OJG99" s="0"/>
      <c r="OJH99" s="0"/>
      <c r="OJI99" s="0"/>
      <c r="OJJ99" s="0"/>
      <c r="OJK99" s="0"/>
      <c r="OJL99" s="0"/>
      <c r="OJM99" s="0"/>
      <c r="OJN99" s="0"/>
      <c r="OJO99" s="0"/>
      <c r="OJP99" s="0"/>
      <c r="OJQ99" s="0"/>
      <c r="OJR99" s="0"/>
      <c r="OJS99" s="0"/>
      <c r="OJT99" s="0"/>
      <c r="OJU99" s="0"/>
      <c r="OJV99" s="0"/>
      <c r="OJW99" s="0"/>
      <c r="OJX99" s="0"/>
      <c r="OJY99" s="0"/>
      <c r="OJZ99" s="0"/>
      <c r="OKA99" s="0"/>
      <c r="OKB99" s="0"/>
      <c r="OKC99" s="0"/>
      <c r="OKD99" s="0"/>
      <c r="OKE99" s="0"/>
      <c r="OKF99" s="0"/>
      <c r="OKG99" s="0"/>
      <c r="OKH99" s="0"/>
      <c r="OKI99" s="0"/>
      <c r="OKJ99" s="0"/>
      <c r="OKK99" s="0"/>
      <c r="OKL99" s="0"/>
      <c r="OKM99" s="0"/>
      <c r="OKN99" s="0"/>
      <c r="OKO99" s="0"/>
      <c r="OKP99" s="0"/>
      <c r="OKQ99" s="0"/>
      <c r="OKR99" s="0"/>
      <c r="OKS99" s="0"/>
      <c r="OKT99" s="0"/>
      <c r="OKU99" s="0"/>
      <c r="OKV99" s="0"/>
      <c r="OKW99" s="0"/>
      <c r="OKX99" s="0"/>
      <c r="OKY99" s="0"/>
      <c r="OKZ99" s="0"/>
      <c r="OLA99" s="0"/>
      <c r="OLB99" s="0"/>
      <c r="OLC99" s="0"/>
      <c r="OLD99" s="0"/>
      <c r="OLE99" s="0"/>
      <c r="OLF99" s="0"/>
      <c r="OLG99" s="0"/>
      <c r="OLH99" s="0"/>
      <c r="OLI99" s="0"/>
      <c r="OLJ99" s="0"/>
      <c r="OLK99" s="0"/>
      <c r="OLL99" s="0"/>
      <c r="OLM99" s="0"/>
      <c r="OLN99" s="0"/>
      <c r="OLO99" s="0"/>
      <c r="OLP99" s="0"/>
      <c r="OLQ99" s="0"/>
      <c r="OLR99" s="0"/>
      <c r="OLS99" s="0"/>
      <c r="OLT99" s="0"/>
      <c r="OLU99" s="0"/>
      <c r="OLV99" s="0"/>
      <c r="OLW99" s="0"/>
      <c r="OLX99" s="0"/>
      <c r="OLY99" s="0"/>
      <c r="OLZ99" s="0"/>
      <c r="OMA99" s="0"/>
      <c r="OMB99" s="0"/>
      <c r="OMC99" s="0"/>
      <c r="OMD99" s="0"/>
      <c r="OME99" s="0"/>
      <c r="OMF99" s="0"/>
      <c r="OMG99" s="0"/>
      <c r="OMH99" s="0"/>
      <c r="OMI99" s="0"/>
      <c r="OMJ99" s="0"/>
      <c r="OMK99" s="0"/>
      <c r="OML99" s="0"/>
      <c r="OMM99" s="0"/>
      <c r="OMN99" s="0"/>
      <c r="OMO99" s="0"/>
      <c r="OMP99" s="0"/>
      <c r="OMQ99" s="0"/>
      <c r="OMR99" s="0"/>
      <c r="OMS99" s="0"/>
      <c r="OMT99" s="0"/>
      <c r="OMU99" s="0"/>
      <c r="OMV99" s="0"/>
      <c r="OMW99" s="0"/>
      <c r="OMX99" s="0"/>
      <c r="OMY99" s="0"/>
      <c r="OMZ99" s="0"/>
      <c r="ONA99" s="0"/>
      <c r="ONB99" s="0"/>
      <c r="ONC99" s="0"/>
      <c r="OND99" s="0"/>
      <c r="ONE99" s="0"/>
      <c r="ONF99" s="0"/>
      <c r="ONG99" s="0"/>
      <c r="ONH99" s="0"/>
      <c r="ONI99" s="0"/>
      <c r="ONJ99" s="0"/>
      <c r="ONK99" s="0"/>
      <c r="ONL99" s="0"/>
      <c r="ONM99" s="0"/>
      <c r="ONN99" s="0"/>
      <c r="ONO99" s="0"/>
      <c r="ONP99" s="0"/>
      <c r="ONQ99" s="0"/>
      <c r="ONR99" s="0"/>
      <c r="ONS99" s="0"/>
      <c r="ONT99" s="0"/>
      <c r="ONU99" s="0"/>
      <c r="ONV99" s="0"/>
      <c r="ONW99" s="0"/>
      <c r="ONX99" s="0"/>
      <c r="ONY99" s="0"/>
      <c r="ONZ99" s="0"/>
      <c r="OOA99" s="0"/>
      <c r="OOB99" s="0"/>
      <c r="OOC99" s="0"/>
      <c r="OOD99" s="0"/>
      <c r="OOE99" s="0"/>
      <c r="OOF99" s="0"/>
      <c r="OOG99" s="0"/>
      <c r="OOH99" s="0"/>
      <c r="OOI99" s="0"/>
      <c r="OOJ99" s="0"/>
      <c r="OOK99" s="0"/>
      <c r="OOL99" s="0"/>
      <c r="OOM99" s="0"/>
      <c r="OON99" s="0"/>
      <c r="OOO99" s="0"/>
      <c r="OOP99" s="0"/>
      <c r="OOQ99" s="0"/>
      <c r="OOR99" s="0"/>
      <c r="OOS99" s="0"/>
      <c r="OOT99" s="0"/>
      <c r="OOU99" s="0"/>
      <c r="OOV99" s="0"/>
      <c r="OOW99" s="0"/>
      <c r="OOX99" s="0"/>
      <c r="OOY99" s="0"/>
      <c r="OOZ99" s="0"/>
      <c r="OPA99" s="0"/>
      <c r="OPB99" s="0"/>
      <c r="OPC99" s="0"/>
      <c r="OPD99" s="0"/>
      <c r="OPE99" s="0"/>
      <c r="OPF99" s="0"/>
      <c r="OPG99" s="0"/>
      <c r="OPH99" s="0"/>
      <c r="OPI99" s="0"/>
      <c r="OPJ99" s="0"/>
      <c r="OPK99" s="0"/>
      <c r="OPL99" s="0"/>
      <c r="OPM99" s="0"/>
      <c r="OPN99" s="0"/>
      <c r="OPO99" s="0"/>
      <c r="OPP99" s="0"/>
      <c r="OPQ99" s="0"/>
      <c r="OPR99" s="0"/>
      <c r="OPS99" s="0"/>
      <c r="OPT99" s="0"/>
      <c r="OPU99" s="0"/>
      <c r="OPV99" s="0"/>
      <c r="OPW99" s="0"/>
      <c r="OPX99" s="0"/>
      <c r="OPY99" s="0"/>
      <c r="OPZ99" s="0"/>
      <c r="OQA99" s="0"/>
      <c r="OQB99" s="0"/>
      <c r="OQC99" s="0"/>
      <c r="OQD99" s="0"/>
      <c r="OQE99" s="0"/>
      <c r="OQF99" s="0"/>
      <c r="OQG99" s="0"/>
      <c r="OQH99" s="0"/>
      <c r="OQI99" s="0"/>
      <c r="OQJ99" s="0"/>
      <c r="OQK99" s="0"/>
      <c r="OQL99" s="0"/>
      <c r="OQM99" s="0"/>
      <c r="OQN99" s="0"/>
      <c r="OQO99" s="0"/>
      <c r="OQP99" s="0"/>
      <c r="OQQ99" s="0"/>
      <c r="OQR99" s="0"/>
      <c r="OQS99" s="0"/>
      <c r="OQT99" s="0"/>
      <c r="OQU99" s="0"/>
      <c r="OQV99" s="0"/>
      <c r="OQW99" s="0"/>
      <c r="OQX99" s="0"/>
      <c r="OQY99" s="0"/>
      <c r="OQZ99" s="0"/>
      <c r="ORA99" s="0"/>
      <c r="ORB99" s="0"/>
      <c r="ORC99" s="0"/>
      <c r="ORD99" s="0"/>
      <c r="ORE99" s="0"/>
      <c r="ORF99" s="0"/>
      <c r="ORG99" s="0"/>
      <c r="ORH99" s="0"/>
      <c r="ORI99" s="0"/>
      <c r="ORJ99" s="0"/>
      <c r="ORK99" s="0"/>
      <c r="ORL99" s="0"/>
      <c r="ORM99" s="0"/>
      <c r="ORN99" s="0"/>
      <c r="ORO99" s="0"/>
      <c r="ORP99" s="0"/>
      <c r="ORQ99" s="0"/>
      <c r="ORR99" s="0"/>
      <c r="ORS99" s="0"/>
      <c r="ORT99" s="0"/>
      <c r="ORU99" s="0"/>
      <c r="ORV99" s="0"/>
      <c r="ORW99" s="0"/>
      <c r="ORX99" s="0"/>
      <c r="ORY99" s="0"/>
      <c r="ORZ99" s="0"/>
      <c r="OSA99" s="0"/>
      <c r="OSB99" s="0"/>
      <c r="OSC99" s="0"/>
      <c r="OSD99" s="0"/>
      <c r="OSE99" s="0"/>
      <c r="OSF99" s="0"/>
      <c r="OSG99" s="0"/>
      <c r="OSH99" s="0"/>
      <c r="OSI99" s="0"/>
      <c r="OSJ99" s="0"/>
      <c r="OSK99" s="0"/>
      <c r="OSL99" s="0"/>
      <c r="OSM99" s="0"/>
      <c r="OSN99" s="0"/>
      <c r="OSO99" s="0"/>
      <c r="OSP99" s="0"/>
      <c r="OSQ99" s="0"/>
      <c r="OSR99" s="0"/>
      <c r="OSS99" s="0"/>
      <c r="OST99" s="0"/>
      <c r="OSU99" s="0"/>
      <c r="OSV99" s="0"/>
      <c r="OSW99" s="0"/>
      <c r="OSX99" s="0"/>
      <c r="OSY99" s="0"/>
      <c r="OSZ99" s="0"/>
      <c r="OTA99" s="0"/>
      <c r="OTB99" s="0"/>
      <c r="OTC99" s="0"/>
      <c r="OTD99" s="0"/>
      <c r="OTE99" s="0"/>
      <c r="OTF99" s="0"/>
      <c r="OTG99" s="0"/>
      <c r="OTH99" s="0"/>
      <c r="OTI99" s="0"/>
      <c r="OTJ99" s="0"/>
      <c r="OTK99" s="0"/>
      <c r="OTL99" s="0"/>
      <c r="OTM99" s="0"/>
      <c r="OTN99" s="0"/>
      <c r="OTO99" s="0"/>
      <c r="OTP99" s="0"/>
      <c r="OTQ99" s="0"/>
      <c r="OTR99" s="0"/>
      <c r="OTS99" s="0"/>
      <c r="OTT99" s="0"/>
      <c r="OTU99" s="0"/>
      <c r="OTV99" s="0"/>
      <c r="OTW99" s="0"/>
      <c r="OTX99" s="0"/>
      <c r="OTY99" s="0"/>
      <c r="OTZ99" s="0"/>
      <c r="OUA99" s="0"/>
      <c r="OUB99" s="0"/>
      <c r="OUC99" s="0"/>
      <c r="OUD99" s="0"/>
      <c r="OUE99" s="0"/>
      <c r="OUF99" s="0"/>
      <c r="OUG99" s="0"/>
      <c r="OUH99" s="0"/>
      <c r="OUI99" s="0"/>
      <c r="OUJ99" s="0"/>
      <c r="OUK99" s="0"/>
      <c r="OUL99" s="0"/>
      <c r="OUM99" s="0"/>
      <c r="OUN99" s="0"/>
      <c r="OUO99" s="0"/>
      <c r="OUP99" s="0"/>
      <c r="OUQ99" s="0"/>
      <c r="OUR99" s="0"/>
      <c r="OUS99" s="0"/>
      <c r="OUT99" s="0"/>
      <c r="OUU99" s="0"/>
      <c r="OUV99" s="0"/>
      <c r="OUW99" s="0"/>
      <c r="OUX99" s="0"/>
      <c r="OUY99" s="0"/>
      <c r="OUZ99" s="0"/>
      <c r="OVA99" s="0"/>
      <c r="OVB99" s="0"/>
      <c r="OVC99" s="0"/>
      <c r="OVD99" s="0"/>
      <c r="OVE99" s="0"/>
      <c r="OVF99" s="0"/>
      <c r="OVG99" s="0"/>
      <c r="OVH99" s="0"/>
      <c r="OVI99" s="0"/>
      <c r="OVJ99" s="0"/>
      <c r="OVK99" s="0"/>
      <c r="OVL99" s="0"/>
      <c r="OVM99" s="0"/>
      <c r="OVN99" s="0"/>
      <c r="OVO99" s="0"/>
      <c r="OVP99" s="0"/>
      <c r="OVQ99" s="0"/>
      <c r="OVR99" s="0"/>
      <c r="OVS99" s="0"/>
      <c r="OVT99" s="0"/>
      <c r="OVU99" s="0"/>
      <c r="OVV99" s="0"/>
      <c r="OVW99" s="0"/>
      <c r="OVX99" s="0"/>
      <c r="OVY99" s="0"/>
      <c r="OVZ99" s="0"/>
      <c r="OWA99" s="0"/>
      <c r="OWB99" s="0"/>
      <c r="OWC99" s="0"/>
      <c r="OWD99" s="0"/>
      <c r="OWE99" s="0"/>
      <c r="OWF99" s="0"/>
      <c r="OWG99" s="0"/>
      <c r="OWH99" s="0"/>
      <c r="OWI99" s="0"/>
      <c r="OWJ99" s="0"/>
      <c r="OWK99" s="0"/>
      <c r="OWL99" s="0"/>
      <c r="OWM99" s="0"/>
      <c r="OWN99" s="0"/>
      <c r="OWO99" s="0"/>
      <c r="OWP99" s="0"/>
      <c r="OWQ99" s="0"/>
      <c r="OWR99" s="0"/>
      <c r="OWS99" s="0"/>
      <c r="OWT99" s="0"/>
      <c r="OWU99" s="0"/>
      <c r="OWV99" s="0"/>
      <c r="OWW99" s="0"/>
      <c r="OWX99" s="0"/>
      <c r="OWY99" s="0"/>
      <c r="OWZ99" s="0"/>
      <c r="OXA99" s="0"/>
      <c r="OXB99" s="0"/>
      <c r="OXC99" s="0"/>
      <c r="OXD99" s="0"/>
      <c r="OXE99" s="0"/>
      <c r="OXF99" s="0"/>
      <c r="OXG99" s="0"/>
      <c r="OXH99" s="0"/>
      <c r="OXI99" s="0"/>
      <c r="OXJ99" s="0"/>
      <c r="OXK99" s="0"/>
      <c r="OXL99" s="0"/>
      <c r="OXM99" s="0"/>
      <c r="OXN99" s="0"/>
      <c r="OXO99" s="0"/>
      <c r="OXP99" s="0"/>
      <c r="OXQ99" s="0"/>
      <c r="OXR99" s="0"/>
      <c r="OXS99" s="0"/>
      <c r="OXT99" s="0"/>
      <c r="OXU99" s="0"/>
      <c r="OXV99" s="0"/>
      <c r="OXW99" s="0"/>
      <c r="OXX99" s="0"/>
      <c r="OXY99" s="0"/>
      <c r="OXZ99" s="0"/>
      <c r="OYA99" s="0"/>
      <c r="OYB99" s="0"/>
      <c r="OYC99" s="0"/>
      <c r="OYD99" s="0"/>
      <c r="OYE99" s="0"/>
      <c r="OYF99" s="0"/>
      <c r="OYG99" s="0"/>
      <c r="OYH99" s="0"/>
      <c r="OYI99" s="0"/>
      <c r="OYJ99" s="0"/>
      <c r="OYK99" s="0"/>
      <c r="OYL99" s="0"/>
      <c r="OYM99" s="0"/>
      <c r="OYN99" s="0"/>
      <c r="OYO99" s="0"/>
      <c r="OYP99" s="0"/>
      <c r="OYQ99" s="0"/>
      <c r="OYR99" s="0"/>
      <c r="OYS99" s="0"/>
      <c r="OYT99" s="0"/>
      <c r="OYU99" s="0"/>
      <c r="OYV99" s="0"/>
      <c r="OYW99" s="0"/>
      <c r="OYX99" s="0"/>
      <c r="OYY99" s="0"/>
      <c r="OYZ99" s="0"/>
      <c r="OZA99" s="0"/>
      <c r="OZB99" s="0"/>
      <c r="OZC99" s="0"/>
      <c r="OZD99" s="0"/>
      <c r="OZE99" s="0"/>
      <c r="OZF99" s="0"/>
      <c r="OZG99" s="0"/>
      <c r="OZH99" s="0"/>
      <c r="OZI99" s="0"/>
      <c r="OZJ99" s="0"/>
      <c r="OZK99" s="0"/>
      <c r="OZL99" s="0"/>
      <c r="OZM99" s="0"/>
      <c r="OZN99" s="0"/>
      <c r="OZO99" s="0"/>
      <c r="OZP99" s="0"/>
      <c r="OZQ99" s="0"/>
      <c r="OZR99" s="0"/>
      <c r="OZS99" s="0"/>
      <c r="OZT99" s="0"/>
      <c r="OZU99" s="0"/>
      <c r="OZV99" s="0"/>
      <c r="OZW99" s="0"/>
      <c r="OZX99" s="0"/>
      <c r="OZY99" s="0"/>
      <c r="OZZ99" s="0"/>
      <c r="PAA99" s="0"/>
      <c r="PAB99" s="0"/>
      <c r="PAC99" s="0"/>
      <c r="PAD99" s="0"/>
      <c r="PAE99" s="0"/>
      <c r="PAF99" s="0"/>
      <c r="PAG99" s="0"/>
      <c r="PAH99" s="0"/>
      <c r="PAI99" s="0"/>
      <c r="PAJ99" s="0"/>
      <c r="PAK99" s="0"/>
      <c r="PAL99" s="0"/>
      <c r="PAM99" s="0"/>
      <c r="PAN99" s="0"/>
      <c r="PAO99" s="0"/>
      <c r="PAP99" s="0"/>
      <c r="PAQ99" s="0"/>
      <c r="PAR99" s="0"/>
      <c r="PAS99" s="0"/>
      <c r="PAT99" s="0"/>
      <c r="PAU99" s="0"/>
      <c r="PAV99" s="0"/>
      <c r="PAW99" s="0"/>
      <c r="PAX99" s="0"/>
      <c r="PAY99" s="0"/>
      <c r="PAZ99" s="0"/>
      <c r="PBA99" s="0"/>
      <c r="PBB99" s="0"/>
      <c r="PBC99" s="0"/>
      <c r="PBD99" s="0"/>
      <c r="PBE99" s="0"/>
      <c r="PBF99" s="0"/>
      <c r="PBG99" s="0"/>
      <c r="PBH99" s="0"/>
      <c r="PBI99" s="0"/>
      <c r="PBJ99" s="0"/>
      <c r="PBK99" s="0"/>
      <c r="PBL99" s="0"/>
      <c r="PBM99" s="0"/>
      <c r="PBN99" s="0"/>
      <c r="PBO99" s="0"/>
      <c r="PBP99" s="0"/>
      <c r="PBQ99" s="0"/>
      <c r="PBR99" s="0"/>
      <c r="PBS99" s="0"/>
      <c r="PBT99" s="0"/>
      <c r="PBU99" s="0"/>
      <c r="PBV99" s="0"/>
      <c r="PBW99" s="0"/>
      <c r="PBX99" s="0"/>
      <c r="PBY99" s="0"/>
      <c r="PBZ99" s="0"/>
      <c r="PCA99" s="0"/>
      <c r="PCB99" s="0"/>
      <c r="PCC99" s="0"/>
      <c r="PCD99" s="0"/>
      <c r="PCE99" s="0"/>
      <c r="PCF99" s="0"/>
      <c r="PCG99" s="0"/>
      <c r="PCH99" s="0"/>
      <c r="PCI99" s="0"/>
      <c r="PCJ99" s="0"/>
      <c r="PCK99" s="0"/>
      <c r="PCL99" s="0"/>
      <c r="PCM99" s="0"/>
      <c r="PCN99" s="0"/>
      <c r="PCO99" s="0"/>
      <c r="PCP99" s="0"/>
      <c r="PCQ99" s="0"/>
      <c r="PCR99" s="0"/>
      <c r="PCS99" s="0"/>
      <c r="PCT99" s="0"/>
      <c r="PCU99" s="0"/>
      <c r="PCV99" s="0"/>
      <c r="PCW99" s="0"/>
      <c r="PCX99" s="0"/>
      <c r="PCY99" s="0"/>
      <c r="PCZ99" s="0"/>
      <c r="PDA99" s="0"/>
      <c r="PDB99" s="0"/>
      <c r="PDC99" s="0"/>
      <c r="PDD99" s="0"/>
      <c r="PDE99" s="0"/>
      <c r="PDF99" s="0"/>
      <c r="PDG99" s="0"/>
      <c r="PDH99" s="0"/>
      <c r="PDI99" s="0"/>
      <c r="PDJ99" s="0"/>
      <c r="PDK99" s="0"/>
      <c r="PDL99" s="0"/>
      <c r="PDM99" s="0"/>
      <c r="PDN99" s="0"/>
      <c r="PDO99" s="0"/>
      <c r="PDP99" s="0"/>
      <c r="PDQ99" s="0"/>
      <c r="PDR99" s="0"/>
      <c r="PDS99" s="0"/>
      <c r="PDT99" s="0"/>
      <c r="PDU99" s="0"/>
      <c r="PDV99" s="0"/>
      <c r="PDW99" s="0"/>
      <c r="PDX99" s="0"/>
      <c r="PDY99" s="0"/>
      <c r="PDZ99" s="0"/>
      <c r="PEA99" s="0"/>
      <c r="PEB99" s="0"/>
      <c r="PEC99" s="0"/>
      <c r="PED99" s="0"/>
      <c r="PEE99" s="0"/>
      <c r="PEF99" s="0"/>
      <c r="PEG99" s="0"/>
      <c r="PEH99" s="0"/>
      <c r="PEI99" s="0"/>
      <c r="PEJ99" s="0"/>
      <c r="PEK99" s="0"/>
      <c r="PEL99" s="0"/>
      <c r="PEM99" s="0"/>
      <c r="PEN99" s="0"/>
      <c r="PEO99" s="0"/>
      <c r="PEP99" s="0"/>
      <c r="PEQ99" s="0"/>
      <c r="PER99" s="0"/>
      <c r="PES99" s="0"/>
      <c r="PET99" s="0"/>
      <c r="PEU99" s="0"/>
      <c r="PEV99" s="0"/>
      <c r="PEW99" s="0"/>
      <c r="PEX99" s="0"/>
      <c r="PEY99" s="0"/>
      <c r="PEZ99" s="0"/>
      <c r="PFA99" s="0"/>
      <c r="PFB99" s="0"/>
      <c r="PFC99" s="0"/>
      <c r="PFD99" s="0"/>
      <c r="PFE99" s="0"/>
      <c r="PFF99" s="0"/>
      <c r="PFG99" s="0"/>
      <c r="PFH99" s="0"/>
      <c r="PFI99" s="0"/>
      <c r="PFJ99" s="0"/>
      <c r="PFK99" s="0"/>
      <c r="PFL99" s="0"/>
      <c r="PFM99" s="0"/>
      <c r="PFN99" s="0"/>
      <c r="PFO99" s="0"/>
      <c r="PFP99" s="0"/>
      <c r="PFQ99" s="0"/>
      <c r="PFR99" s="0"/>
      <c r="PFS99" s="0"/>
      <c r="PFT99" s="0"/>
      <c r="PFU99" s="0"/>
      <c r="PFV99" s="0"/>
      <c r="PFW99" s="0"/>
      <c r="PFX99" s="0"/>
      <c r="PFY99" s="0"/>
      <c r="PFZ99" s="0"/>
      <c r="PGA99" s="0"/>
      <c r="PGB99" s="0"/>
      <c r="PGC99" s="0"/>
      <c r="PGD99" s="0"/>
      <c r="PGE99" s="0"/>
      <c r="PGF99" s="0"/>
      <c r="PGG99" s="0"/>
      <c r="PGH99" s="0"/>
      <c r="PGI99" s="0"/>
      <c r="PGJ99" s="0"/>
      <c r="PGK99" s="0"/>
      <c r="PGL99" s="0"/>
      <c r="PGM99" s="0"/>
      <c r="PGN99" s="0"/>
      <c r="PGO99" s="0"/>
      <c r="PGP99" s="0"/>
      <c r="PGQ99" s="0"/>
      <c r="PGR99" s="0"/>
      <c r="PGS99" s="0"/>
      <c r="PGT99" s="0"/>
      <c r="PGU99" s="0"/>
      <c r="PGV99" s="0"/>
      <c r="PGW99" s="0"/>
      <c r="PGX99" s="0"/>
      <c r="PGY99" s="0"/>
      <c r="PGZ99" s="0"/>
      <c r="PHA99" s="0"/>
      <c r="PHB99" s="0"/>
      <c r="PHC99" s="0"/>
      <c r="PHD99" s="0"/>
      <c r="PHE99" s="0"/>
      <c r="PHF99" s="0"/>
      <c r="PHG99" s="0"/>
      <c r="PHH99" s="0"/>
      <c r="PHI99" s="0"/>
      <c r="PHJ99" s="0"/>
      <c r="PHK99" s="0"/>
      <c r="PHL99" s="0"/>
      <c r="PHM99" s="0"/>
      <c r="PHN99" s="0"/>
      <c r="PHO99" s="0"/>
      <c r="PHP99" s="0"/>
      <c r="PHQ99" s="0"/>
      <c r="PHR99" s="0"/>
      <c r="PHS99" s="0"/>
      <c r="PHT99" s="0"/>
      <c r="PHU99" s="0"/>
      <c r="PHV99" s="0"/>
      <c r="PHW99" s="0"/>
      <c r="PHX99" s="0"/>
      <c r="PHY99" s="0"/>
      <c r="PHZ99" s="0"/>
      <c r="PIA99" s="0"/>
      <c r="PIB99" s="0"/>
      <c r="PIC99" s="0"/>
      <c r="PID99" s="0"/>
      <c r="PIE99" s="0"/>
      <c r="PIF99" s="0"/>
      <c r="PIG99" s="0"/>
      <c r="PIH99" s="0"/>
      <c r="PII99" s="0"/>
      <c r="PIJ99" s="0"/>
      <c r="PIK99" s="0"/>
      <c r="PIL99" s="0"/>
      <c r="PIM99" s="0"/>
      <c r="PIN99" s="0"/>
      <c r="PIO99" s="0"/>
      <c r="PIP99" s="0"/>
      <c r="PIQ99" s="0"/>
      <c r="PIR99" s="0"/>
      <c r="PIS99" s="0"/>
      <c r="PIT99" s="0"/>
      <c r="PIU99" s="0"/>
      <c r="PIV99" s="0"/>
      <c r="PIW99" s="0"/>
      <c r="PIX99" s="0"/>
      <c r="PIY99" s="0"/>
      <c r="PIZ99" s="0"/>
      <c r="PJA99" s="0"/>
      <c r="PJB99" s="0"/>
      <c r="PJC99" s="0"/>
      <c r="PJD99" s="0"/>
      <c r="PJE99" s="0"/>
      <c r="PJF99" s="0"/>
      <c r="PJG99" s="0"/>
      <c r="PJH99" s="0"/>
      <c r="PJI99" s="0"/>
      <c r="PJJ99" s="0"/>
      <c r="PJK99" s="0"/>
      <c r="PJL99" s="0"/>
      <c r="PJM99" s="0"/>
      <c r="PJN99" s="0"/>
      <c r="PJO99" s="0"/>
      <c r="PJP99" s="0"/>
      <c r="PJQ99" s="0"/>
      <c r="PJR99" s="0"/>
      <c r="PJS99" s="0"/>
      <c r="PJT99" s="0"/>
      <c r="PJU99" s="0"/>
      <c r="PJV99" s="0"/>
      <c r="PJW99" s="0"/>
      <c r="PJX99" s="0"/>
      <c r="PJY99" s="0"/>
      <c r="PJZ99" s="0"/>
      <c r="PKA99" s="0"/>
      <c r="PKB99" s="0"/>
      <c r="PKC99" s="0"/>
      <c r="PKD99" s="0"/>
      <c r="PKE99" s="0"/>
      <c r="PKF99" s="0"/>
      <c r="PKG99" s="0"/>
      <c r="PKH99" s="0"/>
      <c r="PKI99" s="0"/>
      <c r="PKJ99" s="0"/>
      <c r="PKK99" s="0"/>
      <c r="PKL99" s="0"/>
      <c r="PKM99" s="0"/>
      <c r="PKN99" s="0"/>
      <c r="PKO99" s="0"/>
      <c r="PKP99" s="0"/>
      <c r="PKQ99" s="0"/>
      <c r="PKR99" s="0"/>
      <c r="PKS99" s="0"/>
      <c r="PKT99" s="0"/>
      <c r="PKU99" s="0"/>
      <c r="PKV99" s="0"/>
      <c r="PKW99" s="0"/>
      <c r="PKX99" s="0"/>
      <c r="PKY99" s="0"/>
      <c r="PKZ99" s="0"/>
      <c r="PLA99" s="0"/>
      <c r="PLB99" s="0"/>
      <c r="PLC99" s="0"/>
      <c r="PLD99" s="0"/>
      <c r="PLE99" s="0"/>
      <c r="PLF99" s="0"/>
      <c r="PLG99" s="0"/>
      <c r="PLH99" s="0"/>
      <c r="PLI99" s="0"/>
      <c r="PLJ99" s="0"/>
      <c r="PLK99" s="0"/>
      <c r="PLL99" s="0"/>
      <c r="PLM99" s="0"/>
      <c r="PLN99" s="0"/>
      <c r="PLO99" s="0"/>
      <c r="PLP99" s="0"/>
      <c r="PLQ99" s="0"/>
      <c r="PLR99" s="0"/>
      <c r="PLS99" s="0"/>
      <c r="PLT99" s="0"/>
      <c r="PLU99" s="0"/>
      <c r="PLV99" s="0"/>
      <c r="PLW99" s="0"/>
      <c r="PLX99" s="0"/>
      <c r="PLY99" s="0"/>
      <c r="PLZ99" s="0"/>
      <c r="PMA99" s="0"/>
      <c r="PMB99" s="0"/>
      <c r="PMC99" s="0"/>
      <c r="PMD99" s="0"/>
      <c r="PME99" s="0"/>
      <c r="PMF99" s="0"/>
      <c r="PMG99" s="0"/>
      <c r="PMH99" s="0"/>
      <c r="PMI99" s="0"/>
      <c r="PMJ99" s="0"/>
      <c r="PMK99" s="0"/>
      <c r="PML99" s="0"/>
      <c r="PMM99" s="0"/>
      <c r="PMN99" s="0"/>
      <c r="PMO99" s="0"/>
      <c r="PMP99" s="0"/>
      <c r="PMQ99" s="0"/>
      <c r="PMR99" s="0"/>
      <c r="PMS99" s="0"/>
      <c r="PMT99" s="0"/>
      <c r="PMU99" s="0"/>
      <c r="PMV99" s="0"/>
      <c r="PMW99" s="0"/>
      <c r="PMX99" s="0"/>
      <c r="PMY99" s="0"/>
      <c r="PMZ99" s="0"/>
      <c r="PNA99" s="0"/>
      <c r="PNB99" s="0"/>
      <c r="PNC99" s="0"/>
      <c r="PND99" s="0"/>
      <c r="PNE99" s="0"/>
      <c r="PNF99" s="0"/>
      <c r="PNG99" s="0"/>
      <c r="PNH99" s="0"/>
      <c r="PNI99" s="0"/>
      <c r="PNJ99" s="0"/>
      <c r="PNK99" s="0"/>
      <c r="PNL99" s="0"/>
      <c r="PNM99" s="0"/>
      <c r="PNN99" s="0"/>
      <c r="PNO99" s="0"/>
      <c r="PNP99" s="0"/>
      <c r="PNQ99" s="0"/>
      <c r="PNR99" s="0"/>
      <c r="PNS99" s="0"/>
      <c r="PNT99" s="0"/>
      <c r="PNU99" s="0"/>
      <c r="PNV99" s="0"/>
      <c r="PNW99" s="0"/>
      <c r="PNX99" s="0"/>
      <c r="PNY99" s="0"/>
      <c r="PNZ99" s="0"/>
      <c r="POA99" s="0"/>
      <c r="POB99" s="0"/>
      <c r="POC99" s="0"/>
      <c r="POD99" s="0"/>
      <c r="POE99" s="0"/>
      <c r="POF99" s="0"/>
      <c r="POG99" s="0"/>
      <c r="POH99" s="0"/>
      <c r="POI99" s="0"/>
      <c r="POJ99" s="0"/>
      <c r="POK99" s="0"/>
      <c r="POL99" s="0"/>
      <c r="POM99" s="0"/>
      <c r="PON99" s="0"/>
      <c r="POO99" s="0"/>
      <c r="POP99" s="0"/>
      <c r="POQ99" s="0"/>
      <c r="POR99" s="0"/>
      <c r="POS99" s="0"/>
      <c r="POT99" s="0"/>
      <c r="POU99" s="0"/>
      <c r="POV99" s="0"/>
      <c r="POW99" s="0"/>
      <c r="POX99" s="0"/>
      <c r="POY99" s="0"/>
      <c r="POZ99" s="0"/>
      <c r="PPA99" s="0"/>
      <c r="PPB99" s="0"/>
      <c r="PPC99" s="0"/>
      <c r="PPD99" s="0"/>
      <c r="PPE99" s="0"/>
      <c r="PPF99" s="0"/>
      <c r="PPG99" s="0"/>
      <c r="PPH99" s="0"/>
      <c r="PPI99" s="0"/>
      <c r="PPJ99" s="0"/>
      <c r="PPK99" s="0"/>
      <c r="PPL99" s="0"/>
      <c r="PPM99" s="0"/>
      <c r="PPN99" s="0"/>
      <c r="PPO99" s="0"/>
      <c r="PPP99" s="0"/>
      <c r="PPQ99" s="0"/>
      <c r="PPR99" s="0"/>
      <c r="PPS99" s="0"/>
      <c r="PPT99" s="0"/>
      <c r="PPU99" s="0"/>
      <c r="PPV99" s="0"/>
      <c r="PPW99" s="0"/>
      <c r="PPX99" s="0"/>
      <c r="PPY99" s="0"/>
      <c r="PPZ99" s="0"/>
      <c r="PQA99" s="0"/>
      <c r="PQB99" s="0"/>
      <c r="PQC99" s="0"/>
      <c r="PQD99" s="0"/>
      <c r="PQE99" s="0"/>
      <c r="PQF99" s="0"/>
      <c r="PQG99" s="0"/>
      <c r="PQH99" s="0"/>
      <c r="PQI99" s="0"/>
      <c r="PQJ99" s="0"/>
      <c r="PQK99" s="0"/>
      <c r="PQL99" s="0"/>
      <c r="PQM99" s="0"/>
      <c r="PQN99" s="0"/>
      <c r="PQO99" s="0"/>
      <c r="PQP99" s="0"/>
      <c r="PQQ99" s="0"/>
      <c r="PQR99" s="0"/>
      <c r="PQS99" s="0"/>
      <c r="PQT99" s="0"/>
      <c r="PQU99" s="0"/>
      <c r="PQV99" s="0"/>
      <c r="PQW99" s="0"/>
      <c r="PQX99" s="0"/>
      <c r="PQY99" s="0"/>
      <c r="PQZ99" s="0"/>
      <c r="PRA99" s="0"/>
      <c r="PRB99" s="0"/>
      <c r="PRC99" s="0"/>
      <c r="PRD99" s="0"/>
      <c r="PRE99" s="0"/>
      <c r="PRF99" s="0"/>
      <c r="PRG99" s="0"/>
      <c r="PRH99" s="0"/>
      <c r="PRI99" s="0"/>
      <c r="PRJ99" s="0"/>
      <c r="PRK99" s="0"/>
      <c r="PRL99" s="0"/>
      <c r="PRM99" s="0"/>
      <c r="PRN99" s="0"/>
      <c r="PRO99" s="0"/>
      <c r="PRP99" s="0"/>
      <c r="PRQ99" s="0"/>
      <c r="PRR99" s="0"/>
      <c r="PRS99" s="0"/>
      <c r="PRT99" s="0"/>
      <c r="PRU99" s="0"/>
      <c r="PRV99" s="0"/>
      <c r="PRW99" s="0"/>
      <c r="PRX99" s="0"/>
      <c r="PRY99" s="0"/>
      <c r="PRZ99" s="0"/>
      <c r="PSA99" s="0"/>
      <c r="PSB99" s="0"/>
      <c r="PSC99" s="0"/>
      <c r="PSD99" s="0"/>
      <c r="PSE99" s="0"/>
      <c r="PSF99" s="0"/>
      <c r="PSG99" s="0"/>
      <c r="PSH99" s="0"/>
      <c r="PSI99" s="0"/>
      <c r="PSJ99" s="0"/>
      <c r="PSK99" s="0"/>
      <c r="PSL99" s="0"/>
      <c r="PSM99" s="0"/>
      <c r="PSN99" s="0"/>
      <c r="PSO99" s="0"/>
      <c r="PSP99" s="0"/>
      <c r="PSQ99" s="0"/>
      <c r="PSR99" s="0"/>
      <c r="PSS99" s="0"/>
      <c r="PST99" s="0"/>
      <c r="PSU99" s="0"/>
      <c r="PSV99" s="0"/>
      <c r="PSW99" s="0"/>
      <c r="PSX99" s="0"/>
      <c r="PSY99" s="0"/>
      <c r="PSZ99" s="0"/>
      <c r="PTA99" s="0"/>
      <c r="PTB99" s="0"/>
      <c r="PTC99" s="0"/>
      <c r="PTD99" s="0"/>
      <c r="PTE99" s="0"/>
      <c r="PTF99" s="0"/>
      <c r="PTG99" s="0"/>
      <c r="PTH99" s="0"/>
      <c r="PTI99" s="0"/>
      <c r="PTJ99" s="0"/>
      <c r="PTK99" s="0"/>
      <c r="PTL99" s="0"/>
      <c r="PTM99" s="0"/>
      <c r="PTN99" s="0"/>
      <c r="PTO99" s="0"/>
      <c r="PTP99" s="0"/>
      <c r="PTQ99" s="0"/>
      <c r="PTR99" s="0"/>
      <c r="PTS99" s="0"/>
      <c r="PTT99" s="0"/>
      <c r="PTU99" s="0"/>
      <c r="PTV99" s="0"/>
      <c r="PTW99" s="0"/>
      <c r="PTX99" s="0"/>
      <c r="PTY99" s="0"/>
      <c r="PTZ99" s="0"/>
      <c r="PUA99" s="0"/>
      <c r="PUB99" s="0"/>
      <c r="PUC99" s="0"/>
      <c r="PUD99" s="0"/>
      <c r="PUE99" s="0"/>
      <c r="PUF99" s="0"/>
      <c r="PUG99" s="0"/>
      <c r="PUH99" s="0"/>
      <c r="PUI99" s="0"/>
      <c r="PUJ99" s="0"/>
      <c r="PUK99" s="0"/>
      <c r="PUL99" s="0"/>
      <c r="PUM99" s="0"/>
      <c r="PUN99" s="0"/>
      <c r="PUO99" s="0"/>
      <c r="PUP99" s="0"/>
      <c r="PUQ99" s="0"/>
      <c r="PUR99" s="0"/>
      <c r="PUS99" s="0"/>
      <c r="PUT99" s="0"/>
      <c r="PUU99" s="0"/>
      <c r="PUV99" s="0"/>
      <c r="PUW99" s="0"/>
      <c r="PUX99" s="0"/>
      <c r="PUY99" s="0"/>
      <c r="PUZ99" s="0"/>
      <c r="PVA99" s="0"/>
      <c r="PVB99" s="0"/>
      <c r="PVC99" s="0"/>
      <c r="PVD99" s="0"/>
      <c r="PVE99" s="0"/>
      <c r="PVF99" s="0"/>
      <c r="PVG99" s="0"/>
      <c r="PVH99" s="0"/>
      <c r="PVI99" s="0"/>
      <c r="PVJ99" s="0"/>
      <c r="PVK99" s="0"/>
      <c r="PVL99" s="0"/>
      <c r="PVM99" s="0"/>
      <c r="PVN99" s="0"/>
      <c r="PVO99" s="0"/>
      <c r="PVP99" s="0"/>
      <c r="PVQ99" s="0"/>
      <c r="PVR99" s="0"/>
      <c r="PVS99" s="0"/>
      <c r="PVT99" s="0"/>
      <c r="PVU99" s="0"/>
      <c r="PVV99" s="0"/>
      <c r="PVW99" s="0"/>
      <c r="PVX99" s="0"/>
      <c r="PVY99" s="0"/>
      <c r="PVZ99" s="0"/>
      <c r="PWA99" s="0"/>
      <c r="PWB99" s="0"/>
      <c r="PWC99" s="0"/>
      <c r="PWD99" s="0"/>
      <c r="PWE99" s="0"/>
      <c r="PWF99" s="0"/>
      <c r="PWG99" s="0"/>
      <c r="PWH99" s="0"/>
      <c r="PWI99" s="0"/>
      <c r="PWJ99" s="0"/>
      <c r="PWK99" s="0"/>
      <c r="PWL99" s="0"/>
      <c r="PWM99" s="0"/>
      <c r="PWN99" s="0"/>
      <c r="PWO99" s="0"/>
      <c r="PWP99" s="0"/>
      <c r="PWQ99" s="0"/>
      <c r="PWR99" s="0"/>
      <c r="PWS99" s="0"/>
      <c r="PWT99" s="0"/>
      <c r="PWU99" s="0"/>
      <c r="PWV99" s="0"/>
      <c r="PWW99" s="0"/>
      <c r="PWX99" s="0"/>
      <c r="PWY99" s="0"/>
      <c r="PWZ99" s="0"/>
      <c r="PXA99" s="0"/>
      <c r="PXB99" s="0"/>
      <c r="PXC99" s="0"/>
      <c r="PXD99" s="0"/>
      <c r="PXE99" s="0"/>
      <c r="PXF99" s="0"/>
      <c r="PXG99" s="0"/>
      <c r="PXH99" s="0"/>
      <c r="PXI99" s="0"/>
      <c r="PXJ99" s="0"/>
      <c r="PXK99" s="0"/>
      <c r="PXL99" s="0"/>
      <c r="PXM99" s="0"/>
      <c r="PXN99" s="0"/>
      <c r="PXO99" s="0"/>
      <c r="PXP99" s="0"/>
      <c r="PXQ99" s="0"/>
      <c r="PXR99" s="0"/>
      <c r="PXS99" s="0"/>
      <c r="PXT99" s="0"/>
      <c r="PXU99" s="0"/>
      <c r="PXV99" s="0"/>
      <c r="PXW99" s="0"/>
      <c r="PXX99" s="0"/>
      <c r="PXY99" s="0"/>
      <c r="PXZ99" s="0"/>
      <c r="PYA99" s="0"/>
      <c r="PYB99" s="0"/>
      <c r="PYC99" s="0"/>
      <c r="PYD99" s="0"/>
      <c r="PYE99" s="0"/>
      <c r="PYF99" s="0"/>
      <c r="PYG99" s="0"/>
      <c r="PYH99" s="0"/>
      <c r="PYI99" s="0"/>
      <c r="PYJ99" s="0"/>
      <c r="PYK99" s="0"/>
      <c r="PYL99" s="0"/>
      <c r="PYM99" s="0"/>
      <c r="PYN99" s="0"/>
      <c r="PYO99" s="0"/>
      <c r="PYP99" s="0"/>
      <c r="PYQ99" s="0"/>
      <c r="PYR99" s="0"/>
      <c r="PYS99" s="0"/>
      <c r="PYT99" s="0"/>
      <c r="PYU99" s="0"/>
      <c r="PYV99" s="0"/>
      <c r="PYW99" s="0"/>
      <c r="PYX99" s="0"/>
      <c r="PYY99" s="0"/>
      <c r="PYZ99" s="0"/>
      <c r="PZA99" s="0"/>
      <c r="PZB99" s="0"/>
      <c r="PZC99" s="0"/>
      <c r="PZD99" s="0"/>
      <c r="PZE99" s="0"/>
      <c r="PZF99" s="0"/>
      <c r="PZG99" s="0"/>
      <c r="PZH99" s="0"/>
      <c r="PZI99" s="0"/>
      <c r="PZJ99" s="0"/>
      <c r="PZK99" s="0"/>
      <c r="PZL99" s="0"/>
      <c r="PZM99" s="0"/>
      <c r="PZN99" s="0"/>
      <c r="PZO99" s="0"/>
      <c r="PZP99" s="0"/>
      <c r="PZQ99" s="0"/>
      <c r="PZR99" s="0"/>
      <c r="PZS99" s="0"/>
      <c r="PZT99" s="0"/>
      <c r="PZU99" s="0"/>
      <c r="PZV99" s="0"/>
      <c r="PZW99" s="0"/>
      <c r="PZX99" s="0"/>
      <c r="PZY99" s="0"/>
      <c r="PZZ99" s="0"/>
      <c r="QAA99" s="0"/>
      <c r="QAB99" s="0"/>
      <c r="QAC99" s="0"/>
      <c r="QAD99" s="0"/>
      <c r="QAE99" s="0"/>
      <c r="QAF99" s="0"/>
      <c r="QAG99" s="0"/>
      <c r="QAH99" s="0"/>
      <c r="QAI99" s="0"/>
      <c r="QAJ99" s="0"/>
      <c r="QAK99" s="0"/>
      <c r="QAL99" s="0"/>
      <c r="QAM99" s="0"/>
      <c r="QAN99" s="0"/>
      <c r="QAO99" s="0"/>
      <c r="QAP99" s="0"/>
      <c r="QAQ99" s="0"/>
      <c r="QAR99" s="0"/>
      <c r="QAS99" s="0"/>
      <c r="QAT99" s="0"/>
      <c r="QAU99" s="0"/>
      <c r="QAV99" s="0"/>
      <c r="QAW99" s="0"/>
      <c r="QAX99" s="0"/>
      <c r="QAY99" s="0"/>
      <c r="QAZ99" s="0"/>
      <c r="QBA99" s="0"/>
      <c r="QBB99" s="0"/>
      <c r="QBC99" s="0"/>
      <c r="QBD99" s="0"/>
      <c r="QBE99" s="0"/>
      <c r="QBF99" s="0"/>
      <c r="QBG99" s="0"/>
      <c r="QBH99" s="0"/>
      <c r="QBI99" s="0"/>
      <c r="QBJ99" s="0"/>
      <c r="QBK99" s="0"/>
      <c r="QBL99" s="0"/>
      <c r="QBM99" s="0"/>
      <c r="QBN99" s="0"/>
      <c r="QBO99" s="0"/>
      <c r="QBP99" s="0"/>
      <c r="QBQ99" s="0"/>
      <c r="QBR99" s="0"/>
      <c r="QBS99" s="0"/>
      <c r="QBT99" s="0"/>
      <c r="QBU99" s="0"/>
      <c r="QBV99" s="0"/>
      <c r="QBW99" s="0"/>
      <c r="QBX99" s="0"/>
      <c r="QBY99" s="0"/>
      <c r="QBZ99" s="0"/>
      <c r="QCA99" s="0"/>
      <c r="QCB99" s="0"/>
      <c r="QCC99" s="0"/>
      <c r="QCD99" s="0"/>
      <c r="QCE99" s="0"/>
      <c r="QCF99" s="0"/>
      <c r="QCG99" s="0"/>
      <c r="QCH99" s="0"/>
      <c r="QCI99" s="0"/>
      <c r="QCJ99" s="0"/>
      <c r="QCK99" s="0"/>
      <c r="QCL99" s="0"/>
      <c r="QCM99" s="0"/>
      <c r="QCN99" s="0"/>
      <c r="QCO99" s="0"/>
      <c r="QCP99" s="0"/>
      <c r="QCQ99" s="0"/>
      <c r="QCR99" s="0"/>
      <c r="QCS99" s="0"/>
      <c r="QCT99" s="0"/>
      <c r="QCU99" s="0"/>
      <c r="QCV99" s="0"/>
      <c r="QCW99" s="0"/>
      <c r="QCX99" s="0"/>
      <c r="QCY99" s="0"/>
      <c r="QCZ99" s="0"/>
      <c r="QDA99" s="0"/>
      <c r="QDB99" s="0"/>
      <c r="QDC99" s="0"/>
      <c r="QDD99" s="0"/>
      <c r="QDE99" s="0"/>
      <c r="QDF99" s="0"/>
      <c r="QDG99" s="0"/>
      <c r="QDH99" s="0"/>
      <c r="QDI99" s="0"/>
      <c r="QDJ99" s="0"/>
      <c r="QDK99" s="0"/>
      <c r="QDL99" s="0"/>
      <c r="QDM99" s="0"/>
      <c r="QDN99" s="0"/>
      <c r="QDO99" s="0"/>
      <c r="QDP99" s="0"/>
      <c r="QDQ99" s="0"/>
      <c r="QDR99" s="0"/>
      <c r="QDS99" s="0"/>
      <c r="QDT99" s="0"/>
      <c r="QDU99" s="0"/>
      <c r="QDV99" s="0"/>
      <c r="QDW99" s="0"/>
      <c r="QDX99" s="0"/>
      <c r="QDY99" s="0"/>
      <c r="QDZ99" s="0"/>
      <c r="QEA99" s="0"/>
      <c r="QEB99" s="0"/>
      <c r="QEC99" s="0"/>
      <c r="QED99" s="0"/>
      <c r="QEE99" s="0"/>
      <c r="QEF99" s="0"/>
      <c r="QEG99" s="0"/>
      <c r="QEH99" s="0"/>
      <c r="QEI99" s="0"/>
      <c r="QEJ99" s="0"/>
      <c r="QEK99" s="0"/>
      <c r="QEL99" s="0"/>
      <c r="QEM99" s="0"/>
      <c r="QEN99" s="0"/>
      <c r="QEO99" s="0"/>
      <c r="QEP99" s="0"/>
      <c r="QEQ99" s="0"/>
      <c r="QER99" s="0"/>
      <c r="QES99" s="0"/>
      <c r="QET99" s="0"/>
      <c r="QEU99" s="0"/>
      <c r="QEV99" s="0"/>
      <c r="QEW99" s="0"/>
      <c r="QEX99" s="0"/>
      <c r="QEY99" s="0"/>
      <c r="QEZ99" s="0"/>
      <c r="QFA99" s="0"/>
      <c r="QFB99" s="0"/>
      <c r="QFC99" s="0"/>
      <c r="QFD99" s="0"/>
      <c r="QFE99" s="0"/>
      <c r="QFF99" s="0"/>
      <c r="QFG99" s="0"/>
      <c r="QFH99" s="0"/>
      <c r="QFI99" s="0"/>
      <c r="QFJ99" s="0"/>
      <c r="QFK99" s="0"/>
      <c r="QFL99" s="0"/>
      <c r="QFM99" s="0"/>
      <c r="QFN99" s="0"/>
      <c r="QFO99" s="0"/>
      <c r="QFP99" s="0"/>
      <c r="QFQ99" s="0"/>
      <c r="QFR99" s="0"/>
      <c r="QFS99" s="0"/>
      <c r="QFT99" s="0"/>
      <c r="QFU99" s="0"/>
      <c r="QFV99" s="0"/>
      <c r="QFW99" s="0"/>
      <c r="QFX99" s="0"/>
      <c r="QFY99" s="0"/>
      <c r="QFZ99" s="0"/>
      <c r="QGA99" s="0"/>
      <c r="QGB99" s="0"/>
      <c r="QGC99" s="0"/>
      <c r="QGD99" s="0"/>
      <c r="QGE99" s="0"/>
      <c r="QGF99" s="0"/>
      <c r="QGG99" s="0"/>
      <c r="QGH99" s="0"/>
      <c r="QGI99" s="0"/>
      <c r="QGJ99" s="0"/>
      <c r="QGK99" s="0"/>
      <c r="QGL99" s="0"/>
      <c r="QGM99" s="0"/>
      <c r="QGN99" s="0"/>
      <c r="QGO99" s="0"/>
      <c r="QGP99" s="0"/>
      <c r="QGQ99" s="0"/>
      <c r="QGR99" s="0"/>
      <c r="QGS99" s="0"/>
      <c r="QGT99" s="0"/>
      <c r="QGU99" s="0"/>
      <c r="QGV99" s="0"/>
      <c r="QGW99" s="0"/>
      <c r="QGX99" s="0"/>
      <c r="QGY99" s="0"/>
      <c r="QGZ99" s="0"/>
      <c r="QHA99" s="0"/>
      <c r="QHB99" s="0"/>
      <c r="QHC99" s="0"/>
      <c r="QHD99" s="0"/>
      <c r="QHE99" s="0"/>
      <c r="QHF99" s="0"/>
      <c r="QHG99" s="0"/>
      <c r="QHH99" s="0"/>
      <c r="QHI99" s="0"/>
      <c r="QHJ99" s="0"/>
      <c r="QHK99" s="0"/>
      <c r="QHL99" s="0"/>
      <c r="QHM99" s="0"/>
      <c r="QHN99" s="0"/>
      <c r="QHO99" s="0"/>
      <c r="QHP99" s="0"/>
      <c r="QHQ99" s="0"/>
      <c r="QHR99" s="0"/>
      <c r="QHS99" s="0"/>
      <c r="QHT99" s="0"/>
      <c r="QHU99" s="0"/>
      <c r="QHV99" s="0"/>
      <c r="QHW99" s="0"/>
      <c r="QHX99" s="0"/>
      <c r="QHY99" s="0"/>
      <c r="QHZ99" s="0"/>
      <c r="QIA99" s="0"/>
      <c r="QIB99" s="0"/>
      <c r="QIC99" s="0"/>
      <c r="QID99" s="0"/>
      <c r="QIE99" s="0"/>
      <c r="QIF99" s="0"/>
      <c r="QIG99" s="0"/>
      <c r="QIH99" s="0"/>
      <c r="QII99" s="0"/>
      <c r="QIJ99" s="0"/>
      <c r="QIK99" s="0"/>
      <c r="QIL99" s="0"/>
      <c r="QIM99" s="0"/>
      <c r="QIN99" s="0"/>
      <c r="QIO99" s="0"/>
      <c r="QIP99" s="0"/>
      <c r="QIQ99" s="0"/>
      <c r="QIR99" s="0"/>
      <c r="QIS99" s="0"/>
      <c r="QIT99" s="0"/>
      <c r="QIU99" s="0"/>
      <c r="QIV99" s="0"/>
      <c r="QIW99" s="0"/>
      <c r="QIX99" s="0"/>
      <c r="QIY99" s="0"/>
      <c r="QIZ99" s="0"/>
      <c r="QJA99" s="0"/>
      <c r="QJB99" s="0"/>
      <c r="QJC99" s="0"/>
      <c r="QJD99" s="0"/>
      <c r="QJE99" s="0"/>
      <c r="QJF99" s="0"/>
      <c r="QJG99" s="0"/>
      <c r="QJH99" s="0"/>
      <c r="QJI99" s="0"/>
      <c r="QJJ99" s="0"/>
      <c r="QJK99" s="0"/>
      <c r="QJL99" s="0"/>
      <c r="QJM99" s="0"/>
      <c r="QJN99" s="0"/>
      <c r="QJO99" s="0"/>
      <c r="QJP99" s="0"/>
      <c r="QJQ99" s="0"/>
      <c r="QJR99" s="0"/>
      <c r="QJS99" s="0"/>
      <c r="QJT99" s="0"/>
      <c r="QJU99" s="0"/>
      <c r="QJV99" s="0"/>
      <c r="QJW99" s="0"/>
      <c r="QJX99" s="0"/>
      <c r="QJY99" s="0"/>
      <c r="QJZ99" s="0"/>
      <c r="QKA99" s="0"/>
      <c r="QKB99" s="0"/>
      <c r="QKC99" s="0"/>
      <c r="QKD99" s="0"/>
      <c r="QKE99" s="0"/>
      <c r="QKF99" s="0"/>
      <c r="QKG99" s="0"/>
      <c r="QKH99" s="0"/>
      <c r="QKI99" s="0"/>
      <c r="QKJ99" s="0"/>
      <c r="QKK99" s="0"/>
      <c r="QKL99" s="0"/>
      <c r="QKM99" s="0"/>
      <c r="QKN99" s="0"/>
      <c r="QKO99" s="0"/>
      <c r="QKP99" s="0"/>
      <c r="QKQ99" s="0"/>
      <c r="QKR99" s="0"/>
      <c r="QKS99" s="0"/>
      <c r="QKT99" s="0"/>
      <c r="QKU99" s="0"/>
      <c r="QKV99" s="0"/>
      <c r="QKW99" s="0"/>
      <c r="QKX99" s="0"/>
      <c r="QKY99" s="0"/>
      <c r="QKZ99" s="0"/>
      <c r="QLA99" s="0"/>
      <c r="QLB99" s="0"/>
      <c r="QLC99" s="0"/>
      <c r="QLD99" s="0"/>
      <c r="QLE99" s="0"/>
      <c r="QLF99" s="0"/>
      <c r="QLG99" s="0"/>
      <c r="QLH99" s="0"/>
      <c r="QLI99" s="0"/>
      <c r="QLJ99" s="0"/>
      <c r="QLK99" s="0"/>
      <c r="QLL99" s="0"/>
      <c r="QLM99" s="0"/>
      <c r="QLN99" s="0"/>
      <c r="QLO99" s="0"/>
      <c r="QLP99" s="0"/>
      <c r="QLQ99" s="0"/>
      <c r="QLR99" s="0"/>
      <c r="QLS99" s="0"/>
      <c r="QLT99" s="0"/>
      <c r="QLU99" s="0"/>
      <c r="QLV99" s="0"/>
      <c r="QLW99" s="0"/>
      <c r="QLX99" s="0"/>
      <c r="QLY99" s="0"/>
      <c r="QLZ99" s="0"/>
      <c r="QMA99" s="0"/>
      <c r="QMB99" s="0"/>
      <c r="QMC99" s="0"/>
      <c r="QMD99" s="0"/>
      <c r="QME99" s="0"/>
      <c r="QMF99" s="0"/>
      <c r="QMG99" s="0"/>
      <c r="QMH99" s="0"/>
      <c r="QMI99" s="0"/>
      <c r="QMJ99" s="0"/>
      <c r="QMK99" s="0"/>
      <c r="QML99" s="0"/>
      <c r="QMM99" s="0"/>
      <c r="QMN99" s="0"/>
      <c r="QMO99" s="0"/>
      <c r="QMP99" s="0"/>
      <c r="QMQ99" s="0"/>
      <c r="QMR99" s="0"/>
      <c r="QMS99" s="0"/>
      <c r="QMT99" s="0"/>
      <c r="QMU99" s="0"/>
      <c r="QMV99" s="0"/>
      <c r="QMW99" s="0"/>
      <c r="QMX99" s="0"/>
      <c r="QMY99" s="0"/>
      <c r="QMZ99" s="0"/>
      <c r="QNA99" s="0"/>
      <c r="QNB99" s="0"/>
      <c r="QNC99" s="0"/>
      <c r="QND99" s="0"/>
      <c r="QNE99" s="0"/>
      <c r="QNF99" s="0"/>
      <c r="QNG99" s="0"/>
      <c r="QNH99" s="0"/>
      <c r="QNI99" s="0"/>
      <c r="QNJ99" s="0"/>
      <c r="QNK99" s="0"/>
      <c r="QNL99" s="0"/>
      <c r="QNM99" s="0"/>
      <c r="QNN99" s="0"/>
      <c r="QNO99" s="0"/>
      <c r="QNP99" s="0"/>
      <c r="QNQ99" s="0"/>
      <c r="QNR99" s="0"/>
      <c r="QNS99" s="0"/>
      <c r="QNT99" s="0"/>
      <c r="QNU99" s="0"/>
      <c r="QNV99" s="0"/>
      <c r="QNW99" s="0"/>
      <c r="QNX99" s="0"/>
      <c r="QNY99" s="0"/>
      <c r="QNZ99" s="0"/>
      <c r="QOA99" s="0"/>
      <c r="QOB99" s="0"/>
      <c r="QOC99" s="0"/>
      <c r="QOD99" s="0"/>
      <c r="QOE99" s="0"/>
      <c r="QOF99" s="0"/>
      <c r="QOG99" s="0"/>
      <c r="QOH99" s="0"/>
      <c r="QOI99" s="0"/>
      <c r="QOJ99" s="0"/>
      <c r="QOK99" s="0"/>
      <c r="QOL99" s="0"/>
      <c r="QOM99" s="0"/>
      <c r="QON99" s="0"/>
      <c r="QOO99" s="0"/>
      <c r="QOP99" s="0"/>
      <c r="QOQ99" s="0"/>
      <c r="QOR99" s="0"/>
      <c r="QOS99" s="0"/>
      <c r="QOT99" s="0"/>
      <c r="QOU99" s="0"/>
      <c r="QOV99" s="0"/>
      <c r="QOW99" s="0"/>
      <c r="QOX99" s="0"/>
      <c r="QOY99" s="0"/>
      <c r="QOZ99" s="0"/>
      <c r="QPA99" s="0"/>
      <c r="QPB99" s="0"/>
      <c r="QPC99" s="0"/>
      <c r="QPD99" s="0"/>
      <c r="QPE99" s="0"/>
      <c r="QPF99" s="0"/>
      <c r="QPG99" s="0"/>
      <c r="QPH99" s="0"/>
      <c r="QPI99" s="0"/>
      <c r="QPJ99" s="0"/>
      <c r="QPK99" s="0"/>
      <c r="QPL99" s="0"/>
      <c r="QPM99" s="0"/>
      <c r="QPN99" s="0"/>
      <c r="QPO99" s="0"/>
      <c r="QPP99" s="0"/>
      <c r="QPQ99" s="0"/>
      <c r="QPR99" s="0"/>
      <c r="QPS99" s="0"/>
      <c r="QPT99" s="0"/>
      <c r="QPU99" s="0"/>
      <c r="QPV99" s="0"/>
      <c r="QPW99" s="0"/>
      <c r="QPX99" s="0"/>
      <c r="QPY99" s="0"/>
      <c r="QPZ99" s="0"/>
      <c r="QQA99" s="0"/>
      <c r="QQB99" s="0"/>
      <c r="QQC99" s="0"/>
      <c r="QQD99" s="0"/>
      <c r="QQE99" s="0"/>
      <c r="QQF99" s="0"/>
      <c r="QQG99" s="0"/>
      <c r="QQH99" s="0"/>
      <c r="QQI99" s="0"/>
      <c r="QQJ99" s="0"/>
      <c r="QQK99" s="0"/>
      <c r="QQL99" s="0"/>
      <c r="QQM99" s="0"/>
      <c r="QQN99" s="0"/>
      <c r="QQO99" s="0"/>
      <c r="QQP99" s="0"/>
      <c r="QQQ99" s="0"/>
      <c r="QQR99" s="0"/>
      <c r="QQS99" s="0"/>
      <c r="QQT99" s="0"/>
      <c r="QQU99" s="0"/>
      <c r="QQV99" s="0"/>
      <c r="QQW99" s="0"/>
      <c r="QQX99" s="0"/>
      <c r="QQY99" s="0"/>
      <c r="QQZ99" s="0"/>
      <c r="QRA99" s="0"/>
      <c r="QRB99" s="0"/>
      <c r="QRC99" s="0"/>
      <c r="QRD99" s="0"/>
      <c r="QRE99" s="0"/>
      <c r="QRF99" s="0"/>
      <c r="QRG99" s="0"/>
      <c r="QRH99" s="0"/>
      <c r="QRI99" s="0"/>
      <c r="QRJ99" s="0"/>
      <c r="QRK99" s="0"/>
      <c r="QRL99" s="0"/>
      <c r="QRM99" s="0"/>
      <c r="QRN99" s="0"/>
      <c r="QRO99" s="0"/>
      <c r="QRP99" s="0"/>
      <c r="QRQ99" s="0"/>
      <c r="QRR99" s="0"/>
      <c r="QRS99" s="0"/>
      <c r="QRT99" s="0"/>
      <c r="QRU99" s="0"/>
      <c r="QRV99" s="0"/>
      <c r="QRW99" s="0"/>
      <c r="QRX99" s="0"/>
      <c r="QRY99" s="0"/>
      <c r="QRZ99" s="0"/>
      <c r="QSA99" s="0"/>
      <c r="QSB99" s="0"/>
      <c r="QSC99" s="0"/>
      <c r="QSD99" s="0"/>
      <c r="QSE99" s="0"/>
      <c r="QSF99" s="0"/>
      <c r="QSG99" s="0"/>
      <c r="QSH99" s="0"/>
      <c r="QSI99" s="0"/>
      <c r="QSJ99" s="0"/>
      <c r="QSK99" s="0"/>
      <c r="QSL99" s="0"/>
      <c r="QSM99" s="0"/>
      <c r="QSN99" s="0"/>
      <c r="QSO99" s="0"/>
      <c r="QSP99" s="0"/>
      <c r="QSQ99" s="0"/>
      <c r="QSR99" s="0"/>
      <c r="QSS99" s="0"/>
      <c r="QST99" s="0"/>
      <c r="QSU99" s="0"/>
      <c r="QSV99" s="0"/>
      <c r="QSW99" s="0"/>
      <c r="QSX99" s="0"/>
      <c r="QSY99" s="0"/>
      <c r="QSZ99" s="0"/>
      <c r="QTA99" s="0"/>
      <c r="QTB99" s="0"/>
      <c r="QTC99" s="0"/>
      <c r="QTD99" s="0"/>
      <c r="QTE99" s="0"/>
      <c r="QTF99" s="0"/>
      <c r="QTG99" s="0"/>
      <c r="QTH99" s="0"/>
      <c r="QTI99" s="0"/>
      <c r="QTJ99" s="0"/>
      <c r="QTK99" s="0"/>
      <c r="QTL99" s="0"/>
      <c r="QTM99" s="0"/>
      <c r="QTN99" s="0"/>
      <c r="QTO99" s="0"/>
      <c r="QTP99" s="0"/>
      <c r="QTQ99" s="0"/>
      <c r="QTR99" s="0"/>
      <c r="QTS99" s="0"/>
      <c r="QTT99" s="0"/>
      <c r="QTU99" s="0"/>
      <c r="QTV99" s="0"/>
      <c r="QTW99" s="0"/>
      <c r="QTX99" s="0"/>
      <c r="QTY99" s="0"/>
      <c r="QTZ99" s="0"/>
      <c r="QUA99" s="0"/>
      <c r="QUB99" s="0"/>
      <c r="QUC99" s="0"/>
      <c r="QUD99" s="0"/>
      <c r="QUE99" s="0"/>
      <c r="QUF99" s="0"/>
      <c r="QUG99" s="0"/>
      <c r="QUH99" s="0"/>
      <c r="QUI99" s="0"/>
      <c r="QUJ99" s="0"/>
      <c r="QUK99" s="0"/>
      <c r="QUL99" s="0"/>
      <c r="QUM99" s="0"/>
      <c r="QUN99" s="0"/>
      <c r="QUO99" s="0"/>
      <c r="QUP99" s="0"/>
      <c r="QUQ99" s="0"/>
      <c r="QUR99" s="0"/>
      <c r="QUS99" s="0"/>
      <c r="QUT99" s="0"/>
      <c r="QUU99" s="0"/>
      <c r="QUV99" s="0"/>
      <c r="QUW99" s="0"/>
      <c r="QUX99" s="0"/>
      <c r="QUY99" s="0"/>
      <c r="QUZ99" s="0"/>
      <c r="QVA99" s="0"/>
      <c r="QVB99" s="0"/>
      <c r="QVC99" s="0"/>
      <c r="QVD99" s="0"/>
      <c r="QVE99" s="0"/>
      <c r="QVF99" s="0"/>
      <c r="QVG99" s="0"/>
      <c r="QVH99" s="0"/>
      <c r="QVI99" s="0"/>
      <c r="QVJ99" s="0"/>
      <c r="QVK99" s="0"/>
      <c r="QVL99" s="0"/>
      <c r="QVM99" s="0"/>
      <c r="QVN99" s="0"/>
      <c r="QVO99" s="0"/>
      <c r="QVP99" s="0"/>
      <c r="QVQ99" s="0"/>
      <c r="QVR99" s="0"/>
      <c r="QVS99" s="0"/>
      <c r="QVT99" s="0"/>
      <c r="QVU99" s="0"/>
      <c r="QVV99" s="0"/>
      <c r="QVW99" s="0"/>
      <c r="QVX99" s="0"/>
      <c r="QVY99" s="0"/>
      <c r="QVZ99" s="0"/>
      <c r="QWA99" s="0"/>
      <c r="QWB99" s="0"/>
      <c r="QWC99" s="0"/>
      <c r="QWD99" s="0"/>
      <c r="QWE99" s="0"/>
      <c r="QWF99" s="0"/>
      <c r="QWG99" s="0"/>
      <c r="QWH99" s="0"/>
      <c r="QWI99" s="0"/>
      <c r="QWJ99" s="0"/>
      <c r="QWK99" s="0"/>
      <c r="QWL99" s="0"/>
      <c r="QWM99" s="0"/>
      <c r="QWN99" s="0"/>
      <c r="QWO99" s="0"/>
      <c r="QWP99" s="0"/>
      <c r="QWQ99" s="0"/>
      <c r="QWR99" s="0"/>
      <c r="QWS99" s="0"/>
      <c r="QWT99" s="0"/>
      <c r="QWU99" s="0"/>
      <c r="QWV99" s="0"/>
      <c r="QWW99" s="0"/>
      <c r="QWX99" s="0"/>
      <c r="QWY99" s="0"/>
      <c r="QWZ99" s="0"/>
      <c r="QXA99" s="0"/>
      <c r="QXB99" s="0"/>
      <c r="QXC99" s="0"/>
      <c r="QXD99" s="0"/>
      <c r="QXE99" s="0"/>
      <c r="QXF99" s="0"/>
      <c r="QXG99" s="0"/>
      <c r="QXH99" s="0"/>
      <c r="QXI99" s="0"/>
      <c r="QXJ99" s="0"/>
      <c r="QXK99" s="0"/>
      <c r="QXL99" s="0"/>
      <c r="QXM99" s="0"/>
      <c r="QXN99" s="0"/>
      <c r="QXO99" s="0"/>
      <c r="QXP99" s="0"/>
      <c r="QXQ99" s="0"/>
      <c r="QXR99" s="0"/>
      <c r="QXS99" s="0"/>
      <c r="QXT99" s="0"/>
      <c r="QXU99" s="0"/>
      <c r="QXV99" s="0"/>
      <c r="QXW99" s="0"/>
      <c r="QXX99" s="0"/>
      <c r="QXY99" s="0"/>
      <c r="QXZ99" s="0"/>
      <c r="QYA99" s="0"/>
      <c r="QYB99" s="0"/>
      <c r="QYC99" s="0"/>
      <c r="QYD99" s="0"/>
      <c r="QYE99" s="0"/>
      <c r="QYF99" s="0"/>
      <c r="QYG99" s="0"/>
      <c r="QYH99" s="0"/>
      <c r="QYI99" s="0"/>
      <c r="QYJ99" s="0"/>
      <c r="QYK99" s="0"/>
      <c r="QYL99" s="0"/>
      <c r="QYM99" s="0"/>
      <c r="QYN99" s="0"/>
      <c r="QYO99" s="0"/>
      <c r="QYP99" s="0"/>
      <c r="QYQ99" s="0"/>
      <c r="QYR99" s="0"/>
      <c r="QYS99" s="0"/>
      <c r="QYT99" s="0"/>
      <c r="QYU99" s="0"/>
      <c r="QYV99" s="0"/>
      <c r="QYW99" s="0"/>
      <c r="QYX99" s="0"/>
      <c r="QYY99" s="0"/>
      <c r="QYZ99" s="0"/>
      <c r="QZA99" s="0"/>
      <c r="QZB99" s="0"/>
      <c r="QZC99" s="0"/>
      <c r="QZD99" s="0"/>
      <c r="QZE99" s="0"/>
      <c r="QZF99" s="0"/>
      <c r="QZG99" s="0"/>
      <c r="QZH99" s="0"/>
      <c r="QZI99" s="0"/>
      <c r="QZJ99" s="0"/>
      <c r="QZK99" s="0"/>
      <c r="QZL99" s="0"/>
      <c r="QZM99" s="0"/>
      <c r="QZN99" s="0"/>
      <c r="QZO99" s="0"/>
      <c r="QZP99" s="0"/>
      <c r="QZQ99" s="0"/>
      <c r="QZR99" s="0"/>
      <c r="QZS99" s="0"/>
      <c r="QZT99" s="0"/>
      <c r="QZU99" s="0"/>
      <c r="QZV99" s="0"/>
      <c r="QZW99" s="0"/>
      <c r="QZX99" s="0"/>
      <c r="QZY99" s="0"/>
      <c r="QZZ99" s="0"/>
      <c r="RAA99" s="0"/>
      <c r="RAB99" s="0"/>
      <c r="RAC99" s="0"/>
      <c r="RAD99" s="0"/>
      <c r="RAE99" s="0"/>
      <c r="RAF99" s="0"/>
      <c r="RAG99" s="0"/>
      <c r="RAH99" s="0"/>
      <c r="RAI99" s="0"/>
      <c r="RAJ99" s="0"/>
      <c r="RAK99" s="0"/>
      <c r="RAL99" s="0"/>
      <c r="RAM99" s="0"/>
      <c r="RAN99" s="0"/>
      <c r="RAO99" s="0"/>
      <c r="RAP99" s="0"/>
      <c r="RAQ99" s="0"/>
      <c r="RAR99" s="0"/>
      <c r="RAS99" s="0"/>
      <c r="RAT99" s="0"/>
      <c r="RAU99" s="0"/>
      <c r="RAV99" s="0"/>
      <c r="RAW99" s="0"/>
      <c r="RAX99" s="0"/>
      <c r="RAY99" s="0"/>
      <c r="RAZ99" s="0"/>
      <c r="RBA99" s="0"/>
      <c r="RBB99" s="0"/>
      <c r="RBC99" s="0"/>
      <c r="RBD99" s="0"/>
      <c r="RBE99" s="0"/>
      <c r="RBF99" s="0"/>
      <c r="RBG99" s="0"/>
      <c r="RBH99" s="0"/>
      <c r="RBI99" s="0"/>
      <c r="RBJ99" s="0"/>
      <c r="RBK99" s="0"/>
      <c r="RBL99" s="0"/>
      <c r="RBM99" s="0"/>
      <c r="RBN99" s="0"/>
      <c r="RBO99" s="0"/>
      <c r="RBP99" s="0"/>
      <c r="RBQ99" s="0"/>
      <c r="RBR99" s="0"/>
      <c r="RBS99" s="0"/>
      <c r="RBT99" s="0"/>
      <c r="RBU99" s="0"/>
      <c r="RBV99" s="0"/>
      <c r="RBW99" s="0"/>
      <c r="RBX99" s="0"/>
      <c r="RBY99" s="0"/>
      <c r="RBZ99" s="0"/>
      <c r="RCA99" s="0"/>
      <c r="RCB99" s="0"/>
      <c r="RCC99" s="0"/>
      <c r="RCD99" s="0"/>
      <c r="RCE99" s="0"/>
      <c r="RCF99" s="0"/>
      <c r="RCG99" s="0"/>
      <c r="RCH99" s="0"/>
      <c r="RCI99" s="0"/>
      <c r="RCJ99" s="0"/>
      <c r="RCK99" s="0"/>
      <c r="RCL99" s="0"/>
      <c r="RCM99" s="0"/>
      <c r="RCN99" s="0"/>
      <c r="RCO99" s="0"/>
      <c r="RCP99" s="0"/>
      <c r="RCQ99" s="0"/>
      <c r="RCR99" s="0"/>
      <c r="RCS99" s="0"/>
      <c r="RCT99" s="0"/>
      <c r="RCU99" s="0"/>
      <c r="RCV99" s="0"/>
      <c r="RCW99" s="0"/>
      <c r="RCX99" s="0"/>
      <c r="RCY99" s="0"/>
      <c r="RCZ99" s="0"/>
      <c r="RDA99" s="0"/>
      <c r="RDB99" s="0"/>
      <c r="RDC99" s="0"/>
      <c r="RDD99" s="0"/>
      <c r="RDE99" s="0"/>
      <c r="RDF99" s="0"/>
      <c r="RDG99" s="0"/>
      <c r="RDH99" s="0"/>
      <c r="RDI99" s="0"/>
      <c r="RDJ99" s="0"/>
      <c r="RDK99" s="0"/>
      <c r="RDL99" s="0"/>
      <c r="RDM99" s="0"/>
      <c r="RDN99" s="0"/>
      <c r="RDO99" s="0"/>
      <c r="RDP99" s="0"/>
      <c r="RDQ99" s="0"/>
      <c r="RDR99" s="0"/>
      <c r="RDS99" s="0"/>
      <c r="RDT99" s="0"/>
      <c r="RDU99" s="0"/>
      <c r="RDV99" s="0"/>
      <c r="RDW99" s="0"/>
      <c r="RDX99" s="0"/>
      <c r="RDY99" s="0"/>
      <c r="RDZ99" s="0"/>
      <c r="REA99" s="0"/>
      <c r="REB99" s="0"/>
      <c r="REC99" s="0"/>
      <c r="RED99" s="0"/>
      <c r="REE99" s="0"/>
      <c r="REF99" s="0"/>
      <c r="REG99" s="0"/>
      <c r="REH99" s="0"/>
      <c r="REI99" s="0"/>
      <c r="REJ99" s="0"/>
      <c r="REK99" s="0"/>
      <c r="REL99" s="0"/>
      <c r="REM99" s="0"/>
      <c r="REN99" s="0"/>
      <c r="REO99" s="0"/>
      <c r="REP99" s="0"/>
      <c r="REQ99" s="0"/>
      <c r="RER99" s="0"/>
      <c r="RES99" s="0"/>
      <c r="RET99" s="0"/>
      <c r="REU99" s="0"/>
      <c r="REV99" s="0"/>
      <c r="REW99" s="0"/>
      <c r="REX99" s="0"/>
      <c r="REY99" s="0"/>
      <c r="REZ99" s="0"/>
      <c r="RFA99" s="0"/>
      <c r="RFB99" s="0"/>
      <c r="RFC99" s="0"/>
      <c r="RFD99" s="0"/>
      <c r="RFE99" s="0"/>
      <c r="RFF99" s="0"/>
      <c r="RFG99" s="0"/>
      <c r="RFH99" s="0"/>
      <c r="RFI99" s="0"/>
      <c r="RFJ99" s="0"/>
      <c r="RFK99" s="0"/>
      <c r="RFL99" s="0"/>
      <c r="RFM99" s="0"/>
      <c r="RFN99" s="0"/>
      <c r="RFO99" s="0"/>
      <c r="RFP99" s="0"/>
      <c r="RFQ99" s="0"/>
      <c r="RFR99" s="0"/>
      <c r="RFS99" s="0"/>
      <c r="RFT99" s="0"/>
      <c r="RFU99" s="0"/>
      <c r="RFV99" s="0"/>
      <c r="RFW99" s="0"/>
      <c r="RFX99" s="0"/>
      <c r="RFY99" s="0"/>
      <c r="RFZ99" s="0"/>
      <c r="RGA99" s="0"/>
      <c r="RGB99" s="0"/>
      <c r="RGC99" s="0"/>
      <c r="RGD99" s="0"/>
      <c r="RGE99" s="0"/>
      <c r="RGF99" s="0"/>
      <c r="RGG99" s="0"/>
      <c r="RGH99" s="0"/>
      <c r="RGI99" s="0"/>
      <c r="RGJ99" s="0"/>
      <c r="RGK99" s="0"/>
      <c r="RGL99" s="0"/>
      <c r="RGM99" s="0"/>
      <c r="RGN99" s="0"/>
      <c r="RGO99" s="0"/>
      <c r="RGP99" s="0"/>
      <c r="RGQ99" s="0"/>
      <c r="RGR99" s="0"/>
      <c r="RGS99" s="0"/>
      <c r="RGT99" s="0"/>
      <c r="RGU99" s="0"/>
      <c r="RGV99" s="0"/>
      <c r="RGW99" s="0"/>
      <c r="RGX99" s="0"/>
      <c r="RGY99" s="0"/>
      <c r="RGZ99" s="0"/>
      <c r="RHA99" s="0"/>
      <c r="RHB99" s="0"/>
      <c r="RHC99" s="0"/>
      <c r="RHD99" s="0"/>
      <c r="RHE99" s="0"/>
      <c r="RHF99" s="0"/>
      <c r="RHG99" s="0"/>
      <c r="RHH99" s="0"/>
      <c r="RHI99" s="0"/>
      <c r="RHJ99" s="0"/>
      <c r="RHK99" s="0"/>
      <c r="RHL99" s="0"/>
      <c r="RHM99" s="0"/>
      <c r="RHN99" s="0"/>
      <c r="RHO99" s="0"/>
      <c r="RHP99" s="0"/>
      <c r="RHQ99" s="0"/>
      <c r="RHR99" s="0"/>
      <c r="RHS99" s="0"/>
      <c r="RHT99" s="0"/>
      <c r="RHU99" s="0"/>
      <c r="RHV99" s="0"/>
      <c r="RHW99" s="0"/>
      <c r="RHX99" s="0"/>
      <c r="RHY99" s="0"/>
      <c r="RHZ99" s="0"/>
      <c r="RIA99" s="0"/>
      <c r="RIB99" s="0"/>
      <c r="RIC99" s="0"/>
      <c r="RID99" s="0"/>
      <c r="RIE99" s="0"/>
      <c r="RIF99" s="0"/>
      <c r="RIG99" s="0"/>
      <c r="RIH99" s="0"/>
      <c r="RII99" s="0"/>
      <c r="RIJ99" s="0"/>
      <c r="RIK99" s="0"/>
      <c r="RIL99" s="0"/>
      <c r="RIM99" s="0"/>
      <c r="RIN99" s="0"/>
      <c r="RIO99" s="0"/>
      <c r="RIP99" s="0"/>
      <c r="RIQ99" s="0"/>
      <c r="RIR99" s="0"/>
      <c r="RIS99" s="0"/>
      <c r="RIT99" s="0"/>
      <c r="RIU99" s="0"/>
      <c r="RIV99" s="0"/>
      <c r="RIW99" s="0"/>
      <c r="RIX99" s="0"/>
      <c r="RIY99" s="0"/>
      <c r="RIZ99" s="0"/>
      <c r="RJA99" s="0"/>
      <c r="RJB99" s="0"/>
      <c r="RJC99" s="0"/>
      <c r="RJD99" s="0"/>
      <c r="RJE99" s="0"/>
      <c r="RJF99" s="0"/>
      <c r="RJG99" s="0"/>
      <c r="RJH99" s="0"/>
      <c r="RJI99" s="0"/>
      <c r="RJJ99" s="0"/>
      <c r="RJK99" s="0"/>
      <c r="RJL99" s="0"/>
      <c r="RJM99" s="0"/>
      <c r="RJN99" s="0"/>
      <c r="RJO99" s="0"/>
      <c r="RJP99" s="0"/>
      <c r="RJQ99" s="0"/>
      <c r="RJR99" s="0"/>
      <c r="RJS99" s="0"/>
      <c r="RJT99" s="0"/>
      <c r="RJU99" s="0"/>
      <c r="RJV99" s="0"/>
      <c r="RJW99" s="0"/>
      <c r="RJX99" s="0"/>
      <c r="RJY99" s="0"/>
      <c r="RJZ99" s="0"/>
      <c r="RKA99" s="0"/>
      <c r="RKB99" s="0"/>
      <c r="RKC99" s="0"/>
      <c r="RKD99" s="0"/>
      <c r="RKE99" s="0"/>
      <c r="RKF99" s="0"/>
      <c r="RKG99" s="0"/>
      <c r="RKH99" s="0"/>
      <c r="RKI99" s="0"/>
      <c r="RKJ99" s="0"/>
      <c r="RKK99" s="0"/>
      <c r="RKL99" s="0"/>
      <c r="RKM99" s="0"/>
      <c r="RKN99" s="0"/>
      <c r="RKO99" s="0"/>
      <c r="RKP99" s="0"/>
      <c r="RKQ99" s="0"/>
      <c r="RKR99" s="0"/>
      <c r="RKS99" s="0"/>
      <c r="RKT99" s="0"/>
      <c r="RKU99" s="0"/>
      <c r="RKV99" s="0"/>
      <c r="RKW99" s="0"/>
      <c r="RKX99" s="0"/>
      <c r="RKY99" s="0"/>
      <c r="RKZ99" s="0"/>
      <c r="RLA99" s="0"/>
      <c r="RLB99" s="0"/>
      <c r="RLC99" s="0"/>
      <c r="RLD99" s="0"/>
      <c r="RLE99" s="0"/>
      <c r="RLF99" s="0"/>
      <c r="RLG99" s="0"/>
      <c r="RLH99" s="0"/>
      <c r="RLI99" s="0"/>
      <c r="RLJ99" s="0"/>
      <c r="RLK99" s="0"/>
      <c r="RLL99" s="0"/>
      <c r="RLM99" s="0"/>
      <c r="RLN99" s="0"/>
      <c r="RLO99" s="0"/>
      <c r="RLP99" s="0"/>
      <c r="RLQ99" s="0"/>
      <c r="RLR99" s="0"/>
      <c r="RLS99" s="0"/>
      <c r="RLT99" s="0"/>
      <c r="RLU99" s="0"/>
      <c r="RLV99" s="0"/>
      <c r="RLW99" s="0"/>
      <c r="RLX99" s="0"/>
      <c r="RLY99" s="0"/>
      <c r="RLZ99" s="0"/>
      <c r="RMA99" s="0"/>
      <c r="RMB99" s="0"/>
      <c r="RMC99" s="0"/>
      <c r="RMD99" s="0"/>
      <c r="RME99" s="0"/>
      <c r="RMF99" s="0"/>
      <c r="RMG99" s="0"/>
      <c r="RMH99" s="0"/>
      <c r="RMI99" s="0"/>
      <c r="RMJ99" s="0"/>
      <c r="RMK99" s="0"/>
      <c r="RML99" s="0"/>
      <c r="RMM99" s="0"/>
      <c r="RMN99" s="0"/>
      <c r="RMO99" s="0"/>
      <c r="RMP99" s="0"/>
      <c r="RMQ99" s="0"/>
      <c r="RMR99" s="0"/>
      <c r="RMS99" s="0"/>
      <c r="RMT99" s="0"/>
      <c r="RMU99" s="0"/>
      <c r="RMV99" s="0"/>
      <c r="RMW99" s="0"/>
      <c r="RMX99" s="0"/>
      <c r="RMY99" s="0"/>
      <c r="RMZ99" s="0"/>
      <c r="RNA99" s="0"/>
      <c r="RNB99" s="0"/>
      <c r="RNC99" s="0"/>
      <c r="RND99" s="0"/>
      <c r="RNE99" s="0"/>
      <c r="RNF99" s="0"/>
      <c r="RNG99" s="0"/>
      <c r="RNH99" s="0"/>
      <c r="RNI99" s="0"/>
      <c r="RNJ99" s="0"/>
      <c r="RNK99" s="0"/>
      <c r="RNL99" s="0"/>
      <c r="RNM99" s="0"/>
      <c r="RNN99" s="0"/>
      <c r="RNO99" s="0"/>
      <c r="RNP99" s="0"/>
      <c r="RNQ99" s="0"/>
      <c r="RNR99" s="0"/>
      <c r="RNS99" s="0"/>
      <c r="RNT99" s="0"/>
      <c r="RNU99" s="0"/>
      <c r="RNV99" s="0"/>
      <c r="RNW99" s="0"/>
      <c r="RNX99" s="0"/>
      <c r="RNY99" s="0"/>
      <c r="RNZ99" s="0"/>
      <c r="ROA99" s="0"/>
      <c r="ROB99" s="0"/>
      <c r="ROC99" s="0"/>
      <c r="ROD99" s="0"/>
      <c r="ROE99" s="0"/>
      <c r="ROF99" s="0"/>
      <c r="ROG99" s="0"/>
      <c r="ROH99" s="0"/>
      <c r="ROI99" s="0"/>
      <c r="ROJ99" s="0"/>
      <c r="ROK99" s="0"/>
      <c r="ROL99" s="0"/>
      <c r="ROM99" s="0"/>
      <c r="RON99" s="0"/>
      <c r="ROO99" s="0"/>
      <c r="ROP99" s="0"/>
      <c r="ROQ99" s="0"/>
      <c r="ROR99" s="0"/>
      <c r="ROS99" s="0"/>
      <c r="ROT99" s="0"/>
      <c r="ROU99" s="0"/>
      <c r="ROV99" s="0"/>
      <c r="ROW99" s="0"/>
      <c r="ROX99" s="0"/>
      <c r="ROY99" s="0"/>
      <c r="ROZ99" s="0"/>
      <c r="RPA99" s="0"/>
      <c r="RPB99" s="0"/>
      <c r="RPC99" s="0"/>
      <c r="RPD99" s="0"/>
      <c r="RPE99" s="0"/>
      <c r="RPF99" s="0"/>
      <c r="RPG99" s="0"/>
      <c r="RPH99" s="0"/>
      <c r="RPI99" s="0"/>
      <c r="RPJ99" s="0"/>
      <c r="RPK99" s="0"/>
      <c r="RPL99" s="0"/>
      <c r="RPM99" s="0"/>
      <c r="RPN99" s="0"/>
      <c r="RPO99" s="0"/>
      <c r="RPP99" s="0"/>
      <c r="RPQ99" s="0"/>
      <c r="RPR99" s="0"/>
      <c r="RPS99" s="0"/>
      <c r="RPT99" s="0"/>
      <c r="RPU99" s="0"/>
      <c r="RPV99" s="0"/>
      <c r="RPW99" s="0"/>
      <c r="RPX99" s="0"/>
      <c r="RPY99" s="0"/>
      <c r="RPZ99" s="0"/>
      <c r="RQA99" s="0"/>
      <c r="RQB99" s="0"/>
      <c r="RQC99" s="0"/>
      <c r="RQD99" s="0"/>
      <c r="RQE99" s="0"/>
      <c r="RQF99" s="0"/>
      <c r="RQG99" s="0"/>
      <c r="RQH99" s="0"/>
      <c r="RQI99" s="0"/>
      <c r="RQJ99" s="0"/>
      <c r="RQK99" s="0"/>
      <c r="RQL99" s="0"/>
      <c r="RQM99" s="0"/>
      <c r="RQN99" s="0"/>
      <c r="RQO99" s="0"/>
      <c r="RQP99" s="0"/>
      <c r="RQQ99" s="0"/>
      <c r="RQR99" s="0"/>
      <c r="RQS99" s="0"/>
      <c r="RQT99" s="0"/>
      <c r="RQU99" s="0"/>
      <c r="RQV99" s="0"/>
      <c r="RQW99" s="0"/>
      <c r="RQX99" s="0"/>
      <c r="RQY99" s="0"/>
      <c r="RQZ99" s="0"/>
      <c r="RRA99" s="0"/>
      <c r="RRB99" s="0"/>
      <c r="RRC99" s="0"/>
      <c r="RRD99" s="0"/>
      <c r="RRE99" s="0"/>
      <c r="RRF99" s="0"/>
      <c r="RRG99" s="0"/>
      <c r="RRH99" s="0"/>
      <c r="RRI99" s="0"/>
      <c r="RRJ99" s="0"/>
      <c r="RRK99" s="0"/>
      <c r="RRL99" s="0"/>
      <c r="RRM99" s="0"/>
      <c r="RRN99" s="0"/>
      <c r="RRO99" s="0"/>
      <c r="RRP99" s="0"/>
      <c r="RRQ99" s="0"/>
      <c r="RRR99" s="0"/>
      <c r="RRS99" s="0"/>
      <c r="RRT99" s="0"/>
      <c r="RRU99" s="0"/>
      <c r="RRV99" s="0"/>
      <c r="RRW99" s="0"/>
      <c r="RRX99" s="0"/>
      <c r="RRY99" s="0"/>
      <c r="RRZ99" s="0"/>
      <c r="RSA99" s="0"/>
      <c r="RSB99" s="0"/>
      <c r="RSC99" s="0"/>
      <c r="RSD99" s="0"/>
      <c r="RSE99" s="0"/>
      <c r="RSF99" s="0"/>
      <c r="RSG99" s="0"/>
      <c r="RSH99" s="0"/>
      <c r="RSI99" s="0"/>
      <c r="RSJ99" s="0"/>
      <c r="RSK99" s="0"/>
      <c r="RSL99" s="0"/>
      <c r="RSM99" s="0"/>
      <c r="RSN99" s="0"/>
      <c r="RSO99" s="0"/>
      <c r="RSP99" s="0"/>
      <c r="RSQ99" s="0"/>
      <c r="RSR99" s="0"/>
      <c r="RSS99" s="0"/>
      <c r="RST99" s="0"/>
      <c r="RSU99" s="0"/>
      <c r="RSV99" s="0"/>
      <c r="RSW99" s="0"/>
      <c r="RSX99" s="0"/>
      <c r="RSY99" s="0"/>
      <c r="RSZ99" s="0"/>
      <c r="RTA99" s="0"/>
      <c r="RTB99" s="0"/>
      <c r="RTC99" s="0"/>
      <c r="RTD99" s="0"/>
      <c r="RTE99" s="0"/>
      <c r="RTF99" s="0"/>
      <c r="RTG99" s="0"/>
      <c r="RTH99" s="0"/>
      <c r="RTI99" s="0"/>
      <c r="RTJ99" s="0"/>
      <c r="RTK99" s="0"/>
      <c r="RTL99" s="0"/>
      <c r="RTM99" s="0"/>
      <c r="RTN99" s="0"/>
      <c r="RTO99" s="0"/>
      <c r="RTP99" s="0"/>
      <c r="RTQ99" s="0"/>
      <c r="RTR99" s="0"/>
      <c r="RTS99" s="0"/>
      <c r="RTT99" s="0"/>
      <c r="RTU99" s="0"/>
      <c r="RTV99" s="0"/>
      <c r="RTW99" s="0"/>
      <c r="RTX99" s="0"/>
      <c r="RTY99" s="0"/>
      <c r="RTZ99" s="0"/>
      <c r="RUA99" s="0"/>
      <c r="RUB99" s="0"/>
      <c r="RUC99" s="0"/>
      <c r="RUD99" s="0"/>
      <c r="RUE99" s="0"/>
      <c r="RUF99" s="0"/>
      <c r="RUG99" s="0"/>
      <c r="RUH99" s="0"/>
      <c r="RUI99" s="0"/>
      <c r="RUJ99" s="0"/>
      <c r="RUK99" s="0"/>
      <c r="RUL99" s="0"/>
      <c r="RUM99" s="0"/>
      <c r="RUN99" s="0"/>
      <c r="RUO99" s="0"/>
      <c r="RUP99" s="0"/>
      <c r="RUQ99" s="0"/>
      <c r="RUR99" s="0"/>
      <c r="RUS99" s="0"/>
      <c r="RUT99" s="0"/>
      <c r="RUU99" s="0"/>
      <c r="RUV99" s="0"/>
      <c r="RUW99" s="0"/>
      <c r="RUX99" s="0"/>
      <c r="RUY99" s="0"/>
      <c r="RUZ99" s="0"/>
      <c r="RVA99" s="0"/>
      <c r="RVB99" s="0"/>
      <c r="RVC99" s="0"/>
      <c r="RVD99" s="0"/>
      <c r="RVE99" s="0"/>
      <c r="RVF99" s="0"/>
      <c r="RVG99" s="0"/>
      <c r="RVH99" s="0"/>
      <c r="RVI99" s="0"/>
      <c r="RVJ99" s="0"/>
      <c r="RVK99" s="0"/>
      <c r="RVL99" s="0"/>
      <c r="RVM99" s="0"/>
      <c r="RVN99" s="0"/>
      <c r="RVO99" s="0"/>
      <c r="RVP99" s="0"/>
      <c r="RVQ99" s="0"/>
      <c r="RVR99" s="0"/>
      <c r="RVS99" s="0"/>
      <c r="RVT99" s="0"/>
      <c r="RVU99" s="0"/>
      <c r="RVV99" s="0"/>
      <c r="RVW99" s="0"/>
      <c r="RVX99" s="0"/>
      <c r="RVY99" s="0"/>
      <c r="RVZ99" s="0"/>
      <c r="RWA99" s="0"/>
      <c r="RWB99" s="0"/>
      <c r="RWC99" s="0"/>
      <c r="RWD99" s="0"/>
      <c r="RWE99" s="0"/>
      <c r="RWF99" s="0"/>
      <c r="RWG99" s="0"/>
      <c r="RWH99" s="0"/>
      <c r="RWI99" s="0"/>
      <c r="RWJ99" s="0"/>
      <c r="RWK99" s="0"/>
      <c r="RWL99" s="0"/>
      <c r="RWM99" s="0"/>
      <c r="RWN99" s="0"/>
      <c r="RWO99" s="0"/>
      <c r="RWP99" s="0"/>
      <c r="RWQ99" s="0"/>
      <c r="RWR99" s="0"/>
      <c r="RWS99" s="0"/>
      <c r="RWT99" s="0"/>
      <c r="RWU99" s="0"/>
      <c r="RWV99" s="0"/>
      <c r="RWW99" s="0"/>
      <c r="RWX99" s="0"/>
      <c r="RWY99" s="0"/>
      <c r="RWZ99" s="0"/>
      <c r="RXA99" s="0"/>
      <c r="RXB99" s="0"/>
      <c r="RXC99" s="0"/>
      <c r="RXD99" s="0"/>
      <c r="RXE99" s="0"/>
      <c r="RXF99" s="0"/>
      <c r="RXG99" s="0"/>
      <c r="RXH99" s="0"/>
      <c r="RXI99" s="0"/>
      <c r="RXJ99" s="0"/>
      <c r="RXK99" s="0"/>
      <c r="RXL99" s="0"/>
      <c r="RXM99" s="0"/>
      <c r="RXN99" s="0"/>
      <c r="RXO99" s="0"/>
      <c r="RXP99" s="0"/>
      <c r="RXQ99" s="0"/>
      <c r="RXR99" s="0"/>
      <c r="RXS99" s="0"/>
      <c r="RXT99" s="0"/>
      <c r="RXU99" s="0"/>
      <c r="RXV99" s="0"/>
      <c r="RXW99" s="0"/>
      <c r="RXX99" s="0"/>
      <c r="RXY99" s="0"/>
      <c r="RXZ99" s="0"/>
      <c r="RYA99" s="0"/>
      <c r="RYB99" s="0"/>
      <c r="RYC99" s="0"/>
      <c r="RYD99" s="0"/>
      <c r="RYE99" s="0"/>
      <c r="RYF99" s="0"/>
      <c r="RYG99" s="0"/>
      <c r="RYH99" s="0"/>
      <c r="RYI99" s="0"/>
      <c r="RYJ99" s="0"/>
      <c r="RYK99" s="0"/>
      <c r="RYL99" s="0"/>
      <c r="RYM99" s="0"/>
      <c r="RYN99" s="0"/>
      <c r="RYO99" s="0"/>
      <c r="RYP99" s="0"/>
      <c r="RYQ99" s="0"/>
      <c r="RYR99" s="0"/>
      <c r="RYS99" s="0"/>
      <c r="RYT99" s="0"/>
      <c r="RYU99" s="0"/>
      <c r="RYV99" s="0"/>
      <c r="RYW99" s="0"/>
      <c r="RYX99" s="0"/>
      <c r="RYY99" s="0"/>
      <c r="RYZ99" s="0"/>
      <c r="RZA99" s="0"/>
      <c r="RZB99" s="0"/>
      <c r="RZC99" s="0"/>
      <c r="RZD99" s="0"/>
      <c r="RZE99" s="0"/>
      <c r="RZF99" s="0"/>
      <c r="RZG99" s="0"/>
      <c r="RZH99" s="0"/>
      <c r="RZI99" s="0"/>
      <c r="RZJ99" s="0"/>
      <c r="RZK99" s="0"/>
      <c r="RZL99" s="0"/>
      <c r="RZM99" s="0"/>
      <c r="RZN99" s="0"/>
      <c r="RZO99" s="0"/>
      <c r="RZP99" s="0"/>
      <c r="RZQ99" s="0"/>
      <c r="RZR99" s="0"/>
      <c r="RZS99" s="0"/>
      <c r="RZT99" s="0"/>
      <c r="RZU99" s="0"/>
      <c r="RZV99" s="0"/>
      <c r="RZW99" s="0"/>
      <c r="RZX99" s="0"/>
      <c r="RZY99" s="0"/>
      <c r="RZZ99" s="0"/>
      <c r="SAA99" s="0"/>
      <c r="SAB99" s="0"/>
      <c r="SAC99" s="0"/>
      <c r="SAD99" s="0"/>
      <c r="SAE99" s="0"/>
      <c r="SAF99" s="0"/>
      <c r="SAG99" s="0"/>
      <c r="SAH99" s="0"/>
      <c r="SAI99" s="0"/>
      <c r="SAJ99" s="0"/>
      <c r="SAK99" s="0"/>
      <c r="SAL99" s="0"/>
      <c r="SAM99" s="0"/>
      <c r="SAN99" s="0"/>
      <c r="SAO99" s="0"/>
      <c r="SAP99" s="0"/>
      <c r="SAQ99" s="0"/>
      <c r="SAR99" s="0"/>
      <c r="SAS99" s="0"/>
      <c r="SAT99" s="0"/>
      <c r="SAU99" s="0"/>
      <c r="SAV99" s="0"/>
      <c r="SAW99" s="0"/>
      <c r="SAX99" s="0"/>
      <c r="SAY99" s="0"/>
      <c r="SAZ99" s="0"/>
      <c r="SBA99" s="0"/>
      <c r="SBB99" s="0"/>
      <c r="SBC99" s="0"/>
      <c r="SBD99" s="0"/>
      <c r="SBE99" s="0"/>
      <c r="SBF99" s="0"/>
      <c r="SBG99" s="0"/>
      <c r="SBH99" s="0"/>
      <c r="SBI99" s="0"/>
      <c r="SBJ99" s="0"/>
      <c r="SBK99" s="0"/>
      <c r="SBL99" s="0"/>
      <c r="SBM99" s="0"/>
      <c r="SBN99" s="0"/>
      <c r="SBO99" s="0"/>
      <c r="SBP99" s="0"/>
      <c r="SBQ99" s="0"/>
      <c r="SBR99" s="0"/>
      <c r="SBS99" s="0"/>
      <c r="SBT99" s="0"/>
      <c r="SBU99" s="0"/>
      <c r="SBV99" s="0"/>
      <c r="SBW99" s="0"/>
      <c r="SBX99" s="0"/>
      <c r="SBY99" s="0"/>
      <c r="SBZ99" s="0"/>
      <c r="SCA99" s="0"/>
      <c r="SCB99" s="0"/>
      <c r="SCC99" s="0"/>
      <c r="SCD99" s="0"/>
      <c r="SCE99" s="0"/>
      <c r="SCF99" s="0"/>
      <c r="SCG99" s="0"/>
      <c r="SCH99" s="0"/>
      <c r="SCI99" s="0"/>
      <c r="SCJ99" s="0"/>
      <c r="SCK99" s="0"/>
      <c r="SCL99" s="0"/>
      <c r="SCM99" s="0"/>
      <c r="SCN99" s="0"/>
      <c r="SCO99" s="0"/>
      <c r="SCP99" s="0"/>
      <c r="SCQ99" s="0"/>
      <c r="SCR99" s="0"/>
      <c r="SCS99" s="0"/>
      <c r="SCT99" s="0"/>
      <c r="SCU99" s="0"/>
      <c r="SCV99" s="0"/>
      <c r="SCW99" s="0"/>
      <c r="SCX99" s="0"/>
      <c r="SCY99" s="0"/>
      <c r="SCZ99" s="0"/>
      <c r="SDA99" s="0"/>
      <c r="SDB99" s="0"/>
      <c r="SDC99" s="0"/>
      <c r="SDD99" s="0"/>
      <c r="SDE99" s="0"/>
      <c r="SDF99" s="0"/>
      <c r="SDG99" s="0"/>
      <c r="SDH99" s="0"/>
      <c r="SDI99" s="0"/>
      <c r="SDJ99" s="0"/>
      <c r="SDK99" s="0"/>
      <c r="SDL99" s="0"/>
      <c r="SDM99" s="0"/>
      <c r="SDN99" s="0"/>
      <c r="SDO99" s="0"/>
      <c r="SDP99" s="0"/>
      <c r="SDQ99" s="0"/>
      <c r="SDR99" s="0"/>
      <c r="SDS99" s="0"/>
      <c r="SDT99" s="0"/>
      <c r="SDU99" s="0"/>
      <c r="SDV99" s="0"/>
      <c r="SDW99" s="0"/>
      <c r="SDX99" s="0"/>
      <c r="SDY99" s="0"/>
      <c r="SDZ99" s="0"/>
      <c r="SEA99" s="0"/>
      <c r="SEB99" s="0"/>
      <c r="SEC99" s="0"/>
      <c r="SED99" s="0"/>
      <c r="SEE99" s="0"/>
      <c r="SEF99" s="0"/>
      <c r="SEG99" s="0"/>
      <c r="SEH99" s="0"/>
      <c r="SEI99" s="0"/>
      <c r="SEJ99" s="0"/>
      <c r="SEK99" s="0"/>
      <c r="SEL99" s="0"/>
      <c r="SEM99" s="0"/>
      <c r="SEN99" s="0"/>
      <c r="SEO99" s="0"/>
      <c r="SEP99" s="0"/>
      <c r="SEQ99" s="0"/>
      <c r="SER99" s="0"/>
      <c r="SES99" s="0"/>
      <c r="SET99" s="0"/>
      <c r="SEU99" s="0"/>
      <c r="SEV99" s="0"/>
      <c r="SEW99" s="0"/>
      <c r="SEX99" s="0"/>
      <c r="SEY99" s="0"/>
      <c r="SEZ99" s="0"/>
      <c r="SFA99" s="0"/>
      <c r="SFB99" s="0"/>
      <c r="SFC99" s="0"/>
      <c r="SFD99" s="0"/>
      <c r="SFE99" s="0"/>
      <c r="SFF99" s="0"/>
      <c r="SFG99" s="0"/>
      <c r="SFH99" s="0"/>
      <c r="SFI99" s="0"/>
      <c r="SFJ99" s="0"/>
      <c r="SFK99" s="0"/>
      <c r="SFL99" s="0"/>
      <c r="SFM99" s="0"/>
      <c r="SFN99" s="0"/>
      <c r="SFO99" s="0"/>
      <c r="SFP99" s="0"/>
      <c r="SFQ99" s="0"/>
      <c r="SFR99" s="0"/>
      <c r="SFS99" s="0"/>
      <c r="SFT99" s="0"/>
      <c r="SFU99" s="0"/>
      <c r="SFV99" s="0"/>
      <c r="SFW99" s="0"/>
      <c r="SFX99" s="0"/>
      <c r="SFY99" s="0"/>
      <c r="SFZ99" s="0"/>
      <c r="SGA99" s="0"/>
      <c r="SGB99" s="0"/>
      <c r="SGC99" s="0"/>
      <c r="SGD99" s="0"/>
      <c r="SGE99" s="0"/>
      <c r="SGF99" s="0"/>
      <c r="SGG99" s="0"/>
      <c r="SGH99" s="0"/>
      <c r="SGI99" s="0"/>
      <c r="SGJ99" s="0"/>
      <c r="SGK99" s="0"/>
      <c r="SGL99" s="0"/>
      <c r="SGM99" s="0"/>
      <c r="SGN99" s="0"/>
      <c r="SGO99" s="0"/>
      <c r="SGP99" s="0"/>
      <c r="SGQ99" s="0"/>
      <c r="SGR99" s="0"/>
      <c r="SGS99" s="0"/>
      <c r="SGT99" s="0"/>
      <c r="SGU99" s="0"/>
      <c r="SGV99" s="0"/>
      <c r="SGW99" s="0"/>
      <c r="SGX99" s="0"/>
      <c r="SGY99" s="0"/>
      <c r="SGZ99" s="0"/>
      <c r="SHA99" s="0"/>
      <c r="SHB99" s="0"/>
      <c r="SHC99" s="0"/>
      <c r="SHD99" s="0"/>
      <c r="SHE99" s="0"/>
      <c r="SHF99" s="0"/>
      <c r="SHG99" s="0"/>
      <c r="SHH99" s="0"/>
      <c r="SHI99" s="0"/>
      <c r="SHJ99" s="0"/>
      <c r="SHK99" s="0"/>
      <c r="SHL99" s="0"/>
      <c r="SHM99" s="0"/>
      <c r="SHN99" s="0"/>
      <c r="SHO99" s="0"/>
      <c r="SHP99" s="0"/>
      <c r="SHQ99" s="0"/>
      <c r="SHR99" s="0"/>
      <c r="SHS99" s="0"/>
      <c r="SHT99" s="0"/>
      <c r="SHU99" s="0"/>
      <c r="SHV99" s="0"/>
      <c r="SHW99" s="0"/>
      <c r="SHX99" s="0"/>
      <c r="SHY99" s="0"/>
      <c r="SHZ99" s="0"/>
      <c r="SIA99" s="0"/>
      <c r="SIB99" s="0"/>
      <c r="SIC99" s="0"/>
      <c r="SID99" s="0"/>
      <c r="SIE99" s="0"/>
      <c r="SIF99" s="0"/>
      <c r="SIG99" s="0"/>
      <c r="SIH99" s="0"/>
      <c r="SII99" s="0"/>
      <c r="SIJ99" s="0"/>
      <c r="SIK99" s="0"/>
      <c r="SIL99" s="0"/>
      <c r="SIM99" s="0"/>
      <c r="SIN99" s="0"/>
      <c r="SIO99" s="0"/>
      <c r="SIP99" s="0"/>
      <c r="SIQ99" s="0"/>
      <c r="SIR99" s="0"/>
      <c r="SIS99" s="0"/>
      <c r="SIT99" s="0"/>
      <c r="SIU99" s="0"/>
      <c r="SIV99" s="0"/>
      <c r="SIW99" s="0"/>
      <c r="SIX99" s="0"/>
      <c r="SIY99" s="0"/>
      <c r="SIZ99" s="0"/>
      <c r="SJA99" s="0"/>
      <c r="SJB99" s="0"/>
      <c r="SJC99" s="0"/>
      <c r="SJD99" s="0"/>
      <c r="SJE99" s="0"/>
      <c r="SJF99" s="0"/>
      <c r="SJG99" s="0"/>
      <c r="SJH99" s="0"/>
      <c r="SJI99" s="0"/>
      <c r="SJJ99" s="0"/>
      <c r="SJK99" s="0"/>
      <c r="SJL99" s="0"/>
      <c r="SJM99" s="0"/>
      <c r="SJN99" s="0"/>
      <c r="SJO99" s="0"/>
      <c r="SJP99" s="0"/>
      <c r="SJQ99" s="0"/>
      <c r="SJR99" s="0"/>
      <c r="SJS99" s="0"/>
      <c r="SJT99" s="0"/>
      <c r="SJU99" s="0"/>
      <c r="SJV99" s="0"/>
      <c r="SJW99" s="0"/>
      <c r="SJX99" s="0"/>
      <c r="SJY99" s="0"/>
      <c r="SJZ99" s="0"/>
      <c r="SKA99" s="0"/>
      <c r="SKB99" s="0"/>
      <c r="SKC99" s="0"/>
      <c r="SKD99" s="0"/>
      <c r="SKE99" s="0"/>
      <c r="SKF99" s="0"/>
      <c r="SKG99" s="0"/>
      <c r="SKH99" s="0"/>
      <c r="SKI99" s="0"/>
      <c r="SKJ99" s="0"/>
      <c r="SKK99" s="0"/>
      <c r="SKL99" s="0"/>
      <c r="SKM99" s="0"/>
      <c r="SKN99" s="0"/>
      <c r="SKO99" s="0"/>
      <c r="SKP99" s="0"/>
      <c r="SKQ99" s="0"/>
      <c r="SKR99" s="0"/>
      <c r="SKS99" s="0"/>
      <c r="SKT99" s="0"/>
      <c r="SKU99" s="0"/>
      <c r="SKV99" s="0"/>
      <c r="SKW99" s="0"/>
      <c r="SKX99" s="0"/>
      <c r="SKY99" s="0"/>
      <c r="SKZ99" s="0"/>
      <c r="SLA99" s="0"/>
      <c r="SLB99" s="0"/>
      <c r="SLC99" s="0"/>
      <c r="SLD99" s="0"/>
      <c r="SLE99" s="0"/>
      <c r="SLF99" s="0"/>
      <c r="SLG99" s="0"/>
      <c r="SLH99" s="0"/>
      <c r="SLI99" s="0"/>
      <c r="SLJ99" s="0"/>
      <c r="SLK99" s="0"/>
      <c r="SLL99" s="0"/>
      <c r="SLM99" s="0"/>
      <c r="SLN99" s="0"/>
      <c r="SLO99" s="0"/>
      <c r="SLP99" s="0"/>
      <c r="SLQ99" s="0"/>
      <c r="SLR99" s="0"/>
      <c r="SLS99" s="0"/>
      <c r="SLT99" s="0"/>
      <c r="SLU99" s="0"/>
      <c r="SLV99" s="0"/>
      <c r="SLW99" s="0"/>
      <c r="SLX99" s="0"/>
      <c r="SLY99" s="0"/>
      <c r="SLZ99" s="0"/>
      <c r="SMA99" s="0"/>
      <c r="SMB99" s="0"/>
      <c r="SMC99" s="0"/>
      <c r="SMD99" s="0"/>
      <c r="SME99" s="0"/>
      <c r="SMF99" s="0"/>
      <c r="SMG99" s="0"/>
      <c r="SMH99" s="0"/>
      <c r="SMI99" s="0"/>
      <c r="SMJ99" s="0"/>
      <c r="SMK99" s="0"/>
      <c r="SML99" s="0"/>
      <c r="SMM99" s="0"/>
      <c r="SMN99" s="0"/>
      <c r="SMO99" s="0"/>
      <c r="SMP99" s="0"/>
      <c r="SMQ99" s="0"/>
      <c r="SMR99" s="0"/>
      <c r="SMS99" s="0"/>
      <c r="SMT99" s="0"/>
      <c r="SMU99" s="0"/>
      <c r="SMV99" s="0"/>
      <c r="SMW99" s="0"/>
      <c r="SMX99" s="0"/>
      <c r="SMY99" s="0"/>
      <c r="SMZ99" s="0"/>
      <c r="SNA99" s="0"/>
      <c r="SNB99" s="0"/>
      <c r="SNC99" s="0"/>
      <c r="SND99" s="0"/>
      <c r="SNE99" s="0"/>
      <c r="SNF99" s="0"/>
      <c r="SNG99" s="0"/>
      <c r="SNH99" s="0"/>
      <c r="SNI99" s="0"/>
      <c r="SNJ99" s="0"/>
      <c r="SNK99" s="0"/>
      <c r="SNL99" s="0"/>
      <c r="SNM99" s="0"/>
      <c r="SNN99" s="0"/>
      <c r="SNO99" s="0"/>
      <c r="SNP99" s="0"/>
      <c r="SNQ99" s="0"/>
      <c r="SNR99" s="0"/>
      <c r="SNS99" s="0"/>
      <c r="SNT99" s="0"/>
      <c r="SNU99" s="0"/>
      <c r="SNV99" s="0"/>
      <c r="SNW99" s="0"/>
      <c r="SNX99" s="0"/>
      <c r="SNY99" s="0"/>
      <c r="SNZ99" s="0"/>
      <c r="SOA99" s="0"/>
      <c r="SOB99" s="0"/>
      <c r="SOC99" s="0"/>
      <c r="SOD99" s="0"/>
      <c r="SOE99" s="0"/>
      <c r="SOF99" s="0"/>
      <c r="SOG99" s="0"/>
      <c r="SOH99" s="0"/>
      <c r="SOI99" s="0"/>
      <c r="SOJ99" s="0"/>
      <c r="SOK99" s="0"/>
      <c r="SOL99" s="0"/>
      <c r="SOM99" s="0"/>
      <c r="SON99" s="0"/>
      <c r="SOO99" s="0"/>
      <c r="SOP99" s="0"/>
      <c r="SOQ99" s="0"/>
      <c r="SOR99" s="0"/>
      <c r="SOS99" s="0"/>
      <c r="SOT99" s="0"/>
      <c r="SOU99" s="0"/>
      <c r="SOV99" s="0"/>
      <c r="SOW99" s="0"/>
      <c r="SOX99" s="0"/>
      <c r="SOY99" s="0"/>
      <c r="SOZ99" s="0"/>
      <c r="SPA99" s="0"/>
      <c r="SPB99" s="0"/>
      <c r="SPC99" s="0"/>
      <c r="SPD99" s="0"/>
      <c r="SPE99" s="0"/>
      <c r="SPF99" s="0"/>
      <c r="SPG99" s="0"/>
      <c r="SPH99" s="0"/>
      <c r="SPI99" s="0"/>
      <c r="SPJ99" s="0"/>
      <c r="SPK99" s="0"/>
      <c r="SPL99" s="0"/>
      <c r="SPM99" s="0"/>
      <c r="SPN99" s="0"/>
      <c r="SPO99" s="0"/>
      <c r="SPP99" s="0"/>
      <c r="SPQ99" s="0"/>
      <c r="SPR99" s="0"/>
      <c r="SPS99" s="0"/>
      <c r="SPT99" s="0"/>
      <c r="SPU99" s="0"/>
      <c r="SPV99" s="0"/>
      <c r="SPW99" s="0"/>
      <c r="SPX99" s="0"/>
      <c r="SPY99" s="0"/>
      <c r="SPZ99" s="0"/>
      <c r="SQA99" s="0"/>
      <c r="SQB99" s="0"/>
      <c r="SQC99" s="0"/>
      <c r="SQD99" s="0"/>
      <c r="SQE99" s="0"/>
      <c r="SQF99" s="0"/>
      <c r="SQG99" s="0"/>
      <c r="SQH99" s="0"/>
      <c r="SQI99" s="0"/>
      <c r="SQJ99" s="0"/>
      <c r="SQK99" s="0"/>
      <c r="SQL99" s="0"/>
      <c r="SQM99" s="0"/>
      <c r="SQN99" s="0"/>
      <c r="SQO99" s="0"/>
      <c r="SQP99" s="0"/>
      <c r="SQQ99" s="0"/>
      <c r="SQR99" s="0"/>
      <c r="SQS99" s="0"/>
      <c r="SQT99" s="0"/>
      <c r="SQU99" s="0"/>
      <c r="SQV99" s="0"/>
      <c r="SQW99" s="0"/>
      <c r="SQX99" s="0"/>
      <c r="SQY99" s="0"/>
      <c r="SQZ99" s="0"/>
      <c r="SRA99" s="0"/>
      <c r="SRB99" s="0"/>
      <c r="SRC99" s="0"/>
      <c r="SRD99" s="0"/>
      <c r="SRE99" s="0"/>
      <c r="SRF99" s="0"/>
      <c r="SRG99" s="0"/>
      <c r="SRH99" s="0"/>
      <c r="SRI99" s="0"/>
      <c r="SRJ99" s="0"/>
      <c r="SRK99" s="0"/>
      <c r="SRL99" s="0"/>
      <c r="SRM99" s="0"/>
      <c r="SRN99" s="0"/>
      <c r="SRO99" s="0"/>
      <c r="SRP99" s="0"/>
      <c r="SRQ99" s="0"/>
      <c r="SRR99" s="0"/>
      <c r="SRS99" s="0"/>
      <c r="SRT99" s="0"/>
      <c r="SRU99" s="0"/>
      <c r="SRV99" s="0"/>
      <c r="SRW99" s="0"/>
      <c r="SRX99" s="0"/>
      <c r="SRY99" s="0"/>
      <c r="SRZ99" s="0"/>
      <c r="SSA99" s="0"/>
      <c r="SSB99" s="0"/>
      <c r="SSC99" s="0"/>
      <c r="SSD99" s="0"/>
      <c r="SSE99" s="0"/>
      <c r="SSF99" s="0"/>
      <c r="SSG99" s="0"/>
      <c r="SSH99" s="0"/>
      <c r="SSI99" s="0"/>
      <c r="SSJ99" s="0"/>
      <c r="SSK99" s="0"/>
      <c r="SSL99" s="0"/>
      <c r="SSM99" s="0"/>
      <c r="SSN99" s="0"/>
      <c r="SSO99" s="0"/>
      <c r="SSP99" s="0"/>
      <c r="SSQ99" s="0"/>
      <c r="SSR99" s="0"/>
      <c r="SSS99" s="0"/>
      <c r="SST99" s="0"/>
      <c r="SSU99" s="0"/>
      <c r="SSV99" s="0"/>
      <c r="SSW99" s="0"/>
      <c r="SSX99" s="0"/>
      <c r="SSY99" s="0"/>
      <c r="SSZ99" s="0"/>
      <c r="STA99" s="0"/>
      <c r="STB99" s="0"/>
      <c r="STC99" s="0"/>
      <c r="STD99" s="0"/>
      <c r="STE99" s="0"/>
      <c r="STF99" s="0"/>
      <c r="STG99" s="0"/>
      <c r="STH99" s="0"/>
      <c r="STI99" s="0"/>
      <c r="STJ99" s="0"/>
      <c r="STK99" s="0"/>
      <c r="STL99" s="0"/>
      <c r="STM99" s="0"/>
      <c r="STN99" s="0"/>
      <c r="STO99" s="0"/>
      <c r="STP99" s="0"/>
      <c r="STQ99" s="0"/>
      <c r="STR99" s="0"/>
      <c r="STS99" s="0"/>
      <c r="STT99" s="0"/>
      <c r="STU99" s="0"/>
      <c r="STV99" s="0"/>
      <c r="STW99" s="0"/>
      <c r="STX99" s="0"/>
      <c r="STY99" s="0"/>
      <c r="STZ99" s="0"/>
      <c r="SUA99" s="0"/>
      <c r="SUB99" s="0"/>
      <c r="SUC99" s="0"/>
      <c r="SUD99" s="0"/>
      <c r="SUE99" s="0"/>
      <c r="SUF99" s="0"/>
      <c r="SUG99" s="0"/>
      <c r="SUH99" s="0"/>
      <c r="SUI99" s="0"/>
      <c r="SUJ99" s="0"/>
      <c r="SUK99" s="0"/>
      <c r="SUL99" s="0"/>
      <c r="SUM99" s="0"/>
      <c r="SUN99" s="0"/>
      <c r="SUO99" s="0"/>
      <c r="SUP99" s="0"/>
      <c r="SUQ99" s="0"/>
      <c r="SUR99" s="0"/>
      <c r="SUS99" s="0"/>
      <c r="SUT99" s="0"/>
      <c r="SUU99" s="0"/>
      <c r="SUV99" s="0"/>
      <c r="SUW99" s="0"/>
      <c r="SUX99" s="0"/>
      <c r="SUY99" s="0"/>
      <c r="SUZ99" s="0"/>
      <c r="SVA99" s="0"/>
      <c r="SVB99" s="0"/>
      <c r="SVC99" s="0"/>
      <c r="SVD99" s="0"/>
      <c r="SVE99" s="0"/>
      <c r="SVF99" s="0"/>
      <c r="SVG99" s="0"/>
      <c r="SVH99" s="0"/>
      <c r="SVI99" s="0"/>
      <c r="SVJ99" s="0"/>
      <c r="SVK99" s="0"/>
      <c r="SVL99" s="0"/>
      <c r="SVM99" s="0"/>
      <c r="SVN99" s="0"/>
      <c r="SVO99" s="0"/>
      <c r="SVP99" s="0"/>
      <c r="SVQ99" s="0"/>
      <c r="SVR99" s="0"/>
      <c r="SVS99" s="0"/>
      <c r="SVT99" s="0"/>
      <c r="SVU99" s="0"/>
      <c r="SVV99" s="0"/>
      <c r="SVW99" s="0"/>
      <c r="SVX99" s="0"/>
      <c r="SVY99" s="0"/>
      <c r="SVZ99" s="0"/>
      <c r="SWA99" s="0"/>
      <c r="SWB99" s="0"/>
      <c r="SWC99" s="0"/>
      <c r="SWD99" s="0"/>
      <c r="SWE99" s="0"/>
      <c r="SWF99" s="0"/>
      <c r="SWG99" s="0"/>
      <c r="SWH99" s="0"/>
      <c r="SWI99" s="0"/>
      <c r="SWJ99" s="0"/>
      <c r="SWK99" s="0"/>
      <c r="SWL99" s="0"/>
      <c r="SWM99" s="0"/>
      <c r="SWN99" s="0"/>
      <c r="SWO99" s="0"/>
      <c r="SWP99" s="0"/>
      <c r="SWQ99" s="0"/>
      <c r="SWR99" s="0"/>
      <c r="SWS99" s="0"/>
      <c r="SWT99" s="0"/>
      <c r="SWU99" s="0"/>
      <c r="SWV99" s="0"/>
      <c r="SWW99" s="0"/>
      <c r="SWX99" s="0"/>
      <c r="SWY99" s="0"/>
      <c r="SWZ99" s="0"/>
      <c r="SXA99" s="0"/>
      <c r="SXB99" s="0"/>
      <c r="SXC99" s="0"/>
      <c r="SXD99" s="0"/>
      <c r="SXE99" s="0"/>
      <c r="SXF99" s="0"/>
      <c r="SXG99" s="0"/>
      <c r="SXH99" s="0"/>
      <c r="SXI99" s="0"/>
      <c r="SXJ99" s="0"/>
      <c r="SXK99" s="0"/>
      <c r="SXL99" s="0"/>
      <c r="SXM99" s="0"/>
      <c r="SXN99" s="0"/>
      <c r="SXO99" s="0"/>
      <c r="SXP99" s="0"/>
      <c r="SXQ99" s="0"/>
      <c r="SXR99" s="0"/>
      <c r="SXS99" s="0"/>
      <c r="SXT99" s="0"/>
      <c r="SXU99" s="0"/>
      <c r="SXV99" s="0"/>
      <c r="SXW99" s="0"/>
      <c r="SXX99" s="0"/>
      <c r="SXY99" s="0"/>
      <c r="SXZ99" s="0"/>
      <c r="SYA99" s="0"/>
      <c r="SYB99" s="0"/>
      <c r="SYC99" s="0"/>
      <c r="SYD99" s="0"/>
      <c r="SYE99" s="0"/>
      <c r="SYF99" s="0"/>
      <c r="SYG99" s="0"/>
      <c r="SYH99" s="0"/>
      <c r="SYI99" s="0"/>
      <c r="SYJ99" s="0"/>
      <c r="SYK99" s="0"/>
      <c r="SYL99" s="0"/>
      <c r="SYM99" s="0"/>
      <c r="SYN99" s="0"/>
      <c r="SYO99" s="0"/>
      <c r="SYP99" s="0"/>
      <c r="SYQ99" s="0"/>
      <c r="SYR99" s="0"/>
      <c r="SYS99" s="0"/>
      <c r="SYT99" s="0"/>
      <c r="SYU99" s="0"/>
      <c r="SYV99" s="0"/>
      <c r="SYW99" s="0"/>
      <c r="SYX99" s="0"/>
      <c r="SYY99" s="0"/>
      <c r="SYZ99" s="0"/>
      <c r="SZA99" s="0"/>
      <c r="SZB99" s="0"/>
      <c r="SZC99" s="0"/>
      <c r="SZD99" s="0"/>
      <c r="SZE99" s="0"/>
      <c r="SZF99" s="0"/>
      <c r="SZG99" s="0"/>
      <c r="SZH99" s="0"/>
      <c r="SZI99" s="0"/>
      <c r="SZJ99" s="0"/>
      <c r="SZK99" s="0"/>
      <c r="SZL99" s="0"/>
      <c r="SZM99" s="0"/>
      <c r="SZN99" s="0"/>
      <c r="SZO99" s="0"/>
      <c r="SZP99" s="0"/>
      <c r="SZQ99" s="0"/>
      <c r="SZR99" s="0"/>
      <c r="SZS99" s="0"/>
      <c r="SZT99" s="0"/>
      <c r="SZU99" s="0"/>
      <c r="SZV99" s="0"/>
      <c r="SZW99" s="0"/>
      <c r="SZX99" s="0"/>
      <c r="SZY99" s="0"/>
      <c r="SZZ99" s="0"/>
      <c r="TAA99" s="0"/>
      <c r="TAB99" s="0"/>
      <c r="TAC99" s="0"/>
      <c r="TAD99" s="0"/>
      <c r="TAE99" s="0"/>
      <c r="TAF99" s="0"/>
      <c r="TAG99" s="0"/>
      <c r="TAH99" s="0"/>
      <c r="TAI99" s="0"/>
      <c r="TAJ99" s="0"/>
      <c r="TAK99" s="0"/>
      <c r="TAL99" s="0"/>
      <c r="TAM99" s="0"/>
      <c r="TAN99" s="0"/>
      <c r="TAO99" s="0"/>
      <c r="TAP99" s="0"/>
      <c r="TAQ99" s="0"/>
      <c r="TAR99" s="0"/>
      <c r="TAS99" s="0"/>
      <c r="TAT99" s="0"/>
      <c r="TAU99" s="0"/>
      <c r="TAV99" s="0"/>
      <c r="TAW99" s="0"/>
      <c r="TAX99" s="0"/>
      <c r="TAY99" s="0"/>
      <c r="TAZ99" s="0"/>
      <c r="TBA99" s="0"/>
      <c r="TBB99" s="0"/>
      <c r="TBC99" s="0"/>
      <c r="TBD99" s="0"/>
      <c r="TBE99" s="0"/>
      <c r="TBF99" s="0"/>
      <c r="TBG99" s="0"/>
      <c r="TBH99" s="0"/>
      <c r="TBI99" s="0"/>
      <c r="TBJ99" s="0"/>
      <c r="TBK99" s="0"/>
      <c r="TBL99" s="0"/>
      <c r="TBM99" s="0"/>
      <c r="TBN99" s="0"/>
      <c r="TBO99" s="0"/>
      <c r="TBP99" s="0"/>
      <c r="TBQ99" s="0"/>
      <c r="TBR99" s="0"/>
      <c r="TBS99" s="0"/>
      <c r="TBT99" s="0"/>
      <c r="TBU99" s="0"/>
      <c r="TBV99" s="0"/>
      <c r="TBW99" s="0"/>
      <c r="TBX99" s="0"/>
      <c r="TBY99" s="0"/>
      <c r="TBZ99" s="0"/>
      <c r="TCA99" s="0"/>
      <c r="TCB99" s="0"/>
      <c r="TCC99" s="0"/>
      <c r="TCD99" s="0"/>
      <c r="TCE99" s="0"/>
      <c r="TCF99" s="0"/>
      <c r="TCG99" s="0"/>
      <c r="TCH99" s="0"/>
      <c r="TCI99" s="0"/>
      <c r="TCJ99" s="0"/>
      <c r="TCK99" s="0"/>
      <c r="TCL99" s="0"/>
      <c r="TCM99" s="0"/>
      <c r="TCN99" s="0"/>
      <c r="TCO99" s="0"/>
      <c r="TCP99" s="0"/>
      <c r="TCQ99" s="0"/>
      <c r="TCR99" s="0"/>
      <c r="TCS99" s="0"/>
      <c r="TCT99" s="0"/>
      <c r="TCU99" s="0"/>
      <c r="TCV99" s="0"/>
      <c r="TCW99" s="0"/>
      <c r="TCX99" s="0"/>
      <c r="TCY99" s="0"/>
      <c r="TCZ99" s="0"/>
      <c r="TDA99" s="0"/>
      <c r="TDB99" s="0"/>
      <c r="TDC99" s="0"/>
      <c r="TDD99" s="0"/>
      <c r="TDE99" s="0"/>
      <c r="TDF99" s="0"/>
      <c r="TDG99" s="0"/>
      <c r="TDH99" s="0"/>
      <c r="TDI99" s="0"/>
      <c r="TDJ99" s="0"/>
      <c r="TDK99" s="0"/>
      <c r="TDL99" s="0"/>
      <c r="TDM99" s="0"/>
      <c r="TDN99" s="0"/>
      <c r="TDO99" s="0"/>
      <c r="TDP99" s="0"/>
      <c r="TDQ99" s="0"/>
      <c r="TDR99" s="0"/>
      <c r="TDS99" s="0"/>
      <c r="TDT99" s="0"/>
      <c r="TDU99" s="0"/>
      <c r="TDV99" s="0"/>
      <c r="TDW99" s="0"/>
      <c r="TDX99" s="0"/>
      <c r="TDY99" s="0"/>
      <c r="TDZ99" s="0"/>
      <c r="TEA99" s="0"/>
      <c r="TEB99" s="0"/>
      <c r="TEC99" s="0"/>
      <c r="TED99" s="0"/>
      <c r="TEE99" s="0"/>
      <c r="TEF99" s="0"/>
      <c r="TEG99" s="0"/>
      <c r="TEH99" s="0"/>
      <c r="TEI99" s="0"/>
      <c r="TEJ99" s="0"/>
      <c r="TEK99" s="0"/>
      <c r="TEL99" s="0"/>
      <c r="TEM99" s="0"/>
      <c r="TEN99" s="0"/>
      <c r="TEO99" s="0"/>
      <c r="TEP99" s="0"/>
      <c r="TEQ99" s="0"/>
      <c r="TER99" s="0"/>
      <c r="TES99" s="0"/>
      <c r="TET99" s="0"/>
      <c r="TEU99" s="0"/>
      <c r="TEV99" s="0"/>
      <c r="TEW99" s="0"/>
      <c r="TEX99" s="0"/>
      <c r="TEY99" s="0"/>
      <c r="TEZ99" s="0"/>
      <c r="TFA99" s="0"/>
      <c r="TFB99" s="0"/>
      <c r="TFC99" s="0"/>
      <c r="TFD99" s="0"/>
      <c r="TFE99" s="0"/>
      <c r="TFF99" s="0"/>
      <c r="TFG99" s="0"/>
      <c r="TFH99" s="0"/>
      <c r="TFI99" s="0"/>
      <c r="TFJ99" s="0"/>
      <c r="TFK99" s="0"/>
      <c r="TFL99" s="0"/>
      <c r="TFM99" s="0"/>
      <c r="TFN99" s="0"/>
      <c r="TFO99" s="0"/>
      <c r="TFP99" s="0"/>
      <c r="TFQ99" s="0"/>
      <c r="TFR99" s="0"/>
      <c r="TFS99" s="0"/>
      <c r="TFT99" s="0"/>
      <c r="TFU99" s="0"/>
      <c r="TFV99" s="0"/>
      <c r="TFW99" s="0"/>
      <c r="TFX99" s="0"/>
      <c r="TFY99" s="0"/>
      <c r="TFZ99" s="0"/>
      <c r="TGA99" s="0"/>
      <c r="TGB99" s="0"/>
      <c r="TGC99" s="0"/>
      <c r="TGD99" s="0"/>
      <c r="TGE99" s="0"/>
      <c r="TGF99" s="0"/>
      <c r="TGG99" s="0"/>
      <c r="TGH99" s="0"/>
      <c r="TGI99" s="0"/>
      <c r="TGJ99" s="0"/>
      <c r="TGK99" s="0"/>
      <c r="TGL99" s="0"/>
      <c r="TGM99" s="0"/>
      <c r="TGN99" s="0"/>
      <c r="TGO99" s="0"/>
      <c r="TGP99" s="0"/>
      <c r="TGQ99" s="0"/>
      <c r="TGR99" s="0"/>
      <c r="TGS99" s="0"/>
      <c r="TGT99" s="0"/>
      <c r="TGU99" s="0"/>
      <c r="TGV99" s="0"/>
      <c r="TGW99" s="0"/>
      <c r="TGX99" s="0"/>
      <c r="TGY99" s="0"/>
      <c r="TGZ99" s="0"/>
      <c r="THA99" s="0"/>
      <c r="THB99" s="0"/>
      <c r="THC99" s="0"/>
      <c r="THD99" s="0"/>
      <c r="THE99" s="0"/>
      <c r="THF99" s="0"/>
      <c r="THG99" s="0"/>
      <c r="THH99" s="0"/>
      <c r="THI99" s="0"/>
      <c r="THJ99" s="0"/>
      <c r="THK99" s="0"/>
      <c r="THL99" s="0"/>
      <c r="THM99" s="0"/>
      <c r="THN99" s="0"/>
      <c r="THO99" s="0"/>
      <c r="THP99" s="0"/>
      <c r="THQ99" s="0"/>
      <c r="THR99" s="0"/>
      <c r="THS99" s="0"/>
      <c r="THT99" s="0"/>
      <c r="THU99" s="0"/>
      <c r="THV99" s="0"/>
      <c r="THW99" s="0"/>
      <c r="THX99" s="0"/>
      <c r="THY99" s="0"/>
      <c r="THZ99" s="0"/>
      <c r="TIA99" s="0"/>
      <c r="TIB99" s="0"/>
      <c r="TIC99" s="0"/>
      <c r="TID99" s="0"/>
      <c r="TIE99" s="0"/>
      <c r="TIF99" s="0"/>
      <c r="TIG99" s="0"/>
      <c r="TIH99" s="0"/>
      <c r="TII99" s="0"/>
      <c r="TIJ99" s="0"/>
      <c r="TIK99" s="0"/>
      <c r="TIL99" s="0"/>
      <c r="TIM99" s="0"/>
      <c r="TIN99" s="0"/>
      <c r="TIO99" s="0"/>
      <c r="TIP99" s="0"/>
      <c r="TIQ99" s="0"/>
      <c r="TIR99" s="0"/>
      <c r="TIS99" s="0"/>
      <c r="TIT99" s="0"/>
      <c r="TIU99" s="0"/>
      <c r="TIV99" s="0"/>
      <c r="TIW99" s="0"/>
      <c r="TIX99" s="0"/>
      <c r="TIY99" s="0"/>
      <c r="TIZ99" s="0"/>
      <c r="TJA99" s="0"/>
      <c r="TJB99" s="0"/>
      <c r="TJC99" s="0"/>
      <c r="TJD99" s="0"/>
      <c r="TJE99" s="0"/>
      <c r="TJF99" s="0"/>
      <c r="TJG99" s="0"/>
      <c r="TJH99" s="0"/>
      <c r="TJI99" s="0"/>
      <c r="TJJ99" s="0"/>
      <c r="TJK99" s="0"/>
      <c r="TJL99" s="0"/>
      <c r="TJM99" s="0"/>
      <c r="TJN99" s="0"/>
      <c r="TJO99" s="0"/>
      <c r="TJP99" s="0"/>
      <c r="TJQ99" s="0"/>
      <c r="TJR99" s="0"/>
      <c r="TJS99" s="0"/>
      <c r="TJT99" s="0"/>
      <c r="TJU99" s="0"/>
      <c r="TJV99" s="0"/>
      <c r="TJW99" s="0"/>
      <c r="TJX99" s="0"/>
      <c r="TJY99" s="0"/>
      <c r="TJZ99" s="0"/>
      <c r="TKA99" s="0"/>
      <c r="TKB99" s="0"/>
      <c r="TKC99" s="0"/>
      <c r="TKD99" s="0"/>
      <c r="TKE99" s="0"/>
      <c r="TKF99" s="0"/>
      <c r="TKG99" s="0"/>
      <c r="TKH99" s="0"/>
      <c r="TKI99" s="0"/>
      <c r="TKJ99" s="0"/>
      <c r="TKK99" s="0"/>
      <c r="TKL99" s="0"/>
      <c r="TKM99" s="0"/>
      <c r="TKN99" s="0"/>
      <c r="TKO99" s="0"/>
      <c r="TKP99" s="0"/>
      <c r="TKQ99" s="0"/>
      <c r="TKR99" s="0"/>
      <c r="TKS99" s="0"/>
      <c r="TKT99" s="0"/>
      <c r="TKU99" s="0"/>
      <c r="TKV99" s="0"/>
      <c r="TKW99" s="0"/>
      <c r="TKX99" s="0"/>
      <c r="TKY99" s="0"/>
      <c r="TKZ99" s="0"/>
      <c r="TLA99" s="0"/>
      <c r="TLB99" s="0"/>
      <c r="TLC99" s="0"/>
      <c r="TLD99" s="0"/>
      <c r="TLE99" s="0"/>
      <c r="TLF99" s="0"/>
      <c r="TLG99" s="0"/>
      <c r="TLH99" s="0"/>
      <c r="TLI99" s="0"/>
      <c r="TLJ99" s="0"/>
      <c r="TLK99" s="0"/>
      <c r="TLL99" s="0"/>
      <c r="TLM99" s="0"/>
      <c r="TLN99" s="0"/>
      <c r="TLO99" s="0"/>
      <c r="TLP99" s="0"/>
      <c r="TLQ99" s="0"/>
      <c r="TLR99" s="0"/>
      <c r="TLS99" s="0"/>
      <c r="TLT99" s="0"/>
      <c r="TLU99" s="0"/>
      <c r="TLV99" s="0"/>
      <c r="TLW99" s="0"/>
      <c r="TLX99" s="0"/>
      <c r="TLY99" s="0"/>
      <c r="TLZ99" s="0"/>
      <c r="TMA99" s="0"/>
      <c r="TMB99" s="0"/>
      <c r="TMC99" s="0"/>
      <c r="TMD99" s="0"/>
      <c r="TME99" s="0"/>
      <c r="TMF99" s="0"/>
      <c r="TMG99" s="0"/>
      <c r="TMH99" s="0"/>
      <c r="TMI99" s="0"/>
      <c r="TMJ99" s="0"/>
      <c r="TMK99" s="0"/>
      <c r="TML99" s="0"/>
      <c r="TMM99" s="0"/>
      <c r="TMN99" s="0"/>
      <c r="TMO99" s="0"/>
      <c r="TMP99" s="0"/>
      <c r="TMQ99" s="0"/>
      <c r="TMR99" s="0"/>
      <c r="TMS99" s="0"/>
      <c r="TMT99" s="0"/>
      <c r="TMU99" s="0"/>
      <c r="TMV99" s="0"/>
      <c r="TMW99" s="0"/>
      <c r="TMX99" s="0"/>
      <c r="TMY99" s="0"/>
      <c r="TMZ99" s="0"/>
      <c r="TNA99" s="0"/>
      <c r="TNB99" s="0"/>
      <c r="TNC99" s="0"/>
      <c r="TND99" s="0"/>
      <c r="TNE99" s="0"/>
      <c r="TNF99" s="0"/>
      <c r="TNG99" s="0"/>
      <c r="TNH99" s="0"/>
      <c r="TNI99" s="0"/>
      <c r="TNJ99" s="0"/>
      <c r="TNK99" s="0"/>
      <c r="TNL99" s="0"/>
      <c r="TNM99" s="0"/>
      <c r="TNN99" s="0"/>
      <c r="TNO99" s="0"/>
      <c r="TNP99" s="0"/>
      <c r="TNQ99" s="0"/>
      <c r="TNR99" s="0"/>
      <c r="TNS99" s="0"/>
      <c r="TNT99" s="0"/>
      <c r="TNU99" s="0"/>
      <c r="TNV99" s="0"/>
      <c r="TNW99" s="0"/>
      <c r="TNX99" s="0"/>
      <c r="TNY99" s="0"/>
      <c r="TNZ99" s="0"/>
      <c r="TOA99" s="0"/>
      <c r="TOB99" s="0"/>
      <c r="TOC99" s="0"/>
      <c r="TOD99" s="0"/>
      <c r="TOE99" s="0"/>
      <c r="TOF99" s="0"/>
      <c r="TOG99" s="0"/>
      <c r="TOH99" s="0"/>
      <c r="TOI99" s="0"/>
      <c r="TOJ99" s="0"/>
      <c r="TOK99" s="0"/>
      <c r="TOL99" s="0"/>
      <c r="TOM99" s="0"/>
      <c r="TON99" s="0"/>
      <c r="TOO99" s="0"/>
      <c r="TOP99" s="0"/>
      <c r="TOQ99" s="0"/>
      <c r="TOR99" s="0"/>
      <c r="TOS99" s="0"/>
      <c r="TOT99" s="0"/>
      <c r="TOU99" s="0"/>
      <c r="TOV99" s="0"/>
      <c r="TOW99" s="0"/>
      <c r="TOX99" s="0"/>
      <c r="TOY99" s="0"/>
      <c r="TOZ99" s="0"/>
      <c r="TPA99" s="0"/>
      <c r="TPB99" s="0"/>
      <c r="TPC99" s="0"/>
      <c r="TPD99" s="0"/>
      <c r="TPE99" s="0"/>
      <c r="TPF99" s="0"/>
      <c r="TPG99" s="0"/>
      <c r="TPH99" s="0"/>
      <c r="TPI99" s="0"/>
      <c r="TPJ99" s="0"/>
      <c r="TPK99" s="0"/>
      <c r="TPL99" s="0"/>
      <c r="TPM99" s="0"/>
      <c r="TPN99" s="0"/>
      <c r="TPO99" s="0"/>
      <c r="TPP99" s="0"/>
      <c r="TPQ99" s="0"/>
      <c r="TPR99" s="0"/>
      <c r="TPS99" s="0"/>
      <c r="TPT99" s="0"/>
      <c r="TPU99" s="0"/>
      <c r="TPV99" s="0"/>
      <c r="TPW99" s="0"/>
      <c r="TPX99" s="0"/>
      <c r="TPY99" s="0"/>
      <c r="TPZ99" s="0"/>
      <c r="TQA99" s="0"/>
      <c r="TQB99" s="0"/>
      <c r="TQC99" s="0"/>
      <c r="TQD99" s="0"/>
      <c r="TQE99" s="0"/>
      <c r="TQF99" s="0"/>
      <c r="TQG99" s="0"/>
      <c r="TQH99" s="0"/>
      <c r="TQI99" s="0"/>
      <c r="TQJ99" s="0"/>
      <c r="TQK99" s="0"/>
      <c r="TQL99" s="0"/>
      <c r="TQM99" s="0"/>
      <c r="TQN99" s="0"/>
      <c r="TQO99" s="0"/>
      <c r="TQP99" s="0"/>
      <c r="TQQ99" s="0"/>
      <c r="TQR99" s="0"/>
      <c r="TQS99" s="0"/>
      <c r="TQT99" s="0"/>
      <c r="TQU99" s="0"/>
      <c r="TQV99" s="0"/>
      <c r="TQW99" s="0"/>
      <c r="TQX99" s="0"/>
      <c r="TQY99" s="0"/>
      <c r="TQZ99" s="0"/>
      <c r="TRA99" s="0"/>
      <c r="TRB99" s="0"/>
      <c r="TRC99" s="0"/>
      <c r="TRD99" s="0"/>
      <c r="TRE99" s="0"/>
      <c r="TRF99" s="0"/>
      <c r="TRG99" s="0"/>
      <c r="TRH99" s="0"/>
      <c r="TRI99" s="0"/>
      <c r="TRJ99" s="0"/>
      <c r="TRK99" s="0"/>
      <c r="TRL99" s="0"/>
      <c r="TRM99" s="0"/>
      <c r="TRN99" s="0"/>
      <c r="TRO99" s="0"/>
      <c r="TRP99" s="0"/>
      <c r="TRQ99" s="0"/>
      <c r="TRR99" s="0"/>
      <c r="TRS99" s="0"/>
      <c r="TRT99" s="0"/>
      <c r="TRU99" s="0"/>
      <c r="TRV99" s="0"/>
      <c r="TRW99" s="0"/>
      <c r="TRX99" s="0"/>
      <c r="TRY99" s="0"/>
      <c r="TRZ99" s="0"/>
      <c r="TSA99" s="0"/>
      <c r="TSB99" s="0"/>
      <c r="TSC99" s="0"/>
      <c r="TSD99" s="0"/>
      <c r="TSE99" s="0"/>
      <c r="TSF99" s="0"/>
      <c r="TSG99" s="0"/>
      <c r="TSH99" s="0"/>
      <c r="TSI99" s="0"/>
      <c r="TSJ99" s="0"/>
      <c r="TSK99" s="0"/>
      <c r="TSL99" s="0"/>
      <c r="TSM99" s="0"/>
      <c r="TSN99" s="0"/>
      <c r="TSO99" s="0"/>
      <c r="TSP99" s="0"/>
      <c r="TSQ99" s="0"/>
      <c r="TSR99" s="0"/>
      <c r="TSS99" s="0"/>
      <c r="TST99" s="0"/>
      <c r="TSU99" s="0"/>
      <c r="TSV99" s="0"/>
      <c r="TSW99" s="0"/>
      <c r="TSX99" s="0"/>
      <c r="TSY99" s="0"/>
      <c r="TSZ99" s="0"/>
      <c r="TTA99" s="0"/>
      <c r="TTB99" s="0"/>
      <c r="TTC99" s="0"/>
      <c r="TTD99" s="0"/>
      <c r="TTE99" s="0"/>
      <c r="TTF99" s="0"/>
      <c r="TTG99" s="0"/>
      <c r="TTH99" s="0"/>
      <c r="TTI99" s="0"/>
      <c r="TTJ99" s="0"/>
      <c r="TTK99" s="0"/>
      <c r="TTL99" s="0"/>
      <c r="TTM99" s="0"/>
      <c r="TTN99" s="0"/>
      <c r="TTO99" s="0"/>
      <c r="TTP99" s="0"/>
      <c r="TTQ99" s="0"/>
      <c r="TTR99" s="0"/>
      <c r="TTS99" s="0"/>
      <c r="TTT99" s="0"/>
      <c r="TTU99" s="0"/>
      <c r="TTV99" s="0"/>
      <c r="TTW99" s="0"/>
      <c r="TTX99" s="0"/>
      <c r="TTY99" s="0"/>
      <c r="TTZ99" s="0"/>
      <c r="TUA99" s="0"/>
      <c r="TUB99" s="0"/>
      <c r="TUC99" s="0"/>
      <c r="TUD99" s="0"/>
      <c r="TUE99" s="0"/>
      <c r="TUF99" s="0"/>
      <c r="TUG99" s="0"/>
      <c r="TUH99" s="0"/>
      <c r="TUI99" s="0"/>
      <c r="TUJ99" s="0"/>
      <c r="TUK99" s="0"/>
      <c r="TUL99" s="0"/>
      <c r="TUM99" s="0"/>
      <c r="TUN99" s="0"/>
      <c r="TUO99" s="0"/>
      <c r="TUP99" s="0"/>
      <c r="TUQ99" s="0"/>
      <c r="TUR99" s="0"/>
      <c r="TUS99" s="0"/>
      <c r="TUT99" s="0"/>
      <c r="TUU99" s="0"/>
      <c r="TUV99" s="0"/>
      <c r="TUW99" s="0"/>
      <c r="TUX99" s="0"/>
      <c r="TUY99" s="0"/>
      <c r="TUZ99" s="0"/>
      <c r="TVA99" s="0"/>
      <c r="TVB99" s="0"/>
      <c r="TVC99" s="0"/>
      <c r="TVD99" s="0"/>
      <c r="TVE99" s="0"/>
      <c r="TVF99" s="0"/>
      <c r="TVG99" s="0"/>
      <c r="TVH99" s="0"/>
      <c r="TVI99" s="0"/>
      <c r="TVJ99" s="0"/>
      <c r="TVK99" s="0"/>
      <c r="TVL99" s="0"/>
      <c r="TVM99" s="0"/>
      <c r="TVN99" s="0"/>
      <c r="TVO99" s="0"/>
      <c r="TVP99" s="0"/>
      <c r="TVQ99" s="0"/>
      <c r="TVR99" s="0"/>
      <c r="TVS99" s="0"/>
      <c r="TVT99" s="0"/>
      <c r="TVU99" s="0"/>
      <c r="TVV99" s="0"/>
      <c r="TVW99" s="0"/>
      <c r="TVX99" s="0"/>
      <c r="TVY99" s="0"/>
      <c r="TVZ99" s="0"/>
      <c r="TWA99" s="0"/>
      <c r="TWB99" s="0"/>
      <c r="TWC99" s="0"/>
      <c r="TWD99" s="0"/>
      <c r="TWE99" s="0"/>
      <c r="TWF99" s="0"/>
      <c r="TWG99" s="0"/>
      <c r="TWH99" s="0"/>
      <c r="TWI99" s="0"/>
      <c r="TWJ99" s="0"/>
      <c r="TWK99" s="0"/>
      <c r="TWL99" s="0"/>
      <c r="TWM99" s="0"/>
      <c r="TWN99" s="0"/>
      <c r="TWO99" s="0"/>
      <c r="TWP99" s="0"/>
      <c r="TWQ99" s="0"/>
      <c r="TWR99" s="0"/>
      <c r="TWS99" s="0"/>
      <c r="TWT99" s="0"/>
      <c r="TWU99" s="0"/>
      <c r="TWV99" s="0"/>
      <c r="TWW99" s="0"/>
      <c r="TWX99" s="0"/>
      <c r="TWY99" s="0"/>
      <c r="TWZ99" s="0"/>
      <c r="TXA99" s="0"/>
      <c r="TXB99" s="0"/>
      <c r="TXC99" s="0"/>
      <c r="TXD99" s="0"/>
      <c r="TXE99" s="0"/>
      <c r="TXF99" s="0"/>
      <c r="TXG99" s="0"/>
      <c r="TXH99" s="0"/>
      <c r="TXI99" s="0"/>
      <c r="TXJ99" s="0"/>
      <c r="TXK99" s="0"/>
      <c r="TXL99" s="0"/>
      <c r="TXM99" s="0"/>
      <c r="TXN99" s="0"/>
      <c r="TXO99" s="0"/>
      <c r="TXP99" s="0"/>
      <c r="TXQ99" s="0"/>
      <c r="TXR99" s="0"/>
      <c r="TXS99" s="0"/>
      <c r="TXT99" s="0"/>
      <c r="TXU99" s="0"/>
      <c r="TXV99" s="0"/>
      <c r="TXW99" s="0"/>
      <c r="TXX99" s="0"/>
      <c r="TXY99" s="0"/>
      <c r="TXZ99" s="0"/>
      <c r="TYA99" s="0"/>
      <c r="TYB99" s="0"/>
      <c r="TYC99" s="0"/>
      <c r="TYD99" s="0"/>
      <c r="TYE99" s="0"/>
      <c r="TYF99" s="0"/>
      <c r="TYG99" s="0"/>
      <c r="TYH99" s="0"/>
      <c r="TYI99" s="0"/>
      <c r="TYJ99" s="0"/>
      <c r="TYK99" s="0"/>
      <c r="TYL99" s="0"/>
      <c r="TYM99" s="0"/>
      <c r="TYN99" s="0"/>
      <c r="TYO99" s="0"/>
      <c r="TYP99" s="0"/>
      <c r="TYQ99" s="0"/>
      <c r="TYR99" s="0"/>
      <c r="TYS99" s="0"/>
      <c r="TYT99" s="0"/>
      <c r="TYU99" s="0"/>
      <c r="TYV99" s="0"/>
      <c r="TYW99" s="0"/>
      <c r="TYX99" s="0"/>
      <c r="TYY99" s="0"/>
      <c r="TYZ99" s="0"/>
      <c r="TZA99" s="0"/>
      <c r="TZB99" s="0"/>
      <c r="TZC99" s="0"/>
      <c r="TZD99" s="0"/>
      <c r="TZE99" s="0"/>
      <c r="TZF99" s="0"/>
      <c r="TZG99" s="0"/>
      <c r="TZH99" s="0"/>
      <c r="TZI99" s="0"/>
      <c r="TZJ99" s="0"/>
      <c r="TZK99" s="0"/>
      <c r="TZL99" s="0"/>
      <c r="TZM99" s="0"/>
      <c r="TZN99" s="0"/>
      <c r="TZO99" s="0"/>
      <c r="TZP99" s="0"/>
      <c r="TZQ99" s="0"/>
      <c r="TZR99" s="0"/>
      <c r="TZS99" s="0"/>
      <c r="TZT99" s="0"/>
      <c r="TZU99" s="0"/>
      <c r="TZV99" s="0"/>
      <c r="TZW99" s="0"/>
      <c r="TZX99" s="0"/>
      <c r="TZY99" s="0"/>
      <c r="TZZ99" s="0"/>
      <c r="UAA99" s="0"/>
      <c r="UAB99" s="0"/>
      <c r="UAC99" s="0"/>
      <c r="UAD99" s="0"/>
      <c r="UAE99" s="0"/>
      <c r="UAF99" s="0"/>
      <c r="UAG99" s="0"/>
      <c r="UAH99" s="0"/>
      <c r="UAI99" s="0"/>
      <c r="UAJ99" s="0"/>
      <c r="UAK99" s="0"/>
      <c r="UAL99" s="0"/>
      <c r="UAM99" s="0"/>
      <c r="UAN99" s="0"/>
      <c r="UAO99" s="0"/>
      <c r="UAP99" s="0"/>
      <c r="UAQ99" s="0"/>
      <c r="UAR99" s="0"/>
      <c r="UAS99" s="0"/>
      <c r="UAT99" s="0"/>
      <c r="UAU99" s="0"/>
      <c r="UAV99" s="0"/>
      <c r="UAW99" s="0"/>
      <c r="UAX99" s="0"/>
      <c r="UAY99" s="0"/>
      <c r="UAZ99" s="0"/>
      <c r="UBA99" s="0"/>
      <c r="UBB99" s="0"/>
      <c r="UBC99" s="0"/>
      <c r="UBD99" s="0"/>
      <c r="UBE99" s="0"/>
      <c r="UBF99" s="0"/>
      <c r="UBG99" s="0"/>
      <c r="UBH99" s="0"/>
      <c r="UBI99" s="0"/>
      <c r="UBJ99" s="0"/>
      <c r="UBK99" s="0"/>
      <c r="UBL99" s="0"/>
      <c r="UBM99" s="0"/>
      <c r="UBN99" s="0"/>
      <c r="UBO99" s="0"/>
      <c r="UBP99" s="0"/>
      <c r="UBQ99" s="0"/>
      <c r="UBR99" s="0"/>
      <c r="UBS99" s="0"/>
      <c r="UBT99" s="0"/>
      <c r="UBU99" s="0"/>
      <c r="UBV99" s="0"/>
      <c r="UBW99" s="0"/>
      <c r="UBX99" s="0"/>
      <c r="UBY99" s="0"/>
      <c r="UBZ99" s="0"/>
      <c r="UCA99" s="0"/>
      <c r="UCB99" s="0"/>
      <c r="UCC99" s="0"/>
      <c r="UCD99" s="0"/>
      <c r="UCE99" s="0"/>
      <c r="UCF99" s="0"/>
      <c r="UCG99" s="0"/>
      <c r="UCH99" s="0"/>
      <c r="UCI99" s="0"/>
      <c r="UCJ99" s="0"/>
      <c r="UCK99" s="0"/>
      <c r="UCL99" s="0"/>
      <c r="UCM99" s="0"/>
      <c r="UCN99" s="0"/>
      <c r="UCO99" s="0"/>
      <c r="UCP99" s="0"/>
      <c r="UCQ99" s="0"/>
      <c r="UCR99" s="0"/>
      <c r="UCS99" s="0"/>
      <c r="UCT99" s="0"/>
      <c r="UCU99" s="0"/>
      <c r="UCV99" s="0"/>
      <c r="UCW99" s="0"/>
      <c r="UCX99" s="0"/>
      <c r="UCY99" s="0"/>
      <c r="UCZ99" s="0"/>
      <c r="UDA99" s="0"/>
      <c r="UDB99" s="0"/>
      <c r="UDC99" s="0"/>
      <c r="UDD99" s="0"/>
      <c r="UDE99" s="0"/>
      <c r="UDF99" s="0"/>
      <c r="UDG99" s="0"/>
      <c r="UDH99" s="0"/>
      <c r="UDI99" s="0"/>
      <c r="UDJ99" s="0"/>
      <c r="UDK99" s="0"/>
      <c r="UDL99" s="0"/>
      <c r="UDM99" s="0"/>
      <c r="UDN99" s="0"/>
      <c r="UDO99" s="0"/>
      <c r="UDP99" s="0"/>
      <c r="UDQ99" s="0"/>
      <c r="UDR99" s="0"/>
      <c r="UDS99" s="0"/>
      <c r="UDT99" s="0"/>
      <c r="UDU99" s="0"/>
      <c r="UDV99" s="0"/>
      <c r="UDW99" s="0"/>
      <c r="UDX99" s="0"/>
      <c r="UDY99" s="0"/>
      <c r="UDZ99" s="0"/>
      <c r="UEA99" s="0"/>
      <c r="UEB99" s="0"/>
      <c r="UEC99" s="0"/>
      <c r="UED99" s="0"/>
      <c r="UEE99" s="0"/>
      <c r="UEF99" s="0"/>
      <c r="UEG99" s="0"/>
      <c r="UEH99" s="0"/>
      <c r="UEI99" s="0"/>
      <c r="UEJ99" s="0"/>
      <c r="UEK99" s="0"/>
      <c r="UEL99" s="0"/>
      <c r="UEM99" s="0"/>
      <c r="UEN99" s="0"/>
      <c r="UEO99" s="0"/>
      <c r="UEP99" s="0"/>
      <c r="UEQ99" s="0"/>
      <c r="UER99" s="0"/>
      <c r="UES99" s="0"/>
      <c r="UET99" s="0"/>
      <c r="UEU99" s="0"/>
      <c r="UEV99" s="0"/>
      <c r="UEW99" s="0"/>
      <c r="UEX99" s="0"/>
      <c r="UEY99" s="0"/>
      <c r="UEZ99" s="0"/>
      <c r="UFA99" s="0"/>
      <c r="UFB99" s="0"/>
      <c r="UFC99" s="0"/>
      <c r="UFD99" s="0"/>
      <c r="UFE99" s="0"/>
      <c r="UFF99" s="0"/>
      <c r="UFG99" s="0"/>
      <c r="UFH99" s="0"/>
      <c r="UFI99" s="0"/>
      <c r="UFJ99" s="0"/>
      <c r="UFK99" s="0"/>
      <c r="UFL99" s="0"/>
      <c r="UFM99" s="0"/>
      <c r="UFN99" s="0"/>
      <c r="UFO99" s="0"/>
      <c r="UFP99" s="0"/>
      <c r="UFQ99" s="0"/>
      <c r="UFR99" s="0"/>
      <c r="UFS99" s="0"/>
      <c r="UFT99" s="0"/>
      <c r="UFU99" s="0"/>
      <c r="UFV99" s="0"/>
      <c r="UFW99" s="0"/>
      <c r="UFX99" s="0"/>
      <c r="UFY99" s="0"/>
      <c r="UFZ99" s="0"/>
      <c r="UGA99" s="0"/>
      <c r="UGB99" s="0"/>
      <c r="UGC99" s="0"/>
      <c r="UGD99" s="0"/>
      <c r="UGE99" s="0"/>
      <c r="UGF99" s="0"/>
      <c r="UGG99" s="0"/>
      <c r="UGH99" s="0"/>
      <c r="UGI99" s="0"/>
      <c r="UGJ99" s="0"/>
      <c r="UGK99" s="0"/>
      <c r="UGL99" s="0"/>
      <c r="UGM99" s="0"/>
      <c r="UGN99" s="0"/>
      <c r="UGO99" s="0"/>
      <c r="UGP99" s="0"/>
      <c r="UGQ99" s="0"/>
      <c r="UGR99" s="0"/>
      <c r="UGS99" s="0"/>
      <c r="UGT99" s="0"/>
      <c r="UGU99" s="0"/>
      <c r="UGV99" s="0"/>
      <c r="UGW99" s="0"/>
      <c r="UGX99" s="0"/>
      <c r="UGY99" s="0"/>
      <c r="UGZ99" s="0"/>
      <c r="UHA99" s="0"/>
      <c r="UHB99" s="0"/>
      <c r="UHC99" s="0"/>
      <c r="UHD99" s="0"/>
      <c r="UHE99" s="0"/>
      <c r="UHF99" s="0"/>
      <c r="UHG99" s="0"/>
      <c r="UHH99" s="0"/>
      <c r="UHI99" s="0"/>
      <c r="UHJ99" s="0"/>
      <c r="UHK99" s="0"/>
      <c r="UHL99" s="0"/>
      <c r="UHM99" s="0"/>
      <c r="UHN99" s="0"/>
      <c r="UHO99" s="0"/>
      <c r="UHP99" s="0"/>
      <c r="UHQ99" s="0"/>
      <c r="UHR99" s="0"/>
      <c r="UHS99" s="0"/>
      <c r="UHT99" s="0"/>
      <c r="UHU99" s="0"/>
      <c r="UHV99" s="0"/>
      <c r="UHW99" s="0"/>
      <c r="UHX99" s="0"/>
      <c r="UHY99" s="0"/>
      <c r="UHZ99" s="0"/>
      <c r="UIA99" s="0"/>
      <c r="UIB99" s="0"/>
      <c r="UIC99" s="0"/>
      <c r="UID99" s="0"/>
      <c r="UIE99" s="0"/>
      <c r="UIF99" s="0"/>
      <c r="UIG99" s="0"/>
      <c r="UIH99" s="0"/>
      <c r="UII99" s="0"/>
      <c r="UIJ99" s="0"/>
      <c r="UIK99" s="0"/>
      <c r="UIL99" s="0"/>
      <c r="UIM99" s="0"/>
      <c r="UIN99" s="0"/>
      <c r="UIO99" s="0"/>
      <c r="UIP99" s="0"/>
      <c r="UIQ99" s="0"/>
      <c r="UIR99" s="0"/>
      <c r="UIS99" s="0"/>
      <c r="UIT99" s="0"/>
      <c r="UIU99" s="0"/>
      <c r="UIV99" s="0"/>
      <c r="UIW99" s="0"/>
      <c r="UIX99" s="0"/>
      <c r="UIY99" s="0"/>
      <c r="UIZ99" s="0"/>
      <c r="UJA99" s="0"/>
      <c r="UJB99" s="0"/>
      <c r="UJC99" s="0"/>
      <c r="UJD99" s="0"/>
      <c r="UJE99" s="0"/>
      <c r="UJF99" s="0"/>
      <c r="UJG99" s="0"/>
      <c r="UJH99" s="0"/>
      <c r="UJI99" s="0"/>
      <c r="UJJ99" s="0"/>
      <c r="UJK99" s="0"/>
      <c r="UJL99" s="0"/>
      <c r="UJM99" s="0"/>
      <c r="UJN99" s="0"/>
      <c r="UJO99" s="0"/>
      <c r="UJP99" s="0"/>
      <c r="UJQ99" s="0"/>
      <c r="UJR99" s="0"/>
      <c r="UJS99" s="0"/>
      <c r="UJT99" s="0"/>
      <c r="UJU99" s="0"/>
      <c r="UJV99" s="0"/>
      <c r="UJW99" s="0"/>
      <c r="UJX99" s="0"/>
      <c r="UJY99" s="0"/>
      <c r="UJZ99" s="0"/>
      <c r="UKA99" s="0"/>
      <c r="UKB99" s="0"/>
      <c r="UKC99" s="0"/>
      <c r="UKD99" s="0"/>
      <c r="UKE99" s="0"/>
      <c r="UKF99" s="0"/>
      <c r="UKG99" s="0"/>
      <c r="UKH99" s="0"/>
      <c r="UKI99" s="0"/>
      <c r="UKJ99" s="0"/>
      <c r="UKK99" s="0"/>
      <c r="UKL99" s="0"/>
      <c r="UKM99" s="0"/>
      <c r="UKN99" s="0"/>
      <c r="UKO99" s="0"/>
      <c r="UKP99" s="0"/>
      <c r="UKQ99" s="0"/>
      <c r="UKR99" s="0"/>
      <c r="UKS99" s="0"/>
      <c r="UKT99" s="0"/>
      <c r="UKU99" s="0"/>
      <c r="UKV99" s="0"/>
      <c r="UKW99" s="0"/>
      <c r="UKX99" s="0"/>
      <c r="UKY99" s="0"/>
      <c r="UKZ99" s="0"/>
      <c r="ULA99" s="0"/>
      <c r="ULB99" s="0"/>
      <c r="ULC99" s="0"/>
      <c r="ULD99" s="0"/>
      <c r="ULE99" s="0"/>
      <c r="ULF99" s="0"/>
      <c r="ULG99" s="0"/>
      <c r="ULH99" s="0"/>
      <c r="ULI99" s="0"/>
      <c r="ULJ99" s="0"/>
      <c r="ULK99" s="0"/>
      <c r="ULL99" s="0"/>
      <c r="ULM99" s="0"/>
      <c r="ULN99" s="0"/>
      <c r="ULO99" s="0"/>
      <c r="ULP99" s="0"/>
      <c r="ULQ99" s="0"/>
      <c r="ULR99" s="0"/>
      <c r="ULS99" s="0"/>
      <c r="ULT99" s="0"/>
      <c r="ULU99" s="0"/>
      <c r="ULV99" s="0"/>
      <c r="ULW99" s="0"/>
      <c r="ULX99" s="0"/>
      <c r="ULY99" s="0"/>
      <c r="ULZ99" s="0"/>
      <c r="UMA99" s="0"/>
      <c r="UMB99" s="0"/>
      <c r="UMC99" s="0"/>
      <c r="UMD99" s="0"/>
      <c r="UME99" s="0"/>
      <c r="UMF99" s="0"/>
      <c r="UMG99" s="0"/>
      <c r="UMH99" s="0"/>
      <c r="UMI99" s="0"/>
      <c r="UMJ99" s="0"/>
      <c r="UMK99" s="0"/>
      <c r="UML99" s="0"/>
      <c r="UMM99" s="0"/>
      <c r="UMN99" s="0"/>
      <c r="UMO99" s="0"/>
      <c r="UMP99" s="0"/>
      <c r="UMQ99" s="0"/>
      <c r="UMR99" s="0"/>
      <c r="UMS99" s="0"/>
      <c r="UMT99" s="0"/>
      <c r="UMU99" s="0"/>
      <c r="UMV99" s="0"/>
      <c r="UMW99" s="0"/>
      <c r="UMX99" s="0"/>
      <c r="UMY99" s="0"/>
      <c r="UMZ99" s="0"/>
      <c r="UNA99" s="0"/>
      <c r="UNB99" s="0"/>
      <c r="UNC99" s="0"/>
      <c r="UND99" s="0"/>
      <c r="UNE99" s="0"/>
      <c r="UNF99" s="0"/>
      <c r="UNG99" s="0"/>
      <c r="UNH99" s="0"/>
      <c r="UNI99" s="0"/>
      <c r="UNJ99" s="0"/>
      <c r="UNK99" s="0"/>
      <c r="UNL99" s="0"/>
      <c r="UNM99" s="0"/>
      <c r="UNN99" s="0"/>
      <c r="UNO99" s="0"/>
      <c r="UNP99" s="0"/>
      <c r="UNQ99" s="0"/>
      <c r="UNR99" s="0"/>
      <c r="UNS99" s="0"/>
      <c r="UNT99" s="0"/>
      <c r="UNU99" s="0"/>
      <c r="UNV99" s="0"/>
      <c r="UNW99" s="0"/>
      <c r="UNX99" s="0"/>
      <c r="UNY99" s="0"/>
      <c r="UNZ99" s="0"/>
      <c r="UOA99" s="0"/>
      <c r="UOB99" s="0"/>
      <c r="UOC99" s="0"/>
      <c r="UOD99" s="0"/>
      <c r="UOE99" s="0"/>
      <c r="UOF99" s="0"/>
      <c r="UOG99" s="0"/>
      <c r="UOH99" s="0"/>
      <c r="UOI99" s="0"/>
      <c r="UOJ99" s="0"/>
      <c r="UOK99" s="0"/>
      <c r="UOL99" s="0"/>
      <c r="UOM99" s="0"/>
      <c r="UON99" s="0"/>
      <c r="UOO99" s="0"/>
      <c r="UOP99" s="0"/>
      <c r="UOQ99" s="0"/>
      <c r="UOR99" s="0"/>
      <c r="UOS99" s="0"/>
      <c r="UOT99" s="0"/>
      <c r="UOU99" s="0"/>
      <c r="UOV99" s="0"/>
      <c r="UOW99" s="0"/>
      <c r="UOX99" s="0"/>
      <c r="UOY99" s="0"/>
      <c r="UOZ99" s="0"/>
      <c r="UPA99" s="0"/>
      <c r="UPB99" s="0"/>
      <c r="UPC99" s="0"/>
      <c r="UPD99" s="0"/>
      <c r="UPE99" s="0"/>
      <c r="UPF99" s="0"/>
      <c r="UPG99" s="0"/>
      <c r="UPH99" s="0"/>
      <c r="UPI99" s="0"/>
      <c r="UPJ99" s="0"/>
      <c r="UPK99" s="0"/>
      <c r="UPL99" s="0"/>
      <c r="UPM99" s="0"/>
      <c r="UPN99" s="0"/>
      <c r="UPO99" s="0"/>
      <c r="UPP99" s="0"/>
      <c r="UPQ99" s="0"/>
      <c r="UPR99" s="0"/>
      <c r="UPS99" s="0"/>
      <c r="UPT99" s="0"/>
      <c r="UPU99" s="0"/>
      <c r="UPV99" s="0"/>
      <c r="UPW99" s="0"/>
      <c r="UPX99" s="0"/>
      <c r="UPY99" s="0"/>
      <c r="UPZ99" s="0"/>
      <c r="UQA99" s="0"/>
      <c r="UQB99" s="0"/>
      <c r="UQC99" s="0"/>
      <c r="UQD99" s="0"/>
      <c r="UQE99" s="0"/>
      <c r="UQF99" s="0"/>
      <c r="UQG99" s="0"/>
      <c r="UQH99" s="0"/>
      <c r="UQI99" s="0"/>
      <c r="UQJ99" s="0"/>
      <c r="UQK99" s="0"/>
      <c r="UQL99" s="0"/>
      <c r="UQM99" s="0"/>
      <c r="UQN99" s="0"/>
      <c r="UQO99" s="0"/>
      <c r="UQP99" s="0"/>
      <c r="UQQ99" s="0"/>
      <c r="UQR99" s="0"/>
      <c r="UQS99" s="0"/>
      <c r="UQT99" s="0"/>
      <c r="UQU99" s="0"/>
      <c r="UQV99" s="0"/>
      <c r="UQW99" s="0"/>
      <c r="UQX99" s="0"/>
      <c r="UQY99" s="0"/>
      <c r="UQZ99" s="0"/>
      <c r="URA99" s="0"/>
      <c r="URB99" s="0"/>
      <c r="URC99" s="0"/>
      <c r="URD99" s="0"/>
      <c r="URE99" s="0"/>
      <c r="URF99" s="0"/>
      <c r="URG99" s="0"/>
      <c r="URH99" s="0"/>
      <c r="URI99" s="0"/>
      <c r="URJ99" s="0"/>
      <c r="URK99" s="0"/>
      <c r="URL99" s="0"/>
      <c r="URM99" s="0"/>
      <c r="URN99" s="0"/>
      <c r="URO99" s="0"/>
      <c r="URP99" s="0"/>
      <c r="URQ99" s="0"/>
      <c r="URR99" s="0"/>
      <c r="URS99" s="0"/>
      <c r="URT99" s="0"/>
      <c r="URU99" s="0"/>
      <c r="URV99" s="0"/>
      <c r="URW99" s="0"/>
      <c r="URX99" s="0"/>
      <c r="URY99" s="0"/>
      <c r="URZ99" s="0"/>
      <c r="USA99" s="0"/>
      <c r="USB99" s="0"/>
      <c r="USC99" s="0"/>
      <c r="USD99" s="0"/>
      <c r="USE99" s="0"/>
      <c r="USF99" s="0"/>
      <c r="USG99" s="0"/>
      <c r="USH99" s="0"/>
      <c r="USI99" s="0"/>
      <c r="USJ99" s="0"/>
      <c r="USK99" s="0"/>
      <c r="USL99" s="0"/>
      <c r="USM99" s="0"/>
      <c r="USN99" s="0"/>
      <c r="USO99" s="0"/>
      <c r="USP99" s="0"/>
      <c r="USQ99" s="0"/>
      <c r="USR99" s="0"/>
      <c r="USS99" s="0"/>
      <c r="UST99" s="0"/>
      <c r="USU99" s="0"/>
      <c r="USV99" s="0"/>
      <c r="USW99" s="0"/>
      <c r="USX99" s="0"/>
      <c r="USY99" s="0"/>
      <c r="USZ99" s="0"/>
      <c r="UTA99" s="0"/>
      <c r="UTB99" s="0"/>
      <c r="UTC99" s="0"/>
      <c r="UTD99" s="0"/>
      <c r="UTE99" s="0"/>
      <c r="UTF99" s="0"/>
      <c r="UTG99" s="0"/>
      <c r="UTH99" s="0"/>
      <c r="UTI99" s="0"/>
      <c r="UTJ99" s="0"/>
      <c r="UTK99" s="0"/>
      <c r="UTL99" s="0"/>
      <c r="UTM99" s="0"/>
      <c r="UTN99" s="0"/>
      <c r="UTO99" s="0"/>
      <c r="UTP99" s="0"/>
      <c r="UTQ99" s="0"/>
      <c r="UTR99" s="0"/>
      <c r="UTS99" s="0"/>
      <c r="UTT99" s="0"/>
      <c r="UTU99" s="0"/>
      <c r="UTV99" s="0"/>
      <c r="UTW99" s="0"/>
      <c r="UTX99" s="0"/>
      <c r="UTY99" s="0"/>
      <c r="UTZ99" s="0"/>
      <c r="UUA99" s="0"/>
      <c r="UUB99" s="0"/>
      <c r="UUC99" s="0"/>
      <c r="UUD99" s="0"/>
      <c r="UUE99" s="0"/>
      <c r="UUF99" s="0"/>
      <c r="UUG99" s="0"/>
      <c r="UUH99" s="0"/>
      <c r="UUI99" s="0"/>
      <c r="UUJ99" s="0"/>
      <c r="UUK99" s="0"/>
      <c r="UUL99" s="0"/>
      <c r="UUM99" s="0"/>
      <c r="UUN99" s="0"/>
      <c r="UUO99" s="0"/>
      <c r="UUP99" s="0"/>
      <c r="UUQ99" s="0"/>
      <c r="UUR99" s="0"/>
      <c r="UUS99" s="0"/>
      <c r="UUT99" s="0"/>
      <c r="UUU99" s="0"/>
      <c r="UUV99" s="0"/>
      <c r="UUW99" s="0"/>
      <c r="UUX99" s="0"/>
      <c r="UUY99" s="0"/>
      <c r="UUZ99" s="0"/>
      <c r="UVA99" s="0"/>
      <c r="UVB99" s="0"/>
      <c r="UVC99" s="0"/>
      <c r="UVD99" s="0"/>
      <c r="UVE99" s="0"/>
      <c r="UVF99" s="0"/>
      <c r="UVG99" s="0"/>
      <c r="UVH99" s="0"/>
      <c r="UVI99" s="0"/>
      <c r="UVJ99" s="0"/>
      <c r="UVK99" s="0"/>
      <c r="UVL99" s="0"/>
      <c r="UVM99" s="0"/>
      <c r="UVN99" s="0"/>
      <c r="UVO99" s="0"/>
      <c r="UVP99" s="0"/>
      <c r="UVQ99" s="0"/>
      <c r="UVR99" s="0"/>
      <c r="UVS99" s="0"/>
      <c r="UVT99" s="0"/>
      <c r="UVU99" s="0"/>
      <c r="UVV99" s="0"/>
      <c r="UVW99" s="0"/>
      <c r="UVX99" s="0"/>
      <c r="UVY99" s="0"/>
      <c r="UVZ99" s="0"/>
      <c r="UWA99" s="0"/>
      <c r="UWB99" s="0"/>
      <c r="UWC99" s="0"/>
      <c r="UWD99" s="0"/>
      <c r="UWE99" s="0"/>
      <c r="UWF99" s="0"/>
      <c r="UWG99" s="0"/>
      <c r="UWH99" s="0"/>
      <c r="UWI99" s="0"/>
      <c r="UWJ99" s="0"/>
      <c r="UWK99" s="0"/>
      <c r="UWL99" s="0"/>
      <c r="UWM99" s="0"/>
      <c r="UWN99" s="0"/>
      <c r="UWO99" s="0"/>
      <c r="UWP99" s="0"/>
      <c r="UWQ99" s="0"/>
      <c r="UWR99" s="0"/>
      <c r="UWS99" s="0"/>
      <c r="UWT99" s="0"/>
      <c r="UWU99" s="0"/>
      <c r="UWV99" s="0"/>
      <c r="UWW99" s="0"/>
      <c r="UWX99" s="0"/>
      <c r="UWY99" s="0"/>
      <c r="UWZ99" s="0"/>
      <c r="UXA99" s="0"/>
      <c r="UXB99" s="0"/>
      <c r="UXC99" s="0"/>
      <c r="UXD99" s="0"/>
      <c r="UXE99" s="0"/>
      <c r="UXF99" s="0"/>
      <c r="UXG99" s="0"/>
      <c r="UXH99" s="0"/>
      <c r="UXI99" s="0"/>
      <c r="UXJ99" s="0"/>
      <c r="UXK99" s="0"/>
      <c r="UXL99" s="0"/>
      <c r="UXM99" s="0"/>
      <c r="UXN99" s="0"/>
      <c r="UXO99" s="0"/>
      <c r="UXP99" s="0"/>
      <c r="UXQ99" s="0"/>
      <c r="UXR99" s="0"/>
      <c r="UXS99" s="0"/>
      <c r="UXT99" s="0"/>
      <c r="UXU99" s="0"/>
      <c r="UXV99" s="0"/>
      <c r="UXW99" s="0"/>
      <c r="UXX99" s="0"/>
      <c r="UXY99" s="0"/>
      <c r="UXZ99" s="0"/>
      <c r="UYA99" s="0"/>
      <c r="UYB99" s="0"/>
      <c r="UYC99" s="0"/>
      <c r="UYD99" s="0"/>
      <c r="UYE99" s="0"/>
      <c r="UYF99" s="0"/>
      <c r="UYG99" s="0"/>
      <c r="UYH99" s="0"/>
      <c r="UYI99" s="0"/>
      <c r="UYJ99" s="0"/>
      <c r="UYK99" s="0"/>
      <c r="UYL99" s="0"/>
      <c r="UYM99" s="0"/>
      <c r="UYN99" s="0"/>
      <c r="UYO99" s="0"/>
      <c r="UYP99" s="0"/>
      <c r="UYQ99" s="0"/>
      <c r="UYR99" s="0"/>
      <c r="UYS99" s="0"/>
      <c r="UYT99" s="0"/>
      <c r="UYU99" s="0"/>
      <c r="UYV99" s="0"/>
      <c r="UYW99" s="0"/>
      <c r="UYX99" s="0"/>
      <c r="UYY99" s="0"/>
      <c r="UYZ99" s="0"/>
      <c r="UZA99" s="0"/>
      <c r="UZB99" s="0"/>
      <c r="UZC99" s="0"/>
      <c r="UZD99" s="0"/>
      <c r="UZE99" s="0"/>
      <c r="UZF99" s="0"/>
      <c r="UZG99" s="0"/>
      <c r="UZH99" s="0"/>
      <c r="UZI99" s="0"/>
      <c r="UZJ99" s="0"/>
      <c r="UZK99" s="0"/>
      <c r="UZL99" s="0"/>
      <c r="UZM99" s="0"/>
      <c r="UZN99" s="0"/>
      <c r="UZO99" s="0"/>
      <c r="UZP99" s="0"/>
      <c r="UZQ99" s="0"/>
      <c r="UZR99" s="0"/>
      <c r="UZS99" s="0"/>
      <c r="UZT99" s="0"/>
      <c r="UZU99" s="0"/>
      <c r="UZV99" s="0"/>
      <c r="UZW99" s="0"/>
      <c r="UZX99" s="0"/>
      <c r="UZY99" s="0"/>
      <c r="UZZ99" s="0"/>
      <c r="VAA99" s="0"/>
      <c r="VAB99" s="0"/>
      <c r="VAC99" s="0"/>
      <c r="VAD99" s="0"/>
      <c r="VAE99" s="0"/>
      <c r="VAF99" s="0"/>
      <c r="VAG99" s="0"/>
      <c r="VAH99" s="0"/>
      <c r="VAI99" s="0"/>
      <c r="VAJ99" s="0"/>
      <c r="VAK99" s="0"/>
      <c r="VAL99" s="0"/>
      <c r="VAM99" s="0"/>
      <c r="VAN99" s="0"/>
      <c r="VAO99" s="0"/>
      <c r="VAP99" s="0"/>
      <c r="VAQ99" s="0"/>
      <c r="VAR99" s="0"/>
      <c r="VAS99" s="0"/>
      <c r="VAT99" s="0"/>
      <c r="VAU99" s="0"/>
      <c r="VAV99" s="0"/>
      <c r="VAW99" s="0"/>
      <c r="VAX99" s="0"/>
      <c r="VAY99" s="0"/>
      <c r="VAZ99" s="0"/>
      <c r="VBA99" s="0"/>
      <c r="VBB99" s="0"/>
      <c r="VBC99" s="0"/>
      <c r="VBD99" s="0"/>
      <c r="VBE99" s="0"/>
      <c r="VBF99" s="0"/>
      <c r="VBG99" s="0"/>
      <c r="VBH99" s="0"/>
      <c r="VBI99" s="0"/>
      <c r="VBJ99" s="0"/>
      <c r="VBK99" s="0"/>
      <c r="VBL99" s="0"/>
      <c r="VBM99" s="0"/>
      <c r="VBN99" s="0"/>
      <c r="VBO99" s="0"/>
      <c r="VBP99" s="0"/>
      <c r="VBQ99" s="0"/>
      <c r="VBR99" s="0"/>
      <c r="VBS99" s="0"/>
      <c r="VBT99" s="0"/>
      <c r="VBU99" s="0"/>
      <c r="VBV99" s="0"/>
      <c r="VBW99" s="0"/>
      <c r="VBX99" s="0"/>
      <c r="VBY99" s="0"/>
      <c r="VBZ99" s="0"/>
      <c r="VCA99" s="0"/>
      <c r="VCB99" s="0"/>
      <c r="VCC99" s="0"/>
      <c r="VCD99" s="0"/>
      <c r="VCE99" s="0"/>
      <c r="VCF99" s="0"/>
      <c r="VCG99" s="0"/>
      <c r="VCH99" s="0"/>
      <c r="VCI99" s="0"/>
      <c r="VCJ99" s="0"/>
      <c r="VCK99" s="0"/>
      <c r="VCL99" s="0"/>
      <c r="VCM99" s="0"/>
      <c r="VCN99" s="0"/>
      <c r="VCO99" s="0"/>
      <c r="VCP99" s="0"/>
      <c r="VCQ99" s="0"/>
      <c r="VCR99" s="0"/>
      <c r="VCS99" s="0"/>
      <c r="VCT99" s="0"/>
      <c r="VCU99" s="0"/>
      <c r="VCV99" s="0"/>
      <c r="VCW99" s="0"/>
      <c r="VCX99" s="0"/>
      <c r="VCY99" s="0"/>
      <c r="VCZ99" s="0"/>
      <c r="VDA99" s="0"/>
      <c r="VDB99" s="0"/>
      <c r="VDC99" s="0"/>
      <c r="VDD99" s="0"/>
      <c r="VDE99" s="0"/>
      <c r="VDF99" s="0"/>
      <c r="VDG99" s="0"/>
      <c r="VDH99" s="0"/>
      <c r="VDI99" s="0"/>
      <c r="VDJ99" s="0"/>
      <c r="VDK99" s="0"/>
      <c r="VDL99" s="0"/>
      <c r="VDM99" s="0"/>
      <c r="VDN99" s="0"/>
      <c r="VDO99" s="0"/>
      <c r="VDP99" s="0"/>
      <c r="VDQ99" s="0"/>
      <c r="VDR99" s="0"/>
      <c r="VDS99" s="0"/>
      <c r="VDT99" s="0"/>
      <c r="VDU99" s="0"/>
      <c r="VDV99" s="0"/>
      <c r="VDW99" s="0"/>
      <c r="VDX99" s="0"/>
      <c r="VDY99" s="0"/>
      <c r="VDZ99" s="0"/>
      <c r="VEA99" s="0"/>
      <c r="VEB99" s="0"/>
      <c r="VEC99" s="0"/>
      <c r="VED99" s="0"/>
      <c r="VEE99" s="0"/>
      <c r="VEF99" s="0"/>
      <c r="VEG99" s="0"/>
      <c r="VEH99" s="0"/>
      <c r="VEI99" s="0"/>
      <c r="VEJ99" s="0"/>
      <c r="VEK99" s="0"/>
      <c r="VEL99" s="0"/>
      <c r="VEM99" s="0"/>
      <c r="VEN99" s="0"/>
      <c r="VEO99" s="0"/>
      <c r="VEP99" s="0"/>
      <c r="VEQ99" s="0"/>
      <c r="VER99" s="0"/>
      <c r="VES99" s="0"/>
      <c r="VET99" s="0"/>
      <c r="VEU99" s="0"/>
      <c r="VEV99" s="0"/>
      <c r="VEW99" s="0"/>
      <c r="VEX99" s="0"/>
      <c r="VEY99" s="0"/>
      <c r="VEZ99" s="0"/>
      <c r="VFA99" s="0"/>
      <c r="VFB99" s="0"/>
      <c r="VFC99" s="0"/>
      <c r="VFD99" s="0"/>
      <c r="VFE99" s="0"/>
      <c r="VFF99" s="0"/>
      <c r="VFG99" s="0"/>
      <c r="VFH99" s="0"/>
      <c r="VFI99" s="0"/>
      <c r="VFJ99" s="0"/>
      <c r="VFK99" s="0"/>
      <c r="VFL99" s="0"/>
      <c r="VFM99" s="0"/>
      <c r="VFN99" s="0"/>
      <c r="VFO99" s="0"/>
      <c r="VFP99" s="0"/>
      <c r="VFQ99" s="0"/>
      <c r="VFR99" s="0"/>
      <c r="VFS99" s="0"/>
      <c r="VFT99" s="0"/>
      <c r="VFU99" s="0"/>
      <c r="VFV99" s="0"/>
      <c r="VFW99" s="0"/>
      <c r="VFX99" s="0"/>
      <c r="VFY99" s="0"/>
      <c r="VFZ99" s="0"/>
      <c r="VGA99" s="0"/>
      <c r="VGB99" s="0"/>
      <c r="VGC99" s="0"/>
      <c r="VGD99" s="0"/>
      <c r="VGE99" s="0"/>
      <c r="VGF99" s="0"/>
      <c r="VGG99" s="0"/>
      <c r="VGH99" s="0"/>
      <c r="VGI99" s="0"/>
      <c r="VGJ99" s="0"/>
      <c r="VGK99" s="0"/>
      <c r="VGL99" s="0"/>
      <c r="VGM99" s="0"/>
      <c r="VGN99" s="0"/>
      <c r="VGO99" s="0"/>
      <c r="VGP99" s="0"/>
      <c r="VGQ99" s="0"/>
      <c r="VGR99" s="0"/>
      <c r="VGS99" s="0"/>
      <c r="VGT99" s="0"/>
      <c r="VGU99" s="0"/>
      <c r="VGV99" s="0"/>
      <c r="VGW99" s="0"/>
      <c r="VGX99" s="0"/>
      <c r="VGY99" s="0"/>
      <c r="VGZ99" s="0"/>
      <c r="VHA99" s="0"/>
      <c r="VHB99" s="0"/>
      <c r="VHC99" s="0"/>
      <c r="VHD99" s="0"/>
      <c r="VHE99" s="0"/>
      <c r="VHF99" s="0"/>
      <c r="VHG99" s="0"/>
      <c r="VHH99" s="0"/>
      <c r="VHI99" s="0"/>
      <c r="VHJ99" s="0"/>
      <c r="VHK99" s="0"/>
      <c r="VHL99" s="0"/>
      <c r="VHM99" s="0"/>
      <c r="VHN99" s="0"/>
      <c r="VHO99" s="0"/>
      <c r="VHP99" s="0"/>
      <c r="VHQ99" s="0"/>
      <c r="VHR99" s="0"/>
      <c r="VHS99" s="0"/>
      <c r="VHT99" s="0"/>
      <c r="VHU99" s="0"/>
      <c r="VHV99" s="0"/>
      <c r="VHW99" s="0"/>
      <c r="VHX99" s="0"/>
      <c r="VHY99" s="0"/>
      <c r="VHZ99" s="0"/>
      <c r="VIA99" s="0"/>
      <c r="VIB99" s="0"/>
      <c r="VIC99" s="0"/>
      <c r="VID99" s="0"/>
      <c r="VIE99" s="0"/>
      <c r="VIF99" s="0"/>
      <c r="VIG99" s="0"/>
      <c r="VIH99" s="0"/>
      <c r="VII99" s="0"/>
      <c r="VIJ99" s="0"/>
      <c r="VIK99" s="0"/>
      <c r="VIL99" s="0"/>
      <c r="VIM99" s="0"/>
      <c r="VIN99" s="0"/>
      <c r="VIO99" s="0"/>
      <c r="VIP99" s="0"/>
      <c r="VIQ99" s="0"/>
      <c r="VIR99" s="0"/>
      <c r="VIS99" s="0"/>
      <c r="VIT99" s="0"/>
      <c r="VIU99" s="0"/>
      <c r="VIV99" s="0"/>
      <c r="VIW99" s="0"/>
      <c r="VIX99" s="0"/>
      <c r="VIY99" s="0"/>
      <c r="VIZ99" s="0"/>
      <c r="VJA99" s="0"/>
      <c r="VJB99" s="0"/>
      <c r="VJC99" s="0"/>
      <c r="VJD99" s="0"/>
      <c r="VJE99" s="0"/>
      <c r="VJF99" s="0"/>
      <c r="VJG99" s="0"/>
      <c r="VJH99" s="0"/>
      <c r="VJI99" s="0"/>
      <c r="VJJ99" s="0"/>
      <c r="VJK99" s="0"/>
      <c r="VJL99" s="0"/>
      <c r="VJM99" s="0"/>
      <c r="VJN99" s="0"/>
      <c r="VJO99" s="0"/>
      <c r="VJP99" s="0"/>
      <c r="VJQ99" s="0"/>
      <c r="VJR99" s="0"/>
      <c r="VJS99" s="0"/>
      <c r="VJT99" s="0"/>
      <c r="VJU99" s="0"/>
      <c r="VJV99" s="0"/>
      <c r="VJW99" s="0"/>
      <c r="VJX99" s="0"/>
      <c r="VJY99" s="0"/>
      <c r="VJZ99" s="0"/>
      <c r="VKA99" s="0"/>
      <c r="VKB99" s="0"/>
      <c r="VKC99" s="0"/>
      <c r="VKD99" s="0"/>
      <c r="VKE99" s="0"/>
      <c r="VKF99" s="0"/>
      <c r="VKG99" s="0"/>
      <c r="VKH99" s="0"/>
      <c r="VKI99" s="0"/>
      <c r="VKJ99" s="0"/>
      <c r="VKK99" s="0"/>
      <c r="VKL99" s="0"/>
      <c r="VKM99" s="0"/>
      <c r="VKN99" s="0"/>
      <c r="VKO99" s="0"/>
      <c r="VKP99" s="0"/>
      <c r="VKQ99" s="0"/>
      <c r="VKR99" s="0"/>
      <c r="VKS99" s="0"/>
      <c r="VKT99" s="0"/>
      <c r="VKU99" s="0"/>
      <c r="VKV99" s="0"/>
      <c r="VKW99" s="0"/>
      <c r="VKX99" s="0"/>
      <c r="VKY99" s="0"/>
      <c r="VKZ99" s="0"/>
      <c r="VLA99" s="0"/>
      <c r="VLB99" s="0"/>
      <c r="VLC99" s="0"/>
      <c r="VLD99" s="0"/>
      <c r="VLE99" s="0"/>
      <c r="VLF99" s="0"/>
      <c r="VLG99" s="0"/>
      <c r="VLH99" s="0"/>
      <c r="VLI99" s="0"/>
      <c r="VLJ99" s="0"/>
      <c r="VLK99" s="0"/>
      <c r="VLL99" s="0"/>
      <c r="VLM99" s="0"/>
      <c r="VLN99" s="0"/>
      <c r="VLO99" s="0"/>
      <c r="VLP99" s="0"/>
      <c r="VLQ99" s="0"/>
      <c r="VLR99" s="0"/>
      <c r="VLS99" s="0"/>
      <c r="VLT99" s="0"/>
      <c r="VLU99" s="0"/>
      <c r="VLV99" s="0"/>
      <c r="VLW99" s="0"/>
      <c r="VLX99" s="0"/>
      <c r="VLY99" s="0"/>
      <c r="VLZ99" s="0"/>
      <c r="VMA99" s="0"/>
      <c r="VMB99" s="0"/>
      <c r="VMC99" s="0"/>
      <c r="VMD99" s="0"/>
      <c r="VME99" s="0"/>
      <c r="VMF99" s="0"/>
      <c r="VMG99" s="0"/>
      <c r="VMH99" s="0"/>
      <c r="VMI99" s="0"/>
      <c r="VMJ99" s="0"/>
      <c r="VMK99" s="0"/>
      <c r="VML99" s="0"/>
      <c r="VMM99" s="0"/>
      <c r="VMN99" s="0"/>
      <c r="VMO99" s="0"/>
      <c r="VMP99" s="0"/>
      <c r="VMQ99" s="0"/>
      <c r="VMR99" s="0"/>
      <c r="VMS99" s="0"/>
      <c r="VMT99" s="0"/>
      <c r="VMU99" s="0"/>
      <c r="VMV99" s="0"/>
      <c r="VMW99" s="0"/>
      <c r="VMX99" s="0"/>
      <c r="VMY99" s="0"/>
      <c r="VMZ99" s="0"/>
      <c r="VNA99" s="0"/>
      <c r="VNB99" s="0"/>
      <c r="VNC99" s="0"/>
      <c r="VND99" s="0"/>
      <c r="VNE99" s="0"/>
      <c r="VNF99" s="0"/>
      <c r="VNG99" s="0"/>
      <c r="VNH99" s="0"/>
      <c r="VNI99" s="0"/>
      <c r="VNJ99" s="0"/>
      <c r="VNK99" s="0"/>
      <c r="VNL99" s="0"/>
      <c r="VNM99" s="0"/>
      <c r="VNN99" s="0"/>
      <c r="VNO99" s="0"/>
      <c r="VNP99" s="0"/>
      <c r="VNQ99" s="0"/>
      <c r="VNR99" s="0"/>
      <c r="VNS99" s="0"/>
      <c r="VNT99" s="0"/>
      <c r="VNU99" s="0"/>
      <c r="VNV99" s="0"/>
      <c r="VNW99" s="0"/>
      <c r="VNX99" s="0"/>
      <c r="VNY99" s="0"/>
      <c r="VNZ99" s="0"/>
      <c r="VOA99" s="0"/>
      <c r="VOB99" s="0"/>
      <c r="VOC99" s="0"/>
      <c r="VOD99" s="0"/>
      <c r="VOE99" s="0"/>
      <c r="VOF99" s="0"/>
      <c r="VOG99" s="0"/>
      <c r="VOH99" s="0"/>
      <c r="VOI99" s="0"/>
      <c r="VOJ99" s="0"/>
      <c r="VOK99" s="0"/>
      <c r="VOL99" s="0"/>
      <c r="VOM99" s="0"/>
      <c r="VON99" s="0"/>
      <c r="VOO99" s="0"/>
      <c r="VOP99" s="0"/>
      <c r="VOQ99" s="0"/>
      <c r="VOR99" s="0"/>
      <c r="VOS99" s="0"/>
      <c r="VOT99" s="0"/>
      <c r="VOU99" s="0"/>
      <c r="VOV99" s="0"/>
      <c r="VOW99" s="0"/>
      <c r="VOX99" s="0"/>
      <c r="VOY99" s="0"/>
      <c r="VOZ99" s="0"/>
      <c r="VPA99" s="0"/>
      <c r="VPB99" s="0"/>
      <c r="VPC99" s="0"/>
      <c r="VPD99" s="0"/>
      <c r="VPE99" s="0"/>
      <c r="VPF99" s="0"/>
      <c r="VPG99" s="0"/>
      <c r="VPH99" s="0"/>
      <c r="VPI99" s="0"/>
      <c r="VPJ99" s="0"/>
      <c r="VPK99" s="0"/>
      <c r="VPL99" s="0"/>
      <c r="VPM99" s="0"/>
      <c r="VPN99" s="0"/>
      <c r="VPO99" s="0"/>
      <c r="VPP99" s="0"/>
      <c r="VPQ99" s="0"/>
      <c r="VPR99" s="0"/>
      <c r="VPS99" s="0"/>
      <c r="VPT99" s="0"/>
      <c r="VPU99" s="0"/>
      <c r="VPV99" s="0"/>
      <c r="VPW99" s="0"/>
      <c r="VPX99" s="0"/>
      <c r="VPY99" s="0"/>
      <c r="VPZ99" s="0"/>
      <c r="VQA99" s="0"/>
      <c r="VQB99" s="0"/>
      <c r="VQC99" s="0"/>
      <c r="VQD99" s="0"/>
      <c r="VQE99" s="0"/>
      <c r="VQF99" s="0"/>
      <c r="VQG99" s="0"/>
      <c r="VQH99" s="0"/>
      <c r="VQI99" s="0"/>
      <c r="VQJ99" s="0"/>
      <c r="VQK99" s="0"/>
      <c r="VQL99" s="0"/>
      <c r="VQM99" s="0"/>
      <c r="VQN99" s="0"/>
      <c r="VQO99" s="0"/>
      <c r="VQP99" s="0"/>
      <c r="VQQ99" s="0"/>
      <c r="VQR99" s="0"/>
      <c r="VQS99" s="0"/>
      <c r="VQT99" s="0"/>
      <c r="VQU99" s="0"/>
      <c r="VQV99" s="0"/>
      <c r="VQW99" s="0"/>
      <c r="VQX99" s="0"/>
      <c r="VQY99" s="0"/>
      <c r="VQZ99" s="0"/>
      <c r="VRA99" s="0"/>
      <c r="VRB99" s="0"/>
      <c r="VRC99" s="0"/>
      <c r="VRD99" s="0"/>
      <c r="VRE99" s="0"/>
      <c r="VRF99" s="0"/>
      <c r="VRG99" s="0"/>
      <c r="VRH99" s="0"/>
      <c r="VRI99" s="0"/>
      <c r="VRJ99" s="0"/>
      <c r="VRK99" s="0"/>
      <c r="VRL99" s="0"/>
      <c r="VRM99" s="0"/>
      <c r="VRN99" s="0"/>
      <c r="VRO99" s="0"/>
      <c r="VRP99" s="0"/>
      <c r="VRQ99" s="0"/>
      <c r="VRR99" s="0"/>
      <c r="VRS99" s="0"/>
      <c r="VRT99" s="0"/>
      <c r="VRU99" s="0"/>
      <c r="VRV99" s="0"/>
      <c r="VRW99" s="0"/>
      <c r="VRX99" s="0"/>
      <c r="VRY99" s="0"/>
      <c r="VRZ99" s="0"/>
      <c r="VSA99" s="0"/>
      <c r="VSB99" s="0"/>
      <c r="VSC99" s="0"/>
      <c r="VSD99" s="0"/>
      <c r="VSE99" s="0"/>
      <c r="VSF99" s="0"/>
      <c r="VSG99" s="0"/>
      <c r="VSH99" s="0"/>
      <c r="VSI99" s="0"/>
      <c r="VSJ99" s="0"/>
      <c r="VSK99" s="0"/>
      <c r="VSL99" s="0"/>
      <c r="VSM99" s="0"/>
      <c r="VSN99" s="0"/>
      <c r="VSO99" s="0"/>
      <c r="VSP99" s="0"/>
      <c r="VSQ99" s="0"/>
      <c r="VSR99" s="0"/>
      <c r="VSS99" s="0"/>
      <c r="VST99" s="0"/>
      <c r="VSU99" s="0"/>
      <c r="VSV99" s="0"/>
      <c r="VSW99" s="0"/>
      <c r="VSX99" s="0"/>
      <c r="VSY99" s="0"/>
      <c r="VSZ99" s="0"/>
      <c r="VTA99" s="0"/>
      <c r="VTB99" s="0"/>
      <c r="VTC99" s="0"/>
      <c r="VTD99" s="0"/>
      <c r="VTE99" s="0"/>
      <c r="VTF99" s="0"/>
      <c r="VTG99" s="0"/>
      <c r="VTH99" s="0"/>
      <c r="VTI99" s="0"/>
      <c r="VTJ99" s="0"/>
      <c r="VTK99" s="0"/>
      <c r="VTL99" s="0"/>
      <c r="VTM99" s="0"/>
      <c r="VTN99" s="0"/>
      <c r="VTO99" s="0"/>
      <c r="VTP99" s="0"/>
      <c r="VTQ99" s="0"/>
      <c r="VTR99" s="0"/>
      <c r="VTS99" s="0"/>
      <c r="VTT99" s="0"/>
      <c r="VTU99" s="0"/>
      <c r="VTV99" s="0"/>
      <c r="VTW99" s="0"/>
      <c r="VTX99" s="0"/>
      <c r="VTY99" s="0"/>
      <c r="VTZ99" s="0"/>
      <c r="VUA99" s="0"/>
      <c r="VUB99" s="0"/>
      <c r="VUC99" s="0"/>
      <c r="VUD99" s="0"/>
      <c r="VUE99" s="0"/>
      <c r="VUF99" s="0"/>
      <c r="VUG99" s="0"/>
      <c r="VUH99" s="0"/>
      <c r="VUI99" s="0"/>
      <c r="VUJ99" s="0"/>
      <c r="VUK99" s="0"/>
      <c r="VUL99" s="0"/>
      <c r="VUM99" s="0"/>
      <c r="VUN99" s="0"/>
      <c r="VUO99" s="0"/>
      <c r="VUP99" s="0"/>
      <c r="VUQ99" s="0"/>
      <c r="VUR99" s="0"/>
      <c r="VUS99" s="0"/>
      <c r="VUT99" s="0"/>
      <c r="VUU99" s="0"/>
      <c r="VUV99" s="0"/>
      <c r="VUW99" s="0"/>
      <c r="VUX99" s="0"/>
      <c r="VUY99" s="0"/>
      <c r="VUZ99" s="0"/>
      <c r="VVA99" s="0"/>
      <c r="VVB99" s="0"/>
      <c r="VVC99" s="0"/>
      <c r="VVD99" s="0"/>
      <c r="VVE99" s="0"/>
      <c r="VVF99" s="0"/>
      <c r="VVG99" s="0"/>
      <c r="VVH99" s="0"/>
      <c r="VVI99" s="0"/>
      <c r="VVJ99" s="0"/>
      <c r="VVK99" s="0"/>
      <c r="VVL99" s="0"/>
      <c r="VVM99" s="0"/>
      <c r="VVN99" s="0"/>
      <c r="VVO99" s="0"/>
      <c r="VVP99" s="0"/>
      <c r="VVQ99" s="0"/>
      <c r="VVR99" s="0"/>
      <c r="VVS99" s="0"/>
      <c r="VVT99" s="0"/>
      <c r="VVU99" s="0"/>
      <c r="VVV99" s="0"/>
      <c r="VVW99" s="0"/>
      <c r="VVX99" s="0"/>
      <c r="VVY99" s="0"/>
      <c r="VVZ99" s="0"/>
      <c r="VWA99" s="0"/>
      <c r="VWB99" s="0"/>
      <c r="VWC99" s="0"/>
      <c r="VWD99" s="0"/>
      <c r="VWE99" s="0"/>
      <c r="VWF99" s="0"/>
      <c r="VWG99" s="0"/>
      <c r="VWH99" s="0"/>
      <c r="VWI99" s="0"/>
      <c r="VWJ99" s="0"/>
      <c r="VWK99" s="0"/>
      <c r="VWL99" s="0"/>
      <c r="VWM99" s="0"/>
      <c r="VWN99" s="0"/>
      <c r="VWO99" s="0"/>
      <c r="VWP99" s="0"/>
      <c r="VWQ99" s="0"/>
      <c r="VWR99" s="0"/>
      <c r="VWS99" s="0"/>
      <c r="VWT99" s="0"/>
      <c r="VWU99" s="0"/>
      <c r="VWV99" s="0"/>
      <c r="VWW99" s="0"/>
      <c r="VWX99" s="0"/>
      <c r="VWY99" s="0"/>
      <c r="VWZ99" s="0"/>
      <c r="VXA99" s="0"/>
      <c r="VXB99" s="0"/>
      <c r="VXC99" s="0"/>
      <c r="VXD99" s="0"/>
      <c r="VXE99" s="0"/>
      <c r="VXF99" s="0"/>
      <c r="VXG99" s="0"/>
      <c r="VXH99" s="0"/>
      <c r="VXI99" s="0"/>
      <c r="VXJ99" s="0"/>
      <c r="VXK99" s="0"/>
      <c r="VXL99" s="0"/>
      <c r="VXM99" s="0"/>
      <c r="VXN99" s="0"/>
      <c r="VXO99" s="0"/>
      <c r="VXP99" s="0"/>
      <c r="VXQ99" s="0"/>
      <c r="VXR99" s="0"/>
      <c r="VXS99" s="0"/>
      <c r="VXT99" s="0"/>
      <c r="VXU99" s="0"/>
      <c r="VXV99" s="0"/>
      <c r="VXW99" s="0"/>
      <c r="VXX99" s="0"/>
      <c r="VXY99" s="0"/>
      <c r="VXZ99" s="0"/>
      <c r="VYA99" s="0"/>
      <c r="VYB99" s="0"/>
      <c r="VYC99" s="0"/>
      <c r="VYD99" s="0"/>
      <c r="VYE99" s="0"/>
      <c r="VYF99" s="0"/>
      <c r="VYG99" s="0"/>
      <c r="VYH99" s="0"/>
      <c r="VYI99" s="0"/>
      <c r="VYJ99" s="0"/>
      <c r="VYK99" s="0"/>
      <c r="VYL99" s="0"/>
      <c r="VYM99" s="0"/>
      <c r="VYN99" s="0"/>
      <c r="VYO99" s="0"/>
      <c r="VYP99" s="0"/>
      <c r="VYQ99" s="0"/>
      <c r="VYR99" s="0"/>
      <c r="VYS99" s="0"/>
      <c r="VYT99" s="0"/>
      <c r="VYU99" s="0"/>
      <c r="VYV99" s="0"/>
      <c r="VYW99" s="0"/>
      <c r="VYX99" s="0"/>
      <c r="VYY99" s="0"/>
      <c r="VYZ99" s="0"/>
      <c r="VZA99" s="0"/>
      <c r="VZB99" s="0"/>
      <c r="VZC99" s="0"/>
      <c r="VZD99" s="0"/>
      <c r="VZE99" s="0"/>
      <c r="VZF99" s="0"/>
      <c r="VZG99" s="0"/>
      <c r="VZH99" s="0"/>
      <c r="VZI99" s="0"/>
      <c r="VZJ99" s="0"/>
      <c r="VZK99" s="0"/>
      <c r="VZL99" s="0"/>
      <c r="VZM99" s="0"/>
      <c r="VZN99" s="0"/>
      <c r="VZO99" s="0"/>
      <c r="VZP99" s="0"/>
      <c r="VZQ99" s="0"/>
      <c r="VZR99" s="0"/>
      <c r="VZS99" s="0"/>
      <c r="VZT99" s="0"/>
      <c r="VZU99" s="0"/>
      <c r="VZV99" s="0"/>
      <c r="VZW99" s="0"/>
      <c r="VZX99" s="0"/>
      <c r="VZY99" s="0"/>
      <c r="VZZ99" s="0"/>
      <c r="WAA99" s="0"/>
      <c r="WAB99" s="0"/>
      <c r="WAC99" s="0"/>
      <c r="WAD99" s="0"/>
      <c r="WAE99" s="0"/>
      <c r="WAF99" s="0"/>
      <c r="WAG99" s="0"/>
      <c r="WAH99" s="0"/>
      <c r="WAI99" s="0"/>
      <c r="WAJ99" s="0"/>
      <c r="WAK99" s="0"/>
      <c r="WAL99" s="0"/>
      <c r="WAM99" s="0"/>
      <c r="WAN99" s="0"/>
      <c r="WAO99" s="0"/>
      <c r="WAP99" s="0"/>
      <c r="WAQ99" s="0"/>
      <c r="WAR99" s="0"/>
      <c r="WAS99" s="0"/>
      <c r="WAT99" s="0"/>
      <c r="WAU99" s="0"/>
      <c r="WAV99" s="0"/>
      <c r="WAW99" s="0"/>
      <c r="WAX99" s="0"/>
      <c r="WAY99" s="0"/>
      <c r="WAZ99" s="0"/>
      <c r="WBA99" s="0"/>
      <c r="WBB99" s="0"/>
      <c r="WBC99" s="0"/>
      <c r="WBD99" s="0"/>
      <c r="WBE99" s="0"/>
      <c r="WBF99" s="0"/>
      <c r="WBG99" s="0"/>
      <c r="WBH99" s="0"/>
      <c r="WBI99" s="0"/>
      <c r="WBJ99" s="0"/>
      <c r="WBK99" s="0"/>
      <c r="WBL99" s="0"/>
      <c r="WBM99" s="0"/>
      <c r="WBN99" s="0"/>
      <c r="WBO99" s="0"/>
      <c r="WBP99" s="0"/>
      <c r="WBQ99" s="0"/>
      <c r="WBR99" s="0"/>
      <c r="WBS99" s="0"/>
      <c r="WBT99" s="0"/>
      <c r="WBU99" s="0"/>
      <c r="WBV99" s="0"/>
      <c r="WBW99" s="0"/>
      <c r="WBX99" s="0"/>
      <c r="WBY99" s="0"/>
      <c r="WBZ99" s="0"/>
      <c r="WCA99" s="0"/>
      <c r="WCB99" s="0"/>
      <c r="WCC99" s="0"/>
      <c r="WCD99" s="0"/>
      <c r="WCE99" s="0"/>
      <c r="WCF99" s="0"/>
      <c r="WCG99" s="0"/>
      <c r="WCH99" s="0"/>
      <c r="WCI99" s="0"/>
      <c r="WCJ99" s="0"/>
      <c r="WCK99" s="0"/>
      <c r="WCL99" s="0"/>
      <c r="WCM99" s="0"/>
      <c r="WCN99" s="0"/>
      <c r="WCO99" s="0"/>
      <c r="WCP99" s="0"/>
      <c r="WCQ99" s="0"/>
      <c r="WCR99" s="0"/>
      <c r="WCS99" s="0"/>
      <c r="WCT99" s="0"/>
      <c r="WCU99" s="0"/>
      <c r="WCV99" s="0"/>
      <c r="WCW99" s="0"/>
      <c r="WCX99" s="0"/>
      <c r="WCY99" s="0"/>
      <c r="WCZ99" s="0"/>
      <c r="WDA99" s="0"/>
      <c r="WDB99" s="0"/>
      <c r="WDC99" s="0"/>
      <c r="WDD99" s="0"/>
      <c r="WDE99" s="0"/>
      <c r="WDF99" s="0"/>
      <c r="WDG99" s="0"/>
      <c r="WDH99" s="0"/>
      <c r="WDI99" s="0"/>
      <c r="WDJ99" s="0"/>
      <c r="WDK99" s="0"/>
      <c r="WDL99" s="0"/>
      <c r="WDM99" s="0"/>
      <c r="WDN99" s="0"/>
      <c r="WDO99" s="0"/>
      <c r="WDP99" s="0"/>
      <c r="WDQ99" s="0"/>
      <c r="WDR99" s="0"/>
      <c r="WDS99" s="0"/>
      <c r="WDT99" s="0"/>
      <c r="WDU99" s="0"/>
      <c r="WDV99" s="0"/>
      <c r="WDW99" s="0"/>
      <c r="WDX99" s="0"/>
      <c r="WDY99" s="0"/>
      <c r="WDZ99" s="0"/>
      <c r="WEA99" s="0"/>
      <c r="WEB99" s="0"/>
      <c r="WEC99" s="0"/>
      <c r="WED99" s="0"/>
      <c r="WEE99" s="0"/>
      <c r="WEF99" s="0"/>
      <c r="WEG99" s="0"/>
      <c r="WEH99" s="0"/>
      <c r="WEI99" s="0"/>
      <c r="WEJ99" s="0"/>
      <c r="WEK99" s="0"/>
      <c r="WEL99" s="0"/>
      <c r="WEM99" s="0"/>
      <c r="WEN99" s="0"/>
      <c r="WEO99" s="0"/>
      <c r="WEP99" s="0"/>
      <c r="WEQ99" s="0"/>
      <c r="WER99" s="0"/>
      <c r="WES99" s="0"/>
      <c r="WET99" s="0"/>
      <c r="WEU99" s="0"/>
      <c r="WEV99" s="0"/>
      <c r="WEW99" s="0"/>
      <c r="WEX99" s="0"/>
      <c r="WEY99" s="0"/>
      <c r="WEZ99" s="0"/>
      <c r="WFA99" s="0"/>
      <c r="WFB99" s="0"/>
      <c r="WFC99" s="0"/>
      <c r="WFD99" s="0"/>
      <c r="WFE99" s="0"/>
      <c r="WFF99" s="0"/>
      <c r="WFG99" s="0"/>
      <c r="WFH99" s="0"/>
      <c r="WFI99" s="0"/>
      <c r="WFJ99" s="0"/>
      <c r="WFK99" s="0"/>
      <c r="WFL99" s="0"/>
      <c r="WFM99" s="0"/>
      <c r="WFN99" s="0"/>
      <c r="WFO99" s="0"/>
      <c r="WFP99" s="0"/>
      <c r="WFQ99" s="0"/>
      <c r="WFR99" s="0"/>
      <c r="WFS99" s="0"/>
      <c r="WFT99" s="0"/>
      <c r="WFU99" s="0"/>
      <c r="WFV99" s="0"/>
      <c r="WFW99" s="0"/>
      <c r="WFX99" s="0"/>
      <c r="WFY99" s="0"/>
      <c r="WFZ99" s="0"/>
      <c r="WGA99" s="0"/>
      <c r="WGB99" s="0"/>
      <c r="WGC99" s="0"/>
      <c r="WGD99" s="0"/>
      <c r="WGE99" s="0"/>
      <c r="WGF99" s="0"/>
      <c r="WGG99" s="0"/>
      <c r="WGH99" s="0"/>
      <c r="WGI99" s="0"/>
      <c r="WGJ99" s="0"/>
      <c r="WGK99" s="0"/>
      <c r="WGL99" s="0"/>
      <c r="WGM99" s="0"/>
      <c r="WGN99" s="0"/>
      <c r="WGO99" s="0"/>
      <c r="WGP99" s="0"/>
      <c r="WGQ99" s="0"/>
      <c r="WGR99" s="0"/>
      <c r="WGS99" s="0"/>
      <c r="WGT99" s="0"/>
      <c r="WGU99" s="0"/>
      <c r="WGV99" s="0"/>
      <c r="WGW99" s="0"/>
      <c r="WGX99" s="0"/>
      <c r="WGY99" s="0"/>
      <c r="WGZ99" s="0"/>
      <c r="WHA99" s="0"/>
      <c r="WHB99" s="0"/>
      <c r="WHC99" s="0"/>
      <c r="WHD99" s="0"/>
      <c r="WHE99" s="0"/>
      <c r="WHF99" s="0"/>
      <c r="WHG99" s="0"/>
      <c r="WHH99" s="0"/>
      <c r="WHI99" s="0"/>
      <c r="WHJ99" s="0"/>
      <c r="WHK99" s="0"/>
      <c r="WHL99" s="0"/>
      <c r="WHM99" s="0"/>
      <c r="WHN99" s="0"/>
      <c r="WHO99" s="0"/>
      <c r="WHP99" s="0"/>
      <c r="WHQ99" s="0"/>
      <c r="WHR99" s="0"/>
      <c r="WHS99" s="0"/>
      <c r="WHT99" s="0"/>
      <c r="WHU99" s="0"/>
      <c r="WHV99" s="0"/>
      <c r="WHW99" s="0"/>
      <c r="WHX99" s="0"/>
      <c r="WHY99" s="0"/>
      <c r="WHZ99" s="0"/>
      <c r="WIA99" s="0"/>
      <c r="WIB99" s="0"/>
      <c r="WIC99" s="0"/>
      <c r="WID99" s="0"/>
      <c r="WIE99" s="0"/>
      <c r="WIF99" s="0"/>
      <c r="WIG99" s="0"/>
      <c r="WIH99" s="0"/>
      <c r="WII99" s="0"/>
      <c r="WIJ99" s="0"/>
      <c r="WIK99" s="0"/>
      <c r="WIL99" s="0"/>
      <c r="WIM99" s="0"/>
      <c r="WIN99" s="0"/>
      <c r="WIO99" s="0"/>
      <c r="WIP99" s="0"/>
      <c r="WIQ99" s="0"/>
      <c r="WIR99" s="0"/>
      <c r="WIS99" s="0"/>
      <c r="WIT99" s="0"/>
      <c r="WIU99" s="0"/>
      <c r="WIV99" s="0"/>
      <c r="WIW99" s="0"/>
      <c r="WIX99" s="0"/>
      <c r="WIY99" s="0"/>
      <c r="WIZ99" s="0"/>
      <c r="WJA99" s="0"/>
      <c r="WJB99" s="0"/>
      <c r="WJC99" s="0"/>
      <c r="WJD99" s="0"/>
      <c r="WJE99" s="0"/>
      <c r="WJF99" s="0"/>
      <c r="WJG99" s="0"/>
      <c r="WJH99" s="0"/>
      <c r="WJI99" s="0"/>
      <c r="WJJ99" s="0"/>
      <c r="WJK99" s="0"/>
      <c r="WJL99" s="0"/>
      <c r="WJM99" s="0"/>
      <c r="WJN99" s="0"/>
      <c r="WJO99" s="0"/>
      <c r="WJP99" s="0"/>
      <c r="WJQ99" s="0"/>
      <c r="WJR99" s="0"/>
      <c r="WJS99" s="0"/>
      <c r="WJT99" s="0"/>
      <c r="WJU99" s="0"/>
      <c r="WJV99" s="0"/>
      <c r="WJW99" s="0"/>
      <c r="WJX99" s="0"/>
      <c r="WJY99" s="0"/>
      <c r="WJZ99" s="0"/>
      <c r="WKA99" s="0"/>
      <c r="WKB99" s="0"/>
      <c r="WKC99" s="0"/>
      <c r="WKD99" s="0"/>
      <c r="WKE99" s="0"/>
      <c r="WKF99" s="0"/>
      <c r="WKG99" s="0"/>
      <c r="WKH99" s="0"/>
      <c r="WKI99" s="0"/>
      <c r="WKJ99" s="0"/>
      <c r="WKK99" s="0"/>
      <c r="WKL99" s="0"/>
      <c r="WKM99" s="0"/>
      <c r="WKN99" s="0"/>
      <c r="WKO99" s="0"/>
      <c r="WKP99" s="0"/>
      <c r="WKQ99" s="0"/>
      <c r="WKR99" s="0"/>
      <c r="WKS99" s="0"/>
      <c r="WKT99" s="0"/>
      <c r="WKU99" s="0"/>
      <c r="WKV99" s="0"/>
      <c r="WKW99" s="0"/>
      <c r="WKX99" s="0"/>
      <c r="WKY99" s="0"/>
      <c r="WKZ99" s="0"/>
      <c r="WLA99" s="0"/>
      <c r="WLB99" s="0"/>
      <c r="WLC99" s="0"/>
      <c r="WLD99" s="0"/>
      <c r="WLE99" s="0"/>
      <c r="WLF99" s="0"/>
      <c r="WLG99" s="0"/>
      <c r="WLH99" s="0"/>
      <c r="WLI99" s="0"/>
      <c r="WLJ99" s="0"/>
      <c r="WLK99" s="0"/>
      <c r="WLL99" s="0"/>
      <c r="WLM99" s="0"/>
      <c r="WLN99" s="0"/>
      <c r="WLO99" s="0"/>
      <c r="WLP99" s="0"/>
      <c r="WLQ99" s="0"/>
      <c r="WLR99" s="0"/>
      <c r="WLS99" s="0"/>
      <c r="WLT99" s="0"/>
      <c r="WLU99" s="0"/>
      <c r="WLV99" s="0"/>
      <c r="WLW99" s="0"/>
      <c r="WLX99" s="0"/>
      <c r="WLY99" s="0"/>
      <c r="WLZ99" s="0"/>
      <c r="WMA99" s="0"/>
      <c r="WMB99" s="0"/>
      <c r="WMC99" s="0"/>
      <c r="WMD99" s="0"/>
      <c r="WME99" s="0"/>
      <c r="WMF99" s="0"/>
      <c r="WMG99" s="0"/>
      <c r="WMH99" s="0"/>
      <c r="WMI99" s="0"/>
      <c r="WMJ99" s="0"/>
      <c r="WMK99" s="0"/>
      <c r="WML99" s="0"/>
      <c r="WMM99" s="0"/>
      <c r="WMN99" s="0"/>
      <c r="WMO99" s="0"/>
      <c r="WMP99" s="0"/>
      <c r="WMQ99" s="0"/>
      <c r="WMR99" s="0"/>
      <c r="WMS99" s="0"/>
      <c r="WMT99" s="0"/>
      <c r="WMU99" s="0"/>
      <c r="WMV99" s="0"/>
      <c r="WMW99" s="0"/>
      <c r="WMX99" s="0"/>
      <c r="WMY99" s="0"/>
      <c r="WMZ99" s="0"/>
      <c r="WNA99" s="0"/>
      <c r="WNB99" s="0"/>
      <c r="WNC99" s="0"/>
      <c r="WND99" s="0"/>
      <c r="WNE99" s="0"/>
      <c r="WNF99" s="0"/>
      <c r="WNG99" s="0"/>
      <c r="WNH99" s="0"/>
      <c r="WNI99" s="0"/>
      <c r="WNJ99" s="0"/>
      <c r="WNK99" s="0"/>
      <c r="WNL99" s="0"/>
      <c r="WNM99" s="0"/>
      <c r="WNN99" s="0"/>
      <c r="WNO99" s="0"/>
      <c r="WNP99" s="0"/>
      <c r="WNQ99" s="0"/>
      <c r="WNR99" s="0"/>
      <c r="WNS99" s="0"/>
      <c r="WNT99" s="0"/>
      <c r="WNU99" s="0"/>
      <c r="WNV99" s="0"/>
      <c r="WNW99" s="0"/>
      <c r="WNX99" s="0"/>
      <c r="WNY99" s="0"/>
      <c r="WNZ99" s="0"/>
      <c r="WOA99" s="0"/>
      <c r="WOB99" s="0"/>
      <c r="WOC99" s="0"/>
      <c r="WOD99" s="0"/>
      <c r="WOE99" s="0"/>
      <c r="WOF99" s="0"/>
      <c r="WOG99" s="0"/>
      <c r="WOH99" s="0"/>
      <c r="WOI99" s="0"/>
      <c r="WOJ99" s="0"/>
      <c r="WOK99" s="0"/>
      <c r="WOL99" s="0"/>
      <c r="WOM99" s="0"/>
      <c r="WON99" s="0"/>
      <c r="WOO99" s="0"/>
      <c r="WOP99" s="0"/>
      <c r="WOQ99" s="0"/>
      <c r="WOR99" s="0"/>
      <c r="WOS99" s="0"/>
      <c r="WOT99" s="0"/>
      <c r="WOU99" s="0"/>
      <c r="WOV99" s="0"/>
      <c r="WOW99" s="0"/>
      <c r="WOX99" s="0"/>
      <c r="WOY99" s="0"/>
      <c r="WOZ99" s="0"/>
      <c r="WPA99" s="0"/>
      <c r="WPB99" s="0"/>
      <c r="WPC99" s="0"/>
      <c r="WPD99" s="0"/>
      <c r="WPE99" s="0"/>
      <c r="WPF99" s="0"/>
      <c r="WPG99" s="0"/>
      <c r="WPH99" s="0"/>
      <c r="WPI99" s="0"/>
      <c r="WPJ99" s="0"/>
      <c r="WPK99" s="0"/>
      <c r="WPL99" s="0"/>
      <c r="WPM99" s="0"/>
      <c r="WPN99" s="0"/>
      <c r="WPO99" s="0"/>
      <c r="WPP99" s="0"/>
      <c r="WPQ99" s="0"/>
      <c r="WPR99" s="0"/>
      <c r="WPS99" s="0"/>
      <c r="WPT99" s="0"/>
      <c r="WPU99" s="0"/>
      <c r="WPV99" s="0"/>
      <c r="WPW99" s="0"/>
      <c r="WPX99" s="0"/>
      <c r="WPY99" s="0"/>
      <c r="WPZ99" s="0"/>
      <c r="WQA99" s="0"/>
      <c r="WQB99" s="0"/>
      <c r="WQC99" s="0"/>
      <c r="WQD99" s="0"/>
      <c r="WQE99" s="0"/>
      <c r="WQF99" s="0"/>
      <c r="WQG99" s="0"/>
      <c r="WQH99" s="0"/>
      <c r="WQI99" s="0"/>
      <c r="WQJ99" s="0"/>
      <c r="WQK99" s="0"/>
      <c r="WQL99" s="0"/>
      <c r="WQM99" s="0"/>
      <c r="WQN99" s="0"/>
      <c r="WQO99" s="0"/>
      <c r="WQP99" s="0"/>
      <c r="WQQ99" s="0"/>
      <c r="WQR99" s="0"/>
      <c r="WQS99" s="0"/>
      <c r="WQT99" s="0"/>
      <c r="WQU99" s="0"/>
      <c r="WQV99" s="0"/>
      <c r="WQW99" s="0"/>
      <c r="WQX99" s="0"/>
      <c r="WQY99" s="0"/>
      <c r="WQZ99" s="0"/>
      <c r="WRA99" s="0"/>
      <c r="WRB99" s="0"/>
      <c r="WRC99" s="0"/>
      <c r="WRD99" s="0"/>
      <c r="WRE99" s="0"/>
      <c r="WRF99" s="0"/>
      <c r="WRG99" s="0"/>
      <c r="WRH99" s="0"/>
      <c r="WRI99" s="0"/>
      <c r="WRJ99" s="0"/>
      <c r="WRK99" s="0"/>
      <c r="WRL99" s="0"/>
      <c r="WRM99" s="0"/>
      <c r="WRN99" s="0"/>
      <c r="WRO99" s="0"/>
      <c r="WRP99" s="0"/>
      <c r="WRQ99" s="0"/>
      <c r="WRR99" s="0"/>
      <c r="WRS99" s="0"/>
      <c r="WRT99" s="0"/>
      <c r="WRU99" s="0"/>
      <c r="WRV99" s="0"/>
      <c r="WRW99" s="0"/>
      <c r="WRX99" s="0"/>
      <c r="WRY99" s="0"/>
      <c r="WRZ99" s="0"/>
      <c r="WSA99" s="0"/>
      <c r="WSB99" s="0"/>
      <c r="WSC99" s="0"/>
      <c r="WSD99" s="0"/>
      <c r="WSE99" s="0"/>
      <c r="WSF99" s="0"/>
      <c r="WSG99" s="0"/>
      <c r="WSH99" s="0"/>
      <c r="WSI99" s="0"/>
      <c r="WSJ99" s="0"/>
      <c r="WSK99" s="0"/>
      <c r="WSL99" s="0"/>
      <c r="WSM99" s="0"/>
      <c r="WSN99" s="0"/>
      <c r="WSO99" s="0"/>
      <c r="WSP99" s="0"/>
      <c r="WSQ99" s="0"/>
      <c r="WSR99" s="0"/>
      <c r="WSS99" s="0"/>
      <c r="WST99" s="0"/>
      <c r="WSU99" s="0"/>
      <c r="WSV99" s="0"/>
      <c r="WSW99" s="0"/>
      <c r="WSX99" s="0"/>
      <c r="WSY99" s="0"/>
      <c r="WSZ99" s="0"/>
      <c r="WTA99" s="0"/>
      <c r="WTB99" s="0"/>
      <c r="WTC99" s="0"/>
      <c r="WTD99" s="0"/>
      <c r="WTE99" s="0"/>
      <c r="WTF99" s="0"/>
      <c r="WTG99" s="0"/>
      <c r="WTH99" s="0"/>
      <c r="WTI99" s="0"/>
      <c r="WTJ99" s="0"/>
      <c r="WTK99" s="0"/>
      <c r="WTL99" s="0"/>
      <c r="WTM99" s="0"/>
      <c r="WTN99" s="0"/>
      <c r="WTO99" s="0"/>
      <c r="WTP99" s="0"/>
      <c r="WTQ99" s="0"/>
      <c r="WTR99" s="0"/>
      <c r="WTS99" s="0"/>
      <c r="WTT99" s="0"/>
      <c r="WTU99" s="0"/>
      <c r="WTV99" s="0"/>
      <c r="WTW99" s="0"/>
      <c r="WTX99" s="0"/>
      <c r="WTY99" s="0"/>
      <c r="WTZ99" s="0"/>
      <c r="WUA99" s="0"/>
      <c r="WUB99" s="0"/>
      <c r="WUC99" s="0"/>
      <c r="WUD99" s="0"/>
      <c r="WUE99" s="0"/>
      <c r="WUF99" s="0"/>
      <c r="WUG99" s="0"/>
      <c r="WUH99" s="0"/>
      <c r="WUI99" s="0"/>
      <c r="WUJ99" s="0"/>
      <c r="WUK99" s="0"/>
      <c r="WUL99" s="0"/>
      <c r="WUM99" s="0"/>
      <c r="WUN99" s="0"/>
      <c r="WUO99" s="0"/>
      <c r="WUP99" s="0"/>
      <c r="WUQ99" s="0"/>
      <c r="WUR99" s="0"/>
      <c r="WUS99" s="0"/>
      <c r="WUT99" s="0"/>
      <c r="WUU99" s="0"/>
      <c r="WUV99" s="0"/>
      <c r="WUW99" s="0"/>
      <c r="WUX99" s="0"/>
      <c r="WUY99" s="0"/>
      <c r="WUZ99" s="0"/>
      <c r="WVA99" s="0"/>
      <c r="WVB99" s="0"/>
      <c r="WVC99" s="0"/>
      <c r="WVD99" s="0"/>
      <c r="WVE99" s="0"/>
      <c r="WVF99" s="0"/>
      <c r="WVG99" s="0"/>
      <c r="WVH99" s="0"/>
      <c r="WVI99" s="0"/>
      <c r="WVJ99" s="0"/>
      <c r="WVK99" s="0"/>
      <c r="WVL99" s="0"/>
      <c r="WVM99" s="0"/>
      <c r="WVN99" s="0"/>
      <c r="WVO99" s="0"/>
      <c r="WVP99" s="0"/>
      <c r="WVQ99" s="0"/>
      <c r="WVR99" s="0"/>
      <c r="WVS99" s="0"/>
      <c r="WVT99" s="0"/>
      <c r="WVU99" s="0"/>
      <c r="WVV99" s="0"/>
      <c r="WVW99" s="0"/>
      <c r="WVX99" s="0"/>
      <c r="WVY99" s="0"/>
      <c r="WVZ99" s="0"/>
      <c r="WWA99" s="0"/>
      <c r="WWB99" s="0"/>
      <c r="WWC99" s="0"/>
      <c r="WWD99" s="0"/>
      <c r="WWE99" s="0"/>
      <c r="WWF99" s="0"/>
      <c r="WWG99" s="0"/>
      <c r="WWH99" s="0"/>
      <c r="WWI99" s="0"/>
      <c r="WWJ99" s="0"/>
      <c r="WWK99" s="0"/>
      <c r="WWL99" s="0"/>
      <c r="WWM99" s="0"/>
      <c r="WWN99" s="0"/>
      <c r="WWO99" s="0"/>
      <c r="WWP99" s="0"/>
      <c r="WWQ99" s="0"/>
      <c r="WWR99" s="0"/>
      <c r="WWS99" s="0"/>
      <c r="WWT99" s="0"/>
      <c r="WWU99" s="0"/>
      <c r="WWV99" s="0"/>
      <c r="WWW99" s="0"/>
      <c r="WWX99" s="0"/>
      <c r="WWY99" s="0"/>
      <c r="WWZ99" s="0"/>
      <c r="WXA99" s="0"/>
      <c r="WXB99" s="0"/>
      <c r="WXC99" s="0"/>
      <c r="WXD99" s="0"/>
      <c r="WXE99" s="0"/>
      <c r="WXF99" s="0"/>
      <c r="WXG99" s="0"/>
      <c r="WXH99" s="0"/>
      <c r="WXI99" s="0"/>
      <c r="WXJ99" s="0"/>
      <c r="WXK99" s="0"/>
      <c r="WXL99" s="0"/>
      <c r="WXM99" s="0"/>
      <c r="WXN99" s="0"/>
      <c r="WXO99" s="0"/>
      <c r="WXP99" s="0"/>
      <c r="WXQ99" s="0"/>
      <c r="WXR99" s="0"/>
      <c r="WXS99" s="0"/>
      <c r="WXT99" s="0"/>
      <c r="WXU99" s="0"/>
      <c r="WXV99" s="0"/>
      <c r="WXW99" s="0"/>
      <c r="WXX99" s="0"/>
      <c r="WXY99" s="0"/>
      <c r="WXZ99" s="0"/>
      <c r="WYA99" s="0"/>
      <c r="WYB99" s="0"/>
      <c r="WYC99" s="0"/>
      <c r="WYD99" s="0"/>
      <c r="WYE99" s="0"/>
      <c r="WYF99" s="0"/>
      <c r="WYG99" s="0"/>
      <c r="WYH99" s="0"/>
      <c r="WYI99" s="0"/>
      <c r="WYJ99" s="0"/>
      <c r="WYK99" s="0"/>
      <c r="WYL99" s="0"/>
      <c r="WYM99" s="0"/>
      <c r="WYN99" s="0"/>
      <c r="WYO99" s="0"/>
      <c r="WYP99" s="0"/>
      <c r="WYQ99" s="0"/>
      <c r="WYR99" s="0"/>
      <c r="WYS99" s="0"/>
      <c r="WYT99" s="0"/>
      <c r="WYU99" s="0"/>
      <c r="WYV99" s="0"/>
      <c r="WYW99" s="0"/>
      <c r="WYX99" s="0"/>
      <c r="WYY99" s="0"/>
      <c r="WYZ99" s="0"/>
      <c r="WZA99" s="0"/>
      <c r="WZB99" s="0"/>
      <c r="WZC99" s="0"/>
      <c r="WZD99" s="0"/>
      <c r="WZE99" s="0"/>
      <c r="WZF99" s="0"/>
      <c r="WZG99" s="0"/>
      <c r="WZH99" s="0"/>
      <c r="WZI99" s="0"/>
      <c r="WZJ99" s="0"/>
      <c r="WZK99" s="0"/>
      <c r="WZL99" s="0"/>
      <c r="WZM99" s="0"/>
      <c r="WZN99" s="0"/>
      <c r="WZO99" s="0"/>
      <c r="WZP99" s="0"/>
      <c r="WZQ99" s="0"/>
      <c r="WZR99" s="0"/>
      <c r="WZS99" s="0"/>
      <c r="WZT99" s="0"/>
      <c r="WZU99" s="0"/>
      <c r="WZV99" s="0"/>
      <c r="WZW99" s="0"/>
      <c r="WZX99" s="0"/>
      <c r="WZY99" s="0"/>
      <c r="WZZ99" s="0"/>
      <c r="XAA99" s="0"/>
      <c r="XAB99" s="0"/>
      <c r="XAC99" s="0"/>
      <c r="XAD99" s="0"/>
      <c r="XAE99" s="0"/>
      <c r="XAF99" s="0"/>
      <c r="XAG99" s="0"/>
      <c r="XAH99" s="0"/>
      <c r="XAI99" s="0"/>
      <c r="XAJ99" s="0"/>
      <c r="XAK99" s="0"/>
      <c r="XAL99" s="0"/>
      <c r="XAM99" s="0"/>
      <c r="XAN99" s="0"/>
      <c r="XAO99" s="0"/>
      <c r="XAP99" s="0"/>
      <c r="XAQ99" s="0"/>
      <c r="XAR99" s="0"/>
      <c r="XAS99" s="0"/>
      <c r="XAT99" s="0"/>
      <c r="XAU99" s="0"/>
      <c r="XAV99" s="0"/>
      <c r="XAW99" s="0"/>
      <c r="XAX99" s="0"/>
      <c r="XAY99" s="0"/>
      <c r="XAZ99" s="0"/>
      <c r="XBA99" s="0"/>
      <c r="XBB99" s="0"/>
      <c r="XBC99" s="0"/>
      <c r="XBD99" s="0"/>
      <c r="XBE99" s="0"/>
      <c r="XBF99" s="0"/>
      <c r="XBG99" s="0"/>
      <c r="XBH99" s="0"/>
      <c r="XBI99" s="0"/>
      <c r="XBJ99" s="0"/>
      <c r="XBK99" s="0"/>
      <c r="XBL99" s="0"/>
      <c r="XBM99" s="0"/>
      <c r="XBN99" s="0"/>
      <c r="XBO99" s="0"/>
      <c r="XBP99" s="0"/>
      <c r="XBQ99" s="0"/>
      <c r="XBR99" s="0"/>
      <c r="XBS99" s="0"/>
      <c r="XBT99" s="0"/>
      <c r="XBU99" s="0"/>
      <c r="XBV99" s="0"/>
      <c r="XBW99" s="0"/>
      <c r="XBX99" s="0"/>
      <c r="XBY99" s="0"/>
      <c r="XBZ99" s="0"/>
      <c r="XCA99" s="0"/>
      <c r="XCB99" s="0"/>
      <c r="XCC99" s="0"/>
      <c r="XCD99" s="0"/>
      <c r="XCE99" s="0"/>
      <c r="XCF99" s="0"/>
      <c r="XCG99" s="0"/>
      <c r="XCH99" s="0"/>
      <c r="XCI99" s="0"/>
      <c r="XCJ99" s="0"/>
      <c r="XCK99" s="0"/>
      <c r="XCL99" s="0"/>
      <c r="XCM99" s="0"/>
      <c r="XCN99" s="0"/>
      <c r="XCO99" s="0"/>
      <c r="XCP99" s="0"/>
      <c r="XCQ99" s="0"/>
      <c r="XCR99" s="0"/>
      <c r="XCS99" s="0"/>
      <c r="XCT99" s="0"/>
      <c r="XCU99" s="0"/>
      <c r="XCV99" s="0"/>
      <c r="XCW99" s="0"/>
      <c r="XCX99" s="0"/>
      <c r="XCY99" s="0"/>
      <c r="XCZ99" s="0"/>
      <c r="XDA99" s="0"/>
      <c r="XDB99" s="0"/>
      <c r="XDC99" s="0"/>
      <c r="XDD99" s="0"/>
      <c r="XDE99" s="0"/>
      <c r="XDF99" s="0"/>
      <c r="XDG99" s="0"/>
      <c r="XDH99" s="0"/>
      <c r="XDI99" s="0"/>
      <c r="XDJ99" s="0"/>
      <c r="XDK99" s="0"/>
      <c r="XDL99" s="0"/>
      <c r="XDM99" s="0"/>
      <c r="XDN99" s="0"/>
      <c r="XDO99" s="0"/>
      <c r="XDP99" s="0"/>
      <c r="XDQ99" s="0"/>
      <c r="XDR99" s="0"/>
      <c r="XDS99" s="0"/>
      <c r="XDT99" s="0"/>
      <c r="XDU99" s="0"/>
      <c r="XDV99" s="0"/>
      <c r="XDW99" s="0"/>
      <c r="XDX99" s="0"/>
      <c r="XDY99" s="0"/>
      <c r="XDZ99" s="0"/>
      <c r="XEA99" s="0"/>
      <c r="XEB99" s="0"/>
      <c r="XEC99" s="0"/>
      <c r="XED99" s="0"/>
      <c r="XEE99" s="0"/>
      <c r="XEF99" s="0"/>
      <c r="XEG99" s="0"/>
      <c r="XEH99" s="0"/>
      <c r="XEI99" s="0"/>
      <c r="XEJ99" s="0"/>
      <c r="XEK99" s="0"/>
      <c r="XEL99" s="0"/>
      <c r="XEM99" s="0"/>
      <c r="XEN99" s="0"/>
      <c r="XEO99" s="0"/>
      <c r="XEP99" s="0"/>
      <c r="XEQ99" s="0"/>
      <c r="XER99" s="0"/>
      <c r="XES99" s="0"/>
      <c r="XET99" s="0"/>
      <c r="XEU99" s="0"/>
      <c r="XEV99" s="0"/>
      <c r="XEW99" s="0"/>
      <c r="XEX99" s="0"/>
      <c r="XEY99" s="0"/>
      <c r="XEZ99" s="0"/>
      <c r="XFA99" s="0"/>
      <c r="XFB99" s="0"/>
      <c r="XFC99" s="0"/>
      <c r="XFD99" s="0"/>
    </row>
    <row r="100" customFormat="false" ht="22.5" hidden="false" customHeight="true" outlineLevel="0" collapsed="false">
      <c r="A100" s="31" t="s">
        <v>24</v>
      </c>
      <c r="B100" s="91"/>
      <c r="C100" s="91"/>
      <c r="D100" s="143"/>
      <c r="E100" s="143"/>
      <c r="F100" s="143"/>
      <c r="G100" s="143"/>
      <c r="H100" s="143"/>
      <c r="I100" s="143"/>
      <c r="J100" s="239"/>
      <c r="K100" s="239"/>
      <c r="L100" s="4"/>
      <c r="M100" s="31" t="s">
        <v>24</v>
      </c>
      <c r="N100" s="91"/>
      <c r="O100" s="91"/>
      <c r="P100" s="143"/>
      <c r="Q100" s="143"/>
      <c r="R100" s="143"/>
      <c r="S100" s="143"/>
      <c r="T100" s="41"/>
      <c r="U100" s="41"/>
      <c r="V100" s="239"/>
      <c r="W100" s="239"/>
    </row>
    <row r="101" customFormat="false" ht="22.5" hidden="false" customHeight="true" outlineLevel="0" collapsed="false">
      <c r="A101" s="31" t="s">
        <v>26</v>
      </c>
      <c r="B101" s="41"/>
      <c r="C101" s="41"/>
      <c r="D101" s="41"/>
      <c r="E101" s="41"/>
      <c r="F101" s="41"/>
      <c r="G101" s="41"/>
      <c r="H101" s="41"/>
      <c r="I101" s="41"/>
      <c r="J101" s="82"/>
      <c r="K101" s="82"/>
      <c r="L101" s="4"/>
      <c r="M101" s="31" t="s">
        <v>26</v>
      </c>
      <c r="N101" s="41"/>
      <c r="O101" s="41"/>
      <c r="P101" s="41"/>
      <c r="Q101" s="41"/>
      <c r="R101" s="41"/>
      <c r="S101" s="41"/>
      <c r="T101" s="41"/>
      <c r="U101" s="41"/>
      <c r="V101" s="82"/>
      <c r="W101" s="82"/>
    </row>
    <row r="102" customFormat="false" ht="22.5" hidden="false" customHeight="true" outlineLevel="0" collapsed="false">
      <c r="A102" s="31" t="s">
        <v>27</v>
      </c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"/>
      <c r="M102" s="31" t="s">
        <v>27</v>
      </c>
      <c r="N102" s="41"/>
      <c r="O102" s="41"/>
      <c r="P102" s="41"/>
      <c r="Q102" s="41"/>
      <c r="R102" s="41"/>
      <c r="S102" s="41"/>
      <c r="T102" s="41"/>
      <c r="U102" s="41"/>
      <c r="V102" s="84"/>
      <c r="W102" s="84"/>
    </row>
    <row r="103" customFormat="false" ht="22.5" hidden="false" customHeight="true" outlineLevel="0" collapsed="false">
      <c r="A103" s="31" t="s">
        <v>28</v>
      </c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"/>
      <c r="M103" s="31" t="s">
        <v>28</v>
      </c>
      <c r="N103" s="41"/>
      <c r="O103" s="41"/>
      <c r="P103" s="41"/>
      <c r="Q103" s="41"/>
      <c r="R103" s="41"/>
      <c r="S103" s="41"/>
      <c r="T103" s="41"/>
      <c r="U103" s="41"/>
      <c r="V103" s="84"/>
      <c r="W103" s="84"/>
    </row>
    <row r="104" customFormat="false" ht="22.5" hidden="false" customHeight="true" outlineLevel="0" collapsed="false">
      <c r="A104" s="31" t="s">
        <v>29</v>
      </c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"/>
      <c r="M104" s="31" t="s">
        <v>29</v>
      </c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customFormat="false" ht="22.5" hidden="false" customHeight="true" outlineLevel="0" collapsed="false">
      <c r="A105" s="31" t="s">
        <v>30</v>
      </c>
      <c r="B105" s="41"/>
      <c r="C105" s="41"/>
      <c r="D105" s="41"/>
      <c r="E105" s="41"/>
      <c r="F105" s="41"/>
      <c r="G105" s="41"/>
      <c r="H105" s="41"/>
      <c r="I105" s="41"/>
      <c r="J105" s="84"/>
      <c r="K105" s="84"/>
      <c r="L105" s="4"/>
      <c r="M105" s="31" t="s">
        <v>30</v>
      </c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customFormat="false" ht="22.5" hidden="false" customHeight="true" outlineLevel="0" collapsed="false">
      <c r="A106" s="31" t="s">
        <v>32</v>
      </c>
      <c r="B106" s="41"/>
      <c r="C106" s="41"/>
      <c r="D106" s="42" t="s">
        <v>276</v>
      </c>
      <c r="E106" s="42"/>
      <c r="H106" s="41"/>
      <c r="I106" s="41"/>
      <c r="J106" s="82"/>
      <c r="K106" s="82"/>
      <c r="L106" s="4"/>
      <c r="M106" s="31" t="s">
        <v>32</v>
      </c>
      <c r="N106" s="41"/>
      <c r="O106" s="41"/>
      <c r="P106" s="27" t="s">
        <v>276</v>
      </c>
      <c r="Q106" s="27"/>
      <c r="T106" s="41"/>
      <c r="U106" s="41"/>
      <c r="V106" s="82"/>
      <c r="W106" s="82"/>
    </row>
    <row r="107" customFormat="false" ht="22.5" hidden="false" customHeight="true" outlineLevel="0" collapsed="false">
      <c r="A107" s="31" t="s">
        <v>33</v>
      </c>
      <c r="B107" s="41"/>
      <c r="C107" s="41"/>
      <c r="D107" s="35" t="s">
        <v>276</v>
      </c>
      <c r="E107" s="35"/>
      <c r="H107" s="41"/>
      <c r="I107" s="41"/>
      <c r="J107" s="82"/>
      <c r="K107" s="82"/>
      <c r="L107" s="4"/>
      <c r="M107" s="31" t="s">
        <v>33</v>
      </c>
      <c r="N107" s="41"/>
      <c r="O107" s="41"/>
      <c r="P107" s="35" t="s">
        <v>276</v>
      </c>
      <c r="Q107" s="35"/>
      <c r="T107" s="41"/>
      <c r="U107" s="41"/>
      <c r="V107" s="82"/>
      <c r="W107" s="82"/>
    </row>
    <row r="108" customFormat="false" ht="22.5" hidden="false" customHeight="true" outlineLevel="0" collapsed="false">
      <c r="A108" s="31" t="s">
        <v>34</v>
      </c>
      <c r="B108" s="41"/>
      <c r="C108" s="41"/>
      <c r="D108" s="41"/>
      <c r="E108" s="41"/>
      <c r="F108" s="27" t="s">
        <v>290</v>
      </c>
      <c r="G108" s="27"/>
      <c r="H108" s="41"/>
      <c r="I108" s="41"/>
      <c r="J108" s="82"/>
      <c r="K108" s="82"/>
      <c r="L108" s="4"/>
      <c r="M108" s="31" t="s">
        <v>34</v>
      </c>
      <c r="N108" s="41"/>
      <c r="O108" s="41"/>
      <c r="P108" s="41"/>
      <c r="Q108" s="41"/>
      <c r="R108" s="27" t="s">
        <v>290</v>
      </c>
      <c r="S108" s="27"/>
      <c r="T108" s="41"/>
      <c r="U108" s="41"/>
      <c r="V108" s="82"/>
      <c r="W108" s="82"/>
    </row>
    <row r="109" customFormat="false" ht="22.5" hidden="false" customHeight="true" outlineLevel="0" collapsed="false">
      <c r="A109" s="31" t="s">
        <v>35</v>
      </c>
      <c r="B109" s="41"/>
      <c r="C109" s="41"/>
      <c r="D109" s="41"/>
      <c r="E109" s="41"/>
      <c r="F109" s="35" t="s">
        <v>290</v>
      </c>
      <c r="G109" s="35"/>
      <c r="H109" s="41"/>
      <c r="I109" s="41"/>
      <c r="J109" s="82"/>
      <c r="K109" s="82"/>
      <c r="L109" s="4"/>
      <c r="M109" s="31" t="s">
        <v>35</v>
      </c>
      <c r="N109" s="41"/>
      <c r="O109" s="41"/>
      <c r="P109" s="41"/>
      <c r="Q109" s="41"/>
      <c r="R109" s="35" t="s">
        <v>290</v>
      </c>
      <c r="S109" s="35"/>
      <c r="T109" s="41"/>
      <c r="U109" s="41"/>
      <c r="V109" s="82"/>
      <c r="W109" s="82"/>
    </row>
    <row r="110" customFormat="false" ht="22.5" hidden="false" customHeight="true" outlineLevel="0" collapsed="false">
      <c r="A110" s="31" t="s">
        <v>36</v>
      </c>
      <c r="B110" s="123"/>
      <c r="C110" s="123"/>
      <c r="D110" s="45"/>
      <c r="E110" s="45"/>
      <c r="F110" s="45"/>
      <c r="G110" s="45"/>
      <c r="H110" s="45"/>
      <c r="I110" s="45"/>
      <c r="J110" s="152"/>
      <c r="K110" s="152"/>
      <c r="L110" s="4"/>
      <c r="M110" s="31" t="s">
        <v>36</v>
      </c>
      <c r="N110" s="123"/>
      <c r="O110" s="123"/>
      <c r="P110" s="45"/>
      <c r="Q110" s="45"/>
      <c r="R110" s="45"/>
      <c r="S110" s="45"/>
      <c r="T110" s="45"/>
      <c r="U110" s="45"/>
      <c r="V110" s="152"/>
      <c r="W110" s="152"/>
    </row>
    <row r="111" customFormat="false" ht="22.5" hidden="false" customHeight="true" outlineLevel="0" collapsed="false"/>
    <row r="112" customFormat="false" ht="22.5" hidden="false" customHeight="true" outlineLevel="0" collapsed="false">
      <c r="A112" s="27"/>
      <c r="B112" s="30" t="n">
        <f aca="false">V99+3</f>
        <v>46517</v>
      </c>
      <c r="C112" s="30"/>
      <c r="D112" s="46" t="n">
        <f aca="false">B112+1</f>
        <v>46518</v>
      </c>
      <c r="E112" s="46"/>
      <c r="F112" s="46" t="n">
        <f aca="false">D112+1</f>
        <v>46519</v>
      </c>
      <c r="G112" s="46"/>
      <c r="H112" s="46" t="n">
        <f aca="false">F112+1</f>
        <v>46520</v>
      </c>
      <c r="I112" s="46"/>
      <c r="J112" s="46" t="n">
        <f aca="false">H112+1</f>
        <v>46521</v>
      </c>
      <c r="K112" s="46"/>
      <c r="L112" s="29"/>
      <c r="M112" s="27"/>
      <c r="N112" s="28" t="n">
        <f aca="false">B112+7</f>
        <v>46524</v>
      </c>
      <c r="O112" s="28"/>
      <c r="P112" s="30" t="n">
        <f aca="false">N112+1</f>
        <v>46525</v>
      </c>
      <c r="Q112" s="30"/>
      <c r="R112" s="30" t="n">
        <f aca="false">P112+1</f>
        <v>46526</v>
      </c>
      <c r="S112" s="30"/>
      <c r="T112" s="30" t="n">
        <f aca="false">R112+1</f>
        <v>46527</v>
      </c>
      <c r="U112" s="30"/>
      <c r="V112" s="30" t="n">
        <f aca="false">T112+1</f>
        <v>46528</v>
      </c>
      <c r="W112" s="3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  <c r="IW112" s="0"/>
      <c r="IX112" s="0"/>
      <c r="IY112" s="0"/>
      <c r="IZ112" s="0"/>
      <c r="JA112" s="0"/>
      <c r="JB112" s="0"/>
      <c r="JC112" s="0"/>
      <c r="JD112" s="0"/>
      <c r="JE112" s="0"/>
      <c r="JF112" s="0"/>
      <c r="JG112" s="0"/>
      <c r="JH112" s="0"/>
      <c r="JI112" s="0"/>
      <c r="JJ112" s="0"/>
      <c r="JK112" s="0"/>
      <c r="JL112" s="0"/>
      <c r="JM112" s="0"/>
      <c r="JN112" s="0"/>
      <c r="JO112" s="0"/>
      <c r="JP112" s="0"/>
      <c r="JQ112" s="0"/>
      <c r="JR112" s="0"/>
      <c r="JS112" s="0"/>
      <c r="JT112" s="0"/>
      <c r="JU112" s="0"/>
      <c r="JV112" s="0"/>
      <c r="JW112" s="0"/>
      <c r="JX112" s="0"/>
      <c r="JY112" s="0"/>
      <c r="JZ112" s="0"/>
      <c r="KA112" s="0"/>
      <c r="KB112" s="0"/>
      <c r="KC112" s="0"/>
      <c r="KD112" s="0"/>
      <c r="KE112" s="0"/>
      <c r="KF112" s="0"/>
      <c r="KG112" s="0"/>
      <c r="KH112" s="0"/>
      <c r="KI112" s="0"/>
      <c r="KJ112" s="0"/>
      <c r="KK112" s="0"/>
      <c r="KL112" s="0"/>
      <c r="KM112" s="0"/>
      <c r="KN112" s="0"/>
      <c r="KO112" s="0"/>
      <c r="KP112" s="0"/>
      <c r="KQ112" s="0"/>
      <c r="KR112" s="0"/>
      <c r="KS112" s="0"/>
      <c r="KT112" s="0"/>
      <c r="KU112" s="0"/>
      <c r="KV112" s="0"/>
      <c r="KW112" s="0"/>
      <c r="KX112" s="0"/>
      <c r="KY112" s="0"/>
      <c r="KZ112" s="0"/>
      <c r="LA112" s="0"/>
      <c r="LB112" s="0"/>
      <c r="LC112" s="0"/>
      <c r="LD112" s="0"/>
      <c r="LE112" s="0"/>
      <c r="LF112" s="0"/>
      <c r="LG112" s="0"/>
      <c r="LH112" s="0"/>
      <c r="LI112" s="0"/>
      <c r="LJ112" s="0"/>
      <c r="LK112" s="0"/>
      <c r="LL112" s="0"/>
      <c r="LM112" s="0"/>
      <c r="LN112" s="0"/>
      <c r="LO112" s="0"/>
      <c r="LP112" s="0"/>
      <c r="LQ112" s="0"/>
      <c r="LR112" s="0"/>
      <c r="LS112" s="0"/>
      <c r="LT112" s="0"/>
      <c r="LU112" s="0"/>
      <c r="LV112" s="0"/>
      <c r="LW112" s="0"/>
      <c r="LX112" s="0"/>
      <c r="LY112" s="0"/>
      <c r="LZ112" s="0"/>
      <c r="MA112" s="0"/>
      <c r="MB112" s="0"/>
      <c r="MC112" s="0"/>
      <c r="MD112" s="0"/>
      <c r="ME112" s="0"/>
      <c r="MF112" s="0"/>
      <c r="MG112" s="0"/>
      <c r="MH112" s="0"/>
      <c r="MI112" s="0"/>
      <c r="MJ112" s="0"/>
      <c r="MK112" s="0"/>
      <c r="ML112" s="0"/>
      <c r="MM112" s="0"/>
      <c r="MN112" s="0"/>
      <c r="MO112" s="0"/>
      <c r="MP112" s="0"/>
      <c r="MQ112" s="0"/>
      <c r="MR112" s="0"/>
      <c r="MS112" s="0"/>
      <c r="MT112" s="0"/>
      <c r="MU112" s="0"/>
      <c r="MV112" s="0"/>
      <c r="MW112" s="0"/>
      <c r="MX112" s="0"/>
      <c r="MY112" s="0"/>
      <c r="MZ112" s="0"/>
      <c r="NA112" s="0"/>
      <c r="NB112" s="0"/>
      <c r="NC112" s="0"/>
      <c r="ND112" s="0"/>
      <c r="NE112" s="0"/>
      <c r="NF112" s="0"/>
      <c r="NG112" s="0"/>
      <c r="NH112" s="0"/>
      <c r="NI112" s="0"/>
      <c r="NJ112" s="0"/>
      <c r="NK112" s="0"/>
      <c r="NL112" s="0"/>
      <c r="NM112" s="0"/>
      <c r="NN112" s="0"/>
      <c r="NO112" s="0"/>
      <c r="NP112" s="0"/>
      <c r="NQ112" s="0"/>
      <c r="NR112" s="0"/>
      <c r="NS112" s="0"/>
      <c r="NT112" s="0"/>
      <c r="NU112" s="0"/>
      <c r="NV112" s="0"/>
      <c r="NW112" s="0"/>
      <c r="NX112" s="0"/>
      <c r="NY112" s="0"/>
      <c r="NZ112" s="0"/>
      <c r="OA112" s="0"/>
      <c r="OB112" s="0"/>
      <c r="OC112" s="0"/>
      <c r="OD112" s="0"/>
      <c r="OE112" s="0"/>
      <c r="OF112" s="0"/>
      <c r="OG112" s="0"/>
      <c r="OH112" s="0"/>
      <c r="OI112" s="0"/>
      <c r="OJ112" s="0"/>
      <c r="OK112" s="0"/>
      <c r="OL112" s="0"/>
      <c r="OM112" s="0"/>
      <c r="ON112" s="0"/>
      <c r="OO112" s="0"/>
      <c r="OP112" s="0"/>
      <c r="OQ112" s="0"/>
      <c r="OR112" s="0"/>
      <c r="OS112" s="0"/>
      <c r="OT112" s="0"/>
      <c r="OU112" s="0"/>
      <c r="OV112" s="0"/>
      <c r="OW112" s="0"/>
      <c r="OX112" s="0"/>
      <c r="OY112" s="0"/>
      <c r="OZ112" s="0"/>
      <c r="PA112" s="0"/>
      <c r="PB112" s="0"/>
      <c r="PC112" s="0"/>
      <c r="PD112" s="0"/>
      <c r="PE112" s="0"/>
      <c r="PF112" s="0"/>
      <c r="PG112" s="0"/>
      <c r="PH112" s="0"/>
      <c r="PI112" s="0"/>
      <c r="PJ112" s="0"/>
      <c r="PK112" s="0"/>
      <c r="PL112" s="0"/>
      <c r="PM112" s="0"/>
      <c r="PN112" s="0"/>
      <c r="PO112" s="0"/>
      <c r="PP112" s="0"/>
      <c r="PQ112" s="0"/>
      <c r="PR112" s="0"/>
      <c r="PS112" s="0"/>
      <c r="PT112" s="0"/>
      <c r="PU112" s="0"/>
      <c r="PV112" s="0"/>
      <c r="PW112" s="0"/>
      <c r="PX112" s="0"/>
      <c r="PY112" s="0"/>
      <c r="PZ112" s="0"/>
      <c r="QA112" s="0"/>
      <c r="QB112" s="0"/>
      <c r="QC112" s="0"/>
      <c r="QD112" s="0"/>
      <c r="QE112" s="0"/>
      <c r="QF112" s="0"/>
      <c r="QG112" s="0"/>
      <c r="QH112" s="0"/>
      <c r="QI112" s="0"/>
      <c r="QJ112" s="0"/>
      <c r="QK112" s="0"/>
      <c r="QL112" s="0"/>
      <c r="QM112" s="0"/>
      <c r="QN112" s="0"/>
      <c r="QO112" s="0"/>
      <c r="QP112" s="0"/>
      <c r="QQ112" s="0"/>
      <c r="QR112" s="0"/>
      <c r="QS112" s="0"/>
      <c r="QT112" s="0"/>
      <c r="QU112" s="0"/>
      <c r="QV112" s="0"/>
      <c r="QW112" s="0"/>
      <c r="QX112" s="0"/>
      <c r="QY112" s="0"/>
      <c r="QZ112" s="0"/>
      <c r="RA112" s="0"/>
      <c r="RB112" s="0"/>
      <c r="RC112" s="0"/>
      <c r="RD112" s="0"/>
      <c r="RE112" s="0"/>
      <c r="RF112" s="0"/>
      <c r="RG112" s="0"/>
      <c r="RH112" s="0"/>
      <c r="RI112" s="0"/>
      <c r="RJ112" s="0"/>
      <c r="RK112" s="0"/>
      <c r="RL112" s="0"/>
      <c r="RM112" s="0"/>
      <c r="RN112" s="0"/>
      <c r="RO112" s="0"/>
      <c r="RP112" s="0"/>
      <c r="RQ112" s="0"/>
      <c r="RR112" s="0"/>
      <c r="RS112" s="0"/>
      <c r="RT112" s="0"/>
      <c r="RU112" s="0"/>
      <c r="RV112" s="0"/>
      <c r="RW112" s="0"/>
      <c r="RX112" s="0"/>
      <c r="RY112" s="0"/>
      <c r="RZ112" s="0"/>
      <c r="SA112" s="0"/>
      <c r="SB112" s="0"/>
      <c r="SC112" s="0"/>
      <c r="SD112" s="0"/>
      <c r="SE112" s="0"/>
      <c r="SF112" s="0"/>
      <c r="SG112" s="0"/>
      <c r="SH112" s="0"/>
      <c r="SI112" s="0"/>
      <c r="SJ112" s="0"/>
      <c r="SK112" s="0"/>
      <c r="SL112" s="0"/>
      <c r="SM112" s="0"/>
      <c r="SN112" s="0"/>
      <c r="SO112" s="0"/>
      <c r="SP112" s="0"/>
      <c r="SQ112" s="0"/>
      <c r="SR112" s="0"/>
      <c r="SS112" s="0"/>
      <c r="ST112" s="0"/>
      <c r="SU112" s="0"/>
      <c r="SV112" s="0"/>
      <c r="SW112" s="0"/>
      <c r="SX112" s="0"/>
      <c r="SY112" s="0"/>
      <c r="SZ112" s="0"/>
      <c r="TA112" s="0"/>
      <c r="TB112" s="0"/>
      <c r="TC112" s="0"/>
      <c r="TD112" s="0"/>
      <c r="TE112" s="0"/>
      <c r="TF112" s="0"/>
      <c r="TG112" s="0"/>
      <c r="TH112" s="0"/>
      <c r="TI112" s="0"/>
      <c r="TJ112" s="0"/>
      <c r="TK112" s="0"/>
      <c r="TL112" s="0"/>
      <c r="TM112" s="0"/>
      <c r="TN112" s="0"/>
      <c r="TO112" s="0"/>
      <c r="TP112" s="0"/>
      <c r="TQ112" s="0"/>
      <c r="TR112" s="0"/>
      <c r="TS112" s="0"/>
      <c r="TT112" s="0"/>
      <c r="TU112" s="0"/>
      <c r="TV112" s="0"/>
      <c r="TW112" s="0"/>
      <c r="TX112" s="0"/>
      <c r="TY112" s="0"/>
      <c r="TZ112" s="0"/>
      <c r="UA112" s="0"/>
      <c r="UB112" s="0"/>
      <c r="UC112" s="0"/>
      <c r="UD112" s="0"/>
      <c r="UE112" s="0"/>
      <c r="UF112" s="0"/>
      <c r="UG112" s="0"/>
      <c r="UH112" s="0"/>
      <c r="UI112" s="0"/>
      <c r="UJ112" s="0"/>
      <c r="UK112" s="0"/>
      <c r="UL112" s="0"/>
      <c r="UM112" s="0"/>
      <c r="UN112" s="0"/>
      <c r="UO112" s="0"/>
      <c r="UP112" s="0"/>
      <c r="UQ112" s="0"/>
      <c r="UR112" s="0"/>
      <c r="US112" s="0"/>
      <c r="UT112" s="0"/>
      <c r="UU112" s="0"/>
      <c r="UV112" s="0"/>
      <c r="UW112" s="0"/>
      <c r="UX112" s="0"/>
      <c r="UY112" s="0"/>
      <c r="UZ112" s="0"/>
      <c r="VA112" s="0"/>
      <c r="VB112" s="0"/>
      <c r="VC112" s="0"/>
      <c r="VD112" s="0"/>
      <c r="VE112" s="0"/>
      <c r="VF112" s="0"/>
      <c r="VG112" s="0"/>
      <c r="VH112" s="0"/>
      <c r="VI112" s="0"/>
      <c r="VJ112" s="0"/>
      <c r="VK112" s="0"/>
      <c r="VL112" s="0"/>
      <c r="VM112" s="0"/>
      <c r="VN112" s="0"/>
      <c r="VO112" s="0"/>
      <c r="VP112" s="0"/>
      <c r="VQ112" s="0"/>
      <c r="VR112" s="0"/>
      <c r="VS112" s="0"/>
      <c r="VT112" s="0"/>
      <c r="VU112" s="0"/>
      <c r="VV112" s="0"/>
      <c r="VW112" s="0"/>
      <c r="VX112" s="0"/>
      <c r="VY112" s="0"/>
      <c r="VZ112" s="0"/>
      <c r="WA112" s="0"/>
      <c r="WB112" s="0"/>
      <c r="WC112" s="0"/>
      <c r="WD112" s="0"/>
      <c r="WE112" s="0"/>
      <c r="WF112" s="0"/>
      <c r="WG112" s="0"/>
      <c r="WH112" s="0"/>
      <c r="WI112" s="0"/>
      <c r="WJ112" s="0"/>
      <c r="WK112" s="0"/>
      <c r="WL112" s="0"/>
      <c r="WM112" s="0"/>
      <c r="WN112" s="0"/>
      <c r="WO112" s="0"/>
      <c r="WP112" s="0"/>
      <c r="WQ112" s="0"/>
      <c r="WR112" s="0"/>
      <c r="WS112" s="0"/>
      <c r="WT112" s="0"/>
      <c r="WU112" s="0"/>
      <c r="WV112" s="0"/>
      <c r="WW112" s="0"/>
      <c r="WX112" s="0"/>
      <c r="WY112" s="0"/>
      <c r="WZ112" s="0"/>
      <c r="XA112" s="0"/>
      <c r="XB112" s="0"/>
      <c r="XC112" s="0"/>
      <c r="XD112" s="0"/>
      <c r="XE112" s="0"/>
      <c r="XF112" s="0"/>
      <c r="XG112" s="0"/>
      <c r="XH112" s="0"/>
      <c r="XI112" s="0"/>
      <c r="XJ112" s="0"/>
      <c r="XK112" s="0"/>
      <c r="XL112" s="0"/>
      <c r="XM112" s="0"/>
      <c r="XN112" s="0"/>
      <c r="XO112" s="0"/>
      <c r="XP112" s="0"/>
      <c r="XQ112" s="0"/>
      <c r="XR112" s="0"/>
      <c r="XS112" s="0"/>
      <c r="XT112" s="0"/>
      <c r="XU112" s="0"/>
      <c r="XV112" s="0"/>
      <c r="XW112" s="0"/>
      <c r="XX112" s="0"/>
      <c r="XY112" s="0"/>
      <c r="XZ112" s="0"/>
      <c r="YA112" s="0"/>
      <c r="YB112" s="0"/>
      <c r="YC112" s="0"/>
      <c r="YD112" s="0"/>
      <c r="YE112" s="0"/>
      <c r="YF112" s="0"/>
      <c r="YG112" s="0"/>
      <c r="YH112" s="0"/>
      <c r="YI112" s="0"/>
      <c r="YJ112" s="0"/>
      <c r="YK112" s="0"/>
      <c r="YL112" s="0"/>
      <c r="YM112" s="0"/>
      <c r="YN112" s="0"/>
      <c r="YO112" s="0"/>
      <c r="YP112" s="0"/>
      <c r="YQ112" s="0"/>
      <c r="YR112" s="0"/>
      <c r="YS112" s="0"/>
      <c r="YT112" s="0"/>
      <c r="YU112" s="0"/>
      <c r="YV112" s="0"/>
      <c r="YW112" s="0"/>
      <c r="YX112" s="0"/>
      <c r="YY112" s="0"/>
      <c r="YZ112" s="0"/>
      <c r="ZA112" s="0"/>
      <c r="ZB112" s="0"/>
      <c r="ZC112" s="0"/>
      <c r="ZD112" s="0"/>
      <c r="ZE112" s="0"/>
      <c r="ZF112" s="0"/>
      <c r="ZG112" s="0"/>
      <c r="ZH112" s="0"/>
      <c r="ZI112" s="0"/>
      <c r="ZJ112" s="0"/>
      <c r="ZK112" s="0"/>
      <c r="ZL112" s="0"/>
      <c r="ZM112" s="0"/>
      <c r="ZN112" s="0"/>
      <c r="ZO112" s="0"/>
      <c r="ZP112" s="0"/>
      <c r="ZQ112" s="0"/>
      <c r="ZR112" s="0"/>
      <c r="ZS112" s="0"/>
      <c r="ZT112" s="0"/>
      <c r="ZU112" s="0"/>
      <c r="ZV112" s="0"/>
      <c r="ZW112" s="0"/>
      <c r="ZX112" s="0"/>
      <c r="ZY112" s="0"/>
      <c r="ZZ112" s="0"/>
      <c r="AAA112" s="0"/>
      <c r="AAB112" s="0"/>
      <c r="AAC112" s="0"/>
      <c r="AAD112" s="0"/>
      <c r="AAE112" s="0"/>
      <c r="AAF112" s="0"/>
      <c r="AAG112" s="0"/>
      <c r="AAH112" s="0"/>
      <c r="AAI112" s="0"/>
      <c r="AAJ112" s="0"/>
      <c r="AAK112" s="0"/>
      <c r="AAL112" s="0"/>
      <c r="AAM112" s="0"/>
      <c r="AAN112" s="0"/>
      <c r="AAO112" s="0"/>
      <c r="AAP112" s="0"/>
      <c r="AAQ112" s="0"/>
      <c r="AAR112" s="0"/>
      <c r="AAS112" s="0"/>
      <c r="AAT112" s="0"/>
      <c r="AAU112" s="0"/>
      <c r="AAV112" s="0"/>
      <c r="AAW112" s="0"/>
      <c r="AAX112" s="0"/>
      <c r="AAY112" s="0"/>
      <c r="AAZ112" s="0"/>
      <c r="ABA112" s="0"/>
      <c r="ABB112" s="0"/>
      <c r="ABC112" s="0"/>
      <c r="ABD112" s="0"/>
      <c r="ABE112" s="0"/>
      <c r="ABF112" s="0"/>
      <c r="ABG112" s="0"/>
      <c r="ABH112" s="0"/>
      <c r="ABI112" s="0"/>
      <c r="ABJ112" s="0"/>
      <c r="ABK112" s="0"/>
      <c r="ABL112" s="0"/>
      <c r="ABM112" s="0"/>
      <c r="ABN112" s="0"/>
      <c r="ABO112" s="0"/>
      <c r="ABP112" s="0"/>
      <c r="ABQ112" s="0"/>
      <c r="ABR112" s="0"/>
      <c r="ABS112" s="0"/>
      <c r="ABT112" s="0"/>
      <c r="ABU112" s="0"/>
      <c r="ABV112" s="0"/>
      <c r="ABW112" s="0"/>
      <c r="ABX112" s="0"/>
      <c r="ABY112" s="0"/>
      <c r="ABZ112" s="0"/>
      <c r="ACA112" s="0"/>
      <c r="ACB112" s="0"/>
      <c r="ACC112" s="0"/>
      <c r="ACD112" s="0"/>
      <c r="ACE112" s="0"/>
      <c r="ACF112" s="0"/>
      <c r="ACG112" s="0"/>
      <c r="ACH112" s="0"/>
      <c r="ACI112" s="0"/>
      <c r="ACJ112" s="0"/>
      <c r="ACK112" s="0"/>
      <c r="ACL112" s="0"/>
      <c r="ACM112" s="0"/>
      <c r="ACN112" s="0"/>
      <c r="ACO112" s="0"/>
      <c r="ACP112" s="0"/>
      <c r="ACQ112" s="0"/>
      <c r="ACR112" s="0"/>
      <c r="ACS112" s="0"/>
      <c r="ACT112" s="0"/>
      <c r="ACU112" s="0"/>
      <c r="ACV112" s="0"/>
      <c r="ACW112" s="0"/>
      <c r="ACX112" s="0"/>
      <c r="ACY112" s="0"/>
      <c r="ACZ112" s="0"/>
      <c r="ADA112" s="0"/>
      <c r="ADB112" s="0"/>
      <c r="ADC112" s="0"/>
      <c r="ADD112" s="0"/>
      <c r="ADE112" s="0"/>
      <c r="ADF112" s="0"/>
      <c r="ADG112" s="0"/>
      <c r="ADH112" s="0"/>
      <c r="ADI112" s="0"/>
      <c r="ADJ112" s="0"/>
      <c r="ADK112" s="0"/>
      <c r="ADL112" s="0"/>
      <c r="ADM112" s="0"/>
      <c r="ADN112" s="0"/>
      <c r="ADO112" s="0"/>
      <c r="ADP112" s="0"/>
      <c r="ADQ112" s="0"/>
      <c r="ADR112" s="0"/>
      <c r="ADS112" s="0"/>
      <c r="ADT112" s="0"/>
      <c r="ADU112" s="0"/>
      <c r="ADV112" s="0"/>
      <c r="ADW112" s="0"/>
      <c r="ADX112" s="0"/>
      <c r="ADY112" s="0"/>
      <c r="ADZ112" s="0"/>
      <c r="AEA112" s="0"/>
      <c r="AEB112" s="0"/>
      <c r="AEC112" s="0"/>
      <c r="AED112" s="0"/>
      <c r="AEE112" s="0"/>
      <c r="AEF112" s="0"/>
      <c r="AEG112" s="0"/>
      <c r="AEH112" s="0"/>
      <c r="AEI112" s="0"/>
      <c r="AEJ112" s="0"/>
      <c r="AEK112" s="0"/>
      <c r="AEL112" s="0"/>
      <c r="AEM112" s="0"/>
      <c r="AEN112" s="0"/>
      <c r="AEO112" s="0"/>
      <c r="AEP112" s="0"/>
      <c r="AEQ112" s="0"/>
      <c r="AER112" s="0"/>
      <c r="AES112" s="0"/>
      <c r="AET112" s="0"/>
      <c r="AEU112" s="0"/>
      <c r="AEV112" s="0"/>
      <c r="AEW112" s="0"/>
      <c r="AEX112" s="0"/>
      <c r="AEY112" s="0"/>
      <c r="AEZ112" s="0"/>
      <c r="AFA112" s="0"/>
      <c r="AFB112" s="0"/>
      <c r="AFC112" s="0"/>
      <c r="AFD112" s="0"/>
      <c r="AFE112" s="0"/>
      <c r="AFF112" s="0"/>
      <c r="AFG112" s="0"/>
      <c r="AFH112" s="0"/>
      <c r="AFI112" s="0"/>
      <c r="AFJ112" s="0"/>
      <c r="AFK112" s="0"/>
      <c r="AFL112" s="0"/>
      <c r="AFM112" s="0"/>
      <c r="AFN112" s="0"/>
      <c r="AFO112" s="0"/>
      <c r="AFP112" s="0"/>
      <c r="AFQ112" s="0"/>
      <c r="AFR112" s="0"/>
      <c r="AFS112" s="0"/>
      <c r="AFT112" s="0"/>
      <c r="AFU112" s="0"/>
      <c r="AFV112" s="0"/>
      <c r="AFW112" s="0"/>
      <c r="AFX112" s="0"/>
      <c r="AFY112" s="0"/>
      <c r="AFZ112" s="0"/>
      <c r="AGA112" s="0"/>
      <c r="AGB112" s="0"/>
      <c r="AGC112" s="0"/>
      <c r="AGD112" s="0"/>
      <c r="AGE112" s="0"/>
      <c r="AGF112" s="0"/>
      <c r="AGG112" s="0"/>
      <c r="AGH112" s="0"/>
      <c r="AGI112" s="0"/>
      <c r="AGJ112" s="0"/>
      <c r="AGK112" s="0"/>
      <c r="AGL112" s="0"/>
      <c r="AGM112" s="0"/>
      <c r="AGN112" s="0"/>
      <c r="AGO112" s="0"/>
      <c r="AGP112" s="0"/>
      <c r="AGQ112" s="0"/>
      <c r="AGR112" s="0"/>
      <c r="AGS112" s="0"/>
      <c r="AGT112" s="0"/>
      <c r="AGU112" s="0"/>
      <c r="AGV112" s="0"/>
      <c r="AGW112" s="0"/>
      <c r="AGX112" s="0"/>
      <c r="AGY112" s="0"/>
      <c r="AGZ112" s="0"/>
      <c r="AHA112" s="0"/>
      <c r="AHB112" s="0"/>
      <c r="AHC112" s="0"/>
      <c r="AHD112" s="0"/>
      <c r="AHE112" s="0"/>
      <c r="AHF112" s="0"/>
      <c r="AHG112" s="0"/>
      <c r="AHH112" s="0"/>
      <c r="AHI112" s="0"/>
      <c r="AHJ112" s="0"/>
      <c r="AHK112" s="0"/>
      <c r="AHL112" s="0"/>
      <c r="AHM112" s="0"/>
      <c r="AHN112" s="0"/>
      <c r="AHO112" s="0"/>
      <c r="AHP112" s="0"/>
      <c r="AHQ112" s="0"/>
      <c r="AHR112" s="0"/>
      <c r="AHS112" s="0"/>
      <c r="AHT112" s="0"/>
      <c r="AHU112" s="0"/>
      <c r="AHV112" s="0"/>
      <c r="AHW112" s="0"/>
      <c r="AHX112" s="0"/>
      <c r="AHY112" s="0"/>
      <c r="AHZ112" s="0"/>
      <c r="AIA112" s="0"/>
      <c r="AIB112" s="0"/>
      <c r="AIC112" s="0"/>
      <c r="AID112" s="0"/>
      <c r="AIE112" s="0"/>
      <c r="AIF112" s="0"/>
      <c r="AIG112" s="0"/>
      <c r="AIH112" s="0"/>
      <c r="AII112" s="0"/>
      <c r="AIJ112" s="0"/>
      <c r="AIK112" s="0"/>
      <c r="AIL112" s="0"/>
      <c r="AIM112" s="0"/>
      <c r="AIN112" s="0"/>
      <c r="AIO112" s="0"/>
      <c r="AIP112" s="0"/>
      <c r="AIQ112" s="0"/>
      <c r="AIR112" s="0"/>
      <c r="AIS112" s="0"/>
      <c r="AIT112" s="0"/>
      <c r="AIU112" s="0"/>
      <c r="AIV112" s="0"/>
      <c r="AIW112" s="0"/>
      <c r="AIX112" s="0"/>
      <c r="AIY112" s="0"/>
      <c r="AIZ112" s="0"/>
      <c r="AJA112" s="0"/>
      <c r="AJB112" s="0"/>
      <c r="AJC112" s="0"/>
      <c r="AJD112" s="0"/>
      <c r="AJE112" s="0"/>
      <c r="AJF112" s="0"/>
      <c r="AJG112" s="0"/>
      <c r="AJH112" s="0"/>
      <c r="AJI112" s="0"/>
      <c r="AJJ112" s="0"/>
      <c r="AJK112" s="0"/>
      <c r="AJL112" s="0"/>
      <c r="AJM112" s="0"/>
      <c r="AJN112" s="0"/>
      <c r="AJO112" s="0"/>
      <c r="AJP112" s="0"/>
      <c r="AJQ112" s="0"/>
      <c r="AJR112" s="0"/>
      <c r="AJS112" s="0"/>
      <c r="AJT112" s="0"/>
      <c r="AJU112" s="0"/>
      <c r="AJV112" s="0"/>
      <c r="AJW112" s="0"/>
      <c r="AJX112" s="0"/>
      <c r="AJY112" s="0"/>
      <c r="AJZ112" s="0"/>
      <c r="AKA112" s="0"/>
      <c r="AKB112" s="0"/>
      <c r="AKC112" s="0"/>
      <c r="AKD112" s="0"/>
      <c r="AKE112" s="0"/>
      <c r="AKF112" s="0"/>
      <c r="AKG112" s="0"/>
      <c r="AKH112" s="0"/>
      <c r="AKI112" s="0"/>
      <c r="AKJ112" s="0"/>
      <c r="AKK112" s="0"/>
      <c r="AKL112" s="0"/>
      <c r="AKM112" s="0"/>
      <c r="AKN112" s="0"/>
      <c r="AKO112" s="0"/>
      <c r="AKP112" s="0"/>
      <c r="AKQ112" s="0"/>
      <c r="AKR112" s="0"/>
      <c r="AKS112" s="0"/>
      <c r="AKT112" s="0"/>
      <c r="AKU112" s="0"/>
      <c r="AKV112" s="0"/>
      <c r="AKW112" s="0"/>
      <c r="AKX112" s="0"/>
      <c r="AKY112" s="0"/>
      <c r="AKZ112" s="0"/>
      <c r="ALA112" s="0"/>
      <c r="ALB112" s="0"/>
      <c r="ALC112" s="0"/>
      <c r="ALD112" s="0"/>
      <c r="ALE112" s="0"/>
      <c r="ALF112" s="0"/>
      <c r="ALG112" s="0"/>
      <c r="ALH112" s="0"/>
      <c r="ALI112" s="0"/>
      <c r="ALJ112" s="0"/>
      <c r="ALK112" s="0"/>
      <c r="ALL112" s="0"/>
      <c r="ALM112" s="0"/>
      <c r="ALN112" s="0"/>
      <c r="ALO112" s="0"/>
      <c r="ALP112" s="0"/>
      <c r="ALQ112" s="0"/>
      <c r="ALR112" s="0"/>
      <c r="ALS112" s="0"/>
      <c r="ALT112" s="0"/>
      <c r="ALU112" s="0"/>
      <c r="ALV112" s="0"/>
      <c r="ALW112" s="0"/>
      <c r="ALX112" s="0"/>
      <c r="ALY112" s="0"/>
      <c r="ALZ112" s="0"/>
      <c r="AMA112" s="0"/>
      <c r="AMB112" s="0"/>
      <c r="AMC112" s="0"/>
      <c r="AMD112" s="0"/>
      <c r="AME112" s="0"/>
      <c r="AMF112" s="0"/>
      <c r="AMG112" s="0"/>
      <c r="AMH112" s="0"/>
      <c r="AMI112" s="0"/>
      <c r="AMJ112" s="0"/>
      <c r="AMK112" s="0"/>
      <c r="AML112" s="0"/>
      <c r="AMM112" s="0"/>
      <c r="AMN112" s="0"/>
      <c r="AMO112" s="0"/>
      <c r="AMP112" s="0"/>
      <c r="AMQ112" s="0"/>
      <c r="AMR112" s="0"/>
      <c r="AMS112" s="0"/>
      <c r="AMT112" s="0"/>
      <c r="AMU112" s="0"/>
      <c r="AMV112" s="0"/>
      <c r="AMW112" s="0"/>
      <c r="AMX112" s="0"/>
      <c r="AMY112" s="0"/>
      <c r="AMZ112" s="0"/>
      <c r="ANA112" s="0"/>
      <c r="ANB112" s="0"/>
      <c r="ANC112" s="0"/>
      <c r="AND112" s="0"/>
      <c r="ANE112" s="0"/>
      <c r="ANF112" s="0"/>
      <c r="ANG112" s="0"/>
      <c r="ANH112" s="0"/>
      <c r="ANI112" s="0"/>
      <c r="ANJ112" s="0"/>
      <c r="ANK112" s="0"/>
      <c r="ANL112" s="0"/>
      <c r="ANM112" s="0"/>
      <c r="ANN112" s="0"/>
      <c r="ANO112" s="0"/>
      <c r="ANP112" s="0"/>
      <c r="ANQ112" s="0"/>
      <c r="ANR112" s="0"/>
      <c r="ANS112" s="0"/>
      <c r="ANT112" s="0"/>
      <c r="ANU112" s="0"/>
      <c r="ANV112" s="0"/>
      <c r="ANW112" s="0"/>
      <c r="ANX112" s="0"/>
      <c r="ANY112" s="0"/>
      <c r="ANZ112" s="0"/>
      <c r="AOA112" s="0"/>
      <c r="AOB112" s="0"/>
      <c r="AOC112" s="0"/>
      <c r="AOD112" s="0"/>
      <c r="AOE112" s="0"/>
      <c r="AOF112" s="0"/>
      <c r="AOG112" s="0"/>
      <c r="AOH112" s="0"/>
      <c r="AOI112" s="0"/>
      <c r="AOJ112" s="0"/>
      <c r="AOK112" s="0"/>
      <c r="AOL112" s="0"/>
      <c r="AOM112" s="0"/>
      <c r="AON112" s="0"/>
      <c r="AOO112" s="0"/>
      <c r="AOP112" s="0"/>
      <c r="AOQ112" s="0"/>
      <c r="AOR112" s="0"/>
      <c r="AOS112" s="0"/>
      <c r="AOT112" s="0"/>
      <c r="AOU112" s="0"/>
      <c r="AOV112" s="0"/>
      <c r="AOW112" s="0"/>
      <c r="AOX112" s="0"/>
      <c r="AOY112" s="0"/>
      <c r="AOZ112" s="0"/>
      <c r="APA112" s="0"/>
      <c r="APB112" s="0"/>
      <c r="APC112" s="0"/>
      <c r="APD112" s="0"/>
      <c r="APE112" s="0"/>
      <c r="APF112" s="0"/>
      <c r="APG112" s="0"/>
      <c r="APH112" s="0"/>
      <c r="API112" s="0"/>
      <c r="APJ112" s="0"/>
      <c r="APK112" s="0"/>
      <c r="APL112" s="0"/>
      <c r="APM112" s="0"/>
      <c r="APN112" s="0"/>
      <c r="APO112" s="0"/>
      <c r="APP112" s="0"/>
      <c r="APQ112" s="0"/>
      <c r="APR112" s="0"/>
      <c r="APS112" s="0"/>
      <c r="APT112" s="0"/>
      <c r="APU112" s="0"/>
      <c r="APV112" s="0"/>
      <c r="APW112" s="0"/>
      <c r="APX112" s="0"/>
      <c r="APY112" s="0"/>
      <c r="APZ112" s="0"/>
      <c r="AQA112" s="0"/>
      <c r="AQB112" s="0"/>
      <c r="AQC112" s="0"/>
      <c r="AQD112" s="0"/>
      <c r="AQE112" s="0"/>
      <c r="AQF112" s="0"/>
      <c r="AQG112" s="0"/>
      <c r="AQH112" s="0"/>
      <c r="AQI112" s="0"/>
      <c r="AQJ112" s="0"/>
      <c r="AQK112" s="0"/>
      <c r="AQL112" s="0"/>
      <c r="AQM112" s="0"/>
      <c r="AQN112" s="0"/>
      <c r="AQO112" s="0"/>
      <c r="AQP112" s="0"/>
      <c r="AQQ112" s="0"/>
      <c r="AQR112" s="0"/>
      <c r="AQS112" s="0"/>
      <c r="AQT112" s="0"/>
      <c r="AQU112" s="0"/>
      <c r="AQV112" s="0"/>
      <c r="AQW112" s="0"/>
      <c r="AQX112" s="0"/>
      <c r="AQY112" s="0"/>
      <c r="AQZ112" s="0"/>
      <c r="ARA112" s="0"/>
      <c r="ARB112" s="0"/>
      <c r="ARC112" s="0"/>
      <c r="ARD112" s="0"/>
      <c r="ARE112" s="0"/>
      <c r="ARF112" s="0"/>
      <c r="ARG112" s="0"/>
      <c r="ARH112" s="0"/>
      <c r="ARI112" s="0"/>
      <c r="ARJ112" s="0"/>
      <c r="ARK112" s="0"/>
      <c r="ARL112" s="0"/>
      <c r="ARM112" s="0"/>
      <c r="ARN112" s="0"/>
      <c r="ARO112" s="0"/>
      <c r="ARP112" s="0"/>
      <c r="ARQ112" s="0"/>
      <c r="ARR112" s="0"/>
      <c r="ARS112" s="0"/>
      <c r="ART112" s="0"/>
      <c r="ARU112" s="0"/>
      <c r="ARV112" s="0"/>
      <c r="ARW112" s="0"/>
      <c r="ARX112" s="0"/>
      <c r="ARY112" s="0"/>
      <c r="ARZ112" s="0"/>
      <c r="ASA112" s="0"/>
      <c r="ASB112" s="0"/>
      <c r="ASC112" s="0"/>
      <c r="ASD112" s="0"/>
      <c r="ASE112" s="0"/>
      <c r="ASF112" s="0"/>
      <c r="ASG112" s="0"/>
      <c r="ASH112" s="0"/>
      <c r="ASI112" s="0"/>
      <c r="ASJ112" s="0"/>
      <c r="ASK112" s="0"/>
      <c r="ASL112" s="0"/>
      <c r="ASM112" s="0"/>
      <c r="ASN112" s="0"/>
      <c r="ASO112" s="0"/>
      <c r="ASP112" s="0"/>
      <c r="ASQ112" s="0"/>
      <c r="ASR112" s="0"/>
      <c r="ASS112" s="0"/>
      <c r="AST112" s="0"/>
      <c r="ASU112" s="0"/>
      <c r="ASV112" s="0"/>
      <c r="ASW112" s="0"/>
      <c r="ASX112" s="0"/>
      <c r="ASY112" s="0"/>
      <c r="ASZ112" s="0"/>
      <c r="ATA112" s="0"/>
      <c r="ATB112" s="0"/>
      <c r="ATC112" s="0"/>
      <c r="ATD112" s="0"/>
      <c r="ATE112" s="0"/>
      <c r="ATF112" s="0"/>
      <c r="ATG112" s="0"/>
      <c r="ATH112" s="0"/>
      <c r="ATI112" s="0"/>
      <c r="ATJ112" s="0"/>
      <c r="ATK112" s="0"/>
      <c r="ATL112" s="0"/>
      <c r="ATM112" s="0"/>
      <c r="ATN112" s="0"/>
      <c r="ATO112" s="0"/>
      <c r="ATP112" s="0"/>
      <c r="ATQ112" s="0"/>
      <c r="ATR112" s="0"/>
      <c r="ATS112" s="0"/>
      <c r="ATT112" s="0"/>
      <c r="ATU112" s="0"/>
      <c r="ATV112" s="0"/>
      <c r="ATW112" s="0"/>
      <c r="ATX112" s="0"/>
      <c r="ATY112" s="0"/>
      <c r="ATZ112" s="0"/>
      <c r="AUA112" s="0"/>
      <c r="AUB112" s="0"/>
      <c r="AUC112" s="0"/>
      <c r="AUD112" s="0"/>
      <c r="AUE112" s="0"/>
      <c r="AUF112" s="0"/>
      <c r="AUG112" s="0"/>
      <c r="AUH112" s="0"/>
      <c r="AUI112" s="0"/>
      <c r="AUJ112" s="0"/>
      <c r="AUK112" s="0"/>
      <c r="AUL112" s="0"/>
      <c r="AUM112" s="0"/>
      <c r="AUN112" s="0"/>
      <c r="AUO112" s="0"/>
      <c r="AUP112" s="0"/>
      <c r="AUQ112" s="0"/>
      <c r="AUR112" s="0"/>
      <c r="AUS112" s="0"/>
      <c r="AUT112" s="0"/>
      <c r="AUU112" s="0"/>
      <c r="AUV112" s="0"/>
      <c r="AUW112" s="0"/>
      <c r="AUX112" s="0"/>
      <c r="AUY112" s="0"/>
      <c r="AUZ112" s="0"/>
      <c r="AVA112" s="0"/>
      <c r="AVB112" s="0"/>
      <c r="AVC112" s="0"/>
      <c r="AVD112" s="0"/>
      <c r="AVE112" s="0"/>
      <c r="AVF112" s="0"/>
      <c r="AVG112" s="0"/>
      <c r="AVH112" s="0"/>
      <c r="AVI112" s="0"/>
      <c r="AVJ112" s="0"/>
      <c r="AVK112" s="0"/>
      <c r="AVL112" s="0"/>
      <c r="AVM112" s="0"/>
      <c r="AVN112" s="0"/>
      <c r="AVO112" s="0"/>
      <c r="AVP112" s="0"/>
      <c r="AVQ112" s="0"/>
      <c r="AVR112" s="0"/>
      <c r="AVS112" s="0"/>
      <c r="AVT112" s="0"/>
      <c r="AVU112" s="0"/>
      <c r="AVV112" s="0"/>
      <c r="AVW112" s="0"/>
      <c r="AVX112" s="0"/>
      <c r="AVY112" s="0"/>
      <c r="AVZ112" s="0"/>
      <c r="AWA112" s="0"/>
      <c r="AWB112" s="0"/>
      <c r="AWC112" s="0"/>
      <c r="AWD112" s="0"/>
      <c r="AWE112" s="0"/>
      <c r="AWF112" s="0"/>
      <c r="AWG112" s="0"/>
      <c r="AWH112" s="0"/>
      <c r="AWI112" s="0"/>
      <c r="AWJ112" s="0"/>
      <c r="AWK112" s="0"/>
      <c r="AWL112" s="0"/>
      <c r="AWM112" s="0"/>
      <c r="AWN112" s="0"/>
      <c r="AWO112" s="0"/>
      <c r="AWP112" s="0"/>
      <c r="AWQ112" s="0"/>
      <c r="AWR112" s="0"/>
      <c r="AWS112" s="0"/>
      <c r="AWT112" s="0"/>
      <c r="AWU112" s="0"/>
      <c r="AWV112" s="0"/>
      <c r="AWW112" s="0"/>
      <c r="AWX112" s="0"/>
      <c r="AWY112" s="0"/>
      <c r="AWZ112" s="0"/>
      <c r="AXA112" s="0"/>
      <c r="AXB112" s="0"/>
      <c r="AXC112" s="0"/>
      <c r="AXD112" s="0"/>
      <c r="AXE112" s="0"/>
      <c r="AXF112" s="0"/>
      <c r="AXG112" s="0"/>
      <c r="AXH112" s="0"/>
      <c r="AXI112" s="0"/>
      <c r="AXJ112" s="0"/>
      <c r="AXK112" s="0"/>
      <c r="AXL112" s="0"/>
      <c r="AXM112" s="0"/>
      <c r="AXN112" s="0"/>
      <c r="AXO112" s="0"/>
      <c r="AXP112" s="0"/>
      <c r="AXQ112" s="0"/>
      <c r="AXR112" s="0"/>
      <c r="AXS112" s="0"/>
      <c r="AXT112" s="0"/>
      <c r="AXU112" s="0"/>
      <c r="AXV112" s="0"/>
      <c r="AXW112" s="0"/>
      <c r="AXX112" s="0"/>
      <c r="AXY112" s="0"/>
      <c r="AXZ112" s="0"/>
      <c r="AYA112" s="0"/>
      <c r="AYB112" s="0"/>
      <c r="AYC112" s="0"/>
      <c r="AYD112" s="0"/>
      <c r="AYE112" s="0"/>
      <c r="AYF112" s="0"/>
      <c r="AYG112" s="0"/>
      <c r="AYH112" s="0"/>
      <c r="AYI112" s="0"/>
      <c r="AYJ112" s="0"/>
      <c r="AYK112" s="0"/>
      <c r="AYL112" s="0"/>
      <c r="AYM112" s="0"/>
      <c r="AYN112" s="0"/>
      <c r="AYO112" s="0"/>
      <c r="AYP112" s="0"/>
      <c r="AYQ112" s="0"/>
      <c r="AYR112" s="0"/>
      <c r="AYS112" s="0"/>
      <c r="AYT112" s="0"/>
      <c r="AYU112" s="0"/>
      <c r="AYV112" s="0"/>
      <c r="AYW112" s="0"/>
      <c r="AYX112" s="0"/>
      <c r="AYY112" s="0"/>
      <c r="AYZ112" s="0"/>
      <c r="AZA112" s="0"/>
      <c r="AZB112" s="0"/>
      <c r="AZC112" s="0"/>
      <c r="AZD112" s="0"/>
      <c r="AZE112" s="0"/>
      <c r="AZF112" s="0"/>
      <c r="AZG112" s="0"/>
      <c r="AZH112" s="0"/>
      <c r="AZI112" s="0"/>
      <c r="AZJ112" s="0"/>
      <c r="AZK112" s="0"/>
      <c r="AZL112" s="0"/>
      <c r="AZM112" s="0"/>
      <c r="AZN112" s="0"/>
      <c r="AZO112" s="0"/>
      <c r="AZP112" s="0"/>
      <c r="AZQ112" s="0"/>
      <c r="AZR112" s="0"/>
      <c r="AZS112" s="0"/>
      <c r="AZT112" s="0"/>
      <c r="AZU112" s="0"/>
      <c r="AZV112" s="0"/>
      <c r="AZW112" s="0"/>
      <c r="AZX112" s="0"/>
      <c r="AZY112" s="0"/>
      <c r="AZZ112" s="0"/>
      <c r="BAA112" s="0"/>
      <c r="BAB112" s="0"/>
      <c r="BAC112" s="0"/>
      <c r="BAD112" s="0"/>
      <c r="BAE112" s="0"/>
      <c r="BAF112" s="0"/>
      <c r="BAG112" s="0"/>
      <c r="BAH112" s="0"/>
      <c r="BAI112" s="0"/>
      <c r="BAJ112" s="0"/>
      <c r="BAK112" s="0"/>
      <c r="BAL112" s="0"/>
      <c r="BAM112" s="0"/>
      <c r="BAN112" s="0"/>
      <c r="BAO112" s="0"/>
      <c r="BAP112" s="0"/>
      <c r="BAQ112" s="0"/>
      <c r="BAR112" s="0"/>
      <c r="BAS112" s="0"/>
      <c r="BAT112" s="0"/>
      <c r="BAU112" s="0"/>
      <c r="BAV112" s="0"/>
      <c r="BAW112" s="0"/>
      <c r="BAX112" s="0"/>
      <c r="BAY112" s="0"/>
      <c r="BAZ112" s="0"/>
      <c r="BBA112" s="0"/>
      <c r="BBB112" s="0"/>
      <c r="BBC112" s="0"/>
      <c r="BBD112" s="0"/>
      <c r="BBE112" s="0"/>
      <c r="BBF112" s="0"/>
      <c r="BBG112" s="0"/>
      <c r="BBH112" s="0"/>
      <c r="BBI112" s="0"/>
      <c r="BBJ112" s="0"/>
      <c r="BBK112" s="0"/>
      <c r="BBL112" s="0"/>
      <c r="BBM112" s="0"/>
      <c r="BBN112" s="0"/>
      <c r="BBO112" s="0"/>
      <c r="BBP112" s="0"/>
      <c r="BBQ112" s="0"/>
      <c r="BBR112" s="0"/>
      <c r="BBS112" s="0"/>
      <c r="BBT112" s="0"/>
      <c r="BBU112" s="0"/>
      <c r="BBV112" s="0"/>
      <c r="BBW112" s="0"/>
      <c r="BBX112" s="0"/>
      <c r="BBY112" s="0"/>
      <c r="BBZ112" s="0"/>
      <c r="BCA112" s="0"/>
      <c r="BCB112" s="0"/>
      <c r="BCC112" s="0"/>
      <c r="BCD112" s="0"/>
      <c r="BCE112" s="0"/>
      <c r="BCF112" s="0"/>
      <c r="BCG112" s="0"/>
      <c r="BCH112" s="0"/>
      <c r="BCI112" s="0"/>
      <c r="BCJ112" s="0"/>
      <c r="BCK112" s="0"/>
      <c r="BCL112" s="0"/>
      <c r="BCM112" s="0"/>
      <c r="BCN112" s="0"/>
      <c r="BCO112" s="0"/>
      <c r="BCP112" s="0"/>
      <c r="BCQ112" s="0"/>
      <c r="BCR112" s="0"/>
      <c r="BCS112" s="0"/>
      <c r="BCT112" s="0"/>
      <c r="BCU112" s="0"/>
      <c r="BCV112" s="0"/>
      <c r="BCW112" s="0"/>
      <c r="BCX112" s="0"/>
      <c r="BCY112" s="0"/>
      <c r="BCZ112" s="0"/>
      <c r="BDA112" s="0"/>
      <c r="BDB112" s="0"/>
      <c r="BDC112" s="0"/>
      <c r="BDD112" s="0"/>
      <c r="BDE112" s="0"/>
      <c r="BDF112" s="0"/>
      <c r="BDG112" s="0"/>
      <c r="BDH112" s="0"/>
      <c r="BDI112" s="0"/>
      <c r="BDJ112" s="0"/>
      <c r="BDK112" s="0"/>
      <c r="BDL112" s="0"/>
      <c r="BDM112" s="0"/>
      <c r="BDN112" s="0"/>
      <c r="BDO112" s="0"/>
      <c r="BDP112" s="0"/>
      <c r="BDQ112" s="0"/>
      <c r="BDR112" s="0"/>
      <c r="BDS112" s="0"/>
      <c r="BDT112" s="0"/>
      <c r="BDU112" s="0"/>
      <c r="BDV112" s="0"/>
      <c r="BDW112" s="0"/>
      <c r="BDX112" s="0"/>
      <c r="BDY112" s="0"/>
      <c r="BDZ112" s="0"/>
      <c r="BEA112" s="0"/>
      <c r="BEB112" s="0"/>
      <c r="BEC112" s="0"/>
      <c r="BED112" s="0"/>
      <c r="BEE112" s="0"/>
      <c r="BEF112" s="0"/>
      <c r="BEG112" s="0"/>
      <c r="BEH112" s="0"/>
      <c r="BEI112" s="0"/>
      <c r="BEJ112" s="0"/>
      <c r="BEK112" s="0"/>
      <c r="BEL112" s="0"/>
      <c r="BEM112" s="0"/>
      <c r="BEN112" s="0"/>
      <c r="BEO112" s="0"/>
      <c r="BEP112" s="0"/>
      <c r="BEQ112" s="0"/>
      <c r="BER112" s="0"/>
      <c r="BES112" s="0"/>
      <c r="BET112" s="0"/>
      <c r="BEU112" s="0"/>
      <c r="BEV112" s="0"/>
      <c r="BEW112" s="0"/>
      <c r="BEX112" s="0"/>
      <c r="BEY112" s="0"/>
      <c r="BEZ112" s="0"/>
      <c r="BFA112" s="0"/>
      <c r="BFB112" s="0"/>
      <c r="BFC112" s="0"/>
      <c r="BFD112" s="0"/>
      <c r="BFE112" s="0"/>
      <c r="BFF112" s="0"/>
      <c r="BFG112" s="0"/>
      <c r="BFH112" s="0"/>
      <c r="BFI112" s="0"/>
      <c r="BFJ112" s="0"/>
      <c r="BFK112" s="0"/>
      <c r="BFL112" s="0"/>
      <c r="BFM112" s="0"/>
      <c r="BFN112" s="0"/>
      <c r="BFO112" s="0"/>
      <c r="BFP112" s="0"/>
      <c r="BFQ112" s="0"/>
      <c r="BFR112" s="0"/>
      <c r="BFS112" s="0"/>
      <c r="BFT112" s="0"/>
      <c r="BFU112" s="0"/>
      <c r="BFV112" s="0"/>
      <c r="BFW112" s="0"/>
      <c r="BFX112" s="0"/>
      <c r="BFY112" s="0"/>
      <c r="BFZ112" s="0"/>
      <c r="BGA112" s="0"/>
      <c r="BGB112" s="0"/>
      <c r="BGC112" s="0"/>
      <c r="BGD112" s="0"/>
      <c r="BGE112" s="0"/>
      <c r="BGF112" s="0"/>
      <c r="BGG112" s="0"/>
      <c r="BGH112" s="0"/>
      <c r="BGI112" s="0"/>
      <c r="BGJ112" s="0"/>
      <c r="BGK112" s="0"/>
      <c r="BGL112" s="0"/>
      <c r="BGM112" s="0"/>
      <c r="BGN112" s="0"/>
      <c r="BGO112" s="0"/>
      <c r="BGP112" s="0"/>
      <c r="BGQ112" s="0"/>
      <c r="BGR112" s="0"/>
      <c r="BGS112" s="0"/>
      <c r="BGT112" s="0"/>
      <c r="BGU112" s="0"/>
      <c r="BGV112" s="0"/>
      <c r="BGW112" s="0"/>
      <c r="BGX112" s="0"/>
      <c r="BGY112" s="0"/>
      <c r="BGZ112" s="0"/>
      <c r="BHA112" s="0"/>
      <c r="BHB112" s="0"/>
      <c r="BHC112" s="0"/>
      <c r="BHD112" s="0"/>
      <c r="BHE112" s="0"/>
      <c r="BHF112" s="0"/>
      <c r="BHG112" s="0"/>
      <c r="BHH112" s="0"/>
      <c r="BHI112" s="0"/>
      <c r="BHJ112" s="0"/>
      <c r="BHK112" s="0"/>
      <c r="BHL112" s="0"/>
      <c r="BHM112" s="0"/>
      <c r="BHN112" s="0"/>
      <c r="BHO112" s="0"/>
      <c r="BHP112" s="0"/>
      <c r="BHQ112" s="0"/>
      <c r="BHR112" s="0"/>
      <c r="BHS112" s="0"/>
      <c r="BHT112" s="0"/>
      <c r="BHU112" s="0"/>
      <c r="BHV112" s="0"/>
      <c r="BHW112" s="0"/>
      <c r="BHX112" s="0"/>
      <c r="BHY112" s="0"/>
      <c r="BHZ112" s="0"/>
      <c r="BIA112" s="0"/>
      <c r="BIB112" s="0"/>
      <c r="BIC112" s="0"/>
      <c r="BID112" s="0"/>
      <c r="BIE112" s="0"/>
      <c r="BIF112" s="0"/>
      <c r="BIG112" s="0"/>
      <c r="BIH112" s="0"/>
      <c r="BII112" s="0"/>
      <c r="BIJ112" s="0"/>
      <c r="BIK112" s="0"/>
      <c r="BIL112" s="0"/>
      <c r="BIM112" s="0"/>
      <c r="BIN112" s="0"/>
      <c r="BIO112" s="0"/>
      <c r="BIP112" s="0"/>
      <c r="BIQ112" s="0"/>
      <c r="BIR112" s="0"/>
      <c r="BIS112" s="0"/>
      <c r="BIT112" s="0"/>
      <c r="BIU112" s="0"/>
      <c r="BIV112" s="0"/>
      <c r="BIW112" s="0"/>
      <c r="BIX112" s="0"/>
      <c r="BIY112" s="0"/>
      <c r="BIZ112" s="0"/>
      <c r="BJA112" s="0"/>
      <c r="BJB112" s="0"/>
      <c r="BJC112" s="0"/>
      <c r="BJD112" s="0"/>
      <c r="BJE112" s="0"/>
      <c r="BJF112" s="0"/>
      <c r="BJG112" s="0"/>
      <c r="BJH112" s="0"/>
      <c r="BJI112" s="0"/>
      <c r="BJJ112" s="0"/>
      <c r="BJK112" s="0"/>
      <c r="BJL112" s="0"/>
      <c r="BJM112" s="0"/>
      <c r="BJN112" s="0"/>
      <c r="BJO112" s="0"/>
      <c r="BJP112" s="0"/>
      <c r="BJQ112" s="0"/>
      <c r="BJR112" s="0"/>
      <c r="BJS112" s="0"/>
      <c r="BJT112" s="0"/>
      <c r="BJU112" s="0"/>
      <c r="BJV112" s="0"/>
      <c r="BJW112" s="0"/>
      <c r="BJX112" s="0"/>
      <c r="BJY112" s="0"/>
      <c r="BJZ112" s="0"/>
      <c r="BKA112" s="0"/>
      <c r="BKB112" s="0"/>
      <c r="BKC112" s="0"/>
      <c r="BKD112" s="0"/>
      <c r="BKE112" s="0"/>
      <c r="BKF112" s="0"/>
      <c r="BKG112" s="0"/>
      <c r="BKH112" s="0"/>
      <c r="BKI112" s="0"/>
      <c r="BKJ112" s="0"/>
      <c r="BKK112" s="0"/>
      <c r="BKL112" s="0"/>
      <c r="BKM112" s="0"/>
      <c r="BKN112" s="0"/>
      <c r="BKO112" s="0"/>
      <c r="BKP112" s="0"/>
      <c r="BKQ112" s="0"/>
      <c r="BKR112" s="0"/>
      <c r="BKS112" s="0"/>
      <c r="BKT112" s="0"/>
      <c r="BKU112" s="0"/>
      <c r="BKV112" s="0"/>
      <c r="BKW112" s="0"/>
      <c r="BKX112" s="0"/>
      <c r="BKY112" s="0"/>
      <c r="BKZ112" s="0"/>
      <c r="BLA112" s="0"/>
      <c r="BLB112" s="0"/>
      <c r="BLC112" s="0"/>
      <c r="BLD112" s="0"/>
      <c r="BLE112" s="0"/>
      <c r="BLF112" s="0"/>
      <c r="BLG112" s="0"/>
      <c r="BLH112" s="0"/>
      <c r="BLI112" s="0"/>
      <c r="BLJ112" s="0"/>
      <c r="BLK112" s="0"/>
      <c r="BLL112" s="0"/>
      <c r="BLM112" s="0"/>
      <c r="BLN112" s="0"/>
      <c r="BLO112" s="0"/>
      <c r="BLP112" s="0"/>
      <c r="BLQ112" s="0"/>
      <c r="BLR112" s="0"/>
      <c r="BLS112" s="0"/>
      <c r="BLT112" s="0"/>
      <c r="BLU112" s="0"/>
      <c r="BLV112" s="0"/>
      <c r="BLW112" s="0"/>
      <c r="BLX112" s="0"/>
      <c r="BLY112" s="0"/>
      <c r="BLZ112" s="0"/>
      <c r="BMA112" s="0"/>
      <c r="BMB112" s="0"/>
      <c r="BMC112" s="0"/>
      <c r="BMD112" s="0"/>
      <c r="BME112" s="0"/>
      <c r="BMF112" s="0"/>
      <c r="BMG112" s="0"/>
      <c r="BMH112" s="0"/>
      <c r="BMI112" s="0"/>
      <c r="BMJ112" s="0"/>
      <c r="BMK112" s="0"/>
      <c r="BML112" s="0"/>
      <c r="BMM112" s="0"/>
      <c r="BMN112" s="0"/>
      <c r="BMO112" s="0"/>
      <c r="BMP112" s="0"/>
      <c r="BMQ112" s="0"/>
      <c r="BMR112" s="0"/>
      <c r="BMS112" s="0"/>
      <c r="BMT112" s="0"/>
      <c r="BMU112" s="0"/>
      <c r="BMV112" s="0"/>
      <c r="BMW112" s="0"/>
      <c r="BMX112" s="0"/>
      <c r="BMY112" s="0"/>
      <c r="BMZ112" s="0"/>
      <c r="BNA112" s="0"/>
      <c r="BNB112" s="0"/>
      <c r="BNC112" s="0"/>
      <c r="BND112" s="0"/>
      <c r="BNE112" s="0"/>
      <c r="BNF112" s="0"/>
      <c r="BNG112" s="0"/>
      <c r="BNH112" s="0"/>
      <c r="BNI112" s="0"/>
      <c r="BNJ112" s="0"/>
      <c r="BNK112" s="0"/>
      <c r="BNL112" s="0"/>
      <c r="BNM112" s="0"/>
      <c r="BNN112" s="0"/>
      <c r="BNO112" s="0"/>
      <c r="BNP112" s="0"/>
      <c r="BNQ112" s="0"/>
      <c r="BNR112" s="0"/>
      <c r="BNS112" s="0"/>
      <c r="BNT112" s="0"/>
      <c r="BNU112" s="0"/>
      <c r="BNV112" s="0"/>
      <c r="BNW112" s="0"/>
      <c r="BNX112" s="0"/>
      <c r="BNY112" s="0"/>
      <c r="BNZ112" s="0"/>
      <c r="BOA112" s="0"/>
      <c r="BOB112" s="0"/>
      <c r="BOC112" s="0"/>
      <c r="BOD112" s="0"/>
      <c r="BOE112" s="0"/>
      <c r="BOF112" s="0"/>
      <c r="BOG112" s="0"/>
      <c r="BOH112" s="0"/>
      <c r="BOI112" s="0"/>
      <c r="BOJ112" s="0"/>
      <c r="BOK112" s="0"/>
      <c r="BOL112" s="0"/>
      <c r="BOM112" s="0"/>
      <c r="BON112" s="0"/>
      <c r="BOO112" s="0"/>
      <c r="BOP112" s="0"/>
      <c r="BOQ112" s="0"/>
      <c r="BOR112" s="0"/>
      <c r="BOS112" s="0"/>
      <c r="BOT112" s="0"/>
      <c r="BOU112" s="0"/>
      <c r="BOV112" s="0"/>
      <c r="BOW112" s="0"/>
      <c r="BOX112" s="0"/>
      <c r="BOY112" s="0"/>
      <c r="BOZ112" s="0"/>
      <c r="BPA112" s="0"/>
      <c r="BPB112" s="0"/>
      <c r="BPC112" s="0"/>
      <c r="BPD112" s="0"/>
      <c r="BPE112" s="0"/>
      <c r="BPF112" s="0"/>
      <c r="BPG112" s="0"/>
      <c r="BPH112" s="0"/>
      <c r="BPI112" s="0"/>
      <c r="BPJ112" s="0"/>
      <c r="BPK112" s="0"/>
      <c r="BPL112" s="0"/>
      <c r="BPM112" s="0"/>
      <c r="BPN112" s="0"/>
      <c r="BPO112" s="0"/>
      <c r="BPP112" s="0"/>
      <c r="BPQ112" s="0"/>
      <c r="BPR112" s="0"/>
      <c r="BPS112" s="0"/>
      <c r="BPT112" s="0"/>
      <c r="BPU112" s="0"/>
      <c r="BPV112" s="0"/>
      <c r="BPW112" s="0"/>
      <c r="BPX112" s="0"/>
      <c r="BPY112" s="0"/>
      <c r="BPZ112" s="0"/>
      <c r="BQA112" s="0"/>
      <c r="BQB112" s="0"/>
      <c r="BQC112" s="0"/>
      <c r="BQD112" s="0"/>
      <c r="BQE112" s="0"/>
      <c r="BQF112" s="0"/>
      <c r="BQG112" s="0"/>
      <c r="BQH112" s="0"/>
      <c r="BQI112" s="0"/>
      <c r="BQJ112" s="0"/>
      <c r="BQK112" s="0"/>
      <c r="BQL112" s="0"/>
      <c r="BQM112" s="0"/>
      <c r="BQN112" s="0"/>
      <c r="BQO112" s="0"/>
      <c r="BQP112" s="0"/>
      <c r="BQQ112" s="0"/>
      <c r="BQR112" s="0"/>
      <c r="BQS112" s="0"/>
      <c r="BQT112" s="0"/>
      <c r="BQU112" s="0"/>
      <c r="BQV112" s="0"/>
      <c r="BQW112" s="0"/>
      <c r="BQX112" s="0"/>
      <c r="BQY112" s="0"/>
      <c r="BQZ112" s="0"/>
      <c r="BRA112" s="0"/>
      <c r="BRB112" s="0"/>
      <c r="BRC112" s="0"/>
      <c r="BRD112" s="0"/>
      <c r="BRE112" s="0"/>
      <c r="BRF112" s="0"/>
      <c r="BRG112" s="0"/>
      <c r="BRH112" s="0"/>
      <c r="BRI112" s="0"/>
      <c r="BRJ112" s="0"/>
      <c r="BRK112" s="0"/>
      <c r="BRL112" s="0"/>
      <c r="BRM112" s="0"/>
      <c r="BRN112" s="0"/>
      <c r="BRO112" s="0"/>
      <c r="BRP112" s="0"/>
      <c r="BRQ112" s="0"/>
      <c r="BRR112" s="0"/>
      <c r="BRS112" s="0"/>
      <c r="BRT112" s="0"/>
      <c r="BRU112" s="0"/>
      <c r="BRV112" s="0"/>
      <c r="BRW112" s="0"/>
      <c r="BRX112" s="0"/>
      <c r="BRY112" s="0"/>
      <c r="BRZ112" s="0"/>
      <c r="BSA112" s="0"/>
      <c r="BSB112" s="0"/>
      <c r="BSC112" s="0"/>
      <c r="BSD112" s="0"/>
      <c r="BSE112" s="0"/>
      <c r="BSF112" s="0"/>
      <c r="BSG112" s="0"/>
      <c r="BSH112" s="0"/>
      <c r="BSI112" s="0"/>
      <c r="BSJ112" s="0"/>
      <c r="BSK112" s="0"/>
      <c r="BSL112" s="0"/>
      <c r="BSM112" s="0"/>
      <c r="BSN112" s="0"/>
      <c r="BSO112" s="0"/>
      <c r="BSP112" s="0"/>
      <c r="BSQ112" s="0"/>
      <c r="BSR112" s="0"/>
      <c r="BSS112" s="0"/>
      <c r="BST112" s="0"/>
      <c r="BSU112" s="0"/>
      <c r="BSV112" s="0"/>
      <c r="BSW112" s="0"/>
      <c r="BSX112" s="0"/>
      <c r="BSY112" s="0"/>
      <c r="BSZ112" s="0"/>
      <c r="BTA112" s="0"/>
      <c r="BTB112" s="0"/>
      <c r="BTC112" s="0"/>
      <c r="BTD112" s="0"/>
      <c r="BTE112" s="0"/>
      <c r="BTF112" s="0"/>
      <c r="BTG112" s="0"/>
      <c r="BTH112" s="0"/>
      <c r="BTI112" s="0"/>
      <c r="BTJ112" s="0"/>
      <c r="BTK112" s="0"/>
      <c r="BTL112" s="0"/>
      <c r="BTM112" s="0"/>
      <c r="BTN112" s="0"/>
      <c r="BTO112" s="0"/>
      <c r="BTP112" s="0"/>
      <c r="BTQ112" s="0"/>
      <c r="BTR112" s="0"/>
      <c r="BTS112" s="0"/>
      <c r="BTT112" s="0"/>
      <c r="BTU112" s="0"/>
      <c r="BTV112" s="0"/>
      <c r="BTW112" s="0"/>
      <c r="BTX112" s="0"/>
      <c r="BTY112" s="0"/>
      <c r="BTZ112" s="0"/>
      <c r="BUA112" s="0"/>
      <c r="BUB112" s="0"/>
      <c r="BUC112" s="0"/>
      <c r="BUD112" s="0"/>
      <c r="BUE112" s="0"/>
      <c r="BUF112" s="0"/>
      <c r="BUG112" s="0"/>
      <c r="BUH112" s="0"/>
      <c r="BUI112" s="0"/>
      <c r="BUJ112" s="0"/>
      <c r="BUK112" s="0"/>
      <c r="BUL112" s="0"/>
      <c r="BUM112" s="0"/>
      <c r="BUN112" s="0"/>
      <c r="BUO112" s="0"/>
      <c r="BUP112" s="0"/>
      <c r="BUQ112" s="0"/>
      <c r="BUR112" s="0"/>
      <c r="BUS112" s="0"/>
      <c r="BUT112" s="0"/>
      <c r="BUU112" s="0"/>
      <c r="BUV112" s="0"/>
      <c r="BUW112" s="0"/>
      <c r="BUX112" s="0"/>
      <c r="BUY112" s="0"/>
      <c r="BUZ112" s="0"/>
      <c r="BVA112" s="0"/>
      <c r="BVB112" s="0"/>
      <c r="BVC112" s="0"/>
      <c r="BVD112" s="0"/>
      <c r="BVE112" s="0"/>
      <c r="BVF112" s="0"/>
      <c r="BVG112" s="0"/>
      <c r="BVH112" s="0"/>
      <c r="BVI112" s="0"/>
      <c r="BVJ112" s="0"/>
      <c r="BVK112" s="0"/>
      <c r="BVL112" s="0"/>
      <c r="BVM112" s="0"/>
      <c r="BVN112" s="0"/>
      <c r="BVO112" s="0"/>
      <c r="BVP112" s="0"/>
      <c r="BVQ112" s="0"/>
      <c r="BVR112" s="0"/>
      <c r="BVS112" s="0"/>
      <c r="BVT112" s="0"/>
      <c r="BVU112" s="0"/>
      <c r="BVV112" s="0"/>
      <c r="BVW112" s="0"/>
      <c r="BVX112" s="0"/>
      <c r="BVY112" s="0"/>
      <c r="BVZ112" s="0"/>
      <c r="BWA112" s="0"/>
      <c r="BWB112" s="0"/>
      <c r="BWC112" s="0"/>
      <c r="BWD112" s="0"/>
      <c r="BWE112" s="0"/>
      <c r="BWF112" s="0"/>
      <c r="BWG112" s="0"/>
      <c r="BWH112" s="0"/>
      <c r="BWI112" s="0"/>
      <c r="BWJ112" s="0"/>
      <c r="BWK112" s="0"/>
      <c r="BWL112" s="0"/>
      <c r="BWM112" s="0"/>
      <c r="BWN112" s="0"/>
      <c r="BWO112" s="0"/>
      <c r="BWP112" s="0"/>
      <c r="BWQ112" s="0"/>
      <c r="BWR112" s="0"/>
      <c r="BWS112" s="0"/>
      <c r="BWT112" s="0"/>
      <c r="BWU112" s="0"/>
      <c r="BWV112" s="0"/>
      <c r="BWW112" s="0"/>
      <c r="BWX112" s="0"/>
      <c r="BWY112" s="0"/>
      <c r="BWZ112" s="0"/>
      <c r="BXA112" s="0"/>
      <c r="BXB112" s="0"/>
      <c r="BXC112" s="0"/>
      <c r="BXD112" s="0"/>
      <c r="BXE112" s="0"/>
      <c r="BXF112" s="0"/>
      <c r="BXG112" s="0"/>
      <c r="BXH112" s="0"/>
      <c r="BXI112" s="0"/>
      <c r="BXJ112" s="0"/>
      <c r="BXK112" s="0"/>
      <c r="BXL112" s="0"/>
      <c r="BXM112" s="0"/>
      <c r="BXN112" s="0"/>
      <c r="BXO112" s="0"/>
      <c r="BXP112" s="0"/>
      <c r="BXQ112" s="0"/>
      <c r="BXR112" s="0"/>
      <c r="BXS112" s="0"/>
      <c r="BXT112" s="0"/>
      <c r="BXU112" s="0"/>
      <c r="BXV112" s="0"/>
      <c r="BXW112" s="0"/>
      <c r="BXX112" s="0"/>
      <c r="BXY112" s="0"/>
      <c r="BXZ112" s="0"/>
      <c r="BYA112" s="0"/>
      <c r="BYB112" s="0"/>
      <c r="BYC112" s="0"/>
      <c r="BYD112" s="0"/>
      <c r="BYE112" s="0"/>
      <c r="BYF112" s="0"/>
      <c r="BYG112" s="0"/>
      <c r="BYH112" s="0"/>
      <c r="BYI112" s="0"/>
      <c r="BYJ112" s="0"/>
      <c r="BYK112" s="0"/>
      <c r="BYL112" s="0"/>
      <c r="BYM112" s="0"/>
      <c r="BYN112" s="0"/>
      <c r="BYO112" s="0"/>
      <c r="BYP112" s="0"/>
      <c r="BYQ112" s="0"/>
      <c r="BYR112" s="0"/>
      <c r="BYS112" s="0"/>
      <c r="BYT112" s="0"/>
      <c r="BYU112" s="0"/>
      <c r="BYV112" s="0"/>
      <c r="BYW112" s="0"/>
      <c r="BYX112" s="0"/>
      <c r="BYY112" s="0"/>
      <c r="BYZ112" s="0"/>
      <c r="BZA112" s="0"/>
      <c r="BZB112" s="0"/>
      <c r="BZC112" s="0"/>
      <c r="BZD112" s="0"/>
      <c r="BZE112" s="0"/>
      <c r="BZF112" s="0"/>
      <c r="BZG112" s="0"/>
      <c r="BZH112" s="0"/>
      <c r="BZI112" s="0"/>
      <c r="BZJ112" s="0"/>
      <c r="BZK112" s="0"/>
      <c r="BZL112" s="0"/>
      <c r="BZM112" s="0"/>
      <c r="BZN112" s="0"/>
      <c r="BZO112" s="0"/>
      <c r="BZP112" s="0"/>
      <c r="BZQ112" s="0"/>
      <c r="BZR112" s="0"/>
      <c r="BZS112" s="0"/>
      <c r="BZT112" s="0"/>
      <c r="BZU112" s="0"/>
      <c r="BZV112" s="0"/>
      <c r="BZW112" s="0"/>
      <c r="BZX112" s="0"/>
      <c r="BZY112" s="0"/>
      <c r="BZZ112" s="0"/>
      <c r="CAA112" s="0"/>
      <c r="CAB112" s="0"/>
      <c r="CAC112" s="0"/>
      <c r="CAD112" s="0"/>
      <c r="CAE112" s="0"/>
      <c r="CAF112" s="0"/>
      <c r="CAG112" s="0"/>
      <c r="CAH112" s="0"/>
      <c r="CAI112" s="0"/>
      <c r="CAJ112" s="0"/>
      <c r="CAK112" s="0"/>
      <c r="CAL112" s="0"/>
      <c r="CAM112" s="0"/>
      <c r="CAN112" s="0"/>
      <c r="CAO112" s="0"/>
      <c r="CAP112" s="0"/>
      <c r="CAQ112" s="0"/>
      <c r="CAR112" s="0"/>
      <c r="CAS112" s="0"/>
      <c r="CAT112" s="0"/>
      <c r="CAU112" s="0"/>
      <c r="CAV112" s="0"/>
      <c r="CAW112" s="0"/>
      <c r="CAX112" s="0"/>
      <c r="CAY112" s="0"/>
      <c r="CAZ112" s="0"/>
      <c r="CBA112" s="0"/>
      <c r="CBB112" s="0"/>
      <c r="CBC112" s="0"/>
      <c r="CBD112" s="0"/>
      <c r="CBE112" s="0"/>
      <c r="CBF112" s="0"/>
      <c r="CBG112" s="0"/>
      <c r="CBH112" s="0"/>
      <c r="CBI112" s="0"/>
      <c r="CBJ112" s="0"/>
      <c r="CBK112" s="0"/>
      <c r="CBL112" s="0"/>
      <c r="CBM112" s="0"/>
      <c r="CBN112" s="0"/>
      <c r="CBO112" s="0"/>
      <c r="CBP112" s="0"/>
      <c r="CBQ112" s="0"/>
      <c r="CBR112" s="0"/>
      <c r="CBS112" s="0"/>
      <c r="CBT112" s="0"/>
      <c r="CBU112" s="0"/>
      <c r="CBV112" s="0"/>
      <c r="CBW112" s="0"/>
      <c r="CBX112" s="0"/>
      <c r="CBY112" s="0"/>
      <c r="CBZ112" s="0"/>
      <c r="CCA112" s="0"/>
      <c r="CCB112" s="0"/>
      <c r="CCC112" s="0"/>
      <c r="CCD112" s="0"/>
      <c r="CCE112" s="0"/>
      <c r="CCF112" s="0"/>
      <c r="CCG112" s="0"/>
      <c r="CCH112" s="0"/>
      <c r="CCI112" s="0"/>
      <c r="CCJ112" s="0"/>
      <c r="CCK112" s="0"/>
      <c r="CCL112" s="0"/>
      <c r="CCM112" s="0"/>
      <c r="CCN112" s="0"/>
      <c r="CCO112" s="0"/>
      <c r="CCP112" s="0"/>
      <c r="CCQ112" s="0"/>
      <c r="CCR112" s="0"/>
      <c r="CCS112" s="0"/>
      <c r="CCT112" s="0"/>
      <c r="CCU112" s="0"/>
      <c r="CCV112" s="0"/>
      <c r="CCW112" s="0"/>
      <c r="CCX112" s="0"/>
      <c r="CCY112" s="0"/>
      <c r="CCZ112" s="0"/>
      <c r="CDA112" s="0"/>
      <c r="CDB112" s="0"/>
      <c r="CDC112" s="0"/>
      <c r="CDD112" s="0"/>
      <c r="CDE112" s="0"/>
      <c r="CDF112" s="0"/>
      <c r="CDG112" s="0"/>
      <c r="CDH112" s="0"/>
      <c r="CDI112" s="0"/>
      <c r="CDJ112" s="0"/>
      <c r="CDK112" s="0"/>
      <c r="CDL112" s="0"/>
      <c r="CDM112" s="0"/>
      <c r="CDN112" s="0"/>
      <c r="CDO112" s="0"/>
      <c r="CDP112" s="0"/>
      <c r="CDQ112" s="0"/>
      <c r="CDR112" s="0"/>
      <c r="CDS112" s="0"/>
      <c r="CDT112" s="0"/>
      <c r="CDU112" s="0"/>
      <c r="CDV112" s="0"/>
      <c r="CDW112" s="0"/>
      <c r="CDX112" s="0"/>
      <c r="CDY112" s="0"/>
      <c r="CDZ112" s="0"/>
      <c r="CEA112" s="0"/>
      <c r="CEB112" s="0"/>
      <c r="CEC112" s="0"/>
      <c r="CED112" s="0"/>
      <c r="CEE112" s="0"/>
      <c r="CEF112" s="0"/>
      <c r="CEG112" s="0"/>
      <c r="CEH112" s="0"/>
      <c r="CEI112" s="0"/>
      <c r="CEJ112" s="0"/>
      <c r="CEK112" s="0"/>
      <c r="CEL112" s="0"/>
      <c r="CEM112" s="0"/>
      <c r="CEN112" s="0"/>
      <c r="CEO112" s="0"/>
      <c r="CEP112" s="0"/>
      <c r="CEQ112" s="0"/>
      <c r="CER112" s="0"/>
      <c r="CES112" s="0"/>
      <c r="CET112" s="0"/>
      <c r="CEU112" s="0"/>
      <c r="CEV112" s="0"/>
      <c r="CEW112" s="0"/>
      <c r="CEX112" s="0"/>
      <c r="CEY112" s="0"/>
      <c r="CEZ112" s="0"/>
      <c r="CFA112" s="0"/>
      <c r="CFB112" s="0"/>
      <c r="CFC112" s="0"/>
      <c r="CFD112" s="0"/>
      <c r="CFE112" s="0"/>
      <c r="CFF112" s="0"/>
      <c r="CFG112" s="0"/>
      <c r="CFH112" s="0"/>
      <c r="CFI112" s="0"/>
      <c r="CFJ112" s="0"/>
      <c r="CFK112" s="0"/>
      <c r="CFL112" s="0"/>
      <c r="CFM112" s="0"/>
      <c r="CFN112" s="0"/>
      <c r="CFO112" s="0"/>
      <c r="CFP112" s="0"/>
      <c r="CFQ112" s="0"/>
      <c r="CFR112" s="0"/>
      <c r="CFS112" s="0"/>
      <c r="CFT112" s="0"/>
      <c r="CFU112" s="0"/>
      <c r="CFV112" s="0"/>
      <c r="CFW112" s="0"/>
      <c r="CFX112" s="0"/>
      <c r="CFY112" s="0"/>
      <c r="CFZ112" s="0"/>
      <c r="CGA112" s="0"/>
      <c r="CGB112" s="0"/>
      <c r="CGC112" s="0"/>
      <c r="CGD112" s="0"/>
      <c r="CGE112" s="0"/>
      <c r="CGF112" s="0"/>
      <c r="CGG112" s="0"/>
      <c r="CGH112" s="0"/>
      <c r="CGI112" s="0"/>
      <c r="CGJ112" s="0"/>
      <c r="CGK112" s="0"/>
      <c r="CGL112" s="0"/>
      <c r="CGM112" s="0"/>
      <c r="CGN112" s="0"/>
      <c r="CGO112" s="0"/>
      <c r="CGP112" s="0"/>
      <c r="CGQ112" s="0"/>
      <c r="CGR112" s="0"/>
      <c r="CGS112" s="0"/>
      <c r="CGT112" s="0"/>
      <c r="CGU112" s="0"/>
      <c r="CGV112" s="0"/>
      <c r="CGW112" s="0"/>
      <c r="CGX112" s="0"/>
      <c r="CGY112" s="0"/>
      <c r="CGZ112" s="0"/>
      <c r="CHA112" s="0"/>
      <c r="CHB112" s="0"/>
      <c r="CHC112" s="0"/>
      <c r="CHD112" s="0"/>
      <c r="CHE112" s="0"/>
      <c r="CHF112" s="0"/>
      <c r="CHG112" s="0"/>
      <c r="CHH112" s="0"/>
      <c r="CHI112" s="0"/>
      <c r="CHJ112" s="0"/>
      <c r="CHK112" s="0"/>
      <c r="CHL112" s="0"/>
      <c r="CHM112" s="0"/>
      <c r="CHN112" s="0"/>
      <c r="CHO112" s="0"/>
      <c r="CHP112" s="0"/>
      <c r="CHQ112" s="0"/>
      <c r="CHR112" s="0"/>
      <c r="CHS112" s="0"/>
      <c r="CHT112" s="0"/>
      <c r="CHU112" s="0"/>
      <c r="CHV112" s="0"/>
      <c r="CHW112" s="0"/>
      <c r="CHX112" s="0"/>
      <c r="CHY112" s="0"/>
      <c r="CHZ112" s="0"/>
      <c r="CIA112" s="0"/>
      <c r="CIB112" s="0"/>
      <c r="CIC112" s="0"/>
      <c r="CID112" s="0"/>
      <c r="CIE112" s="0"/>
      <c r="CIF112" s="0"/>
      <c r="CIG112" s="0"/>
      <c r="CIH112" s="0"/>
      <c r="CII112" s="0"/>
      <c r="CIJ112" s="0"/>
      <c r="CIK112" s="0"/>
      <c r="CIL112" s="0"/>
      <c r="CIM112" s="0"/>
      <c r="CIN112" s="0"/>
      <c r="CIO112" s="0"/>
      <c r="CIP112" s="0"/>
      <c r="CIQ112" s="0"/>
      <c r="CIR112" s="0"/>
      <c r="CIS112" s="0"/>
      <c r="CIT112" s="0"/>
      <c r="CIU112" s="0"/>
      <c r="CIV112" s="0"/>
      <c r="CIW112" s="0"/>
      <c r="CIX112" s="0"/>
      <c r="CIY112" s="0"/>
      <c r="CIZ112" s="0"/>
      <c r="CJA112" s="0"/>
      <c r="CJB112" s="0"/>
      <c r="CJC112" s="0"/>
      <c r="CJD112" s="0"/>
      <c r="CJE112" s="0"/>
      <c r="CJF112" s="0"/>
      <c r="CJG112" s="0"/>
      <c r="CJH112" s="0"/>
      <c r="CJI112" s="0"/>
      <c r="CJJ112" s="0"/>
      <c r="CJK112" s="0"/>
      <c r="CJL112" s="0"/>
      <c r="CJM112" s="0"/>
      <c r="CJN112" s="0"/>
      <c r="CJO112" s="0"/>
      <c r="CJP112" s="0"/>
      <c r="CJQ112" s="0"/>
      <c r="CJR112" s="0"/>
      <c r="CJS112" s="0"/>
      <c r="CJT112" s="0"/>
      <c r="CJU112" s="0"/>
      <c r="CJV112" s="0"/>
      <c r="CJW112" s="0"/>
      <c r="CJX112" s="0"/>
      <c r="CJY112" s="0"/>
      <c r="CJZ112" s="0"/>
      <c r="CKA112" s="0"/>
      <c r="CKB112" s="0"/>
      <c r="CKC112" s="0"/>
      <c r="CKD112" s="0"/>
      <c r="CKE112" s="0"/>
      <c r="CKF112" s="0"/>
      <c r="CKG112" s="0"/>
      <c r="CKH112" s="0"/>
      <c r="CKI112" s="0"/>
      <c r="CKJ112" s="0"/>
      <c r="CKK112" s="0"/>
      <c r="CKL112" s="0"/>
      <c r="CKM112" s="0"/>
      <c r="CKN112" s="0"/>
      <c r="CKO112" s="0"/>
      <c r="CKP112" s="0"/>
      <c r="CKQ112" s="0"/>
      <c r="CKR112" s="0"/>
      <c r="CKS112" s="0"/>
      <c r="CKT112" s="0"/>
      <c r="CKU112" s="0"/>
      <c r="CKV112" s="0"/>
      <c r="CKW112" s="0"/>
      <c r="CKX112" s="0"/>
      <c r="CKY112" s="0"/>
      <c r="CKZ112" s="0"/>
      <c r="CLA112" s="0"/>
      <c r="CLB112" s="0"/>
      <c r="CLC112" s="0"/>
      <c r="CLD112" s="0"/>
      <c r="CLE112" s="0"/>
      <c r="CLF112" s="0"/>
      <c r="CLG112" s="0"/>
      <c r="CLH112" s="0"/>
      <c r="CLI112" s="0"/>
      <c r="CLJ112" s="0"/>
      <c r="CLK112" s="0"/>
      <c r="CLL112" s="0"/>
      <c r="CLM112" s="0"/>
      <c r="CLN112" s="0"/>
      <c r="CLO112" s="0"/>
      <c r="CLP112" s="0"/>
      <c r="CLQ112" s="0"/>
      <c r="CLR112" s="0"/>
      <c r="CLS112" s="0"/>
      <c r="CLT112" s="0"/>
      <c r="CLU112" s="0"/>
      <c r="CLV112" s="0"/>
      <c r="CLW112" s="0"/>
      <c r="CLX112" s="0"/>
      <c r="CLY112" s="0"/>
      <c r="CLZ112" s="0"/>
      <c r="CMA112" s="0"/>
      <c r="CMB112" s="0"/>
      <c r="CMC112" s="0"/>
      <c r="CMD112" s="0"/>
      <c r="CME112" s="0"/>
      <c r="CMF112" s="0"/>
      <c r="CMG112" s="0"/>
      <c r="CMH112" s="0"/>
      <c r="CMI112" s="0"/>
      <c r="CMJ112" s="0"/>
      <c r="CMK112" s="0"/>
      <c r="CML112" s="0"/>
      <c r="CMM112" s="0"/>
      <c r="CMN112" s="0"/>
      <c r="CMO112" s="0"/>
      <c r="CMP112" s="0"/>
      <c r="CMQ112" s="0"/>
      <c r="CMR112" s="0"/>
      <c r="CMS112" s="0"/>
      <c r="CMT112" s="0"/>
      <c r="CMU112" s="0"/>
      <c r="CMV112" s="0"/>
      <c r="CMW112" s="0"/>
      <c r="CMX112" s="0"/>
      <c r="CMY112" s="0"/>
      <c r="CMZ112" s="0"/>
      <c r="CNA112" s="0"/>
      <c r="CNB112" s="0"/>
      <c r="CNC112" s="0"/>
      <c r="CND112" s="0"/>
      <c r="CNE112" s="0"/>
      <c r="CNF112" s="0"/>
      <c r="CNG112" s="0"/>
      <c r="CNH112" s="0"/>
      <c r="CNI112" s="0"/>
      <c r="CNJ112" s="0"/>
      <c r="CNK112" s="0"/>
      <c r="CNL112" s="0"/>
      <c r="CNM112" s="0"/>
      <c r="CNN112" s="0"/>
      <c r="CNO112" s="0"/>
      <c r="CNP112" s="0"/>
      <c r="CNQ112" s="0"/>
      <c r="CNR112" s="0"/>
      <c r="CNS112" s="0"/>
      <c r="CNT112" s="0"/>
      <c r="CNU112" s="0"/>
      <c r="CNV112" s="0"/>
      <c r="CNW112" s="0"/>
      <c r="CNX112" s="0"/>
      <c r="CNY112" s="0"/>
      <c r="CNZ112" s="0"/>
      <c r="COA112" s="0"/>
      <c r="COB112" s="0"/>
      <c r="COC112" s="0"/>
      <c r="COD112" s="0"/>
      <c r="COE112" s="0"/>
      <c r="COF112" s="0"/>
      <c r="COG112" s="0"/>
      <c r="COH112" s="0"/>
      <c r="COI112" s="0"/>
      <c r="COJ112" s="0"/>
      <c r="COK112" s="0"/>
      <c r="COL112" s="0"/>
      <c r="COM112" s="0"/>
      <c r="CON112" s="0"/>
      <c r="COO112" s="0"/>
      <c r="COP112" s="0"/>
      <c r="COQ112" s="0"/>
      <c r="COR112" s="0"/>
      <c r="COS112" s="0"/>
      <c r="COT112" s="0"/>
      <c r="COU112" s="0"/>
      <c r="COV112" s="0"/>
      <c r="COW112" s="0"/>
      <c r="COX112" s="0"/>
      <c r="COY112" s="0"/>
      <c r="COZ112" s="0"/>
      <c r="CPA112" s="0"/>
      <c r="CPB112" s="0"/>
      <c r="CPC112" s="0"/>
      <c r="CPD112" s="0"/>
      <c r="CPE112" s="0"/>
      <c r="CPF112" s="0"/>
      <c r="CPG112" s="0"/>
      <c r="CPH112" s="0"/>
      <c r="CPI112" s="0"/>
      <c r="CPJ112" s="0"/>
      <c r="CPK112" s="0"/>
      <c r="CPL112" s="0"/>
      <c r="CPM112" s="0"/>
      <c r="CPN112" s="0"/>
      <c r="CPO112" s="0"/>
      <c r="CPP112" s="0"/>
      <c r="CPQ112" s="0"/>
      <c r="CPR112" s="0"/>
      <c r="CPS112" s="0"/>
      <c r="CPT112" s="0"/>
      <c r="CPU112" s="0"/>
      <c r="CPV112" s="0"/>
      <c r="CPW112" s="0"/>
      <c r="CPX112" s="0"/>
      <c r="CPY112" s="0"/>
      <c r="CPZ112" s="0"/>
      <c r="CQA112" s="0"/>
      <c r="CQB112" s="0"/>
      <c r="CQC112" s="0"/>
      <c r="CQD112" s="0"/>
      <c r="CQE112" s="0"/>
      <c r="CQF112" s="0"/>
      <c r="CQG112" s="0"/>
      <c r="CQH112" s="0"/>
      <c r="CQI112" s="0"/>
      <c r="CQJ112" s="0"/>
      <c r="CQK112" s="0"/>
      <c r="CQL112" s="0"/>
      <c r="CQM112" s="0"/>
      <c r="CQN112" s="0"/>
      <c r="CQO112" s="0"/>
      <c r="CQP112" s="0"/>
      <c r="CQQ112" s="0"/>
      <c r="CQR112" s="0"/>
      <c r="CQS112" s="0"/>
      <c r="CQT112" s="0"/>
      <c r="CQU112" s="0"/>
      <c r="CQV112" s="0"/>
      <c r="CQW112" s="0"/>
      <c r="CQX112" s="0"/>
      <c r="CQY112" s="0"/>
      <c r="CQZ112" s="0"/>
      <c r="CRA112" s="0"/>
      <c r="CRB112" s="0"/>
      <c r="CRC112" s="0"/>
      <c r="CRD112" s="0"/>
      <c r="CRE112" s="0"/>
      <c r="CRF112" s="0"/>
      <c r="CRG112" s="0"/>
      <c r="CRH112" s="0"/>
      <c r="CRI112" s="0"/>
      <c r="CRJ112" s="0"/>
      <c r="CRK112" s="0"/>
      <c r="CRL112" s="0"/>
      <c r="CRM112" s="0"/>
      <c r="CRN112" s="0"/>
      <c r="CRO112" s="0"/>
      <c r="CRP112" s="0"/>
      <c r="CRQ112" s="0"/>
      <c r="CRR112" s="0"/>
      <c r="CRS112" s="0"/>
      <c r="CRT112" s="0"/>
      <c r="CRU112" s="0"/>
      <c r="CRV112" s="0"/>
      <c r="CRW112" s="0"/>
      <c r="CRX112" s="0"/>
      <c r="CRY112" s="0"/>
      <c r="CRZ112" s="0"/>
      <c r="CSA112" s="0"/>
      <c r="CSB112" s="0"/>
      <c r="CSC112" s="0"/>
      <c r="CSD112" s="0"/>
      <c r="CSE112" s="0"/>
      <c r="CSF112" s="0"/>
      <c r="CSG112" s="0"/>
      <c r="CSH112" s="0"/>
      <c r="CSI112" s="0"/>
      <c r="CSJ112" s="0"/>
      <c r="CSK112" s="0"/>
      <c r="CSL112" s="0"/>
      <c r="CSM112" s="0"/>
      <c r="CSN112" s="0"/>
      <c r="CSO112" s="0"/>
      <c r="CSP112" s="0"/>
      <c r="CSQ112" s="0"/>
      <c r="CSR112" s="0"/>
      <c r="CSS112" s="0"/>
      <c r="CST112" s="0"/>
      <c r="CSU112" s="0"/>
      <c r="CSV112" s="0"/>
      <c r="CSW112" s="0"/>
      <c r="CSX112" s="0"/>
      <c r="CSY112" s="0"/>
      <c r="CSZ112" s="0"/>
      <c r="CTA112" s="0"/>
      <c r="CTB112" s="0"/>
      <c r="CTC112" s="0"/>
      <c r="CTD112" s="0"/>
      <c r="CTE112" s="0"/>
      <c r="CTF112" s="0"/>
      <c r="CTG112" s="0"/>
      <c r="CTH112" s="0"/>
      <c r="CTI112" s="0"/>
      <c r="CTJ112" s="0"/>
      <c r="CTK112" s="0"/>
      <c r="CTL112" s="0"/>
      <c r="CTM112" s="0"/>
      <c r="CTN112" s="0"/>
      <c r="CTO112" s="0"/>
      <c r="CTP112" s="0"/>
      <c r="CTQ112" s="0"/>
      <c r="CTR112" s="0"/>
      <c r="CTS112" s="0"/>
      <c r="CTT112" s="0"/>
      <c r="CTU112" s="0"/>
      <c r="CTV112" s="0"/>
      <c r="CTW112" s="0"/>
      <c r="CTX112" s="0"/>
      <c r="CTY112" s="0"/>
      <c r="CTZ112" s="0"/>
      <c r="CUA112" s="0"/>
      <c r="CUB112" s="0"/>
      <c r="CUC112" s="0"/>
      <c r="CUD112" s="0"/>
      <c r="CUE112" s="0"/>
      <c r="CUF112" s="0"/>
      <c r="CUG112" s="0"/>
      <c r="CUH112" s="0"/>
      <c r="CUI112" s="0"/>
      <c r="CUJ112" s="0"/>
      <c r="CUK112" s="0"/>
      <c r="CUL112" s="0"/>
      <c r="CUM112" s="0"/>
      <c r="CUN112" s="0"/>
      <c r="CUO112" s="0"/>
      <c r="CUP112" s="0"/>
      <c r="CUQ112" s="0"/>
      <c r="CUR112" s="0"/>
      <c r="CUS112" s="0"/>
      <c r="CUT112" s="0"/>
      <c r="CUU112" s="0"/>
      <c r="CUV112" s="0"/>
      <c r="CUW112" s="0"/>
      <c r="CUX112" s="0"/>
      <c r="CUY112" s="0"/>
      <c r="CUZ112" s="0"/>
      <c r="CVA112" s="0"/>
      <c r="CVB112" s="0"/>
      <c r="CVC112" s="0"/>
      <c r="CVD112" s="0"/>
      <c r="CVE112" s="0"/>
      <c r="CVF112" s="0"/>
      <c r="CVG112" s="0"/>
      <c r="CVH112" s="0"/>
      <c r="CVI112" s="0"/>
      <c r="CVJ112" s="0"/>
      <c r="CVK112" s="0"/>
      <c r="CVL112" s="0"/>
      <c r="CVM112" s="0"/>
      <c r="CVN112" s="0"/>
      <c r="CVO112" s="0"/>
      <c r="CVP112" s="0"/>
      <c r="CVQ112" s="0"/>
      <c r="CVR112" s="0"/>
      <c r="CVS112" s="0"/>
      <c r="CVT112" s="0"/>
      <c r="CVU112" s="0"/>
      <c r="CVV112" s="0"/>
      <c r="CVW112" s="0"/>
      <c r="CVX112" s="0"/>
      <c r="CVY112" s="0"/>
      <c r="CVZ112" s="0"/>
      <c r="CWA112" s="0"/>
      <c r="CWB112" s="0"/>
      <c r="CWC112" s="0"/>
      <c r="CWD112" s="0"/>
      <c r="CWE112" s="0"/>
      <c r="CWF112" s="0"/>
      <c r="CWG112" s="0"/>
      <c r="CWH112" s="0"/>
      <c r="CWI112" s="0"/>
      <c r="CWJ112" s="0"/>
      <c r="CWK112" s="0"/>
      <c r="CWL112" s="0"/>
      <c r="CWM112" s="0"/>
      <c r="CWN112" s="0"/>
      <c r="CWO112" s="0"/>
      <c r="CWP112" s="0"/>
      <c r="CWQ112" s="0"/>
      <c r="CWR112" s="0"/>
      <c r="CWS112" s="0"/>
      <c r="CWT112" s="0"/>
      <c r="CWU112" s="0"/>
      <c r="CWV112" s="0"/>
      <c r="CWW112" s="0"/>
      <c r="CWX112" s="0"/>
      <c r="CWY112" s="0"/>
      <c r="CWZ112" s="0"/>
      <c r="CXA112" s="0"/>
      <c r="CXB112" s="0"/>
      <c r="CXC112" s="0"/>
      <c r="CXD112" s="0"/>
      <c r="CXE112" s="0"/>
      <c r="CXF112" s="0"/>
      <c r="CXG112" s="0"/>
      <c r="CXH112" s="0"/>
      <c r="CXI112" s="0"/>
      <c r="CXJ112" s="0"/>
      <c r="CXK112" s="0"/>
      <c r="CXL112" s="0"/>
      <c r="CXM112" s="0"/>
      <c r="CXN112" s="0"/>
      <c r="CXO112" s="0"/>
      <c r="CXP112" s="0"/>
      <c r="CXQ112" s="0"/>
      <c r="CXR112" s="0"/>
      <c r="CXS112" s="0"/>
      <c r="CXT112" s="0"/>
      <c r="CXU112" s="0"/>
      <c r="CXV112" s="0"/>
      <c r="CXW112" s="0"/>
      <c r="CXX112" s="0"/>
      <c r="CXY112" s="0"/>
      <c r="CXZ112" s="0"/>
      <c r="CYA112" s="0"/>
      <c r="CYB112" s="0"/>
      <c r="CYC112" s="0"/>
      <c r="CYD112" s="0"/>
      <c r="CYE112" s="0"/>
      <c r="CYF112" s="0"/>
      <c r="CYG112" s="0"/>
      <c r="CYH112" s="0"/>
      <c r="CYI112" s="0"/>
      <c r="CYJ112" s="0"/>
      <c r="CYK112" s="0"/>
      <c r="CYL112" s="0"/>
      <c r="CYM112" s="0"/>
      <c r="CYN112" s="0"/>
      <c r="CYO112" s="0"/>
      <c r="CYP112" s="0"/>
      <c r="CYQ112" s="0"/>
      <c r="CYR112" s="0"/>
      <c r="CYS112" s="0"/>
      <c r="CYT112" s="0"/>
      <c r="CYU112" s="0"/>
      <c r="CYV112" s="0"/>
      <c r="CYW112" s="0"/>
      <c r="CYX112" s="0"/>
      <c r="CYY112" s="0"/>
      <c r="CYZ112" s="0"/>
      <c r="CZA112" s="0"/>
      <c r="CZB112" s="0"/>
      <c r="CZC112" s="0"/>
      <c r="CZD112" s="0"/>
      <c r="CZE112" s="0"/>
      <c r="CZF112" s="0"/>
      <c r="CZG112" s="0"/>
      <c r="CZH112" s="0"/>
      <c r="CZI112" s="0"/>
      <c r="CZJ112" s="0"/>
      <c r="CZK112" s="0"/>
      <c r="CZL112" s="0"/>
      <c r="CZM112" s="0"/>
      <c r="CZN112" s="0"/>
      <c r="CZO112" s="0"/>
      <c r="CZP112" s="0"/>
      <c r="CZQ112" s="0"/>
      <c r="CZR112" s="0"/>
      <c r="CZS112" s="0"/>
      <c r="CZT112" s="0"/>
      <c r="CZU112" s="0"/>
      <c r="CZV112" s="0"/>
      <c r="CZW112" s="0"/>
      <c r="CZX112" s="0"/>
      <c r="CZY112" s="0"/>
      <c r="CZZ112" s="0"/>
      <c r="DAA112" s="0"/>
      <c r="DAB112" s="0"/>
      <c r="DAC112" s="0"/>
      <c r="DAD112" s="0"/>
      <c r="DAE112" s="0"/>
      <c r="DAF112" s="0"/>
      <c r="DAG112" s="0"/>
      <c r="DAH112" s="0"/>
      <c r="DAI112" s="0"/>
      <c r="DAJ112" s="0"/>
      <c r="DAK112" s="0"/>
      <c r="DAL112" s="0"/>
      <c r="DAM112" s="0"/>
      <c r="DAN112" s="0"/>
      <c r="DAO112" s="0"/>
      <c r="DAP112" s="0"/>
      <c r="DAQ112" s="0"/>
      <c r="DAR112" s="0"/>
      <c r="DAS112" s="0"/>
      <c r="DAT112" s="0"/>
      <c r="DAU112" s="0"/>
      <c r="DAV112" s="0"/>
      <c r="DAW112" s="0"/>
      <c r="DAX112" s="0"/>
      <c r="DAY112" s="0"/>
      <c r="DAZ112" s="0"/>
      <c r="DBA112" s="0"/>
      <c r="DBB112" s="0"/>
      <c r="DBC112" s="0"/>
      <c r="DBD112" s="0"/>
      <c r="DBE112" s="0"/>
      <c r="DBF112" s="0"/>
      <c r="DBG112" s="0"/>
      <c r="DBH112" s="0"/>
      <c r="DBI112" s="0"/>
      <c r="DBJ112" s="0"/>
      <c r="DBK112" s="0"/>
      <c r="DBL112" s="0"/>
      <c r="DBM112" s="0"/>
      <c r="DBN112" s="0"/>
      <c r="DBO112" s="0"/>
      <c r="DBP112" s="0"/>
      <c r="DBQ112" s="0"/>
      <c r="DBR112" s="0"/>
      <c r="DBS112" s="0"/>
      <c r="DBT112" s="0"/>
      <c r="DBU112" s="0"/>
      <c r="DBV112" s="0"/>
      <c r="DBW112" s="0"/>
      <c r="DBX112" s="0"/>
      <c r="DBY112" s="0"/>
      <c r="DBZ112" s="0"/>
      <c r="DCA112" s="0"/>
      <c r="DCB112" s="0"/>
      <c r="DCC112" s="0"/>
      <c r="DCD112" s="0"/>
      <c r="DCE112" s="0"/>
      <c r="DCF112" s="0"/>
      <c r="DCG112" s="0"/>
      <c r="DCH112" s="0"/>
      <c r="DCI112" s="0"/>
      <c r="DCJ112" s="0"/>
      <c r="DCK112" s="0"/>
      <c r="DCL112" s="0"/>
      <c r="DCM112" s="0"/>
      <c r="DCN112" s="0"/>
      <c r="DCO112" s="0"/>
      <c r="DCP112" s="0"/>
      <c r="DCQ112" s="0"/>
      <c r="DCR112" s="0"/>
      <c r="DCS112" s="0"/>
      <c r="DCT112" s="0"/>
      <c r="DCU112" s="0"/>
      <c r="DCV112" s="0"/>
      <c r="DCW112" s="0"/>
      <c r="DCX112" s="0"/>
      <c r="DCY112" s="0"/>
      <c r="DCZ112" s="0"/>
      <c r="DDA112" s="0"/>
      <c r="DDB112" s="0"/>
      <c r="DDC112" s="0"/>
      <c r="DDD112" s="0"/>
      <c r="DDE112" s="0"/>
      <c r="DDF112" s="0"/>
      <c r="DDG112" s="0"/>
      <c r="DDH112" s="0"/>
      <c r="DDI112" s="0"/>
      <c r="DDJ112" s="0"/>
      <c r="DDK112" s="0"/>
      <c r="DDL112" s="0"/>
      <c r="DDM112" s="0"/>
      <c r="DDN112" s="0"/>
      <c r="DDO112" s="0"/>
      <c r="DDP112" s="0"/>
      <c r="DDQ112" s="0"/>
      <c r="DDR112" s="0"/>
      <c r="DDS112" s="0"/>
      <c r="DDT112" s="0"/>
      <c r="DDU112" s="0"/>
      <c r="DDV112" s="0"/>
      <c r="DDW112" s="0"/>
      <c r="DDX112" s="0"/>
      <c r="DDY112" s="0"/>
      <c r="DDZ112" s="0"/>
      <c r="DEA112" s="0"/>
      <c r="DEB112" s="0"/>
      <c r="DEC112" s="0"/>
      <c r="DED112" s="0"/>
      <c r="DEE112" s="0"/>
      <c r="DEF112" s="0"/>
      <c r="DEG112" s="0"/>
      <c r="DEH112" s="0"/>
      <c r="DEI112" s="0"/>
      <c r="DEJ112" s="0"/>
      <c r="DEK112" s="0"/>
      <c r="DEL112" s="0"/>
      <c r="DEM112" s="0"/>
      <c r="DEN112" s="0"/>
      <c r="DEO112" s="0"/>
      <c r="DEP112" s="0"/>
      <c r="DEQ112" s="0"/>
      <c r="DER112" s="0"/>
      <c r="DES112" s="0"/>
      <c r="DET112" s="0"/>
      <c r="DEU112" s="0"/>
      <c r="DEV112" s="0"/>
      <c r="DEW112" s="0"/>
      <c r="DEX112" s="0"/>
      <c r="DEY112" s="0"/>
      <c r="DEZ112" s="0"/>
      <c r="DFA112" s="0"/>
      <c r="DFB112" s="0"/>
      <c r="DFC112" s="0"/>
      <c r="DFD112" s="0"/>
      <c r="DFE112" s="0"/>
      <c r="DFF112" s="0"/>
      <c r="DFG112" s="0"/>
      <c r="DFH112" s="0"/>
      <c r="DFI112" s="0"/>
      <c r="DFJ112" s="0"/>
      <c r="DFK112" s="0"/>
      <c r="DFL112" s="0"/>
      <c r="DFM112" s="0"/>
      <c r="DFN112" s="0"/>
      <c r="DFO112" s="0"/>
      <c r="DFP112" s="0"/>
      <c r="DFQ112" s="0"/>
      <c r="DFR112" s="0"/>
      <c r="DFS112" s="0"/>
      <c r="DFT112" s="0"/>
      <c r="DFU112" s="0"/>
      <c r="DFV112" s="0"/>
      <c r="DFW112" s="0"/>
      <c r="DFX112" s="0"/>
      <c r="DFY112" s="0"/>
      <c r="DFZ112" s="0"/>
      <c r="DGA112" s="0"/>
      <c r="DGB112" s="0"/>
      <c r="DGC112" s="0"/>
      <c r="DGD112" s="0"/>
      <c r="DGE112" s="0"/>
      <c r="DGF112" s="0"/>
      <c r="DGG112" s="0"/>
      <c r="DGH112" s="0"/>
      <c r="DGI112" s="0"/>
      <c r="DGJ112" s="0"/>
      <c r="DGK112" s="0"/>
      <c r="DGL112" s="0"/>
      <c r="DGM112" s="0"/>
      <c r="DGN112" s="0"/>
      <c r="DGO112" s="0"/>
      <c r="DGP112" s="0"/>
      <c r="DGQ112" s="0"/>
      <c r="DGR112" s="0"/>
      <c r="DGS112" s="0"/>
      <c r="DGT112" s="0"/>
      <c r="DGU112" s="0"/>
      <c r="DGV112" s="0"/>
      <c r="DGW112" s="0"/>
      <c r="DGX112" s="0"/>
      <c r="DGY112" s="0"/>
      <c r="DGZ112" s="0"/>
      <c r="DHA112" s="0"/>
      <c r="DHB112" s="0"/>
      <c r="DHC112" s="0"/>
      <c r="DHD112" s="0"/>
      <c r="DHE112" s="0"/>
      <c r="DHF112" s="0"/>
      <c r="DHG112" s="0"/>
      <c r="DHH112" s="0"/>
      <c r="DHI112" s="0"/>
      <c r="DHJ112" s="0"/>
      <c r="DHK112" s="0"/>
      <c r="DHL112" s="0"/>
      <c r="DHM112" s="0"/>
      <c r="DHN112" s="0"/>
      <c r="DHO112" s="0"/>
      <c r="DHP112" s="0"/>
      <c r="DHQ112" s="0"/>
      <c r="DHR112" s="0"/>
      <c r="DHS112" s="0"/>
      <c r="DHT112" s="0"/>
      <c r="DHU112" s="0"/>
      <c r="DHV112" s="0"/>
      <c r="DHW112" s="0"/>
      <c r="DHX112" s="0"/>
      <c r="DHY112" s="0"/>
      <c r="DHZ112" s="0"/>
      <c r="DIA112" s="0"/>
      <c r="DIB112" s="0"/>
      <c r="DIC112" s="0"/>
      <c r="DID112" s="0"/>
      <c r="DIE112" s="0"/>
      <c r="DIF112" s="0"/>
      <c r="DIG112" s="0"/>
      <c r="DIH112" s="0"/>
      <c r="DII112" s="0"/>
      <c r="DIJ112" s="0"/>
      <c r="DIK112" s="0"/>
      <c r="DIL112" s="0"/>
      <c r="DIM112" s="0"/>
      <c r="DIN112" s="0"/>
      <c r="DIO112" s="0"/>
      <c r="DIP112" s="0"/>
      <c r="DIQ112" s="0"/>
      <c r="DIR112" s="0"/>
      <c r="DIS112" s="0"/>
      <c r="DIT112" s="0"/>
      <c r="DIU112" s="0"/>
      <c r="DIV112" s="0"/>
      <c r="DIW112" s="0"/>
      <c r="DIX112" s="0"/>
      <c r="DIY112" s="0"/>
      <c r="DIZ112" s="0"/>
      <c r="DJA112" s="0"/>
      <c r="DJB112" s="0"/>
      <c r="DJC112" s="0"/>
      <c r="DJD112" s="0"/>
      <c r="DJE112" s="0"/>
      <c r="DJF112" s="0"/>
      <c r="DJG112" s="0"/>
      <c r="DJH112" s="0"/>
      <c r="DJI112" s="0"/>
      <c r="DJJ112" s="0"/>
      <c r="DJK112" s="0"/>
      <c r="DJL112" s="0"/>
      <c r="DJM112" s="0"/>
      <c r="DJN112" s="0"/>
      <c r="DJO112" s="0"/>
      <c r="DJP112" s="0"/>
      <c r="DJQ112" s="0"/>
      <c r="DJR112" s="0"/>
      <c r="DJS112" s="0"/>
      <c r="DJT112" s="0"/>
      <c r="DJU112" s="0"/>
      <c r="DJV112" s="0"/>
      <c r="DJW112" s="0"/>
      <c r="DJX112" s="0"/>
      <c r="DJY112" s="0"/>
      <c r="DJZ112" s="0"/>
      <c r="DKA112" s="0"/>
      <c r="DKB112" s="0"/>
      <c r="DKC112" s="0"/>
      <c r="DKD112" s="0"/>
      <c r="DKE112" s="0"/>
      <c r="DKF112" s="0"/>
      <c r="DKG112" s="0"/>
      <c r="DKH112" s="0"/>
      <c r="DKI112" s="0"/>
      <c r="DKJ112" s="0"/>
      <c r="DKK112" s="0"/>
      <c r="DKL112" s="0"/>
      <c r="DKM112" s="0"/>
      <c r="DKN112" s="0"/>
      <c r="DKO112" s="0"/>
      <c r="DKP112" s="0"/>
      <c r="DKQ112" s="0"/>
      <c r="DKR112" s="0"/>
      <c r="DKS112" s="0"/>
      <c r="DKT112" s="0"/>
      <c r="DKU112" s="0"/>
      <c r="DKV112" s="0"/>
      <c r="DKW112" s="0"/>
      <c r="DKX112" s="0"/>
      <c r="DKY112" s="0"/>
      <c r="DKZ112" s="0"/>
      <c r="DLA112" s="0"/>
      <c r="DLB112" s="0"/>
      <c r="DLC112" s="0"/>
      <c r="DLD112" s="0"/>
      <c r="DLE112" s="0"/>
      <c r="DLF112" s="0"/>
      <c r="DLG112" s="0"/>
      <c r="DLH112" s="0"/>
      <c r="DLI112" s="0"/>
      <c r="DLJ112" s="0"/>
      <c r="DLK112" s="0"/>
      <c r="DLL112" s="0"/>
      <c r="DLM112" s="0"/>
      <c r="DLN112" s="0"/>
      <c r="DLO112" s="0"/>
      <c r="DLP112" s="0"/>
      <c r="DLQ112" s="0"/>
      <c r="DLR112" s="0"/>
      <c r="DLS112" s="0"/>
      <c r="DLT112" s="0"/>
      <c r="DLU112" s="0"/>
      <c r="DLV112" s="0"/>
      <c r="DLW112" s="0"/>
      <c r="DLX112" s="0"/>
      <c r="DLY112" s="0"/>
      <c r="DLZ112" s="0"/>
      <c r="DMA112" s="0"/>
      <c r="DMB112" s="0"/>
      <c r="DMC112" s="0"/>
      <c r="DMD112" s="0"/>
      <c r="DME112" s="0"/>
      <c r="DMF112" s="0"/>
      <c r="DMG112" s="0"/>
      <c r="DMH112" s="0"/>
      <c r="DMI112" s="0"/>
      <c r="DMJ112" s="0"/>
      <c r="DMK112" s="0"/>
      <c r="DML112" s="0"/>
      <c r="DMM112" s="0"/>
      <c r="DMN112" s="0"/>
      <c r="DMO112" s="0"/>
      <c r="DMP112" s="0"/>
      <c r="DMQ112" s="0"/>
      <c r="DMR112" s="0"/>
      <c r="DMS112" s="0"/>
      <c r="DMT112" s="0"/>
      <c r="DMU112" s="0"/>
      <c r="DMV112" s="0"/>
      <c r="DMW112" s="0"/>
      <c r="DMX112" s="0"/>
      <c r="DMY112" s="0"/>
      <c r="DMZ112" s="0"/>
      <c r="DNA112" s="0"/>
      <c r="DNB112" s="0"/>
      <c r="DNC112" s="0"/>
      <c r="DND112" s="0"/>
      <c r="DNE112" s="0"/>
      <c r="DNF112" s="0"/>
      <c r="DNG112" s="0"/>
      <c r="DNH112" s="0"/>
      <c r="DNI112" s="0"/>
      <c r="DNJ112" s="0"/>
      <c r="DNK112" s="0"/>
      <c r="DNL112" s="0"/>
      <c r="DNM112" s="0"/>
      <c r="DNN112" s="0"/>
      <c r="DNO112" s="0"/>
      <c r="DNP112" s="0"/>
      <c r="DNQ112" s="0"/>
      <c r="DNR112" s="0"/>
      <c r="DNS112" s="0"/>
      <c r="DNT112" s="0"/>
      <c r="DNU112" s="0"/>
      <c r="DNV112" s="0"/>
      <c r="DNW112" s="0"/>
      <c r="DNX112" s="0"/>
      <c r="DNY112" s="0"/>
      <c r="DNZ112" s="0"/>
      <c r="DOA112" s="0"/>
      <c r="DOB112" s="0"/>
      <c r="DOC112" s="0"/>
      <c r="DOD112" s="0"/>
      <c r="DOE112" s="0"/>
      <c r="DOF112" s="0"/>
      <c r="DOG112" s="0"/>
      <c r="DOH112" s="0"/>
      <c r="DOI112" s="0"/>
      <c r="DOJ112" s="0"/>
      <c r="DOK112" s="0"/>
      <c r="DOL112" s="0"/>
      <c r="DOM112" s="0"/>
      <c r="DON112" s="0"/>
      <c r="DOO112" s="0"/>
      <c r="DOP112" s="0"/>
      <c r="DOQ112" s="0"/>
      <c r="DOR112" s="0"/>
      <c r="DOS112" s="0"/>
      <c r="DOT112" s="0"/>
      <c r="DOU112" s="0"/>
      <c r="DOV112" s="0"/>
      <c r="DOW112" s="0"/>
      <c r="DOX112" s="0"/>
      <c r="DOY112" s="0"/>
      <c r="DOZ112" s="0"/>
      <c r="DPA112" s="0"/>
      <c r="DPB112" s="0"/>
      <c r="DPC112" s="0"/>
      <c r="DPD112" s="0"/>
      <c r="DPE112" s="0"/>
      <c r="DPF112" s="0"/>
      <c r="DPG112" s="0"/>
      <c r="DPH112" s="0"/>
      <c r="DPI112" s="0"/>
      <c r="DPJ112" s="0"/>
      <c r="DPK112" s="0"/>
      <c r="DPL112" s="0"/>
      <c r="DPM112" s="0"/>
      <c r="DPN112" s="0"/>
      <c r="DPO112" s="0"/>
      <c r="DPP112" s="0"/>
      <c r="DPQ112" s="0"/>
      <c r="DPR112" s="0"/>
      <c r="DPS112" s="0"/>
      <c r="DPT112" s="0"/>
      <c r="DPU112" s="0"/>
      <c r="DPV112" s="0"/>
      <c r="DPW112" s="0"/>
      <c r="DPX112" s="0"/>
      <c r="DPY112" s="0"/>
      <c r="DPZ112" s="0"/>
      <c r="DQA112" s="0"/>
      <c r="DQB112" s="0"/>
      <c r="DQC112" s="0"/>
      <c r="DQD112" s="0"/>
      <c r="DQE112" s="0"/>
      <c r="DQF112" s="0"/>
      <c r="DQG112" s="0"/>
      <c r="DQH112" s="0"/>
      <c r="DQI112" s="0"/>
      <c r="DQJ112" s="0"/>
      <c r="DQK112" s="0"/>
      <c r="DQL112" s="0"/>
      <c r="DQM112" s="0"/>
      <c r="DQN112" s="0"/>
      <c r="DQO112" s="0"/>
      <c r="DQP112" s="0"/>
      <c r="DQQ112" s="0"/>
      <c r="DQR112" s="0"/>
      <c r="DQS112" s="0"/>
      <c r="DQT112" s="0"/>
      <c r="DQU112" s="0"/>
      <c r="DQV112" s="0"/>
      <c r="DQW112" s="0"/>
      <c r="DQX112" s="0"/>
      <c r="DQY112" s="0"/>
      <c r="DQZ112" s="0"/>
      <c r="DRA112" s="0"/>
      <c r="DRB112" s="0"/>
      <c r="DRC112" s="0"/>
      <c r="DRD112" s="0"/>
      <c r="DRE112" s="0"/>
      <c r="DRF112" s="0"/>
      <c r="DRG112" s="0"/>
      <c r="DRH112" s="0"/>
      <c r="DRI112" s="0"/>
      <c r="DRJ112" s="0"/>
      <c r="DRK112" s="0"/>
      <c r="DRL112" s="0"/>
      <c r="DRM112" s="0"/>
      <c r="DRN112" s="0"/>
      <c r="DRO112" s="0"/>
      <c r="DRP112" s="0"/>
      <c r="DRQ112" s="0"/>
      <c r="DRR112" s="0"/>
      <c r="DRS112" s="0"/>
      <c r="DRT112" s="0"/>
      <c r="DRU112" s="0"/>
      <c r="DRV112" s="0"/>
      <c r="DRW112" s="0"/>
      <c r="DRX112" s="0"/>
      <c r="DRY112" s="0"/>
      <c r="DRZ112" s="0"/>
      <c r="DSA112" s="0"/>
      <c r="DSB112" s="0"/>
      <c r="DSC112" s="0"/>
      <c r="DSD112" s="0"/>
      <c r="DSE112" s="0"/>
      <c r="DSF112" s="0"/>
      <c r="DSG112" s="0"/>
      <c r="DSH112" s="0"/>
      <c r="DSI112" s="0"/>
      <c r="DSJ112" s="0"/>
      <c r="DSK112" s="0"/>
      <c r="DSL112" s="0"/>
      <c r="DSM112" s="0"/>
      <c r="DSN112" s="0"/>
      <c r="DSO112" s="0"/>
      <c r="DSP112" s="0"/>
      <c r="DSQ112" s="0"/>
      <c r="DSR112" s="0"/>
      <c r="DSS112" s="0"/>
      <c r="DST112" s="0"/>
      <c r="DSU112" s="0"/>
      <c r="DSV112" s="0"/>
      <c r="DSW112" s="0"/>
      <c r="DSX112" s="0"/>
      <c r="DSY112" s="0"/>
      <c r="DSZ112" s="0"/>
      <c r="DTA112" s="0"/>
      <c r="DTB112" s="0"/>
      <c r="DTC112" s="0"/>
      <c r="DTD112" s="0"/>
      <c r="DTE112" s="0"/>
      <c r="DTF112" s="0"/>
      <c r="DTG112" s="0"/>
      <c r="DTH112" s="0"/>
      <c r="DTI112" s="0"/>
      <c r="DTJ112" s="0"/>
      <c r="DTK112" s="0"/>
      <c r="DTL112" s="0"/>
      <c r="DTM112" s="0"/>
      <c r="DTN112" s="0"/>
      <c r="DTO112" s="0"/>
      <c r="DTP112" s="0"/>
      <c r="DTQ112" s="0"/>
      <c r="DTR112" s="0"/>
      <c r="DTS112" s="0"/>
      <c r="DTT112" s="0"/>
      <c r="DTU112" s="0"/>
      <c r="DTV112" s="0"/>
      <c r="DTW112" s="0"/>
      <c r="DTX112" s="0"/>
      <c r="DTY112" s="0"/>
      <c r="DTZ112" s="0"/>
      <c r="DUA112" s="0"/>
      <c r="DUB112" s="0"/>
      <c r="DUC112" s="0"/>
      <c r="DUD112" s="0"/>
      <c r="DUE112" s="0"/>
      <c r="DUF112" s="0"/>
      <c r="DUG112" s="0"/>
      <c r="DUH112" s="0"/>
      <c r="DUI112" s="0"/>
      <c r="DUJ112" s="0"/>
      <c r="DUK112" s="0"/>
      <c r="DUL112" s="0"/>
      <c r="DUM112" s="0"/>
      <c r="DUN112" s="0"/>
      <c r="DUO112" s="0"/>
      <c r="DUP112" s="0"/>
      <c r="DUQ112" s="0"/>
      <c r="DUR112" s="0"/>
      <c r="DUS112" s="0"/>
      <c r="DUT112" s="0"/>
      <c r="DUU112" s="0"/>
      <c r="DUV112" s="0"/>
      <c r="DUW112" s="0"/>
      <c r="DUX112" s="0"/>
      <c r="DUY112" s="0"/>
      <c r="DUZ112" s="0"/>
      <c r="DVA112" s="0"/>
      <c r="DVB112" s="0"/>
      <c r="DVC112" s="0"/>
      <c r="DVD112" s="0"/>
      <c r="DVE112" s="0"/>
      <c r="DVF112" s="0"/>
      <c r="DVG112" s="0"/>
      <c r="DVH112" s="0"/>
      <c r="DVI112" s="0"/>
      <c r="DVJ112" s="0"/>
      <c r="DVK112" s="0"/>
      <c r="DVL112" s="0"/>
      <c r="DVM112" s="0"/>
      <c r="DVN112" s="0"/>
      <c r="DVO112" s="0"/>
      <c r="DVP112" s="0"/>
      <c r="DVQ112" s="0"/>
      <c r="DVR112" s="0"/>
      <c r="DVS112" s="0"/>
      <c r="DVT112" s="0"/>
      <c r="DVU112" s="0"/>
      <c r="DVV112" s="0"/>
      <c r="DVW112" s="0"/>
      <c r="DVX112" s="0"/>
      <c r="DVY112" s="0"/>
      <c r="DVZ112" s="0"/>
      <c r="DWA112" s="0"/>
      <c r="DWB112" s="0"/>
      <c r="DWC112" s="0"/>
      <c r="DWD112" s="0"/>
      <c r="DWE112" s="0"/>
      <c r="DWF112" s="0"/>
      <c r="DWG112" s="0"/>
      <c r="DWH112" s="0"/>
      <c r="DWI112" s="0"/>
      <c r="DWJ112" s="0"/>
      <c r="DWK112" s="0"/>
      <c r="DWL112" s="0"/>
      <c r="DWM112" s="0"/>
      <c r="DWN112" s="0"/>
      <c r="DWO112" s="0"/>
      <c r="DWP112" s="0"/>
      <c r="DWQ112" s="0"/>
      <c r="DWR112" s="0"/>
      <c r="DWS112" s="0"/>
      <c r="DWT112" s="0"/>
      <c r="DWU112" s="0"/>
      <c r="DWV112" s="0"/>
      <c r="DWW112" s="0"/>
      <c r="DWX112" s="0"/>
      <c r="DWY112" s="0"/>
      <c r="DWZ112" s="0"/>
      <c r="DXA112" s="0"/>
      <c r="DXB112" s="0"/>
      <c r="DXC112" s="0"/>
      <c r="DXD112" s="0"/>
      <c r="DXE112" s="0"/>
      <c r="DXF112" s="0"/>
      <c r="DXG112" s="0"/>
      <c r="DXH112" s="0"/>
      <c r="DXI112" s="0"/>
      <c r="DXJ112" s="0"/>
      <c r="DXK112" s="0"/>
      <c r="DXL112" s="0"/>
      <c r="DXM112" s="0"/>
      <c r="DXN112" s="0"/>
      <c r="DXO112" s="0"/>
      <c r="DXP112" s="0"/>
      <c r="DXQ112" s="0"/>
      <c r="DXR112" s="0"/>
      <c r="DXS112" s="0"/>
      <c r="DXT112" s="0"/>
      <c r="DXU112" s="0"/>
      <c r="DXV112" s="0"/>
      <c r="DXW112" s="0"/>
      <c r="DXX112" s="0"/>
      <c r="DXY112" s="0"/>
      <c r="DXZ112" s="0"/>
      <c r="DYA112" s="0"/>
      <c r="DYB112" s="0"/>
      <c r="DYC112" s="0"/>
      <c r="DYD112" s="0"/>
      <c r="DYE112" s="0"/>
      <c r="DYF112" s="0"/>
      <c r="DYG112" s="0"/>
      <c r="DYH112" s="0"/>
      <c r="DYI112" s="0"/>
      <c r="DYJ112" s="0"/>
      <c r="DYK112" s="0"/>
      <c r="DYL112" s="0"/>
      <c r="DYM112" s="0"/>
      <c r="DYN112" s="0"/>
      <c r="DYO112" s="0"/>
      <c r="DYP112" s="0"/>
      <c r="DYQ112" s="0"/>
      <c r="DYR112" s="0"/>
      <c r="DYS112" s="0"/>
      <c r="DYT112" s="0"/>
      <c r="DYU112" s="0"/>
      <c r="DYV112" s="0"/>
      <c r="DYW112" s="0"/>
      <c r="DYX112" s="0"/>
      <c r="DYY112" s="0"/>
      <c r="DYZ112" s="0"/>
      <c r="DZA112" s="0"/>
      <c r="DZB112" s="0"/>
      <c r="DZC112" s="0"/>
      <c r="DZD112" s="0"/>
      <c r="DZE112" s="0"/>
      <c r="DZF112" s="0"/>
      <c r="DZG112" s="0"/>
      <c r="DZH112" s="0"/>
      <c r="DZI112" s="0"/>
      <c r="DZJ112" s="0"/>
      <c r="DZK112" s="0"/>
      <c r="DZL112" s="0"/>
      <c r="DZM112" s="0"/>
      <c r="DZN112" s="0"/>
      <c r="DZO112" s="0"/>
      <c r="DZP112" s="0"/>
      <c r="DZQ112" s="0"/>
      <c r="DZR112" s="0"/>
      <c r="DZS112" s="0"/>
      <c r="DZT112" s="0"/>
      <c r="DZU112" s="0"/>
      <c r="DZV112" s="0"/>
      <c r="DZW112" s="0"/>
      <c r="DZX112" s="0"/>
      <c r="DZY112" s="0"/>
      <c r="DZZ112" s="0"/>
      <c r="EAA112" s="0"/>
      <c r="EAB112" s="0"/>
      <c r="EAC112" s="0"/>
      <c r="EAD112" s="0"/>
      <c r="EAE112" s="0"/>
      <c r="EAF112" s="0"/>
      <c r="EAG112" s="0"/>
      <c r="EAH112" s="0"/>
      <c r="EAI112" s="0"/>
      <c r="EAJ112" s="0"/>
      <c r="EAK112" s="0"/>
      <c r="EAL112" s="0"/>
      <c r="EAM112" s="0"/>
      <c r="EAN112" s="0"/>
      <c r="EAO112" s="0"/>
      <c r="EAP112" s="0"/>
      <c r="EAQ112" s="0"/>
      <c r="EAR112" s="0"/>
      <c r="EAS112" s="0"/>
      <c r="EAT112" s="0"/>
      <c r="EAU112" s="0"/>
      <c r="EAV112" s="0"/>
      <c r="EAW112" s="0"/>
      <c r="EAX112" s="0"/>
      <c r="EAY112" s="0"/>
      <c r="EAZ112" s="0"/>
      <c r="EBA112" s="0"/>
      <c r="EBB112" s="0"/>
      <c r="EBC112" s="0"/>
      <c r="EBD112" s="0"/>
      <c r="EBE112" s="0"/>
      <c r="EBF112" s="0"/>
      <c r="EBG112" s="0"/>
      <c r="EBH112" s="0"/>
      <c r="EBI112" s="0"/>
      <c r="EBJ112" s="0"/>
      <c r="EBK112" s="0"/>
      <c r="EBL112" s="0"/>
      <c r="EBM112" s="0"/>
      <c r="EBN112" s="0"/>
      <c r="EBO112" s="0"/>
      <c r="EBP112" s="0"/>
      <c r="EBQ112" s="0"/>
      <c r="EBR112" s="0"/>
      <c r="EBS112" s="0"/>
      <c r="EBT112" s="0"/>
      <c r="EBU112" s="0"/>
      <c r="EBV112" s="0"/>
      <c r="EBW112" s="0"/>
      <c r="EBX112" s="0"/>
      <c r="EBY112" s="0"/>
      <c r="EBZ112" s="0"/>
      <c r="ECA112" s="0"/>
      <c r="ECB112" s="0"/>
      <c r="ECC112" s="0"/>
      <c r="ECD112" s="0"/>
      <c r="ECE112" s="0"/>
      <c r="ECF112" s="0"/>
      <c r="ECG112" s="0"/>
      <c r="ECH112" s="0"/>
      <c r="ECI112" s="0"/>
      <c r="ECJ112" s="0"/>
      <c r="ECK112" s="0"/>
      <c r="ECL112" s="0"/>
      <c r="ECM112" s="0"/>
      <c r="ECN112" s="0"/>
      <c r="ECO112" s="0"/>
      <c r="ECP112" s="0"/>
      <c r="ECQ112" s="0"/>
      <c r="ECR112" s="0"/>
      <c r="ECS112" s="0"/>
      <c r="ECT112" s="0"/>
      <c r="ECU112" s="0"/>
      <c r="ECV112" s="0"/>
      <c r="ECW112" s="0"/>
      <c r="ECX112" s="0"/>
      <c r="ECY112" s="0"/>
      <c r="ECZ112" s="0"/>
      <c r="EDA112" s="0"/>
      <c r="EDB112" s="0"/>
      <c r="EDC112" s="0"/>
      <c r="EDD112" s="0"/>
      <c r="EDE112" s="0"/>
      <c r="EDF112" s="0"/>
      <c r="EDG112" s="0"/>
      <c r="EDH112" s="0"/>
      <c r="EDI112" s="0"/>
      <c r="EDJ112" s="0"/>
      <c r="EDK112" s="0"/>
      <c r="EDL112" s="0"/>
      <c r="EDM112" s="0"/>
      <c r="EDN112" s="0"/>
      <c r="EDO112" s="0"/>
      <c r="EDP112" s="0"/>
      <c r="EDQ112" s="0"/>
      <c r="EDR112" s="0"/>
      <c r="EDS112" s="0"/>
      <c r="EDT112" s="0"/>
      <c r="EDU112" s="0"/>
      <c r="EDV112" s="0"/>
      <c r="EDW112" s="0"/>
      <c r="EDX112" s="0"/>
      <c r="EDY112" s="0"/>
      <c r="EDZ112" s="0"/>
      <c r="EEA112" s="0"/>
      <c r="EEB112" s="0"/>
      <c r="EEC112" s="0"/>
      <c r="EED112" s="0"/>
      <c r="EEE112" s="0"/>
      <c r="EEF112" s="0"/>
      <c r="EEG112" s="0"/>
      <c r="EEH112" s="0"/>
      <c r="EEI112" s="0"/>
      <c r="EEJ112" s="0"/>
      <c r="EEK112" s="0"/>
      <c r="EEL112" s="0"/>
      <c r="EEM112" s="0"/>
      <c r="EEN112" s="0"/>
      <c r="EEO112" s="0"/>
      <c r="EEP112" s="0"/>
      <c r="EEQ112" s="0"/>
      <c r="EER112" s="0"/>
      <c r="EES112" s="0"/>
      <c r="EET112" s="0"/>
      <c r="EEU112" s="0"/>
      <c r="EEV112" s="0"/>
      <c r="EEW112" s="0"/>
      <c r="EEX112" s="0"/>
      <c r="EEY112" s="0"/>
      <c r="EEZ112" s="0"/>
      <c r="EFA112" s="0"/>
      <c r="EFB112" s="0"/>
      <c r="EFC112" s="0"/>
      <c r="EFD112" s="0"/>
      <c r="EFE112" s="0"/>
      <c r="EFF112" s="0"/>
      <c r="EFG112" s="0"/>
      <c r="EFH112" s="0"/>
      <c r="EFI112" s="0"/>
      <c r="EFJ112" s="0"/>
      <c r="EFK112" s="0"/>
      <c r="EFL112" s="0"/>
      <c r="EFM112" s="0"/>
      <c r="EFN112" s="0"/>
      <c r="EFO112" s="0"/>
      <c r="EFP112" s="0"/>
      <c r="EFQ112" s="0"/>
      <c r="EFR112" s="0"/>
      <c r="EFS112" s="0"/>
      <c r="EFT112" s="0"/>
      <c r="EFU112" s="0"/>
      <c r="EFV112" s="0"/>
      <c r="EFW112" s="0"/>
      <c r="EFX112" s="0"/>
      <c r="EFY112" s="0"/>
      <c r="EFZ112" s="0"/>
      <c r="EGA112" s="0"/>
      <c r="EGB112" s="0"/>
      <c r="EGC112" s="0"/>
      <c r="EGD112" s="0"/>
      <c r="EGE112" s="0"/>
      <c r="EGF112" s="0"/>
      <c r="EGG112" s="0"/>
      <c r="EGH112" s="0"/>
      <c r="EGI112" s="0"/>
      <c r="EGJ112" s="0"/>
      <c r="EGK112" s="0"/>
      <c r="EGL112" s="0"/>
      <c r="EGM112" s="0"/>
      <c r="EGN112" s="0"/>
      <c r="EGO112" s="0"/>
      <c r="EGP112" s="0"/>
      <c r="EGQ112" s="0"/>
      <c r="EGR112" s="0"/>
      <c r="EGS112" s="0"/>
      <c r="EGT112" s="0"/>
      <c r="EGU112" s="0"/>
      <c r="EGV112" s="0"/>
      <c r="EGW112" s="0"/>
      <c r="EGX112" s="0"/>
      <c r="EGY112" s="0"/>
      <c r="EGZ112" s="0"/>
      <c r="EHA112" s="0"/>
      <c r="EHB112" s="0"/>
      <c r="EHC112" s="0"/>
      <c r="EHD112" s="0"/>
      <c r="EHE112" s="0"/>
      <c r="EHF112" s="0"/>
      <c r="EHG112" s="0"/>
      <c r="EHH112" s="0"/>
      <c r="EHI112" s="0"/>
      <c r="EHJ112" s="0"/>
      <c r="EHK112" s="0"/>
      <c r="EHL112" s="0"/>
      <c r="EHM112" s="0"/>
      <c r="EHN112" s="0"/>
      <c r="EHO112" s="0"/>
      <c r="EHP112" s="0"/>
      <c r="EHQ112" s="0"/>
      <c r="EHR112" s="0"/>
      <c r="EHS112" s="0"/>
      <c r="EHT112" s="0"/>
      <c r="EHU112" s="0"/>
      <c r="EHV112" s="0"/>
      <c r="EHW112" s="0"/>
      <c r="EHX112" s="0"/>
      <c r="EHY112" s="0"/>
      <c r="EHZ112" s="0"/>
      <c r="EIA112" s="0"/>
      <c r="EIB112" s="0"/>
      <c r="EIC112" s="0"/>
      <c r="EID112" s="0"/>
      <c r="EIE112" s="0"/>
      <c r="EIF112" s="0"/>
      <c r="EIG112" s="0"/>
      <c r="EIH112" s="0"/>
      <c r="EII112" s="0"/>
      <c r="EIJ112" s="0"/>
      <c r="EIK112" s="0"/>
      <c r="EIL112" s="0"/>
      <c r="EIM112" s="0"/>
      <c r="EIN112" s="0"/>
      <c r="EIO112" s="0"/>
      <c r="EIP112" s="0"/>
      <c r="EIQ112" s="0"/>
      <c r="EIR112" s="0"/>
      <c r="EIS112" s="0"/>
      <c r="EIT112" s="0"/>
      <c r="EIU112" s="0"/>
      <c r="EIV112" s="0"/>
      <c r="EIW112" s="0"/>
      <c r="EIX112" s="0"/>
      <c r="EIY112" s="0"/>
      <c r="EIZ112" s="0"/>
      <c r="EJA112" s="0"/>
      <c r="EJB112" s="0"/>
      <c r="EJC112" s="0"/>
      <c r="EJD112" s="0"/>
      <c r="EJE112" s="0"/>
      <c r="EJF112" s="0"/>
      <c r="EJG112" s="0"/>
      <c r="EJH112" s="0"/>
      <c r="EJI112" s="0"/>
      <c r="EJJ112" s="0"/>
      <c r="EJK112" s="0"/>
      <c r="EJL112" s="0"/>
      <c r="EJM112" s="0"/>
      <c r="EJN112" s="0"/>
      <c r="EJO112" s="0"/>
      <c r="EJP112" s="0"/>
      <c r="EJQ112" s="0"/>
      <c r="EJR112" s="0"/>
      <c r="EJS112" s="0"/>
      <c r="EJT112" s="0"/>
      <c r="EJU112" s="0"/>
      <c r="EJV112" s="0"/>
      <c r="EJW112" s="0"/>
      <c r="EJX112" s="0"/>
      <c r="EJY112" s="0"/>
      <c r="EJZ112" s="0"/>
      <c r="EKA112" s="0"/>
      <c r="EKB112" s="0"/>
      <c r="EKC112" s="0"/>
      <c r="EKD112" s="0"/>
      <c r="EKE112" s="0"/>
      <c r="EKF112" s="0"/>
      <c r="EKG112" s="0"/>
      <c r="EKH112" s="0"/>
      <c r="EKI112" s="0"/>
      <c r="EKJ112" s="0"/>
      <c r="EKK112" s="0"/>
      <c r="EKL112" s="0"/>
      <c r="EKM112" s="0"/>
      <c r="EKN112" s="0"/>
      <c r="EKO112" s="0"/>
      <c r="EKP112" s="0"/>
      <c r="EKQ112" s="0"/>
      <c r="EKR112" s="0"/>
      <c r="EKS112" s="0"/>
      <c r="EKT112" s="0"/>
      <c r="EKU112" s="0"/>
      <c r="EKV112" s="0"/>
      <c r="EKW112" s="0"/>
      <c r="EKX112" s="0"/>
      <c r="EKY112" s="0"/>
      <c r="EKZ112" s="0"/>
      <c r="ELA112" s="0"/>
      <c r="ELB112" s="0"/>
      <c r="ELC112" s="0"/>
      <c r="ELD112" s="0"/>
      <c r="ELE112" s="0"/>
      <c r="ELF112" s="0"/>
      <c r="ELG112" s="0"/>
      <c r="ELH112" s="0"/>
      <c r="ELI112" s="0"/>
      <c r="ELJ112" s="0"/>
      <c r="ELK112" s="0"/>
      <c r="ELL112" s="0"/>
      <c r="ELM112" s="0"/>
      <c r="ELN112" s="0"/>
      <c r="ELO112" s="0"/>
      <c r="ELP112" s="0"/>
      <c r="ELQ112" s="0"/>
      <c r="ELR112" s="0"/>
      <c r="ELS112" s="0"/>
      <c r="ELT112" s="0"/>
      <c r="ELU112" s="0"/>
      <c r="ELV112" s="0"/>
      <c r="ELW112" s="0"/>
      <c r="ELX112" s="0"/>
      <c r="ELY112" s="0"/>
      <c r="ELZ112" s="0"/>
      <c r="EMA112" s="0"/>
      <c r="EMB112" s="0"/>
      <c r="EMC112" s="0"/>
      <c r="EMD112" s="0"/>
      <c r="EME112" s="0"/>
      <c r="EMF112" s="0"/>
      <c r="EMG112" s="0"/>
      <c r="EMH112" s="0"/>
      <c r="EMI112" s="0"/>
      <c r="EMJ112" s="0"/>
      <c r="EMK112" s="0"/>
      <c r="EML112" s="0"/>
      <c r="EMM112" s="0"/>
      <c r="EMN112" s="0"/>
      <c r="EMO112" s="0"/>
      <c r="EMP112" s="0"/>
      <c r="EMQ112" s="0"/>
      <c r="EMR112" s="0"/>
      <c r="EMS112" s="0"/>
      <c r="EMT112" s="0"/>
      <c r="EMU112" s="0"/>
      <c r="EMV112" s="0"/>
      <c r="EMW112" s="0"/>
      <c r="EMX112" s="0"/>
      <c r="EMY112" s="0"/>
      <c r="EMZ112" s="0"/>
      <c r="ENA112" s="0"/>
      <c r="ENB112" s="0"/>
      <c r="ENC112" s="0"/>
      <c r="END112" s="0"/>
      <c r="ENE112" s="0"/>
      <c r="ENF112" s="0"/>
      <c r="ENG112" s="0"/>
      <c r="ENH112" s="0"/>
      <c r="ENI112" s="0"/>
      <c r="ENJ112" s="0"/>
      <c r="ENK112" s="0"/>
      <c r="ENL112" s="0"/>
      <c r="ENM112" s="0"/>
      <c r="ENN112" s="0"/>
      <c r="ENO112" s="0"/>
      <c r="ENP112" s="0"/>
      <c r="ENQ112" s="0"/>
      <c r="ENR112" s="0"/>
      <c r="ENS112" s="0"/>
      <c r="ENT112" s="0"/>
      <c r="ENU112" s="0"/>
      <c r="ENV112" s="0"/>
      <c r="ENW112" s="0"/>
      <c r="ENX112" s="0"/>
      <c r="ENY112" s="0"/>
      <c r="ENZ112" s="0"/>
      <c r="EOA112" s="0"/>
      <c r="EOB112" s="0"/>
      <c r="EOC112" s="0"/>
      <c r="EOD112" s="0"/>
      <c r="EOE112" s="0"/>
      <c r="EOF112" s="0"/>
      <c r="EOG112" s="0"/>
      <c r="EOH112" s="0"/>
      <c r="EOI112" s="0"/>
      <c r="EOJ112" s="0"/>
      <c r="EOK112" s="0"/>
      <c r="EOL112" s="0"/>
      <c r="EOM112" s="0"/>
      <c r="EON112" s="0"/>
      <c r="EOO112" s="0"/>
      <c r="EOP112" s="0"/>
      <c r="EOQ112" s="0"/>
      <c r="EOR112" s="0"/>
      <c r="EOS112" s="0"/>
      <c r="EOT112" s="0"/>
      <c r="EOU112" s="0"/>
      <c r="EOV112" s="0"/>
      <c r="EOW112" s="0"/>
      <c r="EOX112" s="0"/>
      <c r="EOY112" s="0"/>
      <c r="EOZ112" s="0"/>
      <c r="EPA112" s="0"/>
      <c r="EPB112" s="0"/>
      <c r="EPC112" s="0"/>
      <c r="EPD112" s="0"/>
      <c r="EPE112" s="0"/>
      <c r="EPF112" s="0"/>
      <c r="EPG112" s="0"/>
      <c r="EPH112" s="0"/>
      <c r="EPI112" s="0"/>
      <c r="EPJ112" s="0"/>
      <c r="EPK112" s="0"/>
      <c r="EPL112" s="0"/>
      <c r="EPM112" s="0"/>
      <c r="EPN112" s="0"/>
      <c r="EPO112" s="0"/>
      <c r="EPP112" s="0"/>
      <c r="EPQ112" s="0"/>
      <c r="EPR112" s="0"/>
      <c r="EPS112" s="0"/>
      <c r="EPT112" s="0"/>
      <c r="EPU112" s="0"/>
      <c r="EPV112" s="0"/>
      <c r="EPW112" s="0"/>
      <c r="EPX112" s="0"/>
      <c r="EPY112" s="0"/>
      <c r="EPZ112" s="0"/>
      <c r="EQA112" s="0"/>
      <c r="EQB112" s="0"/>
      <c r="EQC112" s="0"/>
      <c r="EQD112" s="0"/>
      <c r="EQE112" s="0"/>
      <c r="EQF112" s="0"/>
      <c r="EQG112" s="0"/>
      <c r="EQH112" s="0"/>
      <c r="EQI112" s="0"/>
      <c r="EQJ112" s="0"/>
      <c r="EQK112" s="0"/>
      <c r="EQL112" s="0"/>
      <c r="EQM112" s="0"/>
      <c r="EQN112" s="0"/>
      <c r="EQO112" s="0"/>
      <c r="EQP112" s="0"/>
      <c r="EQQ112" s="0"/>
      <c r="EQR112" s="0"/>
      <c r="EQS112" s="0"/>
      <c r="EQT112" s="0"/>
      <c r="EQU112" s="0"/>
      <c r="EQV112" s="0"/>
      <c r="EQW112" s="0"/>
      <c r="EQX112" s="0"/>
      <c r="EQY112" s="0"/>
      <c r="EQZ112" s="0"/>
      <c r="ERA112" s="0"/>
      <c r="ERB112" s="0"/>
      <c r="ERC112" s="0"/>
      <c r="ERD112" s="0"/>
      <c r="ERE112" s="0"/>
      <c r="ERF112" s="0"/>
      <c r="ERG112" s="0"/>
      <c r="ERH112" s="0"/>
      <c r="ERI112" s="0"/>
      <c r="ERJ112" s="0"/>
      <c r="ERK112" s="0"/>
      <c r="ERL112" s="0"/>
      <c r="ERM112" s="0"/>
      <c r="ERN112" s="0"/>
      <c r="ERO112" s="0"/>
      <c r="ERP112" s="0"/>
      <c r="ERQ112" s="0"/>
      <c r="ERR112" s="0"/>
      <c r="ERS112" s="0"/>
      <c r="ERT112" s="0"/>
      <c r="ERU112" s="0"/>
      <c r="ERV112" s="0"/>
      <c r="ERW112" s="0"/>
      <c r="ERX112" s="0"/>
      <c r="ERY112" s="0"/>
      <c r="ERZ112" s="0"/>
      <c r="ESA112" s="0"/>
      <c r="ESB112" s="0"/>
      <c r="ESC112" s="0"/>
      <c r="ESD112" s="0"/>
      <c r="ESE112" s="0"/>
      <c r="ESF112" s="0"/>
      <c r="ESG112" s="0"/>
      <c r="ESH112" s="0"/>
      <c r="ESI112" s="0"/>
      <c r="ESJ112" s="0"/>
      <c r="ESK112" s="0"/>
      <c r="ESL112" s="0"/>
      <c r="ESM112" s="0"/>
      <c r="ESN112" s="0"/>
      <c r="ESO112" s="0"/>
      <c r="ESP112" s="0"/>
      <c r="ESQ112" s="0"/>
      <c r="ESR112" s="0"/>
      <c r="ESS112" s="0"/>
      <c r="EST112" s="0"/>
      <c r="ESU112" s="0"/>
      <c r="ESV112" s="0"/>
      <c r="ESW112" s="0"/>
      <c r="ESX112" s="0"/>
      <c r="ESY112" s="0"/>
      <c r="ESZ112" s="0"/>
      <c r="ETA112" s="0"/>
      <c r="ETB112" s="0"/>
      <c r="ETC112" s="0"/>
      <c r="ETD112" s="0"/>
      <c r="ETE112" s="0"/>
      <c r="ETF112" s="0"/>
      <c r="ETG112" s="0"/>
      <c r="ETH112" s="0"/>
      <c r="ETI112" s="0"/>
      <c r="ETJ112" s="0"/>
      <c r="ETK112" s="0"/>
      <c r="ETL112" s="0"/>
      <c r="ETM112" s="0"/>
      <c r="ETN112" s="0"/>
      <c r="ETO112" s="0"/>
      <c r="ETP112" s="0"/>
      <c r="ETQ112" s="0"/>
      <c r="ETR112" s="0"/>
      <c r="ETS112" s="0"/>
      <c r="ETT112" s="0"/>
      <c r="ETU112" s="0"/>
      <c r="ETV112" s="0"/>
      <c r="ETW112" s="0"/>
      <c r="ETX112" s="0"/>
      <c r="ETY112" s="0"/>
      <c r="ETZ112" s="0"/>
      <c r="EUA112" s="0"/>
      <c r="EUB112" s="0"/>
      <c r="EUC112" s="0"/>
      <c r="EUD112" s="0"/>
      <c r="EUE112" s="0"/>
      <c r="EUF112" s="0"/>
      <c r="EUG112" s="0"/>
      <c r="EUH112" s="0"/>
      <c r="EUI112" s="0"/>
      <c r="EUJ112" s="0"/>
      <c r="EUK112" s="0"/>
      <c r="EUL112" s="0"/>
      <c r="EUM112" s="0"/>
      <c r="EUN112" s="0"/>
      <c r="EUO112" s="0"/>
      <c r="EUP112" s="0"/>
      <c r="EUQ112" s="0"/>
      <c r="EUR112" s="0"/>
      <c r="EUS112" s="0"/>
      <c r="EUT112" s="0"/>
      <c r="EUU112" s="0"/>
      <c r="EUV112" s="0"/>
      <c r="EUW112" s="0"/>
      <c r="EUX112" s="0"/>
      <c r="EUY112" s="0"/>
      <c r="EUZ112" s="0"/>
      <c r="EVA112" s="0"/>
      <c r="EVB112" s="0"/>
      <c r="EVC112" s="0"/>
      <c r="EVD112" s="0"/>
      <c r="EVE112" s="0"/>
      <c r="EVF112" s="0"/>
      <c r="EVG112" s="0"/>
      <c r="EVH112" s="0"/>
      <c r="EVI112" s="0"/>
      <c r="EVJ112" s="0"/>
      <c r="EVK112" s="0"/>
      <c r="EVL112" s="0"/>
      <c r="EVM112" s="0"/>
      <c r="EVN112" s="0"/>
      <c r="EVO112" s="0"/>
      <c r="EVP112" s="0"/>
      <c r="EVQ112" s="0"/>
      <c r="EVR112" s="0"/>
      <c r="EVS112" s="0"/>
      <c r="EVT112" s="0"/>
      <c r="EVU112" s="0"/>
      <c r="EVV112" s="0"/>
      <c r="EVW112" s="0"/>
      <c r="EVX112" s="0"/>
      <c r="EVY112" s="0"/>
      <c r="EVZ112" s="0"/>
      <c r="EWA112" s="0"/>
      <c r="EWB112" s="0"/>
      <c r="EWC112" s="0"/>
      <c r="EWD112" s="0"/>
      <c r="EWE112" s="0"/>
      <c r="EWF112" s="0"/>
      <c r="EWG112" s="0"/>
      <c r="EWH112" s="0"/>
      <c r="EWI112" s="0"/>
      <c r="EWJ112" s="0"/>
      <c r="EWK112" s="0"/>
      <c r="EWL112" s="0"/>
      <c r="EWM112" s="0"/>
      <c r="EWN112" s="0"/>
      <c r="EWO112" s="0"/>
      <c r="EWP112" s="0"/>
      <c r="EWQ112" s="0"/>
      <c r="EWR112" s="0"/>
      <c r="EWS112" s="0"/>
      <c r="EWT112" s="0"/>
      <c r="EWU112" s="0"/>
      <c r="EWV112" s="0"/>
      <c r="EWW112" s="0"/>
      <c r="EWX112" s="0"/>
      <c r="EWY112" s="0"/>
      <c r="EWZ112" s="0"/>
      <c r="EXA112" s="0"/>
      <c r="EXB112" s="0"/>
      <c r="EXC112" s="0"/>
      <c r="EXD112" s="0"/>
      <c r="EXE112" s="0"/>
      <c r="EXF112" s="0"/>
      <c r="EXG112" s="0"/>
      <c r="EXH112" s="0"/>
      <c r="EXI112" s="0"/>
      <c r="EXJ112" s="0"/>
      <c r="EXK112" s="0"/>
      <c r="EXL112" s="0"/>
      <c r="EXM112" s="0"/>
      <c r="EXN112" s="0"/>
      <c r="EXO112" s="0"/>
      <c r="EXP112" s="0"/>
      <c r="EXQ112" s="0"/>
      <c r="EXR112" s="0"/>
      <c r="EXS112" s="0"/>
      <c r="EXT112" s="0"/>
      <c r="EXU112" s="0"/>
      <c r="EXV112" s="0"/>
      <c r="EXW112" s="0"/>
      <c r="EXX112" s="0"/>
      <c r="EXY112" s="0"/>
      <c r="EXZ112" s="0"/>
      <c r="EYA112" s="0"/>
      <c r="EYB112" s="0"/>
      <c r="EYC112" s="0"/>
      <c r="EYD112" s="0"/>
      <c r="EYE112" s="0"/>
      <c r="EYF112" s="0"/>
      <c r="EYG112" s="0"/>
      <c r="EYH112" s="0"/>
      <c r="EYI112" s="0"/>
      <c r="EYJ112" s="0"/>
      <c r="EYK112" s="0"/>
      <c r="EYL112" s="0"/>
      <c r="EYM112" s="0"/>
      <c r="EYN112" s="0"/>
      <c r="EYO112" s="0"/>
      <c r="EYP112" s="0"/>
      <c r="EYQ112" s="0"/>
      <c r="EYR112" s="0"/>
      <c r="EYS112" s="0"/>
      <c r="EYT112" s="0"/>
      <c r="EYU112" s="0"/>
      <c r="EYV112" s="0"/>
      <c r="EYW112" s="0"/>
      <c r="EYX112" s="0"/>
      <c r="EYY112" s="0"/>
      <c r="EYZ112" s="0"/>
      <c r="EZA112" s="0"/>
      <c r="EZB112" s="0"/>
      <c r="EZC112" s="0"/>
      <c r="EZD112" s="0"/>
      <c r="EZE112" s="0"/>
      <c r="EZF112" s="0"/>
      <c r="EZG112" s="0"/>
      <c r="EZH112" s="0"/>
      <c r="EZI112" s="0"/>
      <c r="EZJ112" s="0"/>
      <c r="EZK112" s="0"/>
      <c r="EZL112" s="0"/>
      <c r="EZM112" s="0"/>
      <c r="EZN112" s="0"/>
      <c r="EZO112" s="0"/>
      <c r="EZP112" s="0"/>
      <c r="EZQ112" s="0"/>
      <c r="EZR112" s="0"/>
      <c r="EZS112" s="0"/>
      <c r="EZT112" s="0"/>
      <c r="EZU112" s="0"/>
      <c r="EZV112" s="0"/>
      <c r="EZW112" s="0"/>
      <c r="EZX112" s="0"/>
      <c r="EZY112" s="0"/>
      <c r="EZZ112" s="0"/>
      <c r="FAA112" s="0"/>
      <c r="FAB112" s="0"/>
      <c r="FAC112" s="0"/>
      <c r="FAD112" s="0"/>
      <c r="FAE112" s="0"/>
      <c r="FAF112" s="0"/>
      <c r="FAG112" s="0"/>
      <c r="FAH112" s="0"/>
      <c r="FAI112" s="0"/>
      <c r="FAJ112" s="0"/>
      <c r="FAK112" s="0"/>
      <c r="FAL112" s="0"/>
      <c r="FAM112" s="0"/>
      <c r="FAN112" s="0"/>
      <c r="FAO112" s="0"/>
      <c r="FAP112" s="0"/>
      <c r="FAQ112" s="0"/>
      <c r="FAR112" s="0"/>
      <c r="FAS112" s="0"/>
      <c r="FAT112" s="0"/>
      <c r="FAU112" s="0"/>
      <c r="FAV112" s="0"/>
      <c r="FAW112" s="0"/>
      <c r="FAX112" s="0"/>
      <c r="FAY112" s="0"/>
      <c r="FAZ112" s="0"/>
      <c r="FBA112" s="0"/>
      <c r="FBB112" s="0"/>
      <c r="FBC112" s="0"/>
      <c r="FBD112" s="0"/>
      <c r="FBE112" s="0"/>
      <c r="FBF112" s="0"/>
      <c r="FBG112" s="0"/>
      <c r="FBH112" s="0"/>
      <c r="FBI112" s="0"/>
      <c r="FBJ112" s="0"/>
      <c r="FBK112" s="0"/>
      <c r="FBL112" s="0"/>
      <c r="FBM112" s="0"/>
      <c r="FBN112" s="0"/>
      <c r="FBO112" s="0"/>
      <c r="FBP112" s="0"/>
      <c r="FBQ112" s="0"/>
      <c r="FBR112" s="0"/>
      <c r="FBS112" s="0"/>
      <c r="FBT112" s="0"/>
      <c r="FBU112" s="0"/>
      <c r="FBV112" s="0"/>
      <c r="FBW112" s="0"/>
      <c r="FBX112" s="0"/>
      <c r="FBY112" s="0"/>
      <c r="FBZ112" s="0"/>
      <c r="FCA112" s="0"/>
      <c r="FCB112" s="0"/>
      <c r="FCC112" s="0"/>
      <c r="FCD112" s="0"/>
      <c r="FCE112" s="0"/>
      <c r="FCF112" s="0"/>
      <c r="FCG112" s="0"/>
      <c r="FCH112" s="0"/>
      <c r="FCI112" s="0"/>
      <c r="FCJ112" s="0"/>
      <c r="FCK112" s="0"/>
      <c r="FCL112" s="0"/>
      <c r="FCM112" s="0"/>
      <c r="FCN112" s="0"/>
      <c r="FCO112" s="0"/>
      <c r="FCP112" s="0"/>
      <c r="FCQ112" s="0"/>
      <c r="FCR112" s="0"/>
      <c r="FCS112" s="0"/>
      <c r="FCT112" s="0"/>
      <c r="FCU112" s="0"/>
      <c r="FCV112" s="0"/>
      <c r="FCW112" s="0"/>
      <c r="FCX112" s="0"/>
      <c r="FCY112" s="0"/>
      <c r="FCZ112" s="0"/>
      <c r="FDA112" s="0"/>
      <c r="FDB112" s="0"/>
      <c r="FDC112" s="0"/>
      <c r="FDD112" s="0"/>
      <c r="FDE112" s="0"/>
      <c r="FDF112" s="0"/>
      <c r="FDG112" s="0"/>
      <c r="FDH112" s="0"/>
      <c r="FDI112" s="0"/>
      <c r="FDJ112" s="0"/>
      <c r="FDK112" s="0"/>
      <c r="FDL112" s="0"/>
      <c r="FDM112" s="0"/>
      <c r="FDN112" s="0"/>
      <c r="FDO112" s="0"/>
      <c r="FDP112" s="0"/>
      <c r="FDQ112" s="0"/>
      <c r="FDR112" s="0"/>
      <c r="FDS112" s="0"/>
      <c r="FDT112" s="0"/>
      <c r="FDU112" s="0"/>
      <c r="FDV112" s="0"/>
      <c r="FDW112" s="0"/>
      <c r="FDX112" s="0"/>
      <c r="FDY112" s="0"/>
      <c r="FDZ112" s="0"/>
      <c r="FEA112" s="0"/>
      <c r="FEB112" s="0"/>
      <c r="FEC112" s="0"/>
      <c r="FED112" s="0"/>
      <c r="FEE112" s="0"/>
      <c r="FEF112" s="0"/>
      <c r="FEG112" s="0"/>
      <c r="FEH112" s="0"/>
      <c r="FEI112" s="0"/>
      <c r="FEJ112" s="0"/>
      <c r="FEK112" s="0"/>
      <c r="FEL112" s="0"/>
      <c r="FEM112" s="0"/>
      <c r="FEN112" s="0"/>
      <c r="FEO112" s="0"/>
      <c r="FEP112" s="0"/>
      <c r="FEQ112" s="0"/>
      <c r="FER112" s="0"/>
      <c r="FES112" s="0"/>
      <c r="FET112" s="0"/>
      <c r="FEU112" s="0"/>
      <c r="FEV112" s="0"/>
      <c r="FEW112" s="0"/>
      <c r="FEX112" s="0"/>
      <c r="FEY112" s="0"/>
      <c r="FEZ112" s="0"/>
      <c r="FFA112" s="0"/>
      <c r="FFB112" s="0"/>
      <c r="FFC112" s="0"/>
      <c r="FFD112" s="0"/>
      <c r="FFE112" s="0"/>
      <c r="FFF112" s="0"/>
      <c r="FFG112" s="0"/>
      <c r="FFH112" s="0"/>
      <c r="FFI112" s="0"/>
      <c r="FFJ112" s="0"/>
      <c r="FFK112" s="0"/>
      <c r="FFL112" s="0"/>
      <c r="FFM112" s="0"/>
      <c r="FFN112" s="0"/>
      <c r="FFO112" s="0"/>
      <c r="FFP112" s="0"/>
      <c r="FFQ112" s="0"/>
      <c r="FFR112" s="0"/>
      <c r="FFS112" s="0"/>
      <c r="FFT112" s="0"/>
      <c r="FFU112" s="0"/>
      <c r="FFV112" s="0"/>
      <c r="FFW112" s="0"/>
      <c r="FFX112" s="0"/>
      <c r="FFY112" s="0"/>
      <c r="FFZ112" s="0"/>
      <c r="FGA112" s="0"/>
      <c r="FGB112" s="0"/>
      <c r="FGC112" s="0"/>
      <c r="FGD112" s="0"/>
      <c r="FGE112" s="0"/>
      <c r="FGF112" s="0"/>
      <c r="FGG112" s="0"/>
      <c r="FGH112" s="0"/>
      <c r="FGI112" s="0"/>
      <c r="FGJ112" s="0"/>
      <c r="FGK112" s="0"/>
      <c r="FGL112" s="0"/>
      <c r="FGM112" s="0"/>
      <c r="FGN112" s="0"/>
      <c r="FGO112" s="0"/>
      <c r="FGP112" s="0"/>
      <c r="FGQ112" s="0"/>
      <c r="FGR112" s="0"/>
      <c r="FGS112" s="0"/>
      <c r="FGT112" s="0"/>
      <c r="FGU112" s="0"/>
      <c r="FGV112" s="0"/>
      <c r="FGW112" s="0"/>
      <c r="FGX112" s="0"/>
      <c r="FGY112" s="0"/>
      <c r="FGZ112" s="0"/>
      <c r="FHA112" s="0"/>
      <c r="FHB112" s="0"/>
      <c r="FHC112" s="0"/>
      <c r="FHD112" s="0"/>
      <c r="FHE112" s="0"/>
      <c r="FHF112" s="0"/>
      <c r="FHG112" s="0"/>
      <c r="FHH112" s="0"/>
      <c r="FHI112" s="0"/>
      <c r="FHJ112" s="0"/>
      <c r="FHK112" s="0"/>
      <c r="FHL112" s="0"/>
      <c r="FHM112" s="0"/>
      <c r="FHN112" s="0"/>
      <c r="FHO112" s="0"/>
      <c r="FHP112" s="0"/>
      <c r="FHQ112" s="0"/>
      <c r="FHR112" s="0"/>
      <c r="FHS112" s="0"/>
      <c r="FHT112" s="0"/>
      <c r="FHU112" s="0"/>
      <c r="FHV112" s="0"/>
      <c r="FHW112" s="0"/>
      <c r="FHX112" s="0"/>
      <c r="FHY112" s="0"/>
      <c r="FHZ112" s="0"/>
      <c r="FIA112" s="0"/>
      <c r="FIB112" s="0"/>
      <c r="FIC112" s="0"/>
      <c r="FID112" s="0"/>
      <c r="FIE112" s="0"/>
      <c r="FIF112" s="0"/>
      <c r="FIG112" s="0"/>
      <c r="FIH112" s="0"/>
      <c r="FII112" s="0"/>
      <c r="FIJ112" s="0"/>
      <c r="FIK112" s="0"/>
      <c r="FIL112" s="0"/>
      <c r="FIM112" s="0"/>
      <c r="FIN112" s="0"/>
      <c r="FIO112" s="0"/>
      <c r="FIP112" s="0"/>
      <c r="FIQ112" s="0"/>
      <c r="FIR112" s="0"/>
      <c r="FIS112" s="0"/>
      <c r="FIT112" s="0"/>
      <c r="FIU112" s="0"/>
      <c r="FIV112" s="0"/>
      <c r="FIW112" s="0"/>
      <c r="FIX112" s="0"/>
      <c r="FIY112" s="0"/>
      <c r="FIZ112" s="0"/>
      <c r="FJA112" s="0"/>
      <c r="FJB112" s="0"/>
      <c r="FJC112" s="0"/>
      <c r="FJD112" s="0"/>
      <c r="FJE112" s="0"/>
      <c r="FJF112" s="0"/>
      <c r="FJG112" s="0"/>
      <c r="FJH112" s="0"/>
      <c r="FJI112" s="0"/>
      <c r="FJJ112" s="0"/>
      <c r="FJK112" s="0"/>
      <c r="FJL112" s="0"/>
      <c r="FJM112" s="0"/>
      <c r="FJN112" s="0"/>
      <c r="FJO112" s="0"/>
      <c r="FJP112" s="0"/>
      <c r="FJQ112" s="0"/>
      <c r="FJR112" s="0"/>
      <c r="FJS112" s="0"/>
      <c r="FJT112" s="0"/>
      <c r="FJU112" s="0"/>
      <c r="FJV112" s="0"/>
      <c r="FJW112" s="0"/>
      <c r="FJX112" s="0"/>
      <c r="FJY112" s="0"/>
      <c r="FJZ112" s="0"/>
      <c r="FKA112" s="0"/>
      <c r="FKB112" s="0"/>
      <c r="FKC112" s="0"/>
      <c r="FKD112" s="0"/>
      <c r="FKE112" s="0"/>
      <c r="FKF112" s="0"/>
      <c r="FKG112" s="0"/>
      <c r="FKH112" s="0"/>
      <c r="FKI112" s="0"/>
      <c r="FKJ112" s="0"/>
      <c r="FKK112" s="0"/>
      <c r="FKL112" s="0"/>
      <c r="FKM112" s="0"/>
      <c r="FKN112" s="0"/>
      <c r="FKO112" s="0"/>
      <c r="FKP112" s="0"/>
      <c r="FKQ112" s="0"/>
      <c r="FKR112" s="0"/>
      <c r="FKS112" s="0"/>
      <c r="FKT112" s="0"/>
      <c r="FKU112" s="0"/>
      <c r="FKV112" s="0"/>
      <c r="FKW112" s="0"/>
      <c r="FKX112" s="0"/>
      <c r="FKY112" s="0"/>
      <c r="FKZ112" s="0"/>
      <c r="FLA112" s="0"/>
      <c r="FLB112" s="0"/>
      <c r="FLC112" s="0"/>
      <c r="FLD112" s="0"/>
      <c r="FLE112" s="0"/>
      <c r="FLF112" s="0"/>
      <c r="FLG112" s="0"/>
      <c r="FLH112" s="0"/>
      <c r="FLI112" s="0"/>
      <c r="FLJ112" s="0"/>
      <c r="FLK112" s="0"/>
      <c r="FLL112" s="0"/>
      <c r="FLM112" s="0"/>
      <c r="FLN112" s="0"/>
      <c r="FLO112" s="0"/>
      <c r="FLP112" s="0"/>
      <c r="FLQ112" s="0"/>
      <c r="FLR112" s="0"/>
      <c r="FLS112" s="0"/>
      <c r="FLT112" s="0"/>
      <c r="FLU112" s="0"/>
      <c r="FLV112" s="0"/>
      <c r="FLW112" s="0"/>
      <c r="FLX112" s="0"/>
      <c r="FLY112" s="0"/>
      <c r="FLZ112" s="0"/>
      <c r="FMA112" s="0"/>
      <c r="FMB112" s="0"/>
      <c r="FMC112" s="0"/>
      <c r="FMD112" s="0"/>
      <c r="FME112" s="0"/>
      <c r="FMF112" s="0"/>
      <c r="FMG112" s="0"/>
      <c r="FMH112" s="0"/>
      <c r="FMI112" s="0"/>
      <c r="FMJ112" s="0"/>
      <c r="FMK112" s="0"/>
      <c r="FML112" s="0"/>
      <c r="FMM112" s="0"/>
      <c r="FMN112" s="0"/>
      <c r="FMO112" s="0"/>
      <c r="FMP112" s="0"/>
      <c r="FMQ112" s="0"/>
      <c r="FMR112" s="0"/>
      <c r="FMS112" s="0"/>
      <c r="FMT112" s="0"/>
      <c r="FMU112" s="0"/>
      <c r="FMV112" s="0"/>
      <c r="FMW112" s="0"/>
      <c r="FMX112" s="0"/>
      <c r="FMY112" s="0"/>
      <c r="FMZ112" s="0"/>
      <c r="FNA112" s="0"/>
      <c r="FNB112" s="0"/>
      <c r="FNC112" s="0"/>
      <c r="FND112" s="0"/>
      <c r="FNE112" s="0"/>
      <c r="FNF112" s="0"/>
      <c r="FNG112" s="0"/>
      <c r="FNH112" s="0"/>
      <c r="FNI112" s="0"/>
      <c r="FNJ112" s="0"/>
      <c r="FNK112" s="0"/>
      <c r="FNL112" s="0"/>
      <c r="FNM112" s="0"/>
      <c r="FNN112" s="0"/>
      <c r="FNO112" s="0"/>
      <c r="FNP112" s="0"/>
      <c r="FNQ112" s="0"/>
      <c r="FNR112" s="0"/>
      <c r="FNS112" s="0"/>
      <c r="FNT112" s="0"/>
      <c r="FNU112" s="0"/>
      <c r="FNV112" s="0"/>
      <c r="FNW112" s="0"/>
      <c r="FNX112" s="0"/>
      <c r="FNY112" s="0"/>
      <c r="FNZ112" s="0"/>
      <c r="FOA112" s="0"/>
      <c r="FOB112" s="0"/>
      <c r="FOC112" s="0"/>
      <c r="FOD112" s="0"/>
      <c r="FOE112" s="0"/>
      <c r="FOF112" s="0"/>
      <c r="FOG112" s="0"/>
      <c r="FOH112" s="0"/>
      <c r="FOI112" s="0"/>
      <c r="FOJ112" s="0"/>
      <c r="FOK112" s="0"/>
      <c r="FOL112" s="0"/>
      <c r="FOM112" s="0"/>
      <c r="FON112" s="0"/>
      <c r="FOO112" s="0"/>
      <c r="FOP112" s="0"/>
      <c r="FOQ112" s="0"/>
      <c r="FOR112" s="0"/>
      <c r="FOS112" s="0"/>
      <c r="FOT112" s="0"/>
      <c r="FOU112" s="0"/>
      <c r="FOV112" s="0"/>
      <c r="FOW112" s="0"/>
      <c r="FOX112" s="0"/>
      <c r="FOY112" s="0"/>
      <c r="FOZ112" s="0"/>
      <c r="FPA112" s="0"/>
      <c r="FPB112" s="0"/>
      <c r="FPC112" s="0"/>
      <c r="FPD112" s="0"/>
      <c r="FPE112" s="0"/>
      <c r="FPF112" s="0"/>
      <c r="FPG112" s="0"/>
      <c r="FPH112" s="0"/>
      <c r="FPI112" s="0"/>
      <c r="FPJ112" s="0"/>
      <c r="FPK112" s="0"/>
      <c r="FPL112" s="0"/>
      <c r="FPM112" s="0"/>
      <c r="FPN112" s="0"/>
      <c r="FPO112" s="0"/>
      <c r="FPP112" s="0"/>
      <c r="FPQ112" s="0"/>
      <c r="FPR112" s="0"/>
      <c r="FPS112" s="0"/>
      <c r="FPT112" s="0"/>
      <c r="FPU112" s="0"/>
      <c r="FPV112" s="0"/>
      <c r="FPW112" s="0"/>
      <c r="FPX112" s="0"/>
      <c r="FPY112" s="0"/>
      <c r="FPZ112" s="0"/>
      <c r="FQA112" s="0"/>
      <c r="FQB112" s="0"/>
      <c r="FQC112" s="0"/>
      <c r="FQD112" s="0"/>
      <c r="FQE112" s="0"/>
      <c r="FQF112" s="0"/>
      <c r="FQG112" s="0"/>
      <c r="FQH112" s="0"/>
      <c r="FQI112" s="0"/>
      <c r="FQJ112" s="0"/>
      <c r="FQK112" s="0"/>
      <c r="FQL112" s="0"/>
      <c r="FQM112" s="0"/>
      <c r="FQN112" s="0"/>
      <c r="FQO112" s="0"/>
      <c r="FQP112" s="0"/>
      <c r="FQQ112" s="0"/>
      <c r="FQR112" s="0"/>
      <c r="FQS112" s="0"/>
      <c r="FQT112" s="0"/>
      <c r="FQU112" s="0"/>
      <c r="FQV112" s="0"/>
      <c r="FQW112" s="0"/>
      <c r="FQX112" s="0"/>
      <c r="FQY112" s="0"/>
      <c r="FQZ112" s="0"/>
      <c r="FRA112" s="0"/>
      <c r="FRB112" s="0"/>
      <c r="FRC112" s="0"/>
      <c r="FRD112" s="0"/>
      <c r="FRE112" s="0"/>
      <c r="FRF112" s="0"/>
      <c r="FRG112" s="0"/>
      <c r="FRH112" s="0"/>
      <c r="FRI112" s="0"/>
      <c r="FRJ112" s="0"/>
      <c r="FRK112" s="0"/>
      <c r="FRL112" s="0"/>
      <c r="FRM112" s="0"/>
      <c r="FRN112" s="0"/>
      <c r="FRO112" s="0"/>
      <c r="FRP112" s="0"/>
      <c r="FRQ112" s="0"/>
      <c r="FRR112" s="0"/>
      <c r="FRS112" s="0"/>
      <c r="FRT112" s="0"/>
      <c r="FRU112" s="0"/>
      <c r="FRV112" s="0"/>
      <c r="FRW112" s="0"/>
      <c r="FRX112" s="0"/>
      <c r="FRY112" s="0"/>
      <c r="FRZ112" s="0"/>
      <c r="FSA112" s="0"/>
      <c r="FSB112" s="0"/>
      <c r="FSC112" s="0"/>
      <c r="FSD112" s="0"/>
      <c r="FSE112" s="0"/>
      <c r="FSF112" s="0"/>
      <c r="FSG112" s="0"/>
      <c r="FSH112" s="0"/>
      <c r="FSI112" s="0"/>
      <c r="FSJ112" s="0"/>
      <c r="FSK112" s="0"/>
      <c r="FSL112" s="0"/>
      <c r="FSM112" s="0"/>
      <c r="FSN112" s="0"/>
      <c r="FSO112" s="0"/>
      <c r="FSP112" s="0"/>
      <c r="FSQ112" s="0"/>
      <c r="FSR112" s="0"/>
      <c r="FSS112" s="0"/>
      <c r="FST112" s="0"/>
      <c r="FSU112" s="0"/>
      <c r="FSV112" s="0"/>
      <c r="FSW112" s="0"/>
      <c r="FSX112" s="0"/>
      <c r="FSY112" s="0"/>
      <c r="FSZ112" s="0"/>
      <c r="FTA112" s="0"/>
      <c r="FTB112" s="0"/>
      <c r="FTC112" s="0"/>
      <c r="FTD112" s="0"/>
      <c r="FTE112" s="0"/>
      <c r="FTF112" s="0"/>
      <c r="FTG112" s="0"/>
      <c r="FTH112" s="0"/>
      <c r="FTI112" s="0"/>
      <c r="FTJ112" s="0"/>
      <c r="FTK112" s="0"/>
      <c r="FTL112" s="0"/>
      <c r="FTM112" s="0"/>
      <c r="FTN112" s="0"/>
      <c r="FTO112" s="0"/>
      <c r="FTP112" s="0"/>
      <c r="FTQ112" s="0"/>
      <c r="FTR112" s="0"/>
      <c r="FTS112" s="0"/>
      <c r="FTT112" s="0"/>
      <c r="FTU112" s="0"/>
      <c r="FTV112" s="0"/>
      <c r="FTW112" s="0"/>
      <c r="FTX112" s="0"/>
      <c r="FTY112" s="0"/>
      <c r="FTZ112" s="0"/>
      <c r="FUA112" s="0"/>
      <c r="FUB112" s="0"/>
      <c r="FUC112" s="0"/>
      <c r="FUD112" s="0"/>
      <c r="FUE112" s="0"/>
      <c r="FUF112" s="0"/>
      <c r="FUG112" s="0"/>
      <c r="FUH112" s="0"/>
      <c r="FUI112" s="0"/>
      <c r="FUJ112" s="0"/>
      <c r="FUK112" s="0"/>
      <c r="FUL112" s="0"/>
      <c r="FUM112" s="0"/>
      <c r="FUN112" s="0"/>
      <c r="FUO112" s="0"/>
      <c r="FUP112" s="0"/>
      <c r="FUQ112" s="0"/>
      <c r="FUR112" s="0"/>
      <c r="FUS112" s="0"/>
      <c r="FUT112" s="0"/>
      <c r="FUU112" s="0"/>
      <c r="FUV112" s="0"/>
      <c r="FUW112" s="0"/>
      <c r="FUX112" s="0"/>
      <c r="FUY112" s="0"/>
      <c r="FUZ112" s="0"/>
      <c r="FVA112" s="0"/>
      <c r="FVB112" s="0"/>
      <c r="FVC112" s="0"/>
      <c r="FVD112" s="0"/>
      <c r="FVE112" s="0"/>
      <c r="FVF112" s="0"/>
      <c r="FVG112" s="0"/>
      <c r="FVH112" s="0"/>
      <c r="FVI112" s="0"/>
      <c r="FVJ112" s="0"/>
      <c r="FVK112" s="0"/>
      <c r="FVL112" s="0"/>
      <c r="FVM112" s="0"/>
      <c r="FVN112" s="0"/>
      <c r="FVO112" s="0"/>
      <c r="FVP112" s="0"/>
      <c r="FVQ112" s="0"/>
      <c r="FVR112" s="0"/>
      <c r="FVS112" s="0"/>
      <c r="FVT112" s="0"/>
      <c r="FVU112" s="0"/>
      <c r="FVV112" s="0"/>
      <c r="FVW112" s="0"/>
      <c r="FVX112" s="0"/>
      <c r="FVY112" s="0"/>
      <c r="FVZ112" s="0"/>
      <c r="FWA112" s="0"/>
      <c r="FWB112" s="0"/>
      <c r="FWC112" s="0"/>
      <c r="FWD112" s="0"/>
      <c r="FWE112" s="0"/>
      <c r="FWF112" s="0"/>
      <c r="FWG112" s="0"/>
      <c r="FWH112" s="0"/>
      <c r="FWI112" s="0"/>
      <c r="FWJ112" s="0"/>
      <c r="FWK112" s="0"/>
      <c r="FWL112" s="0"/>
      <c r="FWM112" s="0"/>
      <c r="FWN112" s="0"/>
      <c r="FWO112" s="0"/>
      <c r="FWP112" s="0"/>
      <c r="FWQ112" s="0"/>
      <c r="FWR112" s="0"/>
      <c r="FWS112" s="0"/>
      <c r="FWT112" s="0"/>
      <c r="FWU112" s="0"/>
      <c r="FWV112" s="0"/>
      <c r="FWW112" s="0"/>
      <c r="FWX112" s="0"/>
      <c r="FWY112" s="0"/>
      <c r="FWZ112" s="0"/>
      <c r="FXA112" s="0"/>
      <c r="FXB112" s="0"/>
      <c r="FXC112" s="0"/>
      <c r="FXD112" s="0"/>
      <c r="FXE112" s="0"/>
      <c r="FXF112" s="0"/>
      <c r="FXG112" s="0"/>
      <c r="FXH112" s="0"/>
      <c r="FXI112" s="0"/>
      <c r="FXJ112" s="0"/>
      <c r="FXK112" s="0"/>
      <c r="FXL112" s="0"/>
      <c r="FXM112" s="0"/>
      <c r="FXN112" s="0"/>
      <c r="FXO112" s="0"/>
      <c r="FXP112" s="0"/>
      <c r="FXQ112" s="0"/>
      <c r="FXR112" s="0"/>
      <c r="FXS112" s="0"/>
      <c r="FXT112" s="0"/>
      <c r="FXU112" s="0"/>
      <c r="FXV112" s="0"/>
      <c r="FXW112" s="0"/>
      <c r="FXX112" s="0"/>
      <c r="FXY112" s="0"/>
      <c r="FXZ112" s="0"/>
      <c r="FYA112" s="0"/>
      <c r="FYB112" s="0"/>
      <c r="FYC112" s="0"/>
      <c r="FYD112" s="0"/>
      <c r="FYE112" s="0"/>
      <c r="FYF112" s="0"/>
      <c r="FYG112" s="0"/>
      <c r="FYH112" s="0"/>
      <c r="FYI112" s="0"/>
      <c r="FYJ112" s="0"/>
      <c r="FYK112" s="0"/>
      <c r="FYL112" s="0"/>
      <c r="FYM112" s="0"/>
      <c r="FYN112" s="0"/>
      <c r="FYO112" s="0"/>
      <c r="FYP112" s="0"/>
      <c r="FYQ112" s="0"/>
      <c r="FYR112" s="0"/>
      <c r="FYS112" s="0"/>
      <c r="FYT112" s="0"/>
      <c r="FYU112" s="0"/>
      <c r="FYV112" s="0"/>
      <c r="FYW112" s="0"/>
      <c r="FYX112" s="0"/>
      <c r="FYY112" s="0"/>
      <c r="FYZ112" s="0"/>
      <c r="FZA112" s="0"/>
      <c r="FZB112" s="0"/>
      <c r="FZC112" s="0"/>
      <c r="FZD112" s="0"/>
      <c r="FZE112" s="0"/>
      <c r="FZF112" s="0"/>
      <c r="FZG112" s="0"/>
      <c r="FZH112" s="0"/>
      <c r="FZI112" s="0"/>
      <c r="FZJ112" s="0"/>
      <c r="FZK112" s="0"/>
      <c r="FZL112" s="0"/>
      <c r="FZM112" s="0"/>
      <c r="FZN112" s="0"/>
      <c r="FZO112" s="0"/>
      <c r="FZP112" s="0"/>
      <c r="FZQ112" s="0"/>
      <c r="FZR112" s="0"/>
      <c r="FZS112" s="0"/>
      <c r="FZT112" s="0"/>
      <c r="FZU112" s="0"/>
      <c r="FZV112" s="0"/>
      <c r="FZW112" s="0"/>
      <c r="FZX112" s="0"/>
      <c r="FZY112" s="0"/>
      <c r="FZZ112" s="0"/>
      <c r="GAA112" s="0"/>
      <c r="GAB112" s="0"/>
      <c r="GAC112" s="0"/>
      <c r="GAD112" s="0"/>
      <c r="GAE112" s="0"/>
      <c r="GAF112" s="0"/>
      <c r="GAG112" s="0"/>
      <c r="GAH112" s="0"/>
      <c r="GAI112" s="0"/>
      <c r="GAJ112" s="0"/>
      <c r="GAK112" s="0"/>
      <c r="GAL112" s="0"/>
      <c r="GAM112" s="0"/>
      <c r="GAN112" s="0"/>
      <c r="GAO112" s="0"/>
      <c r="GAP112" s="0"/>
      <c r="GAQ112" s="0"/>
      <c r="GAR112" s="0"/>
      <c r="GAS112" s="0"/>
      <c r="GAT112" s="0"/>
      <c r="GAU112" s="0"/>
      <c r="GAV112" s="0"/>
      <c r="GAW112" s="0"/>
      <c r="GAX112" s="0"/>
      <c r="GAY112" s="0"/>
      <c r="GAZ112" s="0"/>
      <c r="GBA112" s="0"/>
      <c r="GBB112" s="0"/>
      <c r="GBC112" s="0"/>
      <c r="GBD112" s="0"/>
      <c r="GBE112" s="0"/>
      <c r="GBF112" s="0"/>
      <c r="GBG112" s="0"/>
      <c r="GBH112" s="0"/>
      <c r="GBI112" s="0"/>
      <c r="GBJ112" s="0"/>
      <c r="GBK112" s="0"/>
      <c r="GBL112" s="0"/>
      <c r="GBM112" s="0"/>
      <c r="GBN112" s="0"/>
      <c r="GBO112" s="0"/>
      <c r="GBP112" s="0"/>
      <c r="GBQ112" s="0"/>
      <c r="GBR112" s="0"/>
      <c r="GBS112" s="0"/>
      <c r="GBT112" s="0"/>
      <c r="GBU112" s="0"/>
      <c r="GBV112" s="0"/>
      <c r="GBW112" s="0"/>
      <c r="GBX112" s="0"/>
      <c r="GBY112" s="0"/>
      <c r="GBZ112" s="0"/>
      <c r="GCA112" s="0"/>
      <c r="GCB112" s="0"/>
      <c r="GCC112" s="0"/>
      <c r="GCD112" s="0"/>
      <c r="GCE112" s="0"/>
      <c r="GCF112" s="0"/>
      <c r="GCG112" s="0"/>
      <c r="GCH112" s="0"/>
      <c r="GCI112" s="0"/>
      <c r="GCJ112" s="0"/>
      <c r="GCK112" s="0"/>
      <c r="GCL112" s="0"/>
      <c r="GCM112" s="0"/>
      <c r="GCN112" s="0"/>
      <c r="GCO112" s="0"/>
      <c r="GCP112" s="0"/>
      <c r="GCQ112" s="0"/>
      <c r="GCR112" s="0"/>
      <c r="GCS112" s="0"/>
      <c r="GCT112" s="0"/>
      <c r="GCU112" s="0"/>
      <c r="GCV112" s="0"/>
      <c r="GCW112" s="0"/>
      <c r="GCX112" s="0"/>
      <c r="GCY112" s="0"/>
      <c r="GCZ112" s="0"/>
      <c r="GDA112" s="0"/>
      <c r="GDB112" s="0"/>
      <c r="GDC112" s="0"/>
      <c r="GDD112" s="0"/>
      <c r="GDE112" s="0"/>
      <c r="GDF112" s="0"/>
      <c r="GDG112" s="0"/>
      <c r="GDH112" s="0"/>
      <c r="GDI112" s="0"/>
      <c r="GDJ112" s="0"/>
      <c r="GDK112" s="0"/>
      <c r="GDL112" s="0"/>
      <c r="GDM112" s="0"/>
      <c r="GDN112" s="0"/>
      <c r="GDO112" s="0"/>
      <c r="GDP112" s="0"/>
      <c r="GDQ112" s="0"/>
      <c r="GDR112" s="0"/>
      <c r="GDS112" s="0"/>
      <c r="GDT112" s="0"/>
      <c r="GDU112" s="0"/>
      <c r="GDV112" s="0"/>
      <c r="GDW112" s="0"/>
      <c r="GDX112" s="0"/>
      <c r="GDY112" s="0"/>
      <c r="GDZ112" s="0"/>
      <c r="GEA112" s="0"/>
      <c r="GEB112" s="0"/>
      <c r="GEC112" s="0"/>
      <c r="GED112" s="0"/>
      <c r="GEE112" s="0"/>
      <c r="GEF112" s="0"/>
      <c r="GEG112" s="0"/>
      <c r="GEH112" s="0"/>
      <c r="GEI112" s="0"/>
      <c r="GEJ112" s="0"/>
      <c r="GEK112" s="0"/>
      <c r="GEL112" s="0"/>
      <c r="GEM112" s="0"/>
      <c r="GEN112" s="0"/>
      <c r="GEO112" s="0"/>
      <c r="GEP112" s="0"/>
      <c r="GEQ112" s="0"/>
      <c r="GER112" s="0"/>
      <c r="GES112" s="0"/>
      <c r="GET112" s="0"/>
      <c r="GEU112" s="0"/>
      <c r="GEV112" s="0"/>
      <c r="GEW112" s="0"/>
      <c r="GEX112" s="0"/>
      <c r="GEY112" s="0"/>
      <c r="GEZ112" s="0"/>
      <c r="GFA112" s="0"/>
      <c r="GFB112" s="0"/>
      <c r="GFC112" s="0"/>
      <c r="GFD112" s="0"/>
      <c r="GFE112" s="0"/>
      <c r="GFF112" s="0"/>
      <c r="GFG112" s="0"/>
      <c r="GFH112" s="0"/>
      <c r="GFI112" s="0"/>
      <c r="GFJ112" s="0"/>
      <c r="GFK112" s="0"/>
      <c r="GFL112" s="0"/>
      <c r="GFM112" s="0"/>
      <c r="GFN112" s="0"/>
      <c r="GFO112" s="0"/>
      <c r="GFP112" s="0"/>
      <c r="GFQ112" s="0"/>
      <c r="GFR112" s="0"/>
      <c r="GFS112" s="0"/>
      <c r="GFT112" s="0"/>
      <c r="GFU112" s="0"/>
      <c r="GFV112" s="0"/>
      <c r="GFW112" s="0"/>
      <c r="GFX112" s="0"/>
      <c r="GFY112" s="0"/>
      <c r="GFZ112" s="0"/>
      <c r="GGA112" s="0"/>
      <c r="GGB112" s="0"/>
      <c r="GGC112" s="0"/>
      <c r="GGD112" s="0"/>
      <c r="GGE112" s="0"/>
      <c r="GGF112" s="0"/>
      <c r="GGG112" s="0"/>
      <c r="GGH112" s="0"/>
      <c r="GGI112" s="0"/>
      <c r="GGJ112" s="0"/>
      <c r="GGK112" s="0"/>
      <c r="GGL112" s="0"/>
      <c r="GGM112" s="0"/>
      <c r="GGN112" s="0"/>
      <c r="GGO112" s="0"/>
      <c r="GGP112" s="0"/>
      <c r="GGQ112" s="0"/>
      <c r="GGR112" s="0"/>
      <c r="GGS112" s="0"/>
      <c r="GGT112" s="0"/>
      <c r="GGU112" s="0"/>
      <c r="GGV112" s="0"/>
      <c r="GGW112" s="0"/>
      <c r="GGX112" s="0"/>
      <c r="GGY112" s="0"/>
      <c r="GGZ112" s="0"/>
      <c r="GHA112" s="0"/>
      <c r="GHB112" s="0"/>
      <c r="GHC112" s="0"/>
      <c r="GHD112" s="0"/>
      <c r="GHE112" s="0"/>
      <c r="GHF112" s="0"/>
      <c r="GHG112" s="0"/>
      <c r="GHH112" s="0"/>
      <c r="GHI112" s="0"/>
      <c r="GHJ112" s="0"/>
      <c r="GHK112" s="0"/>
      <c r="GHL112" s="0"/>
      <c r="GHM112" s="0"/>
      <c r="GHN112" s="0"/>
      <c r="GHO112" s="0"/>
      <c r="GHP112" s="0"/>
      <c r="GHQ112" s="0"/>
      <c r="GHR112" s="0"/>
      <c r="GHS112" s="0"/>
      <c r="GHT112" s="0"/>
      <c r="GHU112" s="0"/>
      <c r="GHV112" s="0"/>
      <c r="GHW112" s="0"/>
      <c r="GHX112" s="0"/>
      <c r="GHY112" s="0"/>
      <c r="GHZ112" s="0"/>
      <c r="GIA112" s="0"/>
      <c r="GIB112" s="0"/>
      <c r="GIC112" s="0"/>
      <c r="GID112" s="0"/>
      <c r="GIE112" s="0"/>
      <c r="GIF112" s="0"/>
      <c r="GIG112" s="0"/>
      <c r="GIH112" s="0"/>
      <c r="GII112" s="0"/>
      <c r="GIJ112" s="0"/>
      <c r="GIK112" s="0"/>
      <c r="GIL112" s="0"/>
      <c r="GIM112" s="0"/>
      <c r="GIN112" s="0"/>
      <c r="GIO112" s="0"/>
      <c r="GIP112" s="0"/>
      <c r="GIQ112" s="0"/>
      <c r="GIR112" s="0"/>
      <c r="GIS112" s="0"/>
      <c r="GIT112" s="0"/>
      <c r="GIU112" s="0"/>
      <c r="GIV112" s="0"/>
      <c r="GIW112" s="0"/>
      <c r="GIX112" s="0"/>
      <c r="GIY112" s="0"/>
      <c r="GIZ112" s="0"/>
      <c r="GJA112" s="0"/>
      <c r="GJB112" s="0"/>
      <c r="GJC112" s="0"/>
      <c r="GJD112" s="0"/>
      <c r="GJE112" s="0"/>
      <c r="GJF112" s="0"/>
      <c r="GJG112" s="0"/>
      <c r="GJH112" s="0"/>
      <c r="GJI112" s="0"/>
      <c r="GJJ112" s="0"/>
      <c r="GJK112" s="0"/>
      <c r="GJL112" s="0"/>
      <c r="GJM112" s="0"/>
      <c r="GJN112" s="0"/>
      <c r="GJO112" s="0"/>
      <c r="GJP112" s="0"/>
      <c r="GJQ112" s="0"/>
      <c r="GJR112" s="0"/>
      <c r="GJS112" s="0"/>
      <c r="GJT112" s="0"/>
      <c r="GJU112" s="0"/>
      <c r="GJV112" s="0"/>
      <c r="GJW112" s="0"/>
      <c r="GJX112" s="0"/>
      <c r="GJY112" s="0"/>
      <c r="GJZ112" s="0"/>
      <c r="GKA112" s="0"/>
      <c r="GKB112" s="0"/>
      <c r="GKC112" s="0"/>
      <c r="GKD112" s="0"/>
      <c r="GKE112" s="0"/>
      <c r="GKF112" s="0"/>
      <c r="GKG112" s="0"/>
      <c r="GKH112" s="0"/>
      <c r="GKI112" s="0"/>
      <c r="GKJ112" s="0"/>
      <c r="GKK112" s="0"/>
      <c r="GKL112" s="0"/>
      <c r="GKM112" s="0"/>
      <c r="GKN112" s="0"/>
      <c r="GKO112" s="0"/>
      <c r="GKP112" s="0"/>
      <c r="GKQ112" s="0"/>
      <c r="GKR112" s="0"/>
      <c r="GKS112" s="0"/>
      <c r="GKT112" s="0"/>
      <c r="GKU112" s="0"/>
      <c r="GKV112" s="0"/>
      <c r="GKW112" s="0"/>
      <c r="GKX112" s="0"/>
      <c r="GKY112" s="0"/>
      <c r="GKZ112" s="0"/>
      <c r="GLA112" s="0"/>
      <c r="GLB112" s="0"/>
      <c r="GLC112" s="0"/>
      <c r="GLD112" s="0"/>
      <c r="GLE112" s="0"/>
      <c r="GLF112" s="0"/>
      <c r="GLG112" s="0"/>
      <c r="GLH112" s="0"/>
      <c r="GLI112" s="0"/>
      <c r="GLJ112" s="0"/>
      <c r="GLK112" s="0"/>
      <c r="GLL112" s="0"/>
      <c r="GLM112" s="0"/>
      <c r="GLN112" s="0"/>
      <c r="GLO112" s="0"/>
      <c r="GLP112" s="0"/>
      <c r="GLQ112" s="0"/>
      <c r="GLR112" s="0"/>
      <c r="GLS112" s="0"/>
      <c r="GLT112" s="0"/>
      <c r="GLU112" s="0"/>
      <c r="GLV112" s="0"/>
      <c r="GLW112" s="0"/>
      <c r="GLX112" s="0"/>
      <c r="GLY112" s="0"/>
      <c r="GLZ112" s="0"/>
      <c r="GMA112" s="0"/>
      <c r="GMB112" s="0"/>
      <c r="GMC112" s="0"/>
      <c r="GMD112" s="0"/>
      <c r="GME112" s="0"/>
      <c r="GMF112" s="0"/>
      <c r="GMG112" s="0"/>
      <c r="GMH112" s="0"/>
      <c r="GMI112" s="0"/>
      <c r="GMJ112" s="0"/>
      <c r="GMK112" s="0"/>
      <c r="GML112" s="0"/>
      <c r="GMM112" s="0"/>
      <c r="GMN112" s="0"/>
      <c r="GMO112" s="0"/>
      <c r="GMP112" s="0"/>
      <c r="GMQ112" s="0"/>
      <c r="GMR112" s="0"/>
      <c r="GMS112" s="0"/>
      <c r="GMT112" s="0"/>
      <c r="GMU112" s="0"/>
      <c r="GMV112" s="0"/>
      <c r="GMW112" s="0"/>
      <c r="GMX112" s="0"/>
      <c r="GMY112" s="0"/>
      <c r="GMZ112" s="0"/>
      <c r="GNA112" s="0"/>
      <c r="GNB112" s="0"/>
      <c r="GNC112" s="0"/>
      <c r="GND112" s="0"/>
      <c r="GNE112" s="0"/>
      <c r="GNF112" s="0"/>
      <c r="GNG112" s="0"/>
      <c r="GNH112" s="0"/>
      <c r="GNI112" s="0"/>
      <c r="GNJ112" s="0"/>
      <c r="GNK112" s="0"/>
      <c r="GNL112" s="0"/>
      <c r="GNM112" s="0"/>
      <c r="GNN112" s="0"/>
      <c r="GNO112" s="0"/>
      <c r="GNP112" s="0"/>
      <c r="GNQ112" s="0"/>
      <c r="GNR112" s="0"/>
      <c r="GNS112" s="0"/>
      <c r="GNT112" s="0"/>
      <c r="GNU112" s="0"/>
      <c r="GNV112" s="0"/>
      <c r="GNW112" s="0"/>
      <c r="GNX112" s="0"/>
      <c r="GNY112" s="0"/>
      <c r="GNZ112" s="0"/>
      <c r="GOA112" s="0"/>
      <c r="GOB112" s="0"/>
      <c r="GOC112" s="0"/>
      <c r="GOD112" s="0"/>
      <c r="GOE112" s="0"/>
      <c r="GOF112" s="0"/>
      <c r="GOG112" s="0"/>
      <c r="GOH112" s="0"/>
      <c r="GOI112" s="0"/>
      <c r="GOJ112" s="0"/>
      <c r="GOK112" s="0"/>
      <c r="GOL112" s="0"/>
      <c r="GOM112" s="0"/>
      <c r="GON112" s="0"/>
      <c r="GOO112" s="0"/>
      <c r="GOP112" s="0"/>
      <c r="GOQ112" s="0"/>
      <c r="GOR112" s="0"/>
      <c r="GOS112" s="0"/>
      <c r="GOT112" s="0"/>
      <c r="GOU112" s="0"/>
      <c r="GOV112" s="0"/>
      <c r="GOW112" s="0"/>
      <c r="GOX112" s="0"/>
      <c r="GOY112" s="0"/>
      <c r="GOZ112" s="0"/>
      <c r="GPA112" s="0"/>
      <c r="GPB112" s="0"/>
      <c r="GPC112" s="0"/>
      <c r="GPD112" s="0"/>
      <c r="GPE112" s="0"/>
      <c r="GPF112" s="0"/>
      <c r="GPG112" s="0"/>
      <c r="GPH112" s="0"/>
      <c r="GPI112" s="0"/>
      <c r="GPJ112" s="0"/>
      <c r="GPK112" s="0"/>
      <c r="GPL112" s="0"/>
      <c r="GPM112" s="0"/>
      <c r="GPN112" s="0"/>
      <c r="GPO112" s="0"/>
      <c r="GPP112" s="0"/>
      <c r="GPQ112" s="0"/>
      <c r="GPR112" s="0"/>
      <c r="GPS112" s="0"/>
      <c r="GPT112" s="0"/>
      <c r="GPU112" s="0"/>
      <c r="GPV112" s="0"/>
      <c r="GPW112" s="0"/>
      <c r="GPX112" s="0"/>
      <c r="GPY112" s="0"/>
      <c r="GPZ112" s="0"/>
      <c r="GQA112" s="0"/>
      <c r="GQB112" s="0"/>
      <c r="GQC112" s="0"/>
      <c r="GQD112" s="0"/>
      <c r="GQE112" s="0"/>
      <c r="GQF112" s="0"/>
      <c r="GQG112" s="0"/>
      <c r="GQH112" s="0"/>
      <c r="GQI112" s="0"/>
      <c r="GQJ112" s="0"/>
      <c r="GQK112" s="0"/>
      <c r="GQL112" s="0"/>
      <c r="GQM112" s="0"/>
      <c r="GQN112" s="0"/>
      <c r="GQO112" s="0"/>
      <c r="GQP112" s="0"/>
      <c r="GQQ112" s="0"/>
      <c r="GQR112" s="0"/>
      <c r="GQS112" s="0"/>
      <c r="GQT112" s="0"/>
      <c r="GQU112" s="0"/>
      <c r="GQV112" s="0"/>
      <c r="GQW112" s="0"/>
      <c r="GQX112" s="0"/>
      <c r="GQY112" s="0"/>
      <c r="GQZ112" s="0"/>
      <c r="GRA112" s="0"/>
      <c r="GRB112" s="0"/>
      <c r="GRC112" s="0"/>
      <c r="GRD112" s="0"/>
      <c r="GRE112" s="0"/>
      <c r="GRF112" s="0"/>
      <c r="GRG112" s="0"/>
      <c r="GRH112" s="0"/>
      <c r="GRI112" s="0"/>
      <c r="GRJ112" s="0"/>
      <c r="GRK112" s="0"/>
      <c r="GRL112" s="0"/>
      <c r="GRM112" s="0"/>
      <c r="GRN112" s="0"/>
      <c r="GRO112" s="0"/>
      <c r="GRP112" s="0"/>
      <c r="GRQ112" s="0"/>
      <c r="GRR112" s="0"/>
      <c r="GRS112" s="0"/>
      <c r="GRT112" s="0"/>
      <c r="GRU112" s="0"/>
      <c r="GRV112" s="0"/>
      <c r="GRW112" s="0"/>
      <c r="GRX112" s="0"/>
      <c r="GRY112" s="0"/>
      <c r="GRZ112" s="0"/>
      <c r="GSA112" s="0"/>
      <c r="GSB112" s="0"/>
      <c r="GSC112" s="0"/>
      <c r="GSD112" s="0"/>
      <c r="GSE112" s="0"/>
      <c r="GSF112" s="0"/>
      <c r="GSG112" s="0"/>
      <c r="GSH112" s="0"/>
      <c r="GSI112" s="0"/>
      <c r="GSJ112" s="0"/>
      <c r="GSK112" s="0"/>
      <c r="GSL112" s="0"/>
      <c r="GSM112" s="0"/>
      <c r="GSN112" s="0"/>
      <c r="GSO112" s="0"/>
      <c r="GSP112" s="0"/>
      <c r="GSQ112" s="0"/>
      <c r="GSR112" s="0"/>
      <c r="GSS112" s="0"/>
      <c r="GST112" s="0"/>
      <c r="GSU112" s="0"/>
      <c r="GSV112" s="0"/>
      <c r="GSW112" s="0"/>
      <c r="GSX112" s="0"/>
      <c r="GSY112" s="0"/>
      <c r="GSZ112" s="0"/>
      <c r="GTA112" s="0"/>
      <c r="GTB112" s="0"/>
      <c r="GTC112" s="0"/>
      <c r="GTD112" s="0"/>
      <c r="GTE112" s="0"/>
      <c r="GTF112" s="0"/>
      <c r="GTG112" s="0"/>
      <c r="GTH112" s="0"/>
      <c r="GTI112" s="0"/>
      <c r="GTJ112" s="0"/>
      <c r="GTK112" s="0"/>
      <c r="GTL112" s="0"/>
      <c r="GTM112" s="0"/>
      <c r="GTN112" s="0"/>
      <c r="GTO112" s="0"/>
      <c r="GTP112" s="0"/>
      <c r="GTQ112" s="0"/>
      <c r="GTR112" s="0"/>
      <c r="GTS112" s="0"/>
      <c r="GTT112" s="0"/>
      <c r="GTU112" s="0"/>
      <c r="GTV112" s="0"/>
      <c r="GTW112" s="0"/>
      <c r="GTX112" s="0"/>
      <c r="GTY112" s="0"/>
      <c r="GTZ112" s="0"/>
      <c r="GUA112" s="0"/>
      <c r="GUB112" s="0"/>
      <c r="GUC112" s="0"/>
      <c r="GUD112" s="0"/>
      <c r="GUE112" s="0"/>
      <c r="GUF112" s="0"/>
      <c r="GUG112" s="0"/>
      <c r="GUH112" s="0"/>
      <c r="GUI112" s="0"/>
      <c r="GUJ112" s="0"/>
      <c r="GUK112" s="0"/>
      <c r="GUL112" s="0"/>
      <c r="GUM112" s="0"/>
      <c r="GUN112" s="0"/>
      <c r="GUO112" s="0"/>
      <c r="GUP112" s="0"/>
      <c r="GUQ112" s="0"/>
      <c r="GUR112" s="0"/>
      <c r="GUS112" s="0"/>
      <c r="GUT112" s="0"/>
      <c r="GUU112" s="0"/>
      <c r="GUV112" s="0"/>
      <c r="GUW112" s="0"/>
      <c r="GUX112" s="0"/>
      <c r="GUY112" s="0"/>
      <c r="GUZ112" s="0"/>
      <c r="GVA112" s="0"/>
      <c r="GVB112" s="0"/>
      <c r="GVC112" s="0"/>
      <c r="GVD112" s="0"/>
      <c r="GVE112" s="0"/>
      <c r="GVF112" s="0"/>
      <c r="GVG112" s="0"/>
      <c r="GVH112" s="0"/>
      <c r="GVI112" s="0"/>
      <c r="GVJ112" s="0"/>
      <c r="GVK112" s="0"/>
      <c r="GVL112" s="0"/>
      <c r="GVM112" s="0"/>
      <c r="GVN112" s="0"/>
      <c r="GVO112" s="0"/>
      <c r="GVP112" s="0"/>
      <c r="GVQ112" s="0"/>
      <c r="GVR112" s="0"/>
      <c r="GVS112" s="0"/>
      <c r="GVT112" s="0"/>
      <c r="GVU112" s="0"/>
      <c r="GVV112" s="0"/>
      <c r="GVW112" s="0"/>
      <c r="GVX112" s="0"/>
      <c r="GVY112" s="0"/>
      <c r="GVZ112" s="0"/>
      <c r="GWA112" s="0"/>
      <c r="GWB112" s="0"/>
      <c r="GWC112" s="0"/>
      <c r="GWD112" s="0"/>
      <c r="GWE112" s="0"/>
      <c r="GWF112" s="0"/>
      <c r="GWG112" s="0"/>
      <c r="GWH112" s="0"/>
      <c r="GWI112" s="0"/>
      <c r="GWJ112" s="0"/>
      <c r="GWK112" s="0"/>
      <c r="GWL112" s="0"/>
      <c r="GWM112" s="0"/>
      <c r="GWN112" s="0"/>
      <c r="GWO112" s="0"/>
      <c r="GWP112" s="0"/>
      <c r="GWQ112" s="0"/>
      <c r="GWR112" s="0"/>
      <c r="GWS112" s="0"/>
      <c r="GWT112" s="0"/>
      <c r="GWU112" s="0"/>
      <c r="GWV112" s="0"/>
      <c r="GWW112" s="0"/>
      <c r="GWX112" s="0"/>
      <c r="GWY112" s="0"/>
      <c r="GWZ112" s="0"/>
      <c r="GXA112" s="0"/>
      <c r="GXB112" s="0"/>
      <c r="GXC112" s="0"/>
      <c r="GXD112" s="0"/>
      <c r="GXE112" s="0"/>
      <c r="GXF112" s="0"/>
      <c r="GXG112" s="0"/>
      <c r="GXH112" s="0"/>
      <c r="GXI112" s="0"/>
      <c r="GXJ112" s="0"/>
      <c r="GXK112" s="0"/>
      <c r="GXL112" s="0"/>
      <c r="GXM112" s="0"/>
      <c r="GXN112" s="0"/>
      <c r="GXO112" s="0"/>
      <c r="GXP112" s="0"/>
      <c r="GXQ112" s="0"/>
      <c r="GXR112" s="0"/>
      <c r="GXS112" s="0"/>
      <c r="GXT112" s="0"/>
      <c r="GXU112" s="0"/>
      <c r="GXV112" s="0"/>
      <c r="GXW112" s="0"/>
      <c r="GXX112" s="0"/>
      <c r="GXY112" s="0"/>
      <c r="GXZ112" s="0"/>
      <c r="GYA112" s="0"/>
      <c r="GYB112" s="0"/>
      <c r="GYC112" s="0"/>
      <c r="GYD112" s="0"/>
      <c r="GYE112" s="0"/>
      <c r="GYF112" s="0"/>
      <c r="GYG112" s="0"/>
      <c r="GYH112" s="0"/>
      <c r="GYI112" s="0"/>
      <c r="GYJ112" s="0"/>
      <c r="GYK112" s="0"/>
      <c r="GYL112" s="0"/>
      <c r="GYM112" s="0"/>
      <c r="GYN112" s="0"/>
      <c r="GYO112" s="0"/>
      <c r="GYP112" s="0"/>
      <c r="GYQ112" s="0"/>
      <c r="GYR112" s="0"/>
      <c r="GYS112" s="0"/>
      <c r="GYT112" s="0"/>
      <c r="GYU112" s="0"/>
      <c r="GYV112" s="0"/>
      <c r="GYW112" s="0"/>
      <c r="GYX112" s="0"/>
      <c r="GYY112" s="0"/>
      <c r="GYZ112" s="0"/>
      <c r="GZA112" s="0"/>
      <c r="GZB112" s="0"/>
      <c r="GZC112" s="0"/>
      <c r="GZD112" s="0"/>
      <c r="GZE112" s="0"/>
      <c r="GZF112" s="0"/>
      <c r="GZG112" s="0"/>
      <c r="GZH112" s="0"/>
      <c r="GZI112" s="0"/>
      <c r="GZJ112" s="0"/>
      <c r="GZK112" s="0"/>
      <c r="GZL112" s="0"/>
      <c r="GZM112" s="0"/>
      <c r="GZN112" s="0"/>
      <c r="GZO112" s="0"/>
      <c r="GZP112" s="0"/>
      <c r="GZQ112" s="0"/>
      <c r="GZR112" s="0"/>
      <c r="GZS112" s="0"/>
      <c r="GZT112" s="0"/>
      <c r="GZU112" s="0"/>
      <c r="GZV112" s="0"/>
      <c r="GZW112" s="0"/>
      <c r="GZX112" s="0"/>
      <c r="GZY112" s="0"/>
      <c r="GZZ112" s="0"/>
      <c r="HAA112" s="0"/>
      <c r="HAB112" s="0"/>
      <c r="HAC112" s="0"/>
      <c r="HAD112" s="0"/>
      <c r="HAE112" s="0"/>
      <c r="HAF112" s="0"/>
      <c r="HAG112" s="0"/>
      <c r="HAH112" s="0"/>
      <c r="HAI112" s="0"/>
      <c r="HAJ112" s="0"/>
      <c r="HAK112" s="0"/>
      <c r="HAL112" s="0"/>
      <c r="HAM112" s="0"/>
      <c r="HAN112" s="0"/>
      <c r="HAO112" s="0"/>
      <c r="HAP112" s="0"/>
      <c r="HAQ112" s="0"/>
      <c r="HAR112" s="0"/>
      <c r="HAS112" s="0"/>
      <c r="HAT112" s="0"/>
      <c r="HAU112" s="0"/>
      <c r="HAV112" s="0"/>
      <c r="HAW112" s="0"/>
      <c r="HAX112" s="0"/>
      <c r="HAY112" s="0"/>
      <c r="HAZ112" s="0"/>
      <c r="HBA112" s="0"/>
      <c r="HBB112" s="0"/>
      <c r="HBC112" s="0"/>
      <c r="HBD112" s="0"/>
      <c r="HBE112" s="0"/>
      <c r="HBF112" s="0"/>
      <c r="HBG112" s="0"/>
      <c r="HBH112" s="0"/>
      <c r="HBI112" s="0"/>
      <c r="HBJ112" s="0"/>
      <c r="HBK112" s="0"/>
      <c r="HBL112" s="0"/>
      <c r="HBM112" s="0"/>
      <c r="HBN112" s="0"/>
      <c r="HBO112" s="0"/>
      <c r="HBP112" s="0"/>
      <c r="HBQ112" s="0"/>
      <c r="HBR112" s="0"/>
      <c r="HBS112" s="0"/>
      <c r="HBT112" s="0"/>
      <c r="HBU112" s="0"/>
      <c r="HBV112" s="0"/>
      <c r="HBW112" s="0"/>
      <c r="HBX112" s="0"/>
      <c r="HBY112" s="0"/>
      <c r="HBZ112" s="0"/>
      <c r="HCA112" s="0"/>
      <c r="HCB112" s="0"/>
      <c r="HCC112" s="0"/>
      <c r="HCD112" s="0"/>
      <c r="HCE112" s="0"/>
      <c r="HCF112" s="0"/>
      <c r="HCG112" s="0"/>
      <c r="HCH112" s="0"/>
      <c r="HCI112" s="0"/>
      <c r="HCJ112" s="0"/>
      <c r="HCK112" s="0"/>
      <c r="HCL112" s="0"/>
      <c r="HCM112" s="0"/>
      <c r="HCN112" s="0"/>
      <c r="HCO112" s="0"/>
      <c r="HCP112" s="0"/>
      <c r="HCQ112" s="0"/>
      <c r="HCR112" s="0"/>
      <c r="HCS112" s="0"/>
      <c r="HCT112" s="0"/>
      <c r="HCU112" s="0"/>
      <c r="HCV112" s="0"/>
      <c r="HCW112" s="0"/>
      <c r="HCX112" s="0"/>
      <c r="HCY112" s="0"/>
      <c r="HCZ112" s="0"/>
      <c r="HDA112" s="0"/>
      <c r="HDB112" s="0"/>
      <c r="HDC112" s="0"/>
      <c r="HDD112" s="0"/>
      <c r="HDE112" s="0"/>
      <c r="HDF112" s="0"/>
      <c r="HDG112" s="0"/>
      <c r="HDH112" s="0"/>
      <c r="HDI112" s="0"/>
      <c r="HDJ112" s="0"/>
      <c r="HDK112" s="0"/>
      <c r="HDL112" s="0"/>
      <c r="HDM112" s="0"/>
      <c r="HDN112" s="0"/>
      <c r="HDO112" s="0"/>
      <c r="HDP112" s="0"/>
      <c r="HDQ112" s="0"/>
      <c r="HDR112" s="0"/>
      <c r="HDS112" s="0"/>
      <c r="HDT112" s="0"/>
      <c r="HDU112" s="0"/>
      <c r="HDV112" s="0"/>
      <c r="HDW112" s="0"/>
      <c r="HDX112" s="0"/>
      <c r="HDY112" s="0"/>
      <c r="HDZ112" s="0"/>
      <c r="HEA112" s="0"/>
      <c r="HEB112" s="0"/>
      <c r="HEC112" s="0"/>
      <c r="HED112" s="0"/>
      <c r="HEE112" s="0"/>
      <c r="HEF112" s="0"/>
      <c r="HEG112" s="0"/>
      <c r="HEH112" s="0"/>
      <c r="HEI112" s="0"/>
      <c r="HEJ112" s="0"/>
      <c r="HEK112" s="0"/>
      <c r="HEL112" s="0"/>
      <c r="HEM112" s="0"/>
      <c r="HEN112" s="0"/>
      <c r="HEO112" s="0"/>
      <c r="HEP112" s="0"/>
      <c r="HEQ112" s="0"/>
      <c r="HER112" s="0"/>
      <c r="HES112" s="0"/>
      <c r="HET112" s="0"/>
      <c r="HEU112" s="0"/>
      <c r="HEV112" s="0"/>
      <c r="HEW112" s="0"/>
      <c r="HEX112" s="0"/>
      <c r="HEY112" s="0"/>
      <c r="HEZ112" s="0"/>
      <c r="HFA112" s="0"/>
      <c r="HFB112" s="0"/>
      <c r="HFC112" s="0"/>
      <c r="HFD112" s="0"/>
      <c r="HFE112" s="0"/>
      <c r="HFF112" s="0"/>
      <c r="HFG112" s="0"/>
      <c r="HFH112" s="0"/>
      <c r="HFI112" s="0"/>
      <c r="HFJ112" s="0"/>
      <c r="HFK112" s="0"/>
      <c r="HFL112" s="0"/>
      <c r="HFM112" s="0"/>
      <c r="HFN112" s="0"/>
      <c r="HFO112" s="0"/>
      <c r="HFP112" s="0"/>
      <c r="HFQ112" s="0"/>
      <c r="HFR112" s="0"/>
      <c r="HFS112" s="0"/>
      <c r="HFT112" s="0"/>
      <c r="HFU112" s="0"/>
      <c r="HFV112" s="0"/>
      <c r="HFW112" s="0"/>
      <c r="HFX112" s="0"/>
      <c r="HFY112" s="0"/>
      <c r="HFZ112" s="0"/>
      <c r="HGA112" s="0"/>
      <c r="HGB112" s="0"/>
      <c r="HGC112" s="0"/>
      <c r="HGD112" s="0"/>
      <c r="HGE112" s="0"/>
      <c r="HGF112" s="0"/>
      <c r="HGG112" s="0"/>
      <c r="HGH112" s="0"/>
      <c r="HGI112" s="0"/>
      <c r="HGJ112" s="0"/>
      <c r="HGK112" s="0"/>
      <c r="HGL112" s="0"/>
      <c r="HGM112" s="0"/>
      <c r="HGN112" s="0"/>
      <c r="HGO112" s="0"/>
      <c r="HGP112" s="0"/>
      <c r="HGQ112" s="0"/>
      <c r="HGR112" s="0"/>
      <c r="HGS112" s="0"/>
      <c r="HGT112" s="0"/>
      <c r="HGU112" s="0"/>
      <c r="HGV112" s="0"/>
      <c r="HGW112" s="0"/>
      <c r="HGX112" s="0"/>
      <c r="HGY112" s="0"/>
      <c r="HGZ112" s="0"/>
      <c r="HHA112" s="0"/>
      <c r="HHB112" s="0"/>
      <c r="HHC112" s="0"/>
      <c r="HHD112" s="0"/>
      <c r="HHE112" s="0"/>
      <c r="HHF112" s="0"/>
      <c r="HHG112" s="0"/>
      <c r="HHH112" s="0"/>
      <c r="HHI112" s="0"/>
      <c r="HHJ112" s="0"/>
      <c r="HHK112" s="0"/>
      <c r="HHL112" s="0"/>
      <c r="HHM112" s="0"/>
      <c r="HHN112" s="0"/>
      <c r="HHO112" s="0"/>
      <c r="HHP112" s="0"/>
      <c r="HHQ112" s="0"/>
      <c r="HHR112" s="0"/>
      <c r="HHS112" s="0"/>
      <c r="HHT112" s="0"/>
      <c r="HHU112" s="0"/>
      <c r="HHV112" s="0"/>
      <c r="HHW112" s="0"/>
      <c r="HHX112" s="0"/>
      <c r="HHY112" s="0"/>
      <c r="HHZ112" s="0"/>
      <c r="HIA112" s="0"/>
      <c r="HIB112" s="0"/>
      <c r="HIC112" s="0"/>
      <c r="HID112" s="0"/>
      <c r="HIE112" s="0"/>
      <c r="HIF112" s="0"/>
      <c r="HIG112" s="0"/>
      <c r="HIH112" s="0"/>
      <c r="HII112" s="0"/>
      <c r="HIJ112" s="0"/>
      <c r="HIK112" s="0"/>
      <c r="HIL112" s="0"/>
      <c r="HIM112" s="0"/>
      <c r="HIN112" s="0"/>
      <c r="HIO112" s="0"/>
      <c r="HIP112" s="0"/>
      <c r="HIQ112" s="0"/>
      <c r="HIR112" s="0"/>
      <c r="HIS112" s="0"/>
      <c r="HIT112" s="0"/>
      <c r="HIU112" s="0"/>
      <c r="HIV112" s="0"/>
      <c r="HIW112" s="0"/>
      <c r="HIX112" s="0"/>
      <c r="HIY112" s="0"/>
      <c r="HIZ112" s="0"/>
      <c r="HJA112" s="0"/>
      <c r="HJB112" s="0"/>
      <c r="HJC112" s="0"/>
      <c r="HJD112" s="0"/>
      <c r="HJE112" s="0"/>
      <c r="HJF112" s="0"/>
      <c r="HJG112" s="0"/>
      <c r="HJH112" s="0"/>
      <c r="HJI112" s="0"/>
      <c r="HJJ112" s="0"/>
      <c r="HJK112" s="0"/>
      <c r="HJL112" s="0"/>
      <c r="HJM112" s="0"/>
      <c r="HJN112" s="0"/>
      <c r="HJO112" s="0"/>
      <c r="HJP112" s="0"/>
      <c r="HJQ112" s="0"/>
      <c r="HJR112" s="0"/>
      <c r="HJS112" s="0"/>
      <c r="HJT112" s="0"/>
      <c r="HJU112" s="0"/>
      <c r="HJV112" s="0"/>
      <c r="HJW112" s="0"/>
      <c r="HJX112" s="0"/>
      <c r="HJY112" s="0"/>
      <c r="HJZ112" s="0"/>
      <c r="HKA112" s="0"/>
      <c r="HKB112" s="0"/>
      <c r="HKC112" s="0"/>
      <c r="HKD112" s="0"/>
      <c r="HKE112" s="0"/>
      <c r="HKF112" s="0"/>
      <c r="HKG112" s="0"/>
      <c r="HKH112" s="0"/>
      <c r="HKI112" s="0"/>
      <c r="HKJ112" s="0"/>
      <c r="HKK112" s="0"/>
      <c r="HKL112" s="0"/>
      <c r="HKM112" s="0"/>
      <c r="HKN112" s="0"/>
      <c r="HKO112" s="0"/>
      <c r="HKP112" s="0"/>
      <c r="HKQ112" s="0"/>
      <c r="HKR112" s="0"/>
      <c r="HKS112" s="0"/>
      <c r="HKT112" s="0"/>
      <c r="HKU112" s="0"/>
      <c r="HKV112" s="0"/>
      <c r="HKW112" s="0"/>
      <c r="HKX112" s="0"/>
      <c r="HKY112" s="0"/>
      <c r="HKZ112" s="0"/>
      <c r="HLA112" s="0"/>
      <c r="HLB112" s="0"/>
      <c r="HLC112" s="0"/>
      <c r="HLD112" s="0"/>
      <c r="HLE112" s="0"/>
      <c r="HLF112" s="0"/>
      <c r="HLG112" s="0"/>
      <c r="HLH112" s="0"/>
      <c r="HLI112" s="0"/>
      <c r="HLJ112" s="0"/>
      <c r="HLK112" s="0"/>
      <c r="HLL112" s="0"/>
      <c r="HLM112" s="0"/>
      <c r="HLN112" s="0"/>
      <c r="HLO112" s="0"/>
      <c r="HLP112" s="0"/>
      <c r="HLQ112" s="0"/>
      <c r="HLR112" s="0"/>
      <c r="HLS112" s="0"/>
      <c r="HLT112" s="0"/>
      <c r="HLU112" s="0"/>
      <c r="HLV112" s="0"/>
      <c r="HLW112" s="0"/>
      <c r="HLX112" s="0"/>
      <c r="HLY112" s="0"/>
      <c r="HLZ112" s="0"/>
      <c r="HMA112" s="0"/>
      <c r="HMB112" s="0"/>
      <c r="HMC112" s="0"/>
      <c r="HMD112" s="0"/>
      <c r="HME112" s="0"/>
      <c r="HMF112" s="0"/>
      <c r="HMG112" s="0"/>
      <c r="HMH112" s="0"/>
      <c r="HMI112" s="0"/>
      <c r="HMJ112" s="0"/>
      <c r="HMK112" s="0"/>
      <c r="HML112" s="0"/>
      <c r="HMM112" s="0"/>
      <c r="HMN112" s="0"/>
      <c r="HMO112" s="0"/>
      <c r="HMP112" s="0"/>
      <c r="HMQ112" s="0"/>
      <c r="HMR112" s="0"/>
      <c r="HMS112" s="0"/>
      <c r="HMT112" s="0"/>
      <c r="HMU112" s="0"/>
      <c r="HMV112" s="0"/>
      <c r="HMW112" s="0"/>
      <c r="HMX112" s="0"/>
      <c r="HMY112" s="0"/>
      <c r="HMZ112" s="0"/>
      <c r="HNA112" s="0"/>
      <c r="HNB112" s="0"/>
      <c r="HNC112" s="0"/>
      <c r="HND112" s="0"/>
      <c r="HNE112" s="0"/>
      <c r="HNF112" s="0"/>
      <c r="HNG112" s="0"/>
      <c r="HNH112" s="0"/>
      <c r="HNI112" s="0"/>
      <c r="HNJ112" s="0"/>
      <c r="HNK112" s="0"/>
      <c r="HNL112" s="0"/>
      <c r="HNM112" s="0"/>
      <c r="HNN112" s="0"/>
      <c r="HNO112" s="0"/>
      <c r="HNP112" s="0"/>
      <c r="HNQ112" s="0"/>
      <c r="HNR112" s="0"/>
      <c r="HNS112" s="0"/>
      <c r="HNT112" s="0"/>
      <c r="HNU112" s="0"/>
      <c r="HNV112" s="0"/>
      <c r="HNW112" s="0"/>
      <c r="HNX112" s="0"/>
      <c r="HNY112" s="0"/>
      <c r="HNZ112" s="0"/>
      <c r="HOA112" s="0"/>
      <c r="HOB112" s="0"/>
      <c r="HOC112" s="0"/>
      <c r="HOD112" s="0"/>
      <c r="HOE112" s="0"/>
      <c r="HOF112" s="0"/>
      <c r="HOG112" s="0"/>
      <c r="HOH112" s="0"/>
      <c r="HOI112" s="0"/>
      <c r="HOJ112" s="0"/>
      <c r="HOK112" s="0"/>
      <c r="HOL112" s="0"/>
      <c r="HOM112" s="0"/>
      <c r="HON112" s="0"/>
      <c r="HOO112" s="0"/>
      <c r="HOP112" s="0"/>
      <c r="HOQ112" s="0"/>
      <c r="HOR112" s="0"/>
      <c r="HOS112" s="0"/>
      <c r="HOT112" s="0"/>
      <c r="HOU112" s="0"/>
      <c r="HOV112" s="0"/>
      <c r="HOW112" s="0"/>
      <c r="HOX112" s="0"/>
      <c r="HOY112" s="0"/>
      <c r="HOZ112" s="0"/>
      <c r="HPA112" s="0"/>
      <c r="HPB112" s="0"/>
      <c r="HPC112" s="0"/>
      <c r="HPD112" s="0"/>
      <c r="HPE112" s="0"/>
      <c r="HPF112" s="0"/>
      <c r="HPG112" s="0"/>
      <c r="HPH112" s="0"/>
      <c r="HPI112" s="0"/>
      <c r="HPJ112" s="0"/>
      <c r="HPK112" s="0"/>
      <c r="HPL112" s="0"/>
      <c r="HPM112" s="0"/>
      <c r="HPN112" s="0"/>
      <c r="HPO112" s="0"/>
      <c r="HPP112" s="0"/>
      <c r="HPQ112" s="0"/>
      <c r="HPR112" s="0"/>
      <c r="HPS112" s="0"/>
      <c r="HPT112" s="0"/>
      <c r="HPU112" s="0"/>
      <c r="HPV112" s="0"/>
      <c r="HPW112" s="0"/>
      <c r="HPX112" s="0"/>
      <c r="HPY112" s="0"/>
      <c r="HPZ112" s="0"/>
      <c r="HQA112" s="0"/>
      <c r="HQB112" s="0"/>
      <c r="HQC112" s="0"/>
      <c r="HQD112" s="0"/>
      <c r="HQE112" s="0"/>
      <c r="HQF112" s="0"/>
      <c r="HQG112" s="0"/>
      <c r="HQH112" s="0"/>
      <c r="HQI112" s="0"/>
      <c r="HQJ112" s="0"/>
      <c r="HQK112" s="0"/>
      <c r="HQL112" s="0"/>
      <c r="HQM112" s="0"/>
      <c r="HQN112" s="0"/>
      <c r="HQO112" s="0"/>
      <c r="HQP112" s="0"/>
      <c r="HQQ112" s="0"/>
      <c r="HQR112" s="0"/>
      <c r="HQS112" s="0"/>
      <c r="HQT112" s="0"/>
      <c r="HQU112" s="0"/>
      <c r="HQV112" s="0"/>
      <c r="HQW112" s="0"/>
      <c r="HQX112" s="0"/>
      <c r="HQY112" s="0"/>
      <c r="HQZ112" s="0"/>
      <c r="HRA112" s="0"/>
      <c r="HRB112" s="0"/>
      <c r="HRC112" s="0"/>
      <c r="HRD112" s="0"/>
      <c r="HRE112" s="0"/>
      <c r="HRF112" s="0"/>
      <c r="HRG112" s="0"/>
      <c r="HRH112" s="0"/>
      <c r="HRI112" s="0"/>
      <c r="HRJ112" s="0"/>
      <c r="HRK112" s="0"/>
      <c r="HRL112" s="0"/>
      <c r="HRM112" s="0"/>
      <c r="HRN112" s="0"/>
      <c r="HRO112" s="0"/>
      <c r="HRP112" s="0"/>
      <c r="HRQ112" s="0"/>
      <c r="HRR112" s="0"/>
      <c r="HRS112" s="0"/>
      <c r="HRT112" s="0"/>
      <c r="HRU112" s="0"/>
      <c r="HRV112" s="0"/>
      <c r="HRW112" s="0"/>
      <c r="HRX112" s="0"/>
      <c r="HRY112" s="0"/>
      <c r="HRZ112" s="0"/>
      <c r="HSA112" s="0"/>
      <c r="HSB112" s="0"/>
      <c r="HSC112" s="0"/>
      <c r="HSD112" s="0"/>
      <c r="HSE112" s="0"/>
      <c r="HSF112" s="0"/>
      <c r="HSG112" s="0"/>
      <c r="HSH112" s="0"/>
      <c r="HSI112" s="0"/>
      <c r="HSJ112" s="0"/>
      <c r="HSK112" s="0"/>
      <c r="HSL112" s="0"/>
      <c r="HSM112" s="0"/>
      <c r="HSN112" s="0"/>
      <c r="HSO112" s="0"/>
      <c r="HSP112" s="0"/>
      <c r="HSQ112" s="0"/>
      <c r="HSR112" s="0"/>
      <c r="HSS112" s="0"/>
      <c r="HST112" s="0"/>
      <c r="HSU112" s="0"/>
      <c r="HSV112" s="0"/>
      <c r="HSW112" s="0"/>
      <c r="HSX112" s="0"/>
      <c r="HSY112" s="0"/>
      <c r="HSZ112" s="0"/>
      <c r="HTA112" s="0"/>
      <c r="HTB112" s="0"/>
      <c r="HTC112" s="0"/>
      <c r="HTD112" s="0"/>
      <c r="HTE112" s="0"/>
      <c r="HTF112" s="0"/>
      <c r="HTG112" s="0"/>
      <c r="HTH112" s="0"/>
      <c r="HTI112" s="0"/>
      <c r="HTJ112" s="0"/>
      <c r="HTK112" s="0"/>
      <c r="HTL112" s="0"/>
      <c r="HTM112" s="0"/>
      <c r="HTN112" s="0"/>
      <c r="HTO112" s="0"/>
      <c r="HTP112" s="0"/>
      <c r="HTQ112" s="0"/>
      <c r="HTR112" s="0"/>
      <c r="HTS112" s="0"/>
      <c r="HTT112" s="0"/>
      <c r="HTU112" s="0"/>
      <c r="HTV112" s="0"/>
      <c r="HTW112" s="0"/>
      <c r="HTX112" s="0"/>
      <c r="HTY112" s="0"/>
      <c r="HTZ112" s="0"/>
      <c r="HUA112" s="0"/>
      <c r="HUB112" s="0"/>
      <c r="HUC112" s="0"/>
      <c r="HUD112" s="0"/>
      <c r="HUE112" s="0"/>
      <c r="HUF112" s="0"/>
      <c r="HUG112" s="0"/>
      <c r="HUH112" s="0"/>
      <c r="HUI112" s="0"/>
      <c r="HUJ112" s="0"/>
      <c r="HUK112" s="0"/>
      <c r="HUL112" s="0"/>
      <c r="HUM112" s="0"/>
      <c r="HUN112" s="0"/>
      <c r="HUO112" s="0"/>
      <c r="HUP112" s="0"/>
      <c r="HUQ112" s="0"/>
      <c r="HUR112" s="0"/>
      <c r="HUS112" s="0"/>
      <c r="HUT112" s="0"/>
      <c r="HUU112" s="0"/>
      <c r="HUV112" s="0"/>
      <c r="HUW112" s="0"/>
      <c r="HUX112" s="0"/>
      <c r="HUY112" s="0"/>
      <c r="HUZ112" s="0"/>
      <c r="HVA112" s="0"/>
      <c r="HVB112" s="0"/>
      <c r="HVC112" s="0"/>
      <c r="HVD112" s="0"/>
      <c r="HVE112" s="0"/>
      <c r="HVF112" s="0"/>
      <c r="HVG112" s="0"/>
      <c r="HVH112" s="0"/>
      <c r="HVI112" s="0"/>
      <c r="HVJ112" s="0"/>
      <c r="HVK112" s="0"/>
      <c r="HVL112" s="0"/>
      <c r="HVM112" s="0"/>
      <c r="HVN112" s="0"/>
      <c r="HVO112" s="0"/>
      <c r="HVP112" s="0"/>
      <c r="HVQ112" s="0"/>
      <c r="HVR112" s="0"/>
      <c r="HVS112" s="0"/>
      <c r="HVT112" s="0"/>
      <c r="HVU112" s="0"/>
      <c r="HVV112" s="0"/>
      <c r="HVW112" s="0"/>
      <c r="HVX112" s="0"/>
      <c r="HVY112" s="0"/>
      <c r="HVZ112" s="0"/>
      <c r="HWA112" s="0"/>
      <c r="HWB112" s="0"/>
      <c r="HWC112" s="0"/>
      <c r="HWD112" s="0"/>
      <c r="HWE112" s="0"/>
      <c r="HWF112" s="0"/>
      <c r="HWG112" s="0"/>
      <c r="HWH112" s="0"/>
      <c r="HWI112" s="0"/>
      <c r="HWJ112" s="0"/>
      <c r="HWK112" s="0"/>
      <c r="HWL112" s="0"/>
      <c r="HWM112" s="0"/>
      <c r="HWN112" s="0"/>
      <c r="HWO112" s="0"/>
      <c r="HWP112" s="0"/>
      <c r="HWQ112" s="0"/>
      <c r="HWR112" s="0"/>
      <c r="HWS112" s="0"/>
      <c r="HWT112" s="0"/>
      <c r="HWU112" s="0"/>
      <c r="HWV112" s="0"/>
      <c r="HWW112" s="0"/>
      <c r="HWX112" s="0"/>
      <c r="HWY112" s="0"/>
      <c r="HWZ112" s="0"/>
      <c r="HXA112" s="0"/>
      <c r="HXB112" s="0"/>
      <c r="HXC112" s="0"/>
      <c r="HXD112" s="0"/>
      <c r="HXE112" s="0"/>
      <c r="HXF112" s="0"/>
      <c r="HXG112" s="0"/>
      <c r="HXH112" s="0"/>
      <c r="HXI112" s="0"/>
      <c r="HXJ112" s="0"/>
      <c r="HXK112" s="0"/>
      <c r="HXL112" s="0"/>
      <c r="HXM112" s="0"/>
      <c r="HXN112" s="0"/>
      <c r="HXO112" s="0"/>
      <c r="HXP112" s="0"/>
      <c r="HXQ112" s="0"/>
      <c r="HXR112" s="0"/>
      <c r="HXS112" s="0"/>
      <c r="HXT112" s="0"/>
      <c r="HXU112" s="0"/>
      <c r="HXV112" s="0"/>
      <c r="HXW112" s="0"/>
      <c r="HXX112" s="0"/>
      <c r="HXY112" s="0"/>
      <c r="HXZ112" s="0"/>
      <c r="HYA112" s="0"/>
      <c r="HYB112" s="0"/>
      <c r="HYC112" s="0"/>
      <c r="HYD112" s="0"/>
      <c r="HYE112" s="0"/>
      <c r="HYF112" s="0"/>
      <c r="HYG112" s="0"/>
      <c r="HYH112" s="0"/>
      <c r="HYI112" s="0"/>
      <c r="HYJ112" s="0"/>
      <c r="HYK112" s="0"/>
      <c r="HYL112" s="0"/>
      <c r="HYM112" s="0"/>
      <c r="HYN112" s="0"/>
      <c r="HYO112" s="0"/>
      <c r="HYP112" s="0"/>
      <c r="HYQ112" s="0"/>
      <c r="HYR112" s="0"/>
      <c r="HYS112" s="0"/>
      <c r="HYT112" s="0"/>
      <c r="HYU112" s="0"/>
      <c r="HYV112" s="0"/>
      <c r="HYW112" s="0"/>
      <c r="HYX112" s="0"/>
      <c r="HYY112" s="0"/>
      <c r="HYZ112" s="0"/>
      <c r="HZA112" s="0"/>
      <c r="HZB112" s="0"/>
      <c r="HZC112" s="0"/>
      <c r="HZD112" s="0"/>
      <c r="HZE112" s="0"/>
      <c r="HZF112" s="0"/>
      <c r="HZG112" s="0"/>
      <c r="HZH112" s="0"/>
      <c r="HZI112" s="0"/>
      <c r="HZJ112" s="0"/>
      <c r="HZK112" s="0"/>
      <c r="HZL112" s="0"/>
      <c r="HZM112" s="0"/>
      <c r="HZN112" s="0"/>
      <c r="HZO112" s="0"/>
      <c r="HZP112" s="0"/>
      <c r="HZQ112" s="0"/>
      <c r="HZR112" s="0"/>
      <c r="HZS112" s="0"/>
      <c r="HZT112" s="0"/>
      <c r="HZU112" s="0"/>
      <c r="HZV112" s="0"/>
      <c r="HZW112" s="0"/>
      <c r="HZX112" s="0"/>
      <c r="HZY112" s="0"/>
      <c r="HZZ112" s="0"/>
      <c r="IAA112" s="0"/>
      <c r="IAB112" s="0"/>
      <c r="IAC112" s="0"/>
      <c r="IAD112" s="0"/>
      <c r="IAE112" s="0"/>
      <c r="IAF112" s="0"/>
      <c r="IAG112" s="0"/>
      <c r="IAH112" s="0"/>
      <c r="IAI112" s="0"/>
      <c r="IAJ112" s="0"/>
      <c r="IAK112" s="0"/>
      <c r="IAL112" s="0"/>
      <c r="IAM112" s="0"/>
      <c r="IAN112" s="0"/>
      <c r="IAO112" s="0"/>
      <c r="IAP112" s="0"/>
      <c r="IAQ112" s="0"/>
      <c r="IAR112" s="0"/>
      <c r="IAS112" s="0"/>
      <c r="IAT112" s="0"/>
      <c r="IAU112" s="0"/>
      <c r="IAV112" s="0"/>
      <c r="IAW112" s="0"/>
      <c r="IAX112" s="0"/>
      <c r="IAY112" s="0"/>
      <c r="IAZ112" s="0"/>
      <c r="IBA112" s="0"/>
      <c r="IBB112" s="0"/>
      <c r="IBC112" s="0"/>
      <c r="IBD112" s="0"/>
      <c r="IBE112" s="0"/>
      <c r="IBF112" s="0"/>
      <c r="IBG112" s="0"/>
      <c r="IBH112" s="0"/>
      <c r="IBI112" s="0"/>
      <c r="IBJ112" s="0"/>
      <c r="IBK112" s="0"/>
      <c r="IBL112" s="0"/>
      <c r="IBM112" s="0"/>
      <c r="IBN112" s="0"/>
      <c r="IBO112" s="0"/>
      <c r="IBP112" s="0"/>
      <c r="IBQ112" s="0"/>
      <c r="IBR112" s="0"/>
      <c r="IBS112" s="0"/>
      <c r="IBT112" s="0"/>
      <c r="IBU112" s="0"/>
      <c r="IBV112" s="0"/>
      <c r="IBW112" s="0"/>
      <c r="IBX112" s="0"/>
      <c r="IBY112" s="0"/>
      <c r="IBZ112" s="0"/>
      <c r="ICA112" s="0"/>
      <c r="ICB112" s="0"/>
      <c r="ICC112" s="0"/>
      <c r="ICD112" s="0"/>
      <c r="ICE112" s="0"/>
      <c r="ICF112" s="0"/>
      <c r="ICG112" s="0"/>
      <c r="ICH112" s="0"/>
      <c r="ICI112" s="0"/>
      <c r="ICJ112" s="0"/>
      <c r="ICK112" s="0"/>
      <c r="ICL112" s="0"/>
      <c r="ICM112" s="0"/>
      <c r="ICN112" s="0"/>
      <c r="ICO112" s="0"/>
      <c r="ICP112" s="0"/>
      <c r="ICQ112" s="0"/>
      <c r="ICR112" s="0"/>
      <c r="ICS112" s="0"/>
      <c r="ICT112" s="0"/>
      <c r="ICU112" s="0"/>
      <c r="ICV112" s="0"/>
      <c r="ICW112" s="0"/>
      <c r="ICX112" s="0"/>
      <c r="ICY112" s="0"/>
      <c r="ICZ112" s="0"/>
      <c r="IDA112" s="0"/>
      <c r="IDB112" s="0"/>
      <c r="IDC112" s="0"/>
      <c r="IDD112" s="0"/>
      <c r="IDE112" s="0"/>
      <c r="IDF112" s="0"/>
      <c r="IDG112" s="0"/>
      <c r="IDH112" s="0"/>
      <c r="IDI112" s="0"/>
      <c r="IDJ112" s="0"/>
      <c r="IDK112" s="0"/>
      <c r="IDL112" s="0"/>
      <c r="IDM112" s="0"/>
      <c r="IDN112" s="0"/>
      <c r="IDO112" s="0"/>
      <c r="IDP112" s="0"/>
      <c r="IDQ112" s="0"/>
      <c r="IDR112" s="0"/>
      <c r="IDS112" s="0"/>
      <c r="IDT112" s="0"/>
      <c r="IDU112" s="0"/>
      <c r="IDV112" s="0"/>
      <c r="IDW112" s="0"/>
      <c r="IDX112" s="0"/>
      <c r="IDY112" s="0"/>
      <c r="IDZ112" s="0"/>
      <c r="IEA112" s="0"/>
      <c r="IEB112" s="0"/>
      <c r="IEC112" s="0"/>
      <c r="IED112" s="0"/>
      <c r="IEE112" s="0"/>
      <c r="IEF112" s="0"/>
      <c r="IEG112" s="0"/>
      <c r="IEH112" s="0"/>
      <c r="IEI112" s="0"/>
      <c r="IEJ112" s="0"/>
      <c r="IEK112" s="0"/>
      <c r="IEL112" s="0"/>
      <c r="IEM112" s="0"/>
      <c r="IEN112" s="0"/>
      <c r="IEO112" s="0"/>
      <c r="IEP112" s="0"/>
      <c r="IEQ112" s="0"/>
      <c r="IER112" s="0"/>
      <c r="IES112" s="0"/>
      <c r="IET112" s="0"/>
      <c r="IEU112" s="0"/>
      <c r="IEV112" s="0"/>
      <c r="IEW112" s="0"/>
      <c r="IEX112" s="0"/>
      <c r="IEY112" s="0"/>
      <c r="IEZ112" s="0"/>
      <c r="IFA112" s="0"/>
      <c r="IFB112" s="0"/>
      <c r="IFC112" s="0"/>
      <c r="IFD112" s="0"/>
      <c r="IFE112" s="0"/>
      <c r="IFF112" s="0"/>
      <c r="IFG112" s="0"/>
      <c r="IFH112" s="0"/>
      <c r="IFI112" s="0"/>
      <c r="IFJ112" s="0"/>
      <c r="IFK112" s="0"/>
      <c r="IFL112" s="0"/>
      <c r="IFM112" s="0"/>
      <c r="IFN112" s="0"/>
      <c r="IFO112" s="0"/>
      <c r="IFP112" s="0"/>
      <c r="IFQ112" s="0"/>
      <c r="IFR112" s="0"/>
      <c r="IFS112" s="0"/>
      <c r="IFT112" s="0"/>
      <c r="IFU112" s="0"/>
      <c r="IFV112" s="0"/>
      <c r="IFW112" s="0"/>
      <c r="IFX112" s="0"/>
      <c r="IFY112" s="0"/>
      <c r="IFZ112" s="0"/>
      <c r="IGA112" s="0"/>
      <c r="IGB112" s="0"/>
      <c r="IGC112" s="0"/>
      <c r="IGD112" s="0"/>
      <c r="IGE112" s="0"/>
      <c r="IGF112" s="0"/>
      <c r="IGG112" s="0"/>
      <c r="IGH112" s="0"/>
      <c r="IGI112" s="0"/>
      <c r="IGJ112" s="0"/>
      <c r="IGK112" s="0"/>
      <c r="IGL112" s="0"/>
      <c r="IGM112" s="0"/>
      <c r="IGN112" s="0"/>
      <c r="IGO112" s="0"/>
      <c r="IGP112" s="0"/>
      <c r="IGQ112" s="0"/>
      <c r="IGR112" s="0"/>
      <c r="IGS112" s="0"/>
      <c r="IGT112" s="0"/>
      <c r="IGU112" s="0"/>
      <c r="IGV112" s="0"/>
      <c r="IGW112" s="0"/>
      <c r="IGX112" s="0"/>
      <c r="IGY112" s="0"/>
      <c r="IGZ112" s="0"/>
      <c r="IHA112" s="0"/>
      <c r="IHB112" s="0"/>
      <c r="IHC112" s="0"/>
      <c r="IHD112" s="0"/>
      <c r="IHE112" s="0"/>
      <c r="IHF112" s="0"/>
      <c r="IHG112" s="0"/>
      <c r="IHH112" s="0"/>
      <c r="IHI112" s="0"/>
      <c r="IHJ112" s="0"/>
      <c r="IHK112" s="0"/>
      <c r="IHL112" s="0"/>
      <c r="IHM112" s="0"/>
      <c r="IHN112" s="0"/>
      <c r="IHO112" s="0"/>
      <c r="IHP112" s="0"/>
      <c r="IHQ112" s="0"/>
      <c r="IHR112" s="0"/>
      <c r="IHS112" s="0"/>
      <c r="IHT112" s="0"/>
      <c r="IHU112" s="0"/>
      <c r="IHV112" s="0"/>
      <c r="IHW112" s="0"/>
      <c r="IHX112" s="0"/>
      <c r="IHY112" s="0"/>
      <c r="IHZ112" s="0"/>
      <c r="IIA112" s="0"/>
      <c r="IIB112" s="0"/>
      <c r="IIC112" s="0"/>
      <c r="IID112" s="0"/>
      <c r="IIE112" s="0"/>
      <c r="IIF112" s="0"/>
      <c r="IIG112" s="0"/>
      <c r="IIH112" s="0"/>
      <c r="III112" s="0"/>
      <c r="IIJ112" s="0"/>
      <c r="IIK112" s="0"/>
      <c r="IIL112" s="0"/>
      <c r="IIM112" s="0"/>
      <c r="IIN112" s="0"/>
      <c r="IIO112" s="0"/>
      <c r="IIP112" s="0"/>
      <c r="IIQ112" s="0"/>
      <c r="IIR112" s="0"/>
      <c r="IIS112" s="0"/>
      <c r="IIT112" s="0"/>
      <c r="IIU112" s="0"/>
      <c r="IIV112" s="0"/>
      <c r="IIW112" s="0"/>
      <c r="IIX112" s="0"/>
      <c r="IIY112" s="0"/>
      <c r="IIZ112" s="0"/>
      <c r="IJA112" s="0"/>
      <c r="IJB112" s="0"/>
      <c r="IJC112" s="0"/>
      <c r="IJD112" s="0"/>
      <c r="IJE112" s="0"/>
      <c r="IJF112" s="0"/>
      <c r="IJG112" s="0"/>
      <c r="IJH112" s="0"/>
      <c r="IJI112" s="0"/>
      <c r="IJJ112" s="0"/>
      <c r="IJK112" s="0"/>
      <c r="IJL112" s="0"/>
      <c r="IJM112" s="0"/>
      <c r="IJN112" s="0"/>
      <c r="IJO112" s="0"/>
      <c r="IJP112" s="0"/>
      <c r="IJQ112" s="0"/>
      <c r="IJR112" s="0"/>
      <c r="IJS112" s="0"/>
      <c r="IJT112" s="0"/>
      <c r="IJU112" s="0"/>
      <c r="IJV112" s="0"/>
      <c r="IJW112" s="0"/>
      <c r="IJX112" s="0"/>
      <c r="IJY112" s="0"/>
      <c r="IJZ112" s="0"/>
      <c r="IKA112" s="0"/>
      <c r="IKB112" s="0"/>
      <c r="IKC112" s="0"/>
      <c r="IKD112" s="0"/>
      <c r="IKE112" s="0"/>
      <c r="IKF112" s="0"/>
      <c r="IKG112" s="0"/>
      <c r="IKH112" s="0"/>
      <c r="IKI112" s="0"/>
      <c r="IKJ112" s="0"/>
      <c r="IKK112" s="0"/>
      <c r="IKL112" s="0"/>
      <c r="IKM112" s="0"/>
      <c r="IKN112" s="0"/>
      <c r="IKO112" s="0"/>
      <c r="IKP112" s="0"/>
      <c r="IKQ112" s="0"/>
      <c r="IKR112" s="0"/>
      <c r="IKS112" s="0"/>
      <c r="IKT112" s="0"/>
      <c r="IKU112" s="0"/>
      <c r="IKV112" s="0"/>
      <c r="IKW112" s="0"/>
      <c r="IKX112" s="0"/>
      <c r="IKY112" s="0"/>
      <c r="IKZ112" s="0"/>
      <c r="ILA112" s="0"/>
      <c r="ILB112" s="0"/>
      <c r="ILC112" s="0"/>
      <c r="ILD112" s="0"/>
      <c r="ILE112" s="0"/>
      <c r="ILF112" s="0"/>
      <c r="ILG112" s="0"/>
      <c r="ILH112" s="0"/>
      <c r="ILI112" s="0"/>
      <c r="ILJ112" s="0"/>
      <c r="ILK112" s="0"/>
      <c r="ILL112" s="0"/>
      <c r="ILM112" s="0"/>
      <c r="ILN112" s="0"/>
      <c r="ILO112" s="0"/>
      <c r="ILP112" s="0"/>
      <c r="ILQ112" s="0"/>
      <c r="ILR112" s="0"/>
      <c r="ILS112" s="0"/>
      <c r="ILT112" s="0"/>
      <c r="ILU112" s="0"/>
      <c r="ILV112" s="0"/>
      <c r="ILW112" s="0"/>
      <c r="ILX112" s="0"/>
      <c r="ILY112" s="0"/>
      <c r="ILZ112" s="0"/>
      <c r="IMA112" s="0"/>
      <c r="IMB112" s="0"/>
      <c r="IMC112" s="0"/>
      <c r="IMD112" s="0"/>
      <c r="IME112" s="0"/>
      <c r="IMF112" s="0"/>
      <c r="IMG112" s="0"/>
      <c r="IMH112" s="0"/>
      <c r="IMI112" s="0"/>
      <c r="IMJ112" s="0"/>
      <c r="IMK112" s="0"/>
      <c r="IML112" s="0"/>
      <c r="IMM112" s="0"/>
      <c r="IMN112" s="0"/>
      <c r="IMO112" s="0"/>
      <c r="IMP112" s="0"/>
      <c r="IMQ112" s="0"/>
      <c r="IMR112" s="0"/>
      <c r="IMS112" s="0"/>
      <c r="IMT112" s="0"/>
      <c r="IMU112" s="0"/>
      <c r="IMV112" s="0"/>
      <c r="IMW112" s="0"/>
      <c r="IMX112" s="0"/>
      <c r="IMY112" s="0"/>
      <c r="IMZ112" s="0"/>
      <c r="INA112" s="0"/>
      <c r="INB112" s="0"/>
      <c r="INC112" s="0"/>
      <c r="IND112" s="0"/>
      <c r="INE112" s="0"/>
      <c r="INF112" s="0"/>
      <c r="ING112" s="0"/>
      <c r="INH112" s="0"/>
      <c r="INI112" s="0"/>
      <c r="INJ112" s="0"/>
      <c r="INK112" s="0"/>
      <c r="INL112" s="0"/>
      <c r="INM112" s="0"/>
      <c r="INN112" s="0"/>
      <c r="INO112" s="0"/>
      <c r="INP112" s="0"/>
      <c r="INQ112" s="0"/>
      <c r="INR112" s="0"/>
      <c r="INS112" s="0"/>
      <c r="INT112" s="0"/>
      <c r="INU112" s="0"/>
      <c r="INV112" s="0"/>
      <c r="INW112" s="0"/>
      <c r="INX112" s="0"/>
      <c r="INY112" s="0"/>
      <c r="INZ112" s="0"/>
      <c r="IOA112" s="0"/>
      <c r="IOB112" s="0"/>
      <c r="IOC112" s="0"/>
      <c r="IOD112" s="0"/>
      <c r="IOE112" s="0"/>
      <c r="IOF112" s="0"/>
      <c r="IOG112" s="0"/>
      <c r="IOH112" s="0"/>
      <c r="IOI112" s="0"/>
      <c r="IOJ112" s="0"/>
      <c r="IOK112" s="0"/>
      <c r="IOL112" s="0"/>
      <c r="IOM112" s="0"/>
      <c r="ION112" s="0"/>
      <c r="IOO112" s="0"/>
      <c r="IOP112" s="0"/>
      <c r="IOQ112" s="0"/>
      <c r="IOR112" s="0"/>
      <c r="IOS112" s="0"/>
      <c r="IOT112" s="0"/>
      <c r="IOU112" s="0"/>
      <c r="IOV112" s="0"/>
      <c r="IOW112" s="0"/>
      <c r="IOX112" s="0"/>
      <c r="IOY112" s="0"/>
      <c r="IOZ112" s="0"/>
      <c r="IPA112" s="0"/>
      <c r="IPB112" s="0"/>
      <c r="IPC112" s="0"/>
      <c r="IPD112" s="0"/>
      <c r="IPE112" s="0"/>
      <c r="IPF112" s="0"/>
      <c r="IPG112" s="0"/>
      <c r="IPH112" s="0"/>
      <c r="IPI112" s="0"/>
      <c r="IPJ112" s="0"/>
      <c r="IPK112" s="0"/>
      <c r="IPL112" s="0"/>
      <c r="IPM112" s="0"/>
      <c r="IPN112" s="0"/>
      <c r="IPO112" s="0"/>
      <c r="IPP112" s="0"/>
      <c r="IPQ112" s="0"/>
      <c r="IPR112" s="0"/>
      <c r="IPS112" s="0"/>
      <c r="IPT112" s="0"/>
      <c r="IPU112" s="0"/>
      <c r="IPV112" s="0"/>
      <c r="IPW112" s="0"/>
      <c r="IPX112" s="0"/>
      <c r="IPY112" s="0"/>
      <c r="IPZ112" s="0"/>
      <c r="IQA112" s="0"/>
      <c r="IQB112" s="0"/>
      <c r="IQC112" s="0"/>
      <c r="IQD112" s="0"/>
      <c r="IQE112" s="0"/>
      <c r="IQF112" s="0"/>
      <c r="IQG112" s="0"/>
      <c r="IQH112" s="0"/>
      <c r="IQI112" s="0"/>
      <c r="IQJ112" s="0"/>
      <c r="IQK112" s="0"/>
      <c r="IQL112" s="0"/>
      <c r="IQM112" s="0"/>
      <c r="IQN112" s="0"/>
      <c r="IQO112" s="0"/>
      <c r="IQP112" s="0"/>
      <c r="IQQ112" s="0"/>
      <c r="IQR112" s="0"/>
      <c r="IQS112" s="0"/>
      <c r="IQT112" s="0"/>
      <c r="IQU112" s="0"/>
      <c r="IQV112" s="0"/>
      <c r="IQW112" s="0"/>
      <c r="IQX112" s="0"/>
      <c r="IQY112" s="0"/>
      <c r="IQZ112" s="0"/>
      <c r="IRA112" s="0"/>
      <c r="IRB112" s="0"/>
      <c r="IRC112" s="0"/>
      <c r="IRD112" s="0"/>
      <c r="IRE112" s="0"/>
      <c r="IRF112" s="0"/>
      <c r="IRG112" s="0"/>
      <c r="IRH112" s="0"/>
      <c r="IRI112" s="0"/>
      <c r="IRJ112" s="0"/>
      <c r="IRK112" s="0"/>
      <c r="IRL112" s="0"/>
      <c r="IRM112" s="0"/>
      <c r="IRN112" s="0"/>
      <c r="IRO112" s="0"/>
      <c r="IRP112" s="0"/>
      <c r="IRQ112" s="0"/>
      <c r="IRR112" s="0"/>
      <c r="IRS112" s="0"/>
      <c r="IRT112" s="0"/>
      <c r="IRU112" s="0"/>
      <c r="IRV112" s="0"/>
      <c r="IRW112" s="0"/>
      <c r="IRX112" s="0"/>
      <c r="IRY112" s="0"/>
      <c r="IRZ112" s="0"/>
      <c r="ISA112" s="0"/>
      <c r="ISB112" s="0"/>
      <c r="ISC112" s="0"/>
      <c r="ISD112" s="0"/>
      <c r="ISE112" s="0"/>
      <c r="ISF112" s="0"/>
      <c r="ISG112" s="0"/>
      <c r="ISH112" s="0"/>
      <c r="ISI112" s="0"/>
      <c r="ISJ112" s="0"/>
      <c r="ISK112" s="0"/>
      <c r="ISL112" s="0"/>
      <c r="ISM112" s="0"/>
      <c r="ISN112" s="0"/>
      <c r="ISO112" s="0"/>
      <c r="ISP112" s="0"/>
      <c r="ISQ112" s="0"/>
      <c r="ISR112" s="0"/>
      <c r="ISS112" s="0"/>
      <c r="IST112" s="0"/>
      <c r="ISU112" s="0"/>
      <c r="ISV112" s="0"/>
      <c r="ISW112" s="0"/>
      <c r="ISX112" s="0"/>
      <c r="ISY112" s="0"/>
      <c r="ISZ112" s="0"/>
      <c r="ITA112" s="0"/>
      <c r="ITB112" s="0"/>
      <c r="ITC112" s="0"/>
      <c r="ITD112" s="0"/>
      <c r="ITE112" s="0"/>
      <c r="ITF112" s="0"/>
      <c r="ITG112" s="0"/>
      <c r="ITH112" s="0"/>
      <c r="ITI112" s="0"/>
      <c r="ITJ112" s="0"/>
      <c r="ITK112" s="0"/>
      <c r="ITL112" s="0"/>
      <c r="ITM112" s="0"/>
      <c r="ITN112" s="0"/>
      <c r="ITO112" s="0"/>
      <c r="ITP112" s="0"/>
      <c r="ITQ112" s="0"/>
      <c r="ITR112" s="0"/>
      <c r="ITS112" s="0"/>
      <c r="ITT112" s="0"/>
      <c r="ITU112" s="0"/>
      <c r="ITV112" s="0"/>
      <c r="ITW112" s="0"/>
      <c r="ITX112" s="0"/>
      <c r="ITY112" s="0"/>
      <c r="ITZ112" s="0"/>
      <c r="IUA112" s="0"/>
      <c r="IUB112" s="0"/>
      <c r="IUC112" s="0"/>
      <c r="IUD112" s="0"/>
      <c r="IUE112" s="0"/>
      <c r="IUF112" s="0"/>
      <c r="IUG112" s="0"/>
      <c r="IUH112" s="0"/>
      <c r="IUI112" s="0"/>
      <c r="IUJ112" s="0"/>
      <c r="IUK112" s="0"/>
      <c r="IUL112" s="0"/>
      <c r="IUM112" s="0"/>
      <c r="IUN112" s="0"/>
      <c r="IUO112" s="0"/>
      <c r="IUP112" s="0"/>
      <c r="IUQ112" s="0"/>
      <c r="IUR112" s="0"/>
      <c r="IUS112" s="0"/>
      <c r="IUT112" s="0"/>
      <c r="IUU112" s="0"/>
      <c r="IUV112" s="0"/>
      <c r="IUW112" s="0"/>
      <c r="IUX112" s="0"/>
      <c r="IUY112" s="0"/>
      <c r="IUZ112" s="0"/>
      <c r="IVA112" s="0"/>
      <c r="IVB112" s="0"/>
      <c r="IVC112" s="0"/>
      <c r="IVD112" s="0"/>
      <c r="IVE112" s="0"/>
      <c r="IVF112" s="0"/>
      <c r="IVG112" s="0"/>
      <c r="IVH112" s="0"/>
      <c r="IVI112" s="0"/>
      <c r="IVJ112" s="0"/>
      <c r="IVK112" s="0"/>
      <c r="IVL112" s="0"/>
      <c r="IVM112" s="0"/>
      <c r="IVN112" s="0"/>
      <c r="IVO112" s="0"/>
      <c r="IVP112" s="0"/>
      <c r="IVQ112" s="0"/>
      <c r="IVR112" s="0"/>
      <c r="IVS112" s="0"/>
      <c r="IVT112" s="0"/>
      <c r="IVU112" s="0"/>
      <c r="IVV112" s="0"/>
      <c r="IVW112" s="0"/>
      <c r="IVX112" s="0"/>
      <c r="IVY112" s="0"/>
      <c r="IVZ112" s="0"/>
      <c r="IWA112" s="0"/>
      <c r="IWB112" s="0"/>
      <c r="IWC112" s="0"/>
      <c r="IWD112" s="0"/>
      <c r="IWE112" s="0"/>
      <c r="IWF112" s="0"/>
      <c r="IWG112" s="0"/>
      <c r="IWH112" s="0"/>
      <c r="IWI112" s="0"/>
      <c r="IWJ112" s="0"/>
      <c r="IWK112" s="0"/>
      <c r="IWL112" s="0"/>
      <c r="IWM112" s="0"/>
      <c r="IWN112" s="0"/>
      <c r="IWO112" s="0"/>
      <c r="IWP112" s="0"/>
      <c r="IWQ112" s="0"/>
      <c r="IWR112" s="0"/>
      <c r="IWS112" s="0"/>
      <c r="IWT112" s="0"/>
      <c r="IWU112" s="0"/>
      <c r="IWV112" s="0"/>
      <c r="IWW112" s="0"/>
      <c r="IWX112" s="0"/>
      <c r="IWY112" s="0"/>
      <c r="IWZ112" s="0"/>
      <c r="IXA112" s="0"/>
      <c r="IXB112" s="0"/>
      <c r="IXC112" s="0"/>
      <c r="IXD112" s="0"/>
      <c r="IXE112" s="0"/>
      <c r="IXF112" s="0"/>
      <c r="IXG112" s="0"/>
      <c r="IXH112" s="0"/>
      <c r="IXI112" s="0"/>
      <c r="IXJ112" s="0"/>
      <c r="IXK112" s="0"/>
      <c r="IXL112" s="0"/>
      <c r="IXM112" s="0"/>
      <c r="IXN112" s="0"/>
      <c r="IXO112" s="0"/>
      <c r="IXP112" s="0"/>
      <c r="IXQ112" s="0"/>
      <c r="IXR112" s="0"/>
      <c r="IXS112" s="0"/>
      <c r="IXT112" s="0"/>
      <c r="IXU112" s="0"/>
      <c r="IXV112" s="0"/>
      <c r="IXW112" s="0"/>
      <c r="IXX112" s="0"/>
      <c r="IXY112" s="0"/>
      <c r="IXZ112" s="0"/>
      <c r="IYA112" s="0"/>
      <c r="IYB112" s="0"/>
      <c r="IYC112" s="0"/>
      <c r="IYD112" s="0"/>
      <c r="IYE112" s="0"/>
      <c r="IYF112" s="0"/>
      <c r="IYG112" s="0"/>
      <c r="IYH112" s="0"/>
      <c r="IYI112" s="0"/>
      <c r="IYJ112" s="0"/>
      <c r="IYK112" s="0"/>
      <c r="IYL112" s="0"/>
      <c r="IYM112" s="0"/>
      <c r="IYN112" s="0"/>
      <c r="IYO112" s="0"/>
      <c r="IYP112" s="0"/>
      <c r="IYQ112" s="0"/>
      <c r="IYR112" s="0"/>
      <c r="IYS112" s="0"/>
      <c r="IYT112" s="0"/>
      <c r="IYU112" s="0"/>
      <c r="IYV112" s="0"/>
      <c r="IYW112" s="0"/>
      <c r="IYX112" s="0"/>
      <c r="IYY112" s="0"/>
      <c r="IYZ112" s="0"/>
      <c r="IZA112" s="0"/>
      <c r="IZB112" s="0"/>
      <c r="IZC112" s="0"/>
      <c r="IZD112" s="0"/>
      <c r="IZE112" s="0"/>
      <c r="IZF112" s="0"/>
      <c r="IZG112" s="0"/>
      <c r="IZH112" s="0"/>
      <c r="IZI112" s="0"/>
      <c r="IZJ112" s="0"/>
      <c r="IZK112" s="0"/>
      <c r="IZL112" s="0"/>
      <c r="IZM112" s="0"/>
      <c r="IZN112" s="0"/>
      <c r="IZO112" s="0"/>
      <c r="IZP112" s="0"/>
      <c r="IZQ112" s="0"/>
      <c r="IZR112" s="0"/>
      <c r="IZS112" s="0"/>
      <c r="IZT112" s="0"/>
      <c r="IZU112" s="0"/>
      <c r="IZV112" s="0"/>
      <c r="IZW112" s="0"/>
      <c r="IZX112" s="0"/>
      <c r="IZY112" s="0"/>
      <c r="IZZ112" s="0"/>
      <c r="JAA112" s="0"/>
      <c r="JAB112" s="0"/>
      <c r="JAC112" s="0"/>
      <c r="JAD112" s="0"/>
      <c r="JAE112" s="0"/>
      <c r="JAF112" s="0"/>
      <c r="JAG112" s="0"/>
      <c r="JAH112" s="0"/>
      <c r="JAI112" s="0"/>
      <c r="JAJ112" s="0"/>
      <c r="JAK112" s="0"/>
      <c r="JAL112" s="0"/>
      <c r="JAM112" s="0"/>
      <c r="JAN112" s="0"/>
      <c r="JAO112" s="0"/>
      <c r="JAP112" s="0"/>
      <c r="JAQ112" s="0"/>
      <c r="JAR112" s="0"/>
      <c r="JAS112" s="0"/>
      <c r="JAT112" s="0"/>
      <c r="JAU112" s="0"/>
      <c r="JAV112" s="0"/>
      <c r="JAW112" s="0"/>
      <c r="JAX112" s="0"/>
      <c r="JAY112" s="0"/>
      <c r="JAZ112" s="0"/>
      <c r="JBA112" s="0"/>
      <c r="JBB112" s="0"/>
      <c r="JBC112" s="0"/>
      <c r="JBD112" s="0"/>
      <c r="JBE112" s="0"/>
      <c r="JBF112" s="0"/>
      <c r="JBG112" s="0"/>
      <c r="JBH112" s="0"/>
      <c r="JBI112" s="0"/>
      <c r="JBJ112" s="0"/>
      <c r="JBK112" s="0"/>
      <c r="JBL112" s="0"/>
      <c r="JBM112" s="0"/>
      <c r="JBN112" s="0"/>
      <c r="JBO112" s="0"/>
      <c r="JBP112" s="0"/>
      <c r="JBQ112" s="0"/>
      <c r="JBR112" s="0"/>
      <c r="JBS112" s="0"/>
      <c r="JBT112" s="0"/>
      <c r="JBU112" s="0"/>
      <c r="JBV112" s="0"/>
      <c r="JBW112" s="0"/>
      <c r="JBX112" s="0"/>
      <c r="JBY112" s="0"/>
      <c r="JBZ112" s="0"/>
      <c r="JCA112" s="0"/>
      <c r="JCB112" s="0"/>
      <c r="JCC112" s="0"/>
      <c r="JCD112" s="0"/>
      <c r="JCE112" s="0"/>
      <c r="JCF112" s="0"/>
      <c r="JCG112" s="0"/>
      <c r="JCH112" s="0"/>
      <c r="JCI112" s="0"/>
      <c r="JCJ112" s="0"/>
      <c r="JCK112" s="0"/>
      <c r="JCL112" s="0"/>
      <c r="JCM112" s="0"/>
      <c r="JCN112" s="0"/>
      <c r="JCO112" s="0"/>
      <c r="JCP112" s="0"/>
      <c r="JCQ112" s="0"/>
      <c r="JCR112" s="0"/>
      <c r="JCS112" s="0"/>
      <c r="JCT112" s="0"/>
      <c r="JCU112" s="0"/>
      <c r="JCV112" s="0"/>
      <c r="JCW112" s="0"/>
      <c r="JCX112" s="0"/>
      <c r="JCY112" s="0"/>
      <c r="JCZ112" s="0"/>
      <c r="JDA112" s="0"/>
      <c r="JDB112" s="0"/>
      <c r="JDC112" s="0"/>
      <c r="JDD112" s="0"/>
      <c r="JDE112" s="0"/>
      <c r="JDF112" s="0"/>
      <c r="JDG112" s="0"/>
      <c r="JDH112" s="0"/>
      <c r="JDI112" s="0"/>
      <c r="JDJ112" s="0"/>
      <c r="JDK112" s="0"/>
      <c r="JDL112" s="0"/>
      <c r="JDM112" s="0"/>
      <c r="JDN112" s="0"/>
      <c r="JDO112" s="0"/>
      <c r="JDP112" s="0"/>
      <c r="JDQ112" s="0"/>
      <c r="JDR112" s="0"/>
      <c r="JDS112" s="0"/>
      <c r="JDT112" s="0"/>
      <c r="JDU112" s="0"/>
      <c r="JDV112" s="0"/>
      <c r="JDW112" s="0"/>
      <c r="JDX112" s="0"/>
      <c r="JDY112" s="0"/>
      <c r="JDZ112" s="0"/>
      <c r="JEA112" s="0"/>
      <c r="JEB112" s="0"/>
      <c r="JEC112" s="0"/>
      <c r="JED112" s="0"/>
      <c r="JEE112" s="0"/>
      <c r="JEF112" s="0"/>
      <c r="JEG112" s="0"/>
      <c r="JEH112" s="0"/>
      <c r="JEI112" s="0"/>
      <c r="JEJ112" s="0"/>
      <c r="JEK112" s="0"/>
      <c r="JEL112" s="0"/>
      <c r="JEM112" s="0"/>
      <c r="JEN112" s="0"/>
      <c r="JEO112" s="0"/>
      <c r="JEP112" s="0"/>
      <c r="JEQ112" s="0"/>
      <c r="JER112" s="0"/>
      <c r="JES112" s="0"/>
      <c r="JET112" s="0"/>
      <c r="JEU112" s="0"/>
      <c r="JEV112" s="0"/>
      <c r="JEW112" s="0"/>
      <c r="JEX112" s="0"/>
      <c r="JEY112" s="0"/>
      <c r="JEZ112" s="0"/>
      <c r="JFA112" s="0"/>
      <c r="JFB112" s="0"/>
      <c r="JFC112" s="0"/>
      <c r="JFD112" s="0"/>
      <c r="JFE112" s="0"/>
      <c r="JFF112" s="0"/>
      <c r="JFG112" s="0"/>
      <c r="JFH112" s="0"/>
      <c r="JFI112" s="0"/>
      <c r="JFJ112" s="0"/>
      <c r="JFK112" s="0"/>
      <c r="JFL112" s="0"/>
      <c r="JFM112" s="0"/>
      <c r="JFN112" s="0"/>
      <c r="JFO112" s="0"/>
      <c r="JFP112" s="0"/>
      <c r="JFQ112" s="0"/>
      <c r="JFR112" s="0"/>
      <c r="JFS112" s="0"/>
      <c r="JFT112" s="0"/>
      <c r="JFU112" s="0"/>
      <c r="JFV112" s="0"/>
      <c r="JFW112" s="0"/>
      <c r="JFX112" s="0"/>
      <c r="JFY112" s="0"/>
      <c r="JFZ112" s="0"/>
      <c r="JGA112" s="0"/>
      <c r="JGB112" s="0"/>
      <c r="JGC112" s="0"/>
      <c r="JGD112" s="0"/>
      <c r="JGE112" s="0"/>
      <c r="JGF112" s="0"/>
      <c r="JGG112" s="0"/>
      <c r="JGH112" s="0"/>
      <c r="JGI112" s="0"/>
      <c r="JGJ112" s="0"/>
      <c r="JGK112" s="0"/>
      <c r="JGL112" s="0"/>
      <c r="JGM112" s="0"/>
      <c r="JGN112" s="0"/>
      <c r="JGO112" s="0"/>
      <c r="JGP112" s="0"/>
      <c r="JGQ112" s="0"/>
      <c r="JGR112" s="0"/>
      <c r="JGS112" s="0"/>
      <c r="JGT112" s="0"/>
      <c r="JGU112" s="0"/>
      <c r="JGV112" s="0"/>
      <c r="JGW112" s="0"/>
      <c r="JGX112" s="0"/>
      <c r="JGY112" s="0"/>
      <c r="JGZ112" s="0"/>
      <c r="JHA112" s="0"/>
      <c r="JHB112" s="0"/>
      <c r="JHC112" s="0"/>
      <c r="JHD112" s="0"/>
      <c r="JHE112" s="0"/>
      <c r="JHF112" s="0"/>
      <c r="JHG112" s="0"/>
      <c r="JHH112" s="0"/>
      <c r="JHI112" s="0"/>
      <c r="JHJ112" s="0"/>
      <c r="JHK112" s="0"/>
      <c r="JHL112" s="0"/>
      <c r="JHM112" s="0"/>
      <c r="JHN112" s="0"/>
      <c r="JHO112" s="0"/>
      <c r="JHP112" s="0"/>
      <c r="JHQ112" s="0"/>
      <c r="JHR112" s="0"/>
      <c r="JHS112" s="0"/>
      <c r="JHT112" s="0"/>
      <c r="JHU112" s="0"/>
      <c r="JHV112" s="0"/>
      <c r="JHW112" s="0"/>
      <c r="JHX112" s="0"/>
      <c r="JHY112" s="0"/>
      <c r="JHZ112" s="0"/>
      <c r="JIA112" s="0"/>
      <c r="JIB112" s="0"/>
      <c r="JIC112" s="0"/>
      <c r="JID112" s="0"/>
      <c r="JIE112" s="0"/>
      <c r="JIF112" s="0"/>
      <c r="JIG112" s="0"/>
      <c r="JIH112" s="0"/>
      <c r="JII112" s="0"/>
      <c r="JIJ112" s="0"/>
      <c r="JIK112" s="0"/>
      <c r="JIL112" s="0"/>
      <c r="JIM112" s="0"/>
      <c r="JIN112" s="0"/>
      <c r="JIO112" s="0"/>
      <c r="JIP112" s="0"/>
      <c r="JIQ112" s="0"/>
      <c r="JIR112" s="0"/>
      <c r="JIS112" s="0"/>
      <c r="JIT112" s="0"/>
      <c r="JIU112" s="0"/>
      <c r="JIV112" s="0"/>
      <c r="JIW112" s="0"/>
      <c r="JIX112" s="0"/>
      <c r="JIY112" s="0"/>
      <c r="JIZ112" s="0"/>
      <c r="JJA112" s="0"/>
      <c r="JJB112" s="0"/>
      <c r="JJC112" s="0"/>
      <c r="JJD112" s="0"/>
      <c r="JJE112" s="0"/>
      <c r="JJF112" s="0"/>
      <c r="JJG112" s="0"/>
      <c r="JJH112" s="0"/>
      <c r="JJI112" s="0"/>
      <c r="JJJ112" s="0"/>
      <c r="JJK112" s="0"/>
      <c r="JJL112" s="0"/>
      <c r="JJM112" s="0"/>
      <c r="JJN112" s="0"/>
      <c r="JJO112" s="0"/>
      <c r="JJP112" s="0"/>
      <c r="JJQ112" s="0"/>
      <c r="JJR112" s="0"/>
      <c r="JJS112" s="0"/>
      <c r="JJT112" s="0"/>
      <c r="JJU112" s="0"/>
      <c r="JJV112" s="0"/>
      <c r="JJW112" s="0"/>
      <c r="JJX112" s="0"/>
      <c r="JJY112" s="0"/>
      <c r="JJZ112" s="0"/>
      <c r="JKA112" s="0"/>
      <c r="JKB112" s="0"/>
      <c r="JKC112" s="0"/>
      <c r="JKD112" s="0"/>
      <c r="JKE112" s="0"/>
      <c r="JKF112" s="0"/>
      <c r="JKG112" s="0"/>
      <c r="JKH112" s="0"/>
      <c r="JKI112" s="0"/>
      <c r="JKJ112" s="0"/>
      <c r="JKK112" s="0"/>
      <c r="JKL112" s="0"/>
      <c r="JKM112" s="0"/>
      <c r="JKN112" s="0"/>
      <c r="JKO112" s="0"/>
      <c r="JKP112" s="0"/>
      <c r="JKQ112" s="0"/>
      <c r="JKR112" s="0"/>
      <c r="JKS112" s="0"/>
      <c r="JKT112" s="0"/>
      <c r="JKU112" s="0"/>
      <c r="JKV112" s="0"/>
      <c r="JKW112" s="0"/>
      <c r="JKX112" s="0"/>
      <c r="JKY112" s="0"/>
      <c r="JKZ112" s="0"/>
      <c r="JLA112" s="0"/>
      <c r="JLB112" s="0"/>
      <c r="JLC112" s="0"/>
      <c r="JLD112" s="0"/>
      <c r="JLE112" s="0"/>
      <c r="JLF112" s="0"/>
      <c r="JLG112" s="0"/>
      <c r="JLH112" s="0"/>
      <c r="JLI112" s="0"/>
      <c r="JLJ112" s="0"/>
      <c r="JLK112" s="0"/>
      <c r="JLL112" s="0"/>
      <c r="JLM112" s="0"/>
      <c r="JLN112" s="0"/>
      <c r="JLO112" s="0"/>
      <c r="JLP112" s="0"/>
      <c r="JLQ112" s="0"/>
      <c r="JLR112" s="0"/>
      <c r="JLS112" s="0"/>
      <c r="JLT112" s="0"/>
      <c r="JLU112" s="0"/>
      <c r="JLV112" s="0"/>
      <c r="JLW112" s="0"/>
      <c r="JLX112" s="0"/>
      <c r="JLY112" s="0"/>
      <c r="JLZ112" s="0"/>
      <c r="JMA112" s="0"/>
      <c r="JMB112" s="0"/>
      <c r="JMC112" s="0"/>
      <c r="JMD112" s="0"/>
      <c r="JME112" s="0"/>
      <c r="JMF112" s="0"/>
      <c r="JMG112" s="0"/>
      <c r="JMH112" s="0"/>
      <c r="JMI112" s="0"/>
      <c r="JMJ112" s="0"/>
      <c r="JMK112" s="0"/>
      <c r="JML112" s="0"/>
      <c r="JMM112" s="0"/>
      <c r="JMN112" s="0"/>
      <c r="JMO112" s="0"/>
      <c r="JMP112" s="0"/>
      <c r="JMQ112" s="0"/>
      <c r="JMR112" s="0"/>
      <c r="JMS112" s="0"/>
      <c r="JMT112" s="0"/>
      <c r="JMU112" s="0"/>
      <c r="JMV112" s="0"/>
      <c r="JMW112" s="0"/>
      <c r="JMX112" s="0"/>
      <c r="JMY112" s="0"/>
      <c r="JMZ112" s="0"/>
      <c r="JNA112" s="0"/>
      <c r="JNB112" s="0"/>
      <c r="JNC112" s="0"/>
      <c r="JND112" s="0"/>
      <c r="JNE112" s="0"/>
      <c r="JNF112" s="0"/>
      <c r="JNG112" s="0"/>
      <c r="JNH112" s="0"/>
      <c r="JNI112" s="0"/>
      <c r="JNJ112" s="0"/>
      <c r="JNK112" s="0"/>
      <c r="JNL112" s="0"/>
      <c r="JNM112" s="0"/>
      <c r="JNN112" s="0"/>
      <c r="JNO112" s="0"/>
      <c r="JNP112" s="0"/>
      <c r="JNQ112" s="0"/>
      <c r="JNR112" s="0"/>
      <c r="JNS112" s="0"/>
      <c r="JNT112" s="0"/>
      <c r="JNU112" s="0"/>
      <c r="JNV112" s="0"/>
      <c r="JNW112" s="0"/>
      <c r="JNX112" s="0"/>
      <c r="JNY112" s="0"/>
      <c r="JNZ112" s="0"/>
      <c r="JOA112" s="0"/>
      <c r="JOB112" s="0"/>
      <c r="JOC112" s="0"/>
      <c r="JOD112" s="0"/>
      <c r="JOE112" s="0"/>
      <c r="JOF112" s="0"/>
      <c r="JOG112" s="0"/>
      <c r="JOH112" s="0"/>
      <c r="JOI112" s="0"/>
      <c r="JOJ112" s="0"/>
      <c r="JOK112" s="0"/>
      <c r="JOL112" s="0"/>
      <c r="JOM112" s="0"/>
      <c r="JON112" s="0"/>
      <c r="JOO112" s="0"/>
      <c r="JOP112" s="0"/>
      <c r="JOQ112" s="0"/>
      <c r="JOR112" s="0"/>
      <c r="JOS112" s="0"/>
      <c r="JOT112" s="0"/>
      <c r="JOU112" s="0"/>
      <c r="JOV112" s="0"/>
      <c r="JOW112" s="0"/>
      <c r="JOX112" s="0"/>
      <c r="JOY112" s="0"/>
      <c r="JOZ112" s="0"/>
      <c r="JPA112" s="0"/>
      <c r="JPB112" s="0"/>
      <c r="JPC112" s="0"/>
      <c r="JPD112" s="0"/>
      <c r="JPE112" s="0"/>
      <c r="JPF112" s="0"/>
      <c r="JPG112" s="0"/>
      <c r="JPH112" s="0"/>
      <c r="JPI112" s="0"/>
      <c r="JPJ112" s="0"/>
      <c r="JPK112" s="0"/>
      <c r="JPL112" s="0"/>
      <c r="JPM112" s="0"/>
      <c r="JPN112" s="0"/>
      <c r="JPO112" s="0"/>
      <c r="JPP112" s="0"/>
      <c r="JPQ112" s="0"/>
      <c r="JPR112" s="0"/>
      <c r="JPS112" s="0"/>
      <c r="JPT112" s="0"/>
      <c r="JPU112" s="0"/>
      <c r="JPV112" s="0"/>
      <c r="JPW112" s="0"/>
      <c r="JPX112" s="0"/>
      <c r="JPY112" s="0"/>
      <c r="JPZ112" s="0"/>
      <c r="JQA112" s="0"/>
      <c r="JQB112" s="0"/>
      <c r="JQC112" s="0"/>
      <c r="JQD112" s="0"/>
      <c r="JQE112" s="0"/>
      <c r="JQF112" s="0"/>
      <c r="JQG112" s="0"/>
      <c r="JQH112" s="0"/>
      <c r="JQI112" s="0"/>
      <c r="JQJ112" s="0"/>
      <c r="JQK112" s="0"/>
      <c r="JQL112" s="0"/>
      <c r="JQM112" s="0"/>
      <c r="JQN112" s="0"/>
      <c r="JQO112" s="0"/>
      <c r="JQP112" s="0"/>
      <c r="JQQ112" s="0"/>
      <c r="JQR112" s="0"/>
      <c r="JQS112" s="0"/>
      <c r="JQT112" s="0"/>
      <c r="JQU112" s="0"/>
      <c r="JQV112" s="0"/>
      <c r="JQW112" s="0"/>
      <c r="JQX112" s="0"/>
      <c r="JQY112" s="0"/>
      <c r="JQZ112" s="0"/>
      <c r="JRA112" s="0"/>
      <c r="JRB112" s="0"/>
      <c r="JRC112" s="0"/>
      <c r="JRD112" s="0"/>
      <c r="JRE112" s="0"/>
      <c r="JRF112" s="0"/>
      <c r="JRG112" s="0"/>
      <c r="JRH112" s="0"/>
      <c r="JRI112" s="0"/>
      <c r="JRJ112" s="0"/>
      <c r="JRK112" s="0"/>
      <c r="JRL112" s="0"/>
      <c r="JRM112" s="0"/>
      <c r="JRN112" s="0"/>
      <c r="JRO112" s="0"/>
      <c r="JRP112" s="0"/>
      <c r="JRQ112" s="0"/>
      <c r="JRR112" s="0"/>
      <c r="JRS112" s="0"/>
      <c r="JRT112" s="0"/>
      <c r="JRU112" s="0"/>
      <c r="JRV112" s="0"/>
      <c r="JRW112" s="0"/>
      <c r="JRX112" s="0"/>
      <c r="JRY112" s="0"/>
      <c r="JRZ112" s="0"/>
      <c r="JSA112" s="0"/>
      <c r="JSB112" s="0"/>
      <c r="JSC112" s="0"/>
      <c r="JSD112" s="0"/>
      <c r="JSE112" s="0"/>
      <c r="JSF112" s="0"/>
      <c r="JSG112" s="0"/>
      <c r="JSH112" s="0"/>
      <c r="JSI112" s="0"/>
      <c r="JSJ112" s="0"/>
      <c r="JSK112" s="0"/>
      <c r="JSL112" s="0"/>
      <c r="JSM112" s="0"/>
      <c r="JSN112" s="0"/>
      <c r="JSO112" s="0"/>
      <c r="JSP112" s="0"/>
      <c r="JSQ112" s="0"/>
      <c r="JSR112" s="0"/>
      <c r="JSS112" s="0"/>
      <c r="JST112" s="0"/>
      <c r="JSU112" s="0"/>
      <c r="JSV112" s="0"/>
      <c r="JSW112" s="0"/>
      <c r="JSX112" s="0"/>
      <c r="JSY112" s="0"/>
      <c r="JSZ112" s="0"/>
      <c r="JTA112" s="0"/>
      <c r="JTB112" s="0"/>
      <c r="JTC112" s="0"/>
      <c r="JTD112" s="0"/>
      <c r="JTE112" s="0"/>
      <c r="JTF112" s="0"/>
      <c r="JTG112" s="0"/>
      <c r="JTH112" s="0"/>
      <c r="JTI112" s="0"/>
      <c r="JTJ112" s="0"/>
      <c r="JTK112" s="0"/>
      <c r="JTL112" s="0"/>
      <c r="JTM112" s="0"/>
      <c r="JTN112" s="0"/>
      <c r="JTO112" s="0"/>
      <c r="JTP112" s="0"/>
      <c r="JTQ112" s="0"/>
      <c r="JTR112" s="0"/>
      <c r="JTS112" s="0"/>
      <c r="JTT112" s="0"/>
      <c r="JTU112" s="0"/>
      <c r="JTV112" s="0"/>
      <c r="JTW112" s="0"/>
      <c r="JTX112" s="0"/>
      <c r="JTY112" s="0"/>
      <c r="JTZ112" s="0"/>
      <c r="JUA112" s="0"/>
      <c r="JUB112" s="0"/>
      <c r="JUC112" s="0"/>
      <c r="JUD112" s="0"/>
      <c r="JUE112" s="0"/>
      <c r="JUF112" s="0"/>
      <c r="JUG112" s="0"/>
      <c r="JUH112" s="0"/>
      <c r="JUI112" s="0"/>
      <c r="JUJ112" s="0"/>
      <c r="JUK112" s="0"/>
      <c r="JUL112" s="0"/>
      <c r="JUM112" s="0"/>
      <c r="JUN112" s="0"/>
      <c r="JUO112" s="0"/>
      <c r="JUP112" s="0"/>
      <c r="JUQ112" s="0"/>
      <c r="JUR112" s="0"/>
      <c r="JUS112" s="0"/>
      <c r="JUT112" s="0"/>
      <c r="JUU112" s="0"/>
      <c r="JUV112" s="0"/>
      <c r="JUW112" s="0"/>
      <c r="JUX112" s="0"/>
      <c r="JUY112" s="0"/>
      <c r="JUZ112" s="0"/>
      <c r="JVA112" s="0"/>
      <c r="JVB112" s="0"/>
      <c r="JVC112" s="0"/>
      <c r="JVD112" s="0"/>
      <c r="JVE112" s="0"/>
      <c r="JVF112" s="0"/>
      <c r="JVG112" s="0"/>
      <c r="JVH112" s="0"/>
      <c r="JVI112" s="0"/>
      <c r="JVJ112" s="0"/>
      <c r="JVK112" s="0"/>
      <c r="JVL112" s="0"/>
      <c r="JVM112" s="0"/>
      <c r="JVN112" s="0"/>
      <c r="JVO112" s="0"/>
      <c r="JVP112" s="0"/>
      <c r="JVQ112" s="0"/>
      <c r="JVR112" s="0"/>
      <c r="JVS112" s="0"/>
      <c r="JVT112" s="0"/>
      <c r="JVU112" s="0"/>
      <c r="JVV112" s="0"/>
      <c r="JVW112" s="0"/>
      <c r="JVX112" s="0"/>
      <c r="JVY112" s="0"/>
      <c r="JVZ112" s="0"/>
      <c r="JWA112" s="0"/>
      <c r="JWB112" s="0"/>
      <c r="JWC112" s="0"/>
      <c r="JWD112" s="0"/>
      <c r="JWE112" s="0"/>
      <c r="JWF112" s="0"/>
      <c r="JWG112" s="0"/>
      <c r="JWH112" s="0"/>
      <c r="JWI112" s="0"/>
      <c r="JWJ112" s="0"/>
      <c r="JWK112" s="0"/>
      <c r="JWL112" s="0"/>
      <c r="JWM112" s="0"/>
      <c r="JWN112" s="0"/>
      <c r="JWO112" s="0"/>
      <c r="JWP112" s="0"/>
      <c r="JWQ112" s="0"/>
      <c r="JWR112" s="0"/>
      <c r="JWS112" s="0"/>
      <c r="JWT112" s="0"/>
      <c r="JWU112" s="0"/>
      <c r="JWV112" s="0"/>
      <c r="JWW112" s="0"/>
      <c r="JWX112" s="0"/>
      <c r="JWY112" s="0"/>
      <c r="JWZ112" s="0"/>
      <c r="JXA112" s="0"/>
      <c r="JXB112" s="0"/>
      <c r="JXC112" s="0"/>
      <c r="JXD112" s="0"/>
      <c r="JXE112" s="0"/>
      <c r="JXF112" s="0"/>
      <c r="JXG112" s="0"/>
      <c r="JXH112" s="0"/>
      <c r="JXI112" s="0"/>
      <c r="JXJ112" s="0"/>
      <c r="JXK112" s="0"/>
      <c r="JXL112" s="0"/>
      <c r="JXM112" s="0"/>
      <c r="JXN112" s="0"/>
      <c r="JXO112" s="0"/>
      <c r="JXP112" s="0"/>
      <c r="JXQ112" s="0"/>
      <c r="JXR112" s="0"/>
      <c r="JXS112" s="0"/>
      <c r="JXT112" s="0"/>
      <c r="JXU112" s="0"/>
      <c r="JXV112" s="0"/>
      <c r="JXW112" s="0"/>
      <c r="JXX112" s="0"/>
      <c r="JXY112" s="0"/>
      <c r="JXZ112" s="0"/>
      <c r="JYA112" s="0"/>
      <c r="JYB112" s="0"/>
      <c r="JYC112" s="0"/>
      <c r="JYD112" s="0"/>
      <c r="JYE112" s="0"/>
      <c r="JYF112" s="0"/>
      <c r="JYG112" s="0"/>
      <c r="JYH112" s="0"/>
      <c r="JYI112" s="0"/>
      <c r="JYJ112" s="0"/>
      <c r="JYK112" s="0"/>
      <c r="JYL112" s="0"/>
      <c r="JYM112" s="0"/>
      <c r="JYN112" s="0"/>
      <c r="JYO112" s="0"/>
      <c r="JYP112" s="0"/>
      <c r="JYQ112" s="0"/>
      <c r="JYR112" s="0"/>
      <c r="JYS112" s="0"/>
      <c r="JYT112" s="0"/>
      <c r="JYU112" s="0"/>
      <c r="JYV112" s="0"/>
      <c r="JYW112" s="0"/>
      <c r="JYX112" s="0"/>
      <c r="JYY112" s="0"/>
      <c r="JYZ112" s="0"/>
      <c r="JZA112" s="0"/>
      <c r="JZB112" s="0"/>
      <c r="JZC112" s="0"/>
      <c r="JZD112" s="0"/>
      <c r="JZE112" s="0"/>
      <c r="JZF112" s="0"/>
      <c r="JZG112" s="0"/>
      <c r="JZH112" s="0"/>
      <c r="JZI112" s="0"/>
      <c r="JZJ112" s="0"/>
      <c r="JZK112" s="0"/>
      <c r="JZL112" s="0"/>
      <c r="JZM112" s="0"/>
      <c r="JZN112" s="0"/>
      <c r="JZO112" s="0"/>
      <c r="JZP112" s="0"/>
      <c r="JZQ112" s="0"/>
      <c r="JZR112" s="0"/>
      <c r="JZS112" s="0"/>
      <c r="JZT112" s="0"/>
      <c r="JZU112" s="0"/>
      <c r="JZV112" s="0"/>
      <c r="JZW112" s="0"/>
      <c r="JZX112" s="0"/>
      <c r="JZY112" s="0"/>
      <c r="JZZ112" s="0"/>
      <c r="KAA112" s="0"/>
      <c r="KAB112" s="0"/>
      <c r="KAC112" s="0"/>
      <c r="KAD112" s="0"/>
      <c r="KAE112" s="0"/>
      <c r="KAF112" s="0"/>
      <c r="KAG112" s="0"/>
      <c r="KAH112" s="0"/>
      <c r="KAI112" s="0"/>
      <c r="KAJ112" s="0"/>
      <c r="KAK112" s="0"/>
      <c r="KAL112" s="0"/>
      <c r="KAM112" s="0"/>
      <c r="KAN112" s="0"/>
      <c r="KAO112" s="0"/>
      <c r="KAP112" s="0"/>
      <c r="KAQ112" s="0"/>
      <c r="KAR112" s="0"/>
      <c r="KAS112" s="0"/>
      <c r="KAT112" s="0"/>
      <c r="KAU112" s="0"/>
      <c r="KAV112" s="0"/>
      <c r="KAW112" s="0"/>
      <c r="KAX112" s="0"/>
      <c r="KAY112" s="0"/>
      <c r="KAZ112" s="0"/>
      <c r="KBA112" s="0"/>
      <c r="KBB112" s="0"/>
      <c r="KBC112" s="0"/>
      <c r="KBD112" s="0"/>
      <c r="KBE112" s="0"/>
      <c r="KBF112" s="0"/>
      <c r="KBG112" s="0"/>
      <c r="KBH112" s="0"/>
      <c r="KBI112" s="0"/>
      <c r="KBJ112" s="0"/>
      <c r="KBK112" s="0"/>
      <c r="KBL112" s="0"/>
      <c r="KBM112" s="0"/>
      <c r="KBN112" s="0"/>
      <c r="KBO112" s="0"/>
      <c r="KBP112" s="0"/>
      <c r="KBQ112" s="0"/>
      <c r="KBR112" s="0"/>
      <c r="KBS112" s="0"/>
      <c r="KBT112" s="0"/>
      <c r="KBU112" s="0"/>
      <c r="KBV112" s="0"/>
      <c r="KBW112" s="0"/>
      <c r="KBX112" s="0"/>
      <c r="KBY112" s="0"/>
      <c r="KBZ112" s="0"/>
      <c r="KCA112" s="0"/>
      <c r="KCB112" s="0"/>
      <c r="KCC112" s="0"/>
      <c r="KCD112" s="0"/>
      <c r="KCE112" s="0"/>
      <c r="KCF112" s="0"/>
      <c r="KCG112" s="0"/>
      <c r="KCH112" s="0"/>
      <c r="KCI112" s="0"/>
      <c r="KCJ112" s="0"/>
      <c r="KCK112" s="0"/>
      <c r="KCL112" s="0"/>
      <c r="KCM112" s="0"/>
      <c r="KCN112" s="0"/>
      <c r="KCO112" s="0"/>
      <c r="KCP112" s="0"/>
      <c r="KCQ112" s="0"/>
      <c r="KCR112" s="0"/>
      <c r="KCS112" s="0"/>
      <c r="KCT112" s="0"/>
      <c r="KCU112" s="0"/>
      <c r="KCV112" s="0"/>
      <c r="KCW112" s="0"/>
      <c r="KCX112" s="0"/>
      <c r="KCY112" s="0"/>
      <c r="KCZ112" s="0"/>
      <c r="KDA112" s="0"/>
      <c r="KDB112" s="0"/>
      <c r="KDC112" s="0"/>
      <c r="KDD112" s="0"/>
      <c r="KDE112" s="0"/>
      <c r="KDF112" s="0"/>
      <c r="KDG112" s="0"/>
      <c r="KDH112" s="0"/>
      <c r="KDI112" s="0"/>
      <c r="KDJ112" s="0"/>
      <c r="KDK112" s="0"/>
      <c r="KDL112" s="0"/>
      <c r="KDM112" s="0"/>
      <c r="KDN112" s="0"/>
      <c r="KDO112" s="0"/>
      <c r="KDP112" s="0"/>
      <c r="KDQ112" s="0"/>
      <c r="KDR112" s="0"/>
      <c r="KDS112" s="0"/>
      <c r="KDT112" s="0"/>
      <c r="KDU112" s="0"/>
      <c r="KDV112" s="0"/>
      <c r="KDW112" s="0"/>
      <c r="KDX112" s="0"/>
      <c r="KDY112" s="0"/>
      <c r="KDZ112" s="0"/>
      <c r="KEA112" s="0"/>
      <c r="KEB112" s="0"/>
      <c r="KEC112" s="0"/>
      <c r="KED112" s="0"/>
      <c r="KEE112" s="0"/>
      <c r="KEF112" s="0"/>
      <c r="KEG112" s="0"/>
      <c r="KEH112" s="0"/>
      <c r="KEI112" s="0"/>
      <c r="KEJ112" s="0"/>
      <c r="KEK112" s="0"/>
      <c r="KEL112" s="0"/>
      <c r="KEM112" s="0"/>
      <c r="KEN112" s="0"/>
      <c r="KEO112" s="0"/>
      <c r="KEP112" s="0"/>
      <c r="KEQ112" s="0"/>
      <c r="KER112" s="0"/>
      <c r="KES112" s="0"/>
      <c r="KET112" s="0"/>
      <c r="KEU112" s="0"/>
      <c r="KEV112" s="0"/>
      <c r="KEW112" s="0"/>
      <c r="KEX112" s="0"/>
      <c r="KEY112" s="0"/>
      <c r="KEZ112" s="0"/>
      <c r="KFA112" s="0"/>
      <c r="KFB112" s="0"/>
      <c r="KFC112" s="0"/>
      <c r="KFD112" s="0"/>
      <c r="KFE112" s="0"/>
      <c r="KFF112" s="0"/>
      <c r="KFG112" s="0"/>
      <c r="KFH112" s="0"/>
      <c r="KFI112" s="0"/>
      <c r="KFJ112" s="0"/>
      <c r="KFK112" s="0"/>
      <c r="KFL112" s="0"/>
      <c r="KFM112" s="0"/>
      <c r="KFN112" s="0"/>
      <c r="KFO112" s="0"/>
      <c r="KFP112" s="0"/>
      <c r="KFQ112" s="0"/>
      <c r="KFR112" s="0"/>
      <c r="KFS112" s="0"/>
      <c r="KFT112" s="0"/>
      <c r="KFU112" s="0"/>
      <c r="KFV112" s="0"/>
      <c r="KFW112" s="0"/>
      <c r="KFX112" s="0"/>
      <c r="KFY112" s="0"/>
      <c r="KFZ112" s="0"/>
      <c r="KGA112" s="0"/>
      <c r="KGB112" s="0"/>
      <c r="KGC112" s="0"/>
      <c r="KGD112" s="0"/>
      <c r="KGE112" s="0"/>
      <c r="KGF112" s="0"/>
      <c r="KGG112" s="0"/>
      <c r="KGH112" s="0"/>
      <c r="KGI112" s="0"/>
      <c r="KGJ112" s="0"/>
      <c r="KGK112" s="0"/>
      <c r="KGL112" s="0"/>
      <c r="KGM112" s="0"/>
      <c r="KGN112" s="0"/>
      <c r="KGO112" s="0"/>
      <c r="KGP112" s="0"/>
      <c r="KGQ112" s="0"/>
      <c r="KGR112" s="0"/>
      <c r="KGS112" s="0"/>
      <c r="KGT112" s="0"/>
      <c r="KGU112" s="0"/>
      <c r="KGV112" s="0"/>
      <c r="KGW112" s="0"/>
      <c r="KGX112" s="0"/>
      <c r="KGY112" s="0"/>
      <c r="KGZ112" s="0"/>
      <c r="KHA112" s="0"/>
      <c r="KHB112" s="0"/>
      <c r="KHC112" s="0"/>
      <c r="KHD112" s="0"/>
      <c r="KHE112" s="0"/>
      <c r="KHF112" s="0"/>
      <c r="KHG112" s="0"/>
      <c r="KHH112" s="0"/>
      <c r="KHI112" s="0"/>
      <c r="KHJ112" s="0"/>
      <c r="KHK112" s="0"/>
      <c r="KHL112" s="0"/>
      <c r="KHM112" s="0"/>
      <c r="KHN112" s="0"/>
      <c r="KHO112" s="0"/>
      <c r="KHP112" s="0"/>
      <c r="KHQ112" s="0"/>
      <c r="KHR112" s="0"/>
      <c r="KHS112" s="0"/>
      <c r="KHT112" s="0"/>
      <c r="KHU112" s="0"/>
      <c r="KHV112" s="0"/>
      <c r="KHW112" s="0"/>
      <c r="KHX112" s="0"/>
      <c r="KHY112" s="0"/>
      <c r="KHZ112" s="0"/>
      <c r="KIA112" s="0"/>
      <c r="KIB112" s="0"/>
      <c r="KIC112" s="0"/>
      <c r="KID112" s="0"/>
      <c r="KIE112" s="0"/>
      <c r="KIF112" s="0"/>
      <c r="KIG112" s="0"/>
      <c r="KIH112" s="0"/>
      <c r="KII112" s="0"/>
      <c r="KIJ112" s="0"/>
      <c r="KIK112" s="0"/>
      <c r="KIL112" s="0"/>
      <c r="KIM112" s="0"/>
      <c r="KIN112" s="0"/>
      <c r="KIO112" s="0"/>
      <c r="KIP112" s="0"/>
      <c r="KIQ112" s="0"/>
      <c r="KIR112" s="0"/>
      <c r="KIS112" s="0"/>
      <c r="KIT112" s="0"/>
      <c r="KIU112" s="0"/>
      <c r="KIV112" s="0"/>
      <c r="KIW112" s="0"/>
      <c r="KIX112" s="0"/>
      <c r="KIY112" s="0"/>
      <c r="KIZ112" s="0"/>
      <c r="KJA112" s="0"/>
      <c r="KJB112" s="0"/>
      <c r="KJC112" s="0"/>
      <c r="KJD112" s="0"/>
      <c r="KJE112" s="0"/>
      <c r="KJF112" s="0"/>
      <c r="KJG112" s="0"/>
      <c r="KJH112" s="0"/>
      <c r="KJI112" s="0"/>
      <c r="KJJ112" s="0"/>
      <c r="KJK112" s="0"/>
      <c r="KJL112" s="0"/>
      <c r="KJM112" s="0"/>
      <c r="KJN112" s="0"/>
      <c r="KJO112" s="0"/>
      <c r="KJP112" s="0"/>
      <c r="KJQ112" s="0"/>
      <c r="KJR112" s="0"/>
      <c r="KJS112" s="0"/>
      <c r="KJT112" s="0"/>
      <c r="KJU112" s="0"/>
      <c r="KJV112" s="0"/>
      <c r="KJW112" s="0"/>
      <c r="KJX112" s="0"/>
      <c r="KJY112" s="0"/>
      <c r="KJZ112" s="0"/>
      <c r="KKA112" s="0"/>
      <c r="KKB112" s="0"/>
      <c r="KKC112" s="0"/>
      <c r="KKD112" s="0"/>
      <c r="KKE112" s="0"/>
      <c r="KKF112" s="0"/>
      <c r="KKG112" s="0"/>
      <c r="KKH112" s="0"/>
      <c r="KKI112" s="0"/>
      <c r="KKJ112" s="0"/>
      <c r="KKK112" s="0"/>
      <c r="KKL112" s="0"/>
      <c r="KKM112" s="0"/>
      <c r="KKN112" s="0"/>
      <c r="KKO112" s="0"/>
      <c r="KKP112" s="0"/>
      <c r="KKQ112" s="0"/>
      <c r="KKR112" s="0"/>
      <c r="KKS112" s="0"/>
      <c r="KKT112" s="0"/>
      <c r="KKU112" s="0"/>
      <c r="KKV112" s="0"/>
      <c r="KKW112" s="0"/>
      <c r="KKX112" s="0"/>
      <c r="KKY112" s="0"/>
      <c r="KKZ112" s="0"/>
      <c r="KLA112" s="0"/>
      <c r="KLB112" s="0"/>
      <c r="KLC112" s="0"/>
      <c r="KLD112" s="0"/>
      <c r="KLE112" s="0"/>
      <c r="KLF112" s="0"/>
      <c r="KLG112" s="0"/>
      <c r="KLH112" s="0"/>
      <c r="KLI112" s="0"/>
      <c r="KLJ112" s="0"/>
      <c r="KLK112" s="0"/>
      <c r="KLL112" s="0"/>
      <c r="KLM112" s="0"/>
      <c r="KLN112" s="0"/>
      <c r="KLO112" s="0"/>
      <c r="KLP112" s="0"/>
      <c r="KLQ112" s="0"/>
      <c r="KLR112" s="0"/>
      <c r="KLS112" s="0"/>
      <c r="KLT112" s="0"/>
      <c r="KLU112" s="0"/>
      <c r="KLV112" s="0"/>
      <c r="KLW112" s="0"/>
      <c r="KLX112" s="0"/>
      <c r="KLY112" s="0"/>
      <c r="KLZ112" s="0"/>
      <c r="KMA112" s="0"/>
      <c r="KMB112" s="0"/>
      <c r="KMC112" s="0"/>
      <c r="KMD112" s="0"/>
      <c r="KME112" s="0"/>
      <c r="KMF112" s="0"/>
      <c r="KMG112" s="0"/>
      <c r="KMH112" s="0"/>
      <c r="KMI112" s="0"/>
      <c r="KMJ112" s="0"/>
      <c r="KMK112" s="0"/>
      <c r="KML112" s="0"/>
      <c r="KMM112" s="0"/>
      <c r="KMN112" s="0"/>
      <c r="KMO112" s="0"/>
      <c r="KMP112" s="0"/>
      <c r="KMQ112" s="0"/>
      <c r="KMR112" s="0"/>
      <c r="KMS112" s="0"/>
      <c r="KMT112" s="0"/>
      <c r="KMU112" s="0"/>
      <c r="KMV112" s="0"/>
      <c r="KMW112" s="0"/>
      <c r="KMX112" s="0"/>
      <c r="KMY112" s="0"/>
      <c r="KMZ112" s="0"/>
      <c r="KNA112" s="0"/>
      <c r="KNB112" s="0"/>
      <c r="KNC112" s="0"/>
      <c r="KND112" s="0"/>
      <c r="KNE112" s="0"/>
      <c r="KNF112" s="0"/>
      <c r="KNG112" s="0"/>
      <c r="KNH112" s="0"/>
      <c r="KNI112" s="0"/>
      <c r="KNJ112" s="0"/>
      <c r="KNK112" s="0"/>
      <c r="KNL112" s="0"/>
      <c r="KNM112" s="0"/>
      <c r="KNN112" s="0"/>
      <c r="KNO112" s="0"/>
      <c r="KNP112" s="0"/>
      <c r="KNQ112" s="0"/>
      <c r="KNR112" s="0"/>
      <c r="KNS112" s="0"/>
      <c r="KNT112" s="0"/>
      <c r="KNU112" s="0"/>
      <c r="KNV112" s="0"/>
      <c r="KNW112" s="0"/>
      <c r="KNX112" s="0"/>
      <c r="KNY112" s="0"/>
      <c r="KNZ112" s="0"/>
      <c r="KOA112" s="0"/>
      <c r="KOB112" s="0"/>
      <c r="KOC112" s="0"/>
      <c r="KOD112" s="0"/>
      <c r="KOE112" s="0"/>
      <c r="KOF112" s="0"/>
      <c r="KOG112" s="0"/>
      <c r="KOH112" s="0"/>
      <c r="KOI112" s="0"/>
      <c r="KOJ112" s="0"/>
      <c r="KOK112" s="0"/>
      <c r="KOL112" s="0"/>
      <c r="KOM112" s="0"/>
      <c r="KON112" s="0"/>
      <c r="KOO112" s="0"/>
      <c r="KOP112" s="0"/>
      <c r="KOQ112" s="0"/>
      <c r="KOR112" s="0"/>
      <c r="KOS112" s="0"/>
      <c r="KOT112" s="0"/>
      <c r="KOU112" s="0"/>
      <c r="KOV112" s="0"/>
      <c r="KOW112" s="0"/>
      <c r="KOX112" s="0"/>
      <c r="KOY112" s="0"/>
      <c r="KOZ112" s="0"/>
      <c r="KPA112" s="0"/>
      <c r="KPB112" s="0"/>
      <c r="KPC112" s="0"/>
      <c r="KPD112" s="0"/>
      <c r="KPE112" s="0"/>
      <c r="KPF112" s="0"/>
      <c r="KPG112" s="0"/>
      <c r="KPH112" s="0"/>
      <c r="KPI112" s="0"/>
      <c r="KPJ112" s="0"/>
      <c r="KPK112" s="0"/>
      <c r="KPL112" s="0"/>
      <c r="KPM112" s="0"/>
      <c r="KPN112" s="0"/>
      <c r="KPO112" s="0"/>
      <c r="KPP112" s="0"/>
      <c r="KPQ112" s="0"/>
      <c r="KPR112" s="0"/>
      <c r="KPS112" s="0"/>
      <c r="KPT112" s="0"/>
      <c r="KPU112" s="0"/>
      <c r="KPV112" s="0"/>
      <c r="KPW112" s="0"/>
      <c r="KPX112" s="0"/>
      <c r="KPY112" s="0"/>
      <c r="KPZ112" s="0"/>
      <c r="KQA112" s="0"/>
      <c r="KQB112" s="0"/>
      <c r="KQC112" s="0"/>
      <c r="KQD112" s="0"/>
      <c r="KQE112" s="0"/>
      <c r="KQF112" s="0"/>
      <c r="KQG112" s="0"/>
      <c r="KQH112" s="0"/>
      <c r="KQI112" s="0"/>
      <c r="KQJ112" s="0"/>
      <c r="KQK112" s="0"/>
      <c r="KQL112" s="0"/>
      <c r="KQM112" s="0"/>
      <c r="KQN112" s="0"/>
      <c r="KQO112" s="0"/>
      <c r="KQP112" s="0"/>
      <c r="KQQ112" s="0"/>
      <c r="KQR112" s="0"/>
      <c r="KQS112" s="0"/>
      <c r="KQT112" s="0"/>
      <c r="KQU112" s="0"/>
      <c r="KQV112" s="0"/>
      <c r="KQW112" s="0"/>
      <c r="KQX112" s="0"/>
      <c r="KQY112" s="0"/>
      <c r="KQZ112" s="0"/>
      <c r="KRA112" s="0"/>
      <c r="KRB112" s="0"/>
      <c r="KRC112" s="0"/>
      <c r="KRD112" s="0"/>
      <c r="KRE112" s="0"/>
      <c r="KRF112" s="0"/>
      <c r="KRG112" s="0"/>
      <c r="KRH112" s="0"/>
      <c r="KRI112" s="0"/>
      <c r="KRJ112" s="0"/>
      <c r="KRK112" s="0"/>
      <c r="KRL112" s="0"/>
      <c r="KRM112" s="0"/>
      <c r="KRN112" s="0"/>
      <c r="KRO112" s="0"/>
      <c r="KRP112" s="0"/>
      <c r="KRQ112" s="0"/>
      <c r="KRR112" s="0"/>
      <c r="KRS112" s="0"/>
      <c r="KRT112" s="0"/>
      <c r="KRU112" s="0"/>
      <c r="KRV112" s="0"/>
      <c r="KRW112" s="0"/>
      <c r="KRX112" s="0"/>
      <c r="KRY112" s="0"/>
      <c r="KRZ112" s="0"/>
      <c r="KSA112" s="0"/>
      <c r="KSB112" s="0"/>
      <c r="KSC112" s="0"/>
      <c r="KSD112" s="0"/>
      <c r="KSE112" s="0"/>
      <c r="KSF112" s="0"/>
      <c r="KSG112" s="0"/>
      <c r="KSH112" s="0"/>
      <c r="KSI112" s="0"/>
      <c r="KSJ112" s="0"/>
      <c r="KSK112" s="0"/>
      <c r="KSL112" s="0"/>
      <c r="KSM112" s="0"/>
      <c r="KSN112" s="0"/>
      <c r="KSO112" s="0"/>
      <c r="KSP112" s="0"/>
      <c r="KSQ112" s="0"/>
      <c r="KSR112" s="0"/>
      <c r="KSS112" s="0"/>
      <c r="KST112" s="0"/>
      <c r="KSU112" s="0"/>
      <c r="KSV112" s="0"/>
      <c r="KSW112" s="0"/>
      <c r="KSX112" s="0"/>
      <c r="KSY112" s="0"/>
      <c r="KSZ112" s="0"/>
      <c r="KTA112" s="0"/>
      <c r="KTB112" s="0"/>
      <c r="KTC112" s="0"/>
      <c r="KTD112" s="0"/>
      <c r="KTE112" s="0"/>
      <c r="KTF112" s="0"/>
      <c r="KTG112" s="0"/>
      <c r="KTH112" s="0"/>
      <c r="KTI112" s="0"/>
      <c r="KTJ112" s="0"/>
      <c r="KTK112" s="0"/>
      <c r="KTL112" s="0"/>
      <c r="KTM112" s="0"/>
      <c r="KTN112" s="0"/>
      <c r="KTO112" s="0"/>
      <c r="KTP112" s="0"/>
      <c r="KTQ112" s="0"/>
      <c r="KTR112" s="0"/>
      <c r="KTS112" s="0"/>
      <c r="KTT112" s="0"/>
      <c r="KTU112" s="0"/>
      <c r="KTV112" s="0"/>
      <c r="KTW112" s="0"/>
      <c r="KTX112" s="0"/>
      <c r="KTY112" s="0"/>
      <c r="KTZ112" s="0"/>
      <c r="KUA112" s="0"/>
      <c r="KUB112" s="0"/>
      <c r="KUC112" s="0"/>
      <c r="KUD112" s="0"/>
      <c r="KUE112" s="0"/>
      <c r="KUF112" s="0"/>
      <c r="KUG112" s="0"/>
      <c r="KUH112" s="0"/>
      <c r="KUI112" s="0"/>
      <c r="KUJ112" s="0"/>
      <c r="KUK112" s="0"/>
      <c r="KUL112" s="0"/>
      <c r="KUM112" s="0"/>
      <c r="KUN112" s="0"/>
      <c r="KUO112" s="0"/>
      <c r="KUP112" s="0"/>
      <c r="KUQ112" s="0"/>
      <c r="KUR112" s="0"/>
      <c r="KUS112" s="0"/>
      <c r="KUT112" s="0"/>
      <c r="KUU112" s="0"/>
      <c r="KUV112" s="0"/>
      <c r="KUW112" s="0"/>
      <c r="KUX112" s="0"/>
      <c r="KUY112" s="0"/>
      <c r="KUZ112" s="0"/>
      <c r="KVA112" s="0"/>
      <c r="KVB112" s="0"/>
      <c r="KVC112" s="0"/>
      <c r="KVD112" s="0"/>
      <c r="KVE112" s="0"/>
      <c r="KVF112" s="0"/>
      <c r="KVG112" s="0"/>
      <c r="KVH112" s="0"/>
      <c r="KVI112" s="0"/>
      <c r="KVJ112" s="0"/>
      <c r="KVK112" s="0"/>
      <c r="KVL112" s="0"/>
      <c r="KVM112" s="0"/>
      <c r="KVN112" s="0"/>
      <c r="KVO112" s="0"/>
      <c r="KVP112" s="0"/>
      <c r="KVQ112" s="0"/>
      <c r="KVR112" s="0"/>
      <c r="KVS112" s="0"/>
      <c r="KVT112" s="0"/>
      <c r="KVU112" s="0"/>
      <c r="KVV112" s="0"/>
      <c r="KVW112" s="0"/>
      <c r="KVX112" s="0"/>
      <c r="KVY112" s="0"/>
      <c r="KVZ112" s="0"/>
      <c r="KWA112" s="0"/>
      <c r="KWB112" s="0"/>
      <c r="KWC112" s="0"/>
      <c r="KWD112" s="0"/>
      <c r="KWE112" s="0"/>
      <c r="KWF112" s="0"/>
      <c r="KWG112" s="0"/>
      <c r="KWH112" s="0"/>
      <c r="KWI112" s="0"/>
      <c r="KWJ112" s="0"/>
      <c r="KWK112" s="0"/>
      <c r="KWL112" s="0"/>
      <c r="KWM112" s="0"/>
      <c r="KWN112" s="0"/>
      <c r="KWO112" s="0"/>
      <c r="KWP112" s="0"/>
      <c r="KWQ112" s="0"/>
      <c r="KWR112" s="0"/>
      <c r="KWS112" s="0"/>
      <c r="KWT112" s="0"/>
      <c r="KWU112" s="0"/>
      <c r="KWV112" s="0"/>
      <c r="KWW112" s="0"/>
      <c r="KWX112" s="0"/>
      <c r="KWY112" s="0"/>
      <c r="KWZ112" s="0"/>
      <c r="KXA112" s="0"/>
      <c r="KXB112" s="0"/>
      <c r="KXC112" s="0"/>
      <c r="KXD112" s="0"/>
      <c r="KXE112" s="0"/>
      <c r="KXF112" s="0"/>
      <c r="KXG112" s="0"/>
      <c r="KXH112" s="0"/>
      <c r="KXI112" s="0"/>
      <c r="KXJ112" s="0"/>
      <c r="KXK112" s="0"/>
      <c r="KXL112" s="0"/>
      <c r="KXM112" s="0"/>
      <c r="KXN112" s="0"/>
      <c r="KXO112" s="0"/>
      <c r="KXP112" s="0"/>
      <c r="KXQ112" s="0"/>
      <c r="KXR112" s="0"/>
      <c r="KXS112" s="0"/>
      <c r="KXT112" s="0"/>
      <c r="KXU112" s="0"/>
      <c r="KXV112" s="0"/>
      <c r="KXW112" s="0"/>
      <c r="KXX112" s="0"/>
      <c r="KXY112" s="0"/>
      <c r="KXZ112" s="0"/>
      <c r="KYA112" s="0"/>
      <c r="KYB112" s="0"/>
      <c r="KYC112" s="0"/>
      <c r="KYD112" s="0"/>
      <c r="KYE112" s="0"/>
      <c r="KYF112" s="0"/>
      <c r="KYG112" s="0"/>
      <c r="KYH112" s="0"/>
      <c r="KYI112" s="0"/>
      <c r="KYJ112" s="0"/>
      <c r="KYK112" s="0"/>
      <c r="KYL112" s="0"/>
      <c r="KYM112" s="0"/>
      <c r="KYN112" s="0"/>
      <c r="KYO112" s="0"/>
      <c r="KYP112" s="0"/>
      <c r="KYQ112" s="0"/>
      <c r="KYR112" s="0"/>
      <c r="KYS112" s="0"/>
      <c r="KYT112" s="0"/>
      <c r="KYU112" s="0"/>
      <c r="KYV112" s="0"/>
      <c r="KYW112" s="0"/>
      <c r="KYX112" s="0"/>
      <c r="KYY112" s="0"/>
      <c r="KYZ112" s="0"/>
      <c r="KZA112" s="0"/>
      <c r="KZB112" s="0"/>
      <c r="KZC112" s="0"/>
      <c r="KZD112" s="0"/>
      <c r="KZE112" s="0"/>
      <c r="KZF112" s="0"/>
      <c r="KZG112" s="0"/>
      <c r="KZH112" s="0"/>
      <c r="KZI112" s="0"/>
      <c r="KZJ112" s="0"/>
      <c r="KZK112" s="0"/>
      <c r="KZL112" s="0"/>
      <c r="KZM112" s="0"/>
      <c r="KZN112" s="0"/>
      <c r="KZO112" s="0"/>
      <c r="KZP112" s="0"/>
      <c r="KZQ112" s="0"/>
      <c r="KZR112" s="0"/>
      <c r="KZS112" s="0"/>
      <c r="KZT112" s="0"/>
      <c r="KZU112" s="0"/>
      <c r="KZV112" s="0"/>
      <c r="KZW112" s="0"/>
      <c r="KZX112" s="0"/>
      <c r="KZY112" s="0"/>
      <c r="KZZ112" s="0"/>
      <c r="LAA112" s="0"/>
      <c r="LAB112" s="0"/>
      <c r="LAC112" s="0"/>
      <c r="LAD112" s="0"/>
      <c r="LAE112" s="0"/>
      <c r="LAF112" s="0"/>
      <c r="LAG112" s="0"/>
      <c r="LAH112" s="0"/>
      <c r="LAI112" s="0"/>
      <c r="LAJ112" s="0"/>
      <c r="LAK112" s="0"/>
      <c r="LAL112" s="0"/>
      <c r="LAM112" s="0"/>
      <c r="LAN112" s="0"/>
      <c r="LAO112" s="0"/>
      <c r="LAP112" s="0"/>
      <c r="LAQ112" s="0"/>
      <c r="LAR112" s="0"/>
      <c r="LAS112" s="0"/>
      <c r="LAT112" s="0"/>
      <c r="LAU112" s="0"/>
      <c r="LAV112" s="0"/>
      <c r="LAW112" s="0"/>
      <c r="LAX112" s="0"/>
      <c r="LAY112" s="0"/>
      <c r="LAZ112" s="0"/>
      <c r="LBA112" s="0"/>
      <c r="LBB112" s="0"/>
      <c r="LBC112" s="0"/>
      <c r="LBD112" s="0"/>
      <c r="LBE112" s="0"/>
      <c r="LBF112" s="0"/>
      <c r="LBG112" s="0"/>
      <c r="LBH112" s="0"/>
      <c r="LBI112" s="0"/>
      <c r="LBJ112" s="0"/>
      <c r="LBK112" s="0"/>
      <c r="LBL112" s="0"/>
      <c r="LBM112" s="0"/>
      <c r="LBN112" s="0"/>
      <c r="LBO112" s="0"/>
      <c r="LBP112" s="0"/>
      <c r="LBQ112" s="0"/>
      <c r="LBR112" s="0"/>
      <c r="LBS112" s="0"/>
      <c r="LBT112" s="0"/>
      <c r="LBU112" s="0"/>
      <c r="LBV112" s="0"/>
      <c r="LBW112" s="0"/>
      <c r="LBX112" s="0"/>
      <c r="LBY112" s="0"/>
      <c r="LBZ112" s="0"/>
      <c r="LCA112" s="0"/>
      <c r="LCB112" s="0"/>
      <c r="LCC112" s="0"/>
      <c r="LCD112" s="0"/>
      <c r="LCE112" s="0"/>
      <c r="LCF112" s="0"/>
      <c r="LCG112" s="0"/>
      <c r="LCH112" s="0"/>
      <c r="LCI112" s="0"/>
      <c r="LCJ112" s="0"/>
      <c r="LCK112" s="0"/>
      <c r="LCL112" s="0"/>
      <c r="LCM112" s="0"/>
      <c r="LCN112" s="0"/>
      <c r="LCO112" s="0"/>
      <c r="LCP112" s="0"/>
      <c r="LCQ112" s="0"/>
      <c r="LCR112" s="0"/>
      <c r="LCS112" s="0"/>
      <c r="LCT112" s="0"/>
      <c r="LCU112" s="0"/>
      <c r="LCV112" s="0"/>
      <c r="LCW112" s="0"/>
      <c r="LCX112" s="0"/>
      <c r="LCY112" s="0"/>
      <c r="LCZ112" s="0"/>
      <c r="LDA112" s="0"/>
      <c r="LDB112" s="0"/>
      <c r="LDC112" s="0"/>
      <c r="LDD112" s="0"/>
      <c r="LDE112" s="0"/>
      <c r="LDF112" s="0"/>
      <c r="LDG112" s="0"/>
      <c r="LDH112" s="0"/>
      <c r="LDI112" s="0"/>
      <c r="LDJ112" s="0"/>
      <c r="LDK112" s="0"/>
      <c r="LDL112" s="0"/>
      <c r="LDM112" s="0"/>
      <c r="LDN112" s="0"/>
      <c r="LDO112" s="0"/>
      <c r="LDP112" s="0"/>
      <c r="LDQ112" s="0"/>
      <c r="LDR112" s="0"/>
      <c r="LDS112" s="0"/>
      <c r="LDT112" s="0"/>
      <c r="LDU112" s="0"/>
      <c r="LDV112" s="0"/>
      <c r="LDW112" s="0"/>
      <c r="LDX112" s="0"/>
      <c r="LDY112" s="0"/>
      <c r="LDZ112" s="0"/>
      <c r="LEA112" s="0"/>
      <c r="LEB112" s="0"/>
      <c r="LEC112" s="0"/>
      <c r="LED112" s="0"/>
      <c r="LEE112" s="0"/>
      <c r="LEF112" s="0"/>
      <c r="LEG112" s="0"/>
      <c r="LEH112" s="0"/>
      <c r="LEI112" s="0"/>
      <c r="LEJ112" s="0"/>
      <c r="LEK112" s="0"/>
      <c r="LEL112" s="0"/>
      <c r="LEM112" s="0"/>
      <c r="LEN112" s="0"/>
      <c r="LEO112" s="0"/>
      <c r="LEP112" s="0"/>
      <c r="LEQ112" s="0"/>
      <c r="LER112" s="0"/>
      <c r="LES112" s="0"/>
      <c r="LET112" s="0"/>
      <c r="LEU112" s="0"/>
      <c r="LEV112" s="0"/>
      <c r="LEW112" s="0"/>
      <c r="LEX112" s="0"/>
      <c r="LEY112" s="0"/>
      <c r="LEZ112" s="0"/>
      <c r="LFA112" s="0"/>
      <c r="LFB112" s="0"/>
      <c r="LFC112" s="0"/>
      <c r="LFD112" s="0"/>
      <c r="LFE112" s="0"/>
      <c r="LFF112" s="0"/>
      <c r="LFG112" s="0"/>
      <c r="LFH112" s="0"/>
      <c r="LFI112" s="0"/>
      <c r="LFJ112" s="0"/>
      <c r="LFK112" s="0"/>
      <c r="LFL112" s="0"/>
      <c r="LFM112" s="0"/>
      <c r="LFN112" s="0"/>
      <c r="LFO112" s="0"/>
      <c r="LFP112" s="0"/>
      <c r="LFQ112" s="0"/>
      <c r="LFR112" s="0"/>
      <c r="LFS112" s="0"/>
      <c r="LFT112" s="0"/>
      <c r="LFU112" s="0"/>
      <c r="LFV112" s="0"/>
      <c r="LFW112" s="0"/>
      <c r="LFX112" s="0"/>
      <c r="LFY112" s="0"/>
      <c r="LFZ112" s="0"/>
      <c r="LGA112" s="0"/>
      <c r="LGB112" s="0"/>
      <c r="LGC112" s="0"/>
      <c r="LGD112" s="0"/>
      <c r="LGE112" s="0"/>
      <c r="LGF112" s="0"/>
      <c r="LGG112" s="0"/>
      <c r="LGH112" s="0"/>
      <c r="LGI112" s="0"/>
      <c r="LGJ112" s="0"/>
      <c r="LGK112" s="0"/>
      <c r="LGL112" s="0"/>
      <c r="LGM112" s="0"/>
      <c r="LGN112" s="0"/>
      <c r="LGO112" s="0"/>
      <c r="LGP112" s="0"/>
      <c r="LGQ112" s="0"/>
      <c r="LGR112" s="0"/>
      <c r="LGS112" s="0"/>
      <c r="LGT112" s="0"/>
      <c r="LGU112" s="0"/>
      <c r="LGV112" s="0"/>
      <c r="LGW112" s="0"/>
      <c r="LGX112" s="0"/>
      <c r="LGY112" s="0"/>
      <c r="LGZ112" s="0"/>
      <c r="LHA112" s="0"/>
      <c r="LHB112" s="0"/>
      <c r="LHC112" s="0"/>
      <c r="LHD112" s="0"/>
      <c r="LHE112" s="0"/>
      <c r="LHF112" s="0"/>
      <c r="LHG112" s="0"/>
      <c r="LHH112" s="0"/>
      <c r="LHI112" s="0"/>
      <c r="LHJ112" s="0"/>
      <c r="LHK112" s="0"/>
      <c r="LHL112" s="0"/>
      <c r="LHM112" s="0"/>
      <c r="LHN112" s="0"/>
      <c r="LHO112" s="0"/>
      <c r="LHP112" s="0"/>
      <c r="LHQ112" s="0"/>
      <c r="LHR112" s="0"/>
      <c r="LHS112" s="0"/>
      <c r="LHT112" s="0"/>
      <c r="LHU112" s="0"/>
      <c r="LHV112" s="0"/>
      <c r="LHW112" s="0"/>
      <c r="LHX112" s="0"/>
      <c r="LHY112" s="0"/>
      <c r="LHZ112" s="0"/>
      <c r="LIA112" s="0"/>
      <c r="LIB112" s="0"/>
      <c r="LIC112" s="0"/>
      <c r="LID112" s="0"/>
      <c r="LIE112" s="0"/>
      <c r="LIF112" s="0"/>
      <c r="LIG112" s="0"/>
      <c r="LIH112" s="0"/>
      <c r="LII112" s="0"/>
      <c r="LIJ112" s="0"/>
      <c r="LIK112" s="0"/>
      <c r="LIL112" s="0"/>
      <c r="LIM112" s="0"/>
      <c r="LIN112" s="0"/>
      <c r="LIO112" s="0"/>
      <c r="LIP112" s="0"/>
      <c r="LIQ112" s="0"/>
      <c r="LIR112" s="0"/>
      <c r="LIS112" s="0"/>
      <c r="LIT112" s="0"/>
      <c r="LIU112" s="0"/>
      <c r="LIV112" s="0"/>
      <c r="LIW112" s="0"/>
      <c r="LIX112" s="0"/>
      <c r="LIY112" s="0"/>
      <c r="LIZ112" s="0"/>
      <c r="LJA112" s="0"/>
      <c r="LJB112" s="0"/>
      <c r="LJC112" s="0"/>
      <c r="LJD112" s="0"/>
      <c r="LJE112" s="0"/>
      <c r="LJF112" s="0"/>
      <c r="LJG112" s="0"/>
      <c r="LJH112" s="0"/>
      <c r="LJI112" s="0"/>
      <c r="LJJ112" s="0"/>
      <c r="LJK112" s="0"/>
      <c r="LJL112" s="0"/>
      <c r="LJM112" s="0"/>
      <c r="LJN112" s="0"/>
      <c r="LJO112" s="0"/>
      <c r="LJP112" s="0"/>
      <c r="LJQ112" s="0"/>
      <c r="LJR112" s="0"/>
      <c r="LJS112" s="0"/>
      <c r="LJT112" s="0"/>
      <c r="LJU112" s="0"/>
      <c r="LJV112" s="0"/>
      <c r="LJW112" s="0"/>
      <c r="LJX112" s="0"/>
      <c r="LJY112" s="0"/>
      <c r="LJZ112" s="0"/>
      <c r="LKA112" s="0"/>
      <c r="LKB112" s="0"/>
      <c r="LKC112" s="0"/>
      <c r="LKD112" s="0"/>
      <c r="LKE112" s="0"/>
      <c r="LKF112" s="0"/>
      <c r="LKG112" s="0"/>
      <c r="LKH112" s="0"/>
      <c r="LKI112" s="0"/>
      <c r="LKJ112" s="0"/>
      <c r="LKK112" s="0"/>
      <c r="LKL112" s="0"/>
      <c r="LKM112" s="0"/>
      <c r="LKN112" s="0"/>
      <c r="LKO112" s="0"/>
      <c r="LKP112" s="0"/>
      <c r="LKQ112" s="0"/>
      <c r="LKR112" s="0"/>
      <c r="LKS112" s="0"/>
      <c r="LKT112" s="0"/>
      <c r="LKU112" s="0"/>
      <c r="LKV112" s="0"/>
      <c r="LKW112" s="0"/>
      <c r="LKX112" s="0"/>
      <c r="LKY112" s="0"/>
      <c r="LKZ112" s="0"/>
      <c r="LLA112" s="0"/>
      <c r="LLB112" s="0"/>
      <c r="LLC112" s="0"/>
      <c r="LLD112" s="0"/>
      <c r="LLE112" s="0"/>
      <c r="LLF112" s="0"/>
      <c r="LLG112" s="0"/>
      <c r="LLH112" s="0"/>
      <c r="LLI112" s="0"/>
      <c r="LLJ112" s="0"/>
      <c r="LLK112" s="0"/>
      <c r="LLL112" s="0"/>
      <c r="LLM112" s="0"/>
      <c r="LLN112" s="0"/>
      <c r="LLO112" s="0"/>
      <c r="LLP112" s="0"/>
      <c r="LLQ112" s="0"/>
      <c r="LLR112" s="0"/>
      <c r="LLS112" s="0"/>
      <c r="LLT112" s="0"/>
      <c r="LLU112" s="0"/>
      <c r="LLV112" s="0"/>
      <c r="LLW112" s="0"/>
      <c r="LLX112" s="0"/>
      <c r="LLY112" s="0"/>
      <c r="LLZ112" s="0"/>
      <c r="LMA112" s="0"/>
      <c r="LMB112" s="0"/>
      <c r="LMC112" s="0"/>
      <c r="LMD112" s="0"/>
      <c r="LME112" s="0"/>
      <c r="LMF112" s="0"/>
      <c r="LMG112" s="0"/>
      <c r="LMH112" s="0"/>
      <c r="LMI112" s="0"/>
      <c r="LMJ112" s="0"/>
      <c r="LMK112" s="0"/>
      <c r="LML112" s="0"/>
      <c r="LMM112" s="0"/>
      <c r="LMN112" s="0"/>
      <c r="LMO112" s="0"/>
      <c r="LMP112" s="0"/>
      <c r="LMQ112" s="0"/>
      <c r="LMR112" s="0"/>
      <c r="LMS112" s="0"/>
      <c r="LMT112" s="0"/>
      <c r="LMU112" s="0"/>
      <c r="LMV112" s="0"/>
      <c r="LMW112" s="0"/>
      <c r="LMX112" s="0"/>
      <c r="LMY112" s="0"/>
      <c r="LMZ112" s="0"/>
      <c r="LNA112" s="0"/>
      <c r="LNB112" s="0"/>
      <c r="LNC112" s="0"/>
      <c r="LND112" s="0"/>
      <c r="LNE112" s="0"/>
      <c r="LNF112" s="0"/>
      <c r="LNG112" s="0"/>
      <c r="LNH112" s="0"/>
      <c r="LNI112" s="0"/>
      <c r="LNJ112" s="0"/>
      <c r="LNK112" s="0"/>
      <c r="LNL112" s="0"/>
      <c r="LNM112" s="0"/>
      <c r="LNN112" s="0"/>
      <c r="LNO112" s="0"/>
      <c r="LNP112" s="0"/>
      <c r="LNQ112" s="0"/>
      <c r="LNR112" s="0"/>
      <c r="LNS112" s="0"/>
      <c r="LNT112" s="0"/>
      <c r="LNU112" s="0"/>
      <c r="LNV112" s="0"/>
      <c r="LNW112" s="0"/>
      <c r="LNX112" s="0"/>
      <c r="LNY112" s="0"/>
      <c r="LNZ112" s="0"/>
      <c r="LOA112" s="0"/>
      <c r="LOB112" s="0"/>
      <c r="LOC112" s="0"/>
      <c r="LOD112" s="0"/>
      <c r="LOE112" s="0"/>
      <c r="LOF112" s="0"/>
      <c r="LOG112" s="0"/>
      <c r="LOH112" s="0"/>
      <c r="LOI112" s="0"/>
      <c r="LOJ112" s="0"/>
      <c r="LOK112" s="0"/>
      <c r="LOL112" s="0"/>
      <c r="LOM112" s="0"/>
      <c r="LON112" s="0"/>
      <c r="LOO112" s="0"/>
      <c r="LOP112" s="0"/>
      <c r="LOQ112" s="0"/>
      <c r="LOR112" s="0"/>
      <c r="LOS112" s="0"/>
      <c r="LOT112" s="0"/>
      <c r="LOU112" s="0"/>
      <c r="LOV112" s="0"/>
      <c r="LOW112" s="0"/>
      <c r="LOX112" s="0"/>
      <c r="LOY112" s="0"/>
      <c r="LOZ112" s="0"/>
      <c r="LPA112" s="0"/>
      <c r="LPB112" s="0"/>
      <c r="LPC112" s="0"/>
      <c r="LPD112" s="0"/>
      <c r="LPE112" s="0"/>
      <c r="LPF112" s="0"/>
      <c r="LPG112" s="0"/>
      <c r="LPH112" s="0"/>
      <c r="LPI112" s="0"/>
      <c r="LPJ112" s="0"/>
      <c r="LPK112" s="0"/>
      <c r="LPL112" s="0"/>
      <c r="LPM112" s="0"/>
      <c r="LPN112" s="0"/>
      <c r="LPO112" s="0"/>
      <c r="LPP112" s="0"/>
      <c r="LPQ112" s="0"/>
      <c r="LPR112" s="0"/>
      <c r="LPS112" s="0"/>
      <c r="LPT112" s="0"/>
      <c r="LPU112" s="0"/>
      <c r="LPV112" s="0"/>
      <c r="LPW112" s="0"/>
      <c r="LPX112" s="0"/>
      <c r="LPY112" s="0"/>
      <c r="LPZ112" s="0"/>
      <c r="LQA112" s="0"/>
      <c r="LQB112" s="0"/>
      <c r="LQC112" s="0"/>
      <c r="LQD112" s="0"/>
      <c r="LQE112" s="0"/>
      <c r="LQF112" s="0"/>
      <c r="LQG112" s="0"/>
      <c r="LQH112" s="0"/>
      <c r="LQI112" s="0"/>
      <c r="LQJ112" s="0"/>
      <c r="LQK112" s="0"/>
      <c r="LQL112" s="0"/>
      <c r="LQM112" s="0"/>
      <c r="LQN112" s="0"/>
      <c r="LQO112" s="0"/>
      <c r="LQP112" s="0"/>
      <c r="LQQ112" s="0"/>
      <c r="LQR112" s="0"/>
      <c r="LQS112" s="0"/>
      <c r="LQT112" s="0"/>
      <c r="LQU112" s="0"/>
      <c r="LQV112" s="0"/>
      <c r="LQW112" s="0"/>
      <c r="LQX112" s="0"/>
      <c r="LQY112" s="0"/>
      <c r="LQZ112" s="0"/>
      <c r="LRA112" s="0"/>
      <c r="LRB112" s="0"/>
      <c r="LRC112" s="0"/>
      <c r="LRD112" s="0"/>
      <c r="LRE112" s="0"/>
      <c r="LRF112" s="0"/>
      <c r="LRG112" s="0"/>
      <c r="LRH112" s="0"/>
      <c r="LRI112" s="0"/>
      <c r="LRJ112" s="0"/>
      <c r="LRK112" s="0"/>
      <c r="LRL112" s="0"/>
      <c r="LRM112" s="0"/>
      <c r="LRN112" s="0"/>
      <c r="LRO112" s="0"/>
      <c r="LRP112" s="0"/>
      <c r="LRQ112" s="0"/>
      <c r="LRR112" s="0"/>
      <c r="LRS112" s="0"/>
      <c r="LRT112" s="0"/>
      <c r="LRU112" s="0"/>
      <c r="LRV112" s="0"/>
      <c r="LRW112" s="0"/>
      <c r="LRX112" s="0"/>
      <c r="LRY112" s="0"/>
      <c r="LRZ112" s="0"/>
      <c r="LSA112" s="0"/>
      <c r="LSB112" s="0"/>
      <c r="LSC112" s="0"/>
      <c r="LSD112" s="0"/>
      <c r="LSE112" s="0"/>
      <c r="LSF112" s="0"/>
      <c r="LSG112" s="0"/>
      <c r="LSH112" s="0"/>
      <c r="LSI112" s="0"/>
      <c r="LSJ112" s="0"/>
      <c r="LSK112" s="0"/>
      <c r="LSL112" s="0"/>
      <c r="LSM112" s="0"/>
      <c r="LSN112" s="0"/>
      <c r="LSO112" s="0"/>
      <c r="LSP112" s="0"/>
      <c r="LSQ112" s="0"/>
      <c r="LSR112" s="0"/>
      <c r="LSS112" s="0"/>
      <c r="LST112" s="0"/>
      <c r="LSU112" s="0"/>
      <c r="LSV112" s="0"/>
      <c r="LSW112" s="0"/>
      <c r="LSX112" s="0"/>
      <c r="LSY112" s="0"/>
      <c r="LSZ112" s="0"/>
      <c r="LTA112" s="0"/>
      <c r="LTB112" s="0"/>
      <c r="LTC112" s="0"/>
      <c r="LTD112" s="0"/>
      <c r="LTE112" s="0"/>
      <c r="LTF112" s="0"/>
      <c r="LTG112" s="0"/>
      <c r="LTH112" s="0"/>
      <c r="LTI112" s="0"/>
      <c r="LTJ112" s="0"/>
      <c r="LTK112" s="0"/>
      <c r="LTL112" s="0"/>
      <c r="LTM112" s="0"/>
      <c r="LTN112" s="0"/>
      <c r="LTO112" s="0"/>
      <c r="LTP112" s="0"/>
      <c r="LTQ112" s="0"/>
      <c r="LTR112" s="0"/>
      <c r="LTS112" s="0"/>
      <c r="LTT112" s="0"/>
      <c r="LTU112" s="0"/>
      <c r="LTV112" s="0"/>
      <c r="LTW112" s="0"/>
      <c r="LTX112" s="0"/>
      <c r="LTY112" s="0"/>
      <c r="LTZ112" s="0"/>
      <c r="LUA112" s="0"/>
      <c r="LUB112" s="0"/>
      <c r="LUC112" s="0"/>
      <c r="LUD112" s="0"/>
      <c r="LUE112" s="0"/>
      <c r="LUF112" s="0"/>
      <c r="LUG112" s="0"/>
      <c r="LUH112" s="0"/>
      <c r="LUI112" s="0"/>
      <c r="LUJ112" s="0"/>
      <c r="LUK112" s="0"/>
      <c r="LUL112" s="0"/>
      <c r="LUM112" s="0"/>
      <c r="LUN112" s="0"/>
      <c r="LUO112" s="0"/>
      <c r="LUP112" s="0"/>
      <c r="LUQ112" s="0"/>
      <c r="LUR112" s="0"/>
      <c r="LUS112" s="0"/>
      <c r="LUT112" s="0"/>
      <c r="LUU112" s="0"/>
      <c r="LUV112" s="0"/>
      <c r="LUW112" s="0"/>
      <c r="LUX112" s="0"/>
      <c r="LUY112" s="0"/>
      <c r="LUZ112" s="0"/>
      <c r="LVA112" s="0"/>
      <c r="LVB112" s="0"/>
      <c r="LVC112" s="0"/>
      <c r="LVD112" s="0"/>
      <c r="LVE112" s="0"/>
      <c r="LVF112" s="0"/>
      <c r="LVG112" s="0"/>
      <c r="LVH112" s="0"/>
      <c r="LVI112" s="0"/>
      <c r="LVJ112" s="0"/>
      <c r="LVK112" s="0"/>
      <c r="LVL112" s="0"/>
      <c r="LVM112" s="0"/>
      <c r="LVN112" s="0"/>
      <c r="LVO112" s="0"/>
      <c r="LVP112" s="0"/>
      <c r="LVQ112" s="0"/>
      <c r="LVR112" s="0"/>
      <c r="LVS112" s="0"/>
      <c r="LVT112" s="0"/>
      <c r="LVU112" s="0"/>
      <c r="LVV112" s="0"/>
      <c r="LVW112" s="0"/>
      <c r="LVX112" s="0"/>
      <c r="LVY112" s="0"/>
      <c r="LVZ112" s="0"/>
      <c r="LWA112" s="0"/>
      <c r="LWB112" s="0"/>
      <c r="LWC112" s="0"/>
      <c r="LWD112" s="0"/>
      <c r="LWE112" s="0"/>
      <c r="LWF112" s="0"/>
      <c r="LWG112" s="0"/>
      <c r="LWH112" s="0"/>
      <c r="LWI112" s="0"/>
      <c r="LWJ112" s="0"/>
      <c r="LWK112" s="0"/>
      <c r="LWL112" s="0"/>
      <c r="LWM112" s="0"/>
      <c r="LWN112" s="0"/>
      <c r="LWO112" s="0"/>
      <c r="LWP112" s="0"/>
      <c r="LWQ112" s="0"/>
      <c r="LWR112" s="0"/>
      <c r="LWS112" s="0"/>
      <c r="LWT112" s="0"/>
      <c r="LWU112" s="0"/>
      <c r="LWV112" s="0"/>
      <c r="LWW112" s="0"/>
      <c r="LWX112" s="0"/>
      <c r="LWY112" s="0"/>
      <c r="LWZ112" s="0"/>
      <c r="LXA112" s="0"/>
      <c r="LXB112" s="0"/>
      <c r="LXC112" s="0"/>
      <c r="LXD112" s="0"/>
      <c r="LXE112" s="0"/>
      <c r="LXF112" s="0"/>
      <c r="LXG112" s="0"/>
      <c r="LXH112" s="0"/>
      <c r="LXI112" s="0"/>
      <c r="LXJ112" s="0"/>
      <c r="LXK112" s="0"/>
      <c r="LXL112" s="0"/>
      <c r="LXM112" s="0"/>
      <c r="LXN112" s="0"/>
      <c r="LXO112" s="0"/>
      <c r="LXP112" s="0"/>
      <c r="LXQ112" s="0"/>
      <c r="LXR112" s="0"/>
      <c r="LXS112" s="0"/>
      <c r="LXT112" s="0"/>
      <c r="LXU112" s="0"/>
      <c r="LXV112" s="0"/>
      <c r="LXW112" s="0"/>
      <c r="LXX112" s="0"/>
      <c r="LXY112" s="0"/>
      <c r="LXZ112" s="0"/>
      <c r="LYA112" s="0"/>
      <c r="LYB112" s="0"/>
      <c r="LYC112" s="0"/>
      <c r="LYD112" s="0"/>
      <c r="LYE112" s="0"/>
      <c r="LYF112" s="0"/>
      <c r="LYG112" s="0"/>
      <c r="LYH112" s="0"/>
      <c r="LYI112" s="0"/>
      <c r="LYJ112" s="0"/>
      <c r="LYK112" s="0"/>
      <c r="LYL112" s="0"/>
      <c r="LYM112" s="0"/>
      <c r="LYN112" s="0"/>
      <c r="LYO112" s="0"/>
      <c r="LYP112" s="0"/>
      <c r="LYQ112" s="0"/>
      <c r="LYR112" s="0"/>
      <c r="LYS112" s="0"/>
      <c r="LYT112" s="0"/>
      <c r="LYU112" s="0"/>
      <c r="LYV112" s="0"/>
      <c r="LYW112" s="0"/>
      <c r="LYX112" s="0"/>
      <c r="LYY112" s="0"/>
      <c r="LYZ112" s="0"/>
      <c r="LZA112" s="0"/>
      <c r="LZB112" s="0"/>
      <c r="LZC112" s="0"/>
      <c r="LZD112" s="0"/>
      <c r="LZE112" s="0"/>
      <c r="LZF112" s="0"/>
      <c r="LZG112" s="0"/>
      <c r="LZH112" s="0"/>
      <c r="LZI112" s="0"/>
      <c r="LZJ112" s="0"/>
      <c r="LZK112" s="0"/>
      <c r="LZL112" s="0"/>
      <c r="LZM112" s="0"/>
      <c r="LZN112" s="0"/>
      <c r="LZO112" s="0"/>
      <c r="LZP112" s="0"/>
      <c r="LZQ112" s="0"/>
      <c r="LZR112" s="0"/>
      <c r="LZS112" s="0"/>
      <c r="LZT112" s="0"/>
      <c r="LZU112" s="0"/>
      <c r="LZV112" s="0"/>
      <c r="LZW112" s="0"/>
      <c r="LZX112" s="0"/>
      <c r="LZY112" s="0"/>
      <c r="LZZ112" s="0"/>
      <c r="MAA112" s="0"/>
      <c r="MAB112" s="0"/>
      <c r="MAC112" s="0"/>
      <c r="MAD112" s="0"/>
      <c r="MAE112" s="0"/>
      <c r="MAF112" s="0"/>
      <c r="MAG112" s="0"/>
      <c r="MAH112" s="0"/>
      <c r="MAI112" s="0"/>
      <c r="MAJ112" s="0"/>
      <c r="MAK112" s="0"/>
      <c r="MAL112" s="0"/>
      <c r="MAM112" s="0"/>
      <c r="MAN112" s="0"/>
      <c r="MAO112" s="0"/>
      <c r="MAP112" s="0"/>
      <c r="MAQ112" s="0"/>
      <c r="MAR112" s="0"/>
      <c r="MAS112" s="0"/>
      <c r="MAT112" s="0"/>
      <c r="MAU112" s="0"/>
      <c r="MAV112" s="0"/>
      <c r="MAW112" s="0"/>
      <c r="MAX112" s="0"/>
      <c r="MAY112" s="0"/>
      <c r="MAZ112" s="0"/>
      <c r="MBA112" s="0"/>
      <c r="MBB112" s="0"/>
      <c r="MBC112" s="0"/>
      <c r="MBD112" s="0"/>
      <c r="MBE112" s="0"/>
      <c r="MBF112" s="0"/>
      <c r="MBG112" s="0"/>
      <c r="MBH112" s="0"/>
      <c r="MBI112" s="0"/>
      <c r="MBJ112" s="0"/>
      <c r="MBK112" s="0"/>
      <c r="MBL112" s="0"/>
      <c r="MBM112" s="0"/>
      <c r="MBN112" s="0"/>
      <c r="MBO112" s="0"/>
      <c r="MBP112" s="0"/>
      <c r="MBQ112" s="0"/>
      <c r="MBR112" s="0"/>
      <c r="MBS112" s="0"/>
      <c r="MBT112" s="0"/>
      <c r="MBU112" s="0"/>
      <c r="MBV112" s="0"/>
      <c r="MBW112" s="0"/>
      <c r="MBX112" s="0"/>
      <c r="MBY112" s="0"/>
      <c r="MBZ112" s="0"/>
      <c r="MCA112" s="0"/>
      <c r="MCB112" s="0"/>
      <c r="MCC112" s="0"/>
      <c r="MCD112" s="0"/>
      <c r="MCE112" s="0"/>
      <c r="MCF112" s="0"/>
      <c r="MCG112" s="0"/>
      <c r="MCH112" s="0"/>
      <c r="MCI112" s="0"/>
      <c r="MCJ112" s="0"/>
      <c r="MCK112" s="0"/>
      <c r="MCL112" s="0"/>
      <c r="MCM112" s="0"/>
      <c r="MCN112" s="0"/>
      <c r="MCO112" s="0"/>
      <c r="MCP112" s="0"/>
      <c r="MCQ112" s="0"/>
      <c r="MCR112" s="0"/>
      <c r="MCS112" s="0"/>
      <c r="MCT112" s="0"/>
      <c r="MCU112" s="0"/>
      <c r="MCV112" s="0"/>
      <c r="MCW112" s="0"/>
      <c r="MCX112" s="0"/>
      <c r="MCY112" s="0"/>
      <c r="MCZ112" s="0"/>
      <c r="MDA112" s="0"/>
      <c r="MDB112" s="0"/>
      <c r="MDC112" s="0"/>
      <c r="MDD112" s="0"/>
      <c r="MDE112" s="0"/>
      <c r="MDF112" s="0"/>
      <c r="MDG112" s="0"/>
      <c r="MDH112" s="0"/>
      <c r="MDI112" s="0"/>
      <c r="MDJ112" s="0"/>
      <c r="MDK112" s="0"/>
      <c r="MDL112" s="0"/>
      <c r="MDM112" s="0"/>
      <c r="MDN112" s="0"/>
      <c r="MDO112" s="0"/>
      <c r="MDP112" s="0"/>
      <c r="MDQ112" s="0"/>
      <c r="MDR112" s="0"/>
      <c r="MDS112" s="0"/>
      <c r="MDT112" s="0"/>
      <c r="MDU112" s="0"/>
      <c r="MDV112" s="0"/>
      <c r="MDW112" s="0"/>
      <c r="MDX112" s="0"/>
      <c r="MDY112" s="0"/>
      <c r="MDZ112" s="0"/>
      <c r="MEA112" s="0"/>
      <c r="MEB112" s="0"/>
      <c r="MEC112" s="0"/>
      <c r="MED112" s="0"/>
      <c r="MEE112" s="0"/>
      <c r="MEF112" s="0"/>
      <c r="MEG112" s="0"/>
      <c r="MEH112" s="0"/>
      <c r="MEI112" s="0"/>
      <c r="MEJ112" s="0"/>
      <c r="MEK112" s="0"/>
      <c r="MEL112" s="0"/>
      <c r="MEM112" s="0"/>
      <c r="MEN112" s="0"/>
      <c r="MEO112" s="0"/>
      <c r="MEP112" s="0"/>
      <c r="MEQ112" s="0"/>
      <c r="MER112" s="0"/>
      <c r="MES112" s="0"/>
      <c r="MET112" s="0"/>
      <c r="MEU112" s="0"/>
      <c r="MEV112" s="0"/>
      <c r="MEW112" s="0"/>
      <c r="MEX112" s="0"/>
      <c r="MEY112" s="0"/>
      <c r="MEZ112" s="0"/>
      <c r="MFA112" s="0"/>
      <c r="MFB112" s="0"/>
      <c r="MFC112" s="0"/>
      <c r="MFD112" s="0"/>
      <c r="MFE112" s="0"/>
      <c r="MFF112" s="0"/>
      <c r="MFG112" s="0"/>
      <c r="MFH112" s="0"/>
      <c r="MFI112" s="0"/>
      <c r="MFJ112" s="0"/>
      <c r="MFK112" s="0"/>
      <c r="MFL112" s="0"/>
      <c r="MFM112" s="0"/>
      <c r="MFN112" s="0"/>
      <c r="MFO112" s="0"/>
      <c r="MFP112" s="0"/>
      <c r="MFQ112" s="0"/>
      <c r="MFR112" s="0"/>
      <c r="MFS112" s="0"/>
      <c r="MFT112" s="0"/>
      <c r="MFU112" s="0"/>
      <c r="MFV112" s="0"/>
      <c r="MFW112" s="0"/>
      <c r="MFX112" s="0"/>
      <c r="MFY112" s="0"/>
      <c r="MFZ112" s="0"/>
      <c r="MGA112" s="0"/>
      <c r="MGB112" s="0"/>
      <c r="MGC112" s="0"/>
      <c r="MGD112" s="0"/>
      <c r="MGE112" s="0"/>
      <c r="MGF112" s="0"/>
      <c r="MGG112" s="0"/>
      <c r="MGH112" s="0"/>
      <c r="MGI112" s="0"/>
      <c r="MGJ112" s="0"/>
      <c r="MGK112" s="0"/>
      <c r="MGL112" s="0"/>
      <c r="MGM112" s="0"/>
      <c r="MGN112" s="0"/>
      <c r="MGO112" s="0"/>
      <c r="MGP112" s="0"/>
      <c r="MGQ112" s="0"/>
      <c r="MGR112" s="0"/>
      <c r="MGS112" s="0"/>
      <c r="MGT112" s="0"/>
      <c r="MGU112" s="0"/>
      <c r="MGV112" s="0"/>
      <c r="MGW112" s="0"/>
      <c r="MGX112" s="0"/>
      <c r="MGY112" s="0"/>
      <c r="MGZ112" s="0"/>
      <c r="MHA112" s="0"/>
      <c r="MHB112" s="0"/>
      <c r="MHC112" s="0"/>
      <c r="MHD112" s="0"/>
      <c r="MHE112" s="0"/>
      <c r="MHF112" s="0"/>
      <c r="MHG112" s="0"/>
      <c r="MHH112" s="0"/>
      <c r="MHI112" s="0"/>
      <c r="MHJ112" s="0"/>
      <c r="MHK112" s="0"/>
      <c r="MHL112" s="0"/>
      <c r="MHM112" s="0"/>
      <c r="MHN112" s="0"/>
      <c r="MHO112" s="0"/>
      <c r="MHP112" s="0"/>
      <c r="MHQ112" s="0"/>
      <c r="MHR112" s="0"/>
      <c r="MHS112" s="0"/>
      <c r="MHT112" s="0"/>
      <c r="MHU112" s="0"/>
      <c r="MHV112" s="0"/>
      <c r="MHW112" s="0"/>
      <c r="MHX112" s="0"/>
      <c r="MHY112" s="0"/>
      <c r="MHZ112" s="0"/>
      <c r="MIA112" s="0"/>
      <c r="MIB112" s="0"/>
      <c r="MIC112" s="0"/>
      <c r="MID112" s="0"/>
      <c r="MIE112" s="0"/>
      <c r="MIF112" s="0"/>
      <c r="MIG112" s="0"/>
      <c r="MIH112" s="0"/>
      <c r="MII112" s="0"/>
      <c r="MIJ112" s="0"/>
      <c r="MIK112" s="0"/>
      <c r="MIL112" s="0"/>
      <c r="MIM112" s="0"/>
      <c r="MIN112" s="0"/>
      <c r="MIO112" s="0"/>
      <c r="MIP112" s="0"/>
      <c r="MIQ112" s="0"/>
      <c r="MIR112" s="0"/>
      <c r="MIS112" s="0"/>
      <c r="MIT112" s="0"/>
      <c r="MIU112" s="0"/>
      <c r="MIV112" s="0"/>
      <c r="MIW112" s="0"/>
      <c r="MIX112" s="0"/>
      <c r="MIY112" s="0"/>
      <c r="MIZ112" s="0"/>
      <c r="MJA112" s="0"/>
      <c r="MJB112" s="0"/>
      <c r="MJC112" s="0"/>
      <c r="MJD112" s="0"/>
      <c r="MJE112" s="0"/>
      <c r="MJF112" s="0"/>
      <c r="MJG112" s="0"/>
      <c r="MJH112" s="0"/>
      <c r="MJI112" s="0"/>
      <c r="MJJ112" s="0"/>
      <c r="MJK112" s="0"/>
      <c r="MJL112" s="0"/>
      <c r="MJM112" s="0"/>
      <c r="MJN112" s="0"/>
      <c r="MJO112" s="0"/>
      <c r="MJP112" s="0"/>
      <c r="MJQ112" s="0"/>
      <c r="MJR112" s="0"/>
      <c r="MJS112" s="0"/>
      <c r="MJT112" s="0"/>
      <c r="MJU112" s="0"/>
      <c r="MJV112" s="0"/>
      <c r="MJW112" s="0"/>
      <c r="MJX112" s="0"/>
      <c r="MJY112" s="0"/>
      <c r="MJZ112" s="0"/>
      <c r="MKA112" s="0"/>
      <c r="MKB112" s="0"/>
      <c r="MKC112" s="0"/>
      <c r="MKD112" s="0"/>
      <c r="MKE112" s="0"/>
      <c r="MKF112" s="0"/>
      <c r="MKG112" s="0"/>
      <c r="MKH112" s="0"/>
      <c r="MKI112" s="0"/>
      <c r="MKJ112" s="0"/>
      <c r="MKK112" s="0"/>
      <c r="MKL112" s="0"/>
      <c r="MKM112" s="0"/>
      <c r="MKN112" s="0"/>
      <c r="MKO112" s="0"/>
      <c r="MKP112" s="0"/>
      <c r="MKQ112" s="0"/>
      <c r="MKR112" s="0"/>
      <c r="MKS112" s="0"/>
      <c r="MKT112" s="0"/>
      <c r="MKU112" s="0"/>
      <c r="MKV112" s="0"/>
      <c r="MKW112" s="0"/>
      <c r="MKX112" s="0"/>
      <c r="MKY112" s="0"/>
      <c r="MKZ112" s="0"/>
      <c r="MLA112" s="0"/>
      <c r="MLB112" s="0"/>
      <c r="MLC112" s="0"/>
      <c r="MLD112" s="0"/>
      <c r="MLE112" s="0"/>
      <c r="MLF112" s="0"/>
      <c r="MLG112" s="0"/>
      <c r="MLH112" s="0"/>
      <c r="MLI112" s="0"/>
      <c r="MLJ112" s="0"/>
      <c r="MLK112" s="0"/>
      <c r="MLL112" s="0"/>
      <c r="MLM112" s="0"/>
      <c r="MLN112" s="0"/>
      <c r="MLO112" s="0"/>
      <c r="MLP112" s="0"/>
      <c r="MLQ112" s="0"/>
      <c r="MLR112" s="0"/>
      <c r="MLS112" s="0"/>
      <c r="MLT112" s="0"/>
      <c r="MLU112" s="0"/>
      <c r="MLV112" s="0"/>
      <c r="MLW112" s="0"/>
      <c r="MLX112" s="0"/>
      <c r="MLY112" s="0"/>
      <c r="MLZ112" s="0"/>
      <c r="MMA112" s="0"/>
      <c r="MMB112" s="0"/>
      <c r="MMC112" s="0"/>
      <c r="MMD112" s="0"/>
      <c r="MME112" s="0"/>
      <c r="MMF112" s="0"/>
      <c r="MMG112" s="0"/>
      <c r="MMH112" s="0"/>
      <c r="MMI112" s="0"/>
      <c r="MMJ112" s="0"/>
      <c r="MMK112" s="0"/>
      <c r="MML112" s="0"/>
      <c r="MMM112" s="0"/>
      <c r="MMN112" s="0"/>
      <c r="MMO112" s="0"/>
      <c r="MMP112" s="0"/>
      <c r="MMQ112" s="0"/>
      <c r="MMR112" s="0"/>
      <c r="MMS112" s="0"/>
      <c r="MMT112" s="0"/>
      <c r="MMU112" s="0"/>
      <c r="MMV112" s="0"/>
      <c r="MMW112" s="0"/>
      <c r="MMX112" s="0"/>
      <c r="MMY112" s="0"/>
      <c r="MMZ112" s="0"/>
      <c r="MNA112" s="0"/>
      <c r="MNB112" s="0"/>
      <c r="MNC112" s="0"/>
      <c r="MND112" s="0"/>
      <c r="MNE112" s="0"/>
      <c r="MNF112" s="0"/>
      <c r="MNG112" s="0"/>
      <c r="MNH112" s="0"/>
      <c r="MNI112" s="0"/>
      <c r="MNJ112" s="0"/>
      <c r="MNK112" s="0"/>
      <c r="MNL112" s="0"/>
      <c r="MNM112" s="0"/>
      <c r="MNN112" s="0"/>
      <c r="MNO112" s="0"/>
      <c r="MNP112" s="0"/>
      <c r="MNQ112" s="0"/>
      <c r="MNR112" s="0"/>
      <c r="MNS112" s="0"/>
      <c r="MNT112" s="0"/>
      <c r="MNU112" s="0"/>
      <c r="MNV112" s="0"/>
      <c r="MNW112" s="0"/>
      <c r="MNX112" s="0"/>
      <c r="MNY112" s="0"/>
      <c r="MNZ112" s="0"/>
      <c r="MOA112" s="0"/>
      <c r="MOB112" s="0"/>
      <c r="MOC112" s="0"/>
      <c r="MOD112" s="0"/>
      <c r="MOE112" s="0"/>
      <c r="MOF112" s="0"/>
      <c r="MOG112" s="0"/>
      <c r="MOH112" s="0"/>
      <c r="MOI112" s="0"/>
      <c r="MOJ112" s="0"/>
      <c r="MOK112" s="0"/>
      <c r="MOL112" s="0"/>
      <c r="MOM112" s="0"/>
      <c r="MON112" s="0"/>
      <c r="MOO112" s="0"/>
      <c r="MOP112" s="0"/>
      <c r="MOQ112" s="0"/>
      <c r="MOR112" s="0"/>
      <c r="MOS112" s="0"/>
      <c r="MOT112" s="0"/>
      <c r="MOU112" s="0"/>
      <c r="MOV112" s="0"/>
      <c r="MOW112" s="0"/>
      <c r="MOX112" s="0"/>
      <c r="MOY112" s="0"/>
      <c r="MOZ112" s="0"/>
      <c r="MPA112" s="0"/>
      <c r="MPB112" s="0"/>
      <c r="MPC112" s="0"/>
      <c r="MPD112" s="0"/>
      <c r="MPE112" s="0"/>
      <c r="MPF112" s="0"/>
      <c r="MPG112" s="0"/>
      <c r="MPH112" s="0"/>
      <c r="MPI112" s="0"/>
      <c r="MPJ112" s="0"/>
      <c r="MPK112" s="0"/>
      <c r="MPL112" s="0"/>
      <c r="MPM112" s="0"/>
      <c r="MPN112" s="0"/>
      <c r="MPO112" s="0"/>
      <c r="MPP112" s="0"/>
      <c r="MPQ112" s="0"/>
      <c r="MPR112" s="0"/>
      <c r="MPS112" s="0"/>
      <c r="MPT112" s="0"/>
      <c r="MPU112" s="0"/>
      <c r="MPV112" s="0"/>
      <c r="MPW112" s="0"/>
      <c r="MPX112" s="0"/>
      <c r="MPY112" s="0"/>
      <c r="MPZ112" s="0"/>
      <c r="MQA112" s="0"/>
      <c r="MQB112" s="0"/>
      <c r="MQC112" s="0"/>
      <c r="MQD112" s="0"/>
      <c r="MQE112" s="0"/>
      <c r="MQF112" s="0"/>
      <c r="MQG112" s="0"/>
      <c r="MQH112" s="0"/>
      <c r="MQI112" s="0"/>
      <c r="MQJ112" s="0"/>
      <c r="MQK112" s="0"/>
      <c r="MQL112" s="0"/>
      <c r="MQM112" s="0"/>
      <c r="MQN112" s="0"/>
      <c r="MQO112" s="0"/>
      <c r="MQP112" s="0"/>
      <c r="MQQ112" s="0"/>
      <c r="MQR112" s="0"/>
      <c r="MQS112" s="0"/>
      <c r="MQT112" s="0"/>
      <c r="MQU112" s="0"/>
      <c r="MQV112" s="0"/>
      <c r="MQW112" s="0"/>
      <c r="MQX112" s="0"/>
      <c r="MQY112" s="0"/>
      <c r="MQZ112" s="0"/>
      <c r="MRA112" s="0"/>
      <c r="MRB112" s="0"/>
      <c r="MRC112" s="0"/>
      <c r="MRD112" s="0"/>
      <c r="MRE112" s="0"/>
      <c r="MRF112" s="0"/>
      <c r="MRG112" s="0"/>
      <c r="MRH112" s="0"/>
      <c r="MRI112" s="0"/>
      <c r="MRJ112" s="0"/>
      <c r="MRK112" s="0"/>
      <c r="MRL112" s="0"/>
      <c r="MRM112" s="0"/>
      <c r="MRN112" s="0"/>
      <c r="MRO112" s="0"/>
      <c r="MRP112" s="0"/>
      <c r="MRQ112" s="0"/>
      <c r="MRR112" s="0"/>
      <c r="MRS112" s="0"/>
      <c r="MRT112" s="0"/>
      <c r="MRU112" s="0"/>
      <c r="MRV112" s="0"/>
      <c r="MRW112" s="0"/>
      <c r="MRX112" s="0"/>
      <c r="MRY112" s="0"/>
      <c r="MRZ112" s="0"/>
      <c r="MSA112" s="0"/>
      <c r="MSB112" s="0"/>
      <c r="MSC112" s="0"/>
      <c r="MSD112" s="0"/>
      <c r="MSE112" s="0"/>
      <c r="MSF112" s="0"/>
      <c r="MSG112" s="0"/>
      <c r="MSH112" s="0"/>
      <c r="MSI112" s="0"/>
      <c r="MSJ112" s="0"/>
      <c r="MSK112" s="0"/>
      <c r="MSL112" s="0"/>
      <c r="MSM112" s="0"/>
      <c r="MSN112" s="0"/>
      <c r="MSO112" s="0"/>
      <c r="MSP112" s="0"/>
      <c r="MSQ112" s="0"/>
      <c r="MSR112" s="0"/>
      <c r="MSS112" s="0"/>
      <c r="MST112" s="0"/>
      <c r="MSU112" s="0"/>
      <c r="MSV112" s="0"/>
      <c r="MSW112" s="0"/>
      <c r="MSX112" s="0"/>
      <c r="MSY112" s="0"/>
      <c r="MSZ112" s="0"/>
      <c r="MTA112" s="0"/>
      <c r="MTB112" s="0"/>
      <c r="MTC112" s="0"/>
      <c r="MTD112" s="0"/>
      <c r="MTE112" s="0"/>
      <c r="MTF112" s="0"/>
      <c r="MTG112" s="0"/>
      <c r="MTH112" s="0"/>
      <c r="MTI112" s="0"/>
      <c r="MTJ112" s="0"/>
      <c r="MTK112" s="0"/>
      <c r="MTL112" s="0"/>
      <c r="MTM112" s="0"/>
      <c r="MTN112" s="0"/>
      <c r="MTO112" s="0"/>
      <c r="MTP112" s="0"/>
      <c r="MTQ112" s="0"/>
      <c r="MTR112" s="0"/>
      <c r="MTS112" s="0"/>
      <c r="MTT112" s="0"/>
      <c r="MTU112" s="0"/>
      <c r="MTV112" s="0"/>
      <c r="MTW112" s="0"/>
      <c r="MTX112" s="0"/>
      <c r="MTY112" s="0"/>
      <c r="MTZ112" s="0"/>
      <c r="MUA112" s="0"/>
      <c r="MUB112" s="0"/>
      <c r="MUC112" s="0"/>
      <c r="MUD112" s="0"/>
      <c r="MUE112" s="0"/>
      <c r="MUF112" s="0"/>
      <c r="MUG112" s="0"/>
      <c r="MUH112" s="0"/>
      <c r="MUI112" s="0"/>
      <c r="MUJ112" s="0"/>
      <c r="MUK112" s="0"/>
      <c r="MUL112" s="0"/>
      <c r="MUM112" s="0"/>
      <c r="MUN112" s="0"/>
      <c r="MUO112" s="0"/>
      <c r="MUP112" s="0"/>
      <c r="MUQ112" s="0"/>
      <c r="MUR112" s="0"/>
      <c r="MUS112" s="0"/>
      <c r="MUT112" s="0"/>
      <c r="MUU112" s="0"/>
      <c r="MUV112" s="0"/>
      <c r="MUW112" s="0"/>
      <c r="MUX112" s="0"/>
      <c r="MUY112" s="0"/>
      <c r="MUZ112" s="0"/>
      <c r="MVA112" s="0"/>
      <c r="MVB112" s="0"/>
      <c r="MVC112" s="0"/>
      <c r="MVD112" s="0"/>
      <c r="MVE112" s="0"/>
      <c r="MVF112" s="0"/>
      <c r="MVG112" s="0"/>
      <c r="MVH112" s="0"/>
      <c r="MVI112" s="0"/>
      <c r="MVJ112" s="0"/>
      <c r="MVK112" s="0"/>
      <c r="MVL112" s="0"/>
      <c r="MVM112" s="0"/>
      <c r="MVN112" s="0"/>
      <c r="MVO112" s="0"/>
      <c r="MVP112" s="0"/>
      <c r="MVQ112" s="0"/>
      <c r="MVR112" s="0"/>
      <c r="MVS112" s="0"/>
      <c r="MVT112" s="0"/>
      <c r="MVU112" s="0"/>
      <c r="MVV112" s="0"/>
      <c r="MVW112" s="0"/>
      <c r="MVX112" s="0"/>
      <c r="MVY112" s="0"/>
      <c r="MVZ112" s="0"/>
      <c r="MWA112" s="0"/>
      <c r="MWB112" s="0"/>
      <c r="MWC112" s="0"/>
      <c r="MWD112" s="0"/>
      <c r="MWE112" s="0"/>
      <c r="MWF112" s="0"/>
      <c r="MWG112" s="0"/>
      <c r="MWH112" s="0"/>
      <c r="MWI112" s="0"/>
      <c r="MWJ112" s="0"/>
      <c r="MWK112" s="0"/>
      <c r="MWL112" s="0"/>
      <c r="MWM112" s="0"/>
      <c r="MWN112" s="0"/>
      <c r="MWO112" s="0"/>
      <c r="MWP112" s="0"/>
      <c r="MWQ112" s="0"/>
      <c r="MWR112" s="0"/>
      <c r="MWS112" s="0"/>
      <c r="MWT112" s="0"/>
      <c r="MWU112" s="0"/>
      <c r="MWV112" s="0"/>
      <c r="MWW112" s="0"/>
      <c r="MWX112" s="0"/>
      <c r="MWY112" s="0"/>
      <c r="MWZ112" s="0"/>
      <c r="MXA112" s="0"/>
      <c r="MXB112" s="0"/>
      <c r="MXC112" s="0"/>
      <c r="MXD112" s="0"/>
      <c r="MXE112" s="0"/>
      <c r="MXF112" s="0"/>
      <c r="MXG112" s="0"/>
      <c r="MXH112" s="0"/>
      <c r="MXI112" s="0"/>
      <c r="MXJ112" s="0"/>
      <c r="MXK112" s="0"/>
      <c r="MXL112" s="0"/>
      <c r="MXM112" s="0"/>
      <c r="MXN112" s="0"/>
      <c r="MXO112" s="0"/>
      <c r="MXP112" s="0"/>
      <c r="MXQ112" s="0"/>
      <c r="MXR112" s="0"/>
      <c r="MXS112" s="0"/>
      <c r="MXT112" s="0"/>
      <c r="MXU112" s="0"/>
      <c r="MXV112" s="0"/>
      <c r="MXW112" s="0"/>
      <c r="MXX112" s="0"/>
      <c r="MXY112" s="0"/>
      <c r="MXZ112" s="0"/>
      <c r="MYA112" s="0"/>
      <c r="MYB112" s="0"/>
      <c r="MYC112" s="0"/>
      <c r="MYD112" s="0"/>
      <c r="MYE112" s="0"/>
      <c r="MYF112" s="0"/>
      <c r="MYG112" s="0"/>
      <c r="MYH112" s="0"/>
      <c r="MYI112" s="0"/>
      <c r="MYJ112" s="0"/>
      <c r="MYK112" s="0"/>
      <c r="MYL112" s="0"/>
      <c r="MYM112" s="0"/>
      <c r="MYN112" s="0"/>
      <c r="MYO112" s="0"/>
      <c r="MYP112" s="0"/>
      <c r="MYQ112" s="0"/>
      <c r="MYR112" s="0"/>
      <c r="MYS112" s="0"/>
      <c r="MYT112" s="0"/>
      <c r="MYU112" s="0"/>
      <c r="MYV112" s="0"/>
      <c r="MYW112" s="0"/>
      <c r="MYX112" s="0"/>
      <c r="MYY112" s="0"/>
      <c r="MYZ112" s="0"/>
      <c r="MZA112" s="0"/>
      <c r="MZB112" s="0"/>
      <c r="MZC112" s="0"/>
      <c r="MZD112" s="0"/>
      <c r="MZE112" s="0"/>
      <c r="MZF112" s="0"/>
      <c r="MZG112" s="0"/>
      <c r="MZH112" s="0"/>
      <c r="MZI112" s="0"/>
      <c r="MZJ112" s="0"/>
      <c r="MZK112" s="0"/>
      <c r="MZL112" s="0"/>
      <c r="MZM112" s="0"/>
      <c r="MZN112" s="0"/>
      <c r="MZO112" s="0"/>
      <c r="MZP112" s="0"/>
      <c r="MZQ112" s="0"/>
      <c r="MZR112" s="0"/>
      <c r="MZS112" s="0"/>
      <c r="MZT112" s="0"/>
      <c r="MZU112" s="0"/>
      <c r="MZV112" s="0"/>
      <c r="MZW112" s="0"/>
      <c r="MZX112" s="0"/>
      <c r="MZY112" s="0"/>
      <c r="MZZ112" s="0"/>
      <c r="NAA112" s="0"/>
      <c r="NAB112" s="0"/>
      <c r="NAC112" s="0"/>
      <c r="NAD112" s="0"/>
      <c r="NAE112" s="0"/>
      <c r="NAF112" s="0"/>
      <c r="NAG112" s="0"/>
      <c r="NAH112" s="0"/>
      <c r="NAI112" s="0"/>
      <c r="NAJ112" s="0"/>
      <c r="NAK112" s="0"/>
      <c r="NAL112" s="0"/>
      <c r="NAM112" s="0"/>
      <c r="NAN112" s="0"/>
      <c r="NAO112" s="0"/>
      <c r="NAP112" s="0"/>
      <c r="NAQ112" s="0"/>
      <c r="NAR112" s="0"/>
      <c r="NAS112" s="0"/>
      <c r="NAT112" s="0"/>
      <c r="NAU112" s="0"/>
      <c r="NAV112" s="0"/>
      <c r="NAW112" s="0"/>
      <c r="NAX112" s="0"/>
      <c r="NAY112" s="0"/>
      <c r="NAZ112" s="0"/>
      <c r="NBA112" s="0"/>
      <c r="NBB112" s="0"/>
      <c r="NBC112" s="0"/>
      <c r="NBD112" s="0"/>
      <c r="NBE112" s="0"/>
      <c r="NBF112" s="0"/>
      <c r="NBG112" s="0"/>
      <c r="NBH112" s="0"/>
      <c r="NBI112" s="0"/>
      <c r="NBJ112" s="0"/>
      <c r="NBK112" s="0"/>
      <c r="NBL112" s="0"/>
      <c r="NBM112" s="0"/>
      <c r="NBN112" s="0"/>
      <c r="NBO112" s="0"/>
      <c r="NBP112" s="0"/>
      <c r="NBQ112" s="0"/>
      <c r="NBR112" s="0"/>
      <c r="NBS112" s="0"/>
      <c r="NBT112" s="0"/>
      <c r="NBU112" s="0"/>
      <c r="NBV112" s="0"/>
      <c r="NBW112" s="0"/>
      <c r="NBX112" s="0"/>
      <c r="NBY112" s="0"/>
      <c r="NBZ112" s="0"/>
      <c r="NCA112" s="0"/>
      <c r="NCB112" s="0"/>
      <c r="NCC112" s="0"/>
      <c r="NCD112" s="0"/>
      <c r="NCE112" s="0"/>
      <c r="NCF112" s="0"/>
      <c r="NCG112" s="0"/>
      <c r="NCH112" s="0"/>
      <c r="NCI112" s="0"/>
      <c r="NCJ112" s="0"/>
      <c r="NCK112" s="0"/>
      <c r="NCL112" s="0"/>
      <c r="NCM112" s="0"/>
      <c r="NCN112" s="0"/>
      <c r="NCO112" s="0"/>
      <c r="NCP112" s="0"/>
      <c r="NCQ112" s="0"/>
      <c r="NCR112" s="0"/>
      <c r="NCS112" s="0"/>
      <c r="NCT112" s="0"/>
      <c r="NCU112" s="0"/>
      <c r="NCV112" s="0"/>
      <c r="NCW112" s="0"/>
      <c r="NCX112" s="0"/>
      <c r="NCY112" s="0"/>
      <c r="NCZ112" s="0"/>
      <c r="NDA112" s="0"/>
      <c r="NDB112" s="0"/>
      <c r="NDC112" s="0"/>
      <c r="NDD112" s="0"/>
      <c r="NDE112" s="0"/>
      <c r="NDF112" s="0"/>
      <c r="NDG112" s="0"/>
      <c r="NDH112" s="0"/>
      <c r="NDI112" s="0"/>
      <c r="NDJ112" s="0"/>
      <c r="NDK112" s="0"/>
      <c r="NDL112" s="0"/>
      <c r="NDM112" s="0"/>
      <c r="NDN112" s="0"/>
      <c r="NDO112" s="0"/>
      <c r="NDP112" s="0"/>
      <c r="NDQ112" s="0"/>
      <c r="NDR112" s="0"/>
      <c r="NDS112" s="0"/>
      <c r="NDT112" s="0"/>
      <c r="NDU112" s="0"/>
      <c r="NDV112" s="0"/>
      <c r="NDW112" s="0"/>
      <c r="NDX112" s="0"/>
      <c r="NDY112" s="0"/>
      <c r="NDZ112" s="0"/>
      <c r="NEA112" s="0"/>
      <c r="NEB112" s="0"/>
      <c r="NEC112" s="0"/>
      <c r="NED112" s="0"/>
      <c r="NEE112" s="0"/>
      <c r="NEF112" s="0"/>
      <c r="NEG112" s="0"/>
      <c r="NEH112" s="0"/>
      <c r="NEI112" s="0"/>
      <c r="NEJ112" s="0"/>
      <c r="NEK112" s="0"/>
      <c r="NEL112" s="0"/>
      <c r="NEM112" s="0"/>
      <c r="NEN112" s="0"/>
      <c r="NEO112" s="0"/>
      <c r="NEP112" s="0"/>
      <c r="NEQ112" s="0"/>
      <c r="NER112" s="0"/>
      <c r="NES112" s="0"/>
      <c r="NET112" s="0"/>
      <c r="NEU112" s="0"/>
      <c r="NEV112" s="0"/>
      <c r="NEW112" s="0"/>
      <c r="NEX112" s="0"/>
      <c r="NEY112" s="0"/>
      <c r="NEZ112" s="0"/>
      <c r="NFA112" s="0"/>
      <c r="NFB112" s="0"/>
      <c r="NFC112" s="0"/>
      <c r="NFD112" s="0"/>
      <c r="NFE112" s="0"/>
      <c r="NFF112" s="0"/>
      <c r="NFG112" s="0"/>
      <c r="NFH112" s="0"/>
      <c r="NFI112" s="0"/>
      <c r="NFJ112" s="0"/>
      <c r="NFK112" s="0"/>
      <c r="NFL112" s="0"/>
      <c r="NFM112" s="0"/>
      <c r="NFN112" s="0"/>
      <c r="NFO112" s="0"/>
      <c r="NFP112" s="0"/>
      <c r="NFQ112" s="0"/>
      <c r="NFR112" s="0"/>
      <c r="NFS112" s="0"/>
      <c r="NFT112" s="0"/>
      <c r="NFU112" s="0"/>
      <c r="NFV112" s="0"/>
      <c r="NFW112" s="0"/>
      <c r="NFX112" s="0"/>
      <c r="NFY112" s="0"/>
      <c r="NFZ112" s="0"/>
      <c r="NGA112" s="0"/>
      <c r="NGB112" s="0"/>
      <c r="NGC112" s="0"/>
      <c r="NGD112" s="0"/>
      <c r="NGE112" s="0"/>
      <c r="NGF112" s="0"/>
      <c r="NGG112" s="0"/>
      <c r="NGH112" s="0"/>
      <c r="NGI112" s="0"/>
      <c r="NGJ112" s="0"/>
      <c r="NGK112" s="0"/>
      <c r="NGL112" s="0"/>
      <c r="NGM112" s="0"/>
      <c r="NGN112" s="0"/>
      <c r="NGO112" s="0"/>
      <c r="NGP112" s="0"/>
      <c r="NGQ112" s="0"/>
      <c r="NGR112" s="0"/>
      <c r="NGS112" s="0"/>
      <c r="NGT112" s="0"/>
      <c r="NGU112" s="0"/>
      <c r="NGV112" s="0"/>
      <c r="NGW112" s="0"/>
      <c r="NGX112" s="0"/>
      <c r="NGY112" s="0"/>
      <c r="NGZ112" s="0"/>
      <c r="NHA112" s="0"/>
      <c r="NHB112" s="0"/>
      <c r="NHC112" s="0"/>
      <c r="NHD112" s="0"/>
      <c r="NHE112" s="0"/>
      <c r="NHF112" s="0"/>
      <c r="NHG112" s="0"/>
      <c r="NHH112" s="0"/>
      <c r="NHI112" s="0"/>
      <c r="NHJ112" s="0"/>
      <c r="NHK112" s="0"/>
      <c r="NHL112" s="0"/>
      <c r="NHM112" s="0"/>
      <c r="NHN112" s="0"/>
      <c r="NHO112" s="0"/>
      <c r="NHP112" s="0"/>
      <c r="NHQ112" s="0"/>
      <c r="NHR112" s="0"/>
      <c r="NHS112" s="0"/>
      <c r="NHT112" s="0"/>
      <c r="NHU112" s="0"/>
      <c r="NHV112" s="0"/>
      <c r="NHW112" s="0"/>
      <c r="NHX112" s="0"/>
      <c r="NHY112" s="0"/>
      <c r="NHZ112" s="0"/>
      <c r="NIA112" s="0"/>
      <c r="NIB112" s="0"/>
      <c r="NIC112" s="0"/>
      <c r="NID112" s="0"/>
      <c r="NIE112" s="0"/>
      <c r="NIF112" s="0"/>
      <c r="NIG112" s="0"/>
      <c r="NIH112" s="0"/>
      <c r="NII112" s="0"/>
      <c r="NIJ112" s="0"/>
      <c r="NIK112" s="0"/>
      <c r="NIL112" s="0"/>
      <c r="NIM112" s="0"/>
      <c r="NIN112" s="0"/>
      <c r="NIO112" s="0"/>
      <c r="NIP112" s="0"/>
      <c r="NIQ112" s="0"/>
      <c r="NIR112" s="0"/>
      <c r="NIS112" s="0"/>
      <c r="NIT112" s="0"/>
      <c r="NIU112" s="0"/>
      <c r="NIV112" s="0"/>
      <c r="NIW112" s="0"/>
      <c r="NIX112" s="0"/>
      <c r="NIY112" s="0"/>
      <c r="NIZ112" s="0"/>
      <c r="NJA112" s="0"/>
      <c r="NJB112" s="0"/>
      <c r="NJC112" s="0"/>
      <c r="NJD112" s="0"/>
      <c r="NJE112" s="0"/>
      <c r="NJF112" s="0"/>
      <c r="NJG112" s="0"/>
      <c r="NJH112" s="0"/>
      <c r="NJI112" s="0"/>
      <c r="NJJ112" s="0"/>
      <c r="NJK112" s="0"/>
      <c r="NJL112" s="0"/>
      <c r="NJM112" s="0"/>
      <c r="NJN112" s="0"/>
      <c r="NJO112" s="0"/>
      <c r="NJP112" s="0"/>
      <c r="NJQ112" s="0"/>
      <c r="NJR112" s="0"/>
      <c r="NJS112" s="0"/>
      <c r="NJT112" s="0"/>
      <c r="NJU112" s="0"/>
      <c r="NJV112" s="0"/>
      <c r="NJW112" s="0"/>
      <c r="NJX112" s="0"/>
      <c r="NJY112" s="0"/>
      <c r="NJZ112" s="0"/>
      <c r="NKA112" s="0"/>
      <c r="NKB112" s="0"/>
      <c r="NKC112" s="0"/>
      <c r="NKD112" s="0"/>
      <c r="NKE112" s="0"/>
      <c r="NKF112" s="0"/>
      <c r="NKG112" s="0"/>
      <c r="NKH112" s="0"/>
      <c r="NKI112" s="0"/>
      <c r="NKJ112" s="0"/>
      <c r="NKK112" s="0"/>
      <c r="NKL112" s="0"/>
      <c r="NKM112" s="0"/>
      <c r="NKN112" s="0"/>
      <c r="NKO112" s="0"/>
      <c r="NKP112" s="0"/>
      <c r="NKQ112" s="0"/>
      <c r="NKR112" s="0"/>
      <c r="NKS112" s="0"/>
      <c r="NKT112" s="0"/>
      <c r="NKU112" s="0"/>
      <c r="NKV112" s="0"/>
      <c r="NKW112" s="0"/>
      <c r="NKX112" s="0"/>
      <c r="NKY112" s="0"/>
      <c r="NKZ112" s="0"/>
      <c r="NLA112" s="0"/>
      <c r="NLB112" s="0"/>
      <c r="NLC112" s="0"/>
      <c r="NLD112" s="0"/>
      <c r="NLE112" s="0"/>
      <c r="NLF112" s="0"/>
      <c r="NLG112" s="0"/>
      <c r="NLH112" s="0"/>
      <c r="NLI112" s="0"/>
      <c r="NLJ112" s="0"/>
      <c r="NLK112" s="0"/>
      <c r="NLL112" s="0"/>
      <c r="NLM112" s="0"/>
      <c r="NLN112" s="0"/>
      <c r="NLO112" s="0"/>
      <c r="NLP112" s="0"/>
      <c r="NLQ112" s="0"/>
      <c r="NLR112" s="0"/>
      <c r="NLS112" s="0"/>
      <c r="NLT112" s="0"/>
      <c r="NLU112" s="0"/>
      <c r="NLV112" s="0"/>
      <c r="NLW112" s="0"/>
      <c r="NLX112" s="0"/>
      <c r="NLY112" s="0"/>
      <c r="NLZ112" s="0"/>
      <c r="NMA112" s="0"/>
      <c r="NMB112" s="0"/>
      <c r="NMC112" s="0"/>
      <c r="NMD112" s="0"/>
      <c r="NME112" s="0"/>
      <c r="NMF112" s="0"/>
      <c r="NMG112" s="0"/>
      <c r="NMH112" s="0"/>
      <c r="NMI112" s="0"/>
      <c r="NMJ112" s="0"/>
      <c r="NMK112" s="0"/>
      <c r="NML112" s="0"/>
      <c r="NMM112" s="0"/>
      <c r="NMN112" s="0"/>
      <c r="NMO112" s="0"/>
      <c r="NMP112" s="0"/>
      <c r="NMQ112" s="0"/>
      <c r="NMR112" s="0"/>
      <c r="NMS112" s="0"/>
      <c r="NMT112" s="0"/>
      <c r="NMU112" s="0"/>
      <c r="NMV112" s="0"/>
      <c r="NMW112" s="0"/>
      <c r="NMX112" s="0"/>
      <c r="NMY112" s="0"/>
      <c r="NMZ112" s="0"/>
      <c r="NNA112" s="0"/>
      <c r="NNB112" s="0"/>
      <c r="NNC112" s="0"/>
      <c r="NND112" s="0"/>
      <c r="NNE112" s="0"/>
      <c r="NNF112" s="0"/>
      <c r="NNG112" s="0"/>
      <c r="NNH112" s="0"/>
      <c r="NNI112" s="0"/>
      <c r="NNJ112" s="0"/>
      <c r="NNK112" s="0"/>
      <c r="NNL112" s="0"/>
      <c r="NNM112" s="0"/>
      <c r="NNN112" s="0"/>
      <c r="NNO112" s="0"/>
      <c r="NNP112" s="0"/>
      <c r="NNQ112" s="0"/>
      <c r="NNR112" s="0"/>
      <c r="NNS112" s="0"/>
      <c r="NNT112" s="0"/>
      <c r="NNU112" s="0"/>
      <c r="NNV112" s="0"/>
      <c r="NNW112" s="0"/>
      <c r="NNX112" s="0"/>
      <c r="NNY112" s="0"/>
      <c r="NNZ112" s="0"/>
      <c r="NOA112" s="0"/>
      <c r="NOB112" s="0"/>
      <c r="NOC112" s="0"/>
      <c r="NOD112" s="0"/>
      <c r="NOE112" s="0"/>
      <c r="NOF112" s="0"/>
      <c r="NOG112" s="0"/>
      <c r="NOH112" s="0"/>
      <c r="NOI112" s="0"/>
      <c r="NOJ112" s="0"/>
      <c r="NOK112" s="0"/>
      <c r="NOL112" s="0"/>
      <c r="NOM112" s="0"/>
      <c r="NON112" s="0"/>
      <c r="NOO112" s="0"/>
      <c r="NOP112" s="0"/>
      <c r="NOQ112" s="0"/>
      <c r="NOR112" s="0"/>
      <c r="NOS112" s="0"/>
      <c r="NOT112" s="0"/>
      <c r="NOU112" s="0"/>
      <c r="NOV112" s="0"/>
      <c r="NOW112" s="0"/>
      <c r="NOX112" s="0"/>
      <c r="NOY112" s="0"/>
      <c r="NOZ112" s="0"/>
      <c r="NPA112" s="0"/>
      <c r="NPB112" s="0"/>
      <c r="NPC112" s="0"/>
      <c r="NPD112" s="0"/>
      <c r="NPE112" s="0"/>
      <c r="NPF112" s="0"/>
      <c r="NPG112" s="0"/>
      <c r="NPH112" s="0"/>
      <c r="NPI112" s="0"/>
      <c r="NPJ112" s="0"/>
      <c r="NPK112" s="0"/>
      <c r="NPL112" s="0"/>
      <c r="NPM112" s="0"/>
      <c r="NPN112" s="0"/>
      <c r="NPO112" s="0"/>
      <c r="NPP112" s="0"/>
      <c r="NPQ112" s="0"/>
      <c r="NPR112" s="0"/>
      <c r="NPS112" s="0"/>
      <c r="NPT112" s="0"/>
      <c r="NPU112" s="0"/>
      <c r="NPV112" s="0"/>
      <c r="NPW112" s="0"/>
      <c r="NPX112" s="0"/>
      <c r="NPY112" s="0"/>
      <c r="NPZ112" s="0"/>
      <c r="NQA112" s="0"/>
      <c r="NQB112" s="0"/>
      <c r="NQC112" s="0"/>
      <c r="NQD112" s="0"/>
      <c r="NQE112" s="0"/>
      <c r="NQF112" s="0"/>
      <c r="NQG112" s="0"/>
      <c r="NQH112" s="0"/>
      <c r="NQI112" s="0"/>
      <c r="NQJ112" s="0"/>
      <c r="NQK112" s="0"/>
      <c r="NQL112" s="0"/>
      <c r="NQM112" s="0"/>
      <c r="NQN112" s="0"/>
      <c r="NQO112" s="0"/>
      <c r="NQP112" s="0"/>
      <c r="NQQ112" s="0"/>
      <c r="NQR112" s="0"/>
      <c r="NQS112" s="0"/>
      <c r="NQT112" s="0"/>
      <c r="NQU112" s="0"/>
      <c r="NQV112" s="0"/>
      <c r="NQW112" s="0"/>
      <c r="NQX112" s="0"/>
      <c r="NQY112" s="0"/>
      <c r="NQZ112" s="0"/>
      <c r="NRA112" s="0"/>
      <c r="NRB112" s="0"/>
      <c r="NRC112" s="0"/>
      <c r="NRD112" s="0"/>
      <c r="NRE112" s="0"/>
      <c r="NRF112" s="0"/>
      <c r="NRG112" s="0"/>
      <c r="NRH112" s="0"/>
      <c r="NRI112" s="0"/>
      <c r="NRJ112" s="0"/>
      <c r="NRK112" s="0"/>
      <c r="NRL112" s="0"/>
      <c r="NRM112" s="0"/>
      <c r="NRN112" s="0"/>
      <c r="NRO112" s="0"/>
      <c r="NRP112" s="0"/>
      <c r="NRQ112" s="0"/>
      <c r="NRR112" s="0"/>
      <c r="NRS112" s="0"/>
      <c r="NRT112" s="0"/>
      <c r="NRU112" s="0"/>
      <c r="NRV112" s="0"/>
      <c r="NRW112" s="0"/>
      <c r="NRX112" s="0"/>
      <c r="NRY112" s="0"/>
      <c r="NRZ112" s="0"/>
      <c r="NSA112" s="0"/>
      <c r="NSB112" s="0"/>
      <c r="NSC112" s="0"/>
      <c r="NSD112" s="0"/>
      <c r="NSE112" s="0"/>
      <c r="NSF112" s="0"/>
      <c r="NSG112" s="0"/>
      <c r="NSH112" s="0"/>
      <c r="NSI112" s="0"/>
      <c r="NSJ112" s="0"/>
      <c r="NSK112" s="0"/>
      <c r="NSL112" s="0"/>
      <c r="NSM112" s="0"/>
      <c r="NSN112" s="0"/>
      <c r="NSO112" s="0"/>
      <c r="NSP112" s="0"/>
      <c r="NSQ112" s="0"/>
      <c r="NSR112" s="0"/>
      <c r="NSS112" s="0"/>
      <c r="NST112" s="0"/>
      <c r="NSU112" s="0"/>
      <c r="NSV112" s="0"/>
      <c r="NSW112" s="0"/>
      <c r="NSX112" s="0"/>
      <c r="NSY112" s="0"/>
      <c r="NSZ112" s="0"/>
      <c r="NTA112" s="0"/>
      <c r="NTB112" s="0"/>
      <c r="NTC112" s="0"/>
      <c r="NTD112" s="0"/>
      <c r="NTE112" s="0"/>
      <c r="NTF112" s="0"/>
      <c r="NTG112" s="0"/>
      <c r="NTH112" s="0"/>
      <c r="NTI112" s="0"/>
      <c r="NTJ112" s="0"/>
      <c r="NTK112" s="0"/>
      <c r="NTL112" s="0"/>
      <c r="NTM112" s="0"/>
      <c r="NTN112" s="0"/>
      <c r="NTO112" s="0"/>
      <c r="NTP112" s="0"/>
      <c r="NTQ112" s="0"/>
      <c r="NTR112" s="0"/>
      <c r="NTS112" s="0"/>
      <c r="NTT112" s="0"/>
      <c r="NTU112" s="0"/>
      <c r="NTV112" s="0"/>
      <c r="NTW112" s="0"/>
      <c r="NTX112" s="0"/>
      <c r="NTY112" s="0"/>
      <c r="NTZ112" s="0"/>
      <c r="NUA112" s="0"/>
      <c r="NUB112" s="0"/>
      <c r="NUC112" s="0"/>
      <c r="NUD112" s="0"/>
      <c r="NUE112" s="0"/>
      <c r="NUF112" s="0"/>
      <c r="NUG112" s="0"/>
      <c r="NUH112" s="0"/>
      <c r="NUI112" s="0"/>
      <c r="NUJ112" s="0"/>
      <c r="NUK112" s="0"/>
      <c r="NUL112" s="0"/>
      <c r="NUM112" s="0"/>
      <c r="NUN112" s="0"/>
      <c r="NUO112" s="0"/>
      <c r="NUP112" s="0"/>
      <c r="NUQ112" s="0"/>
      <c r="NUR112" s="0"/>
      <c r="NUS112" s="0"/>
      <c r="NUT112" s="0"/>
      <c r="NUU112" s="0"/>
      <c r="NUV112" s="0"/>
      <c r="NUW112" s="0"/>
      <c r="NUX112" s="0"/>
      <c r="NUY112" s="0"/>
      <c r="NUZ112" s="0"/>
      <c r="NVA112" s="0"/>
      <c r="NVB112" s="0"/>
      <c r="NVC112" s="0"/>
      <c r="NVD112" s="0"/>
      <c r="NVE112" s="0"/>
      <c r="NVF112" s="0"/>
      <c r="NVG112" s="0"/>
      <c r="NVH112" s="0"/>
      <c r="NVI112" s="0"/>
      <c r="NVJ112" s="0"/>
      <c r="NVK112" s="0"/>
      <c r="NVL112" s="0"/>
      <c r="NVM112" s="0"/>
      <c r="NVN112" s="0"/>
      <c r="NVO112" s="0"/>
      <c r="NVP112" s="0"/>
      <c r="NVQ112" s="0"/>
      <c r="NVR112" s="0"/>
      <c r="NVS112" s="0"/>
      <c r="NVT112" s="0"/>
      <c r="NVU112" s="0"/>
      <c r="NVV112" s="0"/>
      <c r="NVW112" s="0"/>
      <c r="NVX112" s="0"/>
      <c r="NVY112" s="0"/>
      <c r="NVZ112" s="0"/>
      <c r="NWA112" s="0"/>
      <c r="NWB112" s="0"/>
      <c r="NWC112" s="0"/>
      <c r="NWD112" s="0"/>
      <c r="NWE112" s="0"/>
      <c r="NWF112" s="0"/>
      <c r="NWG112" s="0"/>
      <c r="NWH112" s="0"/>
      <c r="NWI112" s="0"/>
      <c r="NWJ112" s="0"/>
      <c r="NWK112" s="0"/>
      <c r="NWL112" s="0"/>
      <c r="NWM112" s="0"/>
      <c r="NWN112" s="0"/>
      <c r="NWO112" s="0"/>
      <c r="NWP112" s="0"/>
      <c r="NWQ112" s="0"/>
      <c r="NWR112" s="0"/>
      <c r="NWS112" s="0"/>
      <c r="NWT112" s="0"/>
      <c r="NWU112" s="0"/>
      <c r="NWV112" s="0"/>
      <c r="NWW112" s="0"/>
      <c r="NWX112" s="0"/>
      <c r="NWY112" s="0"/>
      <c r="NWZ112" s="0"/>
      <c r="NXA112" s="0"/>
      <c r="NXB112" s="0"/>
      <c r="NXC112" s="0"/>
      <c r="NXD112" s="0"/>
      <c r="NXE112" s="0"/>
      <c r="NXF112" s="0"/>
      <c r="NXG112" s="0"/>
      <c r="NXH112" s="0"/>
      <c r="NXI112" s="0"/>
      <c r="NXJ112" s="0"/>
      <c r="NXK112" s="0"/>
      <c r="NXL112" s="0"/>
      <c r="NXM112" s="0"/>
      <c r="NXN112" s="0"/>
      <c r="NXO112" s="0"/>
      <c r="NXP112" s="0"/>
      <c r="NXQ112" s="0"/>
      <c r="NXR112" s="0"/>
      <c r="NXS112" s="0"/>
      <c r="NXT112" s="0"/>
      <c r="NXU112" s="0"/>
      <c r="NXV112" s="0"/>
      <c r="NXW112" s="0"/>
      <c r="NXX112" s="0"/>
      <c r="NXY112" s="0"/>
      <c r="NXZ112" s="0"/>
      <c r="NYA112" s="0"/>
      <c r="NYB112" s="0"/>
      <c r="NYC112" s="0"/>
      <c r="NYD112" s="0"/>
      <c r="NYE112" s="0"/>
      <c r="NYF112" s="0"/>
      <c r="NYG112" s="0"/>
      <c r="NYH112" s="0"/>
      <c r="NYI112" s="0"/>
      <c r="NYJ112" s="0"/>
      <c r="NYK112" s="0"/>
      <c r="NYL112" s="0"/>
      <c r="NYM112" s="0"/>
      <c r="NYN112" s="0"/>
      <c r="NYO112" s="0"/>
      <c r="NYP112" s="0"/>
      <c r="NYQ112" s="0"/>
      <c r="NYR112" s="0"/>
      <c r="NYS112" s="0"/>
      <c r="NYT112" s="0"/>
      <c r="NYU112" s="0"/>
      <c r="NYV112" s="0"/>
      <c r="NYW112" s="0"/>
      <c r="NYX112" s="0"/>
      <c r="NYY112" s="0"/>
      <c r="NYZ112" s="0"/>
      <c r="NZA112" s="0"/>
      <c r="NZB112" s="0"/>
      <c r="NZC112" s="0"/>
      <c r="NZD112" s="0"/>
      <c r="NZE112" s="0"/>
      <c r="NZF112" s="0"/>
      <c r="NZG112" s="0"/>
      <c r="NZH112" s="0"/>
      <c r="NZI112" s="0"/>
      <c r="NZJ112" s="0"/>
      <c r="NZK112" s="0"/>
      <c r="NZL112" s="0"/>
      <c r="NZM112" s="0"/>
      <c r="NZN112" s="0"/>
      <c r="NZO112" s="0"/>
      <c r="NZP112" s="0"/>
      <c r="NZQ112" s="0"/>
      <c r="NZR112" s="0"/>
      <c r="NZS112" s="0"/>
      <c r="NZT112" s="0"/>
      <c r="NZU112" s="0"/>
      <c r="NZV112" s="0"/>
      <c r="NZW112" s="0"/>
      <c r="NZX112" s="0"/>
      <c r="NZY112" s="0"/>
      <c r="NZZ112" s="0"/>
      <c r="OAA112" s="0"/>
      <c r="OAB112" s="0"/>
      <c r="OAC112" s="0"/>
      <c r="OAD112" s="0"/>
      <c r="OAE112" s="0"/>
      <c r="OAF112" s="0"/>
      <c r="OAG112" s="0"/>
      <c r="OAH112" s="0"/>
      <c r="OAI112" s="0"/>
      <c r="OAJ112" s="0"/>
      <c r="OAK112" s="0"/>
      <c r="OAL112" s="0"/>
      <c r="OAM112" s="0"/>
      <c r="OAN112" s="0"/>
      <c r="OAO112" s="0"/>
      <c r="OAP112" s="0"/>
      <c r="OAQ112" s="0"/>
      <c r="OAR112" s="0"/>
      <c r="OAS112" s="0"/>
      <c r="OAT112" s="0"/>
      <c r="OAU112" s="0"/>
      <c r="OAV112" s="0"/>
      <c r="OAW112" s="0"/>
      <c r="OAX112" s="0"/>
      <c r="OAY112" s="0"/>
      <c r="OAZ112" s="0"/>
      <c r="OBA112" s="0"/>
      <c r="OBB112" s="0"/>
      <c r="OBC112" s="0"/>
      <c r="OBD112" s="0"/>
      <c r="OBE112" s="0"/>
      <c r="OBF112" s="0"/>
      <c r="OBG112" s="0"/>
      <c r="OBH112" s="0"/>
      <c r="OBI112" s="0"/>
      <c r="OBJ112" s="0"/>
      <c r="OBK112" s="0"/>
      <c r="OBL112" s="0"/>
      <c r="OBM112" s="0"/>
      <c r="OBN112" s="0"/>
      <c r="OBO112" s="0"/>
      <c r="OBP112" s="0"/>
      <c r="OBQ112" s="0"/>
      <c r="OBR112" s="0"/>
      <c r="OBS112" s="0"/>
      <c r="OBT112" s="0"/>
      <c r="OBU112" s="0"/>
      <c r="OBV112" s="0"/>
      <c r="OBW112" s="0"/>
      <c r="OBX112" s="0"/>
      <c r="OBY112" s="0"/>
      <c r="OBZ112" s="0"/>
      <c r="OCA112" s="0"/>
      <c r="OCB112" s="0"/>
      <c r="OCC112" s="0"/>
      <c r="OCD112" s="0"/>
      <c r="OCE112" s="0"/>
      <c r="OCF112" s="0"/>
      <c r="OCG112" s="0"/>
      <c r="OCH112" s="0"/>
      <c r="OCI112" s="0"/>
      <c r="OCJ112" s="0"/>
      <c r="OCK112" s="0"/>
      <c r="OCL112" s="0"/>
      <c r="OCM112" s="0"/>
      <c r="OCN112" s="0"/>
      <c r="OCO112" s="0"/>
      <c r="OCP112" s="0"/>
      <c r="OCQ112" s="0"/>
      <c r="OCR112" s="0"/>
      <c r="OCS112" s="0"/>
      <c r="OCT112" s="0"/>
      <c r="OCU112" s="0"/>
      <c r="OCV112" s="0"/>
      <c r="OCW112" s="0"/>
      <c r="OCX112" s="0"/>
      <c r="OCY112" s="0"/>
      <c r="OCZ112" s="0"/>
      <c r="ODA112" s="0"/>
      <c r="ODB112" s="0"/>
      <c r="ODC112" s="0"/>
      <c r="ODD112" s="0"/>
      <c r="ODE112" s="0"/>
      <c r="ODF112" s="0"/>
      <c r="ODG112" s="0"/>
      <c r="ODH112" s="0"/>
      <c r="ODI112" s="0"/>
      <c r="ODJ112" s="0"/>
      <c r="ODK112" s="0"/>
      <c r="ODL112" s="0"/>
      <c r="ODM112" s="0"/>
      <c r="ODN112" s="0"/>
      <c r="ODO112" s="0"/>
      <c r="ODP112" s="0"/>
      <c r="ODQ112" s="0"/>
      <c r="ODR112" s="0"/>
      <c r="ODS112" s="0"/>
      <c r="ODT112" s="0"/>
      <c r="ODU112" s="0"/>
      <c r="ODV112" s="0"/>
      <c r="ODW112" s="0"/>
      <c r="ODX112" s="0"/>
      <c r="ODY112" s="0"/>
      <c r="ODZ112" s="0"/>
      <c r="OEA112" s="0"/>
      <c r="OEB112" s="0"/>
      <c r="OEC112" s="0"/>
      <c r="OED112" s="0"/>
      <c r="OEE112" s="0"/>
      <c r="OEF112" s="0"/>
      <c r="OEG112" s="0"/>
      <c r="OEH112" s="0"/>
      <c r="OEI112" s="0"/>
      <c r="OEJ112" s="0"/>
      <c r="OEK112" s="0"/>
      <c r="OEL112" s="0"/>
      <c r="OEM112" s="0"/>
      <c r="OEN112" s="0"/>
      <c r="OEO112" s="0"/>
      <c r="OEP112" s="0"/>
      <c r="OEQ112" s="0"/>
      <c r="OER112" s="0"/>
      <c r="OES112" s="0"/>
      <c r="OET112" s="0"/>
      <c r="OEU112" s="0"/>
      <c r="OEV112" s="0"/>
      <c r="OEW112" s="0"/>
      <c r="OEX112" s="0"/>
      <c r="OEY112" s="0"/>
      <c r="OEZ112" s="0"/>
      <c r="OFA112" s="0"/>
      <c r="OFB112" s="0"/>
      <c r="OFC112" s="0"/>
      <c r="OFD112" s="0"/>
      <c r="OFE112" s="0"/>
      <c r="OFF112" s="0"/>
      <c r="OFG112" s="0"/>
      <c r="OFH112" s="0"/>
      <c r="OFI112" s="0"/>
      <c r="OFJ112" s="0"/>
      <c r="OFK112" s="0"/>
      <c r="OFL112" s="0"/>
      <c r="OFM112" s="0"/>
      <c r="OFN112" s="0"/>
      <c r="OFO112" s="0"/>
      <c r="OFP112" s="0"/>
      <c r="OFQ112" s="0"/>
      <c r="OFR112" s="0"/>
      <c r="OFS112" s="0"/>
      <c r="OFT112" s="0"/>
      <c r="OFU112" s="0"/>
      <c r="OFV112" s="0"/>
      <c r="OFW112" s="0"/>
      <c r="OFX112" s="0"/>
      <c r="OFY112" s="0"/>
      <c r="OFZ112" s="0"/>
      <c r="OGA112" s="0"/>
      <c r="OGB112" s="0"/>
      <c r="OGC112" s="0"/>
      <c r="OGD112" s="0"/>
      <c r="OGE112" s="0"/>
      <c r="OGF112" s="0"/>
      <c r="OGG112" s="0"/>
      <c r="OGH112" s="0"/>
      <c r="OGI112" s="0"/>
      <c r="OGJ112" s="0"/>
      <c r="OGK112" s="0"/>
      <c r="OGL112" s="0"/>
      <c r="OGM112" s="0"/>
      <c r="OGN112" s="0"/>
      <c r="OGO112" s="0"/>
      <c r="OGP112" s="0"/>
      <c r="OGQ112" s="0"/>
      <c r="OGR112" s="0"/>
      <c r="OGS112" s="0"/>
      <c r="OGT112" s="0"/>
      <c r="OGU112" s="0"/>
      <c r="OGV112" s="0"/>
      <c r="OGW112" s="0"/>
      <c r="OGX112" s="0"/>
      <c r="OGY112" s="0"/>
      <c r="OGZ112" s="0"/>
      <c r="OHA112" s="0"/>
      <c r="OHB112" s="0"/>
      <c r="OHC112" s="0"/>
      <c r="OHD112" s="0"/>
      <c r="OHE112" s="0"/>
      <c r="OHF112" s="0"/>
      <c r="OHG112" s="0"/>
      <c r="OHH112" s="0"/>
      <c r="OHI112" s="0"/>
      <c r="OHJ112" s="0"/>
      <c r="OHK112" s="0"/>
      <c r="OHL112" s="0"/>
      <c r="OHM112" s="0"/>
      <c r="OHN112" s="0"/>
      <c r="OHO112" s="0"/>
      <c r="OHP112" s="0"/>
      <c r="OHQ112" s="0"/>
      <c r="OHR112" s="0"/>
      <c r="OHS112" s="0"/>
      <c r="OHT112" s="0"/>
      <c r="OHU112" s="0"/>
      <c r="OHV112" s="0"/>
      <c r="OHW112" s="0"/>
      <c r="OHX112" s="0"/>
      <c r="OHY112" s="0"/>
      <c r="OHZ112" s="0"/>
      <c r="OIA112" s="0"/>
      <c r="OIB112" s="0"/>
      <c r="OIC112" s="0"/>
      <c r="OID112" s="0"/>
      <c r="OIE112" s="0"/>
      <c r="OIF112" s="0"/>
      <c r="OIG112" s="0"/>
      <c r="OIH112" s="0"/>
      <c r="OII112" s="0"/>
      <c r="OIJ112" s="0"/>
      <c r="OIK112" s="0"/>
      <c r="OIL112" s="0"/>
      <c r="OIM112" s="0"/>
      <c r="OIN112" s="0"/>
      <c r="OIO112" s="0"/>
      <c r="OIP112" s="0"/>
      <c r="OIQ112" s="0"/>
      <c r="OIR112" s="0"/>
      <c r="OIS112" s="0"/>
      <c r="OIT112" s="0"/>
      <c r="OIU112" s="0"/>
      <c r="OIV112" s="0"/>
      <c r="OIW112" s="0"/>
      <c r="OIX112" s="0"/>
      <c r="OIY112" s="0"/>
      <c r="OIZ112" s="0"/>
      <c r="OJA112" s="0"/>
      <c r="OJB112" s="0"/>
      <c r="OJC112" s="0"/>
      <c r="OJD112" s="0"/>
      <c r="OJE112" s="0"/>
      <c r="OJF112" s="0"/>
      <c r="OJG112" s="0"/>
      <c r="OJH112" s="0"/>
      <c r="OJI112" s="0"/>
      <c r="OJJ112" s="0"/>
      <c r="OJK112" s="0"/>
      <c r="OJL112" s="0"/>
      <c r="OJM112" s="0"/>
      <c r="OJN112" s="0"/>
      <c r="OJO112" s="0"/>
      <c r="OJP112" s="0"/>
      <c r="OJQ112" s="0"/>
      <c r="OJR112" s="0"/>
      <c r="OJS112" s="0"/>
      <c r="OJT112" s="0"/>
      <c r="OJU112" s="0"/>
      <c r="OJV112" s="0"/>
      <c r="OJW112" s="0"/>
      <c r="OJX112" s="0"/>
      <c r="OJY112" s="0"/>
      <c r="OJZ112" s="0"/>
      <c r="OKA112" s="0"/>
      <c r="OKB112" s="0"/>
      <c r="OKC112" s="0"/>
      <c r="OKD112" s="0"/>
      <c r="OKE112" s="0"/>
      <c r="OKF112" s="0"/>
      <c r="OKG112" s="0"/>
      <c r="OKH112" s="0"/>
      <c r="OKI112" s="0"/>
      <c r="OKJ112" s="0"/>
      <c r="OKK112" s="0"/>
      <c r="OKL112" s="0"/>
      <c r="OKM112" s="0"/>
      <c r="OKN112" s="0"/>
      <c r="OKO112" s="0"/>
      <c r="OKP112" s="0"/>
      <c r="OKQ112" s="0"/>
      <c r="OKR112" s="0"/>
      <c r="OKS112" s="0"/>
      <c r="OKT112" s="0"/>
      <c r="OKU112" s="0"/>
      <c r="OKV112" s="0"/>
      <c r="OKW112" s="0"/>
      <c r="OKX112" s="0"/>
      <c r="OKY112" s="0"/>
      <c r="OKZ112" s="0"/>
      <c r="OLA112" s="0"/>
      <c r="OLB112" s="0"/>
      <c r="OLC112" s="0"/>
      <c r="OLD112" s="0"/>
      <c r="OLE112" s="0"/>
      <c r="OLF112" s="0"/>
      <c r="OLG112" s="0"/>
      <c r="OLH112" s="0"/>
      <c r="OLI112" s="0"/>
      <c r="OLJ112" s="0"/>
      <c r="OLK112" s="0"/>
      <c r="OLL112" s="0"/>
      <c r="OLM112" s="0"/>
      <c r="OLN112" s="0"/>
      <c r="OLO112" s="0"/>
      <c r="OLP112" s="0"/>
      <c r="OLQ112" s="0"/>
      <c r="OLR112" s="0"/>
      <c r="OLS112" s="0"/>
      <c r="OLT112" s="0"/>
      <c r="OLU112" s="0"/>
      <c r="OLV112" s="0"/>
      <c r="OLW112" s="0"/>
      <c r="OLX112" s="0"/>
      <c r="OLY112" s="0"/>
      <c r="OLZ112" s="0"/>
      <c r="OMA112" s="0"/>
      <c r="OMB112" s="0"/>
      <c r="OMC112" s="0"/>
      <c r="OMD112" s="0"/>
      <c r="OME112" s="0"/>
      <c r="OMF112" s="0"/>
      <c r="OMG112" s="0"/>
      <c r="OMH112" s="0"/>
      <c r="OMI112" s="0"/>
      <c r="OMJ112" s="0"/>
      <c r="OMK112" s="0"/>
      <c r="OML112" s="0"/>
      <c r="OMM112" s="0"/>
      <c r="OMN112" s="0"/>
      <c r="OMO112" s="0"/>
      <c r="OMP112" s="0"/>
      <c r="OMQ112" s="0"/>
      <c r="OMR112" s="0"/>
      <c r="OMS112" s="0"/>
      <c r="OMT112" s="0"/>
      <c r="OMU112" s="0"/>
      <c r="OMV112" s="0"/>
      <c r="OMW112" s="0"/>
      <c r="OMX112" s="0"/>
      <c r="OMY112" s="0"/>
      <c r="OMZ112" s="0"/>
      <c r="ONA112" s="0"/>
      <c r="ONB112" s="0"/>
      <c r="ONC112" s="0"/>
      <c r="OND112" s="0"/>
      <c r="ONE112" s="0"/>
      <c r="ONF112" s="0"/>
      <c r="ONG112" s="0"/>
      <c r="ONH112" s="0"/>
      <c r="ONI112" s="0"/>
      <c r="ONJ112" s="0"/>
      <c r="ONK112" s="0"/>
      <c r="ONL112" s="0"/>
      <c r="ONM112" s="0"/>
      <c r="ONN112" s="0"/>
      <c r="ONO112" s="0"/>
      <c r="ONP112" s="0"/>
      <c r="ONQ112" s="0"/>
      <c r="ONR112" s="0"/>
      <c r="ONS112" s="0"/>
      <c r="ONT112" s="0"/>
      <c r="ONU112" s="0"/>
      <c r="ONV112" s="0"/>
      <c r="ONW112" s="0"/>
      <c r="ONX112" s="0"/>
      <c r="ONY112" s="0"/>
      <c r="ONZ112" s="0"/>
      <c r="OOA112" s="0"/>
      <c r="OOB112" s="0"/>
      <c r="OOC112" s="0"/>
      <c r="OOD112" s="0"/>
      <c r="OOE112" s="0"/>
      <c r="OOF112" s="0"/>
      <c r="OOG112" s="0"/>
      <c r="OOH112" s="0"/>
      <c r="OOI112" s="0"/>
      <c r="OOJ112" s="0"/>
      <c r="OOK112" s="0"/>
      <c r="OOL112" s="0"/>
      <c r="OOM112" s="0"/>
      <c r="OON112" s="0"/>
      <c r="OOO112" s="0"/>
      <c r="OOP112" s="0"/>
      <c r="OOQ112" s="0"/>
      <c r="OOR112" s="0"/>
      <c r="OOS112" s="0"/>
      <c r="OOT112" s="0"/>
      <c r="OOU112" s="0"/>
      <c r="OOV112" s="0"/>
      <c r="OOW112" s="0"/>
      <c r="OOX112" s="0"/>
      <c r="OOY112" s="0"/>
      <c r="OOZ112" s="0"/>
      <c r="OPA112" s="0"/>
      <c r="OPB112" s="0"/>
      <c r="OPC112" s="0"/>
      <c r="OPD112" s="0"/>
      <c r="OPE112" s="0"/>
      <c r="OPF112" s="0"/>
      <c r="OPG112" s="0"/>
      <c r="OPH112" s="0"/>
      <c r="OPI112" s="0"/>
      <c r="OPJ112" s="0"/>
      <c r="OPK112" s="0"/>
      <c r="OPL112" s="0"/>
      <c r="OPM112" s="0"/>
      <c r="OPN112" s="0"/>
      <c r="OPO112" s="0"/>
      <c r="OPP112" s="0"/>
      <c r="OPQ112" s="0"/>
      <c r="OPR112" s="0"/>
      <c r="OPS112" s="0"/>
      <c r="OPT112" s="0"/>
      <c r="OPU112" s="0"/>
      <c r="OPV112" s="0"/>
      <c r="OPW112" s="0"/>
      <c r="OPX112" s="0"/>
      <c r="OPY112" s="0"/>
      <c r="OPZ112" s="0"/>
      <c r="OQA112" s="0"/>
      <c r="OQB112" s="0"/>
      <c r="OQC112" s="0"/>
      <c r="OQD112" s="0"/>
      <c r="OQE112" s="0"/>
      <c r="OQF112" s="0"/>
      <c r="OQG112" s="0"/>
      <c r="OQH112" s="0"/>
      <c r="OQI112" s="0"/>
      <c r="OQJ112" s="0"/>
      <c r="OQK112" s="0"/>
      <c r="OQL112" s="0"/>
      <c r="OQM112" s="0"/>
      <c r="OQN112" s="0"/>
      <c r="OQO112" s="0"/>
      <c r="OQP112" s="0"/>
      <c r="OQQ112" s="0"/>
      <c r="OQR112" s="0"/>
      <c r="OQS112" s="0"/>
      <c r="OQT112" s="0"/>
      <c r="OQU112" s="0"/>
      <c r="OQV112" s="0"/>
      <c r="OQW112" s="0"/>
      <c r="OQX112" s="0"/>
      <c r="OQY112" s="0"/>
      <c r="OQZ112" s="0"/>
      <c r="ORA112" s="0"/>
      <c r="ORB112" s="0"/>
      <c r="ORC112" s="0"/>
      <c r="ORD112" s="0"/>
      <c r="ORE112" s="0"/>
      <c r="ORF112" s="0"/>
      <c r="ORG112" s="0"/>
      <c r="ORH112" s="0"/>
      <c r="ORI112" s="0"/>
      <c r="ORJ112" s="0"/>
      <c r="ORK112" s="0"/>
      <c r="ORL112" s="0"/>
      <c r="ORM112" s="0"/>
      <c r="ORN112" s="0"/>
      <c r="ORO112" s="0"/>
      <c r="ORP112" s="0"/>
      <c r="ORQ112" s="0"/>
      <c r="ORR112" s="0"/>
      <c r="ORS112" s="0"/>
      <c r="ORT112" s="0"/>
      <c r="ORU112" s="0"/>
      <c r="ORV112" s="0"/>
      <c r="ORW112" s="0"/>
      <c r="ORX112" s="0"/>
      <c r="ORY112" s="0"/>
      <c r="ORZ112" s="0"/>
      <c r="OSA112" s="0"/>
      <c r="OSB112" s="0"/>
      <c r="OSC112" s="0"/>
      <c r="OSD112" s="0"/>
      <c r="OSE112" s="0"/>
      <c r="OSF112" s="0"/>
      <c r="OSG112" s="0"/>
      <c r="OSH112" s="0"/>
      <c r="OSI112" s="0"/>
      <c r="OSJ112" s="0"/>
      <c r="OSK112" s="0"/>
      <c r="OSL112" s="0"/>
      <c r="OSM112" s="0"/>
      <c r="OSN112" s="0"/>
      <c r="OSO112" s="0"/>
      <c r="OSP112" s="0"/>
      <c r="OSQ112" s="0"/>
      <c r="OSR112" s="0"/>
      <c r="OSS112" s="0"/>
      <c r="OST112" s="0"/>
      <c r="OSU112" s="0"/>
      <c r="OSV112" s="0"/>
      <c r="OSW112" s="0"/>
      <c r="OSX112" s="0"/>
      <c r="OSY112" s="0"/>
      <c r="OSZ112" s="0"/>
      <c r="OTA112" s="0"/>
      <c r="OTB112" s="0"/>
      <c r="OTC112" s="0"/>
      <c r="OTD112" s="0"/>
      <c r="OTE112" s="0"/>
      <c r="OTF112" s="0"/>
      <c r="OTG112" s="0"/>
      <c r="OTH112" s="0"/>
      <c r="OTI112" s="0"/>
      <c r="OTJ112" s="0"/>
      <c r="OTK112" s="0"/>
      <c r="OTL112" s="0"/>
      <c r="OTM112" s="0"/>
      <c r="OTN112" s="0"/>
      <c r="OTO112" s="0"/>
      <c r="OTP112" s="0"/>
      <c r="OTQ112" s="0"/>
      <c r="OTR112" s="0"/>
      <c r="OTS112" s="0"/>
      <c r="OTT112" s="0"/>
      <c r="OTU112" s="0"/>
      <c r="OTV112" s="0"/>
      <c r="OTW112" s="0"/>
      <c r="OTX112" s="0"/>
      <c r="OTY112" s="0"/>
      <c r="OTZ112" s="0"/>
      <c r="OUA112" s="0"/>
      <c r="OUB112" s="0"/>
      <c r="OUC112" s="0"/>
      <c r="OUD112" s="0"/>
      <c r="OUE112" s="0"/>
      <c r="OUF112" s="0"/>
      <c r="OUG112" s="0"/>
      <c r="OUH112" s="0"/>
      <c r="OUI112" s="0"/>
      <c r="OUJ112" s="0"/>
      <c r="OUK112" s="0"/>
      <c r="OUL112" s="0"/>
      <c r="OUM112" s="0"/>
      <c r="OUN112" s="0"/>
      <c r="OUO112" s="0"/>
      <c r="OUP112" s="0"/>
      <c r="OUQ112" s="0"/>
      <c r="OUR112" s="0"/>
      <c r="OUS112" s="0"/>
      <c r="OUT112" s="0"/>
      <c r="OUU112" s="0"/>
      <c r="OUV112" s="0"/>
      <c r="OUW112" s="0"/>
      <c r="OUX112" s="0"/>
      <c r="OUY112" s="0"/>
      <c r="OUZ112" s="0"/>
      <c r="OVA112" s="0"/>
      <c r="OVB112" s="0"/>
      <c r="OVC112" s="0"/>
      <c r="OVD112" s="0"/>
      <c r="OVE112" s="0"/>
      <c r="OVF112" s="0"/>
      <c r="OVG112" s="0"/>
      <c r="OVH112" s="0"/>
      <c r="OVI112" s="0"/>
      <c r="OVJ112" s="0"/>
      <c r="OVK112" s="0"/>
      <c r="OVL112" s="0"/>
      <c r="OVM112" s="0"/>
      <c r="OVN112" s="0"/>
      <c r="OVO112" s="0"/>
      <c r="OVP112" s="0"/>
      <c r="OVQ112" s="0"/>
      <c r="OVR112" s="0"/>
      <c r="OVS112" s="0"/>
      <c r="OVT112" s="0"/>
      <c r="OVU112" s="0"/>
      <c r="OVV112" s="0"/>
      <c r="OVW112" s="0"/>
      <c r="OVX112" s="0"/>
      <c r="OVY112" s="0"/>
      <c r="OVZ112" s="0"/>
      <c r="OWA112" s="0"/>
      <c r="OWB112" s="0"/>
      <c r="OWC112" s="0"/>
      <c r="OWD112" s="0"/>
      <c r="OWE112" s="0"/>
      <c r="OWF112" s="0"/>
      <c r="OWG112" s="0"/>
      <c r="OWH112" s="0"/>
      <c r="OWI112" s="0"/>
      <c r="OWJ112" s="0"/>
      <c r="OWK112" s="0"/>
      <c r="OWL112" s="0"/>
      <c r="OWM112" s="0"/>
      <c r="OWN112" s="0"/>
      <c r="OWO112" s="0"/>
      <c r="OWP112" s="0"/>
      <c r="OWQ112" s="0"/>
      <c r="OWR112" s="0"/>
      <c r="OWS112" s="0"/>
      <c r="OWT112" s="0"/>
      <c r="OWU112" s="0"/>
      <c r="OWV112" s="0"/>
      <c r="OWW112" s="0"/>
      <c r="OWX112" s="0"/>
      <c r="OWY112" s="0"/>
      <c r="OWZ112" s="0"/>
      <c r="OXA112" s="0"/>
      <c r="OXB112" s="0"/>
      <c r="OXC112" s="0"/>
      <c r="OXD112" s="0"/>
      <c r="OXE112" s="0"/>
      <c r="OXF112" s="0"/>
      <c r="OXG112" s="0"/>
      <c r="OXH112" s="0"/>
      <c r="OXI112" s="0"/>
      <c r="OXJ112" s="0"/>
      <c r="OXK112" s="0"/>
      <c r="OXL112" s="0"/>
      <c r="OXM112" s="0"/>
      <c r="OXN112" s="0"/>
      <c r="OXO112" s="0"/>
      <c r="OXP112" s="0"/>
      <c r="OXQ112" s="0"/>
      <c r="OXR112" s="0"/>
      <c r="OXS112" s="0"/>
      <c r="OXT112" s="0"/>
      <c r="OXU112" s="0"/>
      <c r="OXV112" s="0"/>
      <c r="OXW112" s="0"/>
      <c r="OXX112" s="0"/>
      <c r="OXY112" s="0"/>
      <c r="OXZ112" s="0"/>
      <c r="OYA112" s="0"/>
      <c r="OYB112" s="0"/>
      <c r="OYC112" s="0"/>
      <c r="OYD112" s="0"/>
      <c r="OYE112" s="0"/>
      <c r="OYF112" s="0"/>
      <c r="OYG112" s="0"/>
      <c r="OYH112" s="0"/>
      <c r="OYI112" s="0"/>
      <c r="OYJ112" s="0"/>
      <c r="OYK112" s="0"/>
      <c r="OYL112" s="0"/>
      <c r="OYM112" s="0"/>
      <c r="OYN112" s="0"/>
      <c r="OYO112" s="0"/>
      <c r="OYP112" s="0"/>
      <c r="OYQ112" s="0"/>
      <c r="OYR112" s="0"/>
      <c r="OYS112" s="0"/>
      <c r="OYT112" s="0"/>
      <c r="OYU112" s="0"/>
      <c r="OYV112" s="0"/>
      <c r="OYW112" s="0"/>
      <c r="OYX112" s="0"/>
      <c r="OYY112" s="0"/>
      <c r="OYZ112" s="0"/>
      <c r="OZA112" s="0"/>
      <c r="OZB112" s="0"/>
      <c r="OZC112" s="0"/>
      <c r="OZD112" s="0"/>
      <c r="OZE112" s="0"/>
      <c r="OZF112" s="0"/>
      <c r="OZG112" s="0"/>
      <c r="OZH112" s="0"/>
      <c r="OZI112" s="0"/>
      <c r="OZJ112" s="0"/>
      <c r="OZK112" s="0"/>
      <c r="OZL112" s="0"/>
      <c r="OZM112" s="0"/>
      <c r="OZN112" s="0"/>
      <c r="OZO112" s="0"/>
      <c r="OZP112" s="0"/>
      <c r="OZQ112" s="0"/>
      <c r="OZR112" s="0"/>
      <c r="OZS112" s="0"/>
      <c r="OZT112" s="0"/>
      <c r="OZU112" s="0"/>
      <c r="OZV112" s="0"/>
      <c r="OZW112" s="0"/>
      <c r="OZX112" s="0"/>
      <c r="OZY112" s="0"/>
      <c r="OZZ112" s="0"/>
      <c r="PAA112" s="0"/>
      <c r="PAB112" s="0"/>
      <c r="PAC112" s="0"/>
      <c r="PAD112" s="0"/>
      <c r="PAE112" s="0"/>
      <c r="PAF112" s="0"/>
      <c r="PAG112" s="0"/>
      <c r="PAH112" s="0"/>
      <c r="PAI112" s="0"/>
      <c r="PAJ112" s="0"/>
      <c r="PAK112" s="0"/>
      <c r="PAL112" s="0"/>
      <c r="PAM112" s="0"/>
      <c r="PAN112" s="0"/>
      <c r="PAO112" s="0"/>
      <c r="PAP112" s="0"/>
      <c r="PAQ112" s="0"/>
      <c r="PAR112" s="0"/>
      <c r="PAS112" s="0"/>
      <c r="PAT112" s="0"/>
      <c r="PAU112" s="0"/>
      <c r="PAV112" s="0"/>
      <c r="PAW112" s="0"/>
      <c r="PAX112" s="0"/>
      <c r="PAY112" s="0"/>
      <c r="PAZ112" s="0"/>
      <c r="PBA112" s="0"/>
      <c r="PBB112" s="0"/>
      <c r="PBC112" s="0"/>
      <c r="PBD112" s="0"/>
      <c r="PBE112" s="0"/>
      <c r="PBF112" s="0"/>
      <c r="PBG112" s="0"/>
      <c r="PBH112" s="0"/>
      <c r="PBI112" s="0"/>
      <c r="PBJ112" s="0"/>
      <c r="PBK112" s="0"/>
      <c r="PBL112" s="0"/>
      <c r="PBM112" s="0"/>
      <c r="PBN112" s="0"/>
      <c r="PBO112" s="0"/>
      <c r="PBP112" s="0"/>
      <c r="PBQ112" s="0"/>
      <c r="PBR112" s="0"/>
      <c r="PBS112" s="0"/>
      <c r="PBT112" s="0"/>
      <c r="PBU112" s="0"/>
      <c r="PBV112" s="0"/>
      <c r="PBW112" s="0"/>
      <c r="PBX112" s="0"/>
      <c r="PBY112" s="0"/>
      <c r="PBZ112" s="0"/>
      <c r="PCA112" s="0"/>
      <c r="PCB112" s="0"/>
      <c r="PCC112" s="0"/>
      <c r="PCD112" s="0"/>
      <c r="PCE112" s="0"/>
      <c r="PCF112" s="0"/>
      <c r="PCG112" s="0"/>
      <c r="PCH112" s="0"/>
      <c r="PCI112" s="0"/>
      <c r="PCJ112" s="0"/>
      <c r="PCK112" s="0"/>
      <c r="PCL112" s="0"/>
      <c r="PCM112" s="0"/>
      <c r="PCN112" s="0"/>
      <c r="PCO112" s="0"/>
      <c r="PCP112" s="0"/>
      <c r="PCQ112" s="0"/>
      <c r="PCR112" s="0"/>
      <c r="PCS112" s="0"/>
      <c r="PCT112" s="0"/>
      <c r="PCU112" s="0"/>
      <c r="PCV112" s="0"/>
      <c r="PCW112" s="0"/>
      <c r="PCX112" s="0"/>
      <c r="PCY112" s="0"/>
      <c r="PCZ112" s="0"/>
      <c r="PDA112" s="0"/>
      <c r="PDB112" s="0"/>
      <c r="PDC112" s="0"/>
      <c r="PDD112" s="0"/>
      <c r="PDE112" s="0"/>
      <c r="PDF112" s="0"/>
      <c r="PDG112" s="0"/>
      <c r="PDH112" s="0"/>
      <c r="PDI112" s="0"/>
      <c r="PDJ112" s="0"/>
      <c r="PDK112" s="0"/>
      <c r="PDL112" s="0"/>
      <c r="PDM112" s="0"/>
      <c r="PDN112" s="0"/>
      <c r="PDO112" s="0"/>
      <c r="PDP112" s="0"/>
      <c r="PDQ112" s="0"/>
      <c r="PDR112" s="0"/>
      <c r="PDS112" s="0"/>
      <c r="PDT112" s="0"/>
      <c r="PDU112" s="0"/>
      <c r="PDV112" s="0"/>
      <c r="PDW112" s="0"/>
      <c r="PDX112" s="0"/>
      <c r="PDY112" s="0"/>
      <c r="PDZ112" s="0"/>
      <c r="PEA112" s="0"/>
      <c r="PEB112" s="0"/>
      <c r="PEC112" s="0"/>
      <c r="PED112" s="0"/>
      <c r="PEE112" s="0"/>
      <c r="PEF112" s="0"/>
      <c r="PEG112" s="0"/>
      <c r="PEH112" s="0"/>
      <c r="PEI112" s="0"/>
      <c r="PEJ112" s="0"/>
      <c r="PEK112" s="0"/>
      <c r="PEL112" s="0"/>
      <c r="PEM112" s="0"/>
      <c r="PEN112" s="0"/>
      <c r="PEO112" s="0"/>
      <c r="PEP112" s="0"/>
      <c r="PEQ112" s="0"/>
      <c r="PER112" s="0"/>
      <c r="PES112" s="0"/>
      <c r="PET112" s="0"/>
      <c r="PEU112" s="0"/>
      <c r="PEV112" s="0"/>
      <c r="PEW112" s="0"/>
      <c r="PEX112" s="0"/>
      <c r="PEY112" s="0"/>
      <c r="PEZ112" s="0"/>
      <c r="PFA112" s="0"/>
      <c r="PFB112" s="0"/>
      <c r="PFC112" s="0"/>
      <c r="PFD112" s="0"/>
      <c r="PFE112" s="0"/>
      <c r="PFF112" s="0"/>
      <c r="PFG112" s="0"/>
      <c r="PFH112" s="0"/>
      <c r="PFI112" s="0"/>
      <c r="PFJ112" s="0"/>
      <c r="PFK112" s="0"/>
      <c r="PFL112" s="0"/>
      <c r="PFM112" s="0"/>
      <c r="PFN112" s="0"/>
      <c r="PFO112" s="0"/>
      <c r="PFP112" s="0"/>
      <c r="PFQ112" s="0"/>
      <c r="PFR112" s="0"/>
      <c r="PFS112" s="0"/>
      <c r="PFT112" s="0"/>
      <c r="PFU112" s="0"/>
      <c r="PFV112" s="0"/>
      <c r="PFW112" s="0"/>
      <c r="PFX112" s="0"/>
      <c r="PFY112" s="0"/>
      <c r="PFZ112" s="0"/>
      <c r="PGA112" s="0"/>
      <c r="PGB112" s="0"/>
      <c r="PGC112" s="0"/>
      <c r="PGD112" s="0"/>
      <c r="PGE112" s="0"/>
      <c r="PGF112" s="0"/>
      <c r="PGG112" s="0"/>
      <c r="PGH112" s="0"/>
      <c r="PGI112" s="0"/>
      <c r="PGJ112" s="0"/>
      <c r="PGK112" s="0"/>
      <c r="PGL112" s="0"/>
      <c r="PGM112" s="0"/>
      <c r="PGN112" s="0"/>
      <c r="PGO112" s="0"/>
      <c r="PGP112" s="0"/>
      <c r="PGQ112" s="0"/>
      <c r="PGR112" s="0"/>
      <c r="PGS112" s="0"/>
      <c r="PGT112" s="0"/>
      <c r="PGU112" s="0"/>
      <c r="PGV112" s="0"/>
      <c r="PGW112" s="0"/>
      <c r="PGX112" s="0"/>
      <c r="PGY112" s="0"/>
      <c r="PGZ112" s="0"/>
      <c r="PHA112" s="0"/>
      <c r="PHB112" s="0"/>
      <c r="PHC112" s="0"/>
      <c r="PHD112" s="0"/>
      <c r="PHE112" s="0"/>
      <c r="PHF112" s="0"/>
      <c r="PHG112" s="0"/>
      <c r="PHH112" s="0"/>
      <c r="PHI112" s="0"/>
      <c r="PHJ112" s="0"/>
      <c r="PHK112" s="0"/>
      <c r="PHL112" s="0"/>
      <c r="PHM112" s="0"/>
      <c r="PHN112" s="0"/>
      <c r="PHO112" s="0"/>
      <c r="PHP112" s="0"/>
      <c r="PHQ112" s="0"/>
      <c r="PHR112" s="0"/>
      <c r="PHS112" s="0"/>
      <c r="PHT112" s="0"/>
      <c r="PHU112" s="0"/>
      <c r="PHV112" s="0"/>
      <c r="PHW112" s="0"/>
      <c r="PHX112" s="0"/>
      <c r="PHY112" s="0"/>
      <c r="PHZ112" s="0"/>
      <c r="PIA112" s="0"/>
      <c r="PIB112" s="0"/>
      <c r="PIC112" s="0"/>
      <c r="PID112" s="0"/>
      <c r="PIE112" s="0"/>
      <c r="PIF112" s="0"/>
      <c r="PIG112" s="0"/>
      <c r="PIH112" s="0"/>
      <c r="PII112" s="0"/>
      <c r="PIJ112" s="0"/>
      <c r="PIK112" s="0"/>
      <c r="PIL112" s="0"/>
      <c r="PIM112" s="0"/>
      <c r="PIN112" s="0"/>
      <c r="PIO112" s="0"/>
      <c r="PIP112" s="0"/>
      <c r="PIQ112" s="0"/>
      <c r="PIR112" s="0"/>
      <c r="PIS112" s="0"/>
      <c r="PIT112" s="0"/>
      <c r="PIU112" s="0"/>
      <c r="PIV112" s="0"/>
      <c r="PIW112" s="0"/>
      <c r="PIX112" s="0"/>
      <c r="PIY112" s="0"/>
      <c r="PIZ112" s="0"/>
      <c r="PJA112" s="0"/>
      <c r="PJB112" s="0"/>
      <c r="PJC112" s="0"/>
      <c r="PJD112" s="0"/>
      <c r="PJE112" s="0"/>
      <c r="PJF112" s="0"/>
      <c r="PJG112" s="0"/>
      <c r="PJH112" s="0"/>
      <c r="PJI112" s="0"/>
      <c r="PJJ112" s="0"/>
      <c r="PJK112" s="0"/>
      <c r="PJL112" s="0"/>
      <c r="PJM112" s="0"/>
      <c r="PJN112" s="0"/>
      <c r="PJO112" s="0"/>
      <c r="PJP112" s="0"/>
      <c r="PJQ112" s="0"/>
      <c r="PJR112" s="0"/>
      <c r="PJS112" s="0"/>
      <c r="PJT112" s="0"/>
      <c r="PJU112" s="0"/>
      <c r="PJV112" s="0"/>
      <c r="PJW112" s="0"/>
      <c r="PJX112" s="0"/>
      <c r="PJY112" s="0"/>
      <c r="PJZ112" s="0"/>
      <c r="PKA112" s="0"/>
      <c r="PKB112" s="0"/>
      <c r="PKC112" s="0"/>
      <c r="PKD112" s="0"/>
      <c r="PKE112" s="0"/>
      <c r="PKF112" s="0"/>
      <c r="PKG112" s="0"/>
      <c r="PKH112" s="0"/>
      <c r="PKI112" s="0"/>
      <c r="PKJ112" s="0"/>
      <c r="PKK112" s="0"/>
      <c r="PKL112" s="0"/>
      <c r="PKM112" s="0"/>
      <c r="PKN112" s="0"/>
      <c r="PKO112" s="0"/>
      <c r="PKP112" s="0"/>
      <c r="PKQ112" s="0"/>
      <c r="PKR112" s="0"/>
      <c r="PKS112" s="0"/>
      <c r="PKT112" s="0"/>
      <c r="PKU112" s="0"/>
      <c r="PKV112" s="0"/>
      <c r="PKW112" s="0"/>
      <c r="PKX112" s="0"/>
      <c r="PKY112" s="0"/>
      <c r="PKZ112" s="0"/>
      <c r="PLA112" s="0"/>
      <c r="PLB112" s="0"/>
      <c r="PLC112" s="0"/>
      <c r="PLD112" s="0"/>
      <c r="PLE112" s="0"/>
      <c r="PLF112" s="0"/>
      <c r="PLG112" s="0"/>
      <c r="PLH112" s="0"/>
      <c r="PLI112" s="0"/>
      <c r="PLJ112" s="0"/>
      <c r="PLK112" s="0"/>
      <c r="PLL112" s="0"/>
      <c r="PLM112" s="0"/>
      <c r="PLN112" s="0"/>
      <c r="PLO112" s="0"/>
      <c r="PLP112" s="0"/>
      <c r="PLQ112" s="0"/>
      <c r="PLR112" s="0"/>
      <c r="PLS112" s="0"/>
      <c r="PLT112" s="0"/>
      <c r="PLU112" s="0"/>
      <c r="PLV112" s="0"/>
      <c r="PLW112" s="0"/>
      <c r="PLX112" s="0"/>
      <c r="PLY112" s="0"/>
      <c r="PLZ112" s="0"/>
      <c r="PMA112" s="0"/>
      <c r="PMB112" s="0"/>
      <c r="PMC112" s="0"/>
      <c r="PMD112" s="0"/>
      <c r="PME112" s="0"/>
      <c r="PMF112" s="0"/>
      <c r="PMG112" s="0"/>
      <c r="PMH112" s="0"/>
      <c r="PMI112" s="0"/>
      <c r="PMJ112" s="0"/>
      <c r="PMK112" s="0"/>
      <c r="PML112" s="0"/>
      <c r="PMM112" s="0"/>
      <c r="PMN112" s="0"/>
      <c r="PMO112" s="0"/>
      <c r="PMP112" s="0"/>
      <c r="PMQ112" s="0"/>
      <c r="PMR112" s="0"/>
      <c r="PMS112" s="0"/>
      <c r="PMT112" s="0"/>
      <c r="PMU112" s="0"/>
      <c r="PMV112" s="0"/>
      <c r="PMW112" s="0"/>
      <c r="PMX112" s="0"/>
      <c r="PMY112" s="0"/>
      <c r="PMZ112" s="0"/>
      <c r="PNA112" s="0"/>
      <c r="PNB112" s="0"/>
      <c r="PNC112" s="0"/>
      <c r="PND112" s="0"/>
      <c r="PNE112" s="0"/>
      <c r="PNF112" s="0"/>
      <c r="PNG112" s="0"/>
      <c r="PNH112" s="0"/>
      <c r="PNI112" s="0"/>
      <c r="PNJ112" s="0"/>
      <c r="PNK112" s="0"/>
      <c r="PNL112" s="0"/>
      <c r="PNM112" s="0"/>
      <c r="PNN112" s="0"/>
      <c r="PNO112" s="0"/>
      <c r="PNP112" s="0"/>
      <c r="PNQ112" s="0"/>
      <c r="PNR112" s="0"/>
      <c r="PNS112" s="0"/>
      <c r="PNT112" s="0"/>
      <c r="PNU112" s="0"/>
      <c r="PNV112" s="0"/>
      <c r="PNW112" s="0"/>
      <c r="PNX112" s="0"/>
      <c r="PNY112" s="0"/>
      <c r="PNZ112" s="0"/>
      <c r="POA112" s="0"/>
      <c r="POB112" s="0"/>
      <c r="POC112" s="0"/>
      <c r="POD112" s="0"/>
      <c r="POE112" s="0"/>
      <c r="POF112" s="0"/>
      <c r="POG112" s="0"/>
      <c r="POH112" s="0"/>
      <c r="POI112" s="0"/>
      <c r="POJ112" s="0"/>
      <c r="POK112" s="0"/>
      <c r="POL112" s="0"/>
      <c r="POM112" s="0"/>
      <c r="PON112" s="0"/>
      <c r="POO112" s="0"/>
      <c r="POP112" s="0"/>
      <c r="POQ112" s="0"/>
      <c r="POR112" s="0"/>
      <c r="POS112" s="0"/>
      <c r="POT112" s="0"/>
      <c r="POU112" s="0"/>
      <c r="POV112" s="0"/>
      <c r="POW112" s="0"/>
      <c r="POX112" s="0"/>
      <c r="POY112" s="0"/>
      <c r="POZ112" s="0"/>
      <c r="PPA112" s="0"/>
      <c r="PPB112" s="0"/>
      <c r="PPC112" s="0"/>
      <c r="PPD112" s="0"/>
      <c r="PPE112" s="0"/>
      <c r="PPF112" s="0"/>
      <c r="PPG112" s="0"/>
      <c r="PPH112" s="0"/>
      <c r="PPI112" s="0"/>
      <c r="PPJ112" s="0"/>
      <c r="PPK112" s="0"/>
      <c r="PPL112" s="0"/>
      <c r="PPM112" s="0"/>
      <c r="PPN112" s="0"/>
      <c r="PPO112" s="0"/>
      <c r="PPP112" s="0"/>
      <c r="PPQ112" s="0"/>
      <c r="PPR112" s="0"/>
      <c r="PPS112" s="0"/>
      <c r="PPT112" s="0"/>
      <c r="PPU112" s="0"/>
      <c r="PPV112" s="0"/>
      <c r="PPW112" s="0"/>
      <c r="PPX112" s="0"/>
      <c r="PPY112" s="0"/>
      <c r="PPZ112" s="0"/>
      <c r="PQA112" s="0"/>
      <c r="PQB112" s="0"/>
      <c r="PQC112" s="0"/>
      <c r="PQD112" s="0"/>
      <c r="PQE112" s="0"/>
      <c r="PQF112" s="0"/>
      <c r="PQG112" s="0"/>
      <c r="PQH112" s="0"/>
      <c r="PQI112" s="0"/>
      <c r="PQJ112" s="0"/>
      <c r="PQK112" s="0"/>
      <c r="PQL112" s="0"/>
      <c r="PQM112" s="0"/>
      <c r="PQN112" s="0"/>
      <c r="PQO112" s="0"/>
      <c r="PQP112" s="0"/>
      <c r="PQQ112" s="0"/>
      <c r="PQR112" s="0"/>
      <c r="PQS112" s="0"/>
      <c r="PQT112" s="0"/>
      <c r="PQU112" s="0"/>
      <c r="PQV112" s="0"/>
      <c r="PQW112" s="0"/>
      <c r="PQX112" s="0"/>
      <c r="PQY112" s="0"/>
      <c r="PQZ112" s="0"/>
      <c r="PRA112" s="0"/>
      <c r="PRB112" s="0"/>
      <c r="PRC112" s="0"/>
      <c r="PRD112" s="0"/>
      <c r="PRE112" s="0"/>
      <c r="PRF112" s="0"/>
      <c r="PRG112" s="0"/>
      <c r="PRH112" s="0"/>
      <c r="PRI112" s="0"/>
      <c r="PRJ112" s="0"/>
      <c r="PRK112" s="0"/>
      <c r="PRL112" s="0"/>
      <c r="PRM112" s="0"/>
      <c r="PRN112" s="0"/>
      <c r="PRO112" s="0"/>
      <c r="PRP112" s="0"/>
      <c r="PRQ112" s="0"/>
      <c r="PRR112" s="0"/>
      <c r="PRS112" s="0"/>
      <c r="PRT112" s="0"/>
      <c r="PRU112" s="0"/>
      <c r="PRV112" s="0"/>
      <c r="PRW112" s="0"/>
      <c r="PRX112" s="0"/>
      <c r="PRY112" s="0"/>
      <c r="PRZ112" s="0"/>
      <c r="PSA112" s="0"/>
      <c r="PSB112" s="0"/>
      <c r="PSC112" s="0"/>
      <c r="PSD112" s="0"/>
      <c r="PSE112" s="0"/>
      <c r="PSF112" s="0"/>
      <c r="PSG112" s="0"/>
      <c r="PSH112" s="0"/>
      <c r="PSI112" s="0"/>
      <c r="PSJ112" s="0"/>
      <c r="PSK112" s="0"/>
      <c r="PSL112" s="0"/>
      <c r="PSM112" s="0"/>
      <c r="PSN112" s="0"/>
      <c r="PSO112" s="0"/>
      <c r="PSP112" s="0"/>
      <c r="PSQ112" s="0"/>
      <c r="PSR112" s="0"/>
      <c r="PSS112" s="0"/>
      <c r="PST112" s="0"/>
      <c r="PSU112" s="0"/>
      <c r="PSV112" s="0"/>
      <c r="PSW112" s="0"/>
      <c r="PSX112" s="0"/>
      <c r="PSY112" s="0"/>
      <c r="PSZ112" s="0"/>
      <c r="PTA112" s="0"/>
      <c r="PTB112" s="0"/>
      <c r="PTC112" s="0"/>
      <c r="PTD112" s="0"/>
      <c r="PTE112" s="0"/>
      <c r="PTF112" s="0"/>
      <c r="PTG112" s="0"/>
      <c r="PTH112" s="0"/>
      <c r="PTI112" s="0"/>
      <c r="PTJ112" s="0"/>
      <c r="PTK112" s="0"/>
      <c r="PTL112" s="0"/>
      <c r="PTM112" s="0"/>
      <c r="PTN112" s="0"/>
      <c r="PTO112" s="0"/>
      <c r="PTP112" s="0"/>
      <c r="PTQ112" s="0"/>
      <c r="PTR112" s="0"/>
      <c r="PTS112" s="0"/>
      <c r="PTT112" s="0"/>
      <c r="PTU112" s="0"/>
      <c r="PTV112" s="0"/>
      <c r="PTW112" s="0"/>
      <c r="PTX112" s="0"/>
      <c r="PTY112" s="0"/>
      <c r="PTZ112" s="0"/>
      <c r="PUA112" s="0"/>
      <c r="PUB112" s="0"/>
      <c r="PUC112" s="0"/>
      <c r="PUD112" s="0"/>
      <c r="PUE112" s="0"/>
      <c r="PUF112" s="0"/>
      <c r="PUG112" s="0"/>
      <c r="PUH112" s="0"/>
      <c r="PUI112" s="0"/>
      <c r="PUJ112" s="0"/>
      <c r="PUK112" s="0"/>
      <c r="PUL112" s="0"/>
      <c r="PUM112" s="0"/>
      <c r="PUN112" s="0"/>
      <c r="PUO112" s="0"/>
      <c r="PUP112" s="0"/>
      <c r="PUQ112" s="0"/>
      <c r="PUR112" s="0"/>
      <c r="PUS112" s="0"/>
      <c r="PUT112" s="0"/>
      <c r="PUU112" s="0"/>
      <c r="PUV112" s="0"/>
      <c r="PUW112" s="0"/>
      <c r="PUX112" s="0"/>
      <c r="PUY112" s="0"/>
      <c r="PUZ112" s="0"/>
      <c r="PVA112" s="0"/>
      <c r="PVB112" s="0"/>
      <c r="PVC112" s="0"/>
      <c r="PVD112" s="0"/>
      <c r="PVE112" s="0"/>
      <c r="PVF112" s="0"/>
      <c r="PVG112" s="0"/>
      <c r="PVH112" s="0"/>
      <c r="PVI112" s="0"/>
      <c r="PVJ112" s="0"/>
      <c r="PVK112" s="0"/>
      <c r="PVL112" s="0"/>
      <c r="PVM112" s="0"/>
      <c r="PVN112" s="0"/>
      <c r="PVO112" s="0"/>
      <c r="PVP112" s="0"/>
      <c r="PVQ112" s="0"/>
      <c r="PVR112" s="0"/>
      <c r="PVS112" s="0"/>
      <c r="PVT112" s="0"/>
      <c r="PVU112" s="0"/>
      <c r="PVV112" s="0"/>
      <c r="PVW112" s="0"/>
      <c r="PVX112" s="0"/>
      <c r="PVY112" s="0"/>
      <c r="PVZ112" s="0"/>
      <c r="PWA112" s="0"/>
      <c r="PWB112" s="0"/>
      <c r="PWC112" s="0"/>
      <c r="PWD112" s="0"/>
      <c r="PWE112" s="0"/>
      <c r="PWF112" s="0"/>
      <c r="PWG112" s="0"/>
      <c r="PWH112" s="0"/>
      <c r="PWI112" s="0"/>
      <c r="PWJ112" s="0"/>
      <c r="PWK112" s="0"/>
      <c r="PWL112" s="0"/>
      <c r="PWM112" s="0"/>
      <c r="PWN112" s="0"/>
      <c r="PWO112" s="0"/>
      <c r="PWP112" s="0"/>
      <c r="PWQ112" s="0"/>
      <c r="PWR112" s="0"/>
      <c r="PWS112" s="0"/>
      <c r="PWT112" s="0"/>
      <c r="PWU112" s="0"/>
      <c r="PWV112" s="0"/>
      <c r="PWW112" s="0"/>
      <c r="PWX112" s="0"/>
      <c r="PWY112" s="0"/>
      <c r="PWZ112" s="0"/>
      <c r="PXA112" s="0"/>
      <c r="PXB112" s="0"/>
      <c r="PXC112" s="0"/>
      <c r="PXD112" s="0"/>
      <c r="PXE112" s="0"/>
      <c r="PXF112" s="0"/>
      <c r="PXG112" s="0"/>
      <c r="PXH112" s="0"/>
      <c r="PXI112" s="0"/>
      <c r="PXJ112" s="0"/>
      <c r="PXK112" s="0"/>
      <c r="PXL112" s="0"/>
      <c r="PXM112" s="0"/>
      <c r="PXN112" s="0"/>
      <c r="PXO112" s="0"/>
      <c r="PXP112" s="0"/>
      <c r="PXQ112" s="0"/>
      <c r="PXR112" s="0"/>
      <c r="PXS112" s="0"/>
      <c r="PXT112" s="0"/>
      <c r="PXU112" s="0"/>
      <c r="PXV112" s="0"/>
      <c r="PXW112" s="0"/>
      <c r="PXX112" s="0"/>
      <c r="PXY112" s="0"/>
      <c r="PXZ112" s="0"/>
      <c r="PYA112" s="0"/>
      <c r="PYB112" s="0"/>
      <c r="PYC112" s="0"/>
      <c r="PYD112" s="0"/>
      <c r="PYE112" s="0"/>
      <c r="PYF112" s="0"/>
      <c r="PYG112" s="0"/>
      <c r="PYH112" s="0"/>
      <c r="PYI112" s="0"/>
      <c r="PYJ112" s="0"/>
      <c r="PYK112" s="0"/>
      <c r="PYL112" s="0"/>
      <c r="PYM112" s="0"/>
      <c r="PYN112" s="0"/>
      <c r="PYO112" s="0"/>
      <c r="PYP112" s="0"/>
      <c r="PYQ112" s="0"/>
      <c r="PYR112" s="0"/>
      <c r="PYS112" s="0"/>
      <c r="PYT112" s="0"/>
      <c r="PYU112" s="0"/>
      <c r="PYV112" s="0"/>
      <c r="PYW112" s="0"/>
      <c r="PYX112" s="0"/>
      <c r="PYY112" s="0"/>
      <c r="PYZ112" s="0"/>
      <c r="PZA112" s="0"/>
      <c r="PZB112" s="0"/>
      <c r="PZC112" s="0"/>
      <c r="PZD112" s="0"/>
      <c r="PZE112" s="0"/>
      <c r="PZF112" s="0"/>
      <c r="PZG112" s="0"/>
      <c r="PZH112" s="0"/>
      <c r="PZI112" s="0"/>
      <c r="PZJ112" s="0"/>
      <c r="PZK112" s="0"/>
      <c r="PZL112" s="0"/>
      <c r="PZM112" s="0"/>
      <c r="PZN112" s="0"/>
      <c r="PZO112" s="0"/>
      <c r="PZP112" s="0"/>
      <c r="PZQ112" s="0"/>
      <c r="PZR112" s="0"/>
      <c r="PZS112" s="0"/>
      <c r="PZT112" s="0"/>
      <c r="PZU112" s="0"/>
      <c r="PZV112" s="0"/>
      <c r="PZW112" s="0"/>
      <c r="PZX112" s="0"/>
      <c r="PZY112" s="0"/>
      <c r="PZZ112" s="0"/>
      <c r="QAA112" s="0"/>
      <c r="QAB112" s="0"/>
      <c r="QAC112" s="0"/>
      <c r="QAD112" s="0"/>
      <c r="QAE112" s="0"/>
      <c r="QAF112" s="0"/>
      <c r="QAG112" s="0"/>
      <c r="QAH112" s="0"/>
      <c r="QAI112" s="0"/>
      <c r="QAJ112" s="0"/>
      <c r="QAK112" s="0"/>
      <c r="QAL112" s="0"/>
      <c r="QAM112" s="0"/>
      <c r="QAN112" s="0"/>
      <c r="QAO112" s="0"/>
      <c r="QAP112" s="0"/>
      <c r="QAQ112" s="0"/>
      <c r="QAR112" s="0"/>
      <c r="QAS112" s="0"/>
      <c r="QAT112" s="0"/>
      <c r="QAU112" s="0"/>
      <c r="QAV112" s="0"/>
      <c r="QAW112" s="0"/>
      <c r="QAX112" s="0"/>
      <c r="QAY112" s="0"/>
      <c r="QAZ112" s="0"/>
      <c r="QBA112" s="0"/>
      <c r="QBB112" s="0"/>
      <c r="QBC112" s="0"/>
      <c r="QBD112" s="0"/>
      <c r="QBE112" s="0"/>
      <c r="QBF112" s="0"/>
      <c r="QBG112" s="0"/>
      <c r="QBH112" s="0"/>
      <c r="QBI112" s="0"/>
      <c r="QBJ112" s="0"/>
      <c r="QBK112" s="0"/>
      <c r="QBL112" s="0"/>
      <c r="QBM112" s="0"/>
      <c r="QBN112" s="0"/>
      <c r="QBO112" s="0"/>
      <c r="QBP112" s="0"/>
      <c r="QBQ112" s="0"/>
      <c r="QBR112" s="0"/>
      <c r="QBS112" s="0"/>
      <c r="QBT112" s="0"/>
      <c r="QBU112" s="0"/>
      <c r="QBV112" s="0"/>
      <c r="QBW112" s="0"/>
      <c r="QBX112" s="0"/>
      <c r="QBY112" s="0"/>
      <c r="QBZ112" s="0"/>
      <c r="QCA112" s="0"/>
      <c r="QCB112" s="0"/>
      <c r="QCC112" s="0"/>
      <c r="QCD112" s="0"/>
      <c r="QCE112" s="0"/>
      <c r="QCF112" s="0"/>
      <c r="QCG112" s="0"/>
      <c r="QCH112" s="0"/>
      <c r="QCI112" s="0"/>
      <c r="QCJ112" s="0"/>
      <c r="QCK112" s="0"/>
      <c r="QCL112" s="0"/>
      <c r="QCM112" s="0"/>
      <c r="QCN112" s="0"/>
      <c r="QCO112" s="0"/>
      <c r="QCP112" s="0"/>
      <c r="QCQ112" s="0"/>
      <c r="QCR112" s="0"/>
      <c r="QCS112" s="0"/>
      <c r="QCT112" s="0"/>
      <c r="QCU112" s="0"/>
      <c r="QCV112" s="0"/>
      <c r="QCW112" s="0"/>
      <c r="QCX112" s="0"/>
      <c r="QCY112" s="0"/>
      <c r="QCZ112" s="0"/>
      <c r="QDA112" s="0"/>
      <c r="QDB112" s="0"/>
      <c r="QDC112" s="0"/>
      <c r="QDD112" s="0"/>
      <c r="QDE112" s="0"/>
      <c r="QDF112" s="0"/>
      <c r="QDG112" s="0"/>
      <c r="QDH112" s="0"/>
      <c r="QDI112" s="0"/>
      <c r="QDJ112" s="0"/>
      <c r="QDK112" s="0"/>
      <c r="QDL112" s="0"/>
      <c r="QDM112" s="0"/>
      <c r="QDN112" s="0"/>
      <c r="QDO112" s="0"/>
      <c r="QDP112" s="0"/>
      <c r="QDQ112" s="0"/>
      <c r="QDR112" s="0"/>
      <c r="QDS112" s="0"/>
      <c r="QDT112" s="0"/>
      <c r="QDU112" s="0"/>
      <c r="QDV112" s="0"/>
      <c r="QDW112" s="0"/>
      <c r="QDX112" s="0"/>
      <c r="QDY112" s="0"/>
      <c r="QDZ112" s="0"/>
      <c r="QEA112" s="0"/>
      <c r="QEB112" s="0"/>
      <c r="QEC112" s="0"/>
      <c r="QED112" s="0"/>
      <c r="QEE112" s="0"/>
      <c r="QEF112" s="0"/>
      <c r="QEG112" s="0"/>
      <c r="QEH112" s="0"/>
      <c r="QEI112" s="0"/>
      <c r="QEJ112" s="0"/>
      <c r="QEK112" s="0"/>
      <c r="QEL112" s="0"/>
      <c r="QEM112" s="0"/>
      <c r="QEN112" s="0"/>
      <c r="QEO112" s="0"/>
      <c r="QEP112" s="0"/>
      <c r="QEQ112" s="0"/>
      <c r="QER112" s="0"/>
      <c r="QES112" s="0"/>
      <c r="QET112" s="0"/>
      <c r="QEU112" s="0"/>
      <c r="QEV112" s="0"/>
      <c r="QEW112" s="0"/>
      <c r="QEX112" s="0"/>
      <c r="QEY112" s="0"/>
      <c r="QEZ112" s="0"/>
      <c r="QFA112" s="0"/>
      <c r="QFB112" s="0"/>
      <c r="QFC112" s="0"/>
      <c r="QFD112" s="0"/>
      <c r="QFE112" s="0"/>
      <c r="QFF112" s="0"/>
      <c r="QFG112" s="0"/>
      <c r="QFH112" s="0"/>
      <c r="QFI112" s="0"/>
      <c r="QFJ112" s="0"/>
      <c r="QFK112" s="0"/>
      <c r="QFL112" s="0"/>
      <c r="QFM112" s="0"/>
      <c r="QFN112" s="0"/>
      <c r="QFO112" s="0"/>
      <c r="QFP112" s="0"/>
      <c r="QFQ112" s="0"/>
      <c r="QFR112" s="0"/>
      <c r="QFS112" s="0"/>
      <c r="QFT112" s="0"/>
      <c r="QFU112" s="0"/>
      <c r="QFV112" s="0"/>
      <c r="QFW112" s="0"/>
      <c r="QFX112" s="0"/>
      <c r="QFY112" s="0"/>
      <c r="QFZ112" s="0"/>
      <c r="QGA112" s="0"/>
      <c r="QGB112" s="0"/>
      <c r="QGC112" s="0"/>
      <c r="QGD112" s="0"/>
      <c r="QGE112" s="0"/>
      <c r="QGF112" s="0"/>
      <c r="QGG112" s="0"/>
      <c r="QGH112" s="0"/>
      <c r="QGI112" s="0"/>
      <c r="QGJ112" s="0"/>
      <c r="QGK112" s="0"/>
      <c r="QGL112" s="0"/>
      <c r="QGM112" s="0"/>
      <c r="QGN112" s="0"/>
      <c r="QGO112" s="0"/>
      <c r="QGP112" s="0"/>
      <c r="QGQ112" s="0"/>
      <c r="QGR112" s="0"/>
      <c r="QGS112" s="0"/>
      <c r="QGT112" s="0"/>
      <c r="QGU112" s="0"/>
      <c r="QGV112" s="0"/>
      <c r="QGW112" s="0"/>
      <c r="QGX112" s="0"/>
      <c r="QGY112" s="0"/>
      <c r="QGZ112" s="0"/>
      <c r="QHA112" s="0"/>
      <c r="QHB112" s="0"/>
      <c r="QHC112" s="0"/>
      <c r="QHD112" s="0"/>
      <c r="QHE112" s="0"/>
      <c r="QHF112" s="0"/>
      <c r="QHG112" s="0"/>
      <c r="QHH112" s="0"/>
      <c r="QHI112" s="0"/>
      <c r="QHJ112" s="0"/>
      <c r="QHK112" s="0"/>
      <c r="QHL112" s="0"/>
      <c r="QHM112" s="0"/>
      <c r="QHN112" s="0"/>
      <c r="QHO112" s="0"/>
      <c r="QHP112" s="0"/>
      <c r="QHQ112" s="0"/>
      <c r="QHR112" s="0"/>
      <c r="QHS112" s="0"/>
      <c r="QHT112" s="0"/>
      <c r="QHU112" s="0"/>
      <c r="QHV112" s="0"/>
      <c r="QHW112" s="0"/>
      <c r="QHX112" s="0"/>
      <c r="QHY112" s="0"/>
      <c r="QHZ112" s="0"/>
      <c r="QIA112" s="0"/>
      <c r="QIB112" s="0"/>
      <c r="QIC112" s="0"/>
      <c r="QID112" s="0"/>
      <c r="QIE112" s="0"/>
      <c r="QIF112" s="0"/>
      <c r="QIG112" s="0"/>
      <c r="QIH112" s="0"/>
      <c r="QII112" s="0"/>
      <c r="QIJ112" s="0"/>
      <c r="QIK112" s="0"/>
      <c r="QIL112" s="0"/>
      <c r="QIM112" s="0"/>
      <c r="QIN112" s="0"/>
      <c r="QIO112" s="0"/>
      <c r="QIP112" s="0"/>
      <c r="QIQ112" s="0"/>
      <c r="QIR112" s="0"/>
      <c r="QIS112" s="0"/>
      <c r="QIT112" s="0"/>
      <c r="QIU112" s="0"/>
      <c r="QIV112" s="0"/>
      <c r="QIW112" s="0"/>
      <c r="QIX112" s="0"/>
      <c r="QIY112" s="0"/>
      <c r="QIZ112" s="0"/>
      <c r="QJA112" s="0"/>
      <c r="QJB112" s="0"/>
      <c r="QJC112" s="0"/>
      <c r="QJD112" s="0"/>
      <c r="QJE112" s="0"/>
      <c r="QJF112" s="0"/>
      <c r="QJG112" s="0"/>
      <c r="QJH112" s="0"/>
      <c r="QJI112" s="0"/>
      <c r="QJJ112" s="0"/>
      <c r="QJK112" s="0"/>
      <c r="QJL112" s="0"/>
      <c r="QJM112" s="0"/>
      <c r="QJN112" s="0"/>
      <c r="QJO112" s="0"/>
      <c r="QJP112" s="0"/>
      <c r="QJQ112" s="0"/>
      <c r="QJR112" s="0"/>
      <c r="QJS112" s="0"/>
      <c r="QJT112" s="0"/>
      <c r="QJU112" s="0"/>
      <c r="QJV112" s="0"/>
      <c r="QJW112" s="0"/>
      <c r="QJX112" s="0"/>
      <c r="QJY112" s="0"/>
      <c r="QJZ112" s="0"/>
      <c r="QKA112" s="0"/>
      <c r="QKB112" s="0"/>
      <c r="QKC112" s="0"/>
      <c r="QKD112" s="0"/>
      <c r="QKE112" s="0"/>
      <c r="QKF112" s="0"/>
      <c r="QKG112" s="0"/>
      <c r="QKH112" s="0"/>
      <c r="QKI112" s="0"/>
      <c r="QKJ112" s="0"/>
      <c r="QKK112" s="0"/>
      <c r="QKL112" s="0"/>
      <c r="QKM112" s="0"/>
      <c r="QKN112" s="0"/>
      <c r="QKO112" s="0"/>
      <c r="QKP112" s="0"/>
      <c r="QKQ112" s="0"/>
      <c r="QKR112" s="0"/>
      <c r="QKS112" s="0"/>
      <c r="QKT112" s="0"/>
      <c r="QKU112" s="0"/>
      <c r="QKV112" s="0"/>
      <c r="QKW112" s="0"/>
      <c r="QKX112" s="0"/>
      <c r="QKY112" s="0"/>
      <c r="QKZ112" s="0"/>
      <c r="QLA112" s="0"/>
      <c r="QLB112" s="0"/>
      <c r="QLC112" s="0"/>
      <c r="QLD112" s="0"/>
      <c r="QLE112" s="0"/>
      <c r="QLF112" s="0"/>
      <c r="QLG112" s="0"/>
      <c r="QLH112" s="0"/>
      <c r="QLI112" s="0"/>
      <c r="QLJ112" s="0"/>
      <c r="QLK112" s="0"/>
      <c r="QLL112" s="0"/>
      <c r="QLM112" s="0"/>
      <c r="QLN112" s="0"/>
      <c r="QLO112" s="0"/>
      <c r="QLP112" s="0"/>
      <c r="QLQ112" s="0"/>
      <c r="QLR112" s="0"/>
      <c r="QLS112" s="0"/>
      <c r="QLT112" s="0"/>
      <c r="QLU112" s="0"/>
      <c r="QLV112" s="0"/>
      <c r="QLW112" s="0"/>
      <c r="QLX112" s="0"/>
      <c r="QLY112" s="0"/>
      <c r="QLZ112" s="0"/>
      <c r="QMA112" s="0"/>
      <c r="QMB112" s="0"/>
      <c r="QMC112" s="0"/>
      <c r="QMD112" s="0"/>
      <c r="QME112" s="0"/>
      <c r="QMF112" s="0"/>
      <c r="QMG112" s="0"/>
      <c r="QMH112" s="0"/>
      <c r="QMI112" s="0"/>
      <c r="QMJ112" s="0"/>
      <c r="QMK112" s="0"/>
      <c r="QML112" s="0"/>
      <c r="QMM112" s="0"/>
      <c r="QMN112" s="0"/>
      <c r="QMO112" s="0"/>
      <c r="QMP112" s="0"/>
      <c r="QMQ112" s="0"/>
      <c r="QMR112" s="0"/>
      <c r="QMS112" s="0"/>
      <c r="QMT112" s="0"/>
      <c r="QMU112" s="0"/>
      <c r="QMV112" s="0"/>
      <c r="QMW112" s="0"/>
      <c r="QMX112" s="0"/>
      <c r="QMY112" s="0"/>
      <c r="QMZ112" s="0"/>
      <c r="QNA112" s="0"/>
      <c r="QNB112" s="0"/>
      <c r="QNC112" s="0"/>
      <c r="QND112" s="0"/>
      <c r="QNE112" s="0"/>
      <c r="QNF112" s="0"/>
      <c r="QNG112" s="0"/>
      <c r="QNH112" s="0"/>
      <c r="QNI112" s="0"/>
      <c r="QNJ112" s="0"/>
      <c r="QNK112" s="0"/>
      <c r="QNL112" s="0"/>
      <c r="QNM112" s="0"/>
      <c r="QNN112" s="0"/>
      <c r="QNO112" s="0"/>
      <c r="QNP112" s="0"/>
      <c r="QNQ112" s="0"/>
      <c r="QNR112" s="0"/>
      <c r="QNS112" s="0"/>
      <c r="QNT112" s="0"/>
      <c r="QNU112" s="0"/>
      <c r="QNV112" s="0"/>
      <c r="QNW112" s="0"/>
      <c r="QNX112" s="0"/>
      <c r="QNY112" s="0"/>
      <c r="QNZ112" s="0"/>
      <c r="QOA112" s="0"/>
      <c r="QOB112" s="0"/>
      <c r="QOC112" s="0"/>
      <c r="QOD112" s="0"/>
      <c r="QOE112" s="0"/>
      <c r="QOF112" s="0"/>
      <c r="QOG112" s="0"/>
      <c r="QOH112" s="0"/>
      <c r="QOI112" s="0"/>
      <c r="QOJ112" s="0"/>
      <c r="QOK112" s="0"/>
      <c r="QOL112" s="0"/>
      <c r="QOM112" s="0"/>
      <c r="QON112" s="0"/>
      <c r="QOO112" s="0"/>
      <c r="QOP112" s="0"/>
      <c r="QOQ112" s="0"/>
      <c r="QOR112" s="0"/>
      <c r="QOS112" s="0"/>
      <c r="QOT112" s="0"/>
      <c r="QOU112" s="0"/>
      <c r="QOV112" s="0"/>
      <c r="QOW112" s="0"/>
      <c r="QOX112" s="0"/>
      <c r="QOY112" s="0"/>
      <c r="QOZ112" s="0"/>
      <c r="QPA112" s="0"/>
      <c r="QPB112" s="0"/>
      <c r="QPC112" s="0"/>
      <c r="QPD112" s="0"/>
      <c r="QPE112" s="0"/>
      <c r="QPF112" s="0"/>
      <c r="QPG112" s="0"/>
      <c r="QPH112" s="0"/>
      <c r="QPI112" s="0"/>
      <c r="QPJ112" s="0"/>
      <c r="QPK112" s="0"/>
      <c r="QPL112" s="0"/>
      <c r="QPM112" s="0"/>
      <c r="QPN112" s="0"/>
      <c r="QPO112" s="0"/>
      <c r="QPP112" s="0"/>
      <c r="QPQ112" s="0"/>
      <c r="QPR112" s="0"/>
      <c r="QPS112" s="0"/>
      <c r="QPT112" s="0"/>
      <c r="QPU112" s="0"/>
      <c r="QPV112" s="0"/>
      <c r="QPW112" s="0"/>
      <c r="QPX112" s="0"/>
      <c r="QPY112" s="0"/>
      <c r="QPZ112" s="0"/>
      <c r="QQA112" s="0"/>
      <c r="QQB112" s="0"/>
      <c r="QQC112" s="0"/>
      <c r="QQD112" s="0"/>
      <c r="QQE112" s="0"/>
      <c r="QQF112" s="0"/>
      <c r="QQG112" s="0"/>
      <c r="QQH112" s="0"/>
      <c r="QQI112" s="0"/>
      <c r="QQJ112" s="0"/>
      <c r="QQK112" s="0"/>
      <c r="QQL112" s="0"/>
      <c r="QQM112" s="0"/>
      <c r="QQN112" s="0"/>
      <c r="QQO112" s="0"/>
      <c r="QQP112" s="0"/>
      <c r="QQQ112" s="0"/>
      <c r="QQR112" s="0"/>
      <c r="QQS112" s="0"/>
      <c r="QQT112" s="0"/>
      <c r="QQU112" s="0"/>
      <c r="QQV112" s="0"/>
      <c r="QQW112" s="0"/>
      <c r="QQX112" s="0"/>
      <c r="QQY112" s="0"/>
      <c r="QQZ112" s="0"/>
      <c r="QRA112" s="0"/>
      <c r="QRB112" s="0"/>
      <c r="QRC112" s="0"/>
      <c r="QRD112" s="0"/>
      <c r="QRE112" s="0"/>
      <c r="QRF112" s="0"/>
      <c r="QRG112" s="0"/>
      <c r="QRH112" s="0"/>
      <c r="QRI112" s="0"/>
      <c r="QRJ112" s="0"/>
      <c r="QRK112" s="0"/>
      <c r="QRL112" s="0"/>
      <c r="QRM112" s="0"/>
      <c r="QRN112" s="0"/>
      <c r="QRO112" s="0"/>
      <c r="QRP112" s="0"/>
      <c r="QRQ112" s="0"/>
      <c r="QRR112" s="0"/>
      <c r="QRS112" s="0"/>
      <c r="QRT112" s="0"/>
      <c r="QRU112" s="0"/>
      <c r="QRV112" s="0"/>
      <c r="QRW112" s="0"/>
      <c r="QRX112" s="0"/>
      <c r="QRY112" s="0"/>
      <c r="QRZ112" s="0"/>
      <c r="QSA112" s="0"/>
      <c r="QSB112" s="0"/>
      <c r="QSC112" s="0"/>
      <c r="QSD112" s="0"/>
      <c r="QSE112" s="0"/>
      <c r="QSF112" s="0"/>
      <c r="QSG112" s="0"/>
      <c r="QSH112" s="0"/>
      <c r="QSI112" s="0"/>
      <c r="QSJ112" s="0"/>
      <c r="QSK112" s="0"/>
      <c r="QSL112" s="0"/>
      <c r="QSM112" s="0"/>
      <c r="QSN112" s="0"/>
      <c r="QSO112" s="0"/>
      <c r="QSP112" s="0"/>
      <c r="QSQ112" s="0"/>
      <c r="QSR112" s="0"/>
      <c r="QSS112" s="0"/>
      <c r="QST112" s="0"/>
      <c r="QSU112" s="0"/>
      <c r="QSV112" s="0"/>
      <c r="QSW112" s="0"/>
      <c r="QSX112" s="0"/>
      <c r="QSY112" s="0"/>
      <c r="QSZ112" s="0"/>
      <c r="QTA112" s="0"/>
      <c r="QTB112" s="0"/>
      <c r="QTC112" s="0"/>
      <c r="QTD112" s="0"/>
      <c r="QTE112" s="0"/>
      <c r="QTF112" s="0"/>
      <c r="QTG112" s="0"/>
      <c r="QTH112" s="0"/>
      <c r="QTI112" s="0"/>
      <c r="QTJ112" s="0"/>
      <c r="QTK112" s="0"/>
      <c r="QTL112" s="0"/>
      <c r="QTM112" s="0"/>
      <c r="QTN112" s="0"/>
      <c r="QTO112" s="0"/>
      <c r="QTP112" s="0"/>
      <c r="QTQ112" s="0"/>
      <c r="QTR112" s="0"/>
      <c r="QTS112" s="0"/>
      <c r="QTT112" s="0"/>
      <c r="QTU112" s="0"/>
      <c r="QTV112" s="0"/>
      <c r="QTW112" s="0"/>
      <c r="QTX112" s="0"/>
      <c r="QTY112" s="0"/>
      <c r="QTZ112" s="0"/>
      <c r="QUA112" s="0"/>
      <c r="QUB112" s="0"/>
      <c r="QUC112" s="0"/>
      <c r="QUD112" s="0"/>
      <c r="QUE112" s="0"/>
      <c r="QUF112" s="0"/>
      <c r="QUG112" s="0"/>
      <c r="QUH112" s="0"/>
      <c r="QUI112" s="0"/>
      <c r="QUJ112" s="0"/>
      <c r="QUK112" s="0"/>
      <c r="QUL112" s="0"/>
      <c r="QUM112" s="0"/>
      <c r="QUN112" s="0"/>
      <c r="QUO112" s="0"/>
      <c r="QUP112" s="0"/>
      <c r="QUQ112" s="0"/>
      <c r="QUR112" s="0"/>
      <c r="QUS112" s="0"/>
      <c r="QUT112" s="0"/>
      <c r="QUU112" s="0"/>
      <c r="QUV112" s="0"/>
      <c r="QUW112" s="0"/>
      <c r="QUX112" s="0"/>
      <c r="QUY112" s="0"/>
      <c r="QUZ112" s="0"/>
      <c r="QVA112" s="0"/>
      <c r="QVB112" s="0"/>
      <c r="QVC112" s="0"/>
      <c r="QVD112" s="0"/>
      <c r="QVE112" s="0"/>
      <c r="QVF112" s="0"/>
      <c r="QVG112" s="0"/>
      <c r="QVH112" s="0"/>
      <c r="QVI112" s="0"/>
      <c r="QVJ112" s="0"/>
      <c r="QVK112" s="0"/>
      <c r="QVL112" s="0"/>
      <c r="QVM112" s="0"/>
      <c r="QVN112" s="0"/>
      <c r="QVO112" s="0"/>
      <c r="QVP112" s="0"/>
      <c r="QVQ112" s="0"/>
      <c r="QVR112" s="0"/>
      <c r="QVS112" s="0"/>
      <c r="QVT112" s="0"/>
      <c r="QVU112" s="0"/>
      <c r="QVV112" s="0"/>
      <c r="QVW112" s="0"/>
      <c r="QVX112" s="0"/>
      <c r="QVY112" s="0"/>
      <c r="QVZ112" s="0"/>
      <c r="QWA112" s="0"/>
      <c r="QWB112" s="0"/>
      <c r="QWC112" s="0"/>
      <c r="QWD112" s="0"/>
      <c r="QWE112" s="0"/>
      <c r="QWF112" s="0"/>
      <c r="QWG112" s="0"/>
      <c r="QWH112" s="0"/>
      <c r="QWI112" s="0"/>
      <c r="QWJ112" s="0"/>
      <c r="QWK112" s="0"/>
      <c r="QWL112" s="0"/>
      <c r="QWM112" s="0"/>
      <c r="QWN112" s="0"/>
      <c r="QWO112" s="0"/>
      <c r="QWP112" s="0"/>
      <c r="QWQ112" s="0"/>
      <c r="QWR112" s="0"/>
      <c r="QWS112" s="0"/>
      <c r="QWT112" s="0"/>
      <c r="QWU112" s="0"/>
      <c r="QWV112" s="0"/>
      <c r="QWW112" s="0"/>
      <c r="QWX112" s="0"/>
      <c r="QWY112" s="0"/>
      <c r="QWZ112" s="0"/>
      <c r="QXA112" s="0"/>
      <c r="QXB112" s="0"/>
      <c r="QXC112" s="0"/>
      <c r="QXD112" s="0"/>
      <c r="QXE112" s="0"/>
      <c r="QXF112" s="0"/>
      <c r="QXG112" s="0"/>
      <c r="QXH112" s="0"/>
      <c r="QXI112" s="0"/>
      <c r="QXJ112" s="0"/>
      <c r="QXK112" s="0"/>
      <c r="QXL112" s="0"/>
      <c r="QXM112" s="0"/>
      <c r="QXN112" s="0"/>
      <c r="QXO112" s="0"/>
      <c r="QXP112" s="0"/>
      <c r="QXQ112" s="0"/>
      <c r="QXR112" s="0"/>
      <c r="QXS112" s="0"/>
      <c r="QXT112" s="0"/>
      <c r="QXU112" s="0"/>
      <c r="QXV112" s="0"/>
      <c r="QXW112" s="0"/>
      <c r="QXX112" s="0"/>
      <c r="QXY112" s="0"/>
      <c r="QXZ112" s="0"/>
      <c r="QYA112" s="0"/>
      <c r="QYB112" s="0"/>
      <c r="QYC112" s="0"/>
      <c r="QYD112" s="0"/>
      <c r="QYE112" s="0"/>
      <c r="QYF112" s="0"/>
      <c r="QYG112" s="0"/>
      <c r="QYH112" s="0"/>
      <c r="QYI112" s="0"/>
      <c r="QYJ112" s="0"/>
      <c r="QYK112" s="0"/>
      <c r="QYL112" s="0"/>
      <c r="QYM112" s="0"/>
      <c r="QYN112" s="0"/>
      <c r="QYO112" s="0"/>
      <c r="QYP112" s="0"/>
      <c r="QYQ112" s="0"/>
      <c r="QYR112" s="0"/>
      <c r="QYS112" s="0"/>
      <c r="QYT112" s="0"/>
      <c r="QYU112" s="0"/>
      <c r="QYV112" s="0"/>
      <c r="QYW112" s="0"/>
      <c r="QYX112" s="0"/>
      <c r="QYY112" s="0"/>
      <c r="QYZ112" s="0"/>
      <c r="QZA112" s="0"/>
      <c r="QZB112" s="0"/>
      <c r="QZC112" s="0"/>
      <c r="QZD112" s="0"/>
      <c r="QZE112" s="0"/>
      <c r="QZF112" s="0"/>
      <c r="QZG112" s="0"/>
      <c r="QZH112" s="0"/>
      <c r="QZI112" s="0"/>
      <c r="QZJ112" s="0"/>
      <c r="QZK112" s="0"/>
      <c r="QZL112" s="0"/>
      <c r="QZM112" s="0"/>
      <c r="QZN112" s="0"/>
      <c r="QZO112" s="0"/>
      <c r="QZP112" s="0"/>
      <c r="QZQ112" s="0"/>
      <c r="QZR112" s="0"/>
      <c r="QZS112" s="0"/>
      <c r="QZT112" s="0"/>
      <c r="QZU112" s="0"/>
      <c r="QZV112" s="0"/>
      <c r="QZW112" s="0"/>
      <c r="QZX112" s="0"/>
      <c r="QZY112" s="0"/>
      <c r="QZZ112" s="0"/>
      <c r="RAA112" s="0"/>
      <c r="RAB112" s="0"/>
      <c r="RAC112" s="0"/>
      <c r="RAD112" s="0"/>
      <c r="RAE112" s="0"/>
      <c r="RAF112" s="0"/>
      <c r="RAG112" s="0"/>
      <c r="RAH112" s="0"/>
      <c r="RAI112" s="0"/>
      <c r="RAJ112" s="0"/>
      <c r="RAK112" s="0"/>
      <c r="RAL112" s="0"/>
      <c r="RAM112" s="0"/>
      <c r="RAN112" s="0"/>
      <c r="RAO112" s="0"/>
      <c r="RAP112" s="0"/>
      <c r="RAQ112" s="0"/>
      <c r="RAR112" s="0"/>
      <c r="RAS112" s="0"/>
      <c r="RAT112" s="0"/>
      <c r="RAU112" s="0"/>
      <c r="RAV112" s="0"/>
      <c r="RAW112" s="0"/>
      <c r="RAX112" s="0"/>
      <c r="RAY112" s="0"/>
      <c r="RAZ112" s="0"/>
      <c r="RBA112" s="0"/>
      <c r="RBB112" s="0"/>
      <c r="RBC112" s="0"/>
      <c r="RBD112" s="0"/>
      <c r="RBE112" s="0"/>
      <c r="RBF112" s="0"/>
      <c r="RBG112" s="0"/>
      <c r="RBH112" s="0"/>
      <c r="RBI112" s="0"/>
      <c r="RBJ112" s="0"/>
      <c r="RBK112" s="0"/>
      <c r="RBL112" s="0"/>
      <c r="RBM112" s="0"/>
      <c r="RBN112" s="0"/>
      <c r="RBO112" s="0"/>
      <c r="RBP112" s="0"/>
      <c r="RBQ112" s="0"/>
      <c r="RBR112" s="0"/>
      <c r="RBS112" s="0"/>
      <c r="RBT112" s="0"/>
      <c r="RBU112" s="0"/>
      <c r="RBV112" s="0"/>
      <c r="RBW112" s="0"/>
      <c r="RBX112" s="0"/>
      <c r="RBY112" s="0"/>
      <c r="RBZ112" s="0"/>
      <c r="RCA112" s="0"/>
      <c r="RCB112" s="0"/>
      <c r="RCC112" s="0"/>
      <c r="RCD112" s="0"/>
      <c r="RCE112" s="0"/>
      <c r="RCF112" s="0"/>
      <c r="RCG112" s="0"/>
      <c r="RCH112" s="0"/>
      <c r="RCI112" s="0"/>
      <c r="RCJ112" s="0"/>
      <c r="RCK112" s="0"/>
      <c r="RCL112" s="0"/>
      <c r="RCM112" s="0"/>
      <c r="RCN112" s="0"/>
      <c r="RCO112" s="0"/>
      <c r="RCP112" s="0"/>
      <c r="RCQ112" s="0"/>
      <c r="RCR112" s="0"/>
      <c r="RCS112" s="0"/>
      <c r="RCT112" s="0"/>
      <c r="RCU112" s="0"/>
      <c r="RCV112" s="0"/>
      <c r="RCW112" s="0"/>
      <c r="RCX112" s="0"/>
      <c r="RCY112" s="0"/>
      <c r="RCZ112" s="0"/>
      <c r="RDA112" s="0"/>
      <c r="RDB112" s="0"/>
      <c r="RDC112" s="0"/>
      <c r="RDD112" s="0"/>
      <c r="RDE112" s="0"/>
      <c r="RDF112" s="0"/>
      <c r="RDG112" s="0"/>
      <c r="RDH112" s="0"/>
      <c r="RDI112" s="0"/>
      <c r="RDJ112" s="0"/>
      <c r="RDK112" s="0"/>
      <c r="RDL112" s="0"/>
      <c r="RDM112" s="0"/>
      <c r="RDN112" s="0"/>
      <c r="RDO112" s="0"/>
      <c r="RDP112" s="0"/>
      <c r="RDQ112" s="0"/>
      <c r="RDR112" s="0"/>
      <c r="RDS112" s="0"/>
      <c r="RDT112" s="0"/>
      <c r="RDU112" s="0"/>
      <c r="RDV112" s="0"/>
      <c r="RDW112" s="0"/>
      <c r="RDX112" s="0"/>
      <c r="RDY112" s="0"/>
      <c r="RDZ112" s="0"/>
      <c r="REA112" s="0"/>
      <c r="REB112" s="0"/>
      <c r="REC112" s="0"/>
      <c r="RED112" s="0"/>
      <c r="REE112" s="0"/>
      <c r="REF112" s="0"/>
      <c r="REG112" s="0"/>
      <c r="REH112" s="0"/>
      <c r="REI112" s="0"/>
      <c r="REJ112" s="0"/>
      <c r="REK112" s="0"/>
      <c r="REL112" s="0"/>
      <c r="REM112" s="0"/>
      <c r="REN112" s="0"/>
      <c r="REO112" s="0"/>
      <c r="REP112" s="0"/>
      <c r="REQ112" s="0"/>
      <c r="RER112" s="0"/>
      <c r="RES112" s="0"/>
      <c r="RET112" s="0"/>
      <c r="REU112" s="0"/>
      <c r="REV112" s="0"/>
      <c r="REW112" s="0"/>
      <c r="REX112" s="0"/>
      <c r="REY112" s="0"/>
      <c r="REZ112" s="0"/>
      <c r="RFA112" s="0"/>
      <c r="RFB112" s="0"/>
      <c r="RFC112" s="0"/>
      <c r="RFD112" s="0"/>
      <c r="RFE112" s="0"/>
      <c r="RFF112" s="0"/>
      <c r="RFG112" s="0"/>
      <c r="RFH112" s="0"/>
      <c r="RFI112" s="0"/>
      <c r="RFJ112" s="0"/>
      <c r="RFK112" s="0"/>
      <c r="RFL112" s="0"/>
      <c r="RFM112" s="0"/>
      <c r="RFN112" s="0"/>
      <c r="RFO112" s="0"/>
      <c r="RFP112" s="0"/>
      <c r="RFQ112" s="0"/>
      <c r="RFR112" s="0"/>
      <c r="RFS112" s="0"/>
      <c r="RFT112" s="0"/>
      <c r="RFU112" s="0"/>
      <c r="RFV112" s="0"/>
      <c r="RFW112" s="0"/>
      <c r="RFX112" s="0"/>
      <c r="RFY112" s="0"/>
      <c r="RFZ112" s="0"/>
      <c r="RGA112" s="0"/>
      <c r="RGB112" s="0"/>
      <c r="RGC112" s="0"/>
      <c r="RGD112" s="0"/>
      <c r="RGE112" s="0"/>
      <c r="RGF112" s="0"/>
      <c r="RGG112" s="0"/>
      <c r="RGH112" s="0"/>
      <c r="RGI112" s="0"/>
      <c r="RGJ112" s="0"/>
      <c r="RGK112" s="0"/>
      <c r="RGL112" s="0"/>
      <c r="RGM112" s="0"/>
      <c r="RGN112" s="0"/>
      <c r="RGO112" s="0"/>
      <c r="RGP112" s="0"/>
      <c r="RGQ112" s="0"/>
      <c r="RGR112" s="0"/>
      <c r="RGS112" s="0"/>
      <c r="RGT112" s="0"/>
      <c r="RGU112" s="0"/>
      <c r="RGV112" s="0"/>
      <c r="RGW112" s="0"/>
      <c r="RGX112" s="0"/>
      <c r="RGY112" s="0"/>
      <c r="RGZ112" s="0"/>
      <c r="RHA112" s="0"/>
      <c r="RHB112" s="0"/>
      <c r="RHC112" s="0"/>
      <c r="RHD112" s="0"/>
      <c r="RHE112" s="0"/>
      <c r="RHF112" s="0"/>
      <c r="RHG112" s="0"/>
      <c r="RHH112" s="0"/>
      <c r="RHI112" s="0"/>
      <c r="RHJ112" s="0"/>
      <c r="RHK112" s="0"/>
      <c r="RHL112" s="0"/>
      <c r="RHM112" s="0"/>
      <c r="RHN112" s="0"/>
      <c r="RHO112" s="0"/>
      <c r="RHP112" s="0"/>
      <c r="RHQ112" s="0"/>
      <c r="RHR112" s="0"/>
      <c r="RHS112" s="0"/>
      <c r="RHT112" s="0"/>
      <c r="RHU112" s="0"/>
      <c r="RHV112" s="0"/>
      <c r="RHW112" s="0"/>
      <c r="RHX112" s="0"/>
      <c r="RHY112" s="0"/>
      <c r="RHZ112" s="0"/>
      <c r="RIA112" s="0"/>
      <c r="RIB112" s="0"/>
      <c r="RIC112" s="0"/>
      <c r="RID112" s="0"/>
      <c r="RIE112" s="0"/>
      <c r="RIF112" s="0"/>
      <c r="RIG112" s="0"/>
      <c r="RIH112" s="0"/>
      <c r="RII112" s="0"/>
      <c r="RIJ112" s="0"/>
      <c r="RIK112" s="0"/>
      <c r="RIL112" s="0"/>
      <c r="RIM112" s="0"/>
      <c r="RIN112" s="0"/>
      <c r="RIO112" s="0"/>
      <c r="RIP112" s="0"/>
      <c r="RIQ112" s="0"/>
      <c r="RIR112" s="0"/>
      <c r="RIS112" s="0"/>
      <c r="RIT112" s="0"/>
      <c r="RIU112" s="0"/>
      <c r="RIV112" s="0"/>
      <c r="RIW112" s="0"/>
      <c r="RIX112" s="0"/>
      <c r="RIY112" s="0"/>
      <c r="RIZ112" s="0"/>
      <c r="RJA112" s="0"/>
      <c r="RJB112" s="0"/>
      <c r="RJC112" s="0"/>
      <c r="RJD112" s="0"/>
      <c r="RJE112" s="0"/>
      <c r="RJF112" s="0"/>
      <c r="RJG112" s="0"/>
      <c r="RJH112" s="0"/>
      <c r="RJI112" s="0"/>
      <c r="RJJ112" s="0"/>
      <c r="RJK112" s="0"/>
      <c r="RJL112" s="0"/>
      <c r="RJM112" s="0"/>
      <c r="RJN112" s="0"/>
      <c r="RJO112" s="0"/>
      <c r="RJP112" s="0"/>
      <c r="RJQ112" s="0"/>
      <c r="RJR112" s="0"/>
      <c r="RJS112" s="0"/>
      <c r="RJT112" s="0"/>
      <c r="RJU112" s="0"/>
      <c r="RJV112" s="0"/>
      <c r="RJW112" s="0"/>
      <c r="RJX112" s="0"/>
      <c r="RJY112" s="0"/>
      <c r="RJZ112" s="0"/>
      <c r="RKA112" s="0"/>
      <c r="RKB112" s="0"/>
      <c r="RKC112" s="0"/>
      <c r="RKD112" s="0"/>
      <c r="RKE112" s="0"/>
      <c r="RKF112" s="0"/>
      <c r="RKG112" s="0"/>
      <c r="RKH112" s="0"/>
      <c r="RKI112" s="0"/>
      <c r="RKJ112" s="0"/>
      <c r="RKK112" s="0"/>
      <c r="RKL112" s="0"/>
      <c r="RKM112" s="0"/>
      <c r="RKN112" s="0"/>
      <c r="RKO112" s="0"/>
      <c r="RKP112" s="0"/>
      <c r="RKQ112" s="0"/>
      <c r="RKR112" s="0"/>
      <c r="RKS112" s="0"/>
      <c r="RKT112" s="0"/>
      <c r="RKU112" s="0"/>
      <c r="RKV112" s="0"/>
      <c r="RKW112" s="0"/>
      <c r="RKX112" s="0"/>
      <c r="RKY112" s="0"/>
      <c r="RKZ112" s="0"/>
      <c r="RLA112" s="0"/>
      <c r="RLB112" s="0"/>
      <c r="RLC112" s="0"/>
      <c r="RLD112" s="0"/>
      <c r="RLE112" s="0"/>
      <c r="RLF112" s="0"/>
      <c r="RLG112" s="0"/>
      <c r="RLH112" s="0"/>
      <c r="RLI112" s="0"/>
      <c r="RLJ112" s="0"/>
      <c r="RLK112" s="0"/>
      <c r="RLL112" s="0"/>
      <c r="RLM112" s="0"/>
      <c r="RLN112" s="0"/>
      <c r="RLO112" s="0"/>
      <c r="RLP112" s="0"/>
      <c r="RLQ112" s="0"/>
      <c r="RLR112" s="0"/>
      <c r="RLS112" s="0"/>
      <c r="RLT112" s="0"/>
      <c r="RLU112" s="0"/>
      <c r="RLV112" s="0"/>
      <c r="RLW112" s="0"/>
      <c r="RLX112" s="0"/>
      <c r="RLY112" s="0"/>
      <c r="RLZ112" s="0"/>
      <c r="RMA112" s="0"/>
      <c r="RMB112" s="0"/>
      <c r="RMC112" s="0"/>
      <c r="RMD112" s="0"/>
      <c r="RME112" s="0"/>
      <c r="RMF112" s="0"/>
      <c r="RMG112" s="0"/>
      <c r="RMH112" s="0"/>
      <c r="RMI112" s="0"/>
      <c r="RMJ112" s="0"/>
      <c r="RMK112" s="0"/>
      <c r="RML112" s="0"/>
      <c r="RMM112" s="0"/>
      <c r="RMN112" s="0"/>
      <c r="RMO112" s="0"/>
      <c r="RMP112" s="0"/>
      <c r="RMQ112" s="0"/>
      <c r="RMR112" s="0"/>
      <c r="RMS112" s="0"/>
      <c r="RMT112" s="0"/>
      <c r="RMU112" s="0"/>
      <c r="RMV112" s="0"/>
      <c r="RMW112" s="0"/>
      <c r="RMX112" s="0"/>
      <c r="RMY112" s="0"/>
      <c r="RMZ112" s="0"/>
      <c r="RNA112" s="0"/>
      <c r="RNB112" s="0"/>
      <c r="RNC112" s="0"/>
      <c r="RND112" s="0"/>
      <c r="RNE112" s="0"/>
      <c r="RNF112" s="0"/>
      <c r="RNG112" s="0"/>
      <c r="RNH112" s="0"/>
      <c r="RNI112" s="0"/>
      <c r="RNJ112" s="0"/>
      <c r="RNK112" s="0"/>
      <c r="RNL112" s="0"/>
      <c r="RNM112" s="0"/>
      <c r="RNN112" s="0"/>
      <c r="RNO112" s="0"/>
      <c r="RNP112" s="0"/>
      <c r="RNQ112" s="0"/>
      <c r="RNR112" s="0"/>
      <c r="RNS112" s="0"/>
      <c r="RNT112" s="0"/>
      <c r="RNU112" s="0"/>
      <c r="RNV112" s="0"/>
      <c r="RNW112" s="0"/>
      <c r="RNX112" s="0"/>
      <c r="RNY112" s="0"/>
      <c r="RNZ112" s="0"/>
      <c r="ROA112" s="0"/>
      <c r="ROB112" s="0"/>
      <c r="ROC112" s="0"/>
      <c r="ROD112" s="0"/>
      <c r="ROE112" s="0"/>
      <c r="ROF112" s="0"/>
      <c r="ROG112" s="0"/>
      <c r="ROH112" s="0"/>
      <c r="ROI112" s="0"/>
      <c r="ROJ112" s="0"/>
      <c r="ROK112" s="0"/>
      <c r="ROL112" s="0"/>
      <c r="ROM112" s="0"/>
      <c r="RON112" s="0"/>
      <c r="ROO112" s="0"/>
      <c r="ROP112" s="0"/>
      <c r="ROQ112" s="0"/>
      <c r="ROR112" s="0"/>
      <c r="ROS112" s="0"/>
      <c r="ROT112" s="0"/>
      <c r="ROU112" s="0"/>
      <c r="ROV112" s="0"/>
      <c r="ROW112" s="0"/>
      <c r="ROX112" s="0"/>
      <c r="ROY112" s="0"/>
      <c r="ROZ112" s="0"/>
      <c r="RPA112" s="0"/>
      <c r="RPB112" s="0"/>
      <c r="RPC112" s="0"/>
      <c r="RPD112" s="0"/>
      <c r="RPE112" s="0"/>
      <c r="RPF112" s="0"/>
      <c r="RPG112" s="0"/>
      <c r="RPH112" s="0"/>
      <c r="RPI112" s="0"/>
      <c r="RPJ112" s="0"/>
      <c r="RPK112" s="0"/>
      <c r="RPL112" s="0"/>
      <c r="RPM112" s="0"/>
      <c r="RPN112" s="0"/>
      <c r="RPO112" s="0"/>
      <c r="RPP112" s="0"/>
      <c r="RPQ112" s="0"/>
      <c r="RPR112" s="0"/>
      <c r="RPS112" s="0"/>
      <c r="RPT112" s="0"/>
      <c r="RPU112" s="0"/>
      <c r="RPV112" s="0"/>
      <c r="RPW112" s="0"/>
      <c r="RPX112" s="0"/>
      <c r="RPY112" s="0"/>
      <c r="RPZ112" s="0"/>
      <c r="RQA112" s="0"/>
      <c r="RQB112" s="0"/>
      <c r="RQC112" s="0"/>
      <c r="RQD112" s="0"/>
      <c r="RQE112" s="0"/>
      <c r="RQF112" s="0"/>
      <c r="RQG112" s="0"/>
      <c r="RQH112" s="0"/>
      <c r="RQI112" s="0"/>
      <c r="RQJ112" s="0"/>
      <c r="RQK112" s="0"/>
      <c r="RQL112" s="0"/>
      <c r="RQM112" s="0"/>
      <c r="RQN112" s="0"/>
      <c r="RQO112" s="0"/>
      <c r="RQP112" s="0"/>
      <c r="RQQ112" s="0"/>
      <c r="RQR112" s="0"/>
      <c r="RQS112" s="0"/>
      <c r="RQT112" s="0"/>
      <c r="RQU112" s="0"/>
      <c r="RQV112" s="0"/>
      <c r="RQW112" s="0"/>
      <c r="RQX112" s="0"/>
      <c r="RQY112" s="0"/>
      <c r="RQZ112" s="0"/>
      <c r="RRA112" s="0"/>
      <c r="RRB112" s="0"/>
      <c r="RRC112" s="0"/>
      <c r="RRD112" s="0"/>
      <c r="RRE112" s="0"/>
      <c r="RRF112" s="0"/>
      <c r="RRG112" s="0"/>
      <c r="RRH112" s="0"/>
      <c r="RRI112" s="0"/>
      <c r="RRJ112" s="0"/>
      <c r="RRK112" s="0"/>
      <c r="RRL112" s="0"/>
      <c r="RRM112" s="0"/>
      <c r="RRN112" s="0"/>
      <c r="RRO112" s="0"/>
      <c r="RRP112" s="0"/>
      <c r="RRQ112" s="0"/>
      <c r="RRR112" s="0"/>
      <c r="RRS112" s="0"/>
      <c r="RRT112" s="0"/>
      <c r="RRU112" s="0"/>
      <c r="RRV112" s="0"/>
      <c r="RRW112" s="0"/>
      <c r="RRX112" s="0"/>
      <c r="RRY112" s="0"/>
      <c r="RRZ112" s="0"/>
      <c r="RSA112" s="0"/>
      <c r="RSB112" s="0"/>
      <c r="RSC112" s="0"/>
      <c r="RSD112" s="0"/>
      <c r="RSE112" s="0"/>
      <c r="RSF112" s="0"/>
      <c r="RSG112" s="0"/>
      <c r="RSH112" s="0"/>
      <c r="RSI112" s="0"/>
      <c r="RSJ112" s="0"/>
      <c r="RSK112" s="0"/>
      <c r="RSL112" s="0"/>
      <c r="RSM112" s="0"/>
      <c r="RSN112" s="0"/>
      <c r="RSO112" s="0"/>
      <c r="RSP112" s="0"/>
      <c r="RSQ112" s="0"/>
      <c r="RSR112" s="0"/>
      <c r="RSS112" s="0"/>
      <c r="RST112" s="0"/>
      <c r="RSU112" s="0"/>
      <c r="RSV112" s="0"/>
      <c r="RSW112" s="0"/>
      <c r="RSX112" s="0"/>
      <c r="RSY112" s="0"/>
      <c r="RSZ112" s="0"/>
      <c r="RTA112" s="0"/>
      <c r="RTB112" s="0"/>
      <c r="RTC112" s="0"/>
      <c r="RTD112" s="0"/>
      <c r="RTE112" s="0"/>
      <c r="RTF112" s="0"/>
      <c r="RTG112" s="0"/>
      <c r="RTH112" s="0"/>
      <c r="RTI112" s="0"/>
      <c r="RTJ112" s="0"/>
      <c r="RTK112" s="0"/>
      <c r="RTL112" s="0"/>
      <c r="RTM112" s="0"/>
      <c r="RTN112" s="0"/>
      <c r="RTO112" s="0"/>
      <c r="RTP112" s="0"/>
      <c r="RTQ112" s="0"/>
      <c r="RTR112" s="0"/>
      <c r="RTS112" s="0"/>
      <c r="RTT112" s="0"/>
      <c r="RTU112" s="0"/>
      <c r="RTV112" s="0"/>
      <c r="RTW112" s="0"/>
      <c r="RTX112" s="0"/>
      <c r="RTY112" s="0"/>
      <c r="RTZ112" s="0"/>
      <c r="RUA112" s="0"/>
      <c r="RUB112" s="0"/>
      <c r="RUC112" s="0"/>
      <c r="RUD112" s="0"/>
      <c r="RUE112" s="0"/>
      <c r="RUF112" s="0"/>
      <c r="RUG112" s="0"/>
      <c r="RUH112" s="0"/>
      <c r="RUI112" s="0"/>
      <c r="RUJ112" s="0"/>
      <c r="RUK112" s="0"/>
      <c r="RUL112" s="0"/>
      <c r="RUM112" s="0"/>
      <c r="RUN112" s="0"/>
      <c r="RUO112" s="0"/>
      <c r="RUP112" s="0"/>
      <c r="RUQ112" s="0"/>
      <c r="RUR112" s="0"/>
      <c r="RUS112" s="0"/>
      <c r="RUT112" s="0"/>
      <c r="RUU112" s="0"/>
      <c r="RUV112" s="0"/>
      <c r="RUW112" s="0"/>
      <c r="RUX112" s="0"/>
      <c r="RUY112" s="0"/>
      <c r="RUZ112" s="0"/>
      <c r="RVA112" s="0"/>
      <c r="RVB112" s="0"/>
      <c r="RVC112" s="0"/>
      <c r="RVD112" s="0"/>
      <c r="RVE112" s="0"/>
      <c r="RVF112" s="0"/>
      <c r="RVG112" s="0"/>
      <c r="RVH112" s="0"/>
      <c r="RVI112" s="0"/>
      <c r="RVJ112" s="0"/>
      <c r="RVK112" s="0"/>
      <c r="RVL112" s="0"/>
      <c r="RVM112" s="0"/>
      <c r="RVN112" s="0"/>
      <c r="RVO112" s="0"/>
      <c r="RVP112" s="0"/>
      <c r="RVQ112" s="0"/>
      <c r="RVR112" s="0"/>
      <c r="RVS112" s="0"/>
      <c r="RVT112" s="0"/>
      <c r="RVU112" s="0"/>
      <c r="RVV112" s="0"/>
      <c r="RVW112" s="0"/>
      <c r="RVX112" s="0"/>
      <c r="RVY112" s="0"/>
      <c r="RVZ112" s="0"/>
      <c r="RWA112" s="0"/>
      <c r="RWB112" s="0"/>
      <c r="RWC112" s="0"/>
      <c r="RWD112" s="0"/>
      <c r="RWE112" s="0"/>
      <c r="RWF112" s="0"/>
      <c r="RWG112" s="0"/>
      <c r="RWH112" s="0"/>
      <c r="RWI112" s="0"/>
      <c r="RWJ112" s="0"/>
      <c r="RWK112" s="0"/>
      <c r="RWL112" s="0"/>
      <c r="RWM112" s="0"/>
      <c r="RWN112" s="0"/>
      <c r="RWO112" s="0"/>
      <c r="RWP112" s="0"/>
      <c r="RWQ112" s="0"/>
      <c r="RWR112" s="0"/>
      <c r="RWS112" s="0"/>
      <c r="RWT112" s="0"/>
      <c r="RWU112" s="0"/>
      <c r="RWV112" s="0"/>
      <c r="RWW112" s="0"/>
      <c r="RWX112" s="0"/>
      <c r="RWY112" s="0"/>
      <c r="RWZ112" s="0"/>
      <c r="RXA112" s="0"/>
      <c r="RXB112" s="0"/>
      <c r="RXC112" s="0"/>
      <c r="RXD112" s="0"/>
      <c r="RXE112" s="0"/>
      <c r="RXF112" s="0"/>
      <c r="RXG112" s="0"/>
      <c r="RXH112" s="0"/>
      <c r="RXI112" s="0"/>
      <c r="RXJ112" s="0"/>
      <c r="RXK112" s="0"/>
      <c r="RXL112" s="0"/>
      <c r="RXM112" s="0"/>
      <c r="RXN112" s="0"/>
      <c r="RXO112" s="0"/>
      <c r="RXP112" s="0"/>
      <c r="RXQ112" s="0"/>
      <c r="RXR112" s="0"/>
      <c r="RXS112" s="0"/>
      <c r="RXT112" s="0"/>
      <c r="RXU112" s="0"/>
      <c r="RXV112" s="0"/>
      <c r="RXW112" s="0"/>
      <c r="RXX112" s="0"/>
      <c r="RXY112" s="0"/>
      <c r="RXZ112" s="0"/>
      <c r="RYA112" s="0"/>
      <c r="RYB112" s="0"/>
      <c r="RYC112" s="0"/>
      <c r="RYD112" s="0"/>
      <c r="RYE112" s="0"/>
      <c r="RYF112" s="0"/>
      <c r="RYG112" s="0"/>
      <c r="RYH112" s="0"/>
      <c r="RYI112" s="0"/>
      <c r="RYJ112" s="0"/>
      <c r="RYK112" s="0"/>
      <c r="RYL112" s="0"/>
      <c r="RYM112" s="0"/>
      <c r="RYN112" s="0"/>
      <c r="RYO112" s="0"/>
      <c r="RYP112" s="0"/>
      <c r="RYQ112" s="0"/>
      <c r="RYR112" s="0"/>
      <c r="RYS112" s="0"/>
      <c r="RYT112" s="0"/>
      <c r="RYU112" s="0"/>
      <c r="RYV112" s="0"/>
      <c r="RYW112" s="0"/>
      <c r="RYX112" s="0"/>
      <c r="RYY112" s="0"/>
      <c r="RYZ112" s="0"/>
      <c r="RZA112" s="0"/>
      <c r="RZB112" s="0"/>
      <c r="RZC112" s="0"/>
      <c r="RZD112" s="0"/>
      <c r="RZE112" s="0"/>
      <c r="RZF112" s="0"/>
      <c r="RZG112" s="0"/>
      <c r="RZH112" s="0"/>
      <c r="RZI112" s="0"/>
      <c r="RZJ112" s="0"/>
      <c r="RZK112" s="0"/>
      <c r="RZL112" s="0"/>
      <c r="RZM112" s="0"/>
      <c r="RZN112" s="0"/>
      <c r="RZO112" s="0"/>
      <c r="RZP112" s="0"/>
      <c r="RZQ112" s="0"/>
      <c r="RZR112" s="0"/>
      <c r="RZS112" s="0"/>
      <c r="RZT112" s="0"/>
      <c r="RZU112" s="0"/>
      <c r="RZV112" s="0"/>
      <c r="RZW112" s="0"/>
      <c r="RZX112" s="0"/>
      <c r="RZY112" s="0"/>
      <c r="RZZ112" s="0"/>
      <c r="SAA112" s="0"/>
      <c r="SAB112" s="0"/>
      <c r="SAC112" s="0"/>
      <c r="SAD112" s="0"/>
      <c r="SAE112" s="0"/>
      <c r="SAF112" s="0"/>
      <c r="SAG112" s="0"/>
      <c r="SAH112" s="0"/>
      <c r="SAI112" s="0"/>
      <c r="SAJ112" s="0"/>
      <c r="SAK112" s="0"/>
      <c r="SAL112" s="0"/>
      <c r="SAM112" s="0"/>
      <c r="SAN112" s="0"/>
      <c r="SAO112" s="0"/>
      <c r="SAP112" s="0"/>
      <c r="SAQ112" s="0"/>
      <c r="SAR112" s="0"/>
      <c r="SAS112" s="0"/>
      <c r="SAT112" s="0"/>
      <c r="SAU112" s="0"/>
      <c r="SAV112" s="0"/>
      <c r="SAW112" s="0"/>
      <c r="SAX112" s="0"/>
      <c r="SAY112" s="0"/>
      <c r="SAZ112" s="0"/>
      <c r="SBA112" s="0"/>
      <c r="SBB112" s="0"/>
      <c r="SBC112" s="0"/>
      <c r="SBD112" s="0"/>
      <c r="SBE112" s="0"/>
      <c r="SBF112" s="0"/>
      <c r="SBG112" s="0"/>
      <c r="SBH112" s="0"/>
      <c r="SBI112" s="0"/>
      <c r="SBJ112" s="0"/>
      <c r="SBK112" s="0"/>
      <c r="SBL112" s="0"/>
      <c r="SBM112" s="0"/>
      <c r="SBN112" s="0"/>
      <c r="SBO112" s="0"/>
      <c r="SBP112" s="0"/>
      <c r="SBQ112" s="0"/>
      <c r="SBR112" s="0"/>
      <c r="SBS112" s="0"/>
      <c r="SBT112" s="0"/>
      <c r="SBU112" s="0"/>
      <c r="SBV112" s="0"/>
      <c r="SBW112" s="0"/>
      <c r="SBX112" s="0"/>
      <c r="SBY112" s="0"/>
      <c r="SBZ112" s="0"/>
      <c r="SCA112" s="0"/>
      <c r="SCB112" s="0"/>
      <c r="SCC112" s="0"/>
      <c r="SCD112" s="0"/>
      <c r="SCE112" s="0"/>
      <c r="SCF112" s="0"/>
      <c r="SCG112" s="0"/>
      <c r="SCH112" s="0"/>
      <c r="SCI112" s="0"/>
      <c r="SCJ112" s="0"/>
      <c r="SCK112" s="0"/>
      <c r="SCL112" s="0"/>
      <c r="SCM112" s="0"/>
      <c r="SCN112" s="0"/>
      <c r="SCO112" s="0"/>
      <c r="SCP112" s="0"/>
      <c r="SCQ112" s="0"/>
      <c r="SCR112" s="0"/>
      <c r="SCS112" s="0"/>
      <c r="SCT112" s="0"/>
      <c r="SCU112" s="0"/>
      <c r="SCV112" s="0"/>
      <c r="SCW112" s="0"/>
      <c r="SCX112" s="0"/>
      <c r="SCY112" s="0"/>
      <c r="SCZ112" s="0"/>
      <c r="SDA112" s="0"/>
      <c r="SDB112" s="0"/>
      <c r="SDC112" s="0"/>
      <c r="SDD112" s="0"/>
      <c r="SDE112" s="0"/>
      <c r="SDF112" s="0"/>
      <c r="SDG112" s="0"/>
      <c r="SDH112" s="0"/>
      <c r="SDI112" s="0"/>
      <c r="SDJ112" s="0"/>
      <c r="SDK112" s="0"/>
      <c r="SDL112" s="0"/>
      <c r="SDM112" s="0"/>
      <c r="SDN112" s="0"/>
      <c r="SDO112" s="0"/>
      <c r="SDP112" s="0"/>
      <c r="SDQ112" s="0"/>
      <c r="SDR112" s="0"/>
      <c r="SDS112" s="0"/>
      <c r="SDT112" s="0"/>
      <c r="SDU112" s="0"/>
      <c r="SDV112" s="0"/>
      <c r="SDW112" s="0"/>
      <c r="SDX112" s="0"/>
      <c r="SDY112" s="0"/>
      <c r="SDZ112" s="0"/>
      <c r="SEA112" s="0"/>
      <c r="SEB112" s="0"/>
      <c r="SEC112" s="0"/>
      <c r="SED112" s="0"/>
      <c r="SEE112" s="0"/>
      <c r="SEF112" s="0"/>
      <c r="SEG112" s="0"/>
      <c r="SEH112" s="0"/>
      <c r="SEI112" s="0"/>
      <c r="SEJ112" s="0"/>
      <c r="SEK112" s="0"/>
      <c r="SEL112" s="0"/>
      <c r="SEM112" s="0"/>
      <c r="SEN112" s="0"/>
      <c r="SEO112" s="0"/>
      <c r="SEP112" s="0"/>
      <c r="SEQ112" s="0"/>
      <c r="SER112" s="0"/>
      <c r="SES112" s="0"/>
      <c r="SET112" s="0"/>
      <c r="SEU112" s="0"/>
      <c r="SEV112" s="0"/>
      <c r="SEW112" s="0"/>
      <c r="SEX112" s="0"/>
      <c r="SEY112" s="0"/>
      <c r="SEZ112" s="0"/>
      <c r="SFA112" s="0"/>
      <c r="SFB112" s="0"/>
      <c r="SFC112" s="0"/>
      <c r="SFD112" s="0"/>
      <c r="SFE112" s="0"/>
      <c r="SFF112" s="0"/>
      <c r="SFG112" s="0"/>
      <c r="SFH112" s="0"/>
      <c r="SFI112" s="0"/>
      <c r="SFJ112" s="0"/>
      <c r="SFK112" s="0"/>
      <c r="SFL112" s="0"/>
      <c r="SFM112" s="0"/>
      <c r="SFN112" s="0"/>
      <c r="SFO112" s="0"/>
      <c r="SFP112" s="0"/>
      <c r="SFQ112" s="0"/>
      <c r="SFR112" s="0"/>
      <c r="SFS112" s="0"/>
      <c r="SFT112" s="0"/>
      <c r="SFU112" s="0"/>
      <c r="SFV112" s="0"/>
      <c r="SFW112" s="0"/>
      <c r="SFX112" s="0"/>
      <c r="SFY112" s="0"/>
      <c r="SFZ112" s="0"/>
      <c r="SGA112" s="0"/>
      <c r="SGB112" s="0"/>
      <c r="SGC112" s="0"/>
      <c r="SGD112" s="0"/>
      <c r="SGE112" s="0"/>
      <c r="SGF112" s="0"/>
      <c r="SGG112" s="0"/>
      <c r="SGH112" s="0"/>
      <c r="SGI112" s="0"/>
      <c r="SGJ112" s="0"/>
      <c r="SGK112" s="0"/>
      <c r="SGL112" s="0"/>
      <c r="SGM112" s="0"/>
      <c r="SGN112" s="0"/>
      <c r="SGO112" s="0"/>
      <c r="SGP112" s="0"/>
      <c r="SGQ112" s="0"/>
      <c r="SGR112" s="0"/>
      <c r="SGS112" s="0"/>
      <c r="SGT112" s="0"/>
      <c r="SGU112" s="0"/>
      <c r="SGV112" s="0"/>
      <c r="SGW112" s="0"/>
      <c r="SGX112" s="0"/>
      <c r="SGY112" s="0"/>
      <c r="SGZ112" s="0"/>
      <c r="SHA112" s="0"/>
      <c r="SHB112" s="0"/>
      <c r="SHC112" s="0"/>
      <c r="SHD112" s="0"/>
      <c r="SHE112" s="0"/>
      <c r="SHF112" s="0"/>
      <c r="SHG112" s="0"/>
      <c r="SHH112" s="0"/>
      <c r="SHI112" s="0"/>
      <c r="SHJ112" s="0"/>
      <c r="SHK112" s="0"/>
      <c r="SHL112" s="0"/>
      <c r="SHM112" s="0"/>
      <c r="SHN112" s="0"/>
      <c r="SHO112" s="0"/>
      <c r="SHP112" s="0"/>
      <c r="SHQ112" s="0"/>
      <c r="SHR112" s="0"/>
      <c r="SHS112" s="0"/>
      <c r="SHT112" s="0"/>
      <c r="SHU112" s="0"/>
      <c r="SHV112" s="0"/>
      <c r="SHW112" s="0"/>
      <c r="SHX112" s="0"/>
      <c r="SHY112" s="0"/>
      <c r="SHZ112" s="0"/>
      <c r="SIA112" s="0"/>
      <c r="SIB112" s="0"/>
      <c r="SIC112" s="0"/>
      <c r="SID112" s="0"/>
      <c r="SIE112" s="0"/>
      <c r="SIF112" s="0"/>
      <c r="SIG112" s="0"/>
      <c r="SIH112" s="0"/>
      <c r="SII112" s="0"/>
      <c r="SIJ112" s="0"/>
      <c r="SIK112" s="0"/>
      <c r="SIL112" s="0"/>
      <c r="SIM112" s="0"/>
      <c r="SIN112" s="0"/>
      <c r="SIO112" s="0"/>
      <c r="SIP112" s="0"/>
      <c r="SIQ112" s="0"/>
      <c r="SIR112" s="0"/>
      <c r="SIS112" s="0"/>
      <c r="SIT112" s="0"/>
      <c r="SIU112" s="0"/>
      <c r="SIV112" s="0"/>
      <c r="SIW112" s="0"/>
      <c r="SIX112" s="0"/>
      <c r="SIY112" s="0"/>
      <c r="SIZ112" s="0"/>
      <c r="SJA112" s="0"/>
      <c r="SJB112" s="0"/>
      <c r="SJC112" s="0"/>
      <c r="SJD112" s="0"/>
      <c r="SJE112" s="0"/>
      <c r="SJF112" s="0"/>
      <c r="SJG112" s="0"/>
      <c r="SJH112" s="0"/>
      <c r="SJI112" s="0"/>
      <c r="SJJ112" s="0"/>
      <c r="SJK112" s="0"/>
      <c r="SJL112" s="0"/>
      <c r="SJM112" s="0"/>
      <c r="SJN112" s="0"/>
      <c r="SJO112" s="0"/>
      <c r="SJP112" s="0"/>
      <c r="SJQ112" s="0"/>
      <c r="SJR112" s="0"/>
      <c r="SJS112" s="0"/>
      <c r="SJT112" s="0"/>
      <c r="SJU112" s="0"/>
      <c r="SJV112" s="0"/>
      <c r="SJW112" s="0"/>
      <c r="SJX112" s="0"/>
      <c r="SJY112" s="0"/>
      <c r="SJZ112" s="0"/>
      <c r="SKA112" s="0"/>
      <c r="SKB112" s="0"/>
      <c r="SKC112" s="0"/>
      <c r="SKD112" s="0"/>
      <c r="SKE112" s="0"/>
      <c r="SKF112" s="0"/>
      <c r="SKG112" s="0"/>
      <c r="SKH112" s="0"/>
      <c r="SKI112" s="0"/>
      <c r="SKJ112" s="0"/>
      <c r="SKK112" s="0"/>
      <c r="SKL112" s="0"/>
      <c r="SKM112" s="0"/>
      <c r="SKN112" s="0"/>
      <c r="SKO112" s="0"/>
      <c r="SKP112" s="0"/>
      <c r="SKQ112" s="0"/>
      <c r="SKR112" s="0"/>
      <c r="SKS112" s="0"/>
      <c r="SKT112" s="0"/>
      <c r="SKU112" s="0"/>
      <c r="SKV112" s="0"/>
      <c r="SKW112" s="0"/>
      <c r="SKX112" s="0"/>
      <c r="SKY112" s="0"/>
      <c r="SKZ112" s="0"/>
      <c r="SLA112" s="0"/>
      <c r="SLB112" s="0"/>
      <c r="SLC112" s="0"/>
      <c r="SLD112" s="0"/>
      <c r="SLE112" s="0"/>
      <c r="SLF112" s="0"/>
      <c r="SLG112" s="0"/>
      <c r="SLH112" s="0"/>
      <c r="SLI112" s="0"/>
      <c r="SLJ112" s="0"/>
      <c r="SLK112" s="0"/>
      <c r="SLL112" s="0"/>
      <c r="SLM112" s="0"/>
      <c r="SLN112" s="0"/>
      <c r="SLO112" s="0"/>
      <c r="SLP112" s="0"/>
      <c r="SLQ112" s="0"/>
      <c r="SLR112" s="0"/>
      <c r="SLS112" s="0"/>
      <c r="SLT112" s="0"/>
      <c r="SLU112" s="0"/>
      <c r="SLV112" s="0"/>
      <c r="SLW112" s="0"/>
      <c r="SLX112" s="0"/>
      <c r="SLY112" s="0"/>
      <c r="SLZ112" s="0"/>
      <c r="SMA112" s="0"/>
      <c r="SMB112" s="0"/>
      <c r="SMC112" s="0"/>
      <c r="SMD112" s="0"/>
      <c r="SME112" s="0"/>
      <c r="SMF112" s="0"/>
      <c r="SMG112" s="0"/>
      <c r="SMH112" s="0"/>
      <c r="SMI112" s="0"/>
      <c r="SMJ112" s="0"/>
      <c r="SMK112" s="0"/>
      <c r="SML112" s="0"/>
      <c r="SMM112" s="0"/>
      <c r="SMN112" s="0"/>
      <c r="SMO112" s="0"/>
      <c r="SMP112" s="0"/>
      <c r="SMQ112" s="0"/>
      <c r="SMR112" s="0"/>
      <c r="SMS112" s="0"/>
      <c r="SMT112" s="0"/>
      <c r="SMU112" s="0"/>
      <c r="SMV112" s="0"/>
      <c r="SMW112" s="0"/>
      <c r="SMX112" s="0"/>
      <c r="SMY112" s="0"/>
      <c r="SMZ112" s="0"/>
      <c r="SNA112" s="0"/>
      <c r="SNB112" s="0"/>
      <c r="SNC112" s="0"/>
      <c r="SND112" s="0"/>
      <c r="SNE112" s="0"/>
      <c r="SNF112" s="0"/>
      <c r="SNG112" s="0"/>
      <c r="SNH112" s="0"/>
      <c r="SNI112" s="0"/>
      <c r="SNJ112" s="0"/>
      <c r="SNK112" s="0"/>
      <c r="SNL112" s="0"/>
      <c r="SNM112" s="0"/>
      <c r="SNN112" s="0"/>
      <c r="SNO112" s="0"/>
      <c r="SNP112" s="0"/>
      <c r="SNQ112" s="0"/>
      <c r="SNR112" s="0"/>
      <c r="SNS112" s="0"/>
      <c r="SNT112" s="0"/>
      <c r="SNU112" s="0"/>
      <c r="SNV112" s="0"/>
      <c r="SNW112" s="0"/>
      <c r="SNX112" s="0"/>
      <c r="SNY112" s="0"/>
      <c r="SNZ112" s="0"/>
      <c r="SOA112" s="0"/>
      <c r="SOB112" s="0"/>
      <c r="SOC112" s="0"/>
      <c r="SOD112" s="0"/>
      <c r="SOE112" s="0"/>
      <c r="SOF112" s="0"/>
      <c r="SOG112" s="0"/>
      <c r="SOH112" s="0"/>
      <c r="SOI112" s="0"/>
      <c r="SOJ112" s="0"/>
      <c r="SOK112" s="0"/>
      <c r="SOL112" s="0"/>
      <c r="SOM112" s="0"/>
      <c r="SON112" s="0"/>
      <c r="SOO112" s="0"/>
      <c r="SOP112" s="0"/>
      <c r="SOQ112" s="0"/>
      <c r="SOR112" s="0"/>
      <c r="SOS112" s="0"/>
      <c r="SOT112" s="0"/>
      <c r="SOU112" s="0"/>
      <c r="SOV112" s="0"/>
      <c r="SOW112" s="0"/>
      <c r="SOX112" s="0"/>
      <c r="SOY112" s="0"/>
      <c r="SOZ112" s="0"/>
      <c r="SPA112" s="0"/>
      <c r="SPB112" s="0"/>
      <c r="SPC112" s="0"/>
      <c r="SPD112" s="0"/>
      <c r="SPE112" s="0"/>
      <c r="SPF112" s="0"/>
      <c r="SPG112" s="0"/>
      <c r="SPH112" s="0"/>
      <c r="SPI112" s="0"/>
      <c r="SPJ112" s="0"/>
      <c r="SPK112" s="0"/>
      <c r="SPL112" s="0"/>
      <c r="SPM112" s="0"/>
      <c r="SPN112" s="0"/>
      <c r="SPO112" s="0"/>
      <c r="SPP112" s="0"/>
      <c r="SPQ112" s="0"/>
      <c r="SPR112" s="0"/>
      <c r="SPS112" s="0"/>
      <c r="SPT112" s="0"/>
      <c r="SPU112" s="0"/>
      <c r="SPV112" s="0"/>
      <c r="SPW112" s="0"/>
      <c r="SPX112" s="0"/>
      <c r="SPY112" s="0"/>
      <c r="SPZ112" s="0"/>
      <c r="SQA112" s="0"/>
      <c r="SQB112" s="0"/>
      <c r="SQC112" s="0"/>
      <c r="SQD112" s="0"/>
      <c r="SQE112" s="0"/>
      <c r="SQF112" s="0"/>
      <c r="SQG112" s="0"/>
      <c r="SQH112" s="0"/>
      <c r="SQI112" s="0"/>
      <c r="SQJ112" s="0"/>
      <c r="SQK112" s="0"/>
      <c r="SQL112" s="0"/>
      <c r="SQM112" s="0"/>
      <c r="SQN112" s="0"/>
      <c r="SQO112" s="0"/>
      <c r="SQP112" s="0"/>
      <c r="SQQ112" s="0"/>
      <c r="SQR112" s="0"/>
      <c r="SQS112" s="0"/>
      <c r="SQT112" s="0"/>
      <c r="SQU112" s="0"/>
      <c r="SQV112" s="0"/>
      <c r="SQW112" s="0"/>
      <c r="SQX112" s="0"/>
      <c r="SQY112" s="0"/>
      <c r="SQZ112" s="0"/>
      <c r="SRA112" s="0"/>
      <c r="SRB112" s="0"/>
      <c r="SRC112" s="0"/>
      <c r="SRD112" s="0"/>
      <c r="SRE112" s="0"/>
      <c r="SRF112" s="0"/>
      <c r="SRG112" s="0"/>
      <c r="SRH112" s="0"/>
      <c r="SRI112" s="0"/>
      <c r="SRJ112" s="0"/>
      <c r="SRK112" s="0"/>
      <c r="SRL112" s="0"/>
      <c r="SRM112" s="0"/>
      <c r="SRN112" s="0"/>
      <c r="SRO112" s="0"/>
      <c r="SRP112" s="0"/>
      <c r="SRQ112" s="0"/>
      <c r="SRR112" s="0"/>
      <c r="SRS112" s="0"/>
      <c r="SRT112" s="0"/>
      <c r="SRU112" s="0"/>
      <c r="SRV112" s="0"/>
      <c r="SRW112" s="0"/>
      <c r="SRX112" s="0"/>
      <c r="SRY112" s="0"/>
      <c r="SRZ112" s="0"/>
      <c r="SSA112" s="0"/>
      <c r="SSB112" s="0"/>
      <c r="SSC112" s="0"/>
      <c r="SSD112" s="0"/>
      <c r="SSE112" s="0"/>
      <c r="SSF112" s="0"/>
      <c r="SSG112" s="0"/>
      <c r="SSH112" s="0"/>
      <c r="SSI112" s="0"/>
      <c r="SSJ112" s="0"/>
      <c r="SSK112" s="0"/>
      <c r="SSL112" s="0"/>
      <c r="SSM112" s="0"/>
      <c r="SSN112" s="0"/>
      <c r="SSO112" s="0"/>
      <c r="SSP112" s="0"/>
      <c r="SSQ112" s="0"/>
      <c r="SSR112" s="0"/>
      <c r="SSS112" s="0"/>
      <c r="SST112" s="0"/>
      <c r="SSU112" s="0"/>
      <c r="SSV112" s="0"/>
      <c r="SSW112" s="0"/>
      <c r="SSX112" s="0"/>
      <c r="SSY112" s="0"/>
      <c r="SSZ112" s="0"/>
      <c r="STA112" s="0"/>
      <c r="STB112" s="0"/>
      <c r="STC112" s="0"/>
      <c r="STD112" s="0"/>
      <c r="STE112" s="0"/>
      <c r="STF112" s="0"/>
      <c r="STG112" s="0"/>
      <c r="STH112" s="0"/>
      <c r="STI112" s="0"/>
      <c r="STJ112" s="0"/>
      <c r="STK112" s="0"/>
      <c r="STL112" s="0"/>
      <c r="STM112" s="0"/>
      <c r="STN112" s="0"/>
      <c r="STO112" s="0"/>
      <c r="STP112" s="0"/>
      <c r="STQ112" s="0"/>
      <c r="STR112" s="0"/>
      <c r="STS112" s="0"/>
      <c r="STT112" s="0"/>
      <c r="STU112" s="0"/>
      <c r="STV112" s="0"/>
      <c r="STW112" s="0"/>
      <c r="STX112" s="0"/>
      <c r="STY112" s="0"/>
      <c r="STZ112" s="0"/>
      <c r="SUA112" s="0"/>
      <c r="SUB112" s="0"/>
      <c r="SUC112" s="0"/>
      <c r="SUD112" s="0"/>
      <c r="SUE112" s="0"/>
      <c r="SUF112" s="0"/>
      <c r="SUG112" s="0"/>
      <c r="SUH112" s="0"/>
      <c r="SUI112" s="0"/>
      <c r="SUJ112" s="0"/>
      <c r="SUK112" s="0"/>
      <c r="SUL112" s="0"/>
      <c r="SUM112" s="0"/>
      <c r="SUN112" s="0"/>
      <c r="SUO112" s="0"/>
      <c r="SUP112" s="0"/>
      <c r="SUQ112" s="0"/>
      <c r="SUR112" s="0"/>
      <c r="SUS112" s="0"/>
      <c r="SUT112" s="0"/>
      <c r="SUU112" s="0"/>
      <c r="SUV112" s="0"/>
      <c r="SUW112" s="0"/>
      <c r="SUX112" s="0"/>
      <c r="SUY112" s="0"/>
      <c r="SUZ112" s="0"/>
      <c r="SVA112" s="0"/>
      <c r="SVB112" s="0"/>
      <c r="SVC112" s="0"/>
      <c r="SVD112" s="0"/>
      <c r="SVE112" s="0"/>
      <c r="SVF112" s="0"/>
      <c r="SVG112" s="0"/>
      <c r="SVH112" s="0"/>
      <c r="SVI112" s="0"/>
      <c r="SVJ112" s="0"/>
      <c r="SVK112" s="0"/>
      <c r="SVL112" s="0"/>
      <c r="SVM112" s="0"/>
      <c r="SVN112" s="0"/>
      <c r="SVO112" s="0"/>
      <c r="SVP112" s="0"/>
      <c r="SVQ112" s="0"/>
      <c r="SVR112" s="0"/>
      <c r="SVS112" s="0"/>
      <c r="SVT112" s="0"/>
      <c r="SVU112" s="0"/>
      <c r="SVV112" s="0"/>
      <c r="SVW112" s="0"/>
      <c r="SVX112" s="0"/>
      <c r="SVY112" s="0"/>
      <c r="SVZ112" s="0"/>
      <c r="SWA112" s="0"/>
      <c r="SWB112" s="0"/>
      <c r="SWC112" s="0"/>
      <c r="SWD112" s="0"/>
      <c r="SWE112" s="0"/>
      <c r="SWF112" s="0"/>
      <c r="SWG112" s="0"/>
      <c r="SWH112" s="0"/>
      <c r="SWI112" s="0"/>
      <c r="SWJ112" s="0"/>
      <c r="SWK112" s="0"/>
      <c r="SWL112" s="0"/>
      <c r="SWM112" s="0"/>
      <c r="SWN112" s="0"/>
      <c r="SWO112" s="0"/>
      <c r="SWP112" s="0"/>
      <c r="SWQ112" s="0"/>
      <c r="SWR112" s="0"/>
      <c r="SWS112" s="0"/>
      <c r="SWT112" s="0"/>
      <c r="SWU112" s="0"/>
      <c r="SWV112" s="0"/>
      <c r="SWW112" s="0"/>
      <c r="SWX112" s="0"/>
      <c r="SWY112" s="0"/>
      <c r="SWZ112" s="0"/>
      <c r="SXA112" s="0"/>
      <c r="SXB112" s="0"/>
      <c r="SXC112" s="0"/>
      <c r="SXD112" s="0"/>
      <c r="SXE112" s="0"/>
      <c r="SXF112" s="0"/>
      <c r="SXG112" s="0"/>
      <c r="SXH112" s="0"/>
      <c r="SXI112" s="0"/>
      <c r="SXJ112" s="0"/>
      <c r="SXK112" s="0"/>
      <c r="SXL112" s="0"/>
      <c r="SXM112" s="0"/>
      <c r="SXN112" s="0"/>
      <c r="SXO112" s="0"/>
      <c r="SXP112" s="0"/>
      <c r="SXQ112" s="0"/>
      <c r="SXR112" s="0"/>
      <c r="SXS112" s="0"/>
      <c r="SXT112" s="0"/>
      <c r="SXU112" s="0"/>
      <c r="SXV112" s="0"/>
      <c r="SXW112" s="0"/>
      <c r="SXX112" s="0"/>
      <c r="SXY112" s="0"/>
      <c r="SXZ112" s="0"/>
      <c r="SYA112" s="0"/>
      <c r="SYB112" s="0"/>
      <c r="SYC112" s="0"/>
      <c r="SYD112" s="0"/>
      <c r="SYE112" s="0"/>
      <c r="SYF112" s="0"/>
      <c r="SYG112" s="0"/>
      <c r="SYH112" s="0"/>
      <c r="SYI112" s="0"/>
      <c r="SYJ112" s="0"/>
      <c r="SYK112" s="0"/>
      <c r="SYL112" s="0"/>
      <c r="SYM112" s="0"/>
      <c r="SYN112" s="0"/>
      <c r="SYO112" s="0"/>
      <c r="SYP112" s="0"/>
      <c r="SYQ112" s="0"/>
      <c r="SYR112" s="0"/>
      <c r="SYS112" s="0"/>
      <c r="SYT112" s="0"/>
      <c r="SYU112" s="0"/>
      <c r="SYV112" s="0"/>
      <c r="SYW112" s="0"/>
      <c r="SYX112" s="0"/>
      <c r="SYY112" s="0"/>
      <c r="SYZ112" s="0"/>
      <c r="SZA112" s="0"/>
      <c r="SZB112" s="0"/>
      <c r="SZC112" s="0"/>
      <c r="SZD112" s="0"/>
      <c r="SZE112" s="0"/>
      <c r="SZF112" s="0"/>
      <c r="SZG112" s="0"/>
      <c r="SZH112" s="0"/>
      <c r="SZI112" s="0"/>
      <c r="SZJ112" s="0"/>
      <c r="SZK112" s="0"/>
      <c r="SZL112" s="0"/>
      <c r="SZM112" s="0"/>
      <c r="SZN112" s="0"/>
      <c r="SZO112" s="0"/>
      <c r="SZP112" s="0"/>
      <c r="SZQ112" s="0"/>
      <c r="SZR112" s="0"/>
      <c r="SZS112" s="0"/>
      <c r="SZT112" s="0"/>
      <c r="SZU112" s="0"/>
      <c r="SZV112" s="0"/>
      <c r="SZW112" s="0"/>
      <c r="SZX112" s="0"/>
      <c r="SZY112" s="0"/>
      <c r="SZZ112" s="0"/>
      <c r="TAA112" s="0"/>
      <c r="TAB112" s="0"/>
      <c r="TAC112" s="0"/>
      <c r="TAD112" s="0"/>
      <c r="TAE112" s="0"/>
      <c r="TAF112" s="0"/>
      <c r="TAG112" s="0"/>
      <c r="TAH112" s="0"/>
      <c r="TAI112" s="0"/>
      <c r="TAJ112" s="0"/>
      <c r="TAK112" s="0"/>
      <c r="TAL112" s="0"/>
      <c r="TAM112" s="0"/>
      <c r="TAN112" s="0"/>
      <c r="TAO112" s="0"/>
      <c r="TAP112" s="0"/>
      <c r="TAQ112" s="0"/>
      <c r="TAR112" s="0"/>
      <c r="TAS112" s="0"/>
      <c r="TAT112" s="0"/>
      <c r="TAU112" s="0"/>
      <c r="TAV112" s="0"/>
      <c r="TAW112" s="0"/>
      <c r="TAX112" s="0"/>
      <c r="TAY112" s="0"/>
      <c r="TAZ112" s="0"/>
      <c r="TBA112" s="0"/>
      <c r="TBB112" s="0"/>
      <c r="TBC112" s="0"/>
      <c r="TBD112" s="0"/>
      <c r="TBE112" s="0"/>
      <c r="TBF112" s="0"/>
      <c r="TBG112" s="0"/>
      <c r="TBH112" s="0"/>
      <c r="TBI112" s="0"/>
      <c r="TBJ112" s="0"/>
      <c r="TBK112" s="0"/>
      <c r="TBL112" s="0"/>
      <c r="TBM112" s="0"/>
      <c r="TBN112" s="0"/>
      <c r="TBO112" s="0"/>
      <c r="TBP112" s="0"/>
      <c r="TBQ112" s="0"/>
      <c r="TBR112" s="0"/>
      <c r="TBS112" s="0"/>
      <c r="TBT112" s="0"/>
      <c r="TBU112" s="0"/>
      <c r="TBV112" s="0"/>
      <c r="TBW112" s="0"/>
      <c r="TBX112" s="0"/>
      <c r="TBY112" s="0"/>
      <c r="TBZ112" s="0"/>
      <c r="TCA112" s="0"/>
      <c r="TCB112" s="0"/>
      <c r="TCC112" s="0"/>
      <c r="TCD112" s="0"/>
      <c r="TCE112" s="0"/>
      <c r="TCF112" s="0"/>
      <c r="TCG112" s="0"/>
      <c r="TCH112" s="0"/>
      <c r="TCI112" s="0"/>
      <c r="TCJ112" s="0"/>
      <c r="TCK112" s="0"/>
      <c r="TCL112" s="0"/>
      <c r="TCM112" s="0"/>
      <c r="TCN112" s="0"/>
      <c r="TCO112" s="0"/>
      <c r="TCP112" s="0"/>
      <c r="TCQ112" s="0"/>
      <c r="TCR112" s="0"/>
      <c r="TCS112" s="0"/>
      <c r="TCT112" s="0"/>
      <c r="TCU112" s="0"/>
      <c r="TCV112" s="0"/>
      <c r="TCW112" s="0"/>
      <c r="TCX112" s="0"/>
      <c r="TCY112" s="0"/>
      <c r="TCZ112" s="0"/>
      <c r="TDA112" s="0"/>
      <c r="TDB112" s="0"/>
      <c r="TDC112" s="0"/>
      <c r="TDD112" s="0"/>
      <c r="TDE112" s="0"/>
      <c r="TDF112" s="0"/>
      <c r="TDG112" s="0"/>
      <c r="TDH112" s="0"/>
      <c r="TDI112" s="0"/>
      <c r="TDJ112" s="0"/>
      <c r="TDK112" s="0"/>
      <c r="TDL112" s="0"/>
      <c r="TDM112" s="0"/>
      <c r="TDN112" s="0"/>
      <c r="TDO112" s="0"/>
      <c r="TDP112" s="0"/>
      <c r="TDQ112" s="0"/>
      <c r="TDR112" s="0"/>
      <c r="TDS112" s="0"/>
      <c r="TDT112" s="0"/>
      <c r="TDU112" s="0"/>
      <c r="TDV112" s="0"/>
      <c r="TDW112" s="0"/>
      <c r="TDX112" s="0"/>
      <c r="TDY112" s="0"/>
      <c r="TDZ112" s="0"/>
      <c r="TEA112" s="0"/>
      <c r="TEB112" s="0"/>
      <c r="TEC112" s="0"/>
      <c r="TED112" s="0"/>
      <c r="TEE112" s="0"/>
      <c r="TEF112" s="0"/>
      <c r="TEG112" s="0"/>
      <c r="TEH112" s="0"/>
      <c r="TEI112" s="0"/>
      <c r="TEJ112" s="0"/>
      <c r="TEK112" s="0"/>
      <c r="TEL112" s="0"/>
      <c r="TEM112" s="0"/>
      <c r="TEN112" s="0"/>
      <c r="TEO112" s="0"/>
      <c r="TEP112" s="0"/>
      <c r="TEQ112" s="0"/>
      <c r="TER112" s="0"/>
      <c r="TES112" s="0"/>
      <c r="TET112" s="0"/>
      <c r="TEU112" s="0"/>
      <c r="TEV112" s="0"/>
      <c r="TEW112" s="0"/>
      <c r="TEX112" s="0"/>
      <c r="TEY112" s="0"/>
      <c r="TEZ112" s="0"/>
      <c r="TFA112" s="0"/>
      <c r="TFB112" s="0"/>
      <c r="TFC112" s="0"/>
      <c r="TFD112" s="0"/>
      <c r="TFE112" s="0"/>
      <c r="TFF112" s="0"/>
      <c r="TFG112" s="0"/>
      <c r="TFH112" s="0"/>
      <c r="TFI112" s="0"/>
      <c r="TFJ112" s="0"/>
      <c r="TFK112" s="0"/>
      <c r="TFL112" s="0"/>
      <c r="TFM112" s="0"/>
      <c r="TFN112" s="0"/>
      <c r="TFO112" s="0"/>
      <c r="TFP112" s="0"/>
      <c r="TFQ112" s="0"/>
      <c r="TFR112" s="0"/>
      <c r="TFS112" s="0"/>
      <c r="TFT112" s="0"/>
      <c r="TFU112" s="0"/>
      <c r="TFV112" s="0"/>
      <c r="TFW112" s="0"/>
      <c r="TFX112" s="0"/>
      <c r="TFY112" s="0"/>
      <c r="TFZ112" s="0"/>
      <c r="TGA112" s="0"/>
      <c r="TGB112" s="0"/>
      <c r="TGC112" s="0"/>
      <c r="TGD112" s="0"/>
      <c r="TGE112" s="0"/>
      <c r="TGF112" s="0"/>
      <c r="TGG112" s="0"/>
      <c r="TGH112" s="0"/>
      <c r="TGI112" s="0"/>
      <c r="TGJ112" s="0"/>
      <c r="TGK112" s="0"/>
      <c r="TGL112" s="0"/>
      <c r="TGM112" s="0"/>
      <c r="TGN112" s="0"/>
      <c r="TGO112" s="0"/>
      <c r="TGP112" s="0"/>
      <c r="TGQ112" s="0"/>
      <c r="TGR112" s="0"/>
      <c r="TGS112" s="0"/>
      <c r="TGT112" s="0"/>
      <c r="TGU112" s="0"/>
      <c r="TGV112" s="0"/>
      <c r="TGW112" s="0"/>
      <c r="TGX112" s="0"/>
      <c r="TGY112" s="0"/>
      <c r="TGZ112" s="0"/>
      <c r="THA112" s="0"/>
      <c r="THB112" s="0"/>
      <c r="THC112" s="0"/>
      <c r="THD112" s="0"/>
      <c r="THE112" s="0"/>
      <c r="THF112" s="0"/>
      <c r="THG112" s="0"/>
      <c r="THH112" s="0"/>
      <c r="THI112" s="0"/>
      <c r="THJ112" s="0"/>
      <c r="THK112" s="0"/>
      <c r="THL112" s="0"/>
      <c r="THM112" s="0"/>
      <c r="THN112" s="0"/>
      <c r="THO112" s="0"/>
      <c r="THP112" s="0"/>
      <c r="THQ112" s="0"/>
      <c r="THR112" s="0"/>
      <c r="THS112" s="0"/>
      <c r="THT112" s="0"/>
      <c r="THU112" s="0"/>
      <c r="THV112" s="0"/>
      <c r="THW112" s="0"/>
      <c r="THX112" s="0"/>
      <c r="THY112" s="0"/>
      <c r="THZ112" s="0"/>
      <c r="TIA112" s="0"/>
      <c r="TIB112" s="0"/>
      <c r="TIC112" s="0"/>
      <c r="TID112" s="0"/>
      <c r="TIE112" s="0"/>
      <c r="TIF112" s="0"/>
      <c r="TIG112" s="0"/>
      <c r="TIH112" s="0"/>
      <c r="TII112" s="0"/>
      <c r="TIJ112" s="0"/>
      <c r="TIK112" s="0"/>
      <c r="TIL112" s="0"/>
      <c r="TIM112" s="0"/>
      <c r="TIN112" s="0"/>
      <c r="TIO112" s="0"/>
      <c r="TIP112" s="0"/>
      <c r="TIQ112" s="0"/>
      <c r="TIR112" s="0"/>
      <c r="TIS112" s="0"/>
      <c r="TIT112" s="0"/>
      <c r="TIU112" s="0"/>
      <c r="TIV112" s="0"/>
      <c r="TIW112" s="0"/>
      <c r="TIX112" s="0"/>
      <c r="TIY112" s="0"/>
      <c r="TIZ112" s="0"/>
      <c r="TJA112" s="0"/>
      <c r="TJB112" s="0"/>
      <c r="TJC112" s="0"/>
      <c r="TJD112" s="0"/>
      <c r="TJE112" s="0"/>
      <c r="TJF112" s="0"/>
      <c r="TJG112" s="0"/>
      <c r="TJH112" s="0"/>
      <c r="TJI112" s="0"/>
      <c r="TJJ112" s="0"/>
      <c r="TJK112" s="0"/>
      <c r="TJL112" s="0"/>
      <c r="TJM112" s="0"/>
      <c r="TJN112" s="0"/>
      <c r="TJO112" s="0"/>
      <c r="TJP112" s="0"/>
      <c r="TJQ112" s="0"/>
      <c r="TJR112" s="0"/>
      <c r="TJS112" s="0"/>
      <c r="TJT112" s="0"/>
      <c r="TJU112" s="0"/>
      <c r="TJV112" s="0"/>
      <c r="TJW112" s="0"/>
      <c r="TJX112" s="0"/>
      <c r="TJY112" s="0"/>
      <c r="TJZ112" s="0"/>
      <c r="TKA112" s="0"/>
      <c r="TKB112" s="0"/>
      <c r="TKC112" s="0"/>
      <c r="TKD112" s="0"/>
      <c r="TKE112" s="0"/>
      <c r="TKF112" s="0"/>
      <c r="TKG112" s="0"/>
      <c r="TKH112" s="0"/>
      <c r="TKI112" s="0"/>
      <c r="TKJ112" s="0"/>
      <c r="TKK112" s="0"/>
      <c r="TKL112" s="0"/>
      <c r="TKM112" s="0"/>
      <c r="TKN112" s="0"/>
      <c r="TKO112" s="0"/>
      <c r="TKP112" s="0"/>
      <c r="TKQ112" s="0"/>
      <c r="TKR112" s="0"/>
      <c r="TKS112" s="0"/>
      <c r="TKT112" s="0"/>
      <c r="TKU112" s="0"/>
      <c r="TKV112" s="0"/>
      <c r="TKW112" s="0"/>
      <c r="TKX112" s="0"/>
      <c r="TKY112" s="0"/>
      <c r="TKZ112" s="0"/>
      <c r="TLA112" s="0"/>
      <c r="TLB112" s="0"/>
      <c r="TLC112" s="0"/>
      <c r="TLD112" s="0"/>
      <c r="TLE112" s="0"/>
      <c r="TLF112" s="0"/>
      <c r="TLG112" s="0"/>
      <c r="TLH112" s="0"/>
      <c r="TLI112" s="0"/>
      <c r="TLJ112" s="0"/>
      <c r="TLK112" s="0"/>
      <c r="TLL112" s="0"/>
      <c r="TLM112" s="0"/>
      <c r="TLN112" s="0"/>
      <c r="TLO112" s="0"/>
      <c r="TLP112" s="0"/>
      <c r="TLQ112" s="0"/>
      <c r="TLR112" s="0"/>
      <c r="TLS112" s="0"/>
      <c r="TLT112" s="0"/>
      <c r="TLU112" s="0"/>
      <c r="TLV112" s="0"/>
      <c r="TLW112" s="0"/>
      <c r="TLX112" s="0"/>
      <c r="TLY112" s="0"/>
      <c r="TLZ112" s="0"/>
      <c r="TMA112" s="0"/>
      <c r="TMB112" s="0"/>
      <c r="TMC112" s="0"/>
      <c r="TMD112" s="0"/>
      <c r="TME112" s="0"/>
      <c r="TMF112" s="0"/>
      <c r="TMG112" s="0"/>
      <c r="TMH112" s="0"/>
      <c r="TMI112" s="0"/>
      <c r="TMJ112" s="0"/>
      <c r="TMK112" s="0"/>
      <c r="TML112" s="0"/>
      <c r="TMM112" s="0"/>
      <c r="TMN112" s="0"/>
      <c r="TMO112" s="0"/>
      <c r="TMP112" s="0"/>
      <c r="TMQ112" s="0"/>
      <c r="TMR112" s="0"/>
      <c r="TMS112" s="0"/>
      <c r="TMT112" s="0"/>
      <c r="TMU112" s="0"/>
      <c r="TMV112" s="0"/>
      <c r="TMW112" s="0"/>
      <c r="TMX112" s="0"/>
      <c r="TMY112" s="0"/>
      <c r="TMZ112" s="0"/>
      <c r="TNA112" s="0"/>
      <c r="TNB112" s="0"/>
      <c r="TNC112" s="0"/>
      <c r="TND112" s="0"/>
      <c r="TNE112" s="0"/>
      <c r="TNF112" s="0"/>
      <c r="TNG112" s="0"/>
      <c r="TNH112" s="0"/>
      <c r="TNI112" s="0"/>
      <c r="TNJ112" s="0"/>
      <c r="TNK112" s="0"/>
      <c r="TNL112" s="0"/>
      <c r="TNM112" s="0"/>
      <c r="TNN112" s="0"/>
      <c r="TNO112" s="0"/>
      <c r="TNP112" s="0"/>
      <c r="TNQ112" s="0"/>
      <c r="TNR112" s="0"/>
      <c r="TNS112" s="0"/>
      <c r="TNT112" s="0"/>
      <c r="TNU112" s="0"/>
      <c r="TNV112" s="0"/>
      <c r="TNW112" s="0"/>
      <c r="TNX112" s="0"/>
      <c r="TNY112" s="0"/>
      <c r="TNZ112" s="0"/>
      <c r="TOA112" s="0"/>
      <c r="TOB112" s="0"/>
      <c r="TOC112" s="0"/>
      <c r="TOD112" s="0"/>
      <c r="TOE112" s="0"/>
      <c r="TOF112" s="0"/>
      <c r="TOG112" s="0"/>
      <c r="TOH112" s="0"/>
      <c r="TOI112" s="0"/>
      <c r="TOJ112" s="0"/>
      <c r="TOK112" s="0"/>
      <c r="TOL112" s="0"/>
      <c r="TOM112" s="0"/>
      <c r="TON112" s="0"/>
      <c r="TOO112" s="0"/>
      <c r="TOP112" s="0"/>
      <c r="TOQ112" s="0"/>
      <c r="TOR112" s="0"/>
      <c r="TOS112" s="0"/>
      <c r="TOT112" s="0"/>
      <c r="TOU112" s="0"/>
      <c r="TOV112" s="0"/>
      <c r="TOW112" s="0"/>
      <c r="TOX112" s="0"/>
      <c r="TOY112" s="0"/>
      <c r="TOZ112" s="0"/>
      <c r="TPA112" s="0"/>
      <c r="TPB112" s="0"/>
      <c r="TPC112" s="0"/>
      <c r="TPD112" s="0"/>
      <c r="TPE112" s="0"/>
      <c r="TPF112" s="0"/>
      <c r="TPG112" s="0"/>
      <c r="TPH112" s="0"/>
      <c r="TPI112" s="0"/>
      <c r="TPJ112" s="0"/>
      <c r="TPK112" s="0"/>
      <c r="TPL112" s="0"/>
      <c r="TPM112" s="0"/>
      <c r="TPN112" s="0"/>
      <c r="TPO112" s="0"/>
      <c r="TPP112" s="0"/>
      <c r="TPQ112" s="0"/>
      <c r="TPR112" s="0"/>
      <c r="TPS112" s="0"/>
      <c r="TPT112" s="0"/>
      <c r="TPU112" s="0"/>
      <c r="TPV112" s="0"/>
      <c r="TPW112" s="0"/>
      <c r="TPX112" s="0"/>
      <c r="TPY112" s="0"/>
      <c r="TPZ112" s="0"/>
      <c r="TQA112" s="0"/>
      <c r="TQB112" s="0"/>
      <c r="TQC112" s="0"/>
      <c r="TQD112" s="0"/>
      <c r="TQE112" s="0"/>
      <c r="TQF112" s="0"/>
      <c r="TQG112" s="0"/>
      <c r="TQH112" s="0"/>
      <c r="TQI112" s="0"/>
      <c r="TQJ112" s="0"/>
      <c r="TQK112" s="0"/>
      <c r="TQL112" s="0"/>
      <c r="TQM112" s="0"/>
      <c r="TQN112" s="0"/>
      <c r="TQO112" s="0"/>
      <c r="TQP112" s="0"/>
      <c r="TQQ112" s="0"/>
      <c r="TQR112" s="0"/>
      <c r="TQS112" s="0"/>
      <c r="TQT112" s="0"/>
      <c r="TQU112" s="0"/>
      <c r="TQV112" s="0"/>
      <c r="TQW112" s="0"/>
      <c r="TQX112" s="0"/>
      <c r="TQY112" s="0"/>
      <c r="TQZ112" s="0"/>
      <c r="TRA112" s="0"/>
      <c r="TRB112" s="0"/>
      <c r="TRC112" s="0"/>
      <c r="TRD112" s="0"/>
      <c r="TRE112" s="0"/>
      <c r="TRF112" s="0"/>
      <c r="TRG112" s="0"/>
      <c r="TRH112" s="0"/>
      <c r="TRI112" s="0"/>
      <c r="TRJ112" s="0"/>
      <c r="TRK112" s="0"/>
      <c r="TRL112" s="0"/>
      <c r="TRM112" s="0"/>
      <c r="TRN112" s="0"/>
      <c r="TRO112" s="0"/>
      <c r="TRP112" s="0"/>
      <c r="TRQ112" s="0"/>
      <c r="TRR112" s="0"/>
      <c r="TRS112" s="0"/>
      <c r="TRT112" s="0"/>
      <c r="TRU112" s="0"/>
      <c r="TRV112" s="0"/>
      <c r="TRW112" s="0"/>
      <c r="TRX112" s="0"/>
      <c r="TRY112" s="0"/>
      <c r="TRZ112" s="0"/>
      <c r="TSA112" s="0"/>
      <c r="TSB112" s="0"/>
      <c r="TSC112" s="0"/>
      <c r="TSD112" s="0"/>
      <c r="TSE112" s="0"/>
      <c r="TSF112" s="0"/>
      <c r="TSG112" s="0"/>
      <c r="TSH112" s="0"/>
      <c r="TSI112" s="0"/>
      <c r="TSJ112" s="0"/>
      <c r="TSK112" s="0"/>
      <c r="TSL112" s="0"/>
      <c r="TSM112" s="0"/>
      <c r="TSN112" s="0"/>
      <c r="TSO112" s="0"/>
      <c r="TSP112" s="0"/>
      <c r="TSQ112" s="0"/>
      <c r="TSR112" s="0"/>
      <c r="TSS112" s="0"/>
      <c r="TST112" s="0"/>
      <c r="TSU112" s="0"/>
      <c r="TSV112" s="0"/>
      <c r="TSW112" s="0"/>
      <c r="TSX112" s="0"/>
      <c r="TSY112" s="0"/>
      <c r="TSZ112" s="0"/>
      <c r="TTA112" s="0"/>
      <c r="TTB112" s="0"/>
      <c r="TTC112" s="0"/>
      <c r="TTD112" s="0"/>
      <c r="TTE112" s="0"/>
      <c r="TTF112" s="0"/>
      <c r="TTG112" s="0"/>
      <c r="TTH112" s="0"/>
      <c r="TTI112" s="0"/>
      <c r="TTJ112" s="0"/>
      <c r="TTK112" s="0"/>
      <c r="TTL112" s="0"/>
      <c r="TTM112" s="0"/>
      <c r="TTN112" s="0"/>
      <c r="TTO112" s="0"/>
      <c r="TTP112" s="0"/>
      <c r="TTQ112" s="0"/>
      <c r="TTR112" s="0"/>
      <c r="TTS112" s="0"/>
      <c r="TTT112" s="0"/>
      <c r="TTU112" s="0"/>
      <c r="TTV112" s="0"/>
      <c r="TTW112" s="0"/>
      <c r="TTX112" s="0"/>
      <c r="TTY112" s="0"/>
      <c r="TTZ112" s="0"/>
      <c r="TUA112" s="0"/>
      <c r="TUB112" s="0"/>
      <c r="TUC112" s="0"/>
      <c r="TUD112" s="0"/>
      <c r="TUE112" s="0"/>
      <c r="TUF112" s="0"/>
      <c r="TUG112" s="0"/>
      <c r="TUH112" s="0"/>
      <c r="TUI112" s="0"/>
      <c r="TUJ112" s="0"/>
      <c r="TUK112" s="0"/>
      <c r="TUL112" s="0"/>
      <c r="TUM112" s="0"/>
      <c r="TUN112" s="0"/>
      <c r="TUO112" s="0"/>
      <c r="TUP112" s="0"/>
      <c r="TUQ112" s="0"/>
      <c r="TUR112" s="0"/>
      <c r="TUS112" s="0"/>
      <c r="TUT112" s="0"/>
      <c r="TUU112" s="0"/>
      <c r="TUV112" s="0"/>
      <c r="TUW112" s="0"/>
      <c r="TUX112" s="0"/>
      <c r="TUY112" s="0"/>
      <c r="TUZ112" s="0"/>
      <c r="TVA112" s="0"/>
      <c r="TVB112" s="0"/>
      <c r="TVC112" s="0"/>
      <c r="TVD112" s="0"/>
      <c r="TVE112" s="0"/>
      <c r="TVF112" s="0"/>
      <c r="TVG112" s="0"/>
      <c r="TVH112" s="0"/>
      <c r="TVI112" s="0"/>
      <c r="TVJ112" s="0"/>
      <c r="TVK112" s="0"/>
      <c r="TVL112" s="0"/>
      <c r="TVM112" s="0"/>
      <c r="TVN112" s="0"/>
      <c r="TVO112" s="0"/>
      <c r="TVP112" s="0"/>
      <c r="TVQ112" s="0"/>
      <c r="TVR112" s="0"/>
      <c r="TVS112" s="0"/>
      <c r="TVT112" s="0"/>
      <c r="TVU112" s="0"/>
      <c r="TVV112" s="0"/>
      <c r="TVW112" s="0"/>
      <c r="TVX112" s="0"/>
      <c r="TVY112" s="0"/>
      <c r="TVZ112" s="0"/>
      <c r="TWA112" s="0"/>
      <c r="TWB112" s="0"/>
      <c r="TWC112" s="0"/>
      <c r="TWD112" s="0"/>
      <c r="TWE112" s="0"/>
      <c r="TWF112" s="0"/>
      <c r="TWG112" s="0"/>
      <c r="TWH112" s="0"/>
      <c r="TWI112" s="0"/>
      <c r="TWJ112" s="0"/>
      <c r="TWK112" s="0"/>
      <c r="TWL112" s="0"/>
      <c r="TWM112" s="0"/>
      <c r="TWN112" s="0"/>
      <c r="TWO112" s="0"/>
      <c r="TWP112" s="0"/>
      <c r="TWQ112" s="0"/>
      <c r="TWR112" s="0"/>
      <c r="TWS112" s="0"/>
      <c r="TWT112" s="0"/>
      <c r="TWU112" s="0"/>
      <c r="TWV112" s="0"/>
      <c r="TWW112" s="0"/>
      <c r="TWX112" s="0"/>
      <c r="TWY112" s="0"/>
      <c r="TWZ112" s="0"/>
      <c r="TXA112" s="0"/>
      <c r="TXB112" s="0"/>
      <c r="TXC112" s="0"/>
      <c r="TXD112" s="0"/>
      <c r="TXE112" s="0"/>
      <c r="TXF112" s="0"/>
      <c r="TXG112" s="0"/>
      <c r="TXH112" s="0"/>
      <c r="TXI112" s="0"/>
      <c r="TXJ112" s="0"/>
      <c r="TXK112" s="0"/>
      <c r="TXL112" s="0"/>
      <c r="TXM112" s="0"/>
      <c r="TXN112" s="0"/>
      <c r="TXO112" s="0"/>
      <c r="TXP112" s="0"/>
      <c r="TXQ112" s="0"/>
      <c r="TXR112" s="0"/>
      <c r="TXS112" s="0"/>
      <c r="TXT112" s="0"/>
      <c r="TXU112" s="0"/>
      <c r="TXV112" s="0"/>
      <c r="TXW112" s="0"/>
      <c r="TXX112" s="0"/>
      <c r="TXY112" s="0"/>
      <c r="TXZ112" s="0"/>
      <c r="TYA112" s="0"/>
      <c r="TYB112" s="0"/>
      <c r="TYC112" s="0"/>
      <c r="TYD112" s="0"/>
      <c r="TYE112" s="0"/>
      <c r="TYF112" s="0"/>
      <c r="TYG112" s="0"/>
      <c r="TYH112" s="0"/>
      <c r="TYI112" s="0"/>
      <c r="TYJ112" s="0"/>
      <c r="TYK112" s="0"/>
      <c r="TYL112" s="0"/>
      <c r="TYM112" s="0"/>
      <c r="TYN112" s="0"/>
      <c r="TYO112" s="0"/>
      <c r="TYP112" s="0"/>
      <c r="TYQ112" s="0"/>
      <c r="TYR112" s="0"/>
      <c r="TYS112" s="0"/>
      <c r="TYT112" s="0"/>
      <c r="TYU112" s="0"/>
      <c r="TYV112" s="0"/>
      <c r="TYW112" s="0"/>
      <c r="TYX112" s="0"/>
      <c r="TYY112" s="0"/>
      <c r="TYZ112" s="0"/>
      <c r="TZA112" s="0"/>
      <c r="TZB112" s="0"/>
      <c r="TZC112" s="0"/>
      <c r="TZD112" s="0"/>
      <c r="TZE112" s="0"/>
      <c r="TZF112" s="0"/>
      <c r="TZG112" s="0"/>
      <c r="TZH112" s="0"/>
      <c r="TZI112" s="0"/>
      <c r="TZJ112" s="0"/>
      <c r="TZK112" s="0"/>
      <c r="TZL112" s="0"/>
      <c r="TZM112" s="0"/>
      <c r="TZN112" s="0"/>
      <c r="TZO112" s="0"/>
      <c r="TZP112" s="0"/>
      <c r="TZQ112" s="0"/>
      <c r="TZR112" s="0"/>
      <c r="TZS112" s="0"/>
      <c r="TZT112" s="0"/>
      <c r="TZU112" s="0"/>
      <c r="TZV112" s="0"/>
      <c r="TZW112" s="0"/>
      <c r="TZX112" s="0"/>
      <c r="TZY112" s="0"/>
      <c r="TZZ112" s="0"/>
      <c r="UAA112" s="0"/>
      <c r="UAB112" s="0"/>
      <c r="UAC112" s="0"/>
      <c r="UAD112" s="0"/>
      <c r="UAE112" s="0"/>
      <c r="UAF112" s="0"/>
      <c r="UAG112" s="0"/>
      <c r="UAH112" s="0"/>
      <c r="UAI112" s="0"/>
      <c r="UAJ112" s="0"/>
      <c r="UAK112" s="0"/>
      <c r="UAL112" s="0"/>
      <c r="UAM112" s="0"/>
      <c r="UAN112" s="0"/>
      <c r="UAO112" s="0"/>
      <c r="UAP112" s="0"/>
      <c r="UAQ112" s="0"/>
      <c r="UAR112" s="0"/>
      <c r="UAS112" s="0"/>
      <c r="UAT112" s="0"/>
      <c r="UAU112" s="0"/>
      <c r="UAV112" s="0"/>
      <c r="UAW112" s="0"/>
      <c r="UAX112" s="0"/>
      <c r="UAY112" s="0"/>
      <c r="UAZ112" s="0"/>
      <c r="UBA112" s="0"/>
      <c r="UBB112" s="0"/>
      <c r="UBC112" s="0"/>
      <c r="UBD112" s="0"/>
      <c r="UBE112" s="0"/>
      <c r="UBF112" s="0"/>
      <c r="UBG112" s="0"/>
      <c r="UBH112" s="0"/>
      <c r="UBI112" s="0"/>
      <c r="UBJ112" s="0"/>
      <c r="UBK112" s="0"/>
      <c r="UBL112" s="0"/>
      <c r="UBM112" s="0"/>
      <c r="UBN112" s="0"/>
      <c r="UBO112" s="0"/>
      <c r="UBP112" s="0"/>
      <c r="UBQ112" s="0"/>
      <c r="UBR112" s="0"/>
      <c r="UBS112" s="0"/>
      <c r="UBT112" s="0"/>
      <c r="UBU112" s="0"/>
      <c r="UBV112" s="0"/>
      <c r="UBW112" s="0"/>
      <c r="UBX112" s="0"/>
      <c r="UBY112" s="0"/>
      <c r="UBZ112" s="0"/>
      <c r="UCA112" s="0"/>
      <c r="UCB112" s="0"/>
      <c r="UCC112" s="0"/>
      <c r="UCD112" s="0"/>
      <c r="UCE112" s="0"/>
      <c r="UCF112" s="0"/>
      <c r="UCG112" s="0"/>
      <c r="UCH112" s="0"/>
      <c r="UCI112" s="0"/>
      <c r="UCJ112" s="0"/>
      <c r="UCK112" s="0"/>
      <c r="UCL112" s="0"/>
      <c r="UCM112" s="0"/>
      <c r="UCN112" s="0"/>
      <c r="UCO112" s="0"/>
      <c r="UCP112" s="0"/>
      <c r="UCQ112" s="0"/>
      <c r="UCR112" s="0"/>
      <c r="UCS112" s="0"/>
      <c r="UCT112" s="0"/>
      <c r="UCU112" s="0"/>
      <c r="UCV112" s="0"/>
      <c r="UCW112" s="0"/>
      <c r="UCX112" s="0"/>
      <c r="UCY112" s="0"/>
      <c r="UCZ112" s="0"/>
      <c r="UDA112" s="0"/>
      <c r="UDB112" s="0"/>
      <c r="UDC112" s="0"/>
      <c r="UDD112" s="0"/>
      <c r="UDE112" s="0"/>
      <c r="UDF112" s="0"/>
      <c r="UDG112" s="0"/>
      <c r="UDH112" s="0"/>
      <c r="UDI112" s="0"/>
      <c r="UDJ112" s="0"/>
      <c r="UDK112" s="0"/>
      <c r="UDL112" s="0"/>
      <c r="UDM112" s="0"/>
      <c r="UDN112" s="0"/>
      <c r="UDO112" s="0"/>
      <c r="UDP112" s="0"/>
      <c r="UDQ112" s="0"/>
      <c r="UDR112" s="0"/>
      <c r="UDS112" s="0"/>
      <c r="UDT112" s="0"/>
      <c r="UDU112" s="0"/>
      <c r="UDV112" s="0"/>
      <c r="UDW112" s="0"/>
      <c r="UDX112" s="0"/>
      <c r="UDY112" s="0"/>
      <c r="UDZ112" s="0"/>
      <c r="UEA112" s="0"/>
      <c r="UEB112" s="0"/>
      <c r="UEC112" s="0"/>
      <c r="UED112" s="0"/>
      <c r="UEE112" s="0"/>
      <c r="UEF112" s="0"/>
      <c r="UEG112" s="0"/>
      <c r="UEH112" s="0"/>
      <c r="UEI112" s="0"/>
      <c r="UEJ112" s="0"/>
      <c r="UEK112" s="0"/>
      <c r="UEL112" s="0"/>
      <c r="UEM112" s="0"/>
      <c r="UEN112" s="0"/>
      <c r="UEO112" s="0"/>
      <c r="UEP112" s="0"/>
      <c r="UEQ112" s="0"/>
      <c r="UER112" s="0"/>
      <c r="UES112" s="0"/>
      <c r="UET112" s="0"/>
      <c r="UEU112" s="0"/>
      <c r="UEV112" s="0"/>
      <c r="UEW112" s="0"/>
      <c r="UEX112" s="0"/>
      <c r="UEY112" s="0"/>
      <c r="UEZ112" s="0"/>
      <c r="UFA112" s="0"/>
      <c r="UFB112" s="0"/>
      <c r="UFC112" s="0"/>
      <c r="UFD112" s="0"/>
      <c r="UFE112" s="0"/>
      <c r="UFF112" s="0"/>
      <c r="UFG112" s="0"/>
      <c r="UFH112" s="0"/>
      <c r="UFI112" s="0"/>
      <c r="UFJ112" s="0"/>
      <c r="UFK112" s="0"/>
      <c r="UFL112" s="0"/>
      <c r="UFM112" s="0"/>
      <c r="UFN112" s="0"/>
      <c r="UFO112" s="0"/>
      <c r="UFP112" s="0"/>
      <c r="UFQ112" s="0"/>
      <c r="UFR112" s="0"/>
      <c r="UFS112" s="0"/>
      <c r="UFT112" s="0"/>
      <c r="UFU112" s="0"/>
      <c r="UFV112" s="0"/>
      <c r="UFW112" s="0"/>
      <c r="UFX112" s="0"/>
      <c r="UFY112" s="0"/>
      <c r="UFZ112" s="0"/>
      <c r="UGA112" s="0"/>
      <c r="UGB112" s="0"/>
      <c r="UGC112" s="0"/>
      <c r="UGD112" s="0"/>
      <c r="UGE112" s="0"/>
      <c r="UGF112" s="0"/>
      <c r="UGG112" s="0"/>
      <c r="UGH112" s="0"/>
      <c r="UGI112" s="0"/>
      <c r="UGJ112" s="0"/>
      <c r="UGK112" s="0"/>
      <c r="UGL112" s="0"/>
      <c r="UGM112" s="0"/>
      <c r="UGN112" s="0"/>
      <c r="UGO112" s="0"/>
      <c r="UGP112" s="0"/>
      <c r="UGQ112" s="0"/>
      <c r="UGR112" s="0"/>
      <c r="UGS112" s="0"/>
      <c r="UGT112" s="0"/>
      <c r="UGU112" s="0"/>
      <c r="UGV112" s="0"/>
      <c r="UGW112" s="0"/>
      <c r="UGX112" s="0"/>
      <c r="UGY112" s="0"/>
      <c r="UGZ112" s="0"/>
      <c r="UHA112" s="0"/>
      <c r="UHB112" s="0"/>
      <c r="UHC112" s="0"/>
      <c r="UHD112" s="0"/>
      <c r="UHE112" s="0"/>
      <c r="UHF112" s="0"/>
      <c r="UHG112" s="0"/>
      <c r="UHH112" s="0"/>
      <c r="UHI112" s="0"/>
      <c r="UHJ112" s="0"/>
      <c r="UHK112" s="0"/>
      <c r="UHL112" s="0"/>
      <c r="UHM112" s="0"/>
      <c r="UHN112" s="0"/>
      <c r="UHO112" s="0"/>
      <c r="UHP112" s="0"/>
      <c r="UHQ112" s="0"/>
      <c r="UHR112" s="0"/>
      <c r="UHS112" s="0"/>
      <c r="UHT112" s="0"/>
      <c r="UHU112" s="0"/>
      <c r="UHV112" s="0"/>
      <c r="UHW112" s="0"/>
      <c r="UHX112" s="0"/>
      <c r="UHY112" s="0"/>
      <c r="UHZ112" s="0"/>
      <c r="UIA112" s="0"/>
      <c r="UIB112" s="0"/>
      <c r="UIC112" s="0"/>
      <c r="UID112" s="0"/>
      <c r="UIE112" s="0"/>
      <c r="UIF112" s="0"/>
      <c r="UIG112" s="0"/>
      <c r="UIH112" s="0"/>
      <c r="UII112" s="0"/>
      <c r="UIJ112" s="0"/>
      <c r="UIK112" s="0"/>
      <c r="UIL112" s="0"/>
      <c r="UIM112" s="0"/>
      <c r="UIN112" s="0"/>
      <c r="UIO112" s="0"/>
      <c r="UIP112" s="0"/>
      <c r="UIQ112" s="0"/>
      <c r="UIR112" s="0"/>
      <c r="UIS112" s="0"/>
      <c r="UIT112" s="0"/>
      <c r="UIU112" s="0"/>
      <c r="UIV112" s="0"/>
      <c r="UIW112" s="0"/>
      <c r="UIX112" s="0"/>
      <c r="UIY112" s="0"/>
      <c r="UIZ112" s="0"/>
      <c r="UJA112" s="0"/>
      <c r="UJB112" s="0"/>
      <c r="UJC112" s="0"/>
      <c r="UJD112" s="0"/>
      <c r="UJE112" s="0"/>
      <c r="UJF112" s="0"/>
      <c r="UJG112" s="0"/>
      <c r="UJH112" s="0"/>
      <c r="UJI112" s="0"/>
      <c r="UJJ112" s="0"/>
      <c r="UJK112" s="0"/>
      <c r="UJL112" s="0"/>
      <c r="UJM112" s="0"/>
      <c r="UJN112" s="0"/>
      <c r="UJO112" s="0"/>
      <c r="UJP112" s="0"/>
      <c r="UJQ112" s="0"/>
      <c r="UJR112" s="0"/>
      <c r="UJS112" s="0"/>
      <c r="UJT112" s="0"/>
      <c r="UJU112" s="0"/>
      <c r="UJV112" s="0"/>
      <c r="UJW112" s="0"/>
      <c r="UJX112" s="0"/>
      <c r="UJY112" s="0"/>
      <c r="UJZ112" s="0"/>
      <c r="UKA112" s="0"/>
      <c r="UKB112" s="0"/>
      <c r="UKC112" s="0"/>
      <c r="UKD112" s="0"/>
      <c r="UKE112" s="0"/>
      <c r="UKF112" s="0"/>
      <c r="UKG112" s="0"/>
      <c r="UKH112" s="0"/>
      <c r="UKI112" s="0"/>
      <c r="UKJ112" s="0"/>
      <c r="UKK112" s="0"/>
      <c r="UKL112" s="0"/>
      <c r="UKM112" s="0"/>
      <c r="UKN112" s="0"/>
      <c r="UKO112" s="0"/>
      <c r="UKP112" s="0"/>
      <c r="UKQ112" s="0"/>
      <c r="UKR112" s="0"/>
      <c r="UKS112" s="0"/>
      <c r="UKT112" s="0"/>
      <c r="UKU112" s="0"/>
      <c r="UKV112" s="0"/>
      <c r="UKW112" s="0"/>
      <c r="UKX112" s="0"/>
      <c r="UKY112" s="0"/>
      <c r="UKZ112" s="0"/>
      <c r="ULA112" s="0"/>
      <c r="ULB112" s="0"/>
      <c r="ULC112" s="0"/>
      <c r="ULD112" s="0"/>
      <c r="ULE112" s="0"/>
      <c r="ULF112" s="0"/>
      <c r="ULG112" s="0"/>
      <c r="ULH112" s="0"/>
      <c r="ULI112" s="0"/>
      <c r="ULJ112" s="0"/>
      <c r="ULK112" s="0"/>
      <c r="ULL112" s="0"/>
      <c r="ULM112" s="0"/>
      <c r="ULN112" s="0"/>
      <c r="ULO112" s="0"/>
      <c r="ULP112" s="0"/>
      <c r="ULQ112" s="0"/>
      <c r="ULR112" s="0"/>
      <c r="ULS112" s="0"/>
      <c r="ULT112" s="0"/>
      <c r="ULU112" s="0"/>
      <c r="ULV112" s="0"/>
      <c r="ULW112" s="0"/>
      <c r="ULX112" s="0"/>
      <c r="ULY112" s="0"/>
      <c r="ULZ112" s="0"/>
      <c r="UMA112" s="0"/>
      <c r="UMB112" s="0"/>
      <c r="UMC112" s="0"/>
      <c r="UMD112" s="0"/>
      <c r="UME112" s="0"/>
      <c r="UMF112" s="0"/>
      <c r="UMG112" s="0"/>
      <c r="UMH112" s="0"/>
      <c r="UMI112" s="0"/>
      <c r="UMJ112" s="0"/>
      <c r="UMK112" s="0"/>
      <c r="UML112" s="0"/>
      <c r="UMM112" s="0"/>
      <c r="UMN112" s="0"/>
      <c r="UMO112" s="0"/>
      <c r="UMP112" s="0"/>
      <c r="UMQ112" s="0"/>
      <c r="UMR112" s="0"/>
      <c r="UMS112" s="0"/>
      <c r="UMT112" s="0"/>
      <c r="UMU112" s="0"/>
      <c r="UMV112" s="0"/>
      <c r="UMW112" s="0"/>
      <c r="UMX112" s="0"/>
      <c r="UMY112" s="0"/>
      <c r="UMZ112" s="0"/>
      <c r="UNA112" s="0"/>
      <c r="UNB112" s="0"/>
      <c r="UNC112" s="0"/>
      <c r="UND112" s="0"/>
      <c r="UNE112" s="0"/>
      <c r="UNF112" s="0"/>
      <c r="UNG112" s="0"/>
      <c r="UNH112" s="0"/>
      <c r="UNI112" s="0"/>
      <c r="UNJ112" s="0"/>
      <c r="UNK112" s="0"/>
      <c r="UNL112" s="0"/>
      <c r="UNM112" s="0"/>
      <c r="UNN112" s="0"/>
      <c r="UNO112" s="0"/>
      <c r="UNP112" s="0"/>
      <c r="UNQ112" s="0"/>
      <c r="UNR112" s="0"/>
      <c r="UNS112" s="0"/>
      <c r="UNT112" s="0"/>
      <c r="UNU112" s="0"/>
      <c r="UNV112" s="0"/>
      <c r="UNW112" s="0"/>
      <c r="UNX112" s="0"/>
      <c r="UNY112" s="0"/>
      <c r="UNZ112" s="0"/>
      <c r="UOA112" s="0"/>
      <c r="UOB112" s="0"/>
      <c r="UOC112" s="0"/>
      <c r="UOD112" s="0"/>
      <c r="UOE112" s="0"/>
      <c r="UOF112" s="0"/>
      <c r="UOG112" s="0"/>
      <c r="UOH112" s="0"/>
      <c r="UOI112" s="0"/>
      <c r="UOJ112" s="0"/>
      <c r="UOK112" s="0"/>
      <c r="UOL112" s="0"/>
      <c r="UOM112" s="0"/>
      <c r="UON112" s="0"/>
      <c r="UOO112" s="0"/>
      <c r="UOP112" s="0"/>
      <c r="UOQ112" s="0"/>
      <c r="UOR112" s="0"/>
      <c r="UOS112" s="0"/>
      <c r="UOT112" s="0"/>
      <c r="UOU112" s="0"/>
      <c r="UOV112" s="0"/>
      <c r="UOW112" s="0"/>
      <c r="UOX112" s="0"/>
      <c r="UOY112" s="0"/>
      <c r="UOZ112" s="0"/>
      <c r="UPA112" s="0"/>
      <c r="UPB112" s="0"/>
      <c r="UPC112" s="0"/>
      <c r="UPD112" s="0"/>
      <c r="UPE112" s="0"/>
      <c r="UPF112" s="0"/>
      <c r="UPG112" s="0"/>
      <c r="UPH112" s="0"/>
      <c r="UPI112" s="0"/>
      <c r="UPJ112" s="0"/>
      <c r="UPK112" s="0"/>
      <c r="UPL112" s="0"/>
      <c r="UPM112" s="0"/>
      <c r="UPN112" s="0"/>
      <c r="UPO112" s="0"/>
      <c r="UPP112" s="0"/>
      <c r="UPQ112" s="0"/>
      <c r="UPR112" s="0"/>
      <c r="UPS112" s="0"/>
      <c r="UPT112" s="0"/>
      <c r="UPU112" s="0"/>
      <c r="UPV112" s="0"/>
      <c r="UPW112" s="0"/>
      <c r="UPX112" s="0"/>
      <c r="UPY112" s="0"/>
      <c r="UPZ112" s="0"/>
      <c r="UQA112" s="0"/>
      <c r="UQB112" s="0"/>
      <c r="UQC112" s="0"/>
      <c r="UQD112" s="0"/>
      <c r="UQE112" s="0"/>
      <c r="UQF112" s="0"/>
      <c r="UQG112" s="0"/>
      <c r="UQH112" s="0"/>
      <c r="UQI112" s="0"/>
      <c r="UQJ112" s="0"/>
      <c r="UQK112" s="0"/>
      <c r="UQL112" s="0"/>
      <c r="UQM112" s="0"/>
      <c r="UQN112" s="0"/>
      <c r="UQO112" s="0"/>
      <c r="UQP112" s="0"/>
      <c r="UQQ112" s="0"/>
      <c r="UQR112" s="0"/>
      <c r="UQS112" s="0"/>
      <c r="UQT112" s="0"/>
      <c r="UQU112" s="0"/>
      <c r="UQV112" s="0"/>
      <c r="UQW112" s="0"/>
      <c r="UQX112" s="0"/>
      <c r="UQY112" s="0"/>
      <c r="UQZ112" s="0"/>
      <c r="URA112" s="0"/>
      <c r="URB112" s="0"/>
      <c r="URC112" s="0"/>
      <c r="URD112" s="0"/>
      <c r="URE112" s="0"/>
      <c r="URF112" s="0"/>
      <c r="URG112" s="0"/>
      <c r="URH112" s="0"/>
      <c r="URI112" s="0"/>
      <c r="URJ112" s="0"/>
      <c r="URK112" s="0"/>
      <c r="URL112" s="0"/>
      <c r="URM112" s="0"/>
      <c r="URN112" s="0"/>
      <c r="URO112" s="0"/>
      <c r="URP112" s="0"/>
      <c r="URQ112" s="0"/>
      <c r="URR112" s="0"/>
      <c r="URS112" s="0"/>
      <c r="URT112" s="0"/>
      <c r="URU112" s="0"/>
      <c r="URV112" s="0"/>
      <c r="URW112" s="0"/>
      <c r="URX112" s="0"/>
      <c r="URY112" s="0"/>
      <c r="URZ112" s="0"/>
      <c r="USA112" s="0"/>
      <c r="USB112" s="0"/>
      <c r="USC112" s="0"/>
      <c r="USD112" s="0"/>
      <c r="USE112" s="0"/>
      <c r="USF112" s="0"/>
      <c r="USG112" s="0"/>
      <c r="USH112" s="0"/>
      <c r="USI112" s="0"/>
      <c r="USJ112" s="0"/>
      <c r="USK112" s="0"/>
      <c r="USL112" s="0"/>
      <c r="USM112" s="0"/>
      <c r="USN112" s="0"/>
      <c r="USO112" s="0"/>
      <c r="USP112" s="0"/>
      <c r="USQ112" s="0"/>
      <c r="USR112" s="0"/>
      <c r="USS112" s="0"/>
      <c r="UST112" s="0"/>
      <c r="USU112" s="0"/>
      <c r="USV112" s="0"/>
      <c r="USW112" s="0"/>
      <c r="USX112" s="0"/>
      <c r="USY112" s="0"/>
      <c r="USZ112" s="0"/>
      <c r="UTA112" s="0"/>
      <c r="UTB112" s="0"/>
      <c r="UTC112" s="0"/>
      <c r="UTD112" s="0"/>
      <c r="UTE112" s="0"/>
      <c r="UTF112" s="0"/>
      <c r="UTG112" s="0"/>
      <c r="UTH112" s="0"/>
      <c r="UTI112" s="0"/>
      <c r="UTJ112" s="0"/>
      <c r="UTK112" s="0"/>
      <c r="UTL112" s="0"/>
      <c r="UTM112" s="0"/>
      <c r="UTN112" s="0"/>
      <c r="UTO112" s="0"/>
      <c r="UTP112" s="0"/>
      <c r="UTQ112" s="0"/>
      <c r="UTR112" s="0"/>
      <c r="UTS112" s="0"/>
      <c r="UTT112" s="0"/>
      <c r="UTU112" s="0"/>
      <c r="UTV112" s="0"/>
      <c r="UTW112" s="0"/>
      <c r="UTX112" s="0"/>
      <c r="UTY112" s="0"/>
      <c r="UTZ112" s="0"/>
      <c r="UUA112" s="0"/>
      <c r="UUB112" s="0"/>
      <c r="UUC112" s="0"/>
      <c r="UUD112" s="0"/>
      <c r="UUE112" s="0"/>
      <c r="UUF112" s="0"/>
      <c r="UUG112" s="0"/>
      <c r="UUH112" s="0"/>
      <c r="UUI112" s="0"/>
      <c r="UUJ112" s="0"/>
      <c r="UUK112" s="0"/>
      <c r="UUL112" s="0"/>
      <c r="UUM112" s="0"/>
      <c r="UUN112" s="0"/>
      <c r="UUO112" s="0"/>
      <c r="UUP112" s="0"/>
      <c r="UUQ112" s="0"/>
      <c r="UUR112" s="0"/>
      <c r="UUS112" s="0"/>
      <c r="UUT112" s="0"/>
      <c r="UUU112" s="0"/>
      <c r="UUV112" s="0"/>
      <c r="UUW112" s="0"/>
      <c r="UUX112" s="0"/>
      <c r="UUY112" s="0"/>
      <c r="UUZ112" s="0"/>
      <c r="UVA112" s="0"/>
      <c r="UVB112" s="0"/>
      <c r="UVC112" s="0"/>
      <c r="UVD112" s="0"/>
      <c r="UVE112" s="0"/>
      <c r="UVF112" s="0"/>
      <c r="UVG112" s="0"/>
      <c r="UVH112" s="0"/>
      <c r="UVI112" s="0"/>
      <c r="UVJ112" s="0"/>
      <c r="UVK112" s="0"/>
      <c r="UVL112" s="0"/>
      <c r="UVM112" s="0"/>
      <c r="UVN112" s="0"/>
      <c r="UVO112" s="0"/>
      <c r="UVP112" s="0"/>
      <c r="UVQ112" s="0"/>
      <c r="UVR112" s="0"/>
      <c r="UVS112" s="0"/>
      <c r="UVT112" s="0"/>
      <c r="UVU112" s="0"/>
      <c r="UVV112" s="0"/>
      <c r="UVW112" s="0"/>
      <c r="UVX112" s="0"/>
      <c r="UVY112" s="0"/>
      <c r="UVZ112" s="0"/>
      <c r="UWA112" s="0"/>
      <c r="UWB112" s="0"/>
      <c r="UWC112" s="0"/>
      <c r="UWD112" s="0"/>
      <c r="UWE112" s="0"/>
      <c r="UWF112" s="0"/>
      <c r="UWG112" s="0"/>
      <c r="UWH112" s="0"/>
      <c r="UWI112" s="0"/>
      <c r="UWJ112" s="0"/>
      <c r="UWK112" s="0"/>
      <c r="UWL112" s="0"/>
      <c r="UWM112" s="0"/>
      <c r="UWN112" s="0"/>
      <c r="UWO112" s="0"/>
      <c r="UWP112" s="0"/>
      <c r="UWQ112" s="0"/>
      <c r="UWR112" s="0"/>
      <c r="UWS112" s="0"/>
      <c r="UWT112" s="0"/>
      <c r="UWU112" s="0"/>
      <c r="UWV112" s="0"/>
      <c r="UWW112" s="0"/>
      <c r="UWX112" s="0"/>
      <c r="UWY112" s="0"/>
      <c r="UWZ112" s="0"/>
      <c r="UXA112" s="0"/>
      <c r="UXB112" s="0"/>
      <c r="UXC112" s="0"/>
      <c r="UXD112" s="0"/>
      <c r="UXE112" s="0"/>
      <c r="UXF112" s="0"/>
      <c r="UXG112" s="0"/>
      <c r="UXH112" s="0"/>
      <c r="UXI112" s="0"/>
      <c r="UXJ112" s="0"/>
      <c r="UXK112" s="0"/>
      <c r="UXL112" s="0"/>
      <c r="UXM112" s="0"/>
      <c r="UXN112" s="0"/>
      <c r="UXO112" s="0"/>
      <c r="UXP112" s="0"/>
      <c r="UXQ112" s="0"/>
      <c r="UXR112" s="0"/>
      <c r="UXS112" s="0"/>
      <c r="UXT112" s="0"/>
      <c r="UXU112" s="0"/>
      <c r="UXV112" s="0"/>
      <c r="UXW112" s="0"/>
      <c r="UXX112" s="0"/>
      <c r="UXY112" s="0"/>
      <c r="UXZ112" s="0"/>
      <c r="UYA112" s="0"/>
      <c r="UYB112" s="0"/>
      <c r="UYC112" s="0"/>
      <c r="UYD112" s="0"/>
      <c r="UYE112" s="0"/>
      <c r="UYF112" s="0"/>
      <c r="UYG112" s="0"/>
      <c r="UYH112" s="0"/>
      <c r="UYI112" s="0"/>
      <c r="UYJ112" s="0"/>
      <c r="UYK112" s="0"/>
      <c r="UYL112" s="0"/>
      <c r="UYM112" s="0"/>
      <c r="UYN112" s="0"/>
      <c r="UYO112" s="0"/>
      <c r="UYP112" s="0"/>
      <c r="UYQ112" s="0"/>
      <c r="UYR112" s="0"/>
      <c r="UYS112" s="0"/>
      <c r="UYT112" s="0"/>
      <c r="UYU112" s="0"/>
      <c r="UYV112" s="0"/>
      <c r="UYW112" s="0"/>
      <c r="UYX112" s="0"/>
      <c r="UYY112" s="0"/>
      <c r="UYZ112" s="0"/>
      <c r="UZA112" s="0"/>
      <c r="UZB112" s="0"/>
      <c r="UZC112" s="0"/>
      <c r="UZD112" s="0"/>
      <c r="UZE112" s="0"/>
      <c r="UZF112" s="0"/>
      <c r="UZG112" s="0"/>
      <c r="UZH112" s="0"/>
      <c r="UZI112" s="0"/>
      <c r="UZJ112" s="0"/>
      <c r="UZK112" s="0"/>
      <c r="UZL112" s="0"/>
      <c r="UZM112" s="0"/>
      <c r="UZN112" s="0"/>
      <c r="UZO112" s="0"/>
      <c r="UZP112" s="0"/>
      <c r="UZQ112" s="0"/>
      <c r="UZR112" s="0"/>
      <c r="UZS112" s="0"/>
      <c r="UZT112" s="0"/>
      <c r="UZU112" s="0"/>
      <c r="UZV112" s="0"/>
      <c r="UZW112" s="0"/>
      <c r="UZX112" s="0"/>
      <c r="UZY112" s="0"/>
      <c r="UZZ112" s="0"/>
      <c r="VAA112" s="0"/>
      <c r="VAB112" s="0"/>
      <c r="VAC112" s="0"/>
      <c r="VAD112" s="0"/>
      <c r="VAE112" s="0"/>
      <c r="VAF112" s="0"/>
      <c r="VAG112" s="0"/>
      <c r="VAH112" s="0"/>
      <c r="VAI112" s="0"/>
      <c r="VAJ112" s="0"/>
      <c r="VAK112" s="0"/>
      <c r="VAL112" s="0"/>
      <c r="VAM112" s="0"/>
      <c r="VAN112" s="0"/>
      <c r="VAO112" s="0"/>
      <c r="VAP112" s="0"/>
      <c r="VAQ112" s="0"/>
      <c r="VAR112" s="0"/>
      <c r="VAS112" s="0"/>
      <c r="VAT112" s="0"/>
      <c r="VAU112" s="0"/>
      <c r="VAV112" s="0"/>
      <c r="VAW112" s="0"/>
      <c r="VAX112" s="0"/>
      <c r="VAY112" s="0"/>
      <c r="VAZ112" s="0"/>
      <c r="VBA112" s="0"/>
      <c r="VBB112" s="0"/>
      <c r="VBC112" s="0"/>
      <c r="VBD112" s="0"/>
      <c r="VBE112" s="0"/>
      <c r="VBF112" s="0"/>
      <c r="VBG112" s="0"/>
      <c r="VBH112" s="0"/>
      <c r="VBI112" s="0"/>
      <c r="VBJ112" s="0"/>
      <c r="VBK112" s="0"/>
      <c r="VBL112" s="0"/>
      <c r="VBM112" s="0"/>
      <c r="VBN112" s="0"/>
      <c r="VBO112" s="0"/>
      <c r="VBP112" s="0"/>
      <c r="VBQ112" s="0"/>
      <c r="VBR112" s="0"/>
      <c r="VBS112" s="0"/>
      <c r="VBT112" s="0"/>
      <c r="VBU112" s="0"/>
      <c r="VBV112" s="0"/>
      <c r="VBW112" s="0"/>
      <c r="VBX112" s="0"/>
      <c r="VBY112" s="0"/>
      <c r="VBZ112" s="0"/>
      <c r="VCA112" s="0"/>
      <c r="VCB112" s="0"/>
      <c r="VCC112" s="0"/>
      <c r="VCD112" s="0"/>
      <c r="VCE112" s="0"/>
      <c r="VCF112" s="0"/>
      <c r="VCG112" s="0"/>
      <c r="VCH112" s="0"/>
      <c r="VCI112" s="0"/>
      <c r="VCJ112" s="0"/>
      <c r="VCK112" s="0"/>
      <c r="VCL112" s="0"/>
      <c r="VCM112" s="0"/>
      <c r="VCN112" s="0"/>
      <c r="VCO112" s="0"/>
      <c r="VCP112" s="0"/>
      <c r="VCQ112" s="0"/>
      <c r="VCR112" s="0"/>
      <c r="VCS112" s="0"/>
      <c r="VCT112" s="0"/>
      <c r="VCU112" s="0"/>
      <c r="VCV112" s="0"/>
      <c r="VCW112" s="0"/>
      <c r="VCX112" s="0"/>
      <c r="VCY112" s="0"/>
      <c r="VCZ112" s="0"/>
      <c r="VDA112" s="0"/>
      <c r="VDB112" s="0"/>
      <c r="VDC112" s="0"/>
      <c r="VDD112" s="0"/>
      <c r="VDE112" s="0"/>
      <c r="VDF112" s="0"/>
      <c r="VDG112" s="0"/>
      <c r="VDH112" s="0"/>
      <c r="VDI112" s="0"/>
      <c r="VDJ112" s="0"/>
      <c r="VDK112" s="0"/>
      <c r="VDL112" s="0"/>
      <c r="VDM112" s="0"/>
      <c r="VDN112" s="0"/>
      <c r="VDO112" s="0"/>
      <c r="VDP112" s="0"/>
      <c r="VDQ112" s="0"/>
      <c r="VDR112" s="0"/>
      <c r="VDS112" s="0"/>
      <c r="VDT112" s="0"/>
      <c r="VDU112" s="0"/>
      <c r="VDV112" s="0"/>
      <c r="VDW112" s="0"/>
      <c r="VDX112" s="0"/>
      <c r="VDY112" s="0"/>
      <c r="VDZ112" s="0"/>
      <c r="VEA112" s="0"/>
      <c r="VEB112" s="0"/>
      <c r="VEC112" s="0"/>
      <c r="VED112" s="0"/>
      <c r="VEE112" s="0"/>
      <c r="VEF112" s="0"/>
      <c r="VEG112" s="0"/>
      <c r="VEH112" s="0"/>
      <c r="VEI112" s="0"/>
      <c r="VEJ112" s="0"/>
      <c r="VEK112" s="0"/>
      <c r="VEL112" s="0"/>
      <c r="VEM112" s="0"/>
      <c r="VEN112" s="0"/>
      <c r="VEO112" s="0"/>
      <c r="VEP112" s="0"/>
      <c r="VEQ112" s="0"/>
      <c r="VER112" s="0"/>
      <c r="VES112" s="0"/>
      <c r="VET112" s="0"/>
      <c r="VEU112" s="0"/>
      <c r="VEV112" s="0"/>
      <c r="VEW112" s="0"/>
      <c r="VEX112" s="0"/>
      <c r="VEY112" s="0"/>
      <c r="VEZ112" s="0"/>
      <c r="VFA112" s="0"/>
      <c r="VFB112" s="0"/>
      <c r="VFC112" s="0"/>
      <c r="VFD112" s="0"/>
      <c r="VFE112" s="0"/>
      <c r="VFF112" s="0"/>
      <c r="VFG112" s="0"/>
      <c r="VFH112" s="0"/>
      <c r="VFI112" s="0"/>
      <c r="VFJ112" s="0"/>
      <c r="VFK112" s="0"/>
      <c r="VFL112" s="0"/>
      <c r="VFM112" s="0"/>
      <c r="VFN112" s="0"/>
      <c r="VFO112" s="0"/>
      <c r="VFP112" s="0"/>
      <c r="VFQ112" s="0"/>
      <c r="VFR112" s="0"/>
      <c r="VFS112" s="0"/>
      <c r="VFT112" s="0"/>
      <c r="VFU112" s="0"/>
      <c r="VFV112" s="0"/>
      <c r="VFW112" s="0"/>
      <c r="VFX112" s="0"/>
      <c r="VFY112" s="0"/>
      <c r="VFZ112" s="0"/>
      <c r="VGA112" s="0"/>
      <c r="VGB112" s="0"/>
      <c r="VGC112" s="0"/>
      <c r="VGD112" s="0"/>
      <c r="VGE112" s="0"/>
      <c r="VGF112" s="0"/>
      <c r="VGG112" s="0"/>
      <c r="VGH112" s="0"/>
      <c r="VGI112" s="0"/>
      <c r="VGJ112" s="0"/>
      <c r="VGK112" s="0"/>
      <c r="VGL112" s="0"/>
      <c r="VGM112" s="0"/>
      <c r="VGN112" s="0"/>
      <c r="VGO112" s="0"/>
      <c r="VGP112" s="0"/>
      <c r="VGQ112" s="0"/>
      <c r="VGR112" s="0"/>
      <c r="VGS112" s="0"/>
      <c r="VGT112" s="0"/>
      <c r="VGU112" s="0"/>
      <c r="VGV112" s="0"/>
      <c r="VGW112" s="0"/>
      <c r="VGX112" s="0"/>
      <c r="VGY112" s="0"/>
      <c r="VGZ112" s="0"/>
      <c r="VHA112" s="0"/>
      <c r="VHB112" s="0"/>
      <c r="VHC112" s="0"/>
      <c r="VHD112" s="0"/>
      <c r="VHE112" s="0"/>
      <c r="VHF112" s="0"/>
      <c r="VHG112" s="0"/>
      <c r="VHH112" s="0"/>
      <c r="VHI112" s="0"/>
      <c r="VHJ112" s="0"/>
      <c r="VHK112" s="0"/>
      <c r="VHL112" s="0"/>
      <c r="VHM112" s="0"/>
      <c r="VHN112" s="0"/>
      <c r="VHO112" s="0"/>
      <c r="VHP112" s="0"/>
      <c r="VHQ112" s="0"/>
      <c r="VHR112" s="0"/>
      <c r="VHS112" s="0"/>
      <c r="VHT112" s="0"/>
      <c r="VHU112" s="0"/>
      <c r="VHV112" s="0"/>
      <c r="VHW112" s="0"/>
      <c r="VHX112" s="0"/>
      <c r="VHY112" s="0"/>
      <c r="VHZ112" s="0"/>
      <c r="VIA112" s="0"/>
      <c r="VIB112" s="0"/>
      <c r="VIC112" s="0"/>
      <c r="VID112" s="0"/>
      <c r="VIE112" s="0"/>
      <c r="VIF112" s="0"/>
      <c r="VIG112" s="0"/>
      <c r="VIH112" s="0"/>
      <c r="VII112" s="0"/>
      <c r="VIJ112" s="0"/>
      <c r="VIK112" s="0"/>
      <c r="VIL112" s="0"/>
      <c r="VIM112" s="0"/>
      <c r="VIN112" s="0"/>
      <c r="VIO112" s="0"/>
      <c r="VIP112" s="0"/>
      <c r="VIQ112" s="0"/>
      <c r="VIR112" s="0"/>
      <c r="VIS112" s="0"/>
      <c r="VIT112" s="0"/>
      <c r="VIU112" s="0"/>
      <c r="VIV112" s="0"/>
      <c r="VIW112" s="0"/>
      <c r="VIX112" s="0"/>
      <c r="VIY112" s="0"/>
      <c r="VIZ112" s="0"/>
      <c r="VJA112" s="0"/>
      <c r="VJB112" s="0"/>
      <c r="VJC112" s="0"/>
      <c r="VJD112" s="0"/>
      <c r="VJE112" s="0"/>
      <c r="VJF112" s="0"/>
      <c r="VJG112" s="0"/>
      <c r="VJH112" s="0"/>
      <c r="VJI112" s="0"/>
      <c r="VJJ112" s="0"/>
      <c r="VJK112" s="0"/>
      <c r="VJL112" s="0"/>
      <c r="VJM112" s="0"/>
      <c r="VJN112" s="0"/>
      <c r="VJO112" s="0"/>
      <c r="VJP112" s="0"/>
      <c r="VJQ112" s="0"/>
      <c r="VJR112" s="0"/>
      <c r="VJS112" s="0"/>
      <c r="VJT112" s="0"/>
      <c r="VJU112" s="0"/>
      <c r="VJV112" s="0"/>
      <c r="VJW112" s="0"/>
      <c r="VJX112" s="0"/>
      <c r="VJY112" s="0"/>
      <c r="VJZ112" s="0"/>
      <c r="VKA112" s="0"/>
      <c r="VKB112" s="0"/>
      <c r="VKC112" s="0"/>
      <c r="VKD112" s="0"/>
      <c r="VKE112" s="0"/>
      <c r="VKF112" s="0"/>
      <c r="VKG112" s="0"/>
      <c r="VKH112" s="0"/>
      <c r="VKI112" s="0"/>
      <c r="VKJ112" s="0"/>
      <c r="VKK112" s="0"/>
      <c r="VKL112" s="0"/>
      <c r="VKM112" s="0"/>
      <c r="VKN112" s="0"/>
      <c r="VKO112" s="0"/>
      <c r="VKP112" s="0"/>
      <c r="VKQ112" s="0"/>
      <c r="VKR112" s="0"/>
      <c r="VKS112" s="0"/>
      <c r="VKT112" s="0"/>
      <c r="VKU112" s="0"/>
      <c r="VKV112" s="0"/>
      <c r="VKW112" s="0"/>
      <c r="VKX112" s="0"/>
      <c r="VKY112" s="0"/>
      <c r="VKZ112" s="0"/>
      <c r="VLA112" s="0"/>
      <c r="VLB112" s="0"/>
      <c r="VLC112" s="0"/>
      <c r="VLD112" s="0"/>
      <c r="VLE112" s="0"/>
      <c r="VLF112" s="0"/>
      <c r="VLG112" s="0"/>
      <c r="VLH112" s="0"/>
      <c r="VLI112" s="0"/>
      <c r="VLJ112" s="0"/>
      <c r="VLK112" s="0"/>
      <c r="VLL112" s="0"/>
      <c r="VLM112" s="0"/>
      <c r="VLN112" s="0"/>
      <c r="VLO112" s="0"/>
      <c r="VLP112" s="0"/>
      <c r="VLQ112" s="0"/>
      <c r="VLR112" s="0"/>
      <c r="VLS112" s="0"/>
      <c r="VLT112" s="0"/>
      <c r="VLU112" s="0"/>
      <c r="VLV112" s="0"/>
      <c r="VLW112" s="0"/>
      <c r="VLX112" s="0"/>
      <c r="VLY112" s="0"/>
      <c r="VLZ112" s="0"/>
      <c r="VMA112" s="0"/>
      <c r="VMB112" s="0"/>
      <c r="VMC112" s="0"/>
      <c r="VMD112" s="0"/>
      <c r="VME112" s="0"/>
      <c r="VMF112" s="0"/>
      <c r="VMG112" s="0"/>
      <c r="VMH112" s="0"/>
      <c r="VMI112" s="0"/>
      <c r="VMJ112" s="0"/>
      <c r="VMK112" s="0"/>
      <c r="VML112" s="0"/>
      <c r="VMM112" s="0"/>
      <c r="VMN112" s="0"/>
      <c r="VMO112" s="0"/>
      <c r="VMP112" s="0"/>
      <c r="VMQ112" s="0"/>
      <c r="VMR112" s="0"/>
      <c r="VMS112" s="0"/>
      <c r="VMT112" s="0"/>
      <c r="VMU112" s="0"/>
      <c r="VMV112" s="0"/>
      <c r="VMW112" s="0"/>
      <c r="VMX112" s="0"/>
      <c r="VMY112" s="0"/>
      <c r="VMZ112" s="0"/>
      <c r="VNA112" s="0"/>
      <c r="VNB112" s="0"/>
      <c r="VNC112" s="0"/>
      <c r="VND112" s="0"/>
      <c r="VNE112" s="0"/>
      <c r="VNF112" s="0"/>
      <c r="VNG112" s="0"/>
      <c r="VNH112" s="0"/>
      <c r="VNI112" s="0"/>
      <c r="VNJ112" s="0"/>
      <c r="VNK112" s="0"/>
      <c r="VNL112" s="0"/>
      <c r="VNM112" s="0"/>
      <c r="VNN112" s="0"/>
      <c r="VNO112" s="0"/>
      <c r="VNP112" s="0"/>
      <c r="VNQ112" s="0"/>
      <c r="VNR112" s="0"/>
      <c r="VNS112" s="0"/>
      <c r="VNT112" s="0"/>
      <c r="VNU112" s="0"/>
      <c r="VNV112" s="0"/>
      <c r="VNW112" s="0"/>
      <c r="VNX112" s="0"/>
      <c r="VNY112" s="0"/>
      <c r="VNZ112" s="0"/>
      <c r="VOA112" s="0"/>
      <c r="VOB112" s="0"/>
      <c r="VOC112" s="0"/>
      <c r="VOD112" s="0"/>
      <c r="VOE112" s="0"/>
      <c r="VOF112" s="0"/>
      <c r="VOG112" s="0"/>
      <c r="VOH112" s="0"/>
      <c r="VOI112" s="0"/>
      <c r="VOJ112" s="0"/>
      <c r="VOK112" s="0"/>
      <c r="VOL112" s="0"/>
      <c r="VOM112" s="0"/>
      <c r="VON112" s="0"/>
      <c r="VOO112" s="0"/>
      <c r="VOP112" s="0"/>
      <c r="VOQ112" s="0"/>
      <c r="VOR112" s="0"/>
      <c r="VOS112" s="0"/>
      <c r="VOT112" s="0"/>
      <c r="VOU112" s="0"/>
      <c r="VOV112" s="0"/>
      <c r="VOW112" s="0"/>
      <c r="VOX112" s="0"/>
      <c r="VOY112" s="0"/>
      <c r="VOZ112" s="0"/>
      <c r="VPA112" s="0"/>
      <c r="VPB112" s="0"/>
      <c r="VPC112" s="0"/>
      <c r="VPD112" s="0"/>
      <c r="VPE112" s="0"/>
      <c r="VPF112" s="0"/>
      <c r="VPG112" s="0"/>
      <c r="VPH112" s="0"/>
      <c r="VPI112" s="0"/>
      <c r="VPJ112" s="0"/>
      <c r="VPK112" s="0"/>
      <c r="VPL112" s="0"/>
      <c r="VPM112" s="0"/>
      <c r="VPN112" s="0"/>
      <c r="VPO112" s="0"/>
      <c r="VPP112" s="0"/>
      <c r="VPQ112" s="0"/>
      <c r="VPR112" s="0"/>
      <c r="VPS112" s="0"/>
      <c r="VPT112" s="0"/>
      <c r="VPU112" s="0"/>
      <c r="VPV112" s="0"/>
      <c r="VPW112" s="0"/>
      <c r="VPX112" s="0"/>
      <c r="VPY112" s="0"/>
      <c r="VPZ112" s="0"/>
      <c r="VQA112" s="0"/>
      <c r="VQB112" s="0"/>
      <c r="VQC112" s="0"/>
      <c r="VQD112" s="0"/>
      <c r="VQE112" s="0"/>
      <c r="VQF112" s="0"/>
      <c r="VQG112" s="0"/>
      <c r="VQH112" s="0"/>
      <c r="VQI112" s="0"/>
      <c r="VQJ112" s="0"/>
      <c r="VQK112" s="0"/>
      <c r="VQL112" s="0"/>
      <c r="VQM112" s="0"/>
      <c r="VQN112" s="0"/>
      <c r="VQO112" s="0"/>
      <c r="VQP112" s="0"/>
      <c r="VQQ112" s="0"/>
      <c r="VQR112" s="0"/>
      <c r="VQS112" s="0"/>
      <c r="VQT112" s="0"/>
      <c r="VQU112" s="0"/>
      <c r="VQV112" s="0"/>
      <c r="VQW112" s="0"/>
      <c r="VQX112" s="0"/>
      <c r="VQY112" s="0"/>
      <c r="VQZ112" s="0"/>
      <c r="VRA112" s="0"/>
      <c r="VRB112" s="0"/>
      <c r="VRC112" s="0"/>
      <c r="VRD112" s="0"/>
      <c r="VRE112" s="0"/>
      <c r="VRF112" s="0"/>
      <c r="VRG112" s="0"/>
      <c r="VRH112" s="0"/>
      <c r="VRI112" s="0"/>
      <c r="VRJ112" s="0"/>
      <c r="VRK112" s="0"/>
      <c r="VRL112" s="0"/>
      <c r="VRM112" s="0"/>
      <c r="VRN112" s="0"/>
      <c r="VRO112" s="0"/>
      <c r="VRP112" s="0"/>
      <c r="VRQ112" s="0"/>
      <c r="VRR112" s="0"/>
      <c r="VRS112" s="0"/>
      <c r="VRT112" s="0"/>
      <c r="VRU112" s="0"/>
      <c r="VRV112" s="0"/>
      <c r="VRW112" s="0"/>
      <c r="VRX112" s="0"/>
      <c r="VRY112" s="0"/>
      <c r="VRZ112" s="0"/>
      <c r="VSA112" s="0"/>
      <c r="VSB112" s="0"/>
      <c r="VSC112" s="0"/>
      <c r="VSD112" s="0"/>
      <c r="VSE112" s="0"/>
      <c r="VSF112" s="0"/>
      <c r="VSG112" s="0"/>
      <c r="VSH112" s="0"/>
      <c r="VSI112" s="0"/>
      <c r="VSJ112" s="0"/>
      <c r="VSK112" s="0"/>
      <c r="VSL112" s="0"/>
      <c r="VSM112" s="0"/>
      <c r="VSN112" s="0"/>
      <c r="VSO112" s="0"/>
      <c r="VSP112" s="0"/>
      <c r="VSQ112" s="0"/>
      <c r="VSR112" s="0"/>
      <c r="VSS112" s="0"/>
      <c r="VST112" s="0"/>
      <c r="VSU112" s="0"/>
      <c r="VSV112" s="0"/>
      <c r="VSW112" s="0"/>
      <c r="VSX112" s="0"/>
      <c r="VSY112" s="0"/>
      <c r="VSZ112" s="0"/>
      <c r="VTA112" s="0"/>
      <c r="VTB112" s="0"/>
      <c r="VTC112" s="0"/>
      <c r="VTD112" s="0"/>
      <c r="VTE112" s="0"/>
      <c r="VTF112" s="0"/>
      <c r="VTG112" s="0"/>
      <c r="VTH112" s="0"/>
      <c r="VTI112" s="0"/>
      <c r="VTJ112" s="0"/>
      <c r="VTK112" s="0"/>
      <c r="VTL112" s="0"/>
      <c r="VTM112" s="0"/>
      <c r="VTN112" s="0"/>
      <c r="VTO112" s="0"/>
      <c r="VTP112" s="0"/>
      <c r="VTQ112" s="0"/>
      <c r="VTR112" s="0"/>
      <c r="VTS112" s="0"/>
      <c r="VTT112" s="0"/>
      <c r="VTU112" s="0"/>
      <c r="VTV112" s="0"/>
      <c r="VTW112" s="0"/>
      <c r="VTX112" s="0"/>
      <c r="VTY112" s="0"/>
      <c r="VTZ112" s="0"/>
      <c r="VUA112" s="0"/>
      <c r="VUB112" s="0"/>
      <c r="VUC112" s="0"/>
      <c r="VUD112" s="0"/>
      <c r="VUE112" s="0"/>
      <c r="VUF112" s="0"/>
      <c r="VUG112" s="0"/>
      <c r="VUH112" s="0"/>
      <c r="VUI112" s="0"/>
      <c r="VUJ112" s="0"/>
      <c r="VUK112" s="0"/>
      <c r="VUL112" s="0"/>
      <c r="VUM112" s="0"/>
      <c r="VUN112" s="0"/>
      <c r="VUO112" s="0"/>
      <c r="VUP112" s="0"/>
      <c r="VUQ112" s="0"/>
      <c r="VUR112" s="0"/>
      <c r="VUS112" s="0"/>
      <c r="VUT112" s="0"/>
      <c r="VUU112" s="0"/>
      <c r="VUV112" s="0"/>
      <c r="VUW112" s="0"/>
      <c r="VUX112" s="0"/>
      <c r="VUY112" s="0"/>
      <c r="VUZ112" s="0"/>
      <c r="VVA112" s="0"/>
      <c r="VVB112" s="0"/>
      <c r="VVC112" s="0"/>
      <c r="VVD112" s="0"/>
      <c r="VVE112" s="0"/>
      <c r="VVF112" s="0"/>
      <c r="VVG112" s="0"/>
      <c r="VVH112" s="0"/>
      <c r="VVI112" s="0"/>
      <c r="VVJ112" s="0"/>
      <c r="VVK112" s="0"/>
      <c r="VVL112" s="0"/>
      <c r="VVM112" s="0"/>
      <c r="VVN112" s="0"/>
      <c r="VVO112" s="0"/>
      <c r="VVP112" s="0"/>
      <c r="VVQ112" s="0"/>
      <c r="VVR112" s="0"/>
      <c r="VVS112" s="0"/>
      <c r="VVT112" s="0"/>
      <c r="VVU112" s="0"/>
      <c r="VVV112" s="0"/>
      <c r="VVW112" s="0"/>
      <c r="VVX112" s="0"/>
      <c r="VVY112" s="0"/>
      <c r="VVZ112" s="0"/>
      <c r="VWA112" s="0"/>
      <c r="VWB112" s="0"/>
      <c r="VWC112" s="0"/>
      <c r="VWD112" s="0"/>
      <c r="VWE112" s="0"/>
      <c r="VWF112" s="0"/>
      <c r="VWG112" s="0"/>
      <c r="VWH112" s="0"/>
      <c r="VWI112" s="0"/>
      <c r="VWJ112" s="0"/>
      <c r="VWK112" s="0"/>
      <c r="VWL112" s="0"/>
      <c r="VWM112" s="0"/>
      <c r="VWN112" s="0"/>
      <c r="VWO112" s="0"/>
      <c r="VWP112" s="0"/>
      <c r="VWQ112" s="0"/>
      <c r="VWR112" s="0"/>
      <c r="VWS112" s="0"/>
      <c r="VWT112" s="0"/>
      <c r="VWU112" s="0"/>
      <c r="VWV112" s="0"/>
      <c r="VWW112" s="0"/>
      <c r="VWX112" s="0"/>
      <c r="VWY112" s="0"/>
      <c r="VWZ112" s="0"/>
      <c r="VXA112" s="0"/>
      <c r="VXB112" s="0"/>
      <c r="VXC112" s="0"/>
      <c r="VXD112" s="0"/>
      <c r="VXE112" s="0"/>
      <c r="VXF112" s="0"/>
      <c r="VXG112" s="0"/>
      <c r="VXH112" s="0"/>
      <c r="VXI112" s="0"/>
      <c r="VXJ112" s="0"/>
      <c r="VXK112" s="0"/>
      <c r="VXL112" s="0"/>
      <c r="VXM112" s="0"/>
      <c r="VXN112" s="0"/>
      <c r="VXO112" s="0"/>
      <c r="VXP112" s="0"/>
      <c r="VXQ112" s="0"/>
      <c r="VXR112" s="0"/>
      <c r="VXS112" s="0"/>
      <c r="VXT112" s="0"/>
      <c r="VXU112" s="0"/>
      <c r="VXV112" s="0"/>
      <c r="VXW112" s="0"/>
      <c r="VXX112" s="0"/>
      <c r="VXY112" s="0"/>
      <c r="VXZ112" s="0"/>
      <c r="VYA112" s="0"/>
      <c r="VYB112" s="0"/>
      <c r="VYC112" s="0"/>
      <c r="VYD112" s="0"/>
      <c r="VYE112" s="0"/>
      <c r="VYF112" s="0"/>
      <c r="VYG112" s="0"/>
      <c r="VYH112" s="0"/>
      <c r="VYI112" s="0"/>
      <c r="VYJ112" s="0"/>
      <c r="VYK112" s="0"/>
      <c r="VYL112" s="0"/>
      <c r="VYM112" s="0"/>
      <c r="VYN112" s="0"/>
      <c r="VYO112" s="0"/>
      <c r="VYP112" s="0"/>
      <c r="VYQ112" s="0"/>
      <c r="VYR112" s="0"/>
      <c r="VYS112" s="0"/>
      <c r="VYT112" s="0"/>
      <c r="VYU112" s="0"/>
      <c r="VYV112" s="0"/>
      <c r="VYW112" s="0"/>
      <c r="VYX112" s="0"/>
      <c r="VYY112" s="0"/>
      <c r="VYZ112" s="0"/>
      <c r="VZA112" s="0"/>
      <c r="VZB112" s="0"/>
      <c r="VZC112" s="0"/>
      <c r="VZD112" s="0"/>
      <c r="VZE112" s="0"/>
      <c r="VZF112" s="0"/>
      <c r="VZG112" s="0"/>
      <c r="VZH112" s="0"/>
      <c r="VZI112" s="0"/>
      <c r="VZJ112" s="0"/>
      <c r="VZK112" s="0"/>
      <c r="VZL112" s="0"/>
      <c r="VZM112" s="0"/>
      <c r="VZN112" s="0"/>
      <c r="VZO112" s="0"/>
      <c r="VZP112" s="0"/>
      <c r="VZQ112" s="0"/>
      <c r="VZR112" s="0"/>
      <c r="VZS112" s="0"/>
      <c r="VZT112" s="0"/>
      <c r="VZU112" s="0"/>
      <c r="VZV112" s="0"/>
      <c r="VZW112" s="0"/>
      <c r="VZX112" s="0"/>
      <c r="VZY112" s="0"/>
      <c r="VZZ112" s="0"/>
      <c r="WAA112" s="0"/>
      <c r="WAB112" s="0"/>
      <c r="WAC112" s="0"/>
      <c r="WAD112" s="0"/>
      <c r="WAE112" s="0"/>
      <c r="WAF112" s="0"/>
      <c r="WAG112" s="0"/>
      <c r="WAH112" s="0"/>
      <c r="WAI112" s="0"/>
      <c r="WAJ112" s="0"/>
      <c r="WAK112" s="0"/>
      <c r="WAL112" s="0"/>
      <c r="WAM112" s="0"/>
      <c r="WAN112" s="0"/>
      <c r="WAO112" s="0"/>
      <c r="WAP112" s="0"/>
      <c r="WAQ112" s="0"/>
      <c r="WAR112" s="0"/>
      <c r="WAS112" s="0"/>
      <c r="WAT112" s="0"/>
      <c r="WAU112" s="0"/>
      <c r="WAV112" s="0"/>
      <c r="WAW112" s="0"/>
      <c r="WAX112" s="0"/>
      <c r="WAY112" s="0"/>
      <c r="WAZ112" s="0"/>
      <c r="WBA112" s="0"/>
      <c r="WBB112" s="0"/>
      <c r="WBC112" s="0"/>
      <c r="WBD112" s="0"/>
      <c r="WBE112" s="0"/>
      <c r="WBF112" s="0"/>
      <c r="WBG112" s="0"/>
      <c r="WBH112" s="0"/>
      <c r="WBI112" s="0"/>
      <c r="WBJ112" s="0"/>
      <c r="WBK112" s="0"/>
      <c r="WBL112" s="0"/>
      <c r="WBM112" s="0"/>
      <c r="WBN112" s="0"/>
      <c r="WBO112" s="0"/>
      <c r="WBP112" s="0"/>
      <c r="WBQ112" s="0"/>
      <c r="WBR112" s="0"/>
      <c r="WBS112" s="0"/>
      <c r="WBT112" s="0"/>
      <c r="WBU112" s="0"/>
      <c r="WBV112" s="0"/>
      <c r="WBW112" s="0"/>
      <c r="WBX112" s="0"/>
      <c r="WBY112" s="0"/>
      <c r="WBZ112" s="0"/>
      <c r="WCA112" s="0"/>
      <c r="WCB112" s="0"/>
      <c r="WCC112" s="0"/>
      <c r="WCD112" s="0"/>
      <c r="WCE112" s="0"/>
      <c r="WCF112" s="0"/>
      <c r="WCG112" s="0"/>
      <c r="WCH112" s="0"/>
      <c r="WCI112" s="0"/>
      <c r="WCJ112" s="0"/>
      <c r="WCK112" s="0"/>
      <c r="WCL112" s="0"/>
      <c r="WCM112" s="0"/>
      <c r="WCN112" s="0"/>
      <c r="WCO112" s="0"/>
      <c r="WCP112" s="0"/>
      <c r="WCQ112" s="0"/>
      <c r="WCR112" s="0"/>
      <c r="WCS112" s="0"/>
      <c r="WCT112" s="0"/>
      <c r="WCU112" s="0"/>
      <c r="WCV112" s="0"/>
      <c r="WCW112" s="0"/>
      <c r="WCX112" s="0"/>
      <c r="WCY112" s="0"/>
      <c r="WCZ112" s="0"/>
      <c r="WDA112" s="0"/>
      <c r="WDB112" s="0"/>
      <c r="WDC112" s="0"/>
      <c r="WDD112" s="0"/>
      <c r="WDE112" s="0"/>
      <c r="WDF112" s="0"/>
      <c r="WDG112" s="0"/>
      <c r="WDH112" s="0"/>
      <c r="WDI112" s="0"/>
      <c r="WDJ112" s="0"/>
      <c r="WDK112" s="0"/>
      <c r="WDL112" s="0"/>
      <c r="WDM112" s="0"/>
      <c r="WDN112" s="0"/>
      <c r="WDO112" s="0"/>
      <c r="WDP112" s="0"/>
      <c r="WDQ112" s="0"/>
      <c r="WDR112" s="0"/>
      <c r="WDS112" s="0"/>
      <c r="WDT112" s="0"/>
      <c r="WDU112" s="0"/>
      <c r="WDV112" s="0"/>
      <c r="WDW112" s="0"/>
      <c r="WDX112" s="0"/>
      <c r="WDY112" s="0"/>
      <c r="WDZ112" s="0"/>
      <c r="WEA112" s="0"/>
      <c r="WEB112" s="0"/>
      <c r="WEC112" s="0"/>
      <c r="WED112" s="0"/>
      <c r="WEE112" s="0"/>
      <c r="WEF112" s="0"/>
      <c r="WEG112" s="0"/>
      <c r="WEH112" s="0"/>
      <c r="WEI112" s="0"/>
      <c r="WEJ112" s="0"/>
      <c r="WEK112" s="0"/>
      <c r="WEL112" s="0"/>
      <c r="WEM112" s="0"/>
      <c r="WEN112" s="0"/>
      <c r="WEO112" s="0"/>
      <c r="WEP112" s="0"/>
      <c r="WEQ112" s="0"/>
      <c r="WER112" s="0"/>
      <c r="WES112" s="0"/>
      <c r="WET112" s="0"/>
      <c r="WEU112" s="0"/>
      <c r="WEV112" s="0"/>
      <c r="WEW112" s="0"/>
      <c r="WEX112" s="0"/>
      <c r="WEY112" s="0"/>
      <c r="WEZ112" s="0"/>
      <c r="WFA112" s="0"/>
      <c r="WFB112" s="0"/>
      <c r="WFC112" s="0"/>
      <c r="WFD112" s="0"/>
      <c r="WFE112" s="0"/>
      <c r="WFF112" s="0"/>
      <c r="WFG112" s="0"/>
      <c r="WFH112" s="0"/>
      <c r="WFI112" s="0"/>
      <c r="WFJ112" s="0"/>
      <c r="WFK112" s="0"/>
      <c r="WFL112" s="0"/>
      <c r="WFM112" s="0"/>
      <c r="WFN112" s="0"/>
      <c r="WFO112" s="0"/>
      <c r="WFP112" s="0"/>
      <c r="WFQ112" s="0"/>
      <c r="WFR112" s="0"/>
      <c r="WFS112" s="0"/>
      <c r="WFT112" s="0"/>
      <c r="WFU112" s="0"/>
      <c r="WFV112" s="0"/>
      <c r="WFW112" s="0"/>
      <c r="WFX112" s="0"/>
      <c r="WFY112" s="0"/>
      <c r="WFZ112" s="0"/>
      <c r="WGA112" s="0"/>
      <c r="WGB112" s="0"/>
      <c r="WGC112" s="0"/>
      <c r="WGD112" s="0"/>
      <c r="WGE112" s="0"/>
      <c r="WGF112" s="0"/>
      <c r="WGG112" s="0"/>
      <c r="WGH112" s="0"/>
      <c r="WGI112" s="0"/>
      <c r="WGJ112" s="0"/>
      <c r="WGK112" s="0"/>
      <c r="WGL112" s="0"/>
      <c r="WGM112" s="0"/>
      <c r="WGN112" s="0"/>
      <c r="WGO112" s="0"/>
      <c r="WGP112" s="0"/>
      <c r="WGQ112" s="0"/>
      <c r="WGR112" s="0"/>
      <c r="WGS112" s="0"/>
      <c r="WGT112" s="0"/>
      <c r="WGU112" s="0"/>
      <c r="WGV112" s="0"/>
      <c r="WGW112" s="0"/>
      <c r="WGX112" s="0"/>
      <c r="WGY112" s="0"/>
      <c r="WGZ112" s="0"/>
      <c r="WHA112" s="0"/>
      <c r="WHB112" s="0"/>
      <c r="WHC112" s="0"/>
      <c r="WHD112" s="0"/>
      <c r="WHE112" s="0"/>
      <c r="WHF112" s="0"/>
      <c r="WHG112" s="0"/>
      <c r="WHH112" s="0"/>
      <c r="WHI112" s="0"/>
      <c r="WHJ112" s="0"/>
      <c r="WHK112" s="0"/>
      <c r="WHL112" s="0"/>
      <c r="WHM112" s="0"/>
      <c r="WHN112" s="0"/>
      <c r="WHO112" s="0"/>
      <c r="WHP112" s="0"/>
      <c r="WHQ112" s="0"/>
      <c r="WHR112" s="0"/>
      <c r="WHS112" s="0"/>
      <c r="WHT112" s="0"/>
      <c r="WHU112" s="0"/>
      <c r="WHV112" s="0"/>
      <c r="WHW112" s="0"/>
      <c r="WHX112" s="0"/>
      <c r="WHY112" s="0"/>
      <c r="WHZ112" s="0"/>
      <c r="WIA112" s="0"/>
      <c r="WIB112" s="0"/>
      <c r="WIC112" s="0"/>
      <c r="WID112" s="0"/>
      <c r="WIE112" s="0"/>
      <c r="WIF112" s="0"/>
      <c r="WIG112" s="0"/>
      <c r="WIH112" s="0"/>
      <c r="WII112" s="0"/>
      <c r="WIJ112" s="0"/>
      <c r="WIK112" s="0"/>
      <c r="WIL112" s="0"/>
      <c r="WIM112" s="0"/>
      <c r="WIN112" s="0"/>
      <c r="WIO112" s="0"/>
      <c r="WIP112" s="0"/>
      <c r="WIQ112" s="0"/>
      <c r="WIR112" s="0"/>
      <c r="WIS112" s="0"/>
      <c r="WIT112" s="0"/>
      <c r="WIU112" s="0"/>
      <c r="WIV112" s="0"/>
      <c r="WIW112" s="0"/>
      <c r="WIX112" s="0"/>
      <c r="WIY112" s="0"/>
      <c r="WIZ112" s="0"/>
      <c r="WJA112" s="0"/>
      <c r="WJB112" s="0"/>
      <c r="WJC112" s="0"/>
      <c r="WJD112" s="0"/>
      <c r="WJE112" s="0"/>
      <c r="WJF112" s="0"/>
      <c r="WJG112" s="0"/>
      <c r="WJH112" s="0"/>
      <c r="WJI112" s="0"/>
      <c r="WJJ112" s="0"/>
      <c r="WJK112" s="0"/>
      <c r="WJL112" s="0"/>
      <c r="WJM112" s="0"/>
      <c r="WJN112" s="0"/>
      <c r="WJO112" s="0"/>
      <c r="WJP112" s="0"/>
      <c r="WJQ112" s="0"/>
      <c r="WJR112" s="0"/>
      <c r="WJS112" s="0"/>
      <c r="WJT112" s="0"/>
      <c r="WJU112" s="0"/>
      <c r="WJV112" s="0"/>
      <c r="WJW112" s="0"/>
      <c r="WJX112" s="0"/>
      <c r="WJY112" s="0"/>
      <c r="WJZ112" s="0"/>
      <c r="WKA112" s="0"/>
      <c r="WKB112" s="0"/>
      <c r="WKC112" s="0"/>
      <c r="WKD112" s="0"/>
      <c r="WKE112" s="0"/>
      <c r="WKF112" s="0"/>
      <c r="WKG112" s="0"/>
      <c r="WKH112" s="0"/>
      <c r="WKI112" s="0"/>
      <c r="WKJ112" s="0"/>
      <c r="WKK112" s="0"/>
      <c r="WKL112" s="0"/>
      <c r="WKM112" s="0"/>
      <c r="WKN112" s="0"/>
      <c r="WKO112" s="0"/>
      <c r="WKP112" s="0"/>
      <c r="WKQ112" s="0"/>
      <c r="WKR112" s="0"/>
      <c r="WKS112" s="0"/>
      <c r="WKT112" s="0"/>
      <c r="WKU112" s="0"/>
      <c r="WKV112" s="0"/>
      <c r="WKW112" s="0"/>
      <c r="WKX112" s="0"/>
      <c r="WKY112" s="0"/>
      <c r="WKZ112" s="0"/>
      <c r="WLA112" s="0"/>
      <c r="WLB112" s="0"/>
      <c r="WLC112" s="0"/>
      <c r="WLD112" s="0"/>
      <c r="WLE112" s="0"/>
      <c r="WLF112" s="0"/>
      <c r="WLG112" s="0"/>
      <c r="WLH112" s="0"/>
      <c r="WLI112" s="0"/>
      <c r="WLJ112" s="0"/>
      <c r="WLK112" s="0"/>
      <c r="WLL112" s="0"/>
      <c r="WLM112" s="0"/>
      <c r="WLN112" s="0"/>
      <c r="WLO112" s="0"/>
      <c r="WLP112" s="0"/>
      <c r="WLQ112" s="0"/>
      <c r="WLR112" s="0"/>
      <c r="WLS112" s="0"/>
      <c r="WLT112" s="0"/>
      <c r="WLU112" s="0"/>
      <c r="WLV112" s="0"/>
      <c r="WLW112" s="0"/>
      <c r="WLX112" s="0"/>
      <c r="WLY112" s="0"/>
      <c r="WLZ112" s="0"/>
      <c r="WMA112" s="0"/>
      <c r="WMB112" s="0"/>
      <c r="WMC112" s="0"/>
      <c r="WMD112" s="0"/>
      <c r="WME112" s="0"/>
      <c r="WMF112" s="0"/>
      <c r="WMG112" s="0"/>
      <c r="WMH112" s="0"/>
      <c r="WMI112" s="0"/>
      <c r="WMJ112" s="0"/>
      <c r="WMK112" s="0"/>
      <c r="WML112" s="0"/>
      <c r="WMM112" s="0"/>
      <c r="WMN112" s="0"/>
      <c r="WMO112" s="0"/>
      <c r="WMP112" s="0"/>
      <c r="WMQ112" s="0"/>
      <c r="WMR112" s="0"/>
      <c r="WMS112" s="0"/>
      <c r="WMT112" s="0"/>
      <c r="WMU112" s="0"/>
      <c r="WMV112" s="0"/>
      <c r="WMW112" s="0"/>
      <c r="WMX112" s="0"/>
      <c r="WMY112" s="0"/>
      <c r="WMZ112" s="0"/>
      <c r="WNA112" s="0"/>
      <c r="WNB112" s="0"/>
      <c r="WNC112" s="0"/>
      <c r="WND112" s="0"/>
      <c r="WNE112" s="0"/>
      <c r="WNF112" s="0"/>
      <c r="WNG112" s="0"/>
      <c r="WNH112" s="0"/>
      <c r="WNI112" s="0"/>
      <c r="WNJ112" s="0"/>
      <c r="WNK112" s="0"/>
      <c r="WNL112" s="0"/>
      <c r="WNM112" s="0"/>
      <c r="WNN112" s="0"/>
      <c r="WNO112" s="0"/>
      <c r="WNP112" s="0"/>
      <c r="WNQ112" s="0"/>
      <c r="WNR112" s="0"/>
      <c r="WNS112" s="0"/>
      <c r="WNT112" s="0"/>
      <c r="WNU112" s="0"/>
      <c r="WNV112" s="0"/>
      <c r="WNW112" s="0"/>
      <c r="WNX112" s="0"/>
      <c r="WNY112" s="0"/>
      <c r="WNZ112" s="0"/>
      <c r="WOA112" s="0"/>
      <c r="WOB112" s="0"/>
      <c r="WOC112" s="0"/>
      <c r="WOD112" s="0"/>
      <c r="WOE112" s="0"/>
      <c r="WOF112" s="0"/>
      <c r="WOG112" s="0"/>
      <c r="WOH112" s="0"/>
      <c r="WOI112" s="0"/>
      <c r="WOJ112" s="0"/>
      <c r="WOK112" s="0"/>
      <c r="WOL112" s="0"/>
      <c r="WOM112" s="0"/>
      <c r="WON112" s="0"/>
      <c r="WOO112" s="0"/>
      <c r="WOP112" s="0"/>
      <c r="WOQ112" s="0"/>
      <c r="WOR112" s="0"/>
      <c r="WOS112" s="0"/>
      <c r="WOT112" s="0"/>
      <c r="WOU112" s="0"/>
      <c r="WOV112" s="0"/>
      <c r="WOW112" s="0"/>
      <c r="WOX112" s="0"/>
      <c r="WOY112" s="0"/>
      <c r="WOZ112" s="0"/>
      <c r="WPA112" s="0"/>
      <c r="WPB112" s="0"/>
      <c r="WPC112" s="0"/>
      <c r="WPD112" s="0"/>
      <c r="WPE112" s="0"/>
      <c r="WPF112" s="0"/>
      <c r="WPG112" s="0"/>
      <c r="WPH112" s="0"/>
      <c r="WPI112" s="0"/>
      <c r="WPJ112" s="0"/>
      <c r="WPK112" s="0"/>
      <c r="WPL112" s="0"/>
      <c r="WPM112" s="0"/>
      <c r="WPN112" s="0"/>
      <c r="WPO112" s="0"/>
      <c r="WPP112" s="0"/>
      <c r="WPQ112" s="0"/>
      <c r="WPR112" s="0"/>
      <c r="WPS112" s="0"/>
      <c r="WPT112" s="0"/>
      <c r="WPU112" s="0"/>
      <c r="WPV112" s="0"/>
      <c r="WPW112" s="0"/>
      <c r="WPX112" s="0"/>
      <c r="WPY112" s="0"/>
      <c r="WPZ112" s="0"/>
      <c r="WQA112" s="0"/>
      <c r="WQB112" s="0"/>
      <c r="WQC112" s="0"/>
      <c r="WQD112" s="0"/>
      <c r="WQE112" s="0"/>
      <c r="WQF112" s="0"/>
      <c r="WQG112" s="0"/>
      <c r="WQH112" s="0"/>
      <c r="WQI112" s="0"/>
      <c r="WQJ112" s="0"/>
      <c r="WQK112" s="0"/>
      <c r="WQL112" s="0"/>
      <c r="WQM112" s="0"/>
      <c r="WQN112" s="0"/>
      <c r="WQO112" s="0"/>
      <c r="WQP112" s="0"/>
      <c r="WQQ112" s="0"/>
      <c r="WQR112" s="0"/>
      <c r="WQS112" s="0"/>
      <c r="WQT112" s="0"/>
      <c r="WQU112" s="0"/>
      <c r="WQV112" s="0"/>
      <c r="WQW112" s="0"/>
      <c r="WQX112" s="0"/>
      <c r="WQY112" s="0"/>
      <c r="WQZ112" s="0"/>
      <c r="WRA112" s="0"/>
      <c r="WRB112" s="0"/>
      <c r="WRC112" s="0"/>
      <c r="WRD112" s="0"/>
      <c r="WRE112" s="0"/>
      <c r="WRF112" s="0"/>
      <c r="WRG112" s="0"/>
      <c r="WRH112" s="0"/>
      <c r="WRI112" s="0"/>
      <c r="WRJ112" s="0"/>
      <c r="WRK112" s="0"/>
      <c r="WRL112" s="0"/>
      <c r="WRM112" s="0"/>
      <c r="WRN112" s="0"/>
      <c r="WRO112" s="0"/>
      <c r="WRP112" s="0"/>
      <c r="WRQ112" s="0"/>
      <c r="WRR112" s="0"/>
      <c r="WRS112" s="0"/>
      <c r="WRT112" s="0"/>
      <c r="WRU112" s="0"/>
      <c r="WRV112" s="0"/>
      <c r="WRW112" s="0"/>
      <c r="WRX112" s="0"/>
      <c r="WRY112" s="0"/>
      <c r="WRZ112" s="0"/>
      <c r="WSA112" s="0"/>
      <c r="WSB112" s="0"/>
      <c r="WSC112" s="0"/>
      <c r="WSD112" s="0"/>
      <c r="WSE112" s="0"/>
      <c r="WSF112" s="0"/>
      <c r="WSG112" s="0"/>
      <c r="WSH112" s="0"/>
      <c r="WSI112" s="0"/>
      <c r="WSJ112" s="0"/>
      <c r="WSK112" s="0"/>
      <c r="WSL112" s="0"/>
      <c r="WSM112" s="0"/>
      <c r="WSN112" s="0"/>
      <c r="WSO112" s="0"/>
      <c r="WSP112" s="0"/>
      <c r="WSQ112" s="0"/>
      <c r="WSR112" s="0"/>
      <c r="WSS112" s="0"/>
      <c r="WST112" s="0"/>
      <c r="WSU112" s="0"/>
      <c r="WSV112" s="0"/>
      <c r="WSW112" s="0"/>
      <c r="WSX112" s="0"/>
      <c r="WSY112" s="0"/>
      <c r="WSZ112" s="0"/>
      <c r="WTA112" s="0"/>
      <c r="WTB112" s="0"/>
      <c r="WTC112" s="0"/>
      <c r="WTD112" s="0"/>
      <c r="WTE112" s="0"/>
      <c r="WTF112" s="0"/>
      <c r="WTG112" s="0"/>
      <c r="WTH112" s="0"/>
      <c r="WTI112" s="0"/>
      <c r="WTJ112" s="0"/>
      <c r="WTK112" s="0"/>
      <c r="WTL112" s="0"/>
      <c r="WTM112" s="0"/>
      <c r="WTN112" s="0"/>
      <c r="WTO112" s="0"/>
      <c r="WTP112" s="0"/>
      <c r="WTQ112" s="0"/>
      <c r="WTR112" s="0"/>
      <c r="WTS112" s="0"/>
      <c r="WTT112" s="0"/>
      <c r="WTU112" s="0"/>
      <c r="WTV112" s="0"/>
      <c r="WTW112" s="0"/>
      <c r="WTX112" s="0"/>
      <c r="WTY112" s="0"/>
      <c r="WTZ112" s="0"/>
      <c r="WUA112" s="0"/>
      <c r="WUB112" s="0"/>
      <c r="WUC112" s="0"/>
      <c r="WUD112" s="0"/>
      <c r="WUE112" s="0"/>
      <c r="WUF112" s="0"/>
      <c r="WUG112" s="0"/>
      <c r="WUH112" s="0"/>
      <c r="WUI112" s="0"/>
      <c r="WUJ112" s="0"/>
      <c r="WUK112" s="0"/>
      <c r="WUL112" s="0"/>
      <c r="WUM112" s="0"/>
      <c r="WUN112" s="0"/>
      <c r="WUO112" s="0"/>
      <c r="WUP112" s="0"/>
      <c r="WUQ112" s="0"/>
      <c r="WUR112" s="0"/>
      <c r="WUS112" s="0"/>
      <c r="WUT112" s="0"/>
      <c r="WUU112" s="0"/>
      <c r="WUV112" s="0"/>
      <c r="WUW112" s="0"/>
      <c r="WUX112" s="0"/>
      <c r="WUY112" s="0"/>
      <c r="WUZ112" s="0"/>
      <c r="WVA112" s="0"/>
      <c r="WVB112" s="0"/>
      <c r="WVC112" s="0"/>
      <c r="WVD112" s="0"/>
      <c r="WVE112" s="0"/>
      <c r="WVF112" s="0"/>
      <c r="WVG112" s="0"/>
      <c r="WVH112" s="0"/>
      <c r="WVI112" s="0"/>
      <c r="WVJ112" s="0"/>
      <c r="WVK112" s="0"/>
      <c r="WVL112" s="0"/>
      <c r="WVM112" s="0"/>
      <c r="WVN112" s="0"/>
      <c r="WVO112" s="0"/>
      <c r="WVP112" s="0"/>
      <c r="WVQ112" s="0"/>
      <c r="WVR112" s="0"/>
      <c r="WVS112" s="0"/>
      <c r="WVT112" s="0"/>
      <c r="WVU112" s="0"/>
      <c r="WVV112" s="0"/>
      <c r="WVW112" s="0"/>
      <c r="WVX112" s="0"/>
      <c r="WVY112" s="0"/>
      <c r="WVZ112" s="0"/>
      <c r="WWA112" s="0"/>
      <c r="WWB112" s="0"/>
      <c r="WWC112" s="0"/>
      <c r="WWD112" s="0"/>
      <c r="WWE112" s="0"/>
      <c r="WWF112" s="0"/>
      <c r="WWG112" s="0"/>
      <c r="WWH112" s="0"/>
      <c r="WWI112" s="0"/>
      <c r="WWJ112" s="0"/>
      <c r="WWK112" s="0"/>
      <c r="WWL112" s="0"/>
      <c r="WWM112" s="0"/>
      <c r="WWN112" s="0"/>
      <c r="WWO112" s="0"/>
      <c r="WWP112" s="0"/>
      <c r="WWQ112" s="0"/>
      <c r="WWR112" s="0"/>
      <c r="WWS112" s="0"/>
      <c r="WWT112" s="0"/>
      <c r="WWU112" s="0"/>
      <c r="WWV112" s="0"/>
      <c r="WWW112" s="0"/>
      <c r="WWX112" s="0"/>
      <c r="WWY112" s="0"/>
      <c r="WWZ112" s="0"/>
      <c r="WXA112" s="0"/>
      <c r="WXB112" s="0"/>
      <c r="WXC112" s="0"/>
      <c r="WXD112" s="0"/>
      <c r="WXE112" s="0"/>
      <c r="WXF112" s="0"/>
      <c r="WXG112" s="0"/>
      <c r="WXH112" s="0"/>
      <c r="WXI112" s="0"/>
      <c r="WXJ112" s="0"/>
      <c r="WXK112" s="0"/>
      <c r="WXL112" s="0"/>
      <c r="WXM112" s="0"/>
      <c r="WXN112" s="0"/>
      <c r="WXO112" s="0"/>
      <c r="WXP112" s="0"/>
      <c r="WXQ112" s="0"/>
      <c r="WXR112" s="0"/>
      <c r="WXS112" s="0"/>
      <c r="WXT112" s="0"/>
      <c r="WXU112" s="0"/>
      <c r="WXV112" s="0"/>
      <c r="WXW112" s="0"/>
      <c r="WXX112" s="0"/>
      <c r="WXY112" s="0"/>
      <c r="WXZ112" s="0"/>
      <c r="WYA112" s="0"/>
      <c r="WYB112" s="0"/>
      <c r="WYC112" s="0"/>
      <c r="WYD112" s="0"/>
      <c r="WYE112" s="0"/>
      <c r="WYF112" s="0"/>
      <c r="WYG112" s="0"/>
      <c r="WYH112" s="0"/>
      <c r="WYI112" s="0"/>
      <c r="WYJ112" s="0"/>
      <c r="WYK112" s="0"/>
      <c r="WYL112" s="0"/>
      <c r="WYM112" s="0"/>
      <c r="WYN112" s="0"/>
      <c r="WYO112" s="0"/>
      <c r="WYP112" s="0"/>
      <c r="WYQ112" s="0"/>
      <c r="WYR112" s="0"/>
      <c r="WYS112" s="0"/>
      <c r="WYT112" s="0"/>
      <c r="WYU112" s="0"/>
      <c r="WYV112" s="0"/>
      <c r="WYW112" s="0"/>
      <c r="WYX112" s="0"/>
      <c r="WYY112" s="0"/>
      <c r="WYZ112" s="0"/>
      <c r="WZA112" s="0"/>
      <c r="WZB112" s="0"/>
      <c r="WZC112" s="0"/>
      <c r="WZD112" s="0"/>
      <c r="WZE112" s="0"/>
      <c r="WZF112" s="0"/>
      <c r="WZG112" s="0"/>
      <c r="WZH112" s="0"/>
      <c r="WZI112" s="0"/>
      <c r="WZJ112" s="0"/>
      <c r="WZK112" s="0"/>
      <c r="WZL112" s="0"/>
      <c r="WZM112" s="0"/>
      <c r="WZN112" s="0"/>
      <c r="WZO112" s="0"/>
      <c r="WZP112" s="0"/>
      <c r="WZQ112" s="0"/>
      <c r="WZR112" s="0"/>
      <c r="WZS112" s="0"/>
      <c r="WZT112" s="0"/>
      <c r="WZU112" s="0"/>
      <c r="WZV112" s="0"/>
      <c r="WZW112" s="0"/>
      <c r="WZX112" s="0"/>
      <c r="WZY112" s="0"/>
      <c r="WZZ112" s="0"/>
      <c r="XAA112" s="0"/>
      <c r="XAB112" s="0"/>
      <c r="XAC112" s="0"/>
      <c r="XAD112" s="0"/>
      <c r="XAE112" s="0"/>
      <c r="XAF112" s="0"/>
      <c r="XAG112" s="0"/>
      <c r="XAH112" s="0"/>
      <c r="XAI112" s="0"/>
      <c r="XAJ112" s="0"/>
      <c r="XAK112" s="0"/>
      <c r="XAL112" s="0"/>
      <c r="XAM112" s="0"/>
      <c r="XAN112" s="0"/>
      <c r="XAO112" s="0"/>
      <c r="XAP112" s="0"/>
      <c r="XAQ112" s="0"/>
      <c r="XAR112" s="0"/>
      <c r="XAS112" s="0"/>
      <c r="XAT112" s="0"/>
      <c r="XAU112" s="0"/>
      <c r="XAV112" s="0"/>
      <c r="XAW112" s="0"/>
      <c r="XAX112" s="0"/>
      <c r="XAY112" s="0"/>
      <c r="XAZ112" s="0"/>
      <c r="XBA112" s="0"/>
      <c r="XBB112" s="0"/>
      <c r="XBC112" s="0"/>
      <c r="XBD112" s="0"/>
      <c r="XBE112" s="0"/>
      <c r="XBF112" s="0"/>
      <c r="XBG112" s="0"/>
      <c r="XBH112" s="0"/>
      <c r="XBI112" s="0"/>
      <c r="XBJ112" s="0"/>
      <c r="XBK112" s="0"/>
      <c r="XBL112" s="0"/>
      <c r="XBM112" s="0"/>
      <c r="XBN112" s="0"/>
      <c r="XBO112" s="0"/>
      <c r="XBP112" s="0"/>
      <c r="XBQ112" s="0"/>
      <c r="XBR112" s="0"/>
      <c r="XBS112" s="0"/>
      <c r="XBT112" s="0"/>
      <c r="XBU112" s="0"/>
      <c r="XBV112" s="0"/>
      <c r="XBW112" s="0"/>
      <c r="XBX112" s="0"/>
      <c r="XBY112" s="0"/>
      <c r="XBZ112" s="0"/>
      <c r="XCA112" s="0"/>
      <c r="XCB112" s="0"/>
      <c r="XCC112" s="0"/>
      <c r="XCD112" s="0"/>
      <c r="XCE112" s="0"/>
      <c r="XCF112" s="0"/>
      <c r="XCG112" s="0"/>
      <c r="XCH112" s="0"/>
      <c r="XCI112" s="0"/>
      <c r="XCJ112" s="0"/>
      <c r="XCK112" s="0"/>
      <c r="XCL112" s="0"/>
      <c r="XCM112" s="0"/>
      <c r="XCN112" s="0"/>
      <c r="XCO112" s="0"/>
      <c r="XCP112" s="0"/>
      <c r="XCQ112" s="0"/>
      <c r="XCR112" s="0"/>
      <c r="XCS112" s="0"/>
      <c r="XCT112" s="0"/>
      <c r="XCU112" s="0"/>
      <c r="XCV112" s="0"/>
      <c r="XCW112" s="0"/>
      <c r="XCX112" s="0"/>
      <c r="XCY112" s="0"/>
      <c r="XCZ112" s="0"/>
      <c r="XDA112" s="0"/>
      <c r="XDB112" s="0"/>
      <c r="XDC112" s="0"/>
      <c r="XDD112" s="0"/>
      <c r="XDE112" s="0"/>
      <c r="XDF112" s="0"/>
      <c r="XDG112" s="0"/>
      <c r="XDH112" s="0"/>
      <c r="XDI112" s="0"/>
      <c r="XDJ112" s="0"/>
      <c r="XDK112" s="0"/>
      <c r="XDL112" s="0"/>
      <c r="XDM112" s="0"/>
      <c r="XDN112" s="0"/>
      <c r="XDO112" s="0"/>
      <c r="XDP112" s="0"/>
      <c r="XDQ112" s="0"/>
      <c r="XDR112" s="0"/>
      <c r="XDS112" s="0"/>
      <c r="XDT112" s="0"/>
      <c r="XDU112" s="0"/>
      <c r="XDV112" s="0"/>
      <c r="XDW112" s="0"/>
      <c r="XDX112" s="0"/>
      <c r="XDY112" s="0"/>
      <c r="XDZ112" s="0"/>
      <c r="XEA112" s="0"/>
      <c r="XEB112" s="0"/>
      <c r="XEC112" s="0"/>
      <c r="XED112" s="0"/>
      <c r="XEE112" s="0"/>
      <c r="XEF112" s="0"/>
      <c r="XEG112" s="0"/>
      <c r="XEH112" s="0"/>
      <c r="XEI112" s="0"/>
      <c r="XEJ112" s="0"/>
      <c r="XEK112" s="0"/>
      <c r="XEL112" s="0"/>
      <c r="XEM112" s="0"/>
      <c r="XEN112" s="0"/>
      <c r="XEO112" s="0"/>
      <c r="XEP112" s="0"/>
      <c r="XEQ112" s="0"/>
      <c r="XER112" s="0"/>
      <c r="XES112" s="0"/>
      <c r="XET112" s="0"/>
      <c r="XEU112" s="0"/>
      <c r="XEV112" s="0"/>
      <c r="XEW112" s="0"/>
      <c r="XEX112" s="0"/>
      <c r="XEY112" s="0"/>
      <c r="XEZ112" s="0"/>
      <c r="XFA112" s="0"/>
      <c r="XFB112" s="0"/>
      <c r="XFC112" s="0"/>
      <c r="XFD112" s="0"/>
    </row>
    <row r="113" customFormat="false" ht="22.5" hidden="false" customHeight="true" outlineLevel="0" collapsed="false">
      <c r="A113" s="31" t="s">
        <v>24</v>
      </c>
      <c r="B113" s="91"/>
      <c r="C113" s="91"/>
      <c r="D113" s="143"/>
      <c r="E113" s="143"/>
      <c r="F113" s="143"/>
      <c r="G113" s="143"/>
      <c r="H113" s="41"/>
      <c r="I113" s="41"/>
      <c r="J113" s="239"/>
      <c r="K113" s="239"/>
      <c r="L113" s="4"/>
      <c r="M113" s="31" t="s">
        <v>24</v>
      </c>
      <c r="N113" s="32" t="s">
        <v>31</v>
      </c>
      <c r="O113" s="32"/>
      <c r="P113" s="91"/>
      <c r="Q113" s="91"/>
      <c r="R113" s="143"/>
      <c r="S113" s="143"/>
      <c r="T113" s="41"/>
      <c r="U113" s="41"/>
      <c r="V113" s="239"/>
      <c r="W113" s="239"/>
    </row>
    <row r="114" customFormat="false" ht="22.5" hidden="false" customHeight="true" outlineLevel="0" collapsed="false">
      <c r="A114" s="31" t="s">
        <v>26</v>
      </c>
      <c r="B114" s="41"/>
      <c r="C114" s="41"/>
      <c r="D114" s="41"/>
      <c r="E114" s="41"/>
      <c r="F114" s="41"/>
      <c r="G114" s="41"/>
      <c r="H114" s="41"/>
      <c r="I114" s="41"/>
      <c r="J114" s="82"/>
      <c r="K114" s="82"/>
      <c r="L114" s="4"/>
      <c r="M114" s="31" t="s">
        <v>26</v>
      </c>
      <c r="N114" s="32"/>
      <c r="O114" s="32"/>
      <c r="P114" s="41"/>
      <c r="Q114" s="41"/>
      <c r="R114" s="41"/>
      <c r="S114" s="41"/>
      <c r="T114" s="41"/>
      <c r="U114" s="41"/>
      <c r="V114" s="82"/>
      <c r="W114" s="82"/>
    </row>
    <row r="115" customFormat="false" ht="22.5" hidden="false" customHeight="true" outlineLevel="0" collapsed="false">
      <c r="A115" s="31" t="s">
        <v>27</v>
      </c>
      <c r="B115" s="41"/>
      <c r="C115" s="41"/>
      <c r="D115" s="41"/>
      <c r="E115" s="41"/>
      <c r="F115" s="41"/>
      <c r="G115" s="41"/>
      <c r="H115" s="41"/>
      <c r="I115" s="41"/>
      <c r="J115" s="82"/>
      <c r="K115" s="82"/>
      <c r="L115" s="4"/>
      <c r="M115" s="31" t="s">
        <v>27</v>
      </c>
      <c r="N115" s="32"/>
      <c r="O115" s="32"/>
      <c r="P115" s="41"/>
      <c r="Q115" s="41"/>
      <c r="R115" s="41"/>
      <c r="S115" s="41"/>
      <c r="T115" s="41"/>
      <c r="U115" s="41"/>
      <c r="V115" s="82"/>
      <c r="W115" s="82"/>
    </row>
    <row r="116" customFormat="false" ht="22.5" hidden="false" customHeight="true" outlineLevel="0" collapsed="false">
      <c r="A116" s="31" t="s">
        <v>28</v>
      </c>
      <c r="B116" s="41"/>
      <c r="C116" s="41"/>
      <c r="D116" s="41"/>
      <c r="E116" s="41"/>
      <c r="F116" s="41"/>
      <c r="G116" s="41"/>
      <c r="H116" s="41"/>
      <c r="I116" s="41"/>
      <c r="J116" s="82"/>
      <c r="K116" s="82"/>
      <c r="L116" s="4"/>
      <c r="M116" s="31" t="s">
        <v>28</v>
      </c>
      <c r="N116" s="32"/>
      <c r="O116" s="32"/>
      <c r="P116" s="41"/>
      <c r="Q116" s="41"/>
      <c r="R116" s="41"/>
      <c r="S116" s="41"/>
      <c r="T116" s="41"/>
      <c r="U116" s="41"/>
      <c r="V116" s="82"/>
      <c r="W116" s="82"/>
    </row>
    <row r="117" customFormat="false" ht="22.5" hidden="false" customHeight="true" outlineLevel="0" collapsed="false">
      <c r="A117" s="31" t="s">
        <v>29</v>
      </c>
      <c r="B117" s="41"/>
      <c r="C117" s="41"/>
      <c r="D117" s="41"/>
      <c r="E117" s="41"/>
      <c r="F117" s="41"/>
      <c r="G117" s="41"/>
      <c r="H117" s="32" t="s">
        <v>192</v>
      </c>
      <c r="I117" s="32"/>
      <c r="J117" s="38"/>
      <c r="K117" s="38"/>
      <c r="L117" s="4"/>
      <c r="M117" s="31" t="s">
        <v>29</v>
      </c>
      <c r="N117" s="32"/>
      <c r="O117" s="32"/>
      <c r="P117" s="41"/>
      <c r="Q117" s="41"/>
      <c r="R117" s="41"/>
      <c r="S117" s="41"/>
      <c r="T117" s="41"/>
      <c r="U117" s="41"/>
      <c r="V117" s="82"/>
      <c r="W117" s="82"/>
    </row>
    <row r="118" customFormat="false" ht="22.5" hidden="false" customHeight="true" outlineLevel="0" collapsed="false">
      <c r="A118" s="31" t="s">
        <v>30</v>
      </c>
      <c r="B118" s="41"/>
      <c r="C118" s="41"/>
      <c r="D118" s="27" t="s">
        <v>290</v>
      </c>
      <c r="E118" s="27"/>
      <c r="H118" s="32"/>
      <c r="I118" s="32"/>
      <c r="J118" s="38"/>
      <c r="K118" s="38"/>
      <c r="L118" s="4"/>
      <c r="M118" s="31" t="s">
        <v>30</v>
      </c>
      <c r="N118" s="32"/>
      <c r="O118" s="32"/>
      <c r="P118" s="41"/>
      <c r="Q118" s="41"/>
      <c r="R118" s="41"/>
      <c r="S118" s="41"/>
      <c r="T118" s="41"/>
      <c r="U118" s="41"/>
      <c r="V118" s="82"/>
      <c r="W118" s="82"/>
    </row>
    <row r="119" customFormat="false" ht="22.5" hidden="false" customHeight="true" outlineLevel="0" collapsed="false">
      <c r="A119" s="31" t="s">
        <v>32</v>
      </c>
      <c r="B119" s="41"/>
      <c r="C119" s="41"/>
      <c r="D119" s="27" t="s">
        <v>290</v>
      </c>
      <c r="E119" s="27"/>
      <c r="H119" s="41"/>
      <c r="I119" s="41"/>
      <c r="J119" s="82"/>
      <c r="K119" s="82"/>
      <c r="L119" s="4"/>
      <c r="M119" s="31" t="s">
        <v>32</v>
      </c>
      <c r="N119" s="32"/>
      <c r="O119" s="32"/>
      <c r="P119" s="42" t="s">
        <v>276</v>
      </c>
      <c r="Q119" s="42"/>
      <c r="R119" s="41"/>
      <c r="S119" s="41"/>
      <c r="T119" s="41"/>
      <c r="U119" s="41"/>
      <c r="V119" s="82"/>
      <c r="W119" s="82"/>
    </row>
    <row r="120" customFormat="false" ht="22.5" hidden="false" customHeight="true" outlineLevel="0" collapsed="false">
      <c r="A120" s="31" t="s">
        <v>33</v>
      </c>
      <c r="B120" s="41"/>
      <c r="C120" s="41"/>
      <c r="D120" s="35" t="s">
        <v>290</v>
      </c>
      <c r="E120" s="35"/>
      <c r="H120" s="41"/>
      <c r="I120" s="41"/>
      <c r="J120" s="82"/>
      <c r="K120" s="82"/>
      <c r="L120" s="4"/>
      <c r="M120" s="31" t="s">
        <v>33</v>
      </c>
      <c r="N120" s="32"/>
      <c r="O120" s="32"/>
      <c r="P120" s="27" t="s">
        <v>276</v>
      </c>
      <c r="Q120" s="27"/>
      <c r="R120" s="41"/>
      <c r="S120" s="41"/>
      <c r="T120" s="41"/>
      <c r="U120" s="41"/>
      <c r="V120" s="82"/>
      <c r="W120" s="82"/>
    </row>
    <row r="121" customFormat="false" ht="22.5" hidden="false" customHeight="true" outlineLevel="0" collapsed="false">
      <c r="A121" s="31" t="s">
        <v>34</v>
      </c>
      <c r="B121" s="41"/>
      <c r="C121" s="41"/>
      <c r="D121" s="41"/>
      <c r="E121" s="41"/>
      <c r="F121" s="27" t="s">
        <v>290</v>
      </c>
      <c r="G121" s="27"/>
      <c r="H121" s="41"/>
      <c r="I121" s="41"/>
      <c r="J121" s="82"/>
      <c r="K121" s="82"/>
      <c r="L121" s="4"/>
      <c r="M121" s="31" t="s">
        <v>34</v>
      </c>
      <c r="N121" s="32"/>
      <c r="O121" s="32"/>
      <c r="P121" s="41"/>
      <c r="Q121" s="41"/>
      <c r="R121" s="41"/>
      <c r="S121" s="41"/>
      <c r="T121" s="41"/>
      <c r="U121" s="41"/>
      <c r="V121" s="82"/>
      <c r="W121" s="82"/>
    </row>
    <row r="122" customFormat="false" ht="22.5" hidden="false" customHeight="true" outlineLevel="0" collapsed="false">
      <c r="A122" s="31" t="s">
        <v>35</v>
      </c>
      <c r="B122" s="41"/>
      <c r="C122" s="41"/>
      <c r="D122" s="41"/>
      <c r="E122" s="41"/>
      <c r="F122" s="27" t="s">
        <v>290</v>
      </c>
      <c r="G122" s="27"/>
      <c r="H122" s="41"/>
      <c r="I122" s="41"/>
      <c r="J122" s="82"/>
      <c r="K122" s="82"/>
      <c r="L122" s="4"/>
      <c r="M122" s="31" t="s">
        <v>35</v>
      </c>
      <c r="N122" s="32"/>
      <c r="O122" s="32"/>
      <c r="P122" s="41"/>
      <c r="Q122" s="41"/>
      <c r="R122" s="41"/>
      <c r="S122" s="41"/>
      <c r="T122" s="41"/>
      <c r="U122" s="41"/>
      <c r="V122" s="82"/>
      <c r="W122" s="82"/>
    </row>
    <row r="123" customFormat="false" ht="22.5" hidden="false" customHeight="true" outlineLevel="0" collapsed="false">
      <c r="A123" s="31" t="s">
        <v>36</v>
      </c>
      <c r="B123" s="123"/>
      <c r="C123" s="123"/>
      <c r="D123" s="45"/>
      <c r="E123" s="45"/>
      <c r="F123" s="44"/>
      <c r="G123" s="44"/>
      <c r="H123" s="45"/>
      <c r="I123" s="45"/>
      <c r="J123" s="152"/>
      <c r="K123" s="152"/>
      <c r="L123" s="4"/>
      <c r="M123" s="31" t="s">
        <v>36</v>
      </c>
      <c r="N123" s="32"/>
      <c r="O123" s="32"/>
      <c r="P123" s="123"/>
      <c r="Q123" s="123"/>
      <c r="R123" s="45"/>
      <c r="S123" s="45"/>
      <c r="T123" s="45"/>
      <c r="U123" s="45"/>
      <c r="V123" s="152"/>
      <c r="W123" s="152"/>
    </row>
    <row r="124" customFormat="false" ht="22.5" hidden="false" customHeight="true" outlineLevel="0" collapsed="false"/>
    <row r="125" customFormat="false" ht="22.5" hidden="false" customHeight="true" outlineLevel="0" collapsed="false">
      <c r="A125" s="47"/>
      <c r="B125" s="30" t="n">
        <f aca="false">V112+3</f>
        <v>46531</v>
      </c>
      <c r="C125" s="30"/>
      <c r="D125" s="30" t="n">
        <f aca="false">B125+1</f>
        <v>46532</v>
      </c>
      <c r="E125" s="30"/>
      <c r="F125" s="30" t="n">
        <f aca="false">D125+1</f>
        <v>46533</v>
      </c>
      <c r="G125" s="30"/>
      <c r="H125" s="30" t="n">
        <f aca="false">F125+1</f>
        <v>46534</v>
      </c>
      <c r="I125" s="30"/>
      <c r="J125" s="30" t="n">
        <f aca="false">H125+1</f>
        <v>46535</v>
      </c>
      <c r="K125" s="30"/>
      <c r="L125" s="29"/>
      <c r="M125" s="47"/>
      <c r="N125" s="63" t="n">
        <f aca="false">B125+7</f>
        <v>46538</v>
      </c>
      <c r="O125" s="63"/>
      <c r="P125" s="28" t="n">
        <f aca="false">N125+1</f>
        <v>46539</v>
      </c>
      <c r="Q125" s="28"/>
      <c r="R125" s="28" t="n">
        <f aca="false">P125+1</f>
        <v>46540</v>
      </c>
      <c r="S125" s="28"/>
      <c r="T125" s="28" t="n">
        <f aca="false">R125+1</f>
        <v>46541</v>
      </c>
      <c r="U125" s="28"/>
      <c r="V125" s="63" t="n">
        <f aca="false">T125+1</f>
        <v>46542</v>
      </c>
      <c r="W125" s="63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  <c r="IW125" s="0"/>
      <c r="IX125" s="0"/>
      <c r="IY125" s="0"/>
      <c r="IZ125" s="0"/>
      <c r="JA125" s="0"/>
      <c r="JB125" s="0"/>
      <c r="JC125" s="0"/>
      <c r="JD125" s="0"/>
      <c r="JE125" s="0"/>
      <c r="JF125" s="0"/>
      <c r="JG125" s="0"/>
      <c r="JH125" s="0"/>
      <c r="JI125" s="0"/>
      <c r="JJ125" s="0"/>
      <c r="JK125" s="0"/>
      <c r="JL125" s="0"/>
      <c r="JM125" s="0"/>
      <c r="JN125" s="0"/>
      <c r="JO125" s="0"/>
      <c r="JP125" s="0"/>
      <c r="JQ125" s="0"/>
      <c r="JR125" s="0"/>
      <c r="JS125" s="0"/>
      <c r="JT125" s="0"/>
      <c r="JU125" s="0"/>
      <c r="JV125" s="0"/>
      <c r="JW125" s="0"/>
      <c r="JX125" s="0"/>
      <c r="JY125" s="0"/>
      <c r="JZ125" s="0"/>
      <c r="KA125" s="0"/>
      <c r="KB125" s="0"/>
      <c r="KC125" s="0"/>
      <c r="KD125" s="0"/>
      <c r="KE125" s="0"/>
      <c r="KF125" s="0"/>
      <c r="KG125" s="0"/>
      <c r="KH125" s="0"/>
      <c r="KI125" s="0"/>
      <c r="KJ125" s="0"/>
      <c r="KK125" s="0"/>
      <c r="KL125" s="0"/>
      <c r="KM125" s="0"/>
      <c r="KN125" s="0"/>
      <c r="KO125" s="0"/>
      <c r="KP125" s="0"/>
      <c r="KQ125" s="0"/>
      <c r="KR125" s="0"/>
      <c r="KS125" s="0"/>
      <c r="KT125" s="0"/>
      <c r="KU125" s="0"/>
      <c r="KV125" s="0"/>
      <c r="KW125" s="0"/>
      <c r="KX125" s="0"/>
      <c r="KY125" s="0"/>
      <c r="KZ125" s="0"/>
      <c r="LA125" s="0"/>
      <c r="LB125" s="0"/>
      <c r="LC125" s="0"/>
      <c r="LD125" s="0"/>
      <c r="LE125" s="0"/>
      <c r="LF125" s="0"/>
      <c r="LG125" s="0"/>
      <c r="LH125" s="0"/>
      <c r="LI125" s="0"/>
      <c r="LJ125" s="0"/>
      <c r="LK125" s="0"/>
      <c r="LL125" s="0"/>
      <c r="LM125" s="0"/>
      <c r="LN125" s="0"/>
      <c r="LO125" s="0"/>
      <c r="LP125" s="0"/>
      <c r="LQ125" s="0"/>
      <c r="LR125" s="0"/>
      <c r="LS125" s="0"/>
      <c r="LT125" s="0"/>
      <c r="LU125" s="0"/>
      <c r="LV125" s="0"/>
      <c r="LW125" s="0"/>
      <c r="LX125" s="0"/>
      <c r="LY125" s="0"/>
      <c r="LZ125" s="0"/>
      <c r="MA125" s="0"/>
      <c r="MB125" s="0"/>
      <c r="MC125" s="0"/>
      <c r="MD125" s="0"/>
      <c r="ME125" s="0"/>
      <c r="MF125" s="0"/>
      <c r="MG125" s="0"/>
      <c r="MH125" s="0"/>
      <c r="MI125" s="0"/>
      <c r="MJ125" s="0"/>
      <c r="MK125" s="0"/>
      <c r="ML125" s="0"/>
      <c r="MM125" s="0"/>
      <c r="MN125" s="0"/>
      <c r="MO125" s="0"/>
      <c r="MP125" s="0"/>
      <c r="MQ125" s="0"/>
      <c r="MR125" s="0"/>
      <c r="MS125" s="0"/>
      <c r="MT125" s="0"/>
      <c r="MU125" s="0"/>
      <c r="MV125" s="0"/>
      <c r="MW125" s="0"/>
      <c r="MX125" s="0"/>
      <c r="MY125" s="0"/>
      <c r="MZ125" s="0"/>
      <c r="NA125" s="0"/>
      <c r="NB125" s="0"/>
      <c r="NC125" s="0"/>
      <c r="ND125" s="0"/>
      <c r="NE125" s="0"/>
      <c r="NF125" s="0"/>
      <c r="NG125" s="0"/>
      <c r="NH125" s="0"/>
      <c r="NI125" s="0"/>
      <c r="NJ125" s="0"/>
      <c r="NK125" s="0"/>
      <c r="NL125" s="0"/>
      <c r="NM125" s="0"/>
      <c r="NN125" s="0"/>
      <c r="NO125" s="0"/>
      <c r="NP125" s="0"/>
      <c r="NQ125" s="0"/>
      <c r="NR125" s="0"/>
      <c r="NS125" s="0"/>
      <c r="NT125" s="0"/>
      <c r="NU125" s="0"/>
      <c r="NV125" s="0"/>
      <c r="NW125" s="0"/>
      <c r="NX125" s="0"/>
      <c r="NY125" s="0"/>
      <c r="NZ125" s="0"/>
      <c r="OA125" s="0"/>
      <c r="OB125" s="0"/>
      <c r="OC125" s="0"/>
      <c r="OD125" s="0"/>
      <c r="OE125" s="0"/>
      <c r="OF125" s="0"/>
      <c r="OG125" s="0"/>
      <c r="OH125" s="0"/>
      <c r="OI125" s="0"/>
      <c r="OJ125" s="0"/>
      <c r="OK125" s="0"/>
      <c r="OL125" s="0"/>
      <c r="OM125" s="0"/>
      <c r="ON125" s="0"/>
      <c r="OO125" s="0"/>
      <c r="OP125" s="0"/>
      <c r="OQ125" s="0"/>
      <c r="OR125" s="0"/>
      <c r="OS125" s="0"/>
      <c r="OT125" s="0"/>
      <c r="OU125" s="0"/>
      <c r="OV125" s="0"/>
      <c r="OW125" s="0"/>
      <c r="OX125" s="0"/>
      <c r="OY125" s="0"/>
      <c r="OZ125" s="0"/>
      <c r="PA125" s="0"/>
      <c r="PB125" s="0"/>
      <c r="PC125" s="0"/>
      <c r="PD125" s="0"/>
      <c r="PE125" s="0"/>
      <c r="PF125" s="0"/>
      <c r="PG125" s="0"/>
      <c r="PH125" s="0"/>
      <c r="PI125" s="0"/>
      <c r="PJ125" s="0"/>
      <c r="PK125" s="0"/>
      <c r="PL125" s="0"/>
      <c r="PM125" s="0"/>
      <c r="PN125" s="0"/>
      <c r="PO125" s="0"/>
      <c r="PP125" s="0"/>
      <c r="PQ125" s="0"/>
      <c r="PR125" s="0"/>
      <c r="PS125" s="0"/>
      <c r="PT125" s="0"/>
      <c r="PU125" s="0"/>
      <c r="PV125" s="0"/>
      <c r="PW125" s="0"/>
      <c r="PX125" s="0"/>
      <c r="PY125" s="0"/>
      <c r="PZ125" s="0"/>
      <c r="QA125" s="0"/>
      <c r="QB125" s="0"/>
      <c r="QC125" s="0"/>
      <c r="QD125" s="0"/>
      <c r="QE125" s="0"/>
      <c r="QF125" s="0"/>
      <c r="QG125" s="0"/>
      <c r="QH125" s="0"/>
      <c r="QI125" s="0"/>
      <c r="QJ125" s="0"/>
      <c r="QK125" s="0"/>
      <c r="QL125" s="0"/>
      <c r="QM125" s="0"/>
      <c r="QN125" s="0"/>
      <c r="QO125" s="0"/>
      <c r="QP125" s="0"/>
      <c r="QQ125" s="0"/>
      <c r="QR125" s="0"/>
      <c r="QS125" s="0"/>
      <c r="QT125" s="0"/>
      <c r="QU125" s="0"/>
      <c r="QV125" s="0"/>
      <c r="QW125" s="0"/>
      <c r="QX125" s="0"/>
      <c r="QY125" s="0"/>
      <c r="QZ125" s="0"/>
      <c r="RA125" s="0"/>
      <c r="RB125" s="0"/>
      <c r="RC125" s="0"/>
      <c r="RD125" s="0"/>
      <c r="RE125" s="0"/>
      <c r="RF125" s="0"/>
      <c r="RG125" s="0"/>
      <c r="RH125" s="0"/>
      <c r="RI125" s="0"/>
      <c r="RJ125" s="0"/>
      <c r="RK125" s="0"/>
      <c r="RL125" s="0"/>
      <c r="RM125" s="0"/>
      <c r="RN125" s="0"/>
      <c r="RO125" s="0"/>
      <c r="RP125" s="0"/>
      <c r="RQ125" s="0"/>
      <c r="RR125" s="0"/>
      <c r="RS125" s="0"/>
      <c r="RT125" s="0"/>
      <c r="RU125" s="0"/>
      <c r="RV125" s="0"/>
      <c r="RW125" s="0"/>
      <c r="RX125" s="0"/>
      <c r="RY125" s="0"/>
      <c r="RZ125" s="0"/>
      <c r="SA125" s="0"/>
      <c r="SB125" s="0"/>
      <c r="SC125" s="0"/>
      <c r="SD125" s="0"/>
      <c r="SE125" s="0"/>
      <c r="SF125" s="0"/>
      <c r="SG125" s="0"/>
      <c r="SH125" s="0"/>
      <c r="SI125" s="0"/>
      <c r="SJ125" s="0"/>
      <c r="SK125" s="0"/>
      <c r="SL125" s="0"/>
      <c r="SM125" s="0"/>
      <c r="SN125" s="0"/>
      <c r="SO125" s="0"/>
      <c r="SP125" s="0"/>
      <c r="SQ125" s="0"/>
      <c r="SR125" s="0"/>
      <c r="SS125" s="0"/>
      <c r="ST125" s="0"/>
      <c r="SU125" s="0"/>
      <c r="SV125" s="0"/>
      <c r="SW125" s="0"/>
      <c r="SX125" s="0"/>
      <c r="SY125" s="0"/>
      <c r="SZ125" s="0"/>
      <c r="TA125" s="0"/>
      <c r="TB125" s="0"/>
      <c r="TC125" s="0"/>
      <c r="TD125" s="0"/>
      <c r="TE125" s="0"/>
      <c r="TF125" s="0"/>
      <c r="TG125" s="0"/>
      <c r="TH125" s="0"/>
      <c r="TI125" s="0"/>
      <c r="TJ125" s="0"/>
      <c r="TK125" s="0"/>
      <c r="TL125" s="0"/>
      <c r="TM125" s="0"/>
      <c r="TN125" s="0"/>
      <c r="TO125" s="0"/>
      <c r="TP125" s="0"/>
      <c r="TQ125" s="0"/>
      <c r="TR125" s="0"/>
      <c r="TS125" s="0"/>
      <c r="TT125" s="0"/>
      <c r="TU125" s="0"/>
      <c r="TV125" s="0"/>
      <c r="TW125" s="0"/>
      <c r="TX125" s="0"/>
      <c r="TY125" s="0"/>
      <c r="TZ125" s="0"/>
      <c r="UA125" s="0"/>
      <c r="UB125" s="0"/>
      <c r="UC125" s="0"/>
      <c r="UD125" s="0"/>
      <c r="UE125" s="0"/>
      <c r="UF125" s="0"/>
      <c r="UG125" s="0"/>
      <c r="UH125" s="0"/>
      <c r="UI125" s="0"/>
      <c r="UJ125" s="0"/>
      <c r="UK125" s="0"/>
      <c r="UL125" s="0"/>
      <c r="UM125" s="0"/>
      <c r="UN125" s="0"/>
      <c r="UO125" s="0"/>
      <c r="UP125" s="0"/>
      <c r="UQ125" s="0"/>
      <c r="UR125" s="0"/>
      <c r="US125" s="0"/>
      <c r="UT125" s="0"/>
      <c r="UU125" s="0"/>
      <c r="UV125" s="0"/>
      <c r="UW125" s="0"/>
      <c r="UX125" s="0"/>
      <c r="UY125" s="0"/>
      <c r="UZ125" s="0"/>
      <c r="VA125" s="0"/>
      <c r="VB125" s="0"/>
      <c r="VC125" s="0"/>
      <c r="VD125" s="0"/>
      <c r="VE125" s="0"/>
      <c r="VF125" s="0"/>
      <c r="VG125" s="0"/>
      <c r="VH125" s="0"/>
      <c r="VI125" s="0"/>
      <c r="VJ125" s="0"/>
      <c r="VK125" s="0"/>
      <c r="VL125" s="0"/>
      <c r="VM125" s="0"/>
      <c r="VN125" s="0"/>
      <c r="VO125" s="0"/>
      <c r="VP125" s="0"/>
      <c r="VQ125" s="0"/>
      <c r="VR125" s="0"/>
      <c r="VS125" s="0"/>
      <c r="VT125" s="0"/>
      <c r="VU125" s="0"/>
      <c r="VV125" s="0"/>
      <c r="VW125" s="0"/>
      <c r="VX125" s="0"/>
      <c r="VY125" s="0"/>
      <c r="VZ125" s="0"/>
      <c r="WA125" s="0"/>
      <c r="WB125" s="0"/>
      <c r="WC125" s="0"/>
      <c r="WD125" s="0"/>
      <c r="WE125" s="0"/>
      <c r="WF125" s="0"/>
      <c r="WG125" s="0"/>
      <c r="WH125" s="0"/>
      <c r="WI125" s="0"/>
      <c r="WJ125" s="0"/>
      <c r="WK125" s="0"/>
      <c r="WL125" s="0"/>
      <c r="WM125" s="0"/>
      <c r="WN125" s="0"/>
      <c r="WO125" s="0"/>
      <c r="WP125" s="0"/>
      <c r="WQ125" s="0"/>
      <c r="WR125" s="0"/>
      <c r="WS125" s="0"/>
      <c r="WT125" s="0"/>
      <c r="WU125" s="0"/>
      <c r="WV125" s="0"/>
      <c r="WW125" s="0"/>
      <c r="WX125" s="0"/>
      <c r="WY125" s="0"/>
      <c r="WZ125" s="0"/>
      <c r="XA125" s="0"/>
      <c r="XB125" s="0"/>
      <c r="XC125" s="0"/>
      <c r="XD125" s="0"/>
      <c r="XE125" s="0"/>
      <c r="XF125" s="0"/>
      <c r="XG125" s="0"/>
      <c r="XH125" s="0"/>
      <c r="XI125" s="0"/>
      <c r="XJ125" s="0"/>
      <c r="XK125" s="0"/>
      <c r="XL125" s="0"/>
      <c r="XM125" s="0"/>
      <c r="XN125" s="0"/>
      <c r="XO125" s="0"/>
      <c r="XP125" s="0"/>
      <c r="XQ125" s="0"/>
      <c r="XR125" s="0"/>
      <c r="XS125" s="0"/>
      <c r="XT125" s="0"/>
      <c r="XU125" s="0"/>
      <c r="XV125" s="0"/>
      <c r="XW125" s="0"/>
      <c r="XX125" s="0"/>
      <c r="XY125" s="0"/>
      <c r="XZ125" s="0"/>
      <c r="YA125" s="0"/>
      <c r="YB125" s="0"/>
      <c r="YC125" s="0"/>
      <c r="YD125" s="0"/>
      <c r="YE125" s="0"/>
      <c r="YF125" s="0"/>
      <c r="YG125" s="0"/>
      <c r="YH125" s="0"/>
      <c r="YI125" s="0"/>
      <c r="YJ125" s="0"/>
      <c r="YK125" s="0"/>
      <c r="YL125" s="0"/>
      <c r="YM125" s="0"/>
      <c r="YN125" s="0"/>
      <c r="YO125" s="0"/>
      <c r="YP125" s="0"/>
      <c r="YQ125" s="0"/>
      <c r="YR125" s="0"/>
      <c r="YS125" s="0"/>
      <c r="YT125" s="0"/>
      <c r="YU125" s="0"/>
      <c r="YV125" s="0"/>
      <c r="YW125" s="0"/>
      <c r="YX125" s="0"/>
      <c r="YY125" s="0"/>
      <c r="YZ125" s="0"/>
      <c r="ZA125" s="0"/>
      <c r="ZB125" s="0"/>
      <c r="ZC125" s="0"/>
      <c r="ZD125" s="0"/>
      <c r="ZE125" s="0"/>
      <c r="ZF125" s="0"/>
      <c r="ZG125" s="0"/>
      <c r="ZH125" s="0"/>
      <c r="ZI125" s="0"/>
      <c r="ZJ125" s="0"/>
      <c r="ZK125" s="0"/>
      <c r="ZL125" s="0"/>
      <c r="ZM125" s="0"/>
      <c r="ZN125" s="0"/>
      <c r="ZO125" s="0"/>
      <c r="ZP125" s="0"/>
      <c r="ZQ125" s="0"/>
      <c r="ZR125" s="0"/>
      <c r="ZS125" s="0"/>
      <c r="ZT125" s="0"/>
      <c r="ZU125" s="0"/>
      <c r="ZV125" s="0"/>
      <c r="ZW125" s="0"/>
      <c r="ZX125" s="0"/>
      <c r="ZY125" s="0"/>
      <c r="ZZ125" s="0"/>
      <c r="AAA125" s="0"/>
      <c r="AAB125" s="0"/>
      <c r="AAC125" s="0"/>
      <c r="AAD125" s="0"/>
      <c r="AAE125" s="0"/>
      <c r="AAF125" s="0"/>
      <c r="AAG125" s="0"/>
      <c r="AAH125" s="0"/>
      <c r="AAI125" s="0"/>
      <c r="AAJ125" s="0"/>
      <c r="AAK125" s="0"/>
      <c r="AAL125" s="0"/>
      <c r="AAM125" s="0"/>
      <c r="AAN125" s="0"/>
      <c r="AAO125" s="0"/>
      <c r="AAP125" s="0"/>
      <c r="AAQ125" s="0"/>
      <c r="AAR125" s="0"/>
      <c r="AAS125" s="0"/>
      <c r="AAT125" s="0"/>
      <c r="AAU125" s="0"/>
      <c r="AAV125" s="0"/>
      <c r="AAW125" s="0"/>
      <c r="AAX125" s="0"/>
      <c r="AAY125" s="0"/>
      <c r="AAZ125" s="0"/>
      <c r="ABA125" s="0"/>
      <c r="ABB125" s="0"/>
      <c r="ABC125" s="0"/>
      <c r="ABD125" s="0"/>
      <c r="ABE125" s="0"/>
      <c r="ABF125" s="0"/>
      <c r="ABG125" s="0"/>
      <c r="ABH125" s="0"/>
      <c r="ABI125" s="0"/>
      <c r="ABJ125" s="0"/>
      <c r="ABK125" s="0"/>
      <c r="ABL125" s="0"/>
      <c r="ABM125" s="0"/>
      <c r="ABN125" s="0"/>
      <c r="ABO125" s="0"/>
      <c r="ABP125" s="0"/>
      <c r="ABQ125" s="0"/>
      <c r="ABR125" s="0"/>
      <c r="ABS125" s="0"/>
      <c r="ABT125" s="0"/>
      <c r="ABU125" s="0"/>
      <c r="ABV125" s="0"/>
      <c r="ABW125" s="0"/>
      <c r="ABX125" s="0"/>
      <c r="ABY125" s="0"/>
      <c r="ABZ125" s="0"/>
      <c r="ACA125" s="0"/>
      <c r="ACB125" s="0"/>
      <c r="ACC125" s="0"/>
      <c r="ACD125" s="0"/>
      <c r="ACE125" s="0"/>
      <c r="ACF125" s="0"/>
      <c r="ACG125" s="0"/>
      <c r="ACH125" s="0"/>
      <c r="ACI125" s="0"/>
      <c r="ACJ125" s="0"/>
      <c r="ACK125" s="0"/>
      <c r="ACL125" s="0"/>
      <c r="ACM125" s="0"/>
      <c r="ACN125" s="0"/>
      <c r="ACO125" s="0"/>
      <c r="ACP125" s="0"/>
      <c r="ACQ125" s="0"/>
      <c r="ACR125" s="0"/>
      <c r="ACS125" s="0"/>
      <c r="ACT125" s="0"/>
      <c r="ACU125" s="0"/>
      <c r="ACV125" s="0"/>
      <c r="ACW125" s="0"/>
      <c r="ACX125" s="0"/>
      <c r="ACY125" s="0"/>
      <c r="ACZ125" s="0"/>
      <c r="ADA125" s="0"/>
      <c r="ADB125" s="0"/>
      <c r="ADC125" s="0"/>
      <c r="ADD125" s="0"/>
      <c r="ADE125" s="0"/>
      <c r="ADF125" s="0"/>
      <c r="ADG125" s="0"/>
      <c r="ADH125" s="0"/>
      <c r="ADI125" s="0"/>
      <c r="ADJ125" s="0"/>
      <c r="ADK125" s="0"/>
      <c r="ADL125" s="0"/>
      <c r="ADM125" s="0"/>
      <c r="ADN125" s="0"/>
      <c r="ADO125" s="0"/>
      <c r="ADP125" s="0"/>
      <c r="ADQ125" s="0"/>
      <c r="ADR125" s="0"/>
      <c r="ADS125" s="0"/>
      <c r="ADT125" s="0"/>
      <c r="ADU125" s="0"/>
      <c r="ADV125" s="0"/>
      <c r="ADW125" s="0"/>
      <c r="ADX125" s="0"/>
      <c r="ADY125" s="0"/>
      <c r="ADZ125" s="0"/>
      <c r="AEA125" s="0"/>
      <c r="AEB125" s="0"/>
      <c r="AEC125" s="0"/>
      <c r="AED125" s="0"/>
      <c r="AEE125" s="0"/>
      <c r="AEF125" s="0"/>
      <c r="AEG125" s="0"/>
      <c r="AEH125" s="0"/>
      <c r="AEI125" s="0"/>
      <c r="AEJ125" s="0"/>
      <c r="AEK125" s="0"/>
      <c r="AEL125" s="0"/>
      <c r="AEM125" s="0"/>
      <c r="AEN125" s="0"/>
      <c r="AEO125" s="0"/>
      <c r="AEP125" s="0"/>
      <c r="AEQ125" s="0"/>
      <c r="AER125" s="0"/>
      <c r="AES125" s="0"/>
      <c r="AET125" s="0"/>
      <c r="AEU125" s="0"/>
      <c r="AEV125" s="0"/>
      <c r="AEW125" s="0"/>
      <c r="AEX125" s="0"/>
      <c r="AEY125" s="0"/>
      <c r="AEZ125" s="0"/>
      <c r="AFA125" s="0"/>
      <c r="AFB125" s="0"/>
      <c r="AFC125" s="0"/>
      <c r="AFD125" s="0"/>
      <c r="AFE125" s="0"/>
      <c r="AFF125" s="0"/>
      <c r="AFG125" s="0"/>
      <c r="AFH125" s="0"/>
      <c r="AFI125" s="0"/>
      <c r="AFJ125" s="0"/>
      <c r="AFK125" s="0"/>
      <c r="AFL125" s="0"/>
      <c r="AFM125" s="0"/>
      <c r="AFN125" s="0"/>
      <c r="AFO125" s="0"/>
      <c r="AFP125" s="0"/>
      <c r="AFQ125" s="0"/>
      <c r="AFR125" s="0"/>
      <c r="AFS125" s="0"/>
      <c r="AFT125" s="0"/>
      <c r="AFU125" s="0"/>
      <c r="AFV125" s="0"/>
      <c r="AFW125" s="0"/>
      <c r="AFX125" s="0"/>
      <c r="AFY125" s="0"/>
      <c r="AFZ125" s="0"/>
      <c r="AGA125" s="0"/>
      <c r="AGB125" s="0"/>
      <c r="AGC125" s="0"/>
      <c r="AGD125" s="0"/>
      <c r="AGE125" s="0"/>
      <c r="AGF125" s="0"/>
      <c r="AGG125" s="0"/>
      <c r="AGH125" s="0"/>
      <c r="AGI125" s="0"/>
      <c r="AGJ125" s="0"/>
      <c r="AGK125" s="0"/>
      <c r="AGL125" s="0"/>
      <c r="AGM125" s="0"/>
      <c r="AGN125" s="0"/>
      <c r="AGO125" s="0"/>
      <c r="AGP125" s="0"/>
      <c r="AGQ125" s="0"/>
      <c r="AGR125" s="0"/>
      <c r="AGS125" s="0"/>
      <c r="AGT125" s="0"/>
      <c r="AGU125" s="0"/>
      <c r="AGV125" s="0"/>
      <c r="AGW125" s="0"/>
      <c r="AGX125" s="0"/>
      <c r="AGY125" s="0"/>
      <c r="AGZ125" s="0"/>
      <c r="AHA125" s="0"/>
      <c r="AHB125" s="0"/>
      <c r="AHC125" s="0"/>
      <c r="AHD125" s="0"/>
      <c r="AHE125" s="0"/>
      <c r="AHF125" s="0"/>
      <c r="AHG125" s="0"/>
      <c r="AHH125" s="0"/>
      <c r="AHI125" s="0"/>
      <c r="AHJ125" s="0"/>
      <c r="AHK125" s="0"/>
      <c r="AHL125" s="0"/>
      <c r="AHM125" s="0"/>
      <c r="AHN125" s="0"/>
      <c r="AHO125" s="0"/>
      <c r="AHP125" s="0"/>
      <c r="AHQ125" s="0"/>
      <c r="AHR125" s="0"/>
      <c r="AHS125" s="0"/>
      <c r="AHT125" s="0"/>
      <c r="AHU125" s="0"/>
      <c r="AHV125" s="0"/>
      <c r="AHW125" s="0"/>
      <c r="AHX125" s="0"/>
      <c r="AHY125" s="0"/>
      <c r="AHZ125" s="0"/>
      <c r="AIA125" s="0"/>
      <c r="AIB125" s="0"/>
      <c r="AIC125" s="0"/>
      <c r="AID125" s="0"/>
      <c r="AIE125" s="0"/>
      <c r="AIF125" s="0"/>
      <c r="AIG125" s="0"/>
      <c r="AIH125" s="0"/>
      <c r="AII125" s="0"/>
      <c r="AIJ125" s="0"/>
      <c r="AIK125" s="0"/>
      <c r="AIL125" s="0"/>
      <c r="AIM125" s="0"/>
      <c r="AIN125" s="0"/>
      <c r="AIO125" s="0"/>
      <c r="AIP125" s="0"/>
      <c r="AIQ125" s="0"/>
      <c r="AIR125" s="0"/>
      <c r="AIS125" s="0"/>
      <c r="AIT125" s="0"/>
      <c r="AIU125" s="0"/>
      <c r="AIV125" s="0"/>
      <c r="AIW125" s="0"/>
      <c r="AIX125" s="0"/>
      <c r="AIY125" s="0"/>
      <c r="AIZ125" s="0"/>
      <c r="AJA125" s="0"/>
      <c r="AJB125" s="0"/>
      <c r="AJC125" s="0"/>
      <c r="AJD125" s="0"/>
      <c r="AJE125" s="0"/>
      <c r="AJF125" s="0"/>
      <c r="AJG125" s="0"/>
      <c r="AJH125" s="0"/>
      <c r="AJI125" s="0"/>
      <c r="AJJ125" s="0"/>
      <c r="AJK125" s="0"/>
      <c r="AJL125" s="0"/>
      <c r="AJM125" s="0"/>
      <c r="AJN125" s="0"/>
      <c r="AJO125" s="0"/>
      <c r="AJP125" s="0"/>
      <c r="AJQ125" s="0"/>
      <c r="AJR125" s="0"/>
      <c r="AJS125" s="0"/>
      <c r="AJT125" s="0"/>
      <c r="AJU125" s="0"/>
      <c r="AJV125" s="0"/>
      <c r="AJW125" s="0"/>
      <c r="AJX125" s="0"/>
      <c r="AJY125" s="0"/>
      <c r="AJZ125" s="0"/>
      <c r="AKA125" s="0"/>
      <c r="AKB125" s="0"/>
      <c r="AKC125" s="0"/>
      <c r="AKD125" s="0"/>
      <c r="AKE125" s="0"/>
      <c r="AKF125" s="0"/>
      <c r="AKG125" s="0"/>
      <c r="AKH125" s="0"/>
      <c r="AKI125" s="0"/>
      <c r="AKJ125" s="0"/>
      <c r="AKK125" s="0"/>
      <c r="AKL125" s="0"/>
      <c r="AKM125" s="0"/>
      <c r="AKN125" s="0"/>
      <c r="AKO125" s="0"/>
      <c r="AKP125" s="0"/>
      <c r="AKQ125" s="0"/>
      <c r="AKR125" s="0"/>
      <c r="AKS125" s="0"/>
      <c r="AKT125" s="0"/>
      <c r="AKU125" s="0"/>
      <c r="AKV125" s="0"/>
      <c r="AKW125" s="0"/>
      <c r="AKX125" s="0"/>
      <c r="AKY125" s="0"/>
      <c r="AKZ125" s="0"/>
      <c r="ALA125" s="0"/>
      <c r="ALB125" s="0"/>
      <c r="ALC125" s="0"/>
      <c r="ALD125" s="0"/>
      <c r="ALE125" s="0"/>
      <c r="ALF125" s="0"/>
      <c r="ALG125" s="0"/>
      <c r="ALH125" s="0"/>
      <c r="ALI125" s="0"/>
      <c r="ALJ125" s="0"/>
      <c r="ALK125" s="0"/>
      <c r="ALL125" s="0"/>
      <c r="ALM125" s="0"/>
      <c r="ALN125" s="0"/>
      <c r="ALO125" s="0"/>
      <c r="ALP125" s="0"/>
      <c r="ALQ125" s="0"/>
      <c r="ALR125" s="0"/>
      <c r="ALS125" s="0"/>
      <c r="ALT125" s="0"/>
      <c r="ALU125" s="0"/>
      <c r="ALV125" s="0"/>
      <c r="ALW125" s="0"/>
      <c r="ALX125" s="0"/>
      <c r="ALY125" s="0"/>
      <c r="ALZ125" s="0"/>
      <c r="AMA125" s="0"/>
      <c r="AMB125" s="0"/>
      <c r="AMC125" s="0"/>
      <c r="AMD125" s="0"/>
      <c r="AME125" s="0"/>
      <c r="AMF125" s="0"/>
      <c r="AMG125" s="0"/>
      <c r="AMH125" s="0"/>
      <c r="AMI125" s="0"/>
      <c r="AMJ125" s="0"/>
      <c r="AMK125" s="0"/>
      <c r="AML125" s="0"/>
      <c r="AMM125" s="0"/>
      <c r="AMN125" s="0"/>
      <c r="AMO125" s="0"/>
      <c r="AMP125" s="0"/>
      <c r="AMQ125" s="0"/>
      <c r="AMR125" s="0"/>
      <c r="AMS125" s="0"/>
      <c r="AMT125" s="0"/>
      <c r="AMU125" s="0"/>
      <c r="AMV125" s="0"/>
      <c r="AMW125" s="0"/>
      <c r="AMX125" s="0"/>
      <c r="AMY125" s="0"/>
      <c r="AMZ125" s="0"/>
      <c r="ANA125" s="0"/>
      <c r="ANB125" s="0"/>
      <c r="ANC125" s="0"/>
      <c r="AND125" s="0"/>
      <c r="ANE125" s="0"/>
      <c r="ANF125" s="0"/>
      <c r="ANG125" s="0"/>
      <c r="ANH125" s="0"/>
      <c r="ANI125" s="0"/>
      <c r="ANJ125" s="0"/>
      <c r="ANK125" s="0"/>
      <c r="ANL125" s="0"/>
      <c r="ANM125" s="0"/>
      <c r="ANN125" s="0"/>
      <c r="ANO125" s="0"/>
      <c r="ANP125" s="0"/>
      <c r="ANQ125" s="0"/>
      <c r="ANR125" s="0"/>
      <c r="ANS125" s="0"/>
      <c r="ANT125" s="0"/>
      <c r="ANU125" s="0"/>
      <c r="ANV125" s="0"/>
      <c r="ANW125" s="0"/>
      <c r="ANX125" s="0"/>
      <c r="ANY125" s="0"/>
      <c r="ANZ125" s="0"/>
      <c r="AOA125" s="0"/>
      <c r="AOB125" s="0"/>
      <c r="AOC125" s="0"/>
      <c r="AOD125" s="0"/>
      <c r="AOE125" s="0"/>
      <c r="AOF125" s="0"/>
      <c r="AOG125" s="0"/>
      <c r="AOH125" s="0"/>
      <c r="AOI125" s="0"/>
      <c r="AOJ125" s="0"/>
      <c r="AOK125" s="0"/>
      <c r="AOL125" s="0"/>
      <c r="AOM125" s="0"/>
      <c r="AON125" s="0"/>
      <c r="AOO125" s="0"/>
      <c r="AOP125" s="0"/>
      <c r="AOQ125" s="0"/>
      <c r="AOR125" s="0"/>
      <c r="AOS125" s="0"/>
      <c r="AOT125" s="0"/>
      <c r="AOU125" s="0"/>
      <c r="AOV125" s="0"/>
      <c r="AOW125" s="0"/>
      <c r="AOX125" s="0"/>
      <c r="AOY125" s="0"/>
      <c r="AOZ125" s="0"/>
      <c r="APA125" s="0"/>
      <c r="APB125" s="0"/>
      <c r="APC125" s="0"/>
      <c r="APD125" s="0"/>
      <c r="APE125" s="0"/>
      <c r="APF125" s="0"/>
      <c r="APG125" s="0"/>
      <c r="APH125" s="0"/>
      <c r="API125" s="0"/>
      <c r="APJ125" s="0"/>
      <c r="APK125" s="0"/>
      <c r="APL125" s="0"/>
      <c r="APM125" s="0"/>
      <c r="APN125" s="0"/>
      <c r="APO125" s="0"/>
      <c r="APP125" s="0"/>
      <c r="APQ125" s="0"/>
      <c r="APR125" s="0"/>
      <c r="APS125" s="0"/>
      <c r="APT125" s="0"/>
      <c r="APU125" s="0"/>
      <c r="APV125" s="0"/>
      <c r="APW125" s="0"/>
      <c r="APX125" s="0"/>
      <c r="APY125" s="0"/>
      <c r="APZ125" s="0"/>
      <c r="AQA125" s="0"/>
      <c r="AQB125" s="0"/>
      <c r="AQC125" s="0"/>
      <c r="AQD125" s="0"/>
      <c r="AQE125" s="0"/>
      <c r="AQF125" s="0"/>
      <c r="AQG125" s="0"/>
      <c r="AQH125" s="0"/>
      <c r="AQI125" s="0"/>
      <c r="AQJ125" s="0"/>
      <c r="AQK125" s="0"/>
      <c r="AQL125" s="0"/>
      <c r="AQM125" s="0"/>
      <c r="AQN125" s="0"/>
      <c r="AQO125" s="0"/>
      <c r="AQP125" s="0"/>
      <c r="AQQ125" s="0"/>
      <c r="AQR125" s="0"/>
      <c r="AQS125" s="0"/>
      <c r="AQT125" s="0"/>
      <c r="AQU125" s="0"/>
      <c r="AQV125" s="0"/>
      <c r="AQW125" s="0"/>
      <c r="AQX125" s="0"/>
      <c r="AQY125" s="0"/>
      <c r="AQZ125" s="0"/>
      <c r="ARA125" s="0"/>
      <c r="ARB125" s="0"/>
      <c r="ARC125" s="0"/>
      <c r="ARD125" s="0"/>
      <c r="ARE125" s="0"/>
      <c r="ARF125" s="0"/>
      <c r="ARG125" s="0"/>
      <c r="ARH125" s="0"/>
      <c r="ARI125" s="0"/>
      <c r="ARJ125" s="0"/>
      <c r="ARK125" s="0"/>
      <c r="ARL125" s="0"/>
      <c r="ARM125" s="0"/>
      <c r="ARN125" s="0"/>
      <c r="ARO125" s="0"/>
      <c r="ARP125" s="0"/>
      <c r="ARQ125" s="0"/>
      <c r="ARR125" s="0"/>
      <c r="ARS125" s="0"/>
      <c r="ART125" s="0"/>
      <c r="ARU125" s="0"/>
      <c r="ARV125" s="0"/>
      <c r="ARW125" s="0"/>
      <c r="ARX125" s="0"/>
      <c r="ARY125" s="0"/>
      <c r="ARZ125" s="0"/>
      <c r="ASA125" s="0"/>
      <c r="ASB125" s="0"/>
      <c r="ASC125" s="0"/>
      <c r="ASD125" s="0"/>
      <c r="ASE125" s="0"/>
      <c r="ASF125" s="0"/>
      <c r="ASG125" s="0"/>
      <c r="ASH125" s="0"/>
      <c r="ASI125" s="0"/>
      <c r="ASJ125" s="0"/>
      <c r="ASK125" s="0"/>
      <c r="ASL125" s="0"/>
      <c r="ASM125" s="0"/>
      <c r="ASN125" s="0"/>
      <c r="ASO125" s="0"/>
      <c r="ASP125" s="0"/>
      <c r="ASQ125" s="0"/>
      <c r="ASR125" s="0"/>
      <c r="ASS125" s="0"/>
      <c r="AST125" s="0"/>
      <c r="ASU125" s="0"/>
      <c r="ASV125" s="0"/>
      <c r="ASW125" s="0"/>
      <c r="ASX125" s="0"/>
      <c r="ASY125" s="0"/>
      <c r="ASZ125" s="0"/>
      <c r="ATA125" s="0"/>
      <c r="ATB125" s="0"/>
      <c r="ATC125" s="0"/>
      <c r="ATD125" s="0"/>
      <c r="ATE125" s="0"/>
      <c r="ATF125" s="0"/>
      <c r="ATG125" s="0"/>
      <c r="ATH125" s="0"/>
      <c r="ATI125" s="0"/>
      <c r="ATJ125" s="0"/>
      <c r="ATK125" s="0"/>
      <c r="ATL125" s="0"/>
      <c r="ATM125" s="0"/>
      <c r="ATN125" s="0"/>
      <c r="ATO125" s="0"/>
      <c r="ATP125" s="0"/>
      <c r="ATQ125" s="0"/>
      <c r="ATR125" s="0"/>
      <c r="ATS125" s="0"/>
      <c r="ATT125" s="0"/>
      <c r="ATU125" s="0"/>
      <c r="ATV125" s="0"/>
      <c r="ATW125" s="0"/>
      <c r="ATX125" s="0"/>
      <c r="ATY125" s="0"/>
      <c r="ATZ125" s="0"/>
      <c r="AUA125" s="0"/>
      <c r="AUB125" s="0"/>
      <c r="AUC125" s="0"/>
      <c r="AUD125" s="0"/>
      <c r="AUE125" s="0"/>
      <c r="AUF125" s="0"/>
      <c r="AUG125" s="0"/>
      <c r="AUH125" s="0"/>
      <c r="AUI125" s="0"/>
      <c r="AUJ125" s="0"/>
      <c r="AUK125" s="0"/>
      <c r="AUL125" s="0"/>
      <c r="AUM125" s="0"/>
      <c r="AUN125" s="0"/>
      <c r="AUO125" s="0"/>
      <c r="AUP125" s="0"/>
      <c r="AUQ125" s="0"/>
      <c r="AUR125" s="0"/>
      <c r="AUS125" s="0"/>
      <c r="AUT125" s="0"/>
      <c r="AUU125" s="0"/>
      <c r="AUV125" s="0"/>
      <c r="AUW125" s="0"/>
      <c r="AUX125" s="0"/>
      <c r="AUY125" s="0"/>
      <c r="AUZ125" s="0"/>
      <c r="AVA125" s="0"/>
      <c r="AVB125" s="0"/>
      <c r="AVC125" s="0"/>
      <c r="AVD125" s="0"/>
      <c r="AVE125" s="0"/>
      <c r="AVF125" s="0"/>
      <c r="AVG125" s="0"/>
      <c r="AVH125" s="0"/>
      <c r="AVI125" s="0"/>
      <c r="AVJ125" s="0"/>
      <c r="AVK125" s="0"/>
      <c r="AVL125" s="0"/>
      <c r="AVM125" s="0"/>
      <c r="AVN125" s="0"/>
      <c r="AVO125" s="0"/>
      <c r="AVP125" s="0"/>
      <c r="AVQ125" s="0"/>
      <c r="AVR125" s="0"/>
      <c r="AVS125" s="0"/>
      <c r="AVT125" s="0"/>
      <c r="AVU125" s="0"/>
      <c r="AVV125" s="0"/>
      <c r="AVW125" s="0"/>
      <c r="AVX125" s="0"/>
      <c r="AVY125" s="0"/>
      <c r="AVZ125" s="0"/>
      <c r="AWA125" s="0"/>
      <c r="AWB125" s="0"/>
      <c r="AWC125" s="0"/>
      <c r="AWD125" s="0"/>
      <c r="AWE125" s="0"/>
      <c r="AWF125" s="0"/>
      <c r="AWG125" s="0"/>
      <c r="AWH125" s="0"/>
      <c r="AWI125" s="0"/>
      <c r="AWJ125" s="0"/>
      <c r="AWK125" s="0"/>
      <c r="AWL125" s="0"/>
      <c r="AWM125" s="0"/>
      <c r="AWN125" s="0"/>
      <c r="AWO125" s="0"/>
      <c r="AWP125" s="0"/>
      <c r="AWQ125" s="0"/>
      <c r="AWR125" s="0"/>
      <c r="AWS125" s="0"/>
      <c r="AWT125" s="0"/>
      <c r="AWU125" s="0"/>
      <c r="AWV125" s="0"/>
      <c r="AWW125" s="0"/>
      <c r="AWX125" s="0"/>
      <c r="AWY125" s="0"/>
      <c r="AWZ125" s="0"/>
      <c r="AXA125" s="0"/>
      <c r="AXB125" s="0"/>
      <c r="AXC125" s="0"/>
      <c r="AXD125" s="0"/>
      <c r="AXE125" s="0"/>
      <c r="AXF125" s="0"/>
      <c r="AXG125" s="0"/>
      <c r="AXH125" s="0"/>
      <c r="AXI125" s="0"/>
      <c r="AXJ125" s="0"/>
      <c r="AXK125" s="0"/>
      <c r="AXL125" s="0"/>
      <c r="AXM125" s="0"/>
      <c r="AXN125" s="0"/>
      <c r="AXO125" s="0"/>
      <c r="AXP125" s="0"/>
      <c r="AXQ125" s="0"/>
      <c r="AXR125" s="0"/>
      <c r="AXS125" s="0"/>
      <c r="AXT125" s="0"/>
      <c r="AXU125" s="0"/>
      <c r="AXV125" s="0"/>
      <c r="AXW125" s="0"/>
      <c r="AXX125" s="0"/>
      <c r="AXY125" s="0"/>
      <c r="AXZ125" s="0"/>
      <c r="AYA125" s="0"/>
      <c r="AYB125" s="0"/>
      <c r="AYC125" s="0"/>
      <c r="AYD125" s="0"/>
      <c r="AYE125" s="0"/>
      <c r="AYF125" s="0"/>
      <c r="AYG125" s="0"/>
      <c r="AYH125" s="0"/>
      <c r="AYI125" s="0"/>
      <c r="AYJ125" s="0"/>
      <c r="AYK125" s="0"/>
      <c r="AYL125" s="0"/>
      <c r="AYM125" s="0"/>
      <c r="AYN125" s="0"/>
      <c r="AYO125" s="0"/>
      <c r="AYP125" s="0"/>
      <c r="AYQ125" s="0"/>
      <c r="AYR125" s="0"/>
      <c r="AYS125" s="0"/>
      <c r="AYT125" s="0"/>
      <c r="AYU125" s="0"/>
      <c r="AYV125" s="0"/>
      <c r="AYW125" s="0"/>
      <c r="AYX125" s="0"/>
      <c r="AYY125" s="0"/>
      <c r="AYZ125" s="0"/>
      <c r="AZA125" s="0"/>
      <c r="AZB125" s="0"/>
      <c r="AZC125" s="0"/>
      <c r="AZD125" s="0"/>
      <c r="AZE125" s="0"/>
      <c r="AZF125" s="0"/>
      <c r="AZG125" s="0"/>
      <c r="AZH125" s="0"/>
      <c r="AZI125" s="0"/>
      <c r="AZJ125" s="0"/>
      <c r="AZK125" s="0"/>
      <c r="AZL125" s="0"/>
      <c r="AZM125" s="0"/>
      <c r="AZN125" s="0"/>
      <c r="AZO125" s="0"/>
      <c r="AZP125" s="0"/>
      <c r="AZQ125" s="0"/>
      <c r="AZR125" s="0"/>
      <c r="AZS125" s="0"/>
      <c r="AZT125" s="0"/>
      <c r="AZU125" s="0"/>
      <c r="AZV125" s="0"/>
      <c r="AZW125" s="0"/>
      <c r="AZX125" s="0"/>
      <c r="AZY125" s="0"/>
      <c r="AZZ125" s="0"/>
      <c r="BAA125" s="0"/>
      <c r="BAB125" s="0"/>
      <c r="BAC125" s="0"/>
      <c r="BAD125" s="0"/>
      <c r="BAE125" s="0"/>
      <c r="BAF125" s="0"/>
      <c r="BAG125" s="0"/>
      <c r="BAH125" s="0"/>
      <c r="BAI125" s="0"/>
      <c r="BAJ125" s="0"/>
      <c r="BAK125" s="0"/>
      <c r="BAL125" s="0"/>
      <c r="BAM125" s="0"/>
      <c r="BAN125" s="0"/>
      <c r="BAO125" s="0"/>
      <c r="BAP125" s="0"/>
      <c r="BAQ125" s="0"/>
      <c r="BAR125" s="0"/>
      <c r="BAS125" s="0"/>
      <c r="BAT125" s="0"/>
      <c r="BAU125" s="0"/>
      <c r="BAV125" s="0"/>
      <c r="BAW125" s="0"/>
      <c r="BAX125" s="0"/>
      <c r="BAY125" s="0"/>
      <c r="BAZ125" s="0"/>
      <c r="BBA125" s="0"/>
      <c r="BBB125" s="0"/>
      <c r="BBC125" s="0"/>
      <c r="BBD125" s="0"/>
      <c r="BBE125" s="0"/>
      <c r="BBF125" s="0"/>
      <c r="BBG125" s="0"/>
      <c r="BBH125" s="0"/>
      <c r="BBI125" s="0"/>
      <c r="BBJ125" s="0"/>
      <c r="BBK125" s="0"/>
      <c r="BBL125" s="0"/>
      <c r="BBM125" s="0"/>
      <c r="BBN125" s="0"/>
      <c r="BBO125" s="0"/>
      <c r="BBP125" s="0"/>
      <c r="BBQ125" s="0"/>
      <c r="BBR125" s="0"/>
      <c r="BBS125" s="0"/>
      <c r="BBT125" s="0"/>
      <c r="BBU125" s="0"/>
      <c r="BBV125" s="0"/>
      <c r="BBW125" s="0"/>
      <c r="BBX125" s="0"/>
      <c r="BBY125" s="0"/>
      <c r="BBZ125" s="0"/>
      <c r="BCA125" s="0"/>
      <c r="BCB125" s="0"/>
      <c r="BCC125" s="0"/>
      <c r="BCD125" s="0"/>
      <c r="BCE125" s="0"/>
      <c r="BCF125" s="0"/>
      <c r="BCG125" s="0"/>
      <c r="BCH125" s="0"/>
      <c r="BCI125" s="0"/>
      <c r="BCJ125" s="0"/>
      <c r="BCK125" s="0"/>
      <c r="BCL125" s="0"/>
      <c r="BCM125" s="0"/>
      <c r="BCN125" s="0"/>
      <c r="BCO125" s="0"/>
      <c r="BCP125" s="0"/>
      <c r="BCQ125" s="0"/>
      <c r="BCR125" s="0"/>
      <c r="BCS125" s="0"/>
      <c r="BCT125" s="0"/>
      <c r="BCU125" s="0"/>
      <c r="BCV125" s="0"/>
      <c r="BCW125" s="0"/>
      <c r="BCX125" s="0"/>
      <c r="BCY125" s="0"/>
      <c r="BCZ125" s="0"/>
      <c r="BDA125" s="0"/>
      <c r="BDB125" s="0"/>
      <c r="BDC125" s="0"/>
      <c r="BDD125" s="0"/>
      <c r="BDE125" s="0"/>
      <c r="BDF125" s="0"/>
      <c r="BDG125" s="0"/>
      <c r="BDH125" s="0"/>
      <c r="BDI125" s="0"/>
      <c r="BDJ125" s="0"/>
      <c r="BDK125" s="0"/>
      <c r="BDL125" s="0"/>
      <c r="BDM125" s="0"/>
      <c r="BDN125" s="0"/>
      <c r="BDO125" s="0"/>
      <c r="BDP125" s="0"/>
      <c r="BDQ125" s="0"/>
      <c r="BDR125" s="0"/>
      <c r="BDS125" s="0"/>
      <c r="BDT125" s="0"/>
      <c r="BDU125" s="0"/>
      <c r="BDV125" s="0"/>
      <c r="BDW125" s="0"/>
      <c r="BDX125" s="0"/>
      <c r="BDY125" s="0"/>
      <c r="BDZ125" s="0"/>
      <c r="BEA125" s="0"/>
      <c r="BEB125" s="0"/>
      <c r="BEC125" s="0"/>
      <c r="BED125" s="0"/>
      <c r="BEE125" s="0"/>
      <c r="BEF125" s="0"/>
      <c r="BEG125" s="0"/>
      <c r="BEH125" s="0"/>
      <c r="BEI125" s="0"/>
      <c r="BEJ125" s="0"/>
      <c r="BEK125" s="0"/>
      <c r="BEL125" s="0"/>
      <c r="BEM125" s="0"/>
      <c r="BEN125" s="0"/>
      <c r="BEO125" s="0"/>
      <c r="BEP125" s="0"/>
      <c r="BEQ125" s="0"/>
      <c r="BER125" s="0"/>
      <c r="BES125" s="0"/>
      <c r="BET125" s="0"/>
      <c r="BEU125" s="0"/>
      <c r="BEV125" s="0"/>
      <c r="BEW125" s="0"/>
      <c r="BEX125" s="0"/>
      <c r="BEY125" s="0"/>
      <c r="BEZ125" s="0"/>
      <c r="BFA125" s="0"/>
      <c r="BFB125" s="0"/>
      <c r="BFC125" s="0"/>
      <c r="BFD125" s="0"/>
      <c r="BFE125" s="0"/>
      <c r="BFF125" s="0"/>
      <c r="BFG125" s="0"/>
      <c r="BFH125" s="0"/>
      <c r="BFI125" s="0"/>
      <c r="BFJ125" s="0"/>
      <c r="BFK125" s="0"/>
      <c r="BFL125" s="0"/>
      <c r="BFM125" s="0"/>
      <c r="BFN125" s="0"/>
      <c r="BFO125" s="0"/>
      <c r="BFP125" s="0"/>
      <c r="BFQ125" s="0"/>
      <c r="BFR125" s="0"/>
      <c r="BFS125" s="0"/>
      <c r="BFT125" s="0"/>
      <c r="BFU125" s="0"/>
      <c r="BFV125" s="0"/>
      <c r="BFW125" s="0"/>
      <c r="BFX125" s="0"/>
      <c r="BFY125" s="0"/>
      <c r="BFZ125" s="0"/>
      <c r="BGA125" s="0"/>
      <c r="BGB125" s="0"/>
      <c r="BGC125" s="0"/>
      <c r="BGD125" s="0"/>
      <c r="BGE125" s="0"/>
      <c r="BGF125" s="0"/>
      <c r="BGG125" s="0"/>
      <c r="BGH125" s="0"/>
      <c r="BGI125" s="0"/>
      <c r="BGJ125" s="0"/>
      <c r="BGK125" s="0"/>
      <c r="BGL125" s="0"/>
      <c r="BGM125" s="0"/>
      <c r="BGN125" s="0"/>
      <c r="BGO125" s="0"/>
      <c r="BGP125" s="0"/>
      <c r="BGQ125" s="0"/>
      <c r="BGR125" s="0"/>
      <c r="BGS125" s="0"/>
      <c r="BGT125" s="0"/>
      <c r="BGU125" s="0"/>
      <c r="BGV125" s="0"/>
      <c r="BGW125" s="0"/>
      <c r="BGX125" s="0"/>
      <c r="BGY125" s="0"/>
      <c r="BGZ125" s="0"/>
      <c r="BHA125" s="0"/>
      <c r="BHB125" s="0"/>
      <c r="BHC125" s="0"/>
      <c r="BHD125" s="0"/>
      <c r="BHE125" s="0"/>
      <c r="BHF125" s="0"/>
      <c r="BHG125" s="0"/>
      <c r="BHH125" s="0"/>
      <c r="BHI125" s="0"/>
      <c r="BHJ125" s="0"/>
      <c r="BHK125" s="0"/>
      <c r="BHL125" s="0"/>
      <c r="BHM125" s="0"/>
      <c r="BHN125" s="0"/>
      <c r="BHO125" s="0"/>
      <c r="BHP125" s="0"/>
      <c r="BHQ125" s="0"/>
      <c r="BHR125" s="0"/>
      <c r="BHS125" s="0"/>
      <c r="BHT125" s="0"/>
      <c r="BHU125" s="0"/>
      <c r="BHV125" s="0"/>
      <c r="BHW125" s="0"/>
      <c r="BHX125" s="0"/>
      <c r="BHY125" s="0"/>
      <c r="BHZ125" s="0"/>
      <c r="BIA125" s="0"/>
      <c r="BIB125" s="0"/>
      <c r="BIC125" s="0"/>
      <c r="BID125" s="0"/>
      <c r="BIE125" s="0"/>
      <c r="BIF125" s="0"/>
      <c r="BIG125" s="0"/>
      <c r="BIH125" s="0"/>
      <c r="BII125" s="0"/>
      <c r="BIJ125" s="0"/>
      <c r="BIK125" s="0"/>
      <c r="BIL125" s="0"/>
      <c r="BIM125" s="0"/>
      <c r="BIN125" s="0"/>
      <c r="BIO125" s="0"/>
      <c r="BIP125" s="0"/>
      <c r="BIQ125" s="0"/>
      <c r="BIR125" s="0"/>
      <c r="BIS125" s="0"/>
      <c r="BIT125" s="0"/>
      <c r="BIU125" s="0"/>
      <c r="BIV125" s="0"/>
      <c r="BIW125" s="0"/>
      <c r="BIX125" s="0"/>
      <c r="BIY125" s="0"/>
      <c r="BIZ125" s="0"/>
      <c r="BJA125" s="0"/>
      <c r="BJB125" s="0"/>
      <c r="BJC125" s="0"/>
      <c r="BJD125" s="0"/>
      <c r="BJE125" s="0"/>
      <c r="BJF125" s="0"/>
      <c r="BJG125" s="0"/>
      <c r="BJH125" s="0"/>
      <c r="BJI125" s="0"/>
      <c r="BJJ125" s="0"/>
      <c r="BJK125" s="0"/>
      <c r="BJL125" s="0"/>
      <c r="BJM125" s="0"/>
      <c r="BJN125" s="0"/>
      <c r="BJO125" s="0"/>
      <c r="BJP125" s="0"/>
      <c r="BJQ125" s="0"/>
      <c r="BJR125" s="0"/>
      <c r="BJS125" s="0"/>
      <c r="BJT125" s="0"/>
      <c r="BJU125" s="0"/>
      <c r="BJV125" s="0"/>
      <c r="BJW125" s="0"/>
      <c r="BJX125" s="0"/>
      <c r="BJY125" s="0"/>
      <c r="BJZ125" s="0"/>
      <c r="BKA125" s="0"/>
      <c r="BKB125" s="0"/>
      <c r="BKC125" s="0"/>
      <c r="BKD125" s="0"/>
      <c r="BKE125" s="0"/>
      <c r="BKF125" s="0"/>
      <c r="BKG125" s="0"/>
      <c r="BKH125" s="0"/>
      <c r="BKI125" s="0"/>
      <c r="BKJ125" s="0"/>
      <c r="BKK125" s="0"/>
      <c r="BKL125" s="0"/>
      <c r="BKM125" s="0"/>
      <c r="BKN125" s="0"/>
      <c r="BKO125" s="0"/>
      <c r="BKP125" s="0"/>
      <c r="BKQ125" s="0"/>
      <c r="BKR125" s="0"/>
      <c r="BKS125" s="0"/>
      <c r="BKT125" s="0"/>
      <c r="BKU125" s="0"/>
      <c r="BKV125" s="0"/>
      <c r="BKW125" s="0"/>
      <c r="BKX125" s="0"/>
      <c r="BKY125" s="0"/>
      <c r="BKZ125" s="0"/>
      <c r="BLA125" s="0"/>
      <c r="BLB125" s="0"/>
      <c r="BLC125" s="0"/>
      <c r="BLD125" s="0"/>
      <c r="BLE125" s="0"/>
      <c r="BLF125" s="0"/>
      <c r="BLG125" s="0"/>
      <c r="BLH125" s="0"/>
      <c r="BLI125" s="0"/>
      <c r="BLJ125" s="0"/>
      <c r="BLK125" s="0"/>
      <c r="BLL125" s="0"/>
      <c r="BLM125" s="0"/>
      <c r="BLN125" s="0"/>
      <c r="BLO125" s="0"/>
      <c r="BLP125" s="0"/>
      <c r="BLQ125" s="0"/>
      <c r="BLR125" s="0"/>
      <c r="BLS125" s="0"/>
      <c r="BLT125" s="0"/>
      <c r="BLU125" s="0"/>
      <c r="BLV125" s="0"/>
      <c r="BLW125" s="0"/>
      <c r="BLX125" s="0"/>
      <c r="BLY125" s="0"/>
      <c r="BLZ125" s="0"/>
      <c r="BMA125" s="0"/>
      <c r="BMB125" s="0"/>
      <c r="BMC125" s="0"/>
      <c r="BMD125" s="0"/>
      <c r="BME125" s="0"/>
      <c r="BMF125" s="0"/>
      <c r="BMG125" s="0"/>
      <c r="BMH125" s="0"/>
      <c r="BMI125" s="0"/>
      <c r="BMJ125" s="0"/>
      <c r="BMK125" s="0"/>
      <c r="BML125" s="0"/>
      <c r="BMM125" s="0"/>
      <c r="BMN125" s="0"/>
      <c r="BMO125" s="0"/>
      <c r="BMP125" s="0"/>
      <c r="BMQ125" s="0"/>
      <c r="BMR125" s="0"/>
      <c r="BMS125" s="0"/>
      <c r="BMT125" s="0"/>
      <c r="BMU125" s="0"/>
      <c r="BMV125" s="0"/>
      <c r="BMW125" s="0"/>
      <c r="BMX125" s="0"/>
      <c r="BMY125" s="0"/>
      <c r="BMZ125" s="0"/>
      <c r="BNA125" s="0"/>
      <c r="BNB125" s="0"/>
      <c r="BNC125" s="0"/>
      <c r="BND125" s="0"/>
      <c r="BNE125" s="0"/>
      <c r="BNF125" s="0"/>
      <c r="BNG125" s="0"/>
      <c r="BNH125" s="0"/>
      <c r="BNI125" s="0"/>
      <c r="BNJ125" s="0"/>
      <c r="BNK125" s="0"/>
      <c r="BNL125" s="0"/>
      <c r="BNM125" s="0"/>
      <c r="BNN125" s="0"/>
      <c r="BNO125" s="0"/>
      <c r="BNP125" s="0"/>
      <c r="BNQ125" s="0"/>
      <c r="BNR125" s="0"/>
      <c r="BNS125" s="0"/>
      <c r="BNT125" s="0"/>
      <c r="BNU125" s="0"/>
      <c r="BNV125" s="0"/>
      <c r="BNW125" s="0"/>
      <c r="BNX125" s="0"/>
      <c r="BNY125" s="0"/>
      <c r="BNZ125" s="0"/>
      <c r="BOA125" s="0"/>
      <c r="BOB125" s="0"/>
      <c r="BOC125" s="0"/>
      <c r="BOD125" s="0"/>
      <c r="BOE125" s="0"/>
      <c r="BOF125" s="0"/>
      <c r="BOG125" s="0"/>
      <c r="BOH125" s="0"/>
      <c r="BOI125" s="0"/>
      <c r="BOJ125" s="0"/>
      <c r="BOK125" s="0"/>
      <c r="BOL125" s="0"/>
      <c r="BOM125" s="0"/>
      <c r="BON125" s="0"/>
      <c r="BOO125" s="0"/>
      <c r="BOP125" s="0"/>
      <c r="BOQ125" s="0"/>
      <c r="BOR125" s="0"/>
      <c r="BOS125" s="0"/>
      <c r="BOT125" s="0"/>
      <c r="BOU125" s="0"/>
      <c r="BOV125" s="0"/>
      <c r="BOW125" s="0"/>
      <c r="BOX125" s="0"/>
      <c r="BOY125" s="0"/>
      <c r="BOZ125" s="0"/>
      <c r="BPA125" s="0"/>
      <c r="BPB125" s="0"/>
      <c r="BPC125" s="0"/>
      <c r="BPD125" s="0"/>
      <c r="BPE125" s="0"/>
      <c r="BPF125" s="0"/>
      <c r="BPG125" s="0"/>
      <c r="BPH125" s="0"/>
      <c r="BPI125" s="0"/>
      <c r="BPJ125" s="0"/>
      <c r="BPK125" s="0"/>
      <c r="BPL125" s="0"/>
      <c r="BPM125" s="0"/>
      <c r="BPN125" s="0"/>
      <c r="BPO125" s="0"/>
      <c r="BPP125" s="0"/>
      <c r="BPQ125" s="0"/>
      <c r="BPR125" s="0"/>
      <c r="BPS125" s="0"/>
      <c r="BPT125" s="0"/>
      <c r="BPU125" s="0"/>
      <c r="BPV125" s="0"/>
      <c r="BPW125" s="0"/>
      <c r="BPX125" s="0"/>
      <c r="BPY125" s="0"/>
      <c r="BPZ125" s="0"/>
      <c r="BQA125" s="0"/>
      <c r="BQB125" s="0"/>
      <c r="BQC125" s="0"/>
      <c r="BQD125" s="0"/>
      <c r="BQE125" s="0"/>
      <c r="BQF125" s="0"/>
      <c r="BQG125" s="0"/>
      <c r="BQH125" s="0"/>
      <c r="BQI125" s="0"/>
      <c r="BQJ125" s="0"/>
      <c r="BQK125" s="0"/>
      <c r="BQL125" s="0"/>
      <c r="BQM125" s="0"/>
      <c r="BQN125" s="0"/>
      <c r="BQO125" s="0"/>
      <c r="BQP125" s="0"/>
      <c r="BQQ125" s="0"/>
      <c r="BQR125" s="0"/>
      <c r="BQS125" s="0"/>
      <c r="BQT125" s="0"/>
      <c r="BQU125" s="0"/>
      <c r="BQV125" s="0"/>
      <c r="BQW125" s="0"/>
      <c r="BQX125" s="0"/>
      <c r="BQY125" s="0"/>
      <c r="BQZ125" s="0"/>
      <c r="BRA125" s="0"/>
      <c r="BRB125" s="0"/>
      <c r="BRC125" s="0"/>
      <c r="BRD125" s="0"/>
      <c r="BRE125" s="0"/>
      <c r="BRF125" s="0"/>
      <c r="BRG125" s="0"/>
      <c r="BRH125" s="0"/>
      <c r="BRI125" s="0"/>
      <c r="BRJ125" s="0"/>
      <c r="BRK125" s="0"/>
      <c r="BRL125" s="0"/>
      <c r="BRM125" s="0"/>
      <c r="BRN125" s="0"/>
      <c r="BRO125" s="0"/>
      <c r="BRP125" s="0"/>
      <c r="BRQ125" s="0"/>
      <c r="BRR125" s="0"/>
      <c r="BRS125" s="0"/>
      <c r="BRT125" s="0"/>
      <c r="BRU125" s="0"/>
      <c r="BRV125" s="0"/>
      <c r="BRW125" s="0"/>
      <c r="BRX125" s="0"/>
      <c r="BRY125" s="0"/>
      <c r="BRZ125" s="0"/>
      <c r="BSA125" s="0"/>
      <c r="BSB125" s="0"/>
      <c r="BSC125" s="0"/>
      <c r="BSD125" s="0"/>
      <c r="BSE125" s="0"/>
      <c r="BSF125" s="0"/>
      <c r="BSG125" s="0"/>
      <c r="BSH125" s="0"/>
      <c r="BSI125" s="0"/>
      <c r="BSJ125" s="0"/>
      <c r="BSK125" s="0"/>
      <c r="BSL125" s="0"/>
      <c r="BSM125" s="0"/>
      <c r="BSN125" s="0"/>
      <c r="BSO125" s="0"/>
      <c r="BSP125" s="0"/>
      <c r="BSQ125" s="0"/>
      <c r="BSR125" s="0"/>
      <c r="BSS125" s="0"/>
      <c r="BST125" s="0"/>
      <c r="BSU125" s="0"/>
      <c r="BSV125" s="0"/>
      <c r="BSW125" s="0"/>
      <c r="BSX125" s="0"/>
      <c r="BSY125" s="0"/>
      <c r="BSZ125" s="0"/>
      <c r="BTA125" s="0"/>
      <c r="BTB125" s="0"/>
      <c r="BTC125" s="0"/>
      <c r="BTD125" s="0"/>
      <c r="BTE125" s="0"/>
      <c r="BTF125" s="0"/>
      <c r="BTG125" s="0"/>
      <c r="BTH125" s="0"/>
      <c r="BTI125" s="0"/>
      <c r="BTJ125" s="0"/>
      <c r="BTK125" s="0"/>
      <c r="BTL125" s="0"/>
      <c r="BTM125" s="0"/>
      <c r="BTN125" s="0"/>
      <c r="BTO125" s="0"/>
      <c r="BTP125" s="0"/>
      <c r="BTQ125" s="0"/>
      <c r="BTR125" s="0"/>
      <c r="BTS125" s="0"/>
      <c r="BTT125" s="0"/>
      <c r="BTU125" s="0"/>
      <c r="BTV125" s="0"/>
      <c r="BTW125" s="0"/>
      <c r="BTX125" s="0"/>
      <c r="BTY125" s="0"/>
      <c r="BTZ125" s="0"/>
      <c r="BUA125" s="0"/>
      <c r="BUB125" s="0"/>
      <c r="BUC125" s="0"/>
      <c r="BUD125" s="0"/>
      <c r="BUE125" s="0"/>
      <c r="BUF125" s="0"/>
      <c r="BUG125" s="0"/>
      <c r="BUH125" s="0"/>
      <c r="BUI125" s="0"/>
      <c r="BUJ125" s="0"/>
      <c r="BUK125" s="0"/>
      <c r="BUL125" s="0"/>
      <c r="BUM125" s="0"/>
      <c r="BUN125" s="0"/>
      <c r="BUO125" s="0"/>
      <c r="BUP125" s="0"/>
      <c r="BUQ125" s="0"/>
      <c r="BUR125" s="0"/>
      <c r="BUS125" s="0"/>
      <c r="BUT125" s="0"/>
      <c r="BUU125" s="0"/>
      <c r="BUV125" s="0"/>
      <c r="BUW125" s="0"/>
      <c r="BUX125" s="0"/>
      <c r="BUY125" s="0"/>
      <c r="BUZ125" s="0"/>
      <c r="BVA125" s="0"/>
      <c r="BVB125" s="0"/>
      <c r="BVC125" s="0"/>
      <c r="BVD125" s="0"/>
      <c r="BVE125" s="0"/>
      <c r="BVF125" s="0"/>
      <c r="BVG125" s="0"/>
      <c r="BVH125" s="0"/>
      <c r="BVI125" s="0"/>
      <c r="BVJ125" s="0"/>
      <c r="BVK125" s="0"/>
      <c r="BVL125" s="0"/>
      <c r="BVM125" s="0"/>
      <c r="BVN125" s="0"/>
      <c r="BVO125" s="0"/>
      <c r="BVP125" s="0"/>
      <c r="BVQ125" s="0"/>
      <c r="BVR125" s="0"/>
      <c r="BVS125" s="0"/>
      <c r="BVT125" s="0"/>
      <c r="BVU125" s="0"/>
      <c r="BVV125" s="0"/>
      <c r="BVW125" s="0"/>
      <c r="BVX125" s="0"/>
      <c r="BVY125" s="0"/>
      <c r="BVZ125" s="0"/>
      <c r="BWA125" s="0"/>
      <c r="BWB125" s="0"/>
      <c r="BWC125" s="0"/>
      <c r="BWD125" s="0"/>
      <c r="BWE125" s="0"/>
      <c r="BWF125" s="0"/>
      <c r="BWG125" s="0"/>
      <c r="BWH125" s="0"/>
      <c r="BWI125" s="0"/>
      <c r="BWJ125" s="0"/>
      <c r="BWK125" s="0"/>
      <c r="BWL125" s="0"/>
      <c r="BWM125" s="0"/>
      <c r="BWN125" s="0"/>
      <c r="BWO125" s="0"/>
      <c r="BWP125" s="0"/>
      <c r="BWQ125" s="0"/>
      <c r="BWR125" s="0"/>
      <c r="BWS125" s="0"/>
      <c r="BWT125" s="0"/>
      <c r="BWU125" s="0"/>
      <c r="BWV125" s="0"/>
      <c r="BWW125" s="0"/>
      <c r="BWX125" s="0"/>
      <c r="BWY125" s="0"/>
      <c r="BWZ125" s="0"/>
      <c r="BXA125" s="0"/>
      <c r="BXB125" s="0"/>
      <c r="BXC125" s="0"/>
      <c r="BXD125" s="0"/>
      <c r="BXE125" s="0"/>
      <c r="BXF125" s="0"/>
      <c r="BXG125" s="0"/>
      <c r="BXH125" s="0"/>
      <c r="BXI125" s="0"/>
      <c r="BXJ125" s="0"/>
      <c r="BXK125" s="0"/>
      <c r="BXL125" s="0"/>
      <c r="BXM125" s="0"/>
      <c r="BXN125" s="0"/>
      <c r="BXO125" s="0"/>
      <c r="BXP125" s="0"/>
      <c r="BXQ125" s="0"/>
      <c r="BXR125" s="0"/>
      <c r="BXS125" s="0"/>
      <c r="BXT125" s="0"/>
      <c r="BXU125" s="0"/>
      <c r="BXV125" s="0"/>
      <c r="BXW125" s="0"/>
      <c r="BXX125" s="0"/>
      <c r="BXY125" s="0"/>
      <c r="BXZ125" s="0"/>
      <c r="BYA125" s="0"/>
      <c r="BYB125" s="0"/>
      <c r="BYC125" s="0"/>
      <c r="BYD125" s="0"/>
      <c r="BYE125" s="0"/>
      <c r="BYF125" s="0"/>
      <c r="BYG125" s="0"/>
      <c r="BYH125" s="0"/>
      <c r="BYI125" s="0"/>
      <c r="BYJ125" s="0"/>
      <c r="BYK125" s="0"/>
      <c r="BYL125" s="0"/>
      <c r="BYM125" s="0"/>
      <c r="BYN125" s="0"/>
      <c r="BYO125" s="0"/>
      <c r="BYP125" s="0"/>
      <c r="BYQ125" s="0"/>
      <c r="BYR125" s="0"/>
      <c r="BYS125" s="0"/>
      <c r="BYT125" s="0"/>
      <c r="BYU125" s="0"/>
      <c r="BYV125" s="0"/>
      <c r="BYW125" s="0"/>
      <c r="BYX125" s="0"/>
      <c r="BYY125" s="0"/>
      <c r="BYZ125" s="0"/>
      <c r="BZA125" s="0"/>
      <c r="BZB125" s="0"/>
      <c r="BZC125" s="0"/>
      <c r="BZD125" s="0"/>
      <c r="BZE125" s="0"/>
      <c r="BZF125" s="0"/>
      <c r="BZG125" s="0"/>
      <c r="BZH125" s="0"/>
      <c r="BZI125" s="0"/>
      <c r="BZJ125" s="0"/>
      <c r="BZK125" s="0"/>
      <c r="BZL125" s="0"/>
      <c r="BZM125" s="0"/>
      <c r="BZN125" s="0"/>
      <c r="BZO125" s="0"/>
      <c r="BZP125" s="0"/>
      <c r="BZQ125" s="0"/>
      <c r="BZR125" s="0"/>
      <c r="BZS125" s="0"/>
      <c r="BZT125" s="0"/>
      <c r="BZU125" s="0"/>
      <c r="BZV125" s="0"/>
      <c r="BZW125" s="0"/>
      <c r="BZX125" s="0"/>
      <c r="BZY125" s="0"/>
      <c r="BZZ125" s="0"/>
      <c r="CAA125" s="0"/>
      <c r="CAB125" s="0"/>
      <c r="CAC125" s="0"/>
      <c r="CAD125" s="0"/>
      <c r="CAE125" s="0"/>
      <c r="CAF125" s="0"/>
      <c r="CAG125" s="0"/>
      <c r="CAH125" s="0"/>
      <c r="CAI125" s="0"/>
      <c r="CAJ125" s="0"/>
      <c r="CAK125" s="0"/>
      <c r="CAL125" s="0"/>
      <c r="CAM125" s="0"/>
      <c r="CAN125" s="0"/>
      <c r="CAO125" s="0"/>
      <c r="CAP125" s="0"/>
      <c r="CAQ125" s="0"/>
      <c r="CAR125" s="0"/>
      <c r="CAS125" s="0"/>
      <c r="CAT125" s="0"/>
      <c r="CAU125" s="0"/>
      <c r="CAV125" s="0"/>
      <c r="CAW125" s="0"/>
      <c r="CAX125" s="0"/>
      <c r="CAY125" s="0"/>
      <c r="CAZ125" s="0"/>
      <c r="CBA125" s="0"/>
      <c r="CBB125" s="0"/>
      <c r="CBC125" s="0"/>
      <c r="CBD125" s="0"/>
      <c r="CBE125" s="0"/>
      <c r="CBF125" s="0"/>
      <c r="CBG125" s="0"/>
      <c r="CBH125" s="0"/>
      <c r="CBI125" s="0"/>
      <c r="CBJ125" s="0"/>
      <c r="CBK125" s="0"/>
      <c r="CBL125" s="0"/>
      <c r="CBM125" s="0"/>
      <c r="CBN125" s="0"/>
      <c r="CBO125" s="0"/>
      <c r="CBP125" s="0"/>
      <c r="CBQ125" s="0"/>
      <c r="CBR125" s="0"/>
      <c r="CBS125" s="0"/>
      <c r="CBT125" s="0"/>
      <c r="CBU125" s="0"/>
      <c r="CBV125" s="0"/>
      <c r="CBW125" s="0"/>
      <c r="CBX125" s="0"/>
      <c r="CBY125" s="0"/>
      <c r="CBZ125" s="0"/>
      <c r="CCA125" s="0"/>
      <c r="CCB125" s="0"/>
      <c r="CCC125" s="0"/>
      <c r="CCD125" s="0"/>
      <c r="CCE125" s="0"/>
      <c r="CCF125" s="0"/>
      <c r="CCG125" s="0"/>
      <c r="CCH125" s="0"/>
      <c r="CCI125" s="0"/>
      <c r="CCJ125" s="0"/>
      <c r="CCK125" s="0"/>
      <c r="CCL125" s="0"/>
      <c r="CCM125" s="0"/>
      <c r="CCN125" s="0"/>
      <c r="CCO125" s="0"/>
      <c r="CCP125" s="0"/>
      <c r="CCQ125" s="0"/>
      <c r="CCR125" s="0"/>
      <c r="CCS125" s="0"/>
      <c r="CCT125" s="0"/>
      <c r="CCU125" s="0"/>
      <c r="CCV125" s="0"/>
      <c r="CCW125" s="0"/>
      <c r="CCX125" s="0"/>
      <c r="CCY125" s="0"/>
      <c r="CCZ125" s="0"/>
      <c r="CDA125" s="0"/>
      <c r="CDB125" s="0"/>
      <c r="CDC125" s="0"/>
      <c r="CDD125" s="0"/>
      <c r="CDE125" s="0"/>
      <c r="CDF125" s="0"/>
      <c r="CDG125" s="0"/>
      <c r="CDH125" s="0"/>
      <c r="CDI125" s="0"/>
      <c r="CDJ125" s="0"/>
      <c r="CDK125" s="0"/>
      <c r="CDL125" s="0"/>
      <c r="CDM125" s="0"/>
      <c r="CDN125" s="0"/>
      <c r="CDO125" s="0"/>
      <c r="CDP125" s="0"/>
      <c r="CDQ125" s="0"/>
      <c r="CDR125" s="0"/>
      <c r="CDS125" s="0"/>
      <c r="CDT125" s="0"/>
      <c r="CDU125" s="0"/>
      <c r="CDV125" s="0"/>
      <c r="CDW125" s="0"/>
      <c r="CDX125" s="0"/>
      <c r="CDY125" s="0"/>
      <c r="CDZ125" s="0"/>
      <c r="CEA125" s="0"/>
      <c r="CEB125" s="0"/>
      <c r="CEC125" s="0"/>
      <c r="CED125" s="0"/>
      <c r="CEE125" s="0"/>
      <c r="CEF125" s="0"/>
      <c r="CEG125" s="0"/>
      <c r="CEH125" s="0"/>
      <c r="CEI125" s="0"/>
      <c r="CEJ125" s="0"/>
      <c r="CEK125" s="0"/>
      <c r="CEL125" s="0"/>
      <c r="CEM125" s="0"/>
      <c r="CEN125" s="0"/>
      <c r="CEO125" s="0"/>
      <c r="CEP125" s="0"/>
      <c r="CEQ125" s="0"/>
      <c r="CER125" s="0"/>
      <c r="CES125" s="0"/>
      <c r="CET125" s="0"/>
      <c r="CEU125" s="0"/>
      <c r="CEV125" s="0"/>
      <c r="CEW125" s="0"/>
      <c r="CEX125" s="0"/>
      <c r="CEY125" s="0"/>
      <c r="CEZ125" s="0"/>
      <c r="CFA125" s="0"/>
      <c r="CFB125" s="0"/>
      <c r="CFC125" s="0"/>
      <c r="CFD125" s="0"/>
      <c r="CFE125" s="0"/>
      <c r="CFF125" s="0"/>
      <c r="CFG125" s="0"/>
      <c r="CFH125" s="0"/>
      <c r="CFI125" s="0"/>
      <c r="CFJ125" s="0"/>
      <c r="CFK125" s="0"/>
      <c r="CFL125" s="0"/>
      <c r="CFM125" s="0"/>
      <c r="CFN125" s="0"/>
      <c r="CFO125" s="0"/>
      <c r="CFP125" s="0"/>
      <c r="CFQ125" s="0"/>
      <c r="CFR125" s="0"/>
      <c r="CFS125" s="0"/>
      <c r="CFT125" s="0"/>
      <c r="CFU125" s="0"/>
      <c r="CFV125" s="0"/>
      <c r="CFW125" s="0"/>
      <c r="CFX125" s="0"/>
      <c r="CFY125" s="0"/>
      <c r="CFZ125" s="0"/>
      <c r="CGA125" s="0"/>
      <c r="CGB125" s="0"/>
      <c r="CGC125" s="0"/>
      <c r="CGD125" s="0"/>
      <c r="CGE125" s="0"/>
      <c r="CGF125" s="0"/>
      <c r="CGG125" s="0"/>
      <c r="CGH125" s="0"/>
      <c r="CGI125" s="0"/>
      <c r="CGJ125" s="0"/>
      <c r="CGK125" s="0"/>
      <c r="CGL125" s="0"/>
      <c r="CGM125" s="0"/>
      <c r="CGN125" s="0"/>
      <c r="CGO125" s="0"/>
      <c r="CGP125" s="0"/>
      <c r="CGQ125" s="0"/>
      <c r="CGR125" s="0"/>
      <c r="CGS125" s="0"/>
      <c r="CGT125" s="0"/>
      <c r="CGU125" s="0"/>
      <c r="CGV125" s="0"/>
      <c r="CGW125" s="0"/>
      <c r="CGX125" s="0"/>
      <c r="CGY125" s="0"/>
      <c r="CGZ125" s="0"/>
      <c r="CHA125" s="0"/>
      <c r="CHB125" s="0"/>
      <c r="CHC125" s="0"/>
      <c r="CHD125" s="0"/>
      <c r="CHE125" s="0"/>
      <c r="CHF125" s="0"/>
      <c r="CHG125" s="0"/>
      <c r="CHH125" s="0"/>
      <c r="CHI125" s="0"/>
      <c r="CHJ125" s="0"/>
      <c r="CHK125" s="0"/>
      <c r="CHL125" s="0"/>
      <c r="CHM125" s="0"/>
      <c r="CHN125" s="0"/>
      <c r="CHO125" s="0"/>
      <c r="CHP125" s="0"/>
      <c r="CHQ125" s="0"/>
      <c r="CHR125" s="0"/>
      <c r="CHS125" s="0"/>
      <c r="CHT125" s="0"/>
      <c r="CHU125" s="0"/>
      <c r="CHV125" s="0"/>
      <c r="CHW125" s="0"/>
      <c r="CHX125" s="0"/>
      <c r="CHY125" s="0"/>
      <c r="CHZ125" s="0"/>
      <c r="CIA125" s="0"/>
      <c r="CIB125" s="0"/>
      <c r="CIC125" s="0"/>
      <c r="CID125" s="0"/>
      <c r="CIE125" s="0"/>
      <c r="CIF125" s="0"/>
      <c r="CIG125" s="0"/>
      <c r="CIH125" s="0"/>
      <c r="CII125" s="0"/>
      <c r="CIJ125" s="0"/>
      <c r="CIK125" s="0"/>
      <c r="CIL125" s="0"/>
      <c r="CIM125" s="0"/>
      <c r="CIN125" s="0"/>
      <c r="CIO125" s="0"/>
      <c r="CIP125" s="0"/>
      <c r="CIQ125" s="0"/>
      <c r="CIR125" s="0"/>
      <c r="CIS125" s="0"/>
      <c r="CIT125" s="0"/>
      <c r="CIU125" s="0"/>
      <c r="CIV125" s="0"/>
      <c r="CIW125" s="0"/>
      <c r="CIX125" s="0"/>
      <c r="CIY125" s="0"/>
      <c r="CIZ125" s="0"/>
      <c r="CJA125" s="0"/>
      <c r="CJB125" s="0"/>
      <c r="CJC125" s="0"/>
      <c r="CJD125" s="0"/>
      <c r="CJE125" s="0"/>
      <c r="CJF125" s="0"/>
      <c r="CJG125" s="0"/>
      <c r="CJH125" s="0"/>
      <c r="CJI125" s="0"/>
      <c r="CJJ125" s="0"/>
      <c r="CJK125" s="0"/>
      <c r="CJL125" s="0"/>
      <c r="CJM125" s="0"/>
      <c r="CJN125" s="0"/>
      <c r="CJO125" s="0"/>
      <c r="CJP125" s="0"/>
      <c r="CJQ125" s="0"/>
      <c r="CJR125" s="0"/>
      <c r="CJS125" s="0"/>
      <c r="CJT125" s="0"/>
      <c r="CJU125" s="0"/>
      <c r="CJV125" s="0"/>
      <c r="CJW125" s="0"/>
      <c r="CJX125" s="0"/>
      <c r="CJY125" s="0"/>
      <c r="CJZ125" s="0"/>
      <c r="CKA125" s="0"/>
      <c r="CKB125" s="0"/>
      <c r="CKC125" s="0"/>
      <c r="CKD125" s="0"/>
      <c r="CKE125" s="0"/>
      <c r="CKF125" s="0"/>
      <c r="CKG125" s="0"/>
      <c r="CKH125" s="0"/>
      <c r="CKI125" s="0"/>
      <c r="CKJ125" s="0"/>
      <c r="CKK125" s="0"/>
      <c r="CKL125" s="0"/>
      <c r="CKM125" s="0"/>
      <c r="CKN125" s="0"/>
      <c r="CKO125" s="0"/>
      <c r="CKP125" s="0"/>
      <c r="CKQ125" s="0"/>
      <c r="CKR125" s="0"/>
      <c r="CKS125" s="0"/>
      <c r="CKT125" s="0"/>
      <c r="CKU125" s="0"/>
      <c r="CKV125" s="0"/>
      <c r="CKW125" s="0"/>
      <c r="CKX125" s="0"/>
      <c r="CKY125" s="0"/>
      <c r="CKZ125" s="0"/>
      <c r="CLA125" s="0"/>
      <c r="CLB125" s="0"/>
      <c r="CLC125" s="0"/>
      <c r="CLD125" s="0"/>
      <c r="CLE125" s="0"/>
      <c r="CLF125" s="0"/>
      <c r="CLG125" s="0"/>
      <c r="CLH125" s="0"/>
      <c r="CLI125" s="0"/>
      <c r="CLJ125" s="0"/>
      <c r="CLK125" s="0"/>
      <c r="CLL125" s="0"/>
      <c r="CLM125" s="0"/>
      <c r="CLN125" s="0"/>
      <c r="CLO125" s="0"/>
      <c r="CLP125" s="0"/>
      <c r="CLQ125" s="0"/>
      <c r="CLR125" s="0"/>
      <c r="CLS125" s="0"/>
      <c r="CLT125" s="0"/>
      <c r="CLU125" s="0"/>
      <c r="CLV125" s="0"/>
      <c r="CLW125" s="0"/>
      <c r="CLX125" s="0"/>
      <c r="CLY125" s="0"/>
      <c r="CLZ125" s="0"/>
      <c r="CMA125" s="0"/>
      <c r="CMB125" s="0"/>
      <c r="CMC125" s="0"/>
      <c r="CMD125" s="0"/>
      <c r="CME125" s="0"/>
      <c r="CMF125" s="0"/>
      <c r="CMG125" s="0"/>
      <c r="CMH125" s="0"/>
      <c r="CMI125" s="0"/>
      <c r="CMJ125" s="0"/>
      <c r="CMK125" s="0"/>
      <c r="CML125" s="0"/>
      <c r="CMM125" s="0"/>
      <c r="CMN125" s="0"/>
      <c r="CMO125" s="0"/>
      <c r="CMP125" s="0"/>
      <c r="CMQ125" s="0"/>
      <c r="CMR125" s="0"/>
      <c r="CMS125" s="0"/>
      <c r="CMT125" s="0"/>
      <c r="CMU125" s="0"/>
      <c r="CMV125" s="0"/>
      <c r="CMW125" s="0"/>
      <c r="CMX125" s="0"/>
      <c r="CMY125" s="0"/>
      <c r="CMZ125" s="0"/>
      <c r="CNA125" s="0"/>
      <c r="CNB125" s="0"/>
      <c r="CNC125" s="0"/>
      <c r="CND125" s="0"/>
      <c r="CNE125" s="0"/>
      <c r="CNF125" s="0"/>
      <c r="CNG125" s="0"/>
      <c r="CNH125" s="0"/>
      <c r="CNI125" s="0"/>
      <c r="CNJ125" s="0"/>
      <c r="CNK125" s="0"/>
      <c r="CNL125" s="0"/>
      <c r="CNM125" s="0"/>
      <c r="CNN125" s="0"/>
      <c r="CNO125" s="0"/>
      <c r="CNP125" s="0"/>
      <c r="CNQ125" s="0"/>
      <c r="CNR125" s="0"/>
      <c r="CNS125" s="0"/>
      <c r="CNT125" s="0"/>
      <c r="CNU125" s="0"/>
      <c r="CNV125" s="0"/>
      <c r="CNW125" s="0"/>
      <c r="CNX125" s="0"/>
      <c r="CNY125" s="0"/>
      <c r="CNZ125" s="0"/>
      <c r="COA125" s="0"/>
      <c r="COB125" s="0"/>
      <c r="COC125" s="0"/>
      <c r="COD125" s="0"/>
      <c r="COE125" s="0"/>
      <c r="COF125" s="0"/>
      <c r="COG125" s="0"/>
      <c r="COH125" s="0"/>
      <c r="COI125" s="0"/>
      <c r="COJ125" s="0"/>
      <c r="COK125" s="0"/>
      <c r="COL125" s="0"/>
      <c r="COM125" s="0"/>
      <c r="CON125" s="0"/>
      <c r="COO125" s="0"/>
      <c r="COP125" s="0"/>
      <c r="COQ125" s="0"/>
      <c r="COR125" s="0"/>
      <c r="COS125" s="0"/>
      <c r="COT125" s="0"/>
      <c r="COU125" s="0"/>
      <c r="COV125" s="0"/>
      <c r="COW125" s="0"/>
      <c r="COX125" s="0"/>
      <c r="COY125" s="0"/>
      <c r="COZ125" s="0"/>
      <c r="CPA125" s="0"/>
      <c r="CPB125" s="0"/>
      <c r="CPC125" s="0"/>
      <c r="CPD125" s="0"/>
      <c r="CPE125" s="0"/>
      <c r="CPF125" s="0"/>
      <c r="CPG125" s="0"/>
      <c r="CPH125" s="0"/>
      <c r="CPI125" s="0"/>
      <c r="CPJ125" s="0"/>
      <c r="CPK125" s="0"/>
      <c r="CPL125" s="0"/>
      <c r="CPM125" s="0"/>
      <c r="CPN125" s="0"/>
      <c r="CPO125" s="0"/>
      <c r="CPP125" s="0"/>
      <c r="CPQ125" s="0"/>
      <c r="CPR125" s="0"/>
      <c r="CPS125" s="0"/>
      <c r="CPT125" s="0"/>
      <c r="CPU125" s="0"/>
      <c r="CPV125" s="0"/>
      <c r="CPW125" s="0"/>
      <c r="CPX125" s="0"/>
      <c r="CPY125" s="0"/>
      <c r="CPZ125" s="0"/>
      <c r="CQA125" s="0"/>
      <c r="CQB125" s="0"/>
      <c r="CQC125" s="0"/>
      <c r="CQD125" s="0"/>
      <c r="CQE125" s="0"/>
      <c r="CQF125" s="0"/>
      <c r="CQG125" s="0"/>
      <c r="CQH125" s="0"/>
      <c r="CQI125" s="0"/>
      <c r="CQJ125" s="0"/>
      <c r="CQK125" s="0"/>
      <c r="CQL125" s="0"/>
      <c r="CQM125" s="0"/>
      <c r="CQN125" s="0"/>
      <c r="CQO125" s="0"/>
      <c r="CQP125" s="0"/>
      <c r="CQQ125" s="0"/>
      <c r="CQR125" s="0"/>
      <c r="CQS125" s="0"/>
      <c r="CQT125" s="0"/>
      <c r="CQU125" s="0"/>
      <c r="CQV125" s="0"/>
      <c r="CQW125" s="0"/>
      <c r="CQX125" s="0"/>
      <c r="CQY125" s="0"/>
      <c r="CQZ125" s="0"/>
      <c r="CRA125" s="0"/>
      <c r="CRB125" s="0"/>
      <c r="CRC125" s="0"/>
      <c r="CRD125" s="0"/>
      <c r="CRE125" s="0"/>
      <c r="CRF125" s="0"/>
      <c r="CRG125" s="0"/>
      <c r="CRH125" s="0"/>
      <c r="CRI125" s="0"/>
      <c r="CRJ125" s="0"/>
      <c r="CRK125" s="0"/>
      <c r="CRL125" s="0"/>
      <c r="CRM125" s="0"/>
      <c r="CRN125" s="0"/>
      <c r="CRO125" s="0"/>
      <c r="CRP125" s="0"/>
      <c r="CRQ125" s="0"/>
      <c r="CRR125" s="0"/>
      <c r="CRS125" s="0"/>
      <c r="CRT125" s="0"/>
      <c r="CRU125" s="0"/>
      <c r="CRV125" s="0"/>
      <c r="CRW125" s="0"/>
      <c r="CRX125" s="0"/>
      <c r="CRY125" s="0"/>
      <c r="CRZ125" s="0"/>
      <c r="CSA125" s="0"/>
      <c r="CSB125" s="0"/>
      <c r="CSC125" s="0"/>
      <c r="CSD125" s="0"/>
      <c r="CSE125" s="0"/>
      <c r="CSF125" s="0"/>
      <c r="CSG125" s="0"/>
      <c r="CSH125" s="0"/>
      <c r="CSI125" s="0"/>
      <c r="CSJ125" s="0"/>
      <c r="CSK125" s="0"/>
      <c r="CSL125" s="0"/>
      <c r="CSM125" s="0"/>
      <c r="CSN125" s="0"/>
      <c r="CSO125" s="0"/>
      <c r="CSP125" s="0"/>
      <c r="CSQ125" s="0"/>
      <c r="CSR125" s="0"/>
      <c r="CSS125" s="0"/>
      <c r="CST125" s="0"/>
      <c r="CSU125" s="0"/>
      <c r="CSV125" s="0"/>
      <c r="CSW125" s="0"/>
      <c r="CSX125" s="0"/>
      <c r="CSY125" s="0"/>
      <c r="CSZ125" s="0"/>
      <c r="CTA125" s="0"/>
      <c r="CTB125" s="0"/>
      <c r="CTC125" s="0"/>
      <c r="CTD125" s="0"/>
      <c r="CTE125" s="0"/>
      <c r="CTF125" s="0"/>
      <c r="CTG125" s="0"/>
      <c r="CTH125" s="0"/>
      <c r="CTI125" s="0"/>
      <c r="CTJ125" s="0"/>
      <c r="CTK125" s="0"/>
      <c r="CTL125" s="0"/>
      <c r="CTM125" s="0"/>
      <c r="CTN125" s="0"/>
      <c r="CTO125" s="0"/>
      <c r="CTP125" s="0"/>
      <c r="CTQ125" s="0"/>
      <c r="CTR125" s="0"/>
      <c r="CTS125" s="0"/>
      <c r="CTT125" s="0"/>
      <c r="CTU125" s="0"/>
      <c r="CTV125" s="0"/>
      <c r="CTW125" s="0"/>
      <c r="CTX125" s="0"/>
      <c r="CTY125" s="0"/>
      <c r="CTZ125" s="0"/>
      <c r="CUA125" s="0"/>
      <c r="CUB125" s="0"/>
      <c r="CUC125" s="0"/>
      <c r="CUD125" s="0"/>
      <c r="CUE125" s="0"/>
      <c r="CUF125" s="0"/>
      <c r="CUG125" s="0"/>
      <c r="CUH125" s="0"/>
      <c r="CUI125" s="0"/>
      <c r="CUJ125" s="0"/>
      <c r="CUK125" s="0"/>
      <c r="CUL125" s="0"/>
      <c r="CUM125" s="0"/>
      <c r="CUN125" s="0"/>
      <c r="CUO125" s="0"/>
      <c r="CUP125" s="0"/>
      <c r="CUQ125" s="0"/>
      <c r="CUR125" s="0"/>
      <c r="CUS125" s="0"/>
      <c r="CUT125" s="0"/>
      <c r="CUU125" s="0"/>
      <c r="CUV125" s="0"/>
      <c r="CUW125" s="0"/>
      <c r="CUX125" s="0"/>
      <c r="CUY125" s="0"/>
      <c r="CUZ125" s="0"/>
      <c r="CVA125" s="0"/>
      <c r="CVB125" s="0"/>
      <c r="CVC125" s="0"/>
      <c r="CVD125" s="0"/>
      <c r="CVE125" s="0"/>
      <c r="CVF125" s="0"/>
      <c r="CVG125" s="0"/>
      <c r="CVH125" s="0"/>
      <c r="CVI125" s="0"/>
      <c r="CVJ125" s="0"/>
      <c r="CVK125" s="0"/>
      <c r="CVL125" s="0"/>
      <c r="CVM125" s="0"/>
      <c r="CVN125" s="0"/>
      <c r="CVO125" s="0"/>
      <c r="CVP125" s="0"/>
      <c r="CVQ125" s="0"/>
      <c r="CVR125" s="0"/>
      <c r="CVS125" s="0"/>
      <c r="CVT125" s="0"/>
      <c r="CVU125" s="0"/>
      <c r="CVV125" s="0"/>
      <c r="CVW125" s="0"/>
      <c r="CVX125" s="0"/>
      <c r="CVY125" s="0"/>
      <c r="CVZ125" s="0"/>
      <c r="CWA125" s="0"/>
      <c r="CWB125" s="0"/>
      <c r="CWC125" s="0"/>
      <c r="CWD125" s="0"/>
      <c r="CWE125" s="0"/>
      <c r="CWF125" s="0"/>
      <c r="CWG125" s="0"/>
      <c r="CWH125" s="0"/>
      <c r="CWI125" s="0"/>
      <c r="CWJ125" s="0"/>
      <c r="CWK125" s="0"/>
      <c r="CWL125" s="0"/>
      <c r="CWM125" s="0"/>
      <c r="CWN125" s="0"/>
      <c r="CWO125" s="0"/>
      <c r="CWP125" s="0"/>
      <c r="CWQ125" s="0"/>
      <c r="CWR125" s="0"/>
      <c r="CWS125" s="0"/>
      <c r="CWT125" s="0"/>
      <c r="CWU125" s="0"/>
      <c r="CWV125" s="0"/>
      <c r="CWW125" s="0"/>
      <c r="CWX125" s="0"/>
      <c r="CWY125" s="0"/>
      <c r="CWZ125" s="0"/>
      <c r="CXA125" s="0"/>
      <c r="CXB125" s="0"/>
      <c r="CXC125" s="0"/>
      <c r="CXD125" s="0"/>
      <c r="CXE125" s="0"/>
      <c r="CXF125" s="0"/>
      <c r="CXG125" s="0"/>
      <c r="CXH125" s="0"/>
      <c r="CXI125" s="0"/>
      <c r="CXJ125" s="0"/>
      <c r="CXK125" s="0"/>
      <c r="CXL125" s="0"/>
      <c r="CXM125" s="0"/>
      <c r="CXN125" s="0"/>
      <c r="CXO125" s="0"/>
      <c r="CXP125" s="0"/>
      <c r="CXQ125" s="0"/>
      <c r="CXR125" s="0"/>
      <c r="CXS125" s="0"/>
      <c r="CXT125" s="0"/>
      <c r="CXU125" s="0"/>
      <c r="CXV125" s="0"/>
      <c r="CXW125" s="0"/>
      <c r="CXX125" s="0"/>
      <c r="CXY125" s="0"/>
      <c r="CXZ125" s="0"/>
      <c r="CYA125" s="0"/>
      <c r="CYB125" s="0"/>
      <c r="CYC125" s="0"/>
      <c r="CYD125" s="0"/>
      <c r="CYE125" s="0"/>
      <c r="CYF125" s="0"/>
      <c r="CYG125" s="0"/>
      <c r="CYH125" s="0"/>
      <c r="CYI125" s="0"/>
      <c r="CYJ125" s="0"/>
      <c r="CYK125" s="0"/>
      <c r="CYL125" s="0"/>
      <c r="CYM125" s="0"/>
      <c r="CYN125" s="0"/>
      <c r="CYO125" s="0"/>
      <c r="CYP125" s="0"/>
      <c r="CYQ125" s="0"/>
      <c r="CYR125" s="0"/>
      <c r="CYS125" s="0"/>
      <c r="CYT125" s="0"/>
      <c r="CYU125" s="0"/>
      <c r="CYV125" s="0"/>
      <c r="CYW125" s="0"/>
      <c r="CYX125" s="0"/>
      <c r="CYY125" s="0"/>
      <c r="CYZ125" s="0"/>
      <c r="CZA125" s="0"/>
      <c r="CZB125" s="0"/>
      <c r="CZC125" s="0"/>
      <c r="CZD125" s="0"/>
      <c r="CZE125" s="0"/>
      <c r="CZF125" s="0"/>
      <c r="CZG125" s="0"/>
      <c r="CZH125" s="0"/>
      <c r="CZI125" s="0"/>
      <c r="CZJ125" s="0"/>
      <c r="CZK125" s="0"/>
      <c r="CZL125" s="0"/>
      <c r="CZM125" s="0"/>
      <c r="CZN125" s="0"/>
      <c r="CZO125" s="0"/>
      <c r="CZP125" s="0"/>
      <c r="CZQ125" s="0"/>
      <c r="CZR125" s="0"/>
      <c r="CZS125" s="0"/>
      <c r="CZT125" s="0"/>
      <c r="CZU125" s="0"/>
      <c r="CZV125" s="0"/>
      <c r="CZW125" s="0"/>
      <c r="CZX125" s="0"/>
      <c r="CZY125" s="0"/>
      <c r="CZZ125" s="0"/>
      <c r="DAA125" s="0"/>
      <c r="DAB125" s="0"/>
      <c r="DAC125" s="0"/>
      <c r="DAD125" s="0"/>
      <c r="DAE125" s="0"/>
      <c r="DAF125" s="0"/>
      <c r="DAG125" s="0"/>
      <c r="DAH125" s="0"/>
      <c r="DAI125" s="0"/>
      <c r="DAJ125" s="0"/>
      <c r="DAK125" s="0"/>
      <c r="DAL125" s="0"/>
      <c r="DAM125" s="0"/>
      <c r="DAN125" s="0"/>
      <c r="DAO125" s="0"/>
      <c r="DAP125" s="0"/>
      <c r="DAQ125" s="0"/>
      <c r="DAR125" s="0"/>
      <c r="DAS125" s="0"/>
      <c r="DAT125" s="0"/>
      <c r="DAU125" s="0"/>
      <c r="DAV125" s="0"/>
      <c r="DAW125" s="0"/>
      <c r="DAX125" s="0"/>
      <c r="DAY125" s="0"/>
      <c r="DAZ125" s="0"/>
      <c r="DBA125" s="0"/>
      <c r="DBB125" s="0"/>
      <c r="DBC125" s="0"/>
      <c r="DBD125" s="0"/>
      <c r="DBE125" s="0"/>
      <c r="DBF125" s="0"/>
      <c r="DBG125" s="0"/>
      <c r="DBH125" s="0"/>
      <c r="DBI125" s="0"/>
      <c r="DBJ125" s="0"/>
      <c r="DBK125" s="0"/>
      <c r="DBL125" s="0"/>
      <c r="DBM125" s="0"/>
      <c r="DBN125" s="0"/>
      <c r="DBO125" s="0"/>
      <c r="DBP125" s="0"/>
      <c r="DBQ125" s="0"/>
      <c r="DBR125" s="0"/>
      <c r="DBS125" s="0"/>
      <c r="DBT125" s="0"/>
      <c r="DBU125" s="0"/>
      <c r="DBV125" s="0"/>
      <c r="DBW125" s="0"/>
      <c r="DBX125" s="0"/>
      <c r="DBY125" s="0"/>
      <c r="DBZ125" s="0"/>
      <c r="DCA125" s="0"/>
      <c r="DCB125" s="0"/>
      <c r="DCC125" s="0"/>
      <c r="DCD125" s="0"/>
      <c r="DCE125" s="0"/>
      <c r="DCF125" s="0"/>
      <c r="DCG125" s="0"/>
      <c r="DCH125" s="0"/>
      <c r="DCI125" s="0"/>
      <c r="DCJ125" s="0"/>
      <c r="DCK125" s="0"/>
      <c r="DCL125" s="0"/>
      <c r="DCM125" s="0"/>
      <c r="DCN125" s="0"/>
      <c r="DCO125" s="0"/>
      <c r="DCP125" s="0"/>
      <c r="DCQ125" s="0"/>
      <c r="DCR125" s="0"/>
      <c r="DCS125" s="0"/>
      <c r="DCT125" s="0"/>
      <c r="DCU125" s="0"/>
      <c r="DCV125" s="0"/>
      <c r="DCW125" s="0"/>
      <c r="DCX125" s="0"/>
      <c r="DCY125" s="0"/>
      <c r="DCZ125" s="0"/>
      <c r="DDA125" s="0"/>
      <c r="DDB125" s="0"/>
      <c r="DDC125" s="0"/>
      <c r="DDD125" s="0"/>
      <c r="DDE125" s="0"/>
      <c r="DDF125" s="0"/>
      <c r="DDG125" s="0"/>
      <c r="DDH125" s="0"/>
      <c r="DDI125" s="0"/>
      <c r="DDJ125" s="0"/>
      <c r="DDK125" s="0"/>
      <c r="DDL125" s="0"/>
      <c r="DDM125" s="0"/>
      <c r="DDN125" s="0"/>
      <c r="DDO125" s="0"/>
      <c r="DDP125" s="0"/>
      <c r="DDQ125" s="0"/>
      <c r="DDR125" s="0"/>
      <c r="DDS125" s="0"/>
      <c r="DDT125" s="0"/>
      <c r="DDU125" s="0"/>
      <c r="DDV125" s="0"/>
      <c r="DDW125" s="0"/>
      <c r="DDX125" s="0"/>
      <c r="DDY125" s="0"/>
      <c r="DDZ125" s="0"/>
      <c r="DEA125" s="0"/>
      <c r="DEB125" s="0"/>
      <c r="DEC125" s="0"/>
      <c r="DED125" s="0"/>
      <c r="DEE125" s="0"/>
      <c r="DEF125" s="0"/>
      <c r="DEG125" s="0"/>
      <c r="DEH125" s="0"/>
      <c r="DEI125" s="0"/>
      <c r="DEJ125" s="0"/>
      <c r="DEK125" s="0"/>
      <c r="DEL125" s="0"/>
      <c r="DEM125" s="0"/>
      <c r="DEN125" s="0"/>
      <c r="DEO125" s="0"/>
      <c r="DEP125" s="0"/>
      <c r="DEQ125" s="0"/>
      <c r="DER125" s="0"/>
      <c r="DES125" s="0"/>
      <c r="DET125" s="0"/>
      <c r="DEU125" s="0"/>
      <c r="DEV125" s="0"/>
      <c r="DEW125" s="0"/>
      <c r="DEX125" s="0"/>
      <c r="DEY125" s="0"/>
      <c r="DEZ125" s="0"/>
      <c r="DFA125" s="0"/>
      <c r="DFB125" s="0"/>
      <c r="DFC125" s="0"/>
      <c r="DFD125" s="0"/>
      <c r="DFE125" s="0"/>
      <c r="DFF125" s="0"/>
      <c r="DFG125" s="0"/>
      <c r="DFH125" s="0"/>
      <c r="DFI125" s="0"/>
      <c r="DFJ125" s="0"/>
      <c r="DFK125" s="0"/>
      <c r="DFL125" s="0"/>
      <c r="DFM125" s="0"/>
      <c r="DFN125" s="0"/>
      <c r="DFO125" s="0"/>
      <c r="DFP125" s="0"/>
      <c r="DFQ125" s="0"/>
      <c r="DFR125" s="0"/>
      <c r="DFS125" s="0"/>
      <c r="DFT125" s="0"/>
      <c r="DFU125" s="0"/>
      <c r="DFV125" s="0"/>
      <c r="DFW125" s="0"/>
      <c r="DFX125" s="0"/>
      <c r="DFY125" s="0"/>
      <c r="DFZ125" s="0"/>
      <c r="DGA125" s="0"/>
      <c r="DGB125" s="0"/>
      <c r="DGC125" s="0"/>
      <c r="DGD125" s="0"/>
      <c r="DGE125" s="0"/>
      <c r="DGF125" s="0"/>
      <c r="DGG125" s="0"/>
      <c r="DGH125" s="0"/>
      <c r="DGI125" s="0"/>
      <c r="DGJ125" s="0"/>
      <c r="DGK125" s="0"/>
      <c r="DGL125" s="0"/>
      <c r="DGM125" s="0"/>
      <c r="DGN125" s="0"/>
      <c r="DGO125" s="0"/>
      <c r="DGP125" s="0"/>
      <c r="DGQ125" s="0"/>
      <c r="DGR125" s="0"/>
      <c r="DGS125" s="0"/>
      <c r="DGT125" s="0"/>
      <c r="DGU125" s="0"/>
      <c r="DGV125" s="0"/>
      <c r="DGW125" s="0"/>
      <c r="DGX125" s="0"/>
      <c r="DGY125" s="0"/>
      <c r="DGZ125" s="0"/>
      <c r="DHA125" s="0"/>
      <c r="DHB125" s="0"/>
      <c r="DHC125" s="0"/>
      <c r="DHD125" s="0"/>
      <c r="DHE125" s="0"/>
      <c r="DHF125" s="0"/>
      <c r="DHG125" s="0"/>
      <c r="DHH125" s="0"/>
      <c r="DHI125" s="0"/>
      <c r="DHJ125" s="0"/>
      <c r="DHK125" s="0"/>
      <c r="DHL125" s="0"/>
      <c r="DHM125" s="0"/>
      <c r="DHN125" s="0"/>
      <c r="DHO125" s="0"/>
      <c r="DHP125" s="0"/>
      <c r="DHQ125" s="0"/>
      <c r="DHR125" s="0"/>
      <c r="DHS125" s="0"/>
      <c r="DHT125" s="0"/>
      <c r="DHU125" s="0"/>
      <c r="DHV125" s="0"/>
      <c r="DHW125" s="0"/>
      <c r="DHX125" s="0"/>
      <c r="DHY125" s="0"/>
      <c r="DHZ125" s="0"/>
      <c r="DIA125" s="0"/>
      <c r="DIB125" s="0"/>
      <c r="DIC125" s="0"/>
      <c r="DID125" s="0"/>
      <c r="DIE125" s="0"/>
      <c r="DIF125" s="0"/>
      <c r="DIG125" s="0"/>
      <c r="DIH125" s="0"/>
      <c r="DII125" s="0"/>
      <c r="DIJ125" s="0"/>
      <c r="DIK125" s="0"/>
      <c r="DIL125" s="0"/>
      <c r="DIM125" s="0"/>
      <c r="DIN125" s="0"/>
      <c r="DIO125" s="0"/>
      <c r="DIP125" s="0"/>
      <c r="DIQ125" s="0"/>
      <c r="DIR125" s="0"/>
      <c r="DIS125" s="0"/>
      <c r="DIT125" s="0"/>
      <c r="DIU125" s="0"/>
      <c r="DIV125" s="0"/>
      <c r="DIW125" s="0"/>
      <c r="DIX125" s="0"/>
      <c r="DIY125" s="0"/>
      <c r="DIZ125" s="0"/>
      <c r="DJA125" s="0"/>
      <c r="DJB125" s="0"/>
      <c r="DJC125" s="0"/>
      <c r="DJD125" s="0"/>
      <c r="DJE125" s="0"/>
      <c r="DJF125" s="0"/>
      <c r="DJG125" s="0"/>
      <c r="DJH125" s="0"/>
      <c r="DJI125" s="0"/>
      <c r="DJJ125" s="0"/>
      <c r="DJK125" s="0"/>
      <c r="DJL125" s="0"/>
      <c r="DJM125" s="0"/>
      <c r="DJN125" s="0"/>
      <c r="DJO125" s="0"/>
      <c r="DJP125" s="0"/>
      <c r="DJQ125" s="0"/>
      <c r="DJR125" s="0"/>
      <c r="DJS125" s="0"/>
      <c r="DJT125" s="0"/>
      <c r="DJU125" s="0"/>
      <c r="DJV125" s="0"/>
      <c r="DJW125" s="0"/>
      <c r="DJX125" s="0"/>
      <c r="DJY125" s="0"/>
      <c r="DJZ125" s="0"/>
      <c r="DKA125" s="0"/>
      <c r="DKB125" s="0"/>
      <c r="DKC125" s="0"/>
      <c r="DKD125" s="0"/>
      <c r="DKE125" s="0"/>
      <c r="DKF125" s="0"/>
      <c r="DKG125" s="0"/>
      <c r="DKH125" s="0"/>
      <c r="DKI125" s="0"/>
      <c r="DKJ125" s="0"/>
      <c r="DKK125" s="0"/>
      <c r="DKL125" s="0"/>
      <c r="DKM125" s="0"/>
      <c r="DKN125" s="0"/>
      <c r="DKO125" s="0"/>
      <c r="DKP125" s="0"/>
      <c r="DKQ125" s="0"/>
      <c r="DKR125" s="0"/>
      <c r="DKS125" s="0"/>
      <c r="DKT125" s="0"/>
      <c r="DKU125" s="0"/>
      <c r="DKV125" s="0"/>
      <c r="DKW125" s="0"/>
      <c r="DKX125" s="0"/>
      <c r="DKY125" s="0"/>
      <c r="DKZ125" s="0"/>
      <c r="DLA125" s="0"/>
      <c r="DLB125" s="0"/>
      <c r="DLC125" s="0"/>
      <c r="DLD125" s="0"/>
      <c r="DLE125" s="0"/>
      <c r="DLF125" s="0"/>
      <c r="DLG125" s="0"/>
      <c r="DLH125" s="0"/>
      <c r="DLI125" s="0"/>
      <c r="DLJ125" s="0"/>
      <c r="DLK125" s="0"/>
      <c r="DLL125" s="0"/>
      <c r="DLM125" s="0"/>
      <c r="DLN125" s="0"/>
      <c r="DLO125" s="0"/>
      <c r="DLP125" s="0"/>
      <c r="DLQ125" s="0"/>
      <c r="DLR125" s="0"/>
      <c r="DLS125" s="0"/>
      <c r="DLT125" s="0"/>
      <c r="DLU125" s="0"/>
      <c r="DLV125" s="0"/>
      <c r="DLW125" s="0"/>
      <c r="DLX125" s="0"/>
      <c r="DLY125" s="0"/>
      <c r="DLZ125" s="0"/>
      <c r="DMA125" s="0"/>
      <c r="DMB125" s="0"/>
      <c r="DMC125" s="0"/>
      <c r="DMD125" s="0"/>
      <c r="DME125" s="0"/>
      <c r="DMF125" s="0"/>
      <c r="DMG125" s="0"/>
      <c r="DMH125" s="0"/>
      <c r="DMI125" s="0"/>
      <c r="DMJ125" s="0"/>
      <c r="DMK125" s="0"/>
      <c r="DML125" s="0"/>
      <c r="DMM125" s="0"/>
      <c r="DMN125" s="0"/>
      <c r="DMO125" s="0"/>
      <c r="DMP125" s="0"/>
      <c r="DMQ125" s="0"/>
      <c r="DMR125" s="0"/>
      <c r="DMS125" s="0"/>
      <c r="DMT125" s="0"/>
      <c r="DMU125" s="0"/>
      <c r="DMV125" s="0"/>
      <c r="DMW125" s="0"/>
      <c r="DMX125" s="0"/>
      <c r="DMY125" s="0"/>
      <c r="DMZ125" s="0"/>
      <c r="DNA125" s="0"/>
      <c r="DNB125" s="0"/>
      <c r="DNC125" s="0"/>
      <c r="DND125" s="0"/>
      <c r="DNE125" s="0"/>
      <c r="DNF125" s="0"/>
      <c r="DNG125" s="0"/>
      <c r="DNH125" s="0"/>
      <c r="DNI125" s="0"/>
      <c r="DNJ125" s="0"/>
      <c r="DNK125" s="0"/>
      <c r="DNL125" s="0"/>
      <c r="DNM125" s="0"/>
      <c r="DNN125" s="0"/>
      <c r="DNO125" s="0"/>
      <c r="DNP125" s="0"/>
      <c r="DNQ125" s="0"/>
      <c r="DNR125" s="0"/>
      <c r="DNS125" s="0"/>
      <c r="DNT125" s="0"/>
      <c r="DNU125" s="0"/>
      <c r="DNV125" s="0"/>
      <c r="DNW125" s="0"/>
      <c r="DNX125" s="0"/>
      <c r="DNY125" s="0"/>
      <c r="DNZ125" s="0"/>
      <c r="DOA125" s="0"/>
      <c r="DOB125" s="0"/>
      <c r="DOC125" s="0"/>
      <c r="DOD125" s="0"/>
      <c r="DOE125" s="0"/>
      <c r="DOF125" s="0"/>
      <c r="DOG125" s="0"/>
      <c r="DOH125" s="0"/>
      <c r="DOI125" s="0"/>
      <c r="DOJ125" s="0"/>
      <c r="DOK125" s="0"/>
      <c r="DOL125" s="0"/>
      <c r="DOM125" s="0"/>
      <c r="DON125" s="0"/>
      <c r="DOO125" s="0"/>
      <c r="DOP125" s="0"/>
      <c r="DOQ125" s="0"/>
      <c r="DOR125" s="0"/>
      <c r="DOS125" s="0"/>
      <c r="DOT125" s="0"/>
      <c r="DOU125" s="0"/>
      <c r="DOV125" s="0"/>
      <c r="DOW125" s="0"/>
      <c r="DOX125" s="0"/>
      <c r="DOY125" s="0"/>
      <c r="DOZ125" s="0"/>
      <c r="DPA125" s="0"/>
      <c r="DPB125" s="0"/>
      <c r="DPC125" s="0"/>
      <c r="DPD125" s="0"/>
      <c r="DPE125" s="0"/>
      <c r="DPF125" s="0"/>
      <c r="DPG125" s="0"/>
      <c r="DPH125" s="0"/>
      <c r="DPI125" s="0"/>
      <c r="DPJ125" s="0"/>
      <c r="DPK125" s="0"/>
      <c r="DPL125" s="0"/>
      <c r="DPM125" s="0"/>
      <c r="DPN125" s="0"/>
      <c r="DPO125" s="0"/>
      <c r="DPP125" s="0"/>
      <c r="DPQ125" s="0"/>
      <c r="DPR125" s="0"/>
      <c r="DPS125" s="0"/>
      <c r="DPT125" s="0"/>
      <c r="DPU125" s="0"/>
      <c r="DPV125" s="0"/>
      <c r="DPW125" s="0"/>
      <c r="DPX125" s="0"/>
      <c r="DPY125" s="0"/>
      <c r="DPZ125" s="0"/>
      <c r="DQA125" s="0"/>
      <c r="DQB125" s="0"/>
      <c r="DQC125" s="0"/>
      <c r="DQD125" s="0"/>
      <c r="DQE125" s="0"/>
      <c r="DQF125" s="0"/>
      <c r="DQG125" s="0"/>
      <c r="DQH125" s="0"/>
      <c r="DQI125" s="0"/>
      <c r="DQJ125" s="0"/>
      <c r="DQK125" s="0"/>
      <c r="DQL125" s="0"/>
      <c r="DQM125" s="0"/>
      <c r="DQN125" s="0"/>
      <c r="DQO125" s="0"/>
      <c r="DQP125" s="0"/>
      <c r="DQQ125" s="0"/>
      <c r="DQR125" s="0"/>
      <c r="DQS125" s="0"/>
      <c r="DQT125" s="0"/>
      <c r="DQU125" s="0"/>
      <c r="DQV125" s="0"/>
      <c r="DQW125" s="0"/>
      <c r="DQX125" s="0"/>
      <c r="DQY125" s="0"/>
      <c r="DQZ125" s="0"/>
      <c r="DRA125" s="0"/>
      <c r="DRB125" s="0"/>
      <c r="DRC125" s="0"/>
      <c r="DRD125" s="0"/>
      <c r="DRE125" s="0"/>
      <c r="DRF125" s="0"/>
      <c r="DRG125" s="0"/>
      <c r="DRH125" s="0"/>
      <c r="DRI125" s="0"/>
      <c r="DRJ125" s="0"/>
      <c r="DRK125" s="0"/>
      <c r="DRL125" s="0"/>
      <c r="DRM125" s="0"/>
      <c r="DRN125" s="0"/>
      <c r="DRO125" s="0"/>
      <c r="DRP125" s="0"/>
      <c r="DRQ125" s="0"/>
      <c r="DRR125" s="0"/>
      <c r="DRS125" s="0"/>
      <c r="DRT125" s="0"/>
      <c r="DRU125" s="0"/>
      <c r="DRV125" s="0"/>
      <c r="DRW125" s="0"/>
      <c r="DRX125" s="0"/>
      <c r="DRY125" s="0"/>
      <c r="DRZ125" s="0"/>
      <c r="DSA125" s="0"/>
      <c r="DSB125" s="0"/>
      <c r="DSC125" s="0"/>
      <c r="DSD125" s="0"/>
      <c r="DSE125" s="0"/>
      <c r="DSF125" s="0"/>
      <c r="DSG125" s="0"/>
      <c r="DSH125" s="0"/>
      <c r="DSI125" s="0"/>
      <c r="DSJ125" s="0"/>
      <c r="DSK125" s="0"/>
      <c r="DSL125" s="0"/>
      <c r="DSM125" s="0"/>
      <c r="DSN125" s="0"/>
      <c r="DSO125" s="0"/>
      <c r="DSP125" s="0"/>
      <c r="DSQ125" s="0"/>
      <c r="DSR125" s="0"/>
      <c r="DSS125" s="0"/>
      <c r="DST125" s="0"/>
      <c r="DSU125" s="0"/>
      <c r="DSV125" s="0"/>
      <c r="DSW125" s="0"/>
      <c r="DSX125" s="0"/>
      <c r="DSY125" s="0"/>
      <c r="DSZ125" s="0"/>
      <c r="DTA125" s="0"/>
      <c r="DTB125" s="0"/>
      <c r="DTC125" s="0"/>
      <c r="DTD125" s="0"/>
      <c r="DTE125" s="0"/>
      <c r="DTF125" s="0"/>
      <c r="DTG125" s="0"/>
      <c r="DTH125" s="0"/>
      <c r="DTI125" s="0"/>
      <c r="DTJ125" s="0"/>
      <c r="DTK125" s="0"/>
      <c r="DTL125" s="0"/>
      <c r="DTM125" s="0"/>
      <c r="DTN125" s="0"/>
      <c r="DTO125" s="0"/>
      <c r="DTP125" s="0"/>
      <c r="DTQ125" s="0"/>
      <c r="DTR125" s="0"/>
      <c r="DTS125" s="0"/>
      <c r="DTT125" s="0"/>
      <c r="DTU125" s="0"/>
      <c r="DTV125" s="0"/>
      <c r="DTW125" s="0"/>
      <c r="DTX125" s="0"/>
      <c r="DTY125" s="0"/>
      <c r="DTZ125" s="0"/>
      <c r="DUA125" s="0"/>
      <c r="DUB125" s="0"/>
      <c r="DUC125" s="0"/>
      <c r="DUD125" s="0"/>
      <c r="DUE125" s="0"/>
      <c r="DUF125" s="0"/>
      <c r="DUG125" s="0"/>
      <c r="DUH125" s="0"/>
      <c r="DUI125" s="0"/>
      <c r="DUJ125" s="0"/>
      <c r="DUK125" s="0"/>
      <c r="DUL125" s="0"/>
      <c r="DUM125" s="0"/>
      <c r="DUN125" s="0"/>
      <c r="DUO125" s="0"/>
      <c r="DUP125" s="0"/>
      <c r="DUQ125" s="0"/>
      <c r="DUR125" s="0"/>
      <c r="DUS125" s="0"/>
      <c r="DUT125" s="0"/>
      <c r="DUU125" s="0"/>
      <c r="DUV125" s="0"/>
      <c r="DUW125" s="0"/>
      <c r="DUX125" s="0"/>
      <c r="DUY125" s="0"/>
      <c r="DUZ125" s="0"/>
      <c r="DVA125" s="0"/>
      <c r="DVB125" s="0"/>
      <c r="DVC125" s="0"/>
      <c r="DVD125" s="0"/>
      <c r="DVE125" s="0"/>
      <c r="DVF125" s="0"/>
      <c r="DVG125" s="0"/>
      <c r="DVH125" s="0"/>
      <c r="DVI125" s="0"/>
      <c r="DVJ125" s="0"/>
      <c r="DVK125" s="0"/>
      <c r="DVL125" s="0"/>
      <c r="DVM125" s="0"/>
      <c r="DVN125" s="0"/>
      <c r="DVO125" s="0"/>
      <c r="DVP125" s="0"/>
      <c r="DVQ125" s="0"/>
      <c r="DVR125" s="0"/>
      <c r="DVS125" s="0"/>
      <c r="DVT125" s="0"/>
      <c r="DVU125" s="0"/>
      <c r="DVV125" s="0"/>
      <c r="DVW125" s="0"/>
      <c r="DVX125" s="0"/>
      <c r="DVY125" s="0"/>
      <c r="DVZ125" s="0"/>
      <c r="DWA125" s="0"/>
      <c r="DWB125" s="0"/>
      <c r="DWC125" s="0"/>
      <c r="DWD125" s="0"/>
      <c r="DWE125" s="0"/>
      <c r="DWF125" s="0"/>
      <c r="DWG125" s="0"/>
      <c r="DWH125" s="0"/>
      <c r="DWI125" s="0"/>
      <c r="DWJ125" s="0"/>
      <c r="DWK125" s="0"/>
      <c r="DWL125" s="0"/>
      <c r="DWM125" s="0"/>
      <c r="DWN125" s="0"/>
      <c r="DWO125" s="0"/>
      <c r="DWP125" s="0"/>
      <c r="DWQ125" s="0"/>
      <c r="DWR125" s="0"/>
      <c r="DWS125" s="0"/>
      <c r="DWT125" s="0"/>
      <c r="DWU125" s="0"/>
      <c r="DWV125" s="0"/>
      <c r="DWW125" s="0"/>
      <c r="DWX125" s="0"/>
      <c r="DWY125" s="0"/>
      <c r="DWZ125" s="0"/>
      <c r="DXA125" s="0"/>
      <c r="DXB125" s="0"/>
      <c r="DXC125" s="0"/>
      <c r="DXD125" s="0"/>
      <c r="DXE125" s="0"/>
      <c r="DXF125" s="0"/>
      <c r="DXG125" s="0"/>
      <c r="DXH125" s="0"/>
      <c r="DXI125" s="0"/>
      <c r="DXJ125" s="0"/>
      <c r="DXK125" s="0"/>
      <c r="DXL125" s="0"/>
      <c r="DXM125" s="0"/>
      <c r="DXN125" s="0"/>
      <c r="DXO125" s="0"/>
      <c r="DXP125" s="0"/>
      <c r="DXQ125" s="0"/>
      <c r="DXR125" s="0"/>
      <c r="DXS125" s="0"/>
      <c r="DXT125" s="0"/>
      <c r="DXU125" s="0"/>
      <c r="DXV125" s="0"/>
      <c r="DXW125" s="0"/>
      <c r="DXX125" s="0"/>
      <c r="DXY125" s="0"/>
      <c r="DXZ125" s="0"/>
      <c r="DYA125" s="0"/>
      <c r="DYB125" s="0"/>
      <c r="DYC125" s="0"/>
      <c r="DYD125" s="0"/>
      <c r="DYE125" s="0"/>
      <c r="DYF125" s="0"/>
      <c r="DYG125" s="0"/>
      <c r="DYH125" s="0"/>
      <c r="DYI125" s="0"/>
      <c r="DYJ125" s="0"/>
      <c r="DYK125" s="0"/>
      <c r="DYL125" s="0"/>
      <c r="DYM125" s="0"/>
      <c r="DYN125" s="0"/>
      <c r="DYO125" s="0"/>
      <c r="DYP125" s="0"/>
      <c r="DYQ125" s="0"/>
      <c r="DYR125" s="0"/>
      <c r="DYS125" s="0"/>
      <c r="DYT125" s="0"/>
      <c r="DYU125" s="0"/>
      <c r="DYV125" s="0"/>
      <c r="DYW125" s="0"/>
      <c r="DYX125" s="0"/>
      <c r="DYY125" s="0"/>
      <c r="DYZ125" s="0"/>
      <c r="DZA125" s="0"/>
      <c r="DZB125" s="0"/>
      <c r="DZC125" s="0"/>
      <c r="DZD125" s="0"/>
      <c r="DZE125" s="0"/>
      <c r="DZF125" s="0"/>
      <c r="DZG125" s="0"/>
      <c r="DZH125" s="0"/>
      <c r="DZI125" s="0"/>
      <c r="DZJ125" s="0"/>
      <c r="DZK125" s="0"/>
      <c r="DZL125" s="0"/>
      <c r="DZM125" s="0"/>
      <c r="DZN125" s="0"/>
      <c r="DZO125" s="0"/>
      <c r="DZP125" s="0"/>
      <c r="DZQ125" s="0"/>
      <c r="DZR125" s="0"/>
      <c r="DZS125" s="0"/>
      <c r="DZT125" s="0"/>
      <c r="DZU125" s="0"/>
      <c r="DZV125" s="0"/>
      <c r="DZW125" s="0"/>
      <c r="DZX125" s="0"/>
      <c r="DZY125" s="0"/>
      <c r="DZZ125" s="0"/>
      <c r="EAA125" s="0"/>
      <c r="EAB125" s="0"/>
      <c r="EAC125" s="0"/>
      <c r="EAD125" s="0"/>
      <c r="EAE125" s="0"/>
      <c r="EAF125" s="0"/>
      <c r="EAG125" s="0"/>
      <c r="EAH125" s="0"/>
      <c r="EAI125" s="0"/>
      <c r="EAJ125" s="0"/>
      <c r="EAK125" s="0"/>
      <c r="EAL125" s="0"/>
      <c r="EAM125" s="0"/>
      <c r="EAN125" s="0"/>
      <c r="EAO125" s="0"/>
      <c r="EAP125" s="0"/>
      <c r="EAQ125" s="0"/>
      <c r="EAR125" s="0"/>
      <c r="EAS125" s="0"/>
      <c r="EAT125" s="0"/>
      <c r="EAU125" s="0"/>
      <c r="EAV125" s="0"/>
      <c r="EAW125" s="0"/>
      <c r="EAX125" s="0"/>
      <c r="EAY125" s="0"/>
      <c r="EAZ125" s="0"/>
      <c r="EBA125" s="0"/>
      <c r="EBB125" s="0"/>
      <c r="EBC125" s="0"/>
      <c r="EBD125" s="0"/>
      <c r="EBE125" s="0"/>
      <c r="EBF125" s="0"/>
      <c r="EBG125" s="0"/>
      <c r="EBH125" s="0"/>
      <c r="EBI125" s="0"/>
      <c r="EBJ125" s="0"/>
      <c r="EBK125" s="0"/>
      <c r="EBL125" s="0"/>
      <c r="EBM125" s="0"/>
      <c r="EBN125" s="0"/>
      <c r="EBO125" s="0"/>
      <c r="EBP125" s="0"/>
      <c r="EBQ125" s="0"/>
      <c r="EBR125" s="0"/>
      <c r="EBS125" s="0"/>
      <c r="EBT125" s="0"/>
      <c r="EBU125" s="0"/>
      <c r="EBV125" s="0"/>
      <c r="EBW125" s="0"/>
      <c r="EBX125" s="0"/>
      <c r="EBY125" s="0"/>
      <c r="EBZ125" s="0"/>
      <c r="ECA125" s="0"/>
      <c r="ECB125" s="0"/>
      <c r="ECC125" s="0"/>
      <c r="ECD125" s="0"/>
      <c r="ECE125" s="0"/>
      <c r="ECF125" s="0"/>
      <c r="ECG125" s="0"/>
      <c r="ECH125" s="0"/>
      <c r="ECI125" s="0"/>
      <c r="ECJ125" s="0"/>
      <c r="ECK125" s="0"/>
      <c r="ECL125" s="0"/>
      <c r="ECM125" s="0"/>
      <c r="ECN125" s="0"/>
      <c r="ECO125" s="0"/>
      <c r="ECP125" s="0"/>
      <c r="ECQ125" s="0"/>
      <c r="ECR125" s="0"/>
      <c r="ECS125" s="0"/>
      <c r="ECT125" s="0"/>
      <c r="ECU125" s="0"/>
      <c r="ECV125" s="0"/>
      <c r="ECW125" s="0"/>
      <c r="ECX125" s="0"/>
      <c r="ECY125" s="0"/>
      <c r="ECZ125" s="0"/>
      <c r="EDA125" s="0"/>
      <c r="EDB125" s="0"/>
      <c r="EDC125" s="0"/>
      <c r="EDD125" s="0"/>
      <c r="EDE125" s="0"/>
      <c r="EDF125" s="0"/>
      <c r="EDG125" s="0"/>
      <c r="EDH125" s="0"/>
      <c r="EDI125" s="0"/>
      <c r="EDJ125" s="0"/>
      <c r="EDK125" s="0"/>
      <c r="EDL125" s="0"/>
      <c r="EDM125" s="0"/>
      <c r="EDN125" s="0"/>
      <c r="EDO125" s="0"/>
      <c r="EDP125" s="0"/>
      <c r="EDQ125" s="0"/>
      <c r="EDR125" s="0"/>
      <c r="EDS125" s="0"/>
      <c r="EDT125" s="0"/>
      <c r="EDU125" s="0"/>
      <c r="EDV125" s="0"/>
      <c r="EDW125" s="0"/>
      <c r="EDX125" s="0"/>
      <c r="EDY125" s="0"/>
      <c r="EDZ125" s="0"/>
      <c r="EEA125" s="0"/>
      <c r="EEB125" s="0"/>
      <c r="EEC125" s="0"/>
      <c r="EED125" s="0"/>
      <c r="EEE125" s="0"/>
      <c r="EEF125" s="0"/>
      <c r="EEG125" s="0"/>
      <c r="EEH125" s="0"/>
      <c r="EEI125" s="0"/>
      <c r="EEJ125" s="0"/>
      <c r="EEK125" s="0"/>
      <c r="EEL125" s="0"/>
      <c r="EEM125" s="0"/>
      <c r="EEN125" s="0"/>
      <c r="EEO125" s="0"/>
      <c r="EEP125" s="0"/>
      <c r="EEQ125" s="0"/>
      <c r="EER125" s="0"/>
      <c r="EES125" s="0"/>
      <c r="EET125" s="0"/>
      <c r="EEU125" s="0"/>
      <c r="EEV125" s="0"/>
      <c r="EEW125" s="0"/>
      <c r="EEX125" s="0"/>
      <c r="EEY125" s="0"/>
      <c r="EEZ125" s="0"/>
      <c r="EFA125" s="0"/>
      <c r="EFB125" s="0"/>
      <c r="EFC125" s="0"/>
      <c r="EFD125" s="0"/>
      <c r="EFE125" s="0"/>
      <c r="EFF125" s="0"/>
      <c r="EFG125" s="0"/>
      <c r="EFH125" s="0"/>
      <c r="EFI125" s="0"/>
      <c r="EFJ125" s="0"/>
      <c r="EFK125" s="0"/>
      <c r="EFL125" s="0"/>
      <c r="EFM125" s="0"/>
      <c r="EFN125" s="0"/>
      <c r="EFO125" s="0"/>
      <c r="EFP125" s="0"/>
      <c r="EFQ125" s="0"/>
      <c r="EFR125" s="0"/>
      <c r="EFS125" s="0"/>
      <c r="EFT125" s="0"/>
      <c r="EFU125" s="0"/>
      <c r="EFV125" s="0"/>
      <c r="EFW125" s="0"/>
      <c r="EFX125" s="0"/>
      <c r="EFY125" s="0"/>
      <c r="EFZ125" s="0"/>
      <c r="EGA125" s="0"/>
      <c r="EGB125" s="0"/>
      <c r="EGC125" s="0"/>
      <c r="EGD125" s="0"/>
      <c r="EGE125" s="0"/>
      <c r="EGF125" s="0"/>
      <c r="EGG125" s="0"/>
      <c r="EGH125" s="0"/>
      <c r="EGI125" s="0"/>
      <c r="EGJ125" s="0"/>
      <c r="EGK125" s="0"/>
      <c r="EGL125" s="0"/>
      <c r="EGM125" s="0"/>
      <c r="EGN125" s="0"/>
      <c r="EGO125" s="0"/>
      <c r="EGP125" s="0"/>
      <c r="EGQ125" s="0"/>
      <c r="EGR125" s="0"/>
      <c r="EGS125" s="0"/>
      <c r="EGT125" s="0"/>
      <c r="EGU125" s="0"/>
      <c r="EGV125" s="0"/>
      <c r="EGW125" s="0"/>
      <c r="EGX125" s="0"/>
      <c r="EGY125" s="0"/>
      <c r="EGZ125" s="0"/>
      <c r="EHA125" s="0"/>
      <c r="EHB125" s="0"/>
      <c r="EHC125" s="0"/>
      <c r="EHD125" s="0"/>
      <c r="EHE125" s="0"/>
      <c r="EHF125" s="0"/>
      <c r="EHG125" s="0"/>
      <c r="EHH125" s="0"/>
      <c r="EHI125" s="0"/>
      <c r="EHJ125" s="0"/>
      <c r="EHK125" s="0"/>
      <c r="EHL125" s="0"/>
      <c r="EHM125" s="0"/>
      <c r="EHN125" s="0"/>
      <c r="EHO125" s="0"/>
      <c r="EHP125" s="0"/>
      <c r="EHQ125" s="0"/>
      <c r="EHR125" s="0"/>
      <c r="EHS125" s="0"/>
      <c r="EHT125" s="0"/>
      <c r="EHU125" s="0"/>
      <c r="EHV125" s="0"/>
      <c r="EHW125" s="0"/>
      <c r="EHX125" s="0"/>
      <c r="EHY125" s="0"/>
      <c r="EHZ125" s="0"/>
      <c r="EIA125" s="0"/>
      <c r="EIB125" s="0"/>
      <c r="EIC125" s="0"/>
      <c r="EID125" s="0"/>
      <c r="EIE125" s="0"/>
      <c r="EIF125" s="0"/>
      <c r="EIG125" s="0"/>
      <c r="EIH125" s="0"/>
      <c r="EII125" s="0"/>
      <c r="EIJ125" s="0"/>
      <c r="EIK125" s="0"/>
      <c r="EIL125" s="0"/>
      <c r="EIM125" s="0"/>
      <c r="EIN125" s="0"/>
      <c r="EIO125" s="0"/>
      <c r="EIP125" s="0"/>
      <c r="EIQ125" s="0"/>
      <c r="EIR125" s="0"/>
      <c r="EIS125" s="0"/>
      <c r="EIT125" s="0"/>
      <c r="EIU125" s="0"/>
      <c r="EIV125" s="0"/>
      <c r="EIW125" s="0"/>
      <c r="EIX125" s="0"/>
      <c r="EIY125" s="0"/>
      <c r="EIZ125" s="0"/>
      <c r="EJA125" s="0"/>
      <c r="EJB125" s="0"/>
      <c r="EJC125" s="0"/>
      <c r="EJD125" s="0"/>
      <c r="EJE125" s="0"/>
      <c r="EJF125" s="0"/>
      <c r="EJG125" s="0"/>
      <c r="EJH125" s="0"/>
      <c r="EJI125" s="0"/>
      <c r="EJJ125" s="0"/>
      <c r="EJK125" s="0"/>
      <c r="EJL125" s="0"/>
      <c r="EJM125" s="0"/>
      <c r="EJN125" s="0"/>
      <c r="EJO125" s="0"/>
      <c r="EJP125" s="0"/>
      <c r="EJQ125" s="0"/>
      <c r="EJR125" s="0"/>
      <c r="EJS125" s="0"/>
      <c r="EJT125" s="0"/>
      <c r="EJU125" s="0"/>
      <c r="EJV125" s="0"/>
      <c r="EJW125" s="0"/>
      <c r="EJX125" s="0"/>
      <c r="EJY125" s="0"/>
      <c r="EJZ125" s="0"/>
      <c r="EKA125" s="0"/>
      <c r="EKB125" s="0"/>
      <c r="EKC125" s="0"/>
      <c r="EKD125" s="0"/>
      <c r="EKE125" s="0"/>
      <c r="EKF125" s="0"/>
      <c r="EKG125" s="0"/>
      <c r="EKH125" s="0"/>
      <c r="EKI125" s="0"/>
      <c r="EKJ125" s="0"/>
      <c r="EKK125" s="0"/>
      <c r="EKL125" s="0"/>
      <c r="EKM125" s="0"/>
      <c r="EKN125" s="0"/>
      <c r="EKO125" s="0"/>
      <c r="EKP125" s="0"/>
      <c r="EKQ125" s="0"/>
      <c r="EKR125" s="0"/>
      <c r="EKS125" s="0"/>
      <c r="EKT125" s="0"/>
      <c r="EKU125" s="0"/>
      <c r="EKV125" s="0"/>
      <c r="EKW125" s="0"/>
      <c r="EKX125" s="0"/>
      <c r="EKY125" s="0"/>
      <c r="EKZ125" s="0"/>
      <c r="ELA125" s="0"/>
      <c r="ELB125" s="0"/>
      <c r="ELC125" s="0"/>
      <c r="ELD125" s="0"/>
      <c r="ELE125" s="0"/>
      <c r="ELF125" s="0"/>
      <c r="ELG125" s="0"/>
      <c r="ELH125" s="0"/>
      <c r="ELI125" s="0"/>
      <c r="ELJ125" s="0"/>
      <c r="ELK125" s="0"/>
      <c r="ELL125" s="0"/>
      <c r="ELM125" s="0"/>
      <c r="ELN125" s="0"/>
      <c r="ELO125" s="0"/>
      <c r="ELP125" s="0"/>
      <c r="ELQ125" s="0"/>
      <c r="ELR125" s="0"/>
      <c r="ELS125" s="0"/>
      <c r="ELT125" s="0"/>
      <c r="ELU125" s="0"/>
      <c r="ELV125" s="0"/>
      <c r="ELW125" s="0"/>
      <c r="ELX125" s="0"/>
      <c r="ELY125" s="0"/>
      <c r="ELZ125" s="0"/>
      <c r="EMA125" s="0"/>
      <c r="EMB125" s="0"/>
      <c r="EMC125" s="0"/>
      <c r="EMD125" s="0"/>
      <c r="EME125" s="0"/>
      <c r="EMF125" s="0"/>
      <c r="EMG125" s="0"/>
      <c r="EMH125" s="0"/>
      <c r="EMI125" s="0"/>
      <c r="EMJ125" s="0"/>
      <c r="EMK125" s="0"/>
      <c r="EML125" s="0"/>
      <c r="EMM125" s="0"/>
      <c r="EMN125" s="0"/>
      <c r="EMO125" s="0"/>
      <c r="EMP125" s="0"/>
      <c r="EMQ125" s="0"/>
      <c r="EMR125" s="0"/>
      <c r="EMS125" s="0"/>
      <c r="EMT125" s="0"/>
      <c r="EMU125" s="0"/>
      <c r="EMV125" s="0"/>
      <c r="EMW125" s="0"/>
      <c r="EMX125" s="0"/>
      <c r="EMY125" s="0"/>
      <c r="EMZ125" s="0"/>
      <c r="ENA125" s="0"/>
      <c r="ENB125" s="0"/>
      <c r="ENC125" s="0"/>
      <c r="END125" s="0"/>
      <c r="ENE125" s="0"/>
      <c r="ENF125" s="0"/>
      <c r="ENG125" s="0"/>
      <c r="ENH125" s="0"/>
      <c r="ENI125" s="0"/>
      <c r="ENJ125" s="0"/>
      <c r="ENK125" s="0"/>
      <c r="ENL125" s="0"/>
      <c r="ENM125" s="0"/>
      <c r="ENN125" s="0"/>
      <c r="ENO125" s="0"/>
      <c r="ENP125" s="0"/>
      <c r="ENQ125" s="0"/>
      <c r="ENR125" s="0"/>
      <c r="ENS125" s="0"/>
      <c r="ENT125" s="0"/>
      <c r="ENU125" s="0"/>
      <c r="ENV125" s="0"/>
      <c r="ENW125" s="0"/>
      <c r="ENX125" s="0"/>
      <c r="ENY125" s="0"/>
      <c r="ENZ125" s="0"/>
      <c r="EOA125" s="0"/>
      <c r="EOB125" s="0"/>
      <c r="EOC125" s="0"/>
      <c r="EOD125" s="0"/>
      <c r="EOE125" s="0"/>
      <c r="EOF125" s="0"/>
      <c r="EOG125" s="0"/>
      <c r="EOH125" s="0"/>
      <c r="EOI125" s="0"/>
      <c r="EOJ125" s="0"/>
      <c r="EOK125" s="0"/>
      <c r="EOL125" s="0"/>
      <c r="EOM125" s="0"/>
      <c r="EON125" s="0"/>
      <c r="EOO125" s="0"/>
      <c r="EOP125" s="0"/>
      <c r="EOQ125" s="0"/>
      <c r="EOR125" s="0"/>
      <c r="EOS125" s="0"/>
      <c r="EOT125" s="0"/>
      <c r="EOU125" s="0"/>
      <c r="EOV125" s="0"/>
      <c r="EOW125" s="0"/>
      <c r="EOX125" s="0"/>
      <c r="EOY125" s="0"/>
      <c r="EOZ125" s="0"/>
      <c r="EPA125" s="0"/>
      <c r="EPB125" s="0"/>
      <c r="EPC125" s="0"/>
      <c r="EPD125" s="0"/>
      <c r="EPE125" s="0"/>
      <c r="EPF125" s="0"/>
      <c r="EPG125" s="0"/>
      <c r="EPH125" s="0"/>
      <c r="EPI125" s="0"/>
      <c r="EPJ125" s="0"/>
      <c r="EPK125" s="0"/>
      <c r="EPL125" s="0"/>
      <c r="EPM125" s="0"/>
      <c r="EPN125" s="0"/>
      <c r="EPO125" s="0"/>
      <c r="EPP125" s="0"/>
      <c r="EPQ125" s="0"/>
      <c r="EPR125" s="0"/>
      <c r="EPS125" s="0"/>
      <c r="EPT125" s="0"/>
      <c r="EPU125" s="0"/>
      <c r="EPV125" s="0"/>
      <c r="EPW125" s="0"/>
      <c r="EPX125" s="0"/>
      <c r="EPY125" s="0"/>
      <c r="EPZ125" s="0"/>
      <c r="EQA125" s="0"/>
      <c r="EQB125" s="0"/>
      <c r="EQC125" s="0"/>
      <c r="EQD125" s="0"/>
      <c r="EQE125" s="0"/>
      <c r="EQF125" s="0"/>
      <c r="EQG125" s="0"/>
      <c r="EQH125" s="0"/>
      <c r="EQI125" s="0"/>
      <c r="EQJ125" s="0"/>
      <c r="EQK125" s="0"/>
      <c r="EQL125" s="0"/>
      <c r="EQM125" s="0"/>
      <c r="EQN125" s="0"/>
      <c r="EQO125" s="0"/>
      <c r="EQP125" s="0"/>
      <c r="EQQ125" s="0"/>
      <c r="EQR125" s="0"/>
      <c r="EQS125" s="0"/>
      <c r="EQT125" s="0"/>
      <c r="EQU125" s="0"/>
      <c r="EQV125" s="0"/>
      <c r="EQW125" s="0"/>
      <c r="EQX125" s="0"/>
      <c r="EQY125" s="0"/>
      <c r="EQZ125" s="0"/>
      <c r="ERA125" s="0"/>
      <c r="ERB125" s="0"/>
      <c r="ERC125" s="0"/>
      <c r="ERD125" s="0"/>
      <c r="ERE125" s="0"/>
      <c r="ERF125" s="0"/>
      <c r="ERG125" s="0"/>
      <c r="ERH125" s="0"/>
      <c r="ERI125" s="0"/>
      <c r="ERJ125" s="0"/>
      <c r="ERK125" s="0"/>
      <c r="ERL125" s="0"/>
      <c r="ERM125" s="0"/>
      <c r="ERN125" s="0"/>
      <c r="ERO125" s="0"/>
      <c r="ERP125" s="0"/>
      <c r="ERQ125" s="0"/>
      <c r="ERR125" s="0"/>
      <c r="ERS125" s="0"/>
      <c r="ERT125" s="0"/>
      <c r="ERU125" s="0"/>
      <c r="ERV125" s="0"/>
      <c r="ERW125" s="0"/>
      <c r="ERX125" s="0"/>
      <c r="ERY125" s="0"/>
      <c r="ERZ125" s="0"/>
      <c r="ESA125" s="0"/>
      <c r="ESB125" s="0"/>
      <c r="ESC125" s="0"/>
      <c r="ESD125" s="0"/>
      <c r="ESE125" s="0"/>
      <c r="ESF125" s="0"/>
      <c r="ESG125" s="0"/>
      <c r="ESH125" s="0"/>
      <c r="ESI125" s="0"/>
      <c r="ESJ125" s="0"/>
      <c r="ESK125" s="0"/>
      <c r="ESL125" s="0"/>
      <c r="ESM125" s="0"/>
      <c r="ESN125" s="0"/>
      <c r="ESO125" s="0"/>
      <c r="ESP125" s="0"/>
      <c r="ESQ125" s="0"/>
      <c r="ESR125" s="0"/>
      <c r="ESS125" s="0"/>
      <c r="EST125" s="0"/>
      <c r="ESU125" s="0"/>
      <c r="ESV125" s="0"/>
      <c r="ESW125" s="0"/>
      <c r="ESX125" s="0"/>
      <c r="ESY125" s="0"/>
      <c r="ESZ125" s="0"/>
      <c r="ETA125" s="0"/>
      <c r="ETB125" s="0"/>
      <c r="ETC125" s="0"/>
      <c r="ETD125" s="0"/>
      <c r="ETE125" s="0"/>
      <c r="ETF125" s="0"/>
      <c r="ETG125" s="0"/>
      <c r="ETH125" s="0"/>
      <c r="ETI125" s="0"/>
      <c r="ETJ125" s="0"/>
      <c r="ETK125" s="0"/>
      <c r="ETL125" s="0"/>
      <c r="ETM125" s="0"/>
      <c r="ETN125" s="0"/>
      <c r="ETO125" s="0"/>
      <c r="ETP125" s="0"/>
      <c r="ETQ125" s="0"/>
      <c r="ETR125" s="0"/>
      <c r="ETS125" s="0"/>
      <c r="ETT125" s="0"/>
      <c r="ETU125" s="0"/>
      <c r="ETV125" s="0"/>
      <c r="ETW125" s="0"/>
      <c r="ETX125" s="0"/>
      <c r="ETY125" s="0"/>
      <c r="ETZ125" s="0"/>
      <c r="EUA125" s="0"/>
      <c r="EUB125" s="0"/>
      <c r="EUC125" s="0"/>
      <c r="EUD125" s="0"/>
      <c r="EUE125" s="0"/>
      <c r="EUF125" s="0"/>
      <c r="EUG125" s="0"/>
      <c r="EUH125" s="0"/>
      <c r="EUI125" s="0"/>
      <c r="EUJ125" s="0"/>
      <c r="EUK125" s="0"/>
      <c r="EUL125" s="0"/>
      <c r="EUM125" s="0"/>
      <c r="EUN125" s="0"/>
      <c r="EUO125" s="0"/>
      <c r="EUP125" s="0"/>
      <c r="EUQ125" s="0"/>
      <c r="EUR125" s="0"/>
      <c r="EUS125" s="0"/>
      <c r="EUT125" s="0"/>
      <c r="EUU125" s="0"/>
      <c r="EUV125" s="0"/>
      <c r="EUW125" s="0"/>
      <c r="EUX125" s="0"/>
      <c r="EUY125" s="0"/>
      <c r="EUZ125" s="0"/>
      <c r="EVA125" s="0"/>
      <c r="EVB125" s="0"/>
      <c r="EVC125" s="0"/>
      <c r="EVD125" s="0"/>
      <c r="EVE125" s="0"/>
      <c r="EVF125" s="0"/>
      <c r="EVG125" s="0"/>
      <c r="EVH125" s="0"/>
      <c r="EVI125" s="0"/>
      <c r="EVJ125" s="0"/>
      <c r="EVK125" s="0"/>
      <c r="EVL125" s="0"/>
      <c r="EVM125" s="0"/>
      <c r="EVN125" s="0"/>
      <c r="EVO125" s="0"/>
      <c r="EVP125" s="0"/>
      <c r="EVQ125" s="0"/>
      <c r="EVR125" s="0"/>
      <c r="EVS125" s="0"/>
      <c r="EVT125" s="0"/>
      <c r="EVU125" s="0"/>
      <c r="EVV125" s="0"/>
      <c r="EVW125" s="0"/>
      <c r="EVX125" s="0"/>
      <c r="EVY125" s="0"/>
      <c r="EVZ125" s="0"/>
      <c r="EWA125" s="0"/>
      <c r="EWB125" s="0"/>
      <c r="EWC125" s="0"/>
      <c r="EWD125" s="0"/>
      <c r="EWE125" s="0"/>
      <c r="EWF125" s="0"/>
      <c r="EWG125" s="0"/>
      <c r="EWH125" s="0"/>
      <c r="EWI125" s="0"/>
      <c r="EWJ125" s="0"/>
      <c r="EWK125" s="0"/>
      <c r="EWL125" s="0"/>
      <c r="EWM125" s="0"/>
      <c r="EWN125" s="0"/>
      <c r="EWO125" s="0"/>
      <c r="EWP125" s="0"/>
      <c r="EWQ125" s="0"/>
      <c r="EWR125" s="0"/>
      <c r="EWS125" s="0"/>
      <c r="EWT125" s="0"/>
      <c r="EWU125" s="0"/>
      <c r="EWV125" s="0"/>
      <c r="EWW125" s="0"/>
      <c r="EWX125" s="0"/>
      <c r="EWY125" s="0"/>
      <c r="EWZ125" s="0"/>
      <c r="EXA125" s="0"/>
      <c r="EXB125" s="0"/>
      <c r="EXC125" s="0"/>
      <c r="EXD125" s="0"/>
      <c r="EXE125" s="0"/>
      <c r="EXF125" s="0"/>
      <c r="EXG125" s="0"/>
      <c r="EXH125" s="0"/>
      <c r="EXI125" s="0"/>
      <c r="EXJ125" s="0"/>
      <c r="EXK125" s="0"/>
      <c r="EXL125" s="0"/>
      <c r="EXM125" s="0"/>
      <c r="EXN125" s="0"/>
      <c r="EXO125" s="0"/>
      <c r="EXP125" s="0"/>
      <c r="EXQ125" s="0"/>
      <c r="EXR125" s="0"/>
      <c r="EXS125" s="0"/>
      <c r="EXT125" s="0"/>
      <c r="EXU125" s="0"/>
      <c r="EXV125" s="0"/>
      <c r="EXW125" s="0"/>
      <c r="EXX125" s="0"/>
      <c r="EXY125" s="0"/>
      <c r="EXZ125" s="0"/>
      <c r="EYA125" s="0"/>
      <c r="EYB125" s="0"/>
      <c r="EYC125" s="0"/>
      <c r="EYD125" s="0"/>
      <c r="EYE125" s="0"/>
      <c r="EYF125" s="0"/>
      <c r="EYG125" s="0"/>
      <c r="EYH125" s="0"/>
      <c r="EYI125" s="0"/>
      <c r="EYJ125" s="0"/>
      <c r="EYK125" s="0"/>
      <c r="EYL125" s="0"/>
      <c r="EYM125" s="0"/>
      <c r="EYN125" s="0"/>
      <c r="EYO125" s="0"/>
      <c r="EYP125" s="0"/>
      <c r="EYQ125" s="0"/>
      <c r="EYR125" s="0"/>
      <c r="EYS125" s="0"/>
      <c r="EYT125" s="0"/>
      <c r="EYU125" s="0"/>
      <c r="EYV125" s="0"/>
      <c r="EYW125" s="0"/>
      <c r="EYX125" s="0"/>
      <c r="EYY125" s="0"/>
      <c r="EYZ125" s="0"/>
      <c r="EZA125" s="0"/>
      <c r="EZB125" s="0"/>
      <c r="EZC125" s="0"/>
      <c r="EZD125" s="0"/>
      <c r="EZE125" s="0"/>
      <c r="EZF125" s="0"/>
      <c r="EZG125" s="0"/>
      <c r="EZH125" s="0"/>
      <c r="EZI125" s="0"/>
      <c r="EZJ125" s="0"/>
      <c r="EZK125" s="0"/>
      <c r="EZL125" s="0"/>
      <c r="EZM125" s="0"/>
      <c r="EZN125" s="0"/>
      <c r="EZO125" s="0"/>
      <c r="EZP125" s="0"/>
      <c r="EZQ125" s="0"/>
      <c r="EZR125" s="0"/>
      <c r="EZS125" s="0"/>
      <c r="EZT125" s="0"/>
      <c r="EZU125" s="0"/>
      <c r="EZV125" s="0"/>
      <c r="EZW125" s="0"/>
      <c r="EZX125" s="0"/>
      <c r="EZY125" s="0"/>
      <c r="EZZ125" s="0"/>
      <c r="FAA125" s="0"/>
      <c r="FAB125" s="0"/>
      <c r="FAC125" s="0"/>
      <c r="FAD125" s="0"/>
      <c r="FAE125" s="0"/>
      <c r="FAF125" s="0"/>
      <c r="FAG125" s="0"/>
      <c r="FAH125" s="0"/>
      <c r="FAI125" s="0"/>
      <c r="FAJ125" s="0"/>
      <c r="FAK125" s="0"/>
      <c r="FAL125" s="0"/>
      <c r="FAM125" s="0"/>
      <c r="FAN125" s="0"/>
      <c r="FAO125" s="0"/>
      <c r="FAP125" s="0"/>
      <c r="FAQ125" s="0"/>
      <c r="FAR125" s="0"/>
      <c r="FAS125" s="0"/>
      <c r="FAT125" s="0"/>
      <c r="FAU125" s="0"/>
      <c r="FAV125" s="0"/>
      <c r="FAW125" s="0"/>
      <c r="FAX125" s="0"/>
      <c r="FAY125" s="0"/>
      <c r="FAZ125" s="0"/>
      <c r="FBA125" s="0"/>
      <c r="FBB125" s="0"/>
      <c r="FBC125" s="0"/>
      <c r="FBD125" s="0"/>
      <c r="FBE125" s="0"/>
      <c r="FBF125" s="0"/>
      <c r="FBG125" s="0"/>
      <c r="FBH125" s="0"/>
      <c r="FBI125" s="0"/>
      <c r="FBJ125" s="0"/>
      <c r="FBK125" s="0"/>
      <c r="FBL125" s="0"/>
      <c r="FBM125" s="0"/>
      <c r="FBN125" s="0"/>
      <c r="FBO125" s="0"/>
      <c r="FBP125" s="0"/>
      <c r="FBQ125" s="0"/>
      <c r="FBR125" s="0"/>
      <c r="FBS125" s="0"/>
      <c r="FBT125" s="0"/>
      <c r="FBU125" s="0"/>
      <c r="FBV125" s="0"/>
      <c r="FBW125" s="0"/>
      <c r="FBX125" s="0"/>
      <c r="FBY125" s="0"/>
      <c r="FBZ125" s="0"/>
      <c r="FCA125" s="0"/>
      <c r="FCB125" s="0"/>
      <c r="FCC125" s="0"/>
      <c r="FCD125" s="0"/>
      <c r="FCE125" s="0"/>
      <c r="FCF125" s="0"/>
      <c r="FCG125" s="0"/>
      <c r="FCH125" s="0"/>
      <c r="FCI125" s="0"/>
      <c r="FCJ125" s="0"/>
      <c r="FCK125" s="0"/>
      <c r="FCL125" s="0"/>
      <c r="FCM125" s="0"/>
      <c r="FCN125" s="0"/>
      <c r="FCO125" s="0"/>
      <c r="FCP125" s="0"/>
      <c r="FCQ125" s="0"/>
      <c r="FCR125" s="0"/>
      <c r="FCS125" s="0"/>
      <c r="FCT125" s="0"/>
      <c r="FCU125" s="0"/>
      <c r="FCV125" s="0"/>
      <c r="FCW125" s="0"/>
      <c r="FCX125" s="0"/>
      <c r="FCY125" s="0"/>
      <c r="FCZ125" s="0"/>
      <c r="FDA125" s="0"/>
      <c r="FDB125" s="0"/>
      <c r="FDC125" s="0"/>
      <c r="FDD125" s="0"/>
      <c r="FDE125" s="0"/>
      <c r="FDF125" s="0"/>
      <c r="FDG125" s="0"/>
      <c r="FDH125" s="0"/>
      <c r="FDI125" s="0"/>
      <c r="FDJ125" s="0"/>
      <c r="FDK125" s="0"/>
      <c r="FDL125" s="0"/>
      <c r="FDM125" s="0"/>
      <c r="FDN125" s="0"/>
      <c r="FDO125" s="0"/>
      <c r="FDP125" s="0"/>
      <c r="FDQ125" s="0"/>
      <c r="FDR125" s="0"/>
      <c r="FDS125" s="0"/>
      <c r="FDT125" s="0"/>
      <c r="FDU125" s="0"/>
      <c r="FDV125" s="0"/>
      <c r="FDW125" s="0"/>
      <c r="FDX125" s="0"/>
      <c r="FDY125" s="0"/>
      <c r="FDZ125" s="0"/>
      <c r="FEA125" s="0"/>
      <c r="FEB125" s="0"/>
      <c r="FEC125" s="0"/>
      <c r="FED125" s="0"/>
      <c r="FEE125" s="0"/>
      <c r="FEF125" s="0"/>
      <c r="FEG125" s="0"/>
      <c r="FEH125" s="0"/>
      <c r="FEI125" s="0"/>
      <c r="FEJ125" s="0"/>
      <c r="FEK125" s="0"/>
      <c r="FEL125" s="0"/>
      <c r="FEM125" s="0"/>
      <c r="FEN125" s="0"/>
      <c r="FEO125" s="0"/>
      <c r="FEP125" s="0"/>
      <c r="FEQ125" s="0"/>
      <c r="FER125" s="0"/>
      <c r="FES125" s="0"/>
      <c r="FET125" s="0"/>
      <c r="FEU125" s="0"/>
      <c r="FEV125" s="0"/>
      <c r="FEW125" s="0"/>
      <c r="FEX125" s="0"/>
      <c r="FEY125" s="0"/>
      <c r="FEZ125" s="0"/>
      <c r="FFA125" s="0"/>
      <c r="FFB125" s="0"/>
      <c r="FFC125" s="0"/>
      <c r="FFD125" s="0"/>
      <c r="FFE125" s="0"/>
      <c r="FFF125" s="0"/>
      <c r="FFG125" s="0"/>
      <c r="FFH125" s="0"/>
      <c r="FFI125" s="0"/>
      <c r="FFJ125" s="0"/>
      <c r="FFK125" s="0"/>
      <c r="FFL125" s="0"/>
      <c r="FFM125" s="0"/>
      <c r="FFN125" s="0"/>
      <c r="FFO125" s="0"/>
      <c r="FFP125" s="0"/>
      <c r="FFQ125" s="0"/>
      <c r="FFR125" s="0"/>
      <c r="FFS125" s="0"/>
      <c r="FFT125" s="0"/>
      <c r="FFU125" s="0"/>
      <c r="FFV125" s="0"/>
      <c r="FFW125" s="0"/>
      <c r="FFX125" s="0"/>
      <c r="FFY125" s="0"/>
      <c r="FFZ125" s="0"/>
      <c r="FGA125" s="0"/>
      <c r="FGB125" s="0"/>
      <c r="FGC125" s="0"/>
      <c r="FGD125" s="0"/>
      <c r="FGE125" s="0"/>
      <c r="FGF125" s="0"/>
      <c r="FGG125" s="0"/>
      <c r="FGH125" s="0"/>
      <c r="FGI125" s="0"/>
      <c r="FGJ125" s="0"/>
      <c r="FGK125" s="0"/>
      <c r="FGL125" s="0"/>
      <c r="FGM125" s="0"/>
      <c r="FGN125" s="0"/>
      <c r="FGO125" s="0"/>
      <c r="FGP125" s="0"/>
      <c r="FGQ125" s="0"/>
      <c r="FGR125" s="0"/>
      <c r="FGS125" s="0"/>
      <c r="FGT125" s="0"/>
      <c r="FGU125" s="0"/>
      <c r="FGV125" s="0"/>
      <c r="FGW125" s="0"/>
      <c r="FGX125" s="0"/>
      <c r="FGY125" s="0"/>
      <c r="FGZ125" s="0"/>
      <c r="FHA125" s="0"/>
      <c r="FHB125" s="0"/>
      <c r="FHC125" s="0"/>
      <c r="FHD125" s="0"/>
      <c r="FHE125" s="0"/>
      <c r="FHF125" s="0"/>
      <c r="FHG125" s="0"/>
      <c r="FHH125" s="0"/>
      <c r="FHI125" s="0"/>
      <c r="FHJ125" s="0"/>
      <c r="FHK125" s="0"/>
      <c r="FHL125" s="0"/>
      <c r="FHM125" s="0"/>
      <c r="FHN125" s="0"/>
      <c r="FHO125" s="0"/>
      <c r="FHP125" s="0"/>
      <c r="FHQ125" s="0"/>
      <c r="FHR125" s="0"/>
      <c r="FHS125" s="0"/>
      <c r="FHT125" s="0"/>
      <c r="FHU125" s="0"/>
      <c r="FHV125" s="0"/>
      <c r="FHW125" s="0"/>
      <c r="FHX125" s="0"/>
      <c r="FHY125" s="0"/>
      <c r="FHZ125" s="0"/>
      <c r="FIA125" s="0"/>
      <c r="FIB125" s="0"/>
      <c r="FIC125" s="0"/>
      <c r="FID125" s="0"/>
      <c r="FIE125" s="0"/>
      <c r="FIF125" s="0"/>
      <c r="FIG125" s="0"/>
      <c r="FIH125" s="0"/>
      <c r="FII125" s="0"/>
      <c r="FIJ125" s="0"/>
      <c r="FIK125" s="0"/>
      <c r="FIL125" s="0"/>
      <c r="FIM125" s="0"/>
      <c r="FIN125" s="0"/>
      <c r="FIO125" s="0"/>
      <c r="FIP125" s="0"/>
      <c r="FIQ125" s="0"/>
      <c r="FIR125" s="0"/>
      <c r="FIS125" s="0"/>
      <c r="FIT125" s="0"/>
      <c r="FIU125" s="0"/>
      <c r="FIV125" s="0"/>
      <c r="FIW125" s="0"/>
      <c r="FIX125" s="0"/>
      <c r="FIY125" s="0"/>
      <c r="FIZ125" s="0"/>
      <c r="FJA125" s="0"/>
      <c r="FJB125" s="0"/>
      <c r="FJC125" s="0"/>
      <c r="FJD125" s="0"/>
      <c r="FJE125" s="0"/>
      <c r="FJF125" s="0"/>
      <c r="FJG125" s="0"/>
      <c r="FJH125" s="0"/>
      <c r="FJI125" s="0"/>
      <c r="FJJ125" s="0"/>
      <c r="FJK125" s="0"/>
      <c r="FJL125" s="0"/>
      <c r="FJM125" s="0"/>
      <c r="FJN125" s="0"/>
      <c r="FJO125" s="0"/>
      <c r="FJP125" s="0"/>
      <c r="FJQ125" s="0"/>
      <c r="FJR125" s="0"/>
      <c r="FJS125" s="0"/>
      <c r="FJT125" s="0"/>
      <c r="FJU125" s="0"/>
      <c r="FJV125" s="0"/>
      <c r="FJW125" s="0"/>
      <c r="FJX125" s="0"/>
      <c r="FJY125" s="0"/>
      <c r="FJZ125" s="0"/>
      <c r="FKA125" s="0"/>
      <c r="FKB125" s="0"/>
      <c r="FKC125" s="0"/>
      <c r="FKD125" s="0"/>
      <c r="FKE125" s="0"/>
      <c r="FKF125" s="0"/>
      <c r="FKG125" s="0"/>
      <c r="FKH125" s="0"/>
      <c r="FKI125" s="0"/>
      <c r="FKJ125" s="0"/>
      <c r="FKK125" s="0"/>
      <c r="FKL125" s="0"/>
      <c r="FKM125" s="0"/>
      <c r="FKN125" s="0"/>
      <c r="FKO125" s="0"/>
      <c r="FKP125" s="0"/>
      <c r="FKQ125" s="0"/>
      <c r="FKR125" s="0"/>
      <c r="FKS125" s="0"/>
      <c r="FKT125" s="0"/>
      <c r="FKU125" s="0"/>
      <c r="FKV125" s="0"/>
      <c r="FKW125" s="0"/>
      <c r="FKX125" s="0"/>
      <c r="FKY125" s="0"/>
      <c r="FKZ125" s="0"/>
      <c r="FLA125" s="0"/>
      <c r="FLB125" s="0"/>
      <c r="FLC125" s="0"/>
      <c r="FLD125" s="0"/>
      <c r="FLE125" s="0"/>
      <c r="FLF125" s="0"/>
      <c r="FLG125" s="0"/>
      <c r="FLH125" s="0"/>
      <c r="FLI125" s="0"/>
      <c r="FLJ125" s="0"/>
      <c r="FLK125" s="0"/>
      <c r="FLL125" s="0"/>
      <c r="FLM125" s="0"/>
      <c r="FLN125" s="0"/>
      <c r="FLO125" s="0"/>
      <c r="FLP125" s="0"/>
      <c r="FLQ125" s="0"/>
      <c r="FLR125" s="0"/>
      <c r="FLS125" s="0"/>
      <c r="FLT125" s="0"/>
      <c r="FLU125" s="0"/>
      <c r="FLV125" s="0"/>
      <c r="FLW125" s="0"/>
      <c r="FLX125" s="0"/>
      <c r="FLY125" s="0"/>
      <c r="FLZ125" s="0"/>
      <c r="FMA125" s="0"/>
      <c r="FMB125" s="0"/>
      <c r="FMC125" s="0"/>
      <c r="FMD125" s="0"/>
      <c r="FME125" s="0"/>
      <c r="FMF125" s="0"/>
      <c r="FMG125" s="0"/>
      <c r="FMH125" s="0"/>
      <c r="FMI125" s="0"/>
      <c r="FMJ125" s="0"/>
      <c r="FMK125" s="0"/>
      <c r="FML125" s="0"/>
      <c r="FMM125" s="0"/>
      <c r="FMN125" s="0"/>
      <c r="FMO125" s="0"/>
      <c r="FMP125" s="0"/>
      <c r="FMQ125" s="0"/>
      <c r="FMR125" s="0"/>
      <c r="FMS125" s="0"/>
      <c r="FMT125" s="0"/>
      <c r="FMU125" s="0"/>
      <c r="FMV125" s="0"/>
      <c r="FMW125" s="0"/>
      <c r="FMX125" s="0"/>
      <c r="FMY125" s="0"/>
      <c r="FMZ125" s="0"/>
      <c r="FNA125" s="0"/>
      <c r="FNB125" s="0"/>
      <c r="FNC125" s="0"/>
      <c r="FND125" s="0"/>
      <c r="FNE125" s="0"/>
      <c r="FNF125" s="0"/>
      <c r="FNG125" s="0"/>
      <c r="FNH125" s="0"/>
      <c r="FNI125" s="0"/>
      <c r="FNJ125" s="0"/>
      <c r="FNK125" s="0"/>
      <c r="FNL125" s="0"/>
      <c r="FNM125" s="0"/>
      <c r="FNN125" s="0"/>
      <c r="FNO125" s="0"/>
      <c r="FNP125" s="0"/>
      <c r="FNQ125" s="0"/>
      <c r="FNR125" s="0"/>
      <c r="FNS125" s="0"/>
      <c r="FNT125" s="0"/>
      <c r="FNU125" s="0"/>
      <c r="FNV125" s="0"/>
      <c r="FNW125" s="0"/>
      <c r="FNX125" s="0"/>
      <c r="FNY125" s="0"/>
      <c r="FNZ125" s="0"/>
      <c r="FOA125" s="0"/>
      <c r="FOB125" s="0"/>
      <c r="FOC125" s="0"/>
      <c r="FOD125" s="0"/>
      <c r="FOE125" s="0"/>
      <c r="FOF125" s="0"/>
      <c r="FOG125" s="0"/>
      <c r="FOH125" s="0"/>
      <c r="FOI125" s="0"/>
      <c r="FOJ125" s="0"/>
      <c r="FOK125" s="0"/>
      <c r="FOL125" s="0"/>
      <c r="FOM125" s="0"/>
      <c r="FON125" s="0"/>
      <c r="FOO125" s="0"/>
      <c r="FOP125" s="0"/>
      <c r="FOQ125" s="0"/>
      <c r="FOR125" s="0"/>
      <c r="FOS125" s="0"/>
      <c r="FOT125" s="0"/>
      <c r="FOU125" s="0"/>
      <c r="FOV125" s="0"/>
      <c r="FOW125" s="0"/>
      <c r="FOX125" s="0"/>
      <c r="FOY125" s="0"/>
      <c r="FOZ125" s="0"/>
      <c r="FPA125" s="0"/>
      <c r="FPB125" s="0"/>
      <c r="FPC125" s="0"/>
      <c r="FPD125" s="0"/>
      <c r="FPE125" s="0"/>
      <c r="FPF125" s="0"/>
      <c r="FPG125" s="0"/>
      <c r="FPH125" s="0"/>
      <c r="FPI125" s="0"/>
      <c r="FPJ125" s="0"/>
      <c r="FPK125" s="0"/>
      <c r="FPL125" s="0"/>
      <c r="FPM125" s="0"/>
      <c r="FPN125" s="0"/>
      <c r="FPO125" s="0"/>
      <c r="FPP125" s="0"/>
      <c r="FPQ125" s="0"/>
      <c r="FPR125" s="0"/>
      <c r="FPS125" s="0"/>
      <c r="FPT125" s="0"/>
      <c r="FPU125" s="0"/>
      <c r="FPV125" s="0"/>
      <c r="FPW125" s="0"/>
      <c r="FPX125" s="0"/>
      <c r="FPY125" s="0"/>
      <c r="FPZ125" s="0"/>
      <c r="FQA125" s="0"/>
      <c r="FQB125" s="0"/>
      <c r="FQC125" s="0"/>
      <c r="FQD125" s="0"/>
      <c r="FQE125" s="0"/>
      <c r="FQF125" s="0"/>
      <c r="FQG125" s="0"/>
      <c r="FQH125" s="0"/>
      <c r="FQI125" s="0"/>
      <c r="FQJ125" s="0"/>
      <c r="FQK125" s="0"/>
      <c r="FQL125" s="0"/>
      <c r="FQM125" s="0"/>
      <c r="FQN125" s="0"/>
      <c r="FQO125" s="0"/>
      <c r="FQP125" s="0"/>
      <c r="FQQ125" s="0"/>
      <c r="FQR125" s="0"/>
      <c r="FQS125" s="0"/>
      <c r="FQT125" s="0"/>
      <c r="FQU125" s="0"/>
      <c r="FQV125" s="0"/>
      <c r="FQW125" s="0"/>
      <c r="FQX125" s="0"/>
      <c r="FQY125" s="0"/>
      <c r="FQZ125" s="0"/>
      <c r="FRA125" s="0"/>
      <c r="FRB125" s="0"/>
      <c r="FRC125" s="0"/>
      <c r="FRD125" s="0"/>
      <c r="FRE125" s="0"/>
      <c r="FRF125" s="0"/>
      <c r="FRG125" s="0"/>
      <c r="FRH125" s="0"/>
      <c r="FRI125" s="0"/>
      <c r="FRJ125" s="0"/>
      <c r="FRK125" s="0"/>
      <c r="FRL125" s="0"/>
      <c r="FRM125" s="0"/>
      <c r="FRN125" s="0"/>
      <c r="FRO125" s="0"/>
      <c r="FRP125" s="0"/>
      <c r="FRQ125" s="0"/>
      <c r="FRR125" s="0"/>
      <c r="FRS125" s="0"/>
      <c r="FRT125" s="0"/>
      <c r="FRU125" s="0"/>
      <c r="FRV125" s="0"/>
      <c r="FRW125" s="0"/>
      <c r="FRX125" s="0"/>
      <c r="FRY125" s="0"/>
      <c r="FRZ125" s="0"/>
      <c r="FSA125" s="0"/>
      <c r="FSB125" s="0"/>
      <c r="FSC125" s="0"/>
      <c r="FSD125" s="0"/>
      <c r="FSE125" s="0"/>
      <c r="FSF125" s="0"/>
      <c r="FSG125" s="0"/>
      <c r="FSH125" s="0"/>
      <c r="FSI125" s="0"/>
      <c r="FSJ125" s="0"/>
      <c r="FSK125" s="0"/>
      <c r="FSL125" s="0"/>
      <c r="FSM125" s="0"/>
      <c r="FSN125" s="0"/>
      <c r="FSO125" s="0"/>
      <c r="FSP125" s="0"/>
      <c r="FSQ125" s="0"/>
      <c r="FSR125" s="0"/>
      <c r="FSS125" s="0"/>
      <c r="FST125" s="0"/>
      <c r="FSU125" s="0"/>
      <c r="FSV125" s="0"/>
      <c r="FSW125" s="0"/>
      <c r="FSX125" s="0"/>
      <c r="FSY125" s="0"/>
      <c r="FSZ125" s="0"/>
      <c r="FTA125" s="0"/>
      <c r="FTB125" s="0"/>
      <c r="FTC125" s="0"/>
      <c r="FTD125" s="0"/>
      <c r="FTE125" s="0"/>
      <c r="FTF125" s="0"/>
      <c r="FTG125" s="0"/>
      <c r="FTH125" s="0"/>
      <c r="FTI125" s="0"/>
      <c r="FTJ125" s="0"/>
      <c r="FTK125" s="0"/>
      <c r="FTL125" s="0"/>
      <c r="FTM125" s="0"/>
      <c r="FTN125" s="0"/>
      <c r="FTO125" s="0"/>
      <c r="FTP125" s="0"/>
      <c r="FTQ125" s="0"/>
      <c r="FTR125" s="0"/>
      <c r="FTS125" s="0"/>
      <c r="FTT125" s="0"/>
      <c r="FTU125" s="0"/>
      <c r="FTV125" s="0"/>
      <c r="FTW125" s="0"/>
      <c r="FTX125" s="0"/>
      <c r="FTY125" s="0"/>
      <c r="FTZ125" s="0"/>
      <c r="FUA125" s="0"/>
      <c r="FUB125" s="0"/>
      <c r="FUC125" s="0"/>
      <c r="FUD125" s="0"/>
      <c r="FUE125" s="0"/>
      <c r="FUF125" s="0"/>
      <c r="FUG125" s="0"/>
      <c r="FUH125" s="0"/>
      <c r="FUI125" s="0"/>
      <c r="FUJ125" s="0"/>
      <c r="FUK125" s="0"/>
      <c r="FUL125" s="0"/>
      <c r="FUM125" s="0"/>
      <c r="FUN125" s="0"/>
      <c r="FUO125" s="0"/>
      <c r="FUP125" s="0"/>
      <c r="FUQ125" s="0"/>
      <c r="FUR125" s="0"/>
      <c r="FUS125" s="0"/>
      <c r="FUT125" s="0"/>
      <c r="FUU125" s="0"/>
      <c r="FUV125" s="0"/>
      <c r="FUW125" s="0"/>
      <c r="FUX125" s="0"/>
      <c r="FUY125" s="0"/>
      <c r="FUZ125" s="0"/>
      <c r="FVA125" s="0"/>
      <c r="FVB125" s="0"/>
      <c r="FVC125" s="0"/>
      <c r="FVD125" s="0"/>
      <c r="FVE125" s="0"/>
      <c r="FVF125" s="0"/>
      <c r="FVG125" s="0"/>
      <c r="FVH125" s="0"/>
      <c r="FVI125" s="0"/>
      <c r="FVJ125" s="0"/>
      <c r="FVK125" s="0"/>
      <c r="FVL125" s="0"/>
      <c r="FVM125" s="0"/>
      <c r="FVN125" s="0"/>
      <c r="FVO125" s="0"/>
      <c r="FVP125" s="0"/>
      <c r="FVQ125" s="0"/>
      <c r="FVR125" s="0"/>
      <c r="FVS125" s="0"/>
      <c r="FVT125" s="0"/>
      <c r="FVU125" s="0"/>
      <c r="FVV125" s="0"/>
      <c r="FVW125" s="0"/>
      <c r="FVX125" s="0"/>
      <c r="FVY125" s="0"/>
      <c r="FVZ125" s="0"/>
      <c r="FWA125" s="0"/>
      <c r="FWB125" s="0"/>
      <c r="FWC125" s="0"/>
      <c r="FWD125" s="0"/>
      <c r="FWE125" s="0"/>
      <c r="FWF125" s="0"/>
      <c r="FWG125" s="0"/>
      <c r="FWH125" s="0"/>
      <c r="FWI125" s="0"/>
      <c r="FWJ125" s="0"/>
      <c r="FWK125" s="0"/>
      <c r="FWL125" s="0"/>
      <c r="FWM125" s="0"/>
      <c r="FWN125" s="0"/>
      <c r="FWO125" s="0"/>
      <c r="FWP125" s="0"/>
      <c r="FWQ125" s="0"/>
      <c r="FWR125" s="0"/>
      <c r="FWS125" s="0"/>
      <c r="FWT125" s="0"/>
      <c r="FWU125" s="0"/>
      <c r="FWV125" s="0"/>
      <c r="FWW125" s="0"/>
      <c r="FWX125" s="0"/>
      <c r="FWY125" s="0"/>
      <c r="FWZ125" s="0"/>
      <c r="FXA125" s="0"/>
      <c r="FXB125" s="0"/>
      <c r="FXC125" s="0"/>
      <c r="FXD125" s="0"/>
      <c r="FXE125" s="0"/>
      <c r="FXF125" s="0"/>
      <c r="FXG125" s="0"/>
      <c r="FXH125" s="0"/>
      <c r="FXI125" s="0"/>
      <c r="FXJ125" s="0"/>
      <c r="FXK125" s="0"/>
      <c r="FXL125" s="0"/>
      <c r="FXM125" s="0"/>
      <c r="FXN125" s="0"/>
      <c r="FXO125" s="0"/>
      <c r="FXP125" s="0"/>
      <c r="FXQ125" s="0"/>
      <c r="FXR125" s="0"/>
      <c r="FXS125" s="0"/>
      <c r="FXT125" s="0"/>
      <c r="FXU125" s="0"/>
      <c r="FXV125" s="0"/>
      <c r="FXW125" s="0"/>
      <c r="FXX125" s="0"/>
      <c r="FXY125" s="0"/>
      <c r="FXZ125" s="0"/>
      <c r="FYA125" s="0"/>
      <c r="FYB125" s="0"/>
      <c r="FYC125" s="0"/>
      <c r="FYD125" s="0"/>
      <c r="FYE125" s="0"/>
      <c r="FYF125" s="0"/>
      <c r="FYG125" s="0"/>
      <c r="FYH125" s="0"/>
      <c r="FYI125" s="0"/>
      <c r="FYJ125" s="0"/>
      <c r="FYK125" s="0"/>
      <c r="FYL125" s="0"/>
      <c r="FYM125" s="0"/>
      <c r="FYN125" s="0"/>
      <c r="FYO125" s="0"/>
      <c r="FYP125" s="0"/>
      <c r="FYQ125" s="0"/>
      <c r="FYR125" s="0"/>
      <c r="FYS125" s="0"/>
      <c r="FYT125" s="0"/>
      <c r="FYU125" s="0"/>
      <c r="FYV125" s="0"/>
      <c r="FYW125" s="0"/>
      <c r="FYX125" s="0"/>
      <c r="FYY125" s="0"/>
      <c r="FYZ125" s="0"/>
      <c r="FZA125" s="0"/>
      <c r="FZB125" s="0"/>
      <c r="FZC125" s="0"/>
      <c r="FZD125" s="0"/>
      <c r="FZE125" s="0"/>
      <c r="FZF125" s="0"/>
      <c r="FZG125" s="0"/>
      <c r="FZH125" s="0"/>
      <c r="FZI125" s="0"/>
      <c r="FZJ125" s="0"/>
      <c r="FZK125" s="0"/>
      <c r="FZL125" s="0"/>
      <c r="FZM125" s="0"/>
      <c r="FZN125" s="0"/>
      <c r="FZO125" s="0"/>
      <c r="FZP125" s="0"/>
      <c r="FZQ125" s="0"/>
      <c r="FZR125" s="0"/>
      <c r="FZS125" s="0"/>
      <c r="FZT125" s="0"/>
      <c r="FZU125" s="0"/>
      <c r="FZV125" s="0"/>
      <c r="FZW125" s="0"/>
      <c r="FZX125" s="0"/>
      <c r="FZY125" s="0"/>
      <c r="FZZ125" s="0"/>
      <c r="GAA125" s="0"/>
      <c r="GAB125" s="0"/>
      <c r="GAC125" s="0"/>
      <c r="GAD125" s="0"/>
      <c r="GAE125" s="0"/>
      <c r="GAF125" s="0"/>
      <c r="GAG125" s="0"/>
      <c r="GAH125" s="0"/>
      <c r="GAI125" s="0"/>
      <c r="GAJ125" s="0"/>
      <c r="GAK125" s="0"/>
      <c r="GAL125" s="0"/>
      <c r="GAM125" s="0"/>
      <c r="GAN125" s="0"/>
      <c r="GAO125" s="0"/>
      <c r="GAP125" s="0"/>
      <c r="GAQ125" s="0"/>
      <c r="GAR125" s="0"/>
      <c r="GAS125" s="0"/>
      <c r="GAT125" s="0"/>
      <c r="GAU125" s="0"/>
      <c r="GAV125" s="0"/>
      <c r="GAW125" s="0"/>
      <c r="GAX125" s="0"/>
      <c r="GAY125" s="0"/>
      <c r="GAZ125" s="0"/>
      <c r="GBA125" s="0"/>
      <c r="GBB125" s="0"/>
      <c r="GBC125" s="0"/>
      <c r="GBD125" s="0"/>
      <c r="GBE125" s="0"/>
      <c r="GBF125" s="0"/>
      <c r="GBG125" s="0"/>
      <c r="GBH125" s="0"/>
      <c r="GBI125" s="0"/>
      <c r="GBJ125" s="0"/>
      <c r="GBK125" s="0"/>
      <c r="GBL125" s="0"/>
      <c r="GBM125" s="0"/>
      <c r="GBN125" s="0"/>
      <c r="GBO125" s="0"/>
      <c r="GBP125" s="0"/>
      <c r="GBQ125" s="0"/>
      <c r="GBR125" s="0"/>
      <c r="GBS125" s="0"/>
      <c r="GBT125" s="0"/>
      <c r="GBU125" s="0"/>
      <c r="GBV125" s="0"/>
      <c r="GBW125" s="0"/>
      <c r="GBX125" s="0"/>
      <c r="GBY125" s="0"/>
      <c r="GBZ125" s="0"/>
      <c r="GCA125" s="0"/>
      <c r="GCB125" s="0"/>
      <c r="GCC125" s="0"/>
      <c r="GCD125" s="0"/>
      <c r="GCE125" s="0"/>
      <c r="GCF125" s="0"/>
      <c r="GCG125" s="0"/>
      <c r="GCH125" s="0"/>
      <c r="GCI125" s="0"/>
      <c r="GCJ125" s="0"/>
      <c r="GCK125" s="0"/>
      <c r="GCL125" s="0"/>
      <c r="GCM125" s="0"/>
      <c r="GCN125" s="0"/>
      <c r="GCO125" s="0"/>
      <c r="GCP125" s="0"/>
      <c r="GCQ125" s="0"/>
      <c r="GCR125" s="0"/>
      <c r="GCS125" s="0"/>
      <c r="GCT125" s="0"/>
      <c r="GCU125" s="0"/>
      <c r="GCV125" s="0"/>
      <c r="GCW125" s="0"/>
      <c r="GCX125" s="0"/>
      <c r="GCY125" s="0"/>
      <c r="GCZ125" s="0"/>
      <c r="GDA125" s="0"/>
      <c r="GDB125" s="0"/>
      <c r="GDC125" s="0"/>
      <c r="GDD125" s="0"/>
      <c r="GDE125" s="0"/>
      <c r="GDF125" s="0"/>
      <c r="GDG125" s="0"/>
      <c r="GDH125" s="0"/>
      <c r="GDI125" s="0"/>
      <c r="GDJ125" s="0"/>
      <c r="GDK125" s="0"/>
      <c r="GDL125" s="0"/>
      <c r="GDM125" s="0"/>
      <c r="GDN125" s="0"/>
      <c r="GDO125" s="0"/>
      <c r="GDP125" s="0"/>
      <c r="GDQ125" s="0"/>
      <c r="GDR125" s="0"/>
      <c r="GDS125" s="0"/>
      <c r="GDT125" s="0"/>
      <c r="GDU125" s="0"/>
      <c r="GDV125" s="0"/>
      <c r="GDW125" s="0"/>
      <c r="GDX125" s="0"/>
      <c r="GDY125" s="0"/>
      <c r="GDZ125" s="0"/>
      <c r="GEA125" s="0"/>
      <c r="GEB125" s="0"/>
      <c r="GEC125" s="0"/>
      <c r="GED125" s="0"/>
      <c r="GEE125" s="0"/>
      <c r="GEF125" s="0"/>
      <c r="GEG125" s="0"/>
      <c r="GEH125" s="0"/>
      <c r="GEI125" s="0"/>
      <c r="GEJ125" s="0"/>
      <c r="GEK125" s="0"/>
      <c r="GEL125" s="0"/>
      <c r="GEM125" s="0"/>
      <c r="GEN125" s="0"/>
      <c r="GEO125" s="0"/>
      <c r="GEP125" s="0"/>
      <c r="GEQ125" s="0"/>
      <c r="GER125" s="0"/>
      <c r="GES125" s="0"/>
      <c r="GET125" s="0"/>
      <c r="GEU125" s="0"/>
      <c r="GEV125" s="0"/>
      <c r="GEW125" s="0"/>
      <c r="GEX125" s="0"/>
      <c r="GEY125" s="0"/>
      <c r="GEZ125" s="0"/>
      <c r="GFA125" s="0"/>
      <c r="GFB125" s="0"/>
      <c r="GFC125" s="0"/>
      <c r="GFD125" s="0"/>
      <c r="GFE125" s="0"/>
      <c r="GFF125" s="0"/>
      <c r="GFG125" s="0"/>
      <c r="GFH125" s="0"/>
      <c r="GFI125" s="0"/>
      <c r="GFJ125" s="0"/>
      <c r="GFK125" s="0"/>
      <c r="GFL125" s="0"/>
      <c r="GFM125" s="0"/>
      <c r="GFN125" s="0"/>
      <c r="GFO125" s="0"/>
      <c r="GFP125" s="0"/>
      <c r="GFQ125" s="0"/>
      <c r="GFR125" s="0"/>
      <c r="GFS125" s="0"/>
      <c r="GFT125" s="0"/>
      <c r="GFU125" s="0"/>
      <c r="GFV125" s="0"/>
      <c r="GFW125" s="0"/>
      <c r="GFX125" s="0"/>
      <c r="GFY125" s="0"/>
      <c r="GFZ125" s="0"/>
      <c r="GGA125" s="0"/>
      <c r="GGB125" s="0"/>
      <c r="GGC125" s="0"/>
      <c r="GGD125" s="0"/>
      <c r="GGE125" s="0"/>
      <c r="GGF125" s="0"/>
      <c r="GGG125" s="0"/>
      <c r="GGH125" s="0"/>
      <c r="GGI125" s="0"/>
      <c r="GGJ125" s="0"/>
      <c r="GGK125" s="0"/>
      <c r="GGL125" s="0"/>
      <c r="GGM125" s="0"/>
      <c r="GGN125" s="0"/>
      <c r="GGO125" s="0"/>
      <c r="GGP125" s="0"/>
      <c r="GGQ125" s="0"/>
      <c r="GGR125" s="0"/>
      <c r="GGS125" s="0"/>
      <c r="GGT125" s="0"/>
      <c r="GGU125" s="0"/>
      <c r="GGV125" s="0"/>
      <c r="GGW125" s="0"/>
      <c r="GGX125" s="0"/>
      <c r="GGY125" s="0"/>
      <c r="GGZ125" s="0"/>
      <c r="GHA125" s="0"/>
      <c r="GHB125" s="0"/>
      <c r="GHC125" s="0"/>
      <c r="GHD125" s="0"/>
      <c r="GHE125" s="0"/>
      <c r="GHF125" s="0"/>
      <c r="GHG125" s="0"/>
      <c r="GHH125" s="0"/>
      <c r="GHI125" s="0"/>
      <c r="GHJ125" s="0"/>
      <c r="GHK125" s="0"/>
      <c r="GHL125" s="0"/>
      <c r="GHM125" s="0"/>
      <c r="GHN125" s="0"/>
      <c r="GHO125" s="0"/>
      <c r="GHP125" s="0"/>
      <c r="GHQ125" s="0"/>
      <c r="GHR125" s="0"/>
      <c r="GHS125" s="0"/>
      <c r="GHT125" s="0"/>
      <c r="GHU125" s="0"/>
      <c r="GHV125" s="0"/>
      <c r="GHW125" s="0"/>
      <c r="GHX125" s="0"/>
      <c r="GHY125" s="0"/>
      <c r="GHZ125" s="0"/>
      <c r="GIA125" s="0"/>
      <c r="GIB125" s="0"/>
      <c r="GIC125" s="0"/>
      <c r="GID125" s="0"/>
      <c r="GIE125" s="0"/>
      <c r="GIF125" s="0"/>
      <c r="GIG125" s="0"/>
      <c r="GIH125" s="0"/>
      <c r="GII125" s="0"/>
      <c r="GIJ125" s="0"/>
      <c r="GIK125" s="0"/>
      <c r="GIL125" s="0"/>
      <c r="GIM125" s="0"/>
      <c r="GIN125" s="0"/>
      <c r="GIO125" s="0"/>
      <c r="GIP125" s="0"/>
      <c r="GIQ125" s="0"/>
      <c r="GIR125" s="0"/>
      <c r="GIS125" s="0"/>
      <c r="GIT125" s="0"/>
      <c r="GIU125" s="0"/>
      <c r="GIV125" s="0"/>
      <c r="GIW125" s="0"/>
      <c r="GIX125" s="0"/>
      <c r="GIY125" s="0"/>
      <c r="GIZ125" s="0"/>
      <c r="GJA125" s="0"/>
      <c r="GJB125" s="0"/>
      <c r="GJC125" s="0"/>
      <c r="GJD125" s="0"/>
      <c r="GJE125" s="0"/>
      <c r="GJF125" s="0"/>
      <c r="GJG125" s="0"/>
      <c r="GJH125" s="0"/>
      <c r="GJI125" s="0"/>
      <c r="GJJ125" s="0"/>
      <c r="GJK125" s="0"/>
      <c r="GJL125" s="0"/>
      <c r="GJM125" s="0"/>
      <c r="GJN125" s="0"/>
      <c r="GJO125" s="0"/>
      <c r="GJP125" s="0"/>
      <c r="GJQ125" s="0"/>
      <c r="GJR125" s="0"/>
      <c r="GJS125" s="0"/>
      <c r="GJT125" s="0"/>
      <c r="GJU125" s="0"/>
      <c r="GJV125" s="0"/>
      <c r="GJW125" s="0"/>
      <c r="GJX125" s="0"/>
      <c r="GJY125" s="0"/>
      <c r="GJZ125" s="0"/>
      <c r="GKA125" s="0"/>
      <c r="GKB125" s="0"/>
      <c r="GKC125" s="0"/>
      <c r="GKD125" s="0"/>
      <c r="GKE125" s="0"/>
      <c r="GKF125" s="0"/>
      <c r="GKG125" s="0"/>
      <c r="GKH125" s="0"/>
      <c r="GKI125" s="0"/>
      <c r="GKJ125" s="0"/>
      <c r="GKK125" s="0"/>
      <c r="GKL125" s="0"/>
      <c r="GKM125" s="0"/>
      <c r="GKN125" s="0"/>
      <c r="GKO125" s="0"/>
      <c r="GKP125" s="0"/>
      <c r="GKQ125" s="0"/>
      <c r="GKR125" s="0"/>
      <c r="GKS125" s="0"/>
      <c r="GKT125" s="0"/>
      <c r="GKU125" s="0"/>
      <c r="GKV125" s="0"/>
      <c r="GKW125" s="0"/>
      <c r="GKX125" s="0"/>
      <c r="GKY125" s="0"/>
      <c r="GKZ125" s="0"/>
      <c r="GLA125" s="0"/>
      <c r="GLB125" s="0"/>
      <c r="GLC125" s="0"/>
      <c r="GLD125" s="0"/>
      <c r="GLE125" s="0"/>
      <c r="GLF125" s="0"/>
      <c r="GLG125" s="0"/>
      <c r="GLH125" s="0"/>
      <c r="GLI125" s="0"/>
      <c r="GLJ125" s="0"/>
      <c r="GLK125" s="0"/>
      <c r="GLL125" s="0"/>
      <c r="GLM125" s="0"/>
      <c r="GLN125" s="0"/>
      <c r="GLO125" s="0"/>
      <c r="GLP125" s="0"/>
      <c r="GLQ125" s="0"/>
      <c r="GLR125" s="0"/>
      <c r="GLS125" s="0"/>
      <c r="GLT125" s="0"/>
      <c r="GLU125" s="0"/>
      <c r="GLV125" s="0"/>
      <c r="GLW125" s="0"/>
      <c r="GLX125" s="0"/>
      <c r="GLY125" s="0"/>
      <c r="GLZ125" s="0"/>
      <c r="GMA125" s="0"/>
      <c r="GMB125" s="0"/>
      <c r="GMC125" s="0"/>
      <c r="GMD125" s="0"/>
      <c r="GME125" s="0"/>
      <c r="GMF125" s="0"/>
      <c r="GMG125" s="0"/>
      <c r="GMH125" s="0"/>
      <c r="GMI125" s="0"/>
      <c r="GMJ125" s="0"/>
      <c r="GMK125" s="0"/>
      <c r="GML125" s="0"/>
      <c r="GMM125" s="0"/>
      <c r="GMN125" s="0"/>
      <c r="GMO125" s="0"/>
      <c r="GMP125" s="0"/>
      <c r="GMQ125" s="0"/>
      <c r="GMR125" s="0"/>
      <c r="GMS125" s="0"/>
      <c r="GMT125" s="0"/>
      <c r="GMU125" s="0"/>
      <c r="GMV125" s="0"/>
      <c r="GMW125" s="0"/>
      <c r="GMX125" s="0"/>
      <c r="GMY125" s="0"/>
      <c r="GMZ125" s="0"/>
      <c r="GNA125" s="0"/>
      <c r="GNB125" s="0"/>
      <c r="GNC125" s="0"/>
      <c r="GND125" s="0"/>
      <c r="GNE125" s="0"/>
      <c r="GNF125" s="0"/>
      <c r="GNG125" s="0"/>
      <c r="GNH125" s="0"/>
      <c r="GNI125" s="0"/>
      <c r="GNJ125" s="0"/>
      <c r="GNK125" s="0"/>
      <c r="GNL125" s="0"/>
      <c r="GNM125" s="0"/>
      <c r="GNN125" s="0"/>
      <c r="GNO125" s="0"/>
      <c r="GNP125" s="0"/>
      <c r="GNQ125" s="0"/>
      <c r="GNR125" s="0"/>
      <c r="GNS125" s="0"/>
      <c r="GNT125" s="0"/>
      <c r="GNU125" s="0"/>
      <c r="GNV125" s="0"/>
      <c r="GNW125" s="0"/>
      <c r="GNX125" s="0"/>
      <c r="GNY125" s="0"/>
      <c r="GNZ125" s="0"/>
      <c r="GOA125" s="0"/>
      <c r="GOB125" s="0"/>
      <c r="GOC125" s="0"/>
      <c r="GOD125" s="0"/>
      <c r="GOE125" s="0"/>
      <c r="GOF125" s="0"/>
      <c r="GOG125" s="0"/>
      <c r="GOH125" s="0"/>
      <c r="GOI125" s="0"/>
      <c r="GOJ125" s="0"/>
      <c r="GOK125" s="0"/>
      <c r="GOL125" s="0"/>
      <c r="GOM125" s="0"/>
      <c r="GON125" s="0"/>
      <c r="GOO125" s="0"/>
      <c r="GOP125" s="0"/>
      <c r="GOQ125" s="0"/>
      <c r="GOR125" s="0"/>
      <c r="GOS125" s="0"/>
      <c r="GOT125" s="0"/>
      <c r="GOU125" s="0"/>
      <c r="GOV125" s="0"/>
      <c r="GOW125" s="0"/>
      <c r="GOX125" s="0"/>
      <c r="GOY125" s="0"/>
      <c r="GOZ125" s="0"/>
      <c r="GPA125" s="0"/>
      <c r="GPB125" s="0"/>
      <c r="GPC125" s="0"/>
      <c r="GPD125" s="0"/>
      <c r="GPE125" s="0"/>
      <c r="GPF125" s="0"/>
      <c r="GPG125" s="0"/>
      <c r="GPH125" s="0"/>
      <c r="GPI125" s="0"/>
      <c r="GPJ125" s="0"/>
      <c r="GPK125" s="0"/>
      <c r="GPL125" s="0"/>
      <c r="GPM125" s="0"/>
      <c r="GPN125" s="0"/>
      <c r="GPO125" s="0"/>
      <c r="GPP125" s="0"/>
      <c r="GPQ125" s="0"/>
      <c r="GPR125" s="0"/>
      <c r="GPS125" s="0"/>
      <c r="GPT125" s="0"/>
      <c r="GPU125" s="0"/>
      <c r="GPV125" s="0"/>
      <c r="GPW125" s="0"/>
      <c r="GPX125" s="0"/>
      <c r="GPY125" s="0"/>
      <c r="GPZ125" s="0"/>
      <c r="GQA125" s="0"/>
      <c r="GQB125" s="0"/>
      <c r="GQC125" s="0"/>
      <c r="GQD125" s="0"/>
      <c r="GQE125" s="0"/>
      <c r="GQF125" s="0"/>
      <c r="GQG125" s="0"/>
      <c r="GQH125" s="0"/>
      <c r="GQI125" s="0"/>
      <c r="GQJ125" s="0"/>
      <c r="GQK125" s="0"/>
      <c r="GQL125" s="0"/>
      <c r="GQM125" s="0"/>
      <c r="GQN125" s="0"/>
      <c r="GQO125" s="0"/>
      <c r="GQP125" s="0"/>
      <c r="GQQ125" s="0"/>
      <c r="GQR125" s="0"/>
      <c r="GQS125" s="0"/>
      <c r="GQT125" s="0"/>
      <c r="GQU125" s="0"/>
      <c r="GQV125" s="0"/>
      <c r="GQW125" s="0"/>
      <c r="GQX125" s="0"/>
      <c r="GQY125" s="0"/>
      <c r="GQZ125" s="0"/>
      <c r="GRA125" s="0"/>
      <c r="GRB125" s="0"/>
      <c r="GRC125" s="0"/>
      <c r="GRD125" s="0"/>
      <c r="GRE125" s="0"/>
      <c r="GRF125" s="0"/>
      <c r="GRG125" s="0"/>
      <c r="GRH125" s="0"/>
      <c r="GRI125" s="0"/>
      <c r="GRJ125" s="0"/>
      <c r="GRK125" s="0"/>
      <c r="GRL125" s="0"/>
      <c r="GRM125" s="0"/>
      <c r="GRN125" s="0"/>
      <c r="GRO125" s="0"/>
      <c r="GRP125" s="0"/>
      <c r="GRQ125" s="0"/>
      <c r="GRR125" s="0"/>
      <c r="GRS125" s="0"/>
      <c r="GRT125" s="0"/>
      <c r="GRU125" s="0"/>
      <c r="GRV125" s="0"/>
      <c r="GRW125" s="0"/>
      <c r="GRX125" s="0"/>
      <c r="GRY125" s="0"/>
      <c r="GRZ125" s="0"/>
      <c r="GSA125" s="0"/>
      <c r="GSB125" s="0"/>
      <c r="GSC125" s="0"/>
      <c r="GSD125" s="0"/>
      <c r="GSE125" s="0"/>
      <c r="GSF125" s="0"/>
      <c r="GSG125" s="0"/>
      <c r="GSH125" s="0"/>
      <c r="GSI125" s="0"/>
      <c r="GSJ125" s="0"/>
      <c r="GSK125" s="0"/>
      <c r="GSL125" s="0"/>
      <c r="GSM125" s="0"/>
      <c r="GSN125" s="0"/>
      <c r="GSO125" s="0"/>
      <c r="GSP125" s="0"/>
      <c r="GSQ125" s="0"/>
      <c r="GSR125" s="0"/>
      <c r="GSS125" s="0"/>
      <c r="GST125" s="0"/>
      <c r="GSU125" s="0"/>
      <c r="GSV125" s="0"/>
      <c r="GSW125" s="0"/>
      <c r="GSX125" s="0"/>
      <c r="GSY125" s="0"/>
      <c r="GSZ125" s="0"/>
      <c r="GTA125" s="0"/>
      <c r="GTB125" s="0"/>
      <c r="GTC125" s="0"/>
      <c r="GTD125" s="0"/>
      <c r="GTE125" s="0"/>
      <c r="GTF125" s="0"/>
      <c r="GTG125" s="0"/>
      <c r="GTH125" s="0"/>
      <c r="GTI125" s="0"/>
      <c r="GTJ125" s="0"/>
      <c r="GTK125" s="0"/>
      <c r="GTL125" s="0"/>
      <c r="GTM125" s="0"/>
      <c r="GTN125" s="0"/>
      <c r="GTO125" s="0"/>
      <c r="GTP125" s="0"/>
      <c r="GTQ125" s="0"/>
      <c r="GTR125" s="0"/>
      <c r="GTS125" s="0"/>
      <c r="GTT125" s="0"/>
      <c r="GTU125" s="0"/>
      <c r="GTV125" s="0"/>
      <c r="GTW125" s="0"/>
      <c r="GTX125" s="0"/>
      <c r="GTY125" s="0"/>
      <c r="GTZ125" s="0"/>
      <c r="GUA125" s="0"/>
      <c r="GUB125" s="0"/>
      <c r="GUC125" s="0"/>
      <c r="GUD125" s="0"/>
      <c r="GUE125" s="0"/>
      <c r="GUF125" s="0"/>
      <c r="GUG125" s="0"/>
      <c r="GUH125" s="0"/>
      <c r="GUI125" s="0"/>
      <c r="GUJ125" s="0"/>
      <c r="GUK125" s="0"/>
      <c r="GUL125" s="0"/>
      <c r="GUM125" s="0"/>
      <c r="GUN125" s="0"/>
      <c r="GUO125" s="0"/>
      <c r="GUP125" s="0"/>
      <c r="GUQ125" s="0"/>
      <c r="GUR125" s="0"/>
      <c r="GUS125" s="0"/>
      <c r="GUT125" s="0"/>
      <c r="GUU125" s="0"/>
      <c r="GUV125" s="0"/>
      <c r="GUW125" s="0"/>
      <c r="GUX125" s="0"/>
      <c r="GUY125" s="0"/>
      <c r="GUZ125" s="0"/>
      <c r="GVA125" s="0"/>
      <c r="GVB125" s="0"/>
      <c r="GVC125" s="0"/>
      <c r="GVD125" s="0"/>
      <c r="GVE125" s="0"/>
      <c r="GVF125" s="0"/>
      <c r="GVG125" s="0"/>
      <c r="GVH125" s="0"/>
      <c r="GVI125" s="0"/>
      <c r="GVJ125" s="0"/>
      <c r="GVK125" s="0"/>
      <c r="GVL125" s="0"/>
      <c r="GVM125" s="0"/>
      <c r="GVN125" s="0"/>
      <c r="GVO125" s="0"/>
      <c r="GVP125" s="0"/>
      <c r="GVQ125" s="0"/>
      <c r="GVR125" s="0"/>
      <c r="GVS125" s="0"/>
      <c r="GVT125" s="0"/>
      <c r="GVU125" s="0"/>
      <c r="GVV125" s="0"/>
      <c r="GVW125" s="0"/>
      <c r="GVX125" s="0"/>
      <c r="GVY125" s="0"/>
      <c r="GVZ125" s="0"/>
      <c r="GWA125" s="0"/>
      <c r="GWB125" s="0"/>
      <c r="GWC125" s="0"/>
      <c r="GWD125" s="0"/>
      <c r="GWE125" s="0"/>
      <c r="GWF125" s="0"/>
      <c r="GWG125" s="0"/>
      <c r="GWH125" s="0"/>
      <c r="GWI125" s="0"/>
      <c r="GWJ125" s="0"/>
      <c r="GWK125" s="0"/>
      <c r="GWL125" s="0"/>
      <c r="GWM125" s="0"/>
      <c r="GWN125" s="0"/>
      <c r="GWO125" s="0"/>
      <c r="GWP125" s="0"/>
      <c r="GWQ125" s="0"/>
      <c r="GWR125" s="0"/>
      <c r="GWS125" s="0"/>
      <c r="GWT125" s="0"/>
      <c r="GWU125" s="0"/>
      <c r="GWV125" s="0"/>
      <c r="GWW125" s="0"/>
      <c r="GWX125" s="0"/>
      <c r="GWY125" s="0"/>
      <c r="GWZ125" s="0"/>
      <c r="GXA125" s="0"/>
      <c r="GXB125" s="0"/>
      <c r="GXC125" s="0"/>
      <c r="GXD125" s="0"/>
      <c r="GXE125" s="0"/>
      <c r="GXF125" s="0"/>
      <c r="GXG125" s="0"/>
      <c r="GXH125" s="0"/>
      <c r="GXI125" s="0"/>
      <c r="GXJ125" s="0"/>
      <c r="GXK125" s="0"/>
      <c r="GXL125" s="0"/>
      <c r="GXM125" s="0"/>
      <c r="GXN125" s="0"/>
      <c r="GXO125" s="0"/>
      <c r="GXP125" s="0"/>
      <c r="GXQ125" s="0"/>
      <c r="GXR125" s="0"/>
      <c r="GXS125" s="0"/>
      <c r="GXT125" s="0"/>
      <c r="GXU125" s="0"/>
      <c r="GXV125" s="0"/>
      <c r="GXW125" s="0"/>
      <c r="GXX125" s="0"/>
      <c r="GXY125" s="0"/>
      <c r="GXZ125" s="0"/>
      <c r="GYA125" s="0"/>
      <c r="GYB125" s="0"/>
      <c r="GYC125" s="0"/>
      <c r="GYD125" s="0"/>
      <c r="GYE125" s="0"/>
      <c r="GYF125" s="0"/>
      <c r="GYG125" s="0"/>
      <c r="GYH125" s="0"/>
      <c r="GYI125" s="0"/>
      <c r="GYJ125" s="0"/>
      <c r="GYK125" s="0"/>
      <c r="GYL125" s="0"/>
      <c r="GYM125" s="0"/>
      <c r="GYN125" s="0"/>
      <c r="GYO125" s="0"/>
      <c r="GYP125" s="0"/>
      <c r="GYQ125" s="0"/>
      <c r="GYR125" s="0"/>
      <c r="GYS125" s="0"/>
      <c r="GYT125" s="0"/>
      <c r="GYU125" s="0"/>
      <c r="GYV125" s="0"/>
      <c r="GYW125" s="0"/>
      <c r="GYX125" s="0"/>
      <c r="GYY125" s="0"/>
      <c r="GYZ125" s="0"/>
      <c r="GZA125" s="0"/>
      <c r="GZB125" s="0"/>
      <c r="GZC125" s="0"/>
      <c r="GZD125" s="0"/>
      <c r="GZE125" s="0"/>
      <c r="GZF125" s="0"/>
      <c r="GZG125" s="0"/>
      <c r="GZH125" s="0"/>
      <c r="GZI125" s="0"/>
      <c r="GZJ125" s="0"/>
      <c r="GZK125" s="0"/>
      <c r="GZL125" s="0"/>
      <c r="GZM125" s="0"/>
      <c r="GZN125" s="0"/>
      <c r="GZO125" s="0"/>
      <c r="GZP125" s="0"/>
      <c r="GZQ125" s="0"/>
      <c r="GZR125" s="0"/>
      <c r="GZS125" s="0"/>
      <c r="GZT125" s="0"/>
      <c r="GZU125" s="0"/>
      <c r="GZV125" s="0"/>
      <c r="GZW125" s="0"/>
      <c r="GZX125" s="0"/>
      <c r="GZY125" s="0"/>
      <c r="GZZ125" s="0"/>
      <c r="HAA125" s="0"/>
      <c r="HAB125" s="0"/>
      <c r="HAC125" s="0"/>
      <c r="HAD125" s="0"/>
      <c r="HAE125" s="0"/>
      <c r="HAF125" s="0"/>
      <c r="HAG125" s="0"/>
      <c r="HAH125" s="0"/>
      <c r="HAI125" s="0"/>
      <c r="HAJ125" s="0"/>
      <c r="HAK125" s="0"/>
      <c r="HAL125" s="0"/>
      <c r="HAM125" s="0"/>
      <c r="HAN125" s="0"/>
      <c r="HAO125" s="0"/>
      <c r="HAP125" s="0"/>
      <c r="HAQ125" s="0"/>
      <c r="HAR125" s="0"/>
      <c r="HAS125" s="0"/>
      <c r="HAT125" s="0"/>
      <c r="HAU125" s="0"/>
      <c r="HAV125" s="0"/>
      <c r="HAW125" s="0"/>
      <c r="HAX125" s="0"/>
      <c r="HAY125" s="0"/>
      <c r="HAZ125" s="0"/>
      <c r="HBA125" s="0"/>
      <c r="HBB125" s="0"/>
      <c r="HBC125" s="0"/>
      <c r="HBD125" s="0"/>
      <c r="HBE125" s="0"/>
      <c r="HBF125" s="0"/>
      <c r="HBG125" s="0"/>
      <c r="HBH125" s="0"/>
      <c r="HBI125" s="0"/>
      <c r="HBJ125" s="0"/>
      <c r="HBK125" s="0"/>
      <c r="HBL125" s="0"/>
      <c r="HBM125" s="0"/>
      <c r="HBN125" s="0"/>
      <c r="HBO125" s="0"/>
      <c r="HBP125" s="0"/>
      <c r="HBQ125" s="0"/>
      <c r="HBR125" s="0"/>
      <c r="HBS125" s="0"/>
      <c r="HBT125" s="0"/>
      <c r="HBU125" s="0"/>
      <c r="HBV125" s="0"/>
      <c r="HBW125" s="0"/>
      <c r="HBX125" s="0"/>
      <c r="HBY125" s="0"/>
      <c r="HBZ125" s="0"/>
      <c r="HCA125" s="0"/>
      <c r="HCB125" s="0"/>
      <c r="HCC125" s="0"/>
      <c r="HCD125" s="0"/>
      <c r="HCE125" s="0"/>
      <c r="HCF125" s="0"/>
      <c r="HCG125" s="0"/>
      <c r="HCH125" s="0"/>
      <c r="HCI125" s="0"/>
      <c r="HCJ125" s="0"/>
      <c r="HCK125" s="0"/>
      <c r="HCL125" s="0"/>
      <c r="HCM125" s="0"/>
      <c r="HCN125" s="0"/>
      <c r="HCO125" s="0"/>
      <c r="HCP125" s="0"/>
      <c r="HCQ125" s="0"/>
      <c r="HCR125" s="0"/>
      <c r="HCS125" s="0"/>
      <c r="HCT125" s="0"/>
      <c r="HCU125" s="0"/>
      <c r="HCV125" s="0"/>
      <c r="HCW125" s="0"/>
      <c r="HCX125" s="0"/>
      <c r="HCY125" s="0"/>
      <c r="HCZ125" s="0"/>
      <c r="HDA125" s="0"/>
      <c r="HDB125" s="0"/>
      <c r="HDC125" s="0"/>
      <c r="HDD125" s="0"/>
      <c r="HDE125" s="0"/>
      <c r="HDF125" s="0"/>
      <c r="HDG125" s="0"/>
      <c r="HDH125" s="0"/>
      <c r="HDI125" s="0"/>
      <c r="HDJ125" s="0"/>
      <c r="HDK125" s="0"/>
      <c r="HDL125" s="0"/>
      <c r="HDM125" s="0"/>
      <c r="HDN125" s="0"/>
      <c r="HDO125" s="0"/>
      <c r="HDP125" s="0"/>
      <c r="HDQ125" s="0"/>
      <c r="HDR125" s="0"/>
      <c r="HDS125" s="0"/>
      <c r="HDT125" s="0"/>
      <c r="HDU125" s="0"/>
      <c r="HDV125" s="0"/>
      <c r="HDW125" s="0"/>
      <c r="HDX125" s="0"/>
      <c r="HDY125" s="0"/>
      <c r="HDZ125" s="0"/>
      <c r="HEA125" s="0"/>
      <c r="HEB125" s="0"/>
      <c r="HEC125" s="0"/>
      <c r="HED125" s="0"/>
      <c r="HEE125" s="0"/>
      <c r="HEF125" s="0"/>
      <c r="HEG125" s="0"/>
      <c r="HEH125" s="0"/>
      <c r="HEI125" s="0"/>
      <c r="HEJ125" s="0"/>
      <c r="HEK125" s="0"/>
      <c r="HEL125" s="0"/>
      <c r="HEM125" s="0"/>
      <c r="HEN125" s="0"/>
      <c r="HEO125" s="0"/>
      <c r="HEP125" s="0"/>
      <c r="HEQ125" s="0"/>
      <c r="HER125" s="0"/>
      <c r="HES125" s="0"/>
      <c r="HET125" s="0"/>
      <c r="HEU125" s="0"/>
      <c r="HEV125" s="0"/>
      <c r="HEW125" s="0"/>
      <c r="HEX125" s="0"/>
      <c r="HEY125" s="0"/>
      <c r="HEZ125" s="0"/>
      <c r="HFA125" s="0"/>
      <c r="HFB125" s="0"/>
      <c r="HFC125" s="0"/>
      <c r="HFD125" s="0"/>
      <c r="HFE125" s="0"/>
      <c r="HFF125" s="0"/>
      <c r="HFG125" s="0"/>
      <c r="HFH125" s="0"/>
      <c r="HFI125" s="0"/>
      <c r="HFJ125" s="0"/>
      <c r="HFK125" s="0"/>
      <c r="HFL125" s="0"/>
      <c r="HFM125" s="0"/>
      <c r="HFN125" s="0"/>
      <c r="HFO125" s="0"/>
      <c r="HFP125" s="0"/>
      <c r="HFQ125" s="0"/>
      <c r="HFR125" s="0"/>
      <c r="HFS125" s="0"/>
      <c r="HFT125" s="0"/>
      <c r="HFU125" s="0"/>
      <c r="HFV125" s="0"/>
      <c r="HFW125" s="0"/>
      <c r="HFX125" s="0"/>
      <c r="HFY125" s="0"/>
      <c r="HFZ125" s="0"/>
      <c r="HGA125" s="0"/>
      <c r="HGB125" s="0"/>
      <c r="HGC125" s="0"/>
      <c r="HGD125" s="0"/>
      <c r="HGE125" s="0"/>
      <c r="HGF125" s="0"/>
      <c r="HGG125" s="0"/>
      <c r="HGH125" s="0"/>
      <c r="HGI125" s="0"/>
      <c r="HGJ125" s="0"/>
      <c r="HGK125" s="0"/>
      <c r="HGL125" s="0"/>
      <c r="HGM125" s="0"/>
      <c r="HGN125" s="0"/>
      <c r="HGO125" s="0"/>
      <c r="HGP125" s="0"/>
      <c r="HGQ125" s="0"/>
      <c r="HGR125" s="0"/>
      <c r="HGS125" s="0"/>
      <c r="HGT125" s="0"/>
      <c r="HGU125" s="0"/>
      <c r="HGV125" s="0"/>
      <c r="HGW125" s="0"/>
      <c r="HGX125" s="0"/>
      <c r="HGY125" s="0"/>
      <c r="HGZ125" s="0"/>
      <c r="HHA125" s="0"/>
      <c r="HHB125" s="0"/>
      <c r="HHC125" s="0"/>
      <c r="HHD125" s="0"/>
      <c r="HHE125" s="0"/>
      <c r="HHF125" s="0"/>
      <c r="HHG125" s="0"/>
      <c r="HHH125" s="0"/>
      <c r="HHI125" s="0"/>
      <c r="HHJ125" s="0"/>
      <c r="HHK125" s="0"/>
      <c r="HHL125" s="0"/>
      <c r="HHM125" s="0"/>
      <c r="HHN125" s="0"/>
      <c r="HHO125" s="0"/>
      <c r="HHP125" s="0"/>
      <c r="HHQ125" s="0"/>
      <c r="HHR125" s="0"/>
      <c r="HHS125" s="0"/>
      <c r="HHT125" s="0"/>
      <c r="HHU125" s="0"/>
      <c r="HHV125" s="0"/>
      <c r="HHW125" s="0"/>
      <c r="HHX125" s="0"/>
      <c r="HHY125" s="0"/>
      <c r="HHZ125" s="0"/>
      <c r="HIA125" s="0"/>
      <c r="HIB125" s="0"/>
      <c r="HIC125" s="0"/>
      <c r="HID125" s="0"/>
      <c r="HIE125" s="0"/>
      <c r="HIF125" s="0"/>
      <c r="HIG125" s="0"/>
      <c r="HIH125" s="0"/>
      <c r="HII125" s="0"/>
      <c r="HIJ125" s="0"/>
      <c r="HIK125" s="0"/>
      <c r="HIL125" s="0"/>
      <c r="HIM125" s="0"/>
      <c r="HIN125" s="0"/>
      <c r="HIO125" s="0"/>
      <c r="HIP125" s="0"/>
      <c r="HIQ125" s="0"/>
      <c r="HIR125" s="0"/>
      <c r="HIS125" s="0"/>
      <c r="HIT125" s="0"/>
      <c r="HIU125" s="0"/>
      <c r="HIV125" s="0"/>
      <c r="HIW125" s="0"/>
      <c r="HIX125" s="0"/>
      <c r="HIY125" s="0"/>
      <c r="HIZ125" s="0"/>
      <c r="HJA125" s="0"/>
      <c r="HJB125" s="0"/>
      <c r="HJC125" s="0"/>
      <c r="HJD125" s="0"/>
      <c r="HJE125" s="0"/>
      <c r="HJF125" s="0"/>
      <c r="HJG125" s="0"/>
      <c r="HJH125" s="0"/>
      <c r="HJI125" s="0"/>
      <c r="HJJ125" s="0"/>
      <c r="HJK125" s="0"/>
      <c r="HJL125" s="0"/>
      <c r="HJM125" s="0"/>
      <c r="HJN125" s="0"/>
      <c r="HJO125" s="0"/>
      <c r="HJP125" s="0"/>
      <c r="HJQ125" s="0"/>
      <c r="HJR125" s="0"/>
      <c r="HJS125" s="0"/>
      <c r="HJT125" s="0"/>
      <c r="HJU125" s="0"/>
      <c r="HJV125" s="0"/>
      <c r="HJW125" s="0"/>
      <c r="HJX125" s="0"/>
      <c r="HJY125" s="0"/>
      <c r="HJZ125" s="0"/>
      <c r="HKA125" s="0"/>
      <c r="HKB125" s="0"/>
      <c r="HKC125" s="0"/>
      <c r="HKD125" s="0"/>
      <c r="HKE125" s="0"/>
      <c r="HKF125" s="0"/>
      <c r="HKG125" s="0"/>
      <c r="HKH125" s="0"/>
      <c r="HKI125" s="0"/>
      <c r="HKJ125" s="0"/>
      <c r="HKK125" s="0"/>
      <c r="HKL125" s="0"/>
      <c r="HKM125" s="0"/>
      <c r="HKN125" s="0"/>
      <c r="HKO125" s="0"/>
      <c r="HKP125" s="0"/>
      <c r="HKQ125" s="0"/>
      <c r="HKR125" s="0"/>
      <c r="HKS125" s="0"/>
      <c r="HKT125" s="0"/>
      <c r="HKU125" s="0"/>
      <c r="HKV125" s="0"/>
      <c r="HKW125" s="0"/>
      <c r="HKX125" s="0"/>
      <c r="HKY125" s="0"/>
      <c r="HKZ125" s="0"/>
      <c r="HLA125" s="0"/>
      <c r="HLB125" s="0"/>
      <c r="HLC125" s="0"/>
      <c r="HLD125" s="0"/>
      <c r="HLE125" s="0"/>
      <c r="HLF125" s="0"/>
      <c r="HLG125" s="0"/>
      <c r="HLH125" s="0"/>
      <c r="HLI125" s="0"/>
      <c r="HLJ125" s="0"/>
      <c r="HLK125" s="0"/>
      <c r="HLL125" s="0"/>
      <c r="HLM125" s="0"/>
      <c r="HLN125" s="0"/>
      <c r="HLO125" s="0"/>
      <c r="HLP125" s="0"/>
      <c r="HLQ125" s="0"/>
      <c r="HLR125" s="0"/>
      <c r="HLS125" s="0"/>
      <c r="HLT125" s="0"/>
      <c r="HLU125" s="0"/>
      <c r="HLV125" s="0"/>
      <c r="HLW125" s="0"/>
      <c r="HLX125" s="0"/>
      <c r="HLY125" s="0"/>
      <c r="HLZ125" s="0"/>
      <c r="HMA125" s="0"/>
      <c r="HMB125" s="0"/>
      <c r="HMC125" s="0"/>
      <c r="HMD125" s="0"/>
      <c r="HME125" s="0"/>
      <c r="HMF125" s="0"/>
      <c r="HMG125" s="0"/>
      <c r="HMH125" s="0"/>
      <c r="HMI125" s="0"/>
      <c r="HMJ125" s="0"/>
      <c r="HMK125" s="0"/>
      <c r="HML125" s="0"/>
      <c r="HMM125" s="0"/>
      <c r="HMN125" s="0"/>
      <c r="HMO125" s="0"/>
      <c r="HMP125" s="0"/>
      <c r="HMQ125" s="0"/>
      <c r="HMR125" s="0"/>
      <c r="HMS125" s="0"/>
      <c r="HMT125" s="0"/>
      <c r="HMU125" s="0"/>
      <c r="HMV125" s="0"/>
      <c r="HMW125" s="0"/>
      <c r="HMX125" s="0"/>
      <c r="HMY125" s="0"/>
      <c r="HMZ125" s="0"/>
      <c r="HNA125" s="0"/>
      <c r="HNB125" s="0"/>
      <c r="HNC125" s="0"/>
      <c r="HND125" s="0"/>
      <c r="HNE125" s="0"/>
      <c r="HNF125" s="0"/>
      <c r="HNG125" s="0"/>
      <c r="HNH125" s="0"/>
      <c r="HNI125" s="0"/>
      <c r="HNJ125" s="0"/>
      <c r="HNK125" s="0"/>
      <c r="HNL125" s="0"/>
      <c r="HNM125" s="0"/>
      <c r="HNN125" s="0"/>
      <c r="HNO125" s="0"/>
      <c r="HNP125" s="0"/>
      <c r="HNQ125" s="0"/>
      <c r="HNR125" s="0"/>
      <c r="HNS125" s="0"/>
      <c r="HNT125" s="0"/>
      <c r="HNU125" s="0"/>
      <c r="HNV125" s="0"/>
      <c r="HNW125" s="0"/>
      <c r="HNX125" s="0"/>
      <c r="HNY125" s="0"/>
      <c r="HNZ125" s="0"/>
      <c r="HOA125" s="0"/>
      <c r="HOB125" s="0"/>
      <c r="HOC125" s="0"/>
      <c r="HOD125" s="0"/>
      <c r="HOE125" s="0"/>
      <c r="HOF125" s="0"/>
      <c r="HOG125" s="0"/>
      <c r="HOH125" s="0"/>
      <c r="HOI125" s="0"/>
      <c r="HOJ125" s="0"/>
      <c r="HOK125" s="0"/>
      <c r="HOL125" s="0"/>
      <c r="HOM125" s="0"/>
      <c r="HON125" s="0"/>
      <c r="HOO125" s="0"/>
      <c r="HOP125" s="0"/>
      <c r="HOQ125" s="0"/>
      <c r="HOR125" s="0"/>
      <c r="HOS125" s="0"/>
      <c r="HOT125" s="0"/>
      <c r="HOU125" s="0"/>
      <c r="HOV125" s="0"/>
      <c r="HOW125" s="0"/>
      <c r="HOX125" s="0"/>
      <c r="HOY125" s="0"/>
      <c r="HOZ125" s="0"/>
      <c r="HPA125" s="0"/>
      <c r="HPB125" s="0"/>
      <c r="HPC125" s="0"/>
      <c r="HPD125" s="0"/>
      <c r="HPE125" s="0"/>
      <c r="HPF125" s="0"/>
      <c r="HPG125" s="0"/>
      <c r="HPH125" s="0"/>
      <c r="HPI125" s="0"/>
      <c r="HPJ125" s="0"/>
      <c r="HPK125" s="0"/>
      <c r="HPL125" s="0"/>
      <c r="HPM125" s="0"/>
      <c r="HPN125" s="0"/>
      <c r="HPO125" s="0"/>
      <c r="HPP125" s="0"/>
      <c r="HPQ125" s="0"/>
      <c r="HPR125" s="0"/>
      <c r="HPS125" s="0"/>
      <c r="HPT125" s="0"/>
      <c r="HPU125" s="0"/>
      <c r="HPV125" s="0"/>
      <c r="HPW125" s="0"/>
      <c r="HPX125" s="0"/>
      <c r="HPY125" s="0"/>
      <c r="HPZ125" s="0"/>
      <c r="HQA125" s="0"/>
      <c r="HQB125" s="0"/>
      <c r="HQC125" s="0"/>
      <c r="HQD125" s="0"/>
      <c r="HQE125" s="0"/>
      <c r="HQF125" s="0"/>
      <c r="HQG125" s="0"/>
      <c r="HQH125" s="0"/>
      <c r="HQI125" s="0"/>
      <c r="HQJ125" s="0"/>
      <c r="HQK125" s="0"/>
      <c r="HQL125" s="0"/>
      <c r="HQM125" s="0"/>
      <c r="HQN125" s="0"/>
      <c r="HQO125" s="0"/>
      <c r="HQP125" s="0"/>
      <c r="HQQ125" s="0"/>
      <c r="HQR125" s="0"/>
      <c r="HQS125" s="0"/>
      <c r="HQT125" s="0"/>
      <c r="HQU125" s="0"/>
      <c r="HQV125" s="0"/>
      <c r="HQW125" s="0"/>
      <c r="HQX125" s="0"/>
      <c r="HQY125" s="0"/>
      <c r="HQZ125" s="0"/>
      <c r="HRA125" s="0"/>
      <c r="HRB125" s="0"/>
      <c r="HRC125" s="0"/>
      <c r="HRD125" s="0"/>
      <c r="HRE125" s="0"/>
      <c r="HRF125" s="0"/>
      <c r="HRG125" s="0"/>
      <c r="HRH125" s="0"/>
      <c r="HRI125" s="0"/>
      <c r="HRJ125" s="0"/>
      <c r="HRK125" s="0"/>
      <c r="HRL125" s="0"/>
      <c r="HRM125" s="0"/>
      <c r="HRN125" s="0"/>
      <c r="HRO125" s="0"/>
      <c r="HRP125" s="0"/>
      <c r="HRQ125" s="0"/>
      <c r="HRR125" s="0"/>
      <c r="HRS125" s="0"/>
      <c r="HRT125" s="0"/>
      <c r="HRU125" s="0"/>
      <c r="HRV125" s="0"/>
      <c r="HRW125" s="0"/>
      <c r="HRX125" s="0"/>
      <c r="HRY125" s="0"/>
      <c r="HRZ125" s="0"/>
      <c r="HSA125" s="0"/>
      <c r="HSB125" s="0"/>
      <c r="HSC125" s="0"/>
      <c r="HSD125" s="0"/>
      <c r="HSE125" s="0"/>
      <c r="HSF125" s="0"/>
      <c r="HSG125" s="0"/>
      <c r="HSH125" s="0"/>
      <c r="HSI125" s="0"/>
      <c r="HSJ125" s="0"/>
      <c r="HSK125" s="0"/>
      <c r="HSL125" s="0"/>
      <c r="HSM125" s="0"/>
      <c r="HSN125" s="0"/>
      <c r="HSO125" s="0"/>
      <c r="HSP125" s="0"/>
      <c r="HSQ125" s="0"/>
      <c r="HSR125" s="0"/>
      <c r="HSS125" s="0"/>
      <c r="HST125" s="0"/>
      <c r="HSU125" s="0"/>
      <c r="HSV125" s="0"/>
      <c r="HSW125" s="0"/>
      <c r="HSX125" s="0"/>
      <c r="HSY125" s="0"/>
      <c r="HSZ125" s="0"/>
      <c r="HTA125" s="0"/>
      <c r="HTB125" s="0"/>
      <c r="HTC125" s="0"/>
      <c r="HTD125" s="0"/>
      <c r="HTE125" s="0"/>
      <c r="HTF125" s="0"/>
      <c r="HTG125" s="0"/>
      <c r="HTH125" s="0"/>
      <c r="HTI125" s="0"/>
      <c r="HTJ125" s="0"/>
      <c r="HTK125" s="0"/>
      <c r="HTL125" s="0"/>
      <c r="HTM125" s="0"/>
      <c r="HTN125" s="0"/>
      <c r="HTO125" s="0"/>
      <c r="HTP125" s="0"/>
      <c r="HTQ125" s="0"/>
      <c r="HTR125" s="0"/>
      <c r="HTS125" s="0"/>
      <c r="HTT125" s="0"/>
      <c r="HTU125" s="0"/>
      <c r="HTV125" s="0"/>
      <c r="HTW125" s="0"/>
      <c r="HTX125" s="0"/>
      <c r="HTY125" s="0"/>
      <c r="HTZ125" s="0"/>
      <c r="HUA125" s="0"/>
      <c r="HUB125" s="0"/>
      <c r="HUC125" s="0"/>
      <c r="HUD125" s="0"/>
      <c r="HUE125" s="0"/>
      <c r="HUF125" s="0"/>
      <c r="HUG125" s="0"/>
      <c r="HUH125" s="0"/>
      <c r="HUI125" s="0"/>
      <c r="HUJ125" s="0"/>
      <c r="HUK125" s="0"/>
      <c r="HUL125" s="0"/>
      <c r="HUM125" s="0"/>
      <c r="HUN125" s="0"/>
      <c r="HUO125" s="0"/>
      <c r="HUP125" s="0"/>
      <c r="HUQ125" s="0"/>
      <c r="HUR125" s="0"/>
      <c r="HUS125" s="0"/>
      <c r="HUT125" s="0"/>
      <c r="HUU125" s="0"/>
      <c r="HUV125" s="0"/>
      <c r="HUW125" s="0"/>
      <c r="HUX125" s="0"/>
      <c r="HUY125" s="0"/>
      <c r="HUZ125" s="0"/>
      <c r="HVA125" s="0"/>
      <c r="HVB125" s="0"/>
      <c r="HVC125" s="0"/>
      <c r="HVD125" s="0"/>
      <c r="HVE125" s="0"/>
      <c r="HVF125" s="0"/>
      <c r="HVG125" s="0"/>
      <c r="HVH125" s="0"/>
      <c r="HVI125" s="0"/>
      <c r="HVJ125" s="0"/>
      <c r="HVK125" s="0"/>
      <c r="HVL125" s="0"/>
      <c r="HVM125" s="0"/>
      <c r="HVN125" s="0"/>
      <c r="HVO125" s="0"/>
      <c r="HVP125" s="0"/>
      <c r="HVQ125" s="0"/>
      <c r="HVR125" s="0"/>
      <c r="HVS125" s="0"/>
      <c r="HVT125" s="0"/>
      <c r="HVU125" s="0"/>
      <c r="HVV125" s="0"/>
      <c r="HVW125" s="0"/>
      <c r="HVX125" s="0"/>
      <c r="HVY125" s="0"/>
      <c r="HVZ125" s="0"/>
      <c r="HWA125" s="0"/>
      <c r="HWB125" s="0"/>
      <c r="HWC125" s="0"/>
      <c r="HWD125" s="0"/>
      <c r="HWE125" s="0"/>
      <c r="HWF125" s="0"/>
      <c r="HWG125" s="0"/>
      <c r="HWH125" s="0"/>
      <c r="HWI125" s="0"/>
      <c r="HWJ125" s="0"/>
      <c r="HWK125" s="0"/>
      <c r="HWL125" s="0"/>
      <c r="HWM125" s="0"/>
      <c r="HWN125" s="0"/>
      <c r="HWO125" s="0"/>
      <c r="HWP125" s="0"/>
      <c r="HWQ125" s="0"/>
      <c r="HWR125" s="0"/>
      <c r="HWS125" s="0"/>
      <c r="HWT125" s="0"/>
      <c r="HWU125" s="0"/>
      <c r="HWV125" s="0"/>
      <c r="HWW125" s="0"/>
      <c r="HWX125" s="0"/>
      <c r="HWY125" s="0"/>
      <c r="HWZ125" s="0"/>
      <c r="HXA125" s="0"/>
      <c r="HXB125" s="0"/>
      <c r="HXC125" s="0"/>
      <c r="HXD125" s="0"/>
      <c r="HXE125" s="0"/>
      <c r="HXF125" s="0"/>
      <c r="HXG125" s="0"/>
      <c r="HXH125" s="0"/>
      <c r="HXI125" s="0"/>
      <c r="HXJ125" s="0"/>
      <c r="HXK125" s="0"/>
      <c r="HXL125" s="0"/>
      <c r="HXM125" s="0"/>
      <c r="HXN125" s="0"/>
      <c r="HXO125" s="0"/>
      <c r="HXP125" s="0"/>
      <c r="HXQ125" s="0"/>
      <c r="HXR125" s="0"/>
      <c r="HXS125" s="0"/>
      <c r="HXT125" s="0"/>
      <c r="HXU125" s="0"/>
      <c r="HXV125" s="0"/>
      <c r="HXW125" s="0"/>
      <c r="HXX125" s="0"/>
      <c r="HXY125" s="0"/>
      <c r="HXZ125" s="0"/>
      <c r="HYA125" s="0"/>
      <c r="HYB125" s="0"/>
      <c r="HYC125" s="0"/>
      <c r="HYD125" s="0"/>
      <c r="HYE125" s="0"/>
      <c r="HYF125" s="0"/>
      <c r="HYG125" s="0"/>
      <c r="HYH125" s="0"/>
      <c r="HYI125" s="0"/>
      <c r="HYJ125" s="0"/>
      <c r="HYK125" s="0"/>
      <c r="HYL125" s="0"/>
      <c r="HYM125" s="0"/>
      <c r="HYN125" s="0"/>
      <c r="HYO125" s="0"/>
      <c r="HYP125" s="0"/>
      <c r="HYQ125" s="0"/>
      <c r="HYR125" s="0"/>
      <c r="HYS125" s="0"/>
      <c r="HYT125" s="0"/>
      <c r="HYU125" s="0"/>
      <c r="HYV125" s="0"/>
      <c r="HYW125" s="0"/>
      <c r="HYX125" s="0"/>
      <c r="HYY125" s="0"/>
      <c r="HYZ125" s="0"/>
      <c r="HZA125" s="0"/>
      <c r="HZB125" s="0"/>
      <c r="HZC125" s="0"/>
      <c r="HZD125" s="0"/>
      <c r="HZE125" s="0"/>
      <c r="HZF125" s="0"/>
      <c r="HZG125" s="0"/>
      <c r="HZH125" s="0"/>
      <c r="HZI125" s="0"/>
      <c r="HZJ125" s="0"/>
      <c r="HZK125" s="0"/>
      <c r="HZL125" s="0"/>
      <c r="HZM125" s="0"/>
      <c r="HZN125" s="0"/>
      <c r="HZO125" s="0"/>
      <c r="HZP125" s="0"/>
      <c r="HZQ125" s="0"/>
      <c r="HZR125" s="0"/>
      <c r="HZS125" s="0"/>
      <c r="HZT125" s="0"/>
      <c r="HZU125" s="0"/>
      <c r="HZV125" s="0"/>
      <c r="HZW125" s="0"/>
      <c r="HZX125" s="0"/>
      <c r="HZY125" s="0"/>
      <c r="HZZ125" s="0"/>
      <c r="IAA125" s="0"/>
      <c r="IAB125" s="0"/>
      <c r="IAC125" s="0"/>
      <c r="IAD125" s="0"/>
      <c r="IAE125" s="0"/>
      <c r="IAF125" s="0"/>
      <c r="IAG125" s="0"/>
      <c r="IAH125" s="0"/>
      <c r="IAI125" s="0"/>
      <c r="IAJ125" s="0"/>
      <c r="IAK125" s="0"/>
      <c r="IAL125" s="0"/>
      <c r="IAM125" s="0"/>
      <c r="IAN125" s="0"/>
      <c r="IAO125" s="0"/>
      <c r="IAP125" s="0"/>
      <c r="IAQ125" s="0"/>
      <c r="IAR125" s="0"/>
      <c r="IAS125" s="0"/>
      <c r="IAT125" s="0"/>
      <c r="IAU125" s="0"/>
      <c r="IAV125" s="0"/>
      <c r="IAW125" s="0"/>
      <c r="IAX125" s="0"/>
      <c r="IAY125" s="0"/>
      <c r="IAZ125" s="0"/>
      <c r="IBA125" s="0"/>
      <c r="IBB125" s="0"/>
      <c r="IBC125" s="0"/>
      <c r="IBD125" s="0"/>
      <c r="IBE125" s="0"/>
      <c r="IBF125" s="0"/>
      <c r="IBG125" s="0"/>
      <c r="IBH125" s="0"/>
      <c r="IBI125" s="0"/>
      <c r="IBJ125" s="0"/>
      <c r="IBK125" s="0"/>
      <c r="IBL125" s="0"/>
      <c r="IBM125" s="0"/>
      <c r="IBN125" s="0"/>
      <c r="IBO125" s="0"/>
      <c r="IBP125" s="0"/>
      <c r="IBQ125" s="0"/>
      <c r="IBR125" s="0"/>
      <c r="IBS125" s="0"/>
      <c r="IBT125" s="0"/>
      <c r="IBU125" s="0"/>
      <c r="IBV125" s="0"/>
      <c r="IBW125" s="0"/>
      <c r="IBX125" s="0"/>
      <c r="IBY125" s="0"/>
      <c r="IBZ125" s="0"/>
      <c r="ICA125" s="0"/>
      <c r="ICB125" s="0"/>
      <c r="ICC125" s="0"/>
      <c r="ICD125" s="0"/>
      <c r="ICE125" s="0"/>
      <c r="ICF125" s="0"/>
      <c r="ICG125" s="0"/>
      <c r="ICH125" s="0"/>
      <c r="ICI125" s="0"/>
      <c r="ICJ125" s="0"/>
      <c r="ICK125" s="0"/>
      <c r="ICL125" s="0"/>
      <c r="ICM125" s="0"/>
      <c r="ICN125" s="0"/>
      <c r="ICO125" s="0"/>
      <c r="ICP125" s="0"/>
      <c r="ICQ125" s="0"/>
      <c r="ICR125" s="0"/>
      <c r="ICS125" s="0"/>
      <c r="ICT125" s="0"/>
      <c r="ICU125" s="0"/>
      <c r="ICV125" s="0"/>
      <c r="ICW125" s="0"/>
      <c r="ICX125" s="0"/>
      <c r="ICY125" s="0"/>
      <c r="ICZ125" s="0"/>
      <c r="IDA125" s="0"/>
      <c r="IDB125" s="0"/>
      <c r="IDC125" s="0"/>
      <c r="IDD125" s="0"/>
      <c r="IDE125" s="0"/>
      <c r="IDF125" s="0"/>
      <c r="IDG125" s="0"/>
      <c r="IDH125" s="0"/>
      <c r="IDI125" s="0"/>
      <c r="IDJ125" s="0"/>
      <c r="IDK125" s="0"/>
      <c r="IDL125" s="0"/>
      <c r="IDM125" s="0"/>
      <c r="IDN125" s="0"/>
      <c r="IDO125" s="0"/>
      <c r="IDP125" s="0"/>
      <c r="IDQ125" s="0"/>
      <c r="IDR125" s="0"/>
      <c r="IDS125" s="0"/>
      <c r="IDT125" s="0"/>
      <c r="IDU125" s="0"/>
      <c r="IDV125" s="0"/>
      <c r="IDW125" s="0"/>
      <c r="IDX125" s="0"/>
      <c r="IDY125" s="0"/>
      <c r="IDZ125" s="0"/>
      <c r="IEA125" s="0"/>
      <c r="IEB125" s="0"/>
      <c r="IEC125" s="0"/>
      <c r="IED125" s="0"/>
      <c r="IEE125" s="0"/>
      <c r="IEF125" s="0"/>
      <c r="IEG125" s="0"/>
      <c r="IEH125" s="0"/>
      <c r="IEI125" s="0"/>
      <c r="IEJ125" s="0"/>
      <c r="IEK125" s="0"/>
      <c r="IEL125" s="0"/>
      <c r="IEM125" s="0"/>
      <c r="IEN125" s="0"/>
      <c r="IEO125" s="0"/>
      <c r="IEP125" s="0"/>
      <c r="IEQ125" s="0"/>
      <c r="IER125" s="0"/>
      <c r="IES125" s="0"/>
      <c r="IET125" s="0"/>
      <c r="IEU125" s="0"/>
      <c r="IEV125" s="0"/>
      <c r="IEW125" s="0"/>
      <c r="IEX125" s="0"/>
      <c r="IEY125" s="0"/>
      <c r="IEZ125" s="0"/>
      <c r="IFA125" s="0"/>
      <c r="IFB125" s="0"/>
      <c r="IFC125" s="0"/>
      <c r="IFD125" s="0"/>
      <c r="IFE125" s="0"/>
      <c r="IFF125" s="0"/>
      <c r="IFG125" s="0"/>
      <c r="IFH125" s="0"/>
      <c r="IFI125" s="0"/>
      <c r="IFJ125" s="0"/>
      <c r="IFK125" s="0"/>
      <c r="IFL125" s="0"/>
      <c r="IFM125" s="0"/>
      <c r="IFN125" s="0"/>
      <c r="IFO125" s="0"/>
      <c r="IFP125" s="0"/>
      <c r="IFQ125" s="0"/>
      <c r="IFR125" s="0"/>
      <c r="IFS125" s="0"/>
      <c r="IFT125" s="0"/>
      <c r="IFU125" s="0"/>
      <c r="IFV125" s="0"/>
      <c r="IFW125" s="0"/>
      <c r="IFX125" s="0"/>
      <c r="IFY125" s="0"/>
      <c r="IFZ125" s="0"/>
      <c r="IGA125" s="0"/>
      <c r="IGB125" s="0"/>
      <c r="IGC125" s="0"/>
      <c r="IGD125" s="0"/>
      <c r="IGE125" s="0"/>
      <c r="IGF125" s="0"/>
      <c r="IGG125" s="0"/>
      <c r="IGH125" s="0"/>
      <c r="IGI125" s="0"/>
      <c r="IGJ125" s="0"/>
      <c r="IGK125" s="0"/>
      <c r="IGL125" s="0"/>
      <c r="IGM125" s="0"/>
      <c r="IGN125" s="0"/>
      <c r="IGO125" s="0"/>
      <c r="IGP125" s="0"/>
      <c r="IGQ125" s="0"/>
      <c r="IGR125" s="0"/>
      <c r="IGS125" s="0"/>
      <c r="IGT125" s="0"/>
      <c r="IGU125" s="0"/>
      <c r="IGV125" s="0"/>
      <c r="IGW125" s="0"/>
      <c r="IGX125" s="0"/>
      <c r="IGY125" s="0"/>
      <c r="IGZ125" s="0"/>
      <c r="IHA125" s="0"/>
      <c r="IHB125" s="0"/>
      <c r="IHC125" s="0"/>
      <c r="IHD125" s="0"/>
      <c r="IHE125" s="0"/>
      <c r="IHF125" s="0"/>
      <c r="IHG125" s="0"/>
      <c r="IHH125" s="0"/>
      <c r="IHI125" s="0"/>
      <c r="IHJ125" s="0"/>
      <c r="IHK125" s="0"/>
      <c r="IHL125" s="0"/>
      <c r="IHM125" s="0"/>
      <c r="IHN125" s="0"/>
      <c r="IHO125" s="0"/>
      <c r="IHP125" s="0"/>
      <c r="IHQ125" s="0"/>
      <c r="IHR125" s="0"/>
      <c r="IHS125" s="0"/>
      <c r="IHT125" s="0"/>
      <c r="IHU125" s="0"/>
      <c r="IHV125" s="0"/>
      <c r="IHW125" s="0"/>
      <c r="IHX125" s="0"/>
      <c r="IHY125" s="0"/>
      <c r="IHZ125" s="0"/>
      <c r="IIA125" s="0"/>
      <c r="IIB125" s="0"/>
      <c r="IIC125" s="0"/>
      <c r="IID125" s="0"/>
      <c r="IIE125" s="0"/>
      <c r="IIF125" s="0"/>
      <c r="IIG125" s="0"/>
      <c r="IIH125" s="0"/>
      <c r="III125" s="0"/>
      <c r="IIJ125" s="0"/>
      <c r="IIK125" s="0"/>
      <c r="IIL125" s="0"/>
      <c r="IIM125" s="0"/>
      <c r="IIN125" s="0"/>
      <c r="IIO125" s="0"/>
      <c r="IIP125" s="0"/>
      <c r="IIQ125" s="0"/>
      <c r="IIR125" s="0"/>
      <c r="IIS125" s="0"/>
      <c r="IIT125" s="0"/>
      <c r="IIU125" s="0"/>
      <c r="IIV125" s="0"/>
      <c r="IIW125" s="0"/>
      <c r="IIX125" s="0"/>
      <c r="IIY125" s="0"/>
      <c r="IIZ125" s="0"/>
      <c r="IJA125" s="0"/>
      <c r="IJB125" s="0"/>
      <c r="IJC125" s="0"/>
      <c r="IJD125" s="0"/>
      <c r="IJE125" s="0"/>
      <c r="IJF125" s="0"/>
      <c r="IJG125" s="0"/>
      <c r="IJH125" s="0"/>
      <c r="IJI125" s="0"/>
      <c r="IJJ125" s="0"/>
      <c r="IJK125" s="0"/>
      <c r="IJL125" s="0"/>
      <c r="IJM125" s="0"/>
      <c r="IJN125" s="0"/>
      <c r="IJO125" s="0"/>
      <c r="IJP125" s="0"/>
      <c r="IJQ125" s="0"/>
      <c r="IJR125" s="0"/>
      <c r="IJS125" s="0"/>
      <c r="IJT125" s="0"/>
      <c r="IJU125" s="0"/>
      <c r="IJV125" s="0"/>
      <c r="IJW125" s="0"/>
      <c r="IJX125" s="0"/>
      <c r="IJY125" s="0"/>
      <c r="IJZ125" s="0"/>
      <c r="IKA125" s="0"/>
      <c r="IKB125" s="0"/>
      <c r="IKC125" s="0"/>
      <c r="IKD125" s="0"/>
      <c r="IKE125" s="0"/>
      <c r="IKF125" s="0"/>
      <c r="IKG125" s="0"/>
      <c r="IKH125" s="0"/>
      <c r="IKI125" s="0"/>
      <c r="IKJ125" s="0"/>
      <c r="IKK125" s="0"/>
      <c r="IKL125" s="0"/>
      <c r="IKM125" s="0"/>
      <c r="IKN125" s="0"/>
      <c r="IKO125" s="0"/>
      <c r="IKP125" s="0"/>
      <c r="IKQ125" s="0"/>
      <c r="IKR125" s="0"/>
      <c r="IKS125" s="0"/>
      <c r="IKT125" s="0"/>
      <c r="IKU125" s="0"/>
      <c r="IKV125" s="0"/>
      <c r="IKW125" s="0"/>
      <c r="IKX125" s="0"/>
      <c r="IKY125" s="0"/>
      <c r="IKZ125" s="0"/>
      <c r="ILA125" s="0"/>
      <c r="ILB125" s="0"/>
      <c r="ILC125" s="0"/>
      <c r="ILD125" s="0"/>
      <c r="ILE125" s="0"/>
      <c r="ILF125" s="0"/>
      <c r="ILG125" s="0"/>
      <c r="ILH125" s="0"/>
      <c r="ILI125" s="0"/>
      <c r="ILJ125" s="0"/>
      <c r="ILK125" s="0"/>
      <c r="ILL125" s="0"/>
      <c r="ILM125" s="0"/>
      <c r="ILN125" s="0"/>
      <c r="ILO125" s="0"/>
      <c r="ILP125" s="0"/>
      <c r="ILQ125" s="0"/>
      <c r="ILR125" s="0"/>
      <c r="ILS125" s="0"/>
      <c r="ILT125" s="0"/>
      <c r="ILU125" s="0"/>
      <c r="ILV125" s="0"/>
      <c r="ILW125" s="0"/>
      <c r="ILX125" s="0"/>
      <c r="ILY125" s="0"/>
      <c r="ILZ125" s="0"/>
      <c r="IMA125" s="0"/>
      <c r="IMB125" s="0"/>
      <c r="IMC125" s="0"/>
      <c r="IMD125" s="0"/>
      <c r="IME125" s="0"/>
      <c r="IMF125" s="0"/>
      <c r="IMG125" s="0"/>
      <c r="IMH125" s="0"/>
      <c r="IMI125" s="0"/>
      <c r="IMJ125" s="0"/>
      <c r="IMK125" s="0"/>
      <c r="IML125" s="0"/>
      <c r="IMM125" s="0"/>
      <c r="IMN125" s="0"/>
      <c r="IMO125" s="0"/>
      <c r="IMP125" s="0"/>
      <c r="IMQ125" s="0"/>
      <c r="IMR125" s="0"/>
      <c r="IMS125" s="0"/>
      <c r="IMT125" s="0"/>
      <c r="IMU125" s="0"/>
      <c r="IMV125" s="0"/>
      <c r="IMW125" s="0"/>
      <c r="IMX125" s="0"/>
      <c r="IMY125" s="0"/>
      <c r="IMZ125" s="0"/>
      <c r="INA125" s="0"/>
      <c r="INB125" s="0"/>
      <c r="INC125" s="0"/>
      <c r="IND125" s="0"/>
      <c r="INE125" s="0"/>
      <c r="INF125" s="0"/>
      <c r="ING125" s="0"/>
      <c r="INH125" s="0"/>
      <c r="INI125" s="0"/>
      <c r="INJ125" s="0"/>
      <c r="INK125" s="0"/>
      <c r="INL125" s="0"/>
      <c r="INM125" s="0"/>
      <c r="INN125" s="0"/>
      <c r="INO125" s="0"/>
      <c r="INP125" s="0"/>
      <c r="INQ125" s="0"/>
      <c r="INR125" s="0"/>
      <c r="INS125" s="0"/>
      <c r="INT125" s="0"/>
      <c r="INU125" s="0"/>
      <c r="INV125" s="0"/>
      <c r="INW125" s="0"/>
      <c r="INX125" s="0"/>
      <c r="INY125" s="0"/>
      <c r="INZ125" s="0"/>
      <c r="IOA125" s="0"/>
      <c r="IOB125" s="0"/>
      <c r="IOC125" s="0"/>
      <c r="IOD125" s="0"/>
      <c r="IOE125" s="0"/>
      <c r="IOF125" s="0"/>
      <c r="IOG125" s="0"/>
      <c r="IOH125" s="0"/>
      <c r="IOI125" s="0"/>
      <c r="IOJ125" s="0"/>
      <c r="IOK125" s="0"/>
      <c r="IOL125" s="0"/>
      <c r="IOM125" s="0"/>
      <c r="ION125" s="0"/>
      <c r="IOO125" s="0"/>
      <c r="IOP125" s="0"/>
      <c r="IOQ125" s="0"/>
      <c r="IOR125" s="0"/>
      <c r="IOS125" s="0"/>
      <c r="IOT125" s="0"/>
      <c r="IOU125" s="0"/>
      <c r="IOV125" s="0"/>
      <c r="IOW125" s="0"/>
      <c r="IOX125" s="0"/>
      <c r="IOY125" s="0"/>
      <c r="IOZ125" s="0"/>
      <c r="IPA125" s="0"/>
      <c r="IPB125" s="0"/>
      <c r="IPC125" s="0"/>
      <c r="IPD125" s="0"/>
      <c r="IPE125" s="0"/>
      <c r="IPF125" s="0"/>
      <c r="IPG125" s="0"/>
      <c r="IPH125" s="0"/>
      <c r="IPI125" s="0"/>
      <c r="IPJ125" s="0"/>
      <c r="IPK125" s="0"/>
      <c r="IPL125" s="0"/>
      <c r="IPM125" s="0"/>
      <c r="IPN125" s="0"/>
      <c r="IPO125" s="0"/>
      <c r="IPP125" s="0"/>
      <c r="IPQ125" s="0"/>
      <c r="IPR125" s="0"/>
      <c r="IPS125" s="0"/>
      <c r="IPT125" s="0"/>
      <c r="IPU125" s="0"/>
      <c r="IPV125" s="0"/>
      <c r="IPW125" s="0"/>
      <c r="IPX125" s="0"/>
      <c r="IPY125" s="0"/>
      <c r="IPZ125" s="0"/>
      <c r="IQA125" s="0"/>
      <c r="IQB125" s="0"/>
      <c r="IQC125" s="0"/>
      <c r="IQD125" s="0"/>
      <c r="IQE125" s="0"/>
      <c r="IQF125" s="0"/>
      <c r="IQG125" s="0"/>
      <c r="IQH125" s="0"/>
      <c r="IQI125" s="0"/>
      <c r="IQJ125" s="0"/>
      <c r="IQK125" s="0"/>
      <c r="IQL125" s="0"/>
      <c r="IQM125" s="0"/>
      <c r="IQN125" s="0"/>
      <c r="IQO125" s="0"/>
      <c r="IQP125" s="0"/>
      <c r="IQQ125" s="0"/>
      <c r="IQR125" s="0"/>
      <c r="IQS125" s="0"/>
      <c r="IQT125" s="0"/>
      <c r="IQU125" s="0"/>
      <c r="IQV125" s="0"/>
      <c r="IQW125" s="0"/>
      <c r="IQX125" s="0"/>
      <c r="IQY125" s="0"/>
      <c r="IQZ125" s="0"/>
      <c r="IRA125" s="0"/>
      <c r="IRB125" s="0"/>
      <c r="IRC125" s="0"/>
      <c r="IRD125" s="0"/>
      <c r="IRE125" s="0"/>
      <c r="IRF125" s="0"/>
      <c r="IRG125" s="0"/>
      <c r="IRH125" s="0"/>
      <c r="IRI125" s="0"/>
      <c r="IRJ125" s="0"/>
      <c r="IRK125" s="0"/>
      <c r="IRL125" s="0"/>
      <c r="IRM125" s="0"/>
      <c r="IRN125" s="0"/>
      <c r="IRO125" s="0"/>
      <c r="IRP125" s="0"/>
      <c r="IRQ125" s="0"/>
      <c r="IRR125" s="0"/>
      <c r="IRS125" s="0"/>
      <c r="IRT125" s="0"/>
      <c r="IRU125" s="0"/>
      <c r="IRV125" s="0"/>
      <c r="IRW125" s="0"/>
      <c r="IRX125" s="0"/>
      <c r="IRY125" s="0"/>
      <c r="IRZ125" s="0"/>
      <c r="ISA125" s="0"/>
      <c r="ISB125" s="0"/>
      <c r="ISC125" s="0"/>
      <c r="ISD125" s="0"/>
      <c r="ISE125" s="0"/>
      <c r="ISF125" s="0"/>
      <c r="ISG125" s="0"/>
      <c r="ISH125" s="0"/>
      <c r="ISI125" s="0"/>
      <c r="ISJ125" s="0"/>
      <c r="ISK125" s="0"/>
      <c r="ISL125" s="0"/>
      <c r="ISM125" s="0"/>
      <c r="ISN125" s="0"/>
      <c r="ISO125" s="0"/>
      <c r="ISP125" s="0"/>
      <c r="ISQ125" s="0"/>
      <c r="ISR125" s="0"/>
      <c r="ISS125" s="0"/>
      <c r="IST125" s="0"/>
      <c r="ISU125" s="0"/>
      <c r="ISV125" s="0"/>
      <c r="ISW125" s="0"/>
      <c r="ISX125" s="0"/>
      <c r="ISY125" s="0"/>
      <c r="ISZ125" s="0"/>
      <c r="ITA125" s="0"/>
      <c r="ITB125" s="0"/>
      <c r="ITC125" s="0"/>
      <c r="ITD125" s="0"/>
      <c r="ITE125" s="0"/>
      <c r="ITF125" s="0"/>
      <c r="ITG125" s="0"/>
      <c r="ITH125" s="0"/>
      <c r="ITI125" s="0"/>
      <c r="ITJ125" s="0"/>
      <c r="ITK125" s="0"/>
      <c r="ITL125" s="0"/>
      <c r="ITM125" s="0"/>
      <c r="ITN125" s="0"/>
      <c r="ITO125" s="0"/>
      <c r="ITP125" s="0"/>
      <c r="ITQ125" s="0"/>
      <c r="ITR125" s="0"/>
      <c r="ITS125" s="0"/>
      <c r="ITT125" s="0"/>
      <c r="ITU125" s="0"/>
      <c r="ITV125" s="0"/>
      <c r="ITW125" s="0"/>
      <c r="ITX125" s="0"/>
      <c r="ITY125" s="0"/>
      <c r="ITZ125" s="0"/>
      <c r="IUA125" s="0"/>
      <c r="IUB125" s="0"/>
      <c r="IUC125" s="0"/>
      <c r="IUD125" s="0"/>
      <c r="IUE125" s="0"/>
      <c r="IUF125" s="0"/>
      <c r="IUG125" s="0"/>
      <c r="IUH125" s="0"/>
      <c r="IUI125" s="0"/>
      <c r="IUJ125" s="0"/>
      <c r="IUK125" s="0"/>
      <c r="IUL125" s="0"/>
      <c r="IUM125" s="0"/>
      <c r="IUN125" s="0"/>
      <c r="IUO125" s="0"/>
      <c r="IUP125" s="0"/>
      <c r="IUQ125" s="0"/>
      <c r="IUR125" s="0"/>
      <c r="IUS125" s="0"/>
      <c r="IUT125" s="0"/>
      <c r="IUU125" s="0"/>
      <c r="IUV125" s="0"/>
      <c r="IUW125" s="0"/>
      <c r="IUX125" s="0"/>
      <c r="IUY125" s="0"/>
      <c r="IUZ125" s="0"/>
      <c r="IVA125" s="0"/>
      <c r="IVB125" s="0"/>
      <c r="IVC125" s="0"/>
      <c r="IVD125" s="0"/>
      <c r="IVE125" s="0"/>
      <c r="IVF125" s="0"/>
      <c r="IVG125" s="0"/>
      <c r="IVH125" s="0"/>
      <c r="IVI125" s="0"/>
      <c r="IVJ125" s="0"/>
      <c r="IVK125" s="0"/>
      <c r="IVL125" s="0"/>
      <c r="IVM125" s="0"/>
      <c r="IVN125" s="0"/>
      <c r="IVO125" s="0"/>
      <c r="IVP125" s="0"/>
      <c r="IVQ125" s="0"/>
      <c r="IVR125" s="0"/>
      <c r="IVS125" s="0"/>
      <c r="IVT125" s="0"/>
      <c r="IVU125" s="0"/>
      <c r="IVV125" s="0"/>
      <c r="IVW125" s="0"/>
      <c r="IVX125" s="0"/>
      <c r="IVY125" s="0"/>
      <c r="IVZ125" s="0"/>
      <c r="IWA125" s="0"/>
      <c r="IWB125" s="0"/>
      <c r="IWC125" s="0"/>
      <c r="IWD125" s="0"/>
      <c r="IWE125" s="0"/>
      <c r="IWF125" s="0"/>
      <c r="IWG125" s="0"/>
      <c r="IWH125" s="0"/>
      <c r="IWI125" s="0"/>
      <c r="IWJ125" s="0"/>
      <c r="IWK125" s="0"/>
      <c r="IWL125" s="0"/>
      <c r="IWM125" s="0"/>
      <c r="IWN125" s="0"/>
      <c r="IWO125" s="0"/>
      <c r="IWP125" s="0"/>
      <c r="IWQ125" s="0"/>
      <c r="IWR125" s="0"/>
      <c r="IWS125" s="0"/>
      <c r="IWT125" s="0"/>
      <c r="IWU125" s="0"/>
      <c r="IWV125" s="0"/>
      <c r="IWW125" s="0"/>
      <c r="IWX125" s="0"/>
      <c r="IWY125" s="0"/>
      <c r="IWZ125" s="0"/>
      <c r="IXA125" s="0"/>
      <c r="IXB125" s="0"/>
      <c r="IXC125" s="0"/>
      <c r="IXD125" s="0"/>
      <c r="IXE125" s="0"/>
      <c r="IXF125" s="0"/>
      <c r="IXG125" s="0"/>
      <c r="IXH125" s="0"/>
      <c r="IXI125" s="0"/>
      <c r="IXJ125" s="0"/>
      <c r="IXK125" s="0"/>
      <c r="IXL125" s="0"/>
      <c r="IXM125" s="0"/>
      <c r="IXN125" s="0"/>
      <c r="IXO125" s="0"/>
      <c r="IXP125" s="0"/>
      <c r="IXQ125" s="0"/>
      <c r="IXR125" s="0"/>
      <c r="IXS125" s="0"/>
      <c r="IXT125" s="0"/>
      <c r="IXU125" s="0"/>
      <c r="IXV125" s="0"/>
      <c r="IXW125" s="0"/>
      <c r="IXX125" s="0"/>
      <c r="IXY125" s="0"/>
      <c r="IXZ125" s="0"/>
      <c r="IYA125" s="0"/>
      <c r="IYB125" s="0"/>
      <c r="IYC125" s="0"/>
      <c r="IYD125" s="0"/>
      <c r="IYE125" s="0"/>
      <c r="IYF125" s="0"/>
      <c r="IYG125" s="0"/>
      <c r="IYH125" s="0"/>
      <c r="IYI125" s="0"/>
      <c r="IYJ125" s="0"/>
      <c r="IYK125" s="0"/>
      <c r="IYL125" s="0"/>
      <c r="IYM125" s="0"/>
      <c r="IYN125" s="0"/>
      <c r="IYO125" s="0"/>
      <c r="IYP125" s="0"/>
      <c r="IYQ125" s="0"/>
      <c r="IYR125" s="0"/>
      <c r="IYS125" s="0"/>
      <c r="IYT125" s="0"/>
      <c r="IYU125" s="0"/>
      <c r="IYV125" s="0"/>
      <c r="IYW125" s="0"/>
      <c r="IYX125" s="0"/>
      <c r="IYY125" s="0"/>
      <c r="IYZ125" s="0"/>
      <c r="IZA125" s="0"/>
      <c r="IZB125" s="0"/>
      <c r="IZC125" s="0"/>
      <c r="IZD125" s="0"/>
      <c r="IZE125" s="0"/>
      <c r="IZF125" s="0"/>
      <c r="IZG125" s="0"/>
      <c r="IZH125" s="0"/>
      <c r="IZI125" s="0"/>
      <c r="IZJ125" s="0"/>
      <c r="IZK125" s="0"/>
      <c r="IZL125" s="0"/>
      <c r="IZM125" s="0"/>
      <c r="IZN125" s="0"/>
      <c r="IZO125" s="0"/>
      <c r="IZP125" s="0"/>
      <c r="IZQ125" s="0"/>
      <c r="IZR125" s="0"/>
      <c r="IZS125" s="0"/>
      <c r="IZT125" s="0"/>
      <c r="IZU125" s="0"/>
      <c r="IZV125" s="0"/>
      <c r="IZW125" s="0"/>
      <c r="IZX125" s="0"/>
      <c r="IZY125" s="0"/>
      <c r="IZZ125" s="0"/>
      <c r="JAA125" s="0"/>
      <c r="JAB125" s="0"/>
      <c r="JAC125" s="0"/>
      <c r="JAD125" s="0"/>
      <c r="JAE125" s="0"/>
      <c r="JAF125" s="0"/>
      <c r="JAG125" s="0"/>
      <c r="JAH125" s="0"/>
      <c r="JAI125" s="0"/>
      <c r="JAJ125" s="0"/>
      <c r="JAK125" s="0"/>
      <c r="JAL125" s="0"/>
      <c r="JAM125" s="0"/>
      <c r="JAN125" s="0"/>
      <c r="JAO125" s="0"/>
      <c r="JAP125" s="0"/>
      <c r="JAQ125" s="0"/>
      <c r="JAR125" s="0"/>
      <c r="JAS125" s="0"/>
      <c r="JAT125" s="0"/>
      <c r="JAU125" s="0"/>
      <c r="JAV125" s="0"/>
      <c r="JAW125" s="0"/>
      <c r="JAX125" s="0"/>
      <c r="JAY125" s="0"/>
      <c r="JAZ125" s="0"/>
      <c r="JBA125" s="0"/>
      <c r="JBB125" s="0"/>
      <c r="JBC125" s="0"/>
      <c r="JBD125" s="0"/>
      <c r="JBE125" s="0"/>
      <c r="JBF125" s="0"/>
      <c r="JBG125" s="0"/>
      <c r="JBH125" s="0"/>
      <c r="JBI125" s="0"/>
      <c r="JBJ125" s="0"/>
      <c r="JBK125" s="0"/>
      <c r="JBL125" s="0"/>
      <c r="JBM125" s="0"/>
      <c r="JBN125" s="0"/>
      <c r="JBO125" s="0"/>
      <c r="JBP125" s="0"/>
      <c r="JBQ125" s="0"/>
      <c r="JBR125" s="0"/>
      <c r="JBS125" s="0"/>
      <c r="JBT125" s="0"/>
      <c r="JBU125" s="0"/>
      <c r="JBV125" s="0"/>
      <c r="JBW125" s="0"/>
      <c r="JBX125" s="0"/>
      <c r="JBY125" s="0"/>
      <c r="JBZ125" s="0"/>
      <c r="JCA125" s="0"/>
      <c r="JCB125" s="0"/>
      <c r="JCC125" s="0"/>
      <c r="JCD125" s="0"/>
      <c r="JCE125" s="0"/>
      <c r="JCF125" s="0"/>
      <c r="JCG125" s="0"/>
      <c r="JCH125" s="0"/>
      <c r="JCI125" s="0"/>
      <c r="JCJ125" s="0"/>
      <c r="JCK125" s="0"/>
      <c r="JCL125" s="0"/>
      <c r="JCM125" s="0"/>
      <c r="JCN125" s="0"/>
      <c r="JCO125" s="0"/>
      <c r="JCP125" s="0"/>
      <c r="JCQ125" s="0"/>
      <c r="JCR125" s="0"/>
      <c r="JCS125" s="0"/>
      <c r="JCT125" s="0"/>
      <c r="JCU125" s="0"/>
      <c r="JCV125" s="0"/>
      <c r="JCW125" s="0"/>
      <c r="JCX125" s="0"/>
      <c r="JCY125" s="0"/>
      <c r="JCZ125" s="0"/>
      <c r="JDA125" s="0"/>
      <c r="JDB125" s="0"/>
      <c r="JDC125" s="0"/>
      <c r="JDD125" s="0"/>
      <c r="JDE125" s="0"/>
      <c r="JDF125" s="0"/>
      <c r="JDG125" s="0"/>
      <c r="JDH125" s="0"/>
      <c r="JDI125" s="0"/>
      <c r="JDJ125" s="0"/>
      <c r="JDK125" s="0"/>
      <c r="JDL125" s="0"/>
      <c r="JDM125" s="0"/>
      <c r="JDN125" s="0"/>
      <c r="JDO125" s="0"/>
      <c r="JDP125" s="0"/>
      <c r="JDQ125" s="0"/>
      <c r="JDR125" s="0"/>
      <c r="JDS125" s="0"/>
      <c r="JDT125" s="0"/>
      <c r="JDU125" s="0"/>
      <c r="JDV125" s="0"/>
      <c r="JDW125" s="0"/>
      <c r="JDX125" s="0"/>
      <c r="JDY125" s="0"/>
      <c r="JDZ125" s="0"/>
      <c r="JEA125" s="0"/>
      <c r="JEB125" s="0"/>
      <c r="JEC125" s="0"/>
      <c r="JED125" s="0"/>
      <c r="JEE125" s="0"/>
      <c r="JEF125" s="0"/>
      <c r="JEG125" s="0"/>
      <c r="JEH125" s="0"/>
      <c r="JEI125" s="0"/>
      <c r="JEJ125" s="0"/>
      <c r="JEK125" s="0"/>
      <c r="JEL125" s="0"/>
      <c r="JEM125" s="0"/>
      <c r="JEN125" s="0"/>
      <c r="JEO125" s="0"/>
      <c r="JEP125" s="0"/>
      <c r="JEQ125" s="0"/>
      <c r="JER125" s="0"/>
      <c r="JES125" s="0"/>
      <c r="JET125" s="0"/>
      <c r="JEU125" s="0"/>
      <c r="JEV125" s="0"/>
      <c r="JEW125" s="0"/>
      <c r="JEX125" s="0"/>
      <c r="JEY125" s="0"/>
      <c r="JEZ125" s="0"/>
      <c r="JFA125" s="0"/>
      <c r="JFB125" s="0"/>
      <c r="JFC125" s="0"/>
      <c r="JFD125" s="0"/>
      <c r="JFE125" s="0"/>
      <c r="JFF125" s="0"/>
      <c r="JFG125" s="0"/>
      <c r="JFH125" s="0"/>
      <c r="JFI125" s="0"/>
      <c r="JFJ125" s="0"/>
      <c r="JFK125" s="0"/>
      <c r="JFL125" s="0"/>
      <c r="JFM125" s="0"/>
      <c r="JFN125" s="0"/>
      <c r="JFO125" s="0"/>
      <c r="JFP125" s="0"/>
      <c r="JFQ125" s="0"/>
      <c r="JFR125" s="0"/>
      <c r="JFS125" s="0"/>
      <c r="JFT125" s="0"/>
      <c r="JFU125" s="0"/>
      <c r="JFV125" s="0"/>
      <c r="JFW125" s="0"/>
      <c r="JFX125" s="0"/>
      <c r="JFY125" s="0"/>
      <c r="JFZ125" s="0"/>
      <c r="JGA125" s="0"/>
      <c r="JGB125" s="0"/>
      <c r="JGC125" s="0"/>
      <c r="JGD125" s="0"/>
      <c r="JGE125" s="0"/>
      <c r="JGF125" s="0"/>
      <c r="JGG125" s="0"/>
      <c r="JGH125" s="0"/>
      <c r="JGI125" s="0"/>
      <c r="JGJ125" s="0"/>
      <c r="JGK125" s="0"/>
      <c r="JGL125" s="0"/>
      <c r="JGM125" s="0"/>
      <c r="JGN125" s="0"/>
      <c r="JGO125" s="0"/>
      <c r="JGP125" s="0"/>
      <c r="JGQ125" s="0"/>
      <c r="JGR125" s="0"/>
      <c r="JGS125" s="0"/>
      <c r="JGT125" s="0"/>
      <c r="JGU125" s="0"/>
      <c r="JGV125" s="0"/>
      <c r="JGW125" s="0"/>
      <c r="JGX125" s="0"/>
      <c r="JGY125" s="0"/>
      <c r="JGZ125" s="0"/>
      <c r="JHA125" s="0"/>
      <c r="JHB125" s="0"/>
      <c r="JHC125" s="0"/>
      <c r="JHD125" s="0"/>
      <c r="JHE125" s="0"/>
      <c r="JHF125" s="0"/>
      <c r="JHG125" s="0"/>
      <c r="JHH125" s="0"/>
      <c r="JHI125" s="0"/>
      <c r="JHJ125" s="0"/>
      <c r="JHK125" s="0"/>
      <c r="JHL125" s="0"/>
      <c r="JHM125" s="0"/>
      <c r="JHN125" s="0"/>
      <c r="JHO125" s="0"/>
      <c r="JHP125" s="0"/>
      <c r="JHQ125" s="0"/>
      <c r="JHR125" s="0"/>
      <c r="JHS125" s="0"/>
      <c r="JHT125" s="0"/>
      <c r="JHU125" s="0"/>
      <c r="JHV125" s="0"/>
      <c r="JHW125" s="0"/>
      <c r="JHX125" s="0"/>
      <c r="JHY125" s="0"/>
      <c r="JHZ125" s="0"/>
      <c r="JIA125" s="0"/>
      <c r="JIB125" s="0"/>
      <c r="JIC125" s="0"/>
      <c r="JID125" s="0"/>
      <c r="JIE125" s="0"/>
      <c r="JIF125" s="0"/>
      <c r="JIG125" s="0"/>
      <c r="JIH125" s="0"/>
      <c r="JII125" s="0"/>
      <c r="JIJ125" s="0"/>
      <c r="JIK125" s="0"/>
      <c r="JIL125" s="0"/>
      <c r="JIM125" s="0"/>
      <c r="JIN125" s="0"/>
      <c r="JIO125" s="0"/>
      <c r="JIP125" s="0"/>
      <c r="JIQ125" s="0"/>
      <c r="JIR125" s="0"/>
      <c r="JIS125" s="0"/>
      <c r="JIT125" s="0"/>
      <c r="JIU125" s="0"/>
      <c r="JIV125" s="0"/>
      <c r="JIW125" s="0"/>
      <c r="JIX125" s="0"/>
      <c r="JIY125" s="0"/>
      <c r="JIZ125" s="0"/>
      <c r="JJA125" s="0"/>
      <c r="JJB125" s="0"/>
      <c r="JJC125" s="0"/>
      <c r="JJD125" s="0"/>
      <c r="JJE125" s="0"/>
      <c r="JJF125" s="0"/>
      <c r="JJG125" s="0"/>
      <c r="JJH125" s="0"/>
      <c r="JJI125" s="0"/>
      <c r="JJJ125" s="0"/>
      <c r="JJK125" s="0"/>
      <c r="JJL125" s="0"/>
      <c r="JJM125" s="0"/>
      <c r="JJN125" s="0"/>
      <c r="JJO125" s="0"/>
      <c r="JJP125" s="0"/>
      <c r="JJQ125" s="0"/>
      <c r="JJR125" s="0"/>
      <c r="JJS125" s="0"/>
      <c r="JJT125" s="0"/>
      <c r="JJU125" s="0"/>
      <c r="JJV125" s="0"/>
      <c r="JJW125" s="0"/>
      <c r="JJX125" s="0"/>
      <c r="JJY125" s="0"/>
      <c r="JJZ125" s="0"/>
      <c r="JKA125" s="0"/>
      <c r="JKB125" s="0"/>
      <c r="JKC125" s="0"/>
      <c r="JKD125" s="0"/>
      <c r="JKE125" s="0"/>
      <c r="JKF125" s="0"/>
      <c r="JKG125" s="0"/>
      <c r="JKH125" s="0"/>
      <c r="JKI125" s="0"/>
      <c r="JKJ125" s="0"/>
      <c r="JKK125" s="0"/>
      <c r="JKL125" s="0"/>
      <c r="JKM125" s="0"/>
      <c r="JKN125" s="0"/>
      <c r="JKO125" s="0"/>
      <c r="JKP125" s="0"/>
      <c r="JKQ125" s="0"/>
      <c r="JKR125" s="0"/>
      <c r="JKS125" s="0"/>
      <c r="JKT125" s="0"/>
      <c r="JKU125" s="0"/>
      <c r="JKV125" s="0"/>
      <c r="JKW125" s="0"/>
      <c r="JKX125" s="0"/>
      <c r="JKY125" s="0"/>
      <c r="JKZ125" s="0"/>
      <c r="JLA125" s="0"/>
      <c r="JLB125" s="0"/>
      <c r="JLC125" s="0"/>
      <c r="JLD125" s="0"/>
      <c r="JLE125" s="0"/>
      <c r="JLF125" s="0"/>
      <c r="JLG125" s="0"/>
      <c r="JLH125" s="0"/>
      <c r="JLI125" s="0"/>
      <c r="JLJ125" s="0"/>
      <c r="JLK125" s="0"/>
      <c r="JLL125" s="0"/>
      <c r="JLM125" s="0"/>
      <c r="JLN125" s="0"/>
      <c r="JLO125" s="0"/>
      <c r="JLP125" s="0"/>
      <c r="JLQ125" s="0"/>
      <c r="JLR125" s="0"/>
      <c r="JLS125" s="0"/>
      <c r="JLT125" s="0"/>
      <c r="JLU125" s="0"/>
      <c r="JLV125" s="0"/>
      <c r="JLW125" s="0"/>
      <c r="JLX125" s="0"/>
      <c r="JLY125" s="0"/>
      <c r="JLZ125" s="0"/>
      <c r="JMA125" s="0"/>
      <c r="JMB125" s="0"/>
      <c r="JMC125" s="0"/>
      <c r="JMD125" s="0"/>
      <c r="JME125" s="0"/>
      <c r="JMF125" s="0"/>
      <c r="JMG125" s="0"/>
      <c r="JMH125" s="0"/>
      <c r="JMI125" s="0"/>
      <c r="JMJ125" s="0"/>
      <c r="JMK125" s="0"/>
      <c r="JML125" s="0"/>
      <c r="JMM125" s="0"/>
      <c r="JMN125" s="0"/>
      <c r="JMO125" s="0"/>
      <c r="JMP125" s="0"/>
      <c r="JMQ125" s="0"/>
      <c r="JMR125" s="0"/>
      <c r="JMS125" s="0"/>
      <c r="JMT125" s="0"/>
      <c r="JMU125" s="0"/>
      <c r="JMV125" s="0"/>
      <c r="JMW125" s="0"/>
      <c r="JMX125" s="0"/>
      <c r="JMY125" s="0"/>
      <c r="JMZ125" s="0"/>
      <c r="JNA125" s="0"/>
      <c r="JNB125" s="0"/>
      <c r="JNC125" s="0"/>
      <c r="JND125" s="0"/>
      <c r="JNE125" s="0"/>
      <c r="JNF125" s="0"/>
      <c r="JNG125" s="0"/>
      <c r="JNH125" s="0"/>
      <c r="JNI125" s="0"/>
      <c r="JNJ125" s="0"/>
      <c r="JNK125" s="0"/>
      <c r="JNL125" s="0"/>
      <c r="JNM125" s="0"/>
      <c r="JNN125" s="0"/>
      <c r="JNO125" s="0"/>
      <c r="JNP125" s="0"/>
      <c r="JNQ125" s="0"/>
      <c r="JNR125" s="0"/>
      <c r="JNS125" s="0"/>
      <c r="JNT125" s="0"/>
      <c r="JNU125" s="0"/>
      <c r="JNV125" s="0"/>
      <c r="JNW125" s="0"/>
      <c r="JNX125" s="0"/>
      <c r="JNY125" s="0"/>
      <c r="JNZ125" s="0"/>
      <c r="JOA125" s="0"/>
      <c r="JOB125" s="0"/>
      <c r="JOC125" s="0"/>
      <c r="JOD125" s="0"/>
      <c r="JOE125" s="0"/>
      <c r="JOF125" s="0"/>
      <c r="JOG125" s="0"/>
      <c r="JOH125" s="0"/>
      <c r="JOI125" s="0"/>
      <c r="JOJ125" s="0"/>
      <c r="JOK125" s="0"/>
      <c r="JOL125" s="0"/>
      <c r="JOM125" s="0"/>
      <c r="JON125" s="0"/>
      <c r="JOO125" s="0"/>
      <c r="JOP125" s="0"/>
      <c r="JOQ125" s="0"/>
      <c r="JOR125" s="0"/>
      <c r="JOS125" s="0"/>
      <c r="JOT125" s="0"/>
      <c r="JOU125" s="0"/>
      <c r="JOV125" s="0"/>
      <c r="JOW125" s="0"/>
      <c r="JOX125" s="0"/>
      <c r="JOY125" s="0"/>
      <c r="JOZ125" s="0"/>
      <c r="JPA125" s="0"/>
      <c r="JPB125" s="0"/>
      <c r="JPC125" s="0"/>
      <c r="JPD125" s="0"/>
      <c r="JPE125" s="0"/>
      <c r="JPF125" s="0"/>
      <c r="JPG125" s="0"/>
      <c r="JPH125" s="0"/>
      <c r="JPI125" s="0"/>
      <c r="JPJ125" s="0"/>
      <c r="JPK125" s="0"/>
      <c r="JPL125" s="0"/>
      <c r="JPM125" s="0"/>
      <c r="JPN125" s="0"/>
      <c r="JPO125" s="0"/>
      <c r="JPP125" s="0"/>
      <c r="JPQ125" s="0"/>
      <c r="JPR125" s="0"/>
      <c r="JPS125" s="0"/>
      <c r="JPT125" s="0"/>
      <c r="JPU125" s="0"/>
      <c r="JPV125" s="0"/>
      <c r="JPW125" s="0"/>
      <c r="JPX125" s="0"/>
      <c r="JPY125" s="0"/>
      <c r="JPZ125" s="0"/>
      <c r="JQA125" s="0"/>
      <c r="JQB125" s="0"/>
      <c r="JQC125" s="0"/>
      <c r="JQD125" s="0"/>
      <c r="JQE125" s="0"/>
      <c r="JQF125" s="0"/>
      <c r="JQG125" s="0"/>
      <c r="JQH125" s="0"/>
      <c r="JQI125" s="0"/>
      <c r="JQJ125" s="0"/>
      <c r="JQK125" s="0"/>
      <c r="JQL125" s="0"/>
      <c r="JQM125" s="0"/>
      <c r="JQN125" s="0"/>
      <c r="JQO125" s="0"/>
      <c r="JQP125" s="0"/>
      <c r="JQQ125" s="0"/>
      <c r="JQR125" s="0"/>
      <c r="JQS125" s="0"/>
      <c r="JQT125" s="0"/>
      <c r="JQU125" s="0"/>
      <c r="JQV125" s="0"/>
      <c r="JQW125" s="0"/>
      <c r="JQX125" s="0"/>
      <c r="JQY125" s="0"/>
      <c r="JQZ125" s="0"/>
      <c r="JRA125" s="0"/>
      <c r="JRB125" s="0"/>
      <c r="JRC125" s="0"/>
      <c r="JRD125" s="0"/>
      <c r="JRE125" s="0"/>
      <c r="JRF125" s="0"/>
      <c r="JRG125" s="0"/>
      <c r="JRH125" s="0"/>
      <c r="JRI125" s="0"/>
      <c r="JRJ125" s="0"/>
      <c r="JRK125" s="0"/>
      <c r="JRL125" s="0"/>
      <c r="JRM125" s="0"/>
      <c r="JRN125" s="0"/>
      <c r="JRO125" s="0"/>
      <c r="JRP125" s="0"/>
      <c r="JRQ125" s="0"/>
      <c r="JRR125" s="0"/>
      <c r="JRS125" s="0"/>
      <c r="JRT125" s="0"/>
      <c r="JRU125" s="0"/>
      <c r="JRV125" s="0"/>
      <c r="JRW125" s="0"/>
      <c r="JRX125" s="0"/>
      <c r="JRY125" s="0"/>
      <c r="JRZ125" s="0"/>
      <c r="JSA125" s="0"/>
      <c r="JSB125" s="0"/>
      <c r="JSC125" s="0"/>
      <c r="JSD125" s="0"/>
      <c r="JSE125" s="0"/>
      <c r="JSF125" s="0"/>
      <c r="JSG125" s="0"/>
      <c r="JSH125" s="0"/>
      <c r="JSI125" s="0"/>
      <c r="JSJ125" s="0"/>
      <c r="JSK125" s="0"/>
      <c r="JSL125" s="0"/>
      <c r="JSM125" s="0"/>
      <c r="JSN125" s="0"/>
      <c r="JSO125" s="0"/>
      <c r="JSP125" s="0"/>
      <c r="JSQ125" s="0"/>
      <c r="JSR125" s="0"/>
      <c r="JSS125" s="0"/>
      <c r="JST125" s="0"/>
      <c r="JSU125" s="0"/>
      <c r="JSV125" s="0"/>
      <c r="JSW125" s="0"/>
      <c r="JSX125" s="0"/>
      <c r="JSY125" s="0"/>
      <c r="JSZ125" s="0"/>
      <c r="JTA125" s="0"/>
      <c r="JTB125" s="0"/>
      <c r="JTC125" s="0"/>
      <c r="JTD125" s="0"/>
      <c r="JTE125" s="0"/>
      <c r="JTF125" s="0"/>
      <c r="JTG125" s="0"/>
      <c r="JTH125" s="0"/>
      <c r="JTI125" s="0"/>
      <c r="JTJ125" s="0"/>
      <c r="JTK125" s="0"/>
      <c r="JTL125" s="0"/>
      <c r="JTM125" s="0"/>
      <c r="JTN125" s="0"/>
      <c r="JTO125" s="0"/>
      <c r="JTP125" s="0"/>
      <c r="JTQ125" s="0"/>
      <c r="JTR125" s="0"/>
      <c r="JTS125" s="0"/>
      <c r="JTT125" s="0"/>
      <c r="JTU125" s="0"/>
      <c r="JTV125" s="0"/>
      <c r="JTW125" s="0"/>
      <c r="JTX125" s="0"/>
      <c r="JTY125" s="0"/>
      <c r="JTZ125" s="0"/>
      <c r="JUA125" s="0"/>
      <c r="JUB125" s="0"/>
      <c r="JUC125" s="0"/>
      <c r="JUD125" s="0"/>
      <c r="JUE125" s="0"/>
      <c r="JUF125" s="0"/>
      <c r="JUG125" s="0"/>
      <c r="JUH125" s="0"/>
      <c r="JUI125" s="0"/>
      <c r="JUJ125" s="0"/>
      <c r="JUK125" s="0"/>
      <c r="JUL125" s="0"/>
      <c r="JUM125" s="0"/>
      <c r="JUN125" s="0"/>
      <c r="JUO125" s="0"/>
      <c r="JUP125" s="0"/>
      <c r="JUQ125" s="0"/>
      <c r="JUR125" s="0"/>
      <c r="JUS125" s="0"/>
      <c r="JUT125" s="0"/>
      <c r="JUU125" s="0"/>
      <c r="JUV125" s="0"/>
      <c r="JUW125" s="0"/>
      <c r="JUX125" s="0"/>
      <c r="JUY125" s="0"/>
      <c r="JUZ125" s="0"/>
      <c r="JVA125" s="0"/>
      <c r="JVB125" s="0"/>
      <c r="JVC125" s="0"/>
      <c r="JVD125" s="0"/>
      <c r="JVE125" s="0"/>
      <c r="JVF125" s="0"/>
      <c r="JVG125" s="0"/>
      <c r="JVH125" s="0"/>
      <c r="JVI125" s="0"/>
      <c r="JVJ125" s="0"/>
      <c r="JVK125" s="0"/>
      <c r="JVL125" s="0"/>
      <c r="JVM125" s="0"/>
      <c r="JVN125" s="0"/>
      <c r="JVO125" s="0"/>
      <c r="JVP125" s="0"/>
      <c r="JVQ125" s="0"/>
      <c r="JVR125" s="0"/>
      <c r="JVS125" s="0"/>
      <c r="JVT125" s="0"/>
      <c r="JVU125" s="0"/>
      <c r="JVV125" s="0"/>
      <c r="JVW125" s="0"/>
      <c r="JVX125" s="0"/>
      <c r="JVY125" s="0"/>
      <c r="JVZ125" s="0"/>
      <c r="JWA125" s="0"/>
      <c r="JWB125" s="0"/>
      <c r="JWC125" s="0"/>
      <c r="JWD125" s="0"/>
      <c r="JWE125" s="0"/>
      <c r="JWF125" s="0"/>
      <c r="JWG125" s="0"/>
      <c r="JWH125" s="0"/>
      <c r="JWI125" s="0"/>
      <c r="JWJ125" s="0"/>
      <c r="JWK125" s="0"/>
      <c r="JWL125" s="0"/>
      <c r="JWM125" s="0"/>
      <c r="JWN125" s="0"/>
      <c r="JWO125" s="0"/>
      <c r="JWP125" s="0"/>
      <c r="JWQ125" s="0"/>
      <c r="JWR125" s="0"/>
      <c r="JWS125" s="0"/>
      <c r="JWT125" s="0"/>
      <c r="JWU125" s="0"/>
      <c r="JWV125" s="0"/>
      <c r="JWW125" s="0"/>
      <c r="JWX125" s="0"/>
      <c r="JWY125" s="0"/>
      <c r="JWZ125" s="0"/>
      <c r="JXA125" s="0"/>
      <c r="JXB125" s="0"/>
      <c r="JXC125" s="0"/>
      <c r="JXD125" s="0"/>
      <c r="JXE125" s="0"/>
      <c r="JXF125" s="0"/>
      <c r="JXG125" s="0"/>
      <c r="JXH125" s="0"/>
      <c r="JXI125" s="0"/>
      <c r="JXJ125" s="0"/>
      <c r="JXK125" s="0"/>
      <c r="JXL125" s="0"/>
      <c r="JXM125" s="0"/>
      <c r="JXN125" s="0"/>
      <c r="JXO125" s="0"/>
      <c r="JXP125" s="0"/>
      <c r="JXQ125" s="0"/>
      <c r="JXR125" s="0"/>
      <c r="JXS125" s="0"/>
      <c r="JXT125" s="0"/>
      <c r="JXU125" s="0"/>
      <c r="JXV125" s="0"/>
      <c r="JXW125" s="0"/>
      <c r="JXX125" s="0"/>
      <c r="JXY125" s="0"/>
      <c r="JXZ125" s="0"/>
      <c r="JYA125" s="0"/>
      <c r="JYB125" s="0"/>
      <c r="JYC125" s="0"/>
      <c r="JYD125" s="0"/>
      <c r="JYE125" s="0"/>
      <c r="JYF125" s="0"/>
      <c r="JYG125" s="0"/>
      <c r="JYH125" s="0"/>
      <c r="JYI125" s="0"/>
      <c r="JYJ125" s="0"/>
      <c r="JYK125" s="0"/>
      <c r="JYL125" s="0"/>
      <c r="JYM125" s="0"/>
      <c r="JYN125" s="0"/>
      <c r="JYO125" s="0"/>
      <c r="JYP125" s="0"/>
      <c r="JYQ125" s="0"/>
      <c r="JYR125" s="0"/>
      <c r="JYS125" s="0"/>
      <c r="JYT125" s="0"/>
      <c r="JYU125" s="0"/>
      <c r="JYV125" s="0"/>
      <c r="JYW125" s="0"/>
      <c r="JYX125" s="0"/>
      <c r="JYY125" s="0"/>
      <c r="JYZ125" s="0"/>
      <c r="JZA125" s="0"/>
      <c r="JZB125" s="0"/>
      <c r="JZC125" s="0"/>
      <c r="JZD125" s="0"/>
      <c r="JZE125" s="0"/>
      <c r="JZF125" s="0"/>
      <c r="JZG125" s="0"/>
      <c r="JZH125" s="0"/>
      <c r="JZI125" s="0"/>
      <c r="JZJ125" s="0"/>
      <c r="JZK125" s="0"/>
      <c r="JZL125" s="0"/>
      <c r="JZM125" s="0"/>
      <c r="JZN125" s="0"/>
      <c r="JZO125" s="0"/>
      <c r="JZP125" s="0"/>
      <c r="JZQ125" s="0"/>
      <c r="JZR125" s="0"/>
      <c r="JZS125" s="0"/>
      <c r="JZT125" s="0"/>
      <c r="JZU125" s="0"/>
      <c r="JZV125" s="0"/>
      <c r="JZW125" s="0"/>
      <c r="JZX125" s="0"/>
      <c r="JZY125" s="0"/>
      <c r="JZZ125" s="0"/>
      <c r="KAA125" s="0"/>
      <c r="KAB125" s="0"/>
      <c r="KAC125" s="0"/>
      <c r="KAD125" s="0"/>
      <c r="KAE125" s="0"/>
      <c r="KAF125" s="0"/>
      <c r="KAG125" s="0"/>
      <c r="KAH125" s="0"/>
      <c r="KAI125" s="0"/>
      <c r="KAJ125" s="0"/>
      <c r="KAK125" s="0"/>
      <c r="KAL125" s="0"/>
      <c r="KAM125" s="0"/>
      <c r="KAN125" s="0"/>
      <c r="KAO125" s="0"/>
      <c r="KAP125" s="0"/>
      <c r="KAQ125" s="0"/>
      <c r="KAR125" s="0"/>
      <c r="KAS125" s="0"/>
      <c r="KAT125" s="0"/>
      <c r="KAU125" s="0"/>
      <c r="KAV125" s="0"/>
      <c r="KAW125" s="0"/>
      <c r="KAX125" s="0"/>
      <c r="KAY125" s="0"/>
      <c r="KAZ125" s="0"/>
      <c r="KBA125" s="0"/>
      <c r="KBB125" s="0"/>
      <c r="KBC125" s="0"/>
      <c r="KBD125" s="0"/>
      <c r="KBE125" s="0"/>
      <c r="KBF125" s="0"/>
      <c r="KBG125" s="0"/>
      <c r="KBH125" s="0"/>
      <c r="KBI125" s="0"/>
      <c r="KBJ125" s="0"/>
      <c r="KBK125" s="0"/>
      <c r="KBL125" s="0"/>
      <c r="KBM125" s="0"/>
      <c r="KBN125" s="0"/>
      <c r="KBO125" s="0"/>
      <c r="KBP125" s="0"/>
      <c r="KBQ125" s="0"/>
      <c r="KBR125" s="0"/>
      <c r="KBS125" s="0"/>
      <c r="KBT125" s="0"/>
      <c r="KBU125" s="0"/>
      <c r="KBV125" s="0"/>
      <c r="KBW125" s="0"/>
      <c r="KBX125" s="0"/>
      <c r="KBY125" s="0"/>
      <c r="KBZ125" s="0"/>
      <c r="KCA125" s="0"/>
      <c r="KCB125" s="0"/>
      <c r="KCC125" s="0"/>
      <c r="KCD125" s="0"/>
      <c r="KCE125" s="0"/>
      <c r="KCF125" s="0"/>
      <c r="KCG125" s="0"/>
      <c r="KCH125" s="0"/>
      <c r="KCI125" s="0"/>
      <c r="KCJ125" s="0"/>
      <c r="KCK125" s="0"/>
      <c r="KCL125" s="0"/>
      <c r="KCM125" s="0"/>
      <c r="KCN125" s="0"/>
      <c r="KCO125" s="0"/>
      <c r="KCP125" s="0"/>
      <c r="KCQ125" s="0"/>
      <c r="KCR125" s="0"/>
      <c r="KCS125" s="0"/>
      <c r="KCT125" s="0"/>
      <c r="KCU125" s="0"/>
      <c r="KCV125" s="0"/>
      <c r="KCW125" s="0"/>
      <c r="KCX125" s="0"/>
      <c r="KCY125" s="0"/>
      <c r="KCZ125" s="0"/>
      <c r="KDA125" s="0"/>
      <c r="KDB125" s="0"/>
      <c r="KDC125" s="0"/>
      <c r="KDD125" s="0"/>
      <c r="KDE125" s="0"/>
      <c r="KDF125" s="0"/>
      <c r="KDG125" s="0"/>
      <c r="KDH125" s="0"/>
      <c r="KDI125" s="0"/>
      <c r="KDJ125" s="0"/>
      <c r="KDK125" s="0"/>
      <c r="KDL125" s="0"/>
      <c r="KDM125" s="0"/>
      <c r="KDN125" s="0"/>
      <c r="KDO125" s="0"/>
      <c r="KDP125" s="0"/>
      <c r="KDQ125" s="0"/>
      <c r="KDR125" s="0"/>
      <c r="KDS125" s="0"/>
      <c r="KDT125" s="0"/>
      <c r="KDU125" s="0"/>
      <c r="KDV125" s="0"/>
      <c r="KDW125" s="0"/>
      <c r="KDX125" s="0"/>
      <c r="KDY125" s="0"/>
      <c r="KDZ125" s="0"/>
      <c r="KEA125" s="0"/>
      <c r="KEB125" s="0"/>
      <c r="KEC125" s="0"/>
      <c r="KED125" s="0"/>
      <c r="KEE125" s="0"/>
      <c r="KEF125" s="0"/>
      <c r="KEG125" s="0"/>
      <c r="KEH125" s="0"/>
      <c r="KEI125" s="0"/>
      <c r="KEJ125" s="0"/>
      <c r="KEK125" s="0"/>
      <c r="KEL125" s="0"/>
      <c r="KEM125" s="0"/>
      <c r="KEN125" s="0"/>
      <c r="KEO125" s="0"/>
      <c r="KEP125" s="0"/>
      <c r="KEQ125" s="0"/>
      <c r="KER125" s="0"/>
      <c r="KES125" s="0"/>
      <c r="KET125" s="0"/>
      <c r="KEU125" s="0"/>
      <c r="KEV125" s="0"/>
      <c r="KEW125" s="0"/>
      <c r="KEX125" s="0"/>
      <c r="KEY125" s="0"/>
      <c r="KEZ125" s="0"/>
      <c r="KFA125" s="0"/>
      <c r="KFB125" s="0"/>
      <c r="KFC125" s="0"/>
      <c r="KFD125" s="0"/>
      <c r="KFE125" s="0"/>
      <c r="KFF125" s="0"/>
      <c r="KFG125" s="0"/>
      <c r="KFH125" s="0"/>
      <c r="KFI125" s="0"/>
      <c r="KFJ125" s="0"/>
      <c r="KFK125" s="0"/>
      <c r="KFL125" s="0"/>
      <c r="KFM125" s="0"/>
      <c r="KFN125" s="0"/>
      <c r="KFO125" s="0"/>
      <c r="KFP125" s="0"/>
      <c r="KFQ125" s="0"/>
      <c r="KFR125" s="0"/>
      <c r="KFS125" s="0"/>
      <c r="KFT125" s="0"/>
      <c r="KFU125" s="0"/>
      <c r="KFV125" s="0"/>
      <c r="KFW125" s="0"/>
      <c r="KFX125" s="0"/>
      <c r="KFY125" s="0"/>
      <c r="KFZ125" s="0"/>
      <c r="KGA125" s="0"/>
      <c r="KGB125" s="0"/>
      <c r="KGC125" s="0"/>
      <c r="KGD125" s="0"/>
      <c r="KGE125" s="0"/>
      <c r="KGF125" s="0"/>
      <c r="KGG125" s="0"/>
      <c r="KGH125" s="0"/>
      <c r="KGI125" s="0"/>
      <c r="KGJ125" s="0"/>
      <c r="KGK125" s="0"/>
      <c r="KGL125" s="0"/>
      <c r="KGM125" s="0"/>
      <c r="KGN125" s="0"/>
      <c r="KGO125" s="0"/>
      <c r="KGP125" s="0"/>
      <c r="KGQ125" s="0"/>
      <c r="KGR125" s="0"/>
      <c r="KGS125" s="0"/>
      <c r="KGT125" s="0"/>
      <c r="KGU125" s="0"/>
      <c r="KGV125" s="0"/>
      <c r="KGW125" s="0"/>
      <c r="KGX125" s="0"/>
      <c r="KGY125" s="0"/>
      <c r="KGZ125" s="0"/>
      <c r="KHA125" s="0"/>
      <c r="KHB125" s="0"/>
      <c r="KHC125" s="0"/>
      <c r="KHD125" s="0"/>
      <c r="KHE125" s="0"/>
      <c r="KHF125" s="0"/>
      <c r="KHG125" s="0"/>
      <c r="KHH125" s="0"/>
      <c r="KHI125" s="0"/>
      <c r="KHJ125" s="0"/>
      <c r="KHK125" s="0"/>
      <c r="KHL125" s="0"/>
      <c r="KHM125" s="0"/>
      <c r="KHN125" s="0"/>
      <c r="KHO125" s="0"/>
      <c r="KHP125" s="0"/>
      <c r="KHQ125" s="0"/>
      <c r="KHR125" s="0"/>
      <c r="KHS125" s="0"/>
      <c r="KHT125" s="0"/>
      <c r="KHU125" s="0"/>
      <c r="KHV125" s="0"/>
      <c r="KHW125" s="0"/>
      <c r="KHX125" s="0"/>
      <c r="KHY125" s="0"/>
      <c r="KHZ125" s="0"/>
      <c r="KIA125" s="0"/>
      <c r="KIB125" s="0"/>
      <c r="KIC125" s="0"/>
      <c r="KID125" s="0"/>
      <c r="KIE125" s="0"/>
      <c r="KIF125" s="0"/>
      <c r="KIG125" s="0"/>
      <c r="KIH125" s="0"/>
      <c r="KII125" s="0"/>
      <c r="KIJ125" s="0"/>
      <c r="KIK125" s="0"/>
      <c r="KIL125" s="0"/>
      <c r="KIM125" s="0"/>
      <c r="KIN125" s="0"/>
      <c r="KIO125" s="0"/>
      <c r="KIP125" s="0"/>
      <c r="KIQ125" s="0"/>
      <c r="KIR125" s="0"/>
      <c r="KIS125" s="0"/>
      <c r="KIT125" s="0"/>
      <c r="KIU125" s="0"/>
      <c r="KIV125" s="0"/>
      <c r="KIW125" s="0"/>
      <c r="KIX125" s="0"/>
      <c r="KIY125" s="0"/>
      <c r="KIZ125" s="0"/>
      <c r="KJA125" s="0"/>
      <c r="KJB125" s="0"/>
      <c r="KJC125" s="0"/>
      <c r="KJD125" s="0"/>
      <c r="KJE125" s="0"/>
      <c r="KJF125" s="0"/>
      <c r="KJG125" s="0"/>
      <c r="KJH125" s="0"/>
      <c r="KJI125" s="0"/>
      <c r="KJJ125" s="0"/>
      <c r="KJK125" s="0"/>
      <c r="KJL125" s="0"/>
      <c r="KJM125" s="0"/>
      <c r="KJN125" s="0"/>
      <c r="KJO125" s="0"/>
      <c r="KJP125" s="0"/>
      <c r="KJQ125" s="0"/>
      <c r="KJR125" s="0"/>
      <c r="KJS125" s="0"/>
      <c r="KJT125" s="0"/>
      <c r="KJU125" s="0"/>
      <c r="KJV125" s="0"/>
      <c r="KJW125" s="0"/>
      <c r="KJX125" s="0"/>
      <c r="KJY125" s="0"/>
      <c r="KJZ125" s="0"/>
      <c r="KKA125" s="0"/>
      <c r="KKB125" s="0"/>
      <c r="KKC125" s="0"/>
      <c r="KKD125" s="0"/>
      <c r="KKE125" s="0"/>
      <c r="KKF125" s="0"/>
      <c r="KKG125" s="0"/>
      <c r="KKH125" s="0"/>
      <c r="KKI125" s="0"/>
      <c r="KKJ125" s="0"/>
      <c r="KKK125" s="0"/>
      <c r="KKL125" s="0"/>
      <c r="KKM125" s="0"/>
      <c r="KKN125" s="0"/>
      <c r="KKO125" s="0"/>
      <c r="KKP125" s="0"/>
      <c r="KKQ125" s="0"/>
      <c r="KKR125" s="0"/>
      <c r="KKS125" s="0"/>
      <c r="KKT125" s="0"/>
      <c r="KKU125" s="0"/>
      <c r="KKV125" s="0"/>
      <c r="KKW125" s="0"/>
      <c r="KKX125" s="0"/>
      <c r="KKY125" s="0"/>
      <c r="KKZ125" s="0"/>
      <c r="KLA125" s="0"/>
      <c r="KLB125" s="0"/>
      <c r="KLC125" s="0"/>
      <c r="KLD125" s="0"/>
      <c r="KLE125" s="0"/>
      <c r="KLF125" s="0"/>
      <c r="KLG125" s="0"/>
      <c r="KLH125" s="0"/>
      <c r="KLI125" s="0"/>
      <c r="KLJ125" s="0"/>
      <c r="KLK125" s="0"/>
      <c r="KLL125" s="0"/>
      <c r="KLM125" s="0"/>
      <c r="KLN125" s="0"/>
      <c r="KLO125" s="0"/>
      <c r="KLP125" s="0"/>
      <c r="KLQ125" s="0"/>
      <c r="KLR125" s="0"/>
      <c r="KLS125" s="0"/>
      <c r="KLT125" s="0"/>
      <c r="KLU125" s="0"/>
      <c r="KLV125" s="0"/>
      <c r="KLW125" s="0"/>
      <c r="KLX125" s="0"/>
      <c r="KLY125" s="0"/>
      <c r="KLZ125" s="0"/>
      <c r="KMA125" s="0"/>
      <c r="KMB125" s="0"/>
      <c r="KMC125" s="0"/>
      <c r="KMD125" s="0"/>
      <c r="KME125" s="0"/>
      <c r="KMF125" s="0"/>
      <c r="KMG125" s="0"/>
      <c r="KMH125" s="0"/>
      <c r="KMI125" s="0"/>
      <c r="KMJ125" s="0"/>
      <c r="KMK125" s="0"/>
      <c r="KML125" s="0"/>
      <c r="KMM125" s="0"/>
      <c r="KMN125" s="0"/>
      <c r="KMO125" s="0"/>
      <c r="KMP125" s="0"/>
      <c r="KMQ125" s="0"/>
      <c r="KMR125" s="0"/>
      <c r="KMS125" s="0"/>
      <c r="KMT125" s="0"/>
      <c r="KMU125" s="0"/>
      <c r="KMV125" s="0"/>
      <c r="KMW125" s="0"/>
      <c r="KMX125" s="0"/>
      <c r="KMY125" s="0"/>
      <c r="KMZ125" s="0"/>
      <c r="KNA125" s="0"/>
      <c r="KNB125" s="0"/>
      <c r="KNC125" s="0"/>
      <c r="KND125" s="0"/>
      <c r="KNE125" s="0"/>
      <c r="KNF125" s="0"/>
      <c r="KNG125" s="0"/>
      <c r="KNH125" s="0"/>
      <c r="KNI125" s="0"/>
      <c r="KNJ125" s="0"/>
      <c r="KNK125" s="0"/>
      <c r="KNL125" s="0"/>
      <c r="KNM125" s="0"/>
      <c r="KNN125" s="0"/>
      <c r="KNO125" s="0"/>
      <c r="KNP125" s="0"/>
      <c r="KNQ125" s="0"/>
      <c r="KNR125" s="0"/>
      <c r="KNS125" s="0"/>
      <c r="KNT125" s="0"/>
      <c r="KNU125" s="0"/>
      <c r="KNV125" s="0"/>
      <c r="KNW125" s="0"/>
      <c r="KNX125" s="0"/>
      <c r="KNY125" s="0"/>
      <c r="KNZ125" s="0"/>
      <c r="KOA125" s="0"/>
      <c r="KOB125" s="0"/>
      <c r="KOC125" s="0"/>
      <c r="KOD125" s="0"/>
      <c r="KOE125" s="0"/>
      <c r="KOF125" s="0"/>
      <c r="KOG125" s="0"/>
      <c r="KOH125" s="0"/>
      <c r="KOI125" s="0"/>
      <c r="KOJ125" s="0"/>
      <c r="KOK125" s="0"/>
      <c r="KOL125" s="0"/>
      <c r="KOM125" s="0"/>
      <c r="KON125" s="0"/>
      <c r="KOO125" s="0"/>
      <c r="KOP125" s="0"/>
      <c r="KOQ125" s="0"/>
      <c r="KOR125" s="0"/>
      <c r="KOS125" s="0"/>
      <c r="KOT125" s="0"/>
      <c r="KOU125" s="0"/>
      <c r="KOV125" s="0"/>
      <c r="KOW125" s="0"/>
      <c r="KOX125" s="0"/>
      <c r="KOY125" s="0"/>
      <c r="KOZ125" s="0"/>
      <c r="KPA125" s="0"/>
      <c r="KPB125" s="0"/>
      <c r="KPC125" s="0"/>
      <c r="KPD125" s="0"/>
      <c r="KPE125" s="0"/>
      <c r="KPF125" s="0"/>
      <c r="KPG125" s="0"/>
      <c r="KPH125" s="0"/>
      <c r="KPI125" s="0"/>
      <c r="KPJ125" s="0"/>
      <c r="KPK125" s="0"/>
      <c r="KPL125" s="0"/>
      <c r="KPM125" s="0"/>
      <c r="KPN125" s="0"/>
      <c r="KPO125" s="0"/>
      <c r="KPP125" s="0"/>
      <c r="KPQ125" s="0"/>
      <c r="KPR125" s="0"/>
      <c r="KPS125" s="0"/>
      <c r="KPT125" s="0"/>
      <c r="KPU125" s="0"/>
      <c r="KPV125" s="0"/>
      <c r="KPW125" s="0"/>
      <c r="KPX125" s="0"/>
      <c r="KPY125" s="0"/>
      <c r="KPZ125" s="0"/>
      <c r="KQA125" s="0"/>
      <c r="KQB125" s="0"/>
      <c r="KQC125" s="0"/>
      <c r="KQD125" s="0"/>
      <c r="KQE125" s="0"/>
      <c r="KQF125" s="0"/>
      <c r="KQG125" s="0"/>
      <c r="KQH125" s="0"/>
      <c r="KQI125" s="0"/>
      <c r="KQJ125" s="0"/>
      <c r="KQK125" s="0"/>
      <c r="KQL125" s="0"/>
      <c r="KQM125" s="0"/>
      <c r="KQN125" s="0"/>
      <c r="KQO125" s="0"/>
      <c r="KQP125" s="0"/>
      <c r="KQQ125" s="0"/>
      <c r="KQR125" s="0"/>
      <c r="KQS125" s="0"/>
      <c r="KQT125" s="0"/>
      <c r="KQU125" s="0"/>
      <c r="KQV125" s="0"/>
      <c r="KQW125" s="0"/>
      <c r="KQX125" s="0"/>
      <c r="KQY125" s="0"/>
      <c r="KQZ125" s="0"/>
      <c r="KRA125" s="0"/>
      <c r="KRB125" s="0"/>
      <c r="KRC125" s="0"/>
      <c r="KRD125" s="0"/>
      <c r="KRE125" s="0"/>
      <c r="KRF125" s="0"/>
      <c r="KRG125" s="0"/>
      <c r="KRH125" s="0"/>
      <c r="KRI125" s="0"/>
      <c r="KRJ125" s="0"/>
      <c r="KRK125" s="0"/>
      <c r="KRL125" s="0"/>
      <c r="KRM125" s="0"/>
      <c r="KRN125" s="0"/>
      <c r="KRO125" s="0"/>
      <c r="KRP125" s="0"/>
      <c r="KRQ125" s="0"/>
      <c r="KRR125" s="0"/>
      <c r="KRS125" s="0"/>
      <c r="KRT125" s="0"/>
      <c r="KRU125" s="0"/>
      <c r="KRV125" s="0"/>
      <c r="KRW125" s="0"/>
      <c r="KRX125" s="0"/>
      <c r="KRY125" s="0"/>
      <c r="KRZ125" s="0"/>
      <c r="KSA125" s="0"/>
      <c r="KSB125" s="0"/>
      <c r="KSC125" s="0"/>
      <c r="KSD125" s="0"/>
      <c r="KSE125" s="0"/>
      <c r="KSF125" s="0"/>
      <c r="KSG125" s="0"/>
      <c r="KSH125" s="0"/>
      <c r="KSI125" s="0"/>
      <c r="KSJ125" s="0"/>
      <c r="KSK125" s="0"/>
      <c r="KSL125" s="0"/>
      <c r="KSM125" s="0"/>
      <c r="KSN125" s="0"/>
      <c r="KSO125" s="0"/>
      <c r="KSP125" s="0"/>
      <c r="KSQ125" s="0"/>
      <c r="KSR125" s="0"/>
      <c r="KSS125" s="0"/>
      <c r="KST125" s="0"/>
      <c r="KSU125" s="0"/>
      <c r="KSV125" s="0"/>
      <c r="KSW125" s="0"/>
      <c r="KSX125" s="0"/>
      <c r="KSY125" s="0"/>
      <c r="KSZ125" s="0"/>
      <c r="KTA125" s="0"/>
      <c r="KTB125" s="0"/>
      <c r="KTC125" s="0"/>
      <c r="KTD125" s="0"/>
      <c r="KTE125" s="0"/>
      <c r="KTF125" s="0"/>
      <c r="KTG125" s="0"/>
      <c r="KTH125" s="0"/>
      <c r="KTI125" s="0"/>
      <c r="KTJ125" s="0"/>
      <c r="KTK125" s="0"/>
      <c r="KTL125" s="0"/>
      <c r="KTM125" s="0"/>
      <c r="KTN125" s="0"/>
      <c r="KTO125" s="0"/>
      <c r="KTP125" s="0"/>
      <c r="KTQ125" s="0"/>
      <c r="KTR125" s="0"/>
      <c r="KTS125" s="0"/>
      <c r="KTT125" s="0"/>
      <c r="KTU125" s="0"/>
      <c r="KTV125" s="0"/>
      <c r="KTW125" s="0"/>
      <c r="KTX125" s="0"/>
      <c r="KTY125" s="0"/>
      <c r="KTZ125" s="0"/>
      <c r="KUA125" s="0"/>
      <c r="KUB125" s="0"/>
      <c r="KUC125" s="0"/>
      <c r="KUD125" s="0"/>
      <c r="KUE125" s="0"/>
      <c r="KUF125" s="0"/>
      <c r="KUG125" s="0"/>
      <c r="KUH125" s="0"/>
      <c r="KUI125" s="0"/>
      <c r="KUJ125" s="0"/>
      <c r="KUK125" s="0"/>
      <c r="KUL125" s="0"/>
      <c r="KUM125" s="0"/>
      <c r="KUN125" s="0"/>
      <c r="KUO125" s="0"/>
      <c r="KUP125" s="0"/>
      <c r="KUQ125" s="0"/>
      <c r="KUR125" s="0"/>
      <c r="KUS125" s="0"/>
      <c r="KUT125" s="0"/>
      <c r="KUU125" s="0"/>
      <c r="KUV125" s="0"/>
      <c r="KUW125" s="0"/>
      <c r="KUX125" s="0"/>
      <c r="KUY125" s="0"/>
      <c r="KUZ125" s="0"/>
      <c r="KVA125" s="0"/>
      <c r="KVB125" s="0"/>
      <c r="KVC125" s="0"/>
      <c r="KVD125" s="0"/>
      <c r="KVE125" s="0"/>
      <c r="KVF125" s="0"/>
      <c r="KVG125" s="0"/>
      <c r="KVH125" s="0"/>
      <c r="KVI125" s="0"/>
      <c r="KVJ125" s="0"/>
      <c r="KVK125" s="0"/>
      <c r="KVL125" s="0"/>
      <c r="KVM125" s="0"/>
      <c r="KVN125" s="0"/>
      <c r="KVO125" s="0"/>
      <c r="KVP125" s="0"/>
      <c r="KVQ125" s="0"/>
      <c r="KVR125" s="0"/>
      <c r="KVS125" s="0"/>
      <c r="KVT125" s="0"/>
      <c r="KVU125" s="0"/>
      <c r="KVV125" s="0"/>
      <c r="KVW125" s="0"/>
      <c r="KVX125" s="0"/>
      <c r="KVY125" s="0"/>
      <c r="KVZ125" s="0"/>
      <c r="KWA125" s="0"/>
      <c r="KWB125" s="0"/>
      <c r="KWC125" s="0"/>
      <c r="KWD125" s="0"/>
      <c r="KWE125" s="0"/>
      <c r="KWF125" s="0"/>
      <c r="KWG125" s="0"/>
      <c r="KWH125" s="0"/>
      <c r="KWI125" s="0"/>
      <c r="KWJ125" s="0"/>
      <c r="KWK125" s="0"/>
      <c r="KWL125" s="0"/>
      <c r="KWM125" s="0"/>
      <c r="KWN125" s="0"/>
      <c r="KWO125" s="0"/>
      <c r="KWP125" s="0"/>
      <c r="KWQ125" s="0"/>
      <c r="KWR125" s="0"/>
      <c r="KWS125" s="0"/>
      <c r="KWT125" s="0"/>
      <c r="KWU125" s="0"/>
      <c r="KWV125" s="0"/>
      <c r="KWW125" s="0"/>
      <c r="KWX125" s="0"/>
      <c r="KWY125" s="0"/>
      <c r="KWZ125" s="0"/>
      <c r="KXA125" s="0"/>
      <c r="KXB125" s="0"/>
      <c r="KXC125" s="0"/>
      <c r="KXD125" s="0"/>
      <c r="KXE125" s="0"/>
      <c r="KXF125" s="0"/>
      <c r="KXG125" s="0"/>
      <c r="KXH125" s="0"/>
      <c r="KXI125" s="0"/>
      <c r="KXJ125" s="0"/>
      <c r="KXK125" s="0"/>
      <c r="KXL125" s="0"/>
      <c r="KXM125" s="0"/>
      <c r="KXN125" s="0"/>
      <c r="KXO125" s="0"/>
      <c r="KXP125" s="0"/>
      <c r="KXQ125" s="0"/>
      <c r="KXR125" s="0"/>
      <c r="KXS125" s="0"/>
      <c r="KXT125" s="0"/>
      <c r="KXU125" s="0"/>
      <c r="KXV125" s="0"/>
      <c r="KXW125" s="0"/>
      <c r="KXX125" s="0"/>
      <c r="KXY125" s="0"/>
      <c r="KXZ125" s="0"/>
      <c r="KYA125" s="0"/>
      <c r="KYB125" s="0"/>
      <c r="KYC125" s="0"/>
      <c r="KYD125" s="0"/>
      <c r="KYE125" s="0"/>
      <c r="KYF125" s="0"/>
      <c r="KYG125" s="0"/>
      <c r="KYH125" s="0"/>
      <c r="KYI125" s="0"/>
      <c r="KYJ125" s="0"/>
      <c r="KYK125" s="0"/>
      <c r="KYL125" s="0"/>
      <c r="KYM125" s="0"/>
      <c r="KYN125" s="0"/>
      <c r="KYO125" s="0"/>
      <c r="KYP125" s="0"/>
      <c r="KYQ125" s="0"/>
      <c r="KYR125" s="0"/>
      <c r="KYS125" s="0"/>
      <c r="KYT125" s="0"/>
      <c r="KYU125" s="0"/>
      <c r="KYV125" s="0"/>
      <c r="KYW125" s="0"/>
      <c r="KYX125" s="0"/>
      <c r="KYY125" s="0"/>
      <c r="KYZ125" s="0"/>
      <c r="KZA125" s="0"/>
      <c r="KZB125" s="0"/>
      <c r="KZC125" s="0"/>
      <c r="KZD125" s="0"/>
      <c r="KZE125" s="0"/>
      <c r="KZF125" s="0"/>
      <c r="KZG125" s="0"/>
      <c r="KZH125" s="0"/>
      <c r="KZI125" s="0"/>
      <c r="KZJ125" s="0"/>
      <c r="KZK125" s="0"/>
      <c r="KZL125" s="0"/>
      <c r="KZM125" s="0"/>
      <c r="KZN125" s="0"/>
      <c r="KZO125" s="0"/>
      <c r="KZP125" s="0"/>
      <c r="KZQ125" s="0"/>
      <c r="KZR125" s="0"/>
      <c r="KZS125" s="0"/>
      <c r="KZT125" s="0"/>
      <c r="KZU125" s="0"/>
      <c r="KZV125" s="0"/>
      <c r="KZW125" s="0"/>
      <c r="KZX125" s="0"/>
      <c r="KZY125" s="0"/>
      <c r="KZZ125" s="0"/>
      <c r="LAA125" s="0"/>
      <c r="LAB125" s="0"/>
      <c r="LAC125" s="0"/>
      <c r="LAD125" s="0"/>
      <c r="LAE125" s="0"/>
      <c r="LAF125" s="0"/>
      <c r="LAG125" s="0"/>
      <c r="LAH125" s="0"/>
      <c r="LAI125" s="0"/>
      <c r="LAJ125" s="0"/>
      <c r="LAK125" s="0"/>
      <c r="LAL125" s="0"/>
      <c r="LAM125" s="0"/>
      <c r="LAN125" s="0"/>
      <c r="LAO125" s="0"/>
      <c r="LAP125" s="0"/>
      <c r="LAQ125" s="0"/>
      <c r="LAR125" s="0"/>
      <c r="LAS125" s="0"/>
      <c r="LAT125" s="0"/>
      <c r="LAU125" s="0"/>
      <c r="LAV125" s="0"/>
      <c r="LAW125" s="0"/>
      <c r="LAX125" s="0"/>
      <c r="LAY125" s="0"/>
      <c r="LAZ125" s="0"/>
      <c r="LBA125" s="0"/>
      <c r="LBB125" s="0"/>
      <c r="LBC125" s="0"/>
      <c r="LBD125" s="0"/>
      <c r="LBE125" s="0"/>
      <c r="LBF125" s="0"/>
      <c r="LBG125" s="0"/>
      <c r="LBH125" s="0"/>
      <c r="LBI125" s="0"/>
      <c r="LBJ125" s="0"/>
      <c r="LBK125" s="0"/>
      <c r="LBL125" s="0"/>
      <c r="LBM125" s="0"/>
      <c r="LBN125" s="0"/>
      <c r="LBO125" s="0"/>
      <c r="LBP125" s="0"/>
      <c r="LBQ125" s="0"/>
      <c r="LBR125" s="0"/>
      <c r="LBS125" s="0"/>
      <c r="LBT125" s="0"/>
      <c r="LBU125" s="0"/>
      <c r="LBV125" s="0"/>
      <c r="LBW125" s="0"/>
      <c r="LBX125" s="0"/>
      <c r="LBY125" s="0"/>
      <c r="LBZ125" s="0"/>
      <c r="LCA125" s="0"/>
      <c r="LCB125" s="0"/>
      <c r="LCC125" s="0"/>
      <c r="LCD125" s="0"/>
      <c r="LCE125" s="0"/>
      <c r="LCF125" s="0"/>
      <c r="LCG125" s="0"/>
      <c r="LCH125" s="0"/>
      <c r="LCI125" s="0"/>
      <c r="LCJ125" s="0"/>
      <c r="LCK125" s="0"/>
      <c r="LCL125" s="0"/>
      <c r="LCM125" s="0"/>
      <c r="LCN125" s="0"/>
      <c r="LCO125" s="0"/>
      <c r="LCP125" s="0"/>
      <c r="LCQ125" s="0"/>
      <c r="LCR125" s="0"/>
      <c r="LCS125" s="0"/>
      <c r="LCT125" s="0"/>
      <c r="LCU125" s="0"/>
      <c r="LCV125" s="0"/>
      <c r="LCW125" s="0"/>
      <c r="LCX125" s="0"/>
      <c r="LCY125" s="0"/>
      <c r="LCZ125" s="0"/>
      <c r="LDA125" s="0"/>
      <c r="LDB125" s="0"/>
      <c r="LDC125" s="0"/>
      <c r="LDD125" s="0"/>
      <c r="LDE125" s="0"/>
      <c r="LDF125" s="0"/>
      <c r="LDG125" s="0"/>
      <c r="LDH125" s="0"/>
      <c r="LDI125" s="0"/>
      <c r="LDJ125" s="0"/>
      <c r="LDK125" s="0"/>
      <c r="LDL125" s="0"/>
      <c r="LDM125" s="0"/>
      <c r="LDN125" s="0"/>
      <c r="LDO125" s="0"/>
      <c r="LDP125" s="0"/>
      <c r="LDQ125" s="0"/>
      <c r="LDR125" s="0"/>
      <c r="LDS125" s="0"/>
      <c r="LDT125" s="0"/>
      <c r="LDU125" s="0"/>
      <c r="LDV125" s="0"/>
      <c r="LDW125" s="0"/>
      <c r="LDX125" s="0"/>
      <c r="LDY125" s="0"/>
      <c r="LDZ125" s="0"/>
      <c r="LEA125" s="0"/>
      <c r="LEB125" s="0"/>
      <c r="LEC125" s="0"/>
      <c r="LED125" s="0"/>
      <c r="LEE125" s="0"/>
      <c r="LEF125" s="0"/>
      <c r="LEG125" s="0"/>
      <c r="LEH125" s="0"/>
      <c r="LEI125" s="0"/>
      <c r="LEJ125" s="0"/>
      <c r="LEK125" s="0"/>
      <c r="LEL125" s="0"/>
      <c r="LEM125" s="0"/>
      <c r="LEN125" s="0"/>
      <c r="LEO125" s="0"/>
      <c r="LEP125" s="0"/>
      <c r="LEQ125" s="0"/>
      <c r="LER125" s="0"/>
      <c r="LES125" s="0"/>
      <c r="LET125" s="0"/>
      <c r="LEU125" s="0"/>
      <c r="LEV125" s="0"/>
      <c r="LEW125" s="0"/>
      <c r="LEX125" s="0"/>
      <c r="LEY125" s="0"/>
      <c r="LEZ125" s="0"/>
      <c r="LFA125" s="0"/>
      <c r="LFB125" s="0"/>
      <c r="LFC125" s="0"/>
      <c r="LFD125" s="0"/>
      <c r="LFE125" s="0"/>
      <c r="LFF125" s="0"/>
      <c r="LFG125" s="0"/>
      <c r="LFH125" s="0"/>
      <c r="LFI125" s="0"/>
      <c r="LFJ125" s="0"/>
      <c r="LFK125" s="0"/>
      <c r="LFL125" s="0"/>
      <c r="LFM125" s="0"/>
      <c r="LFN125" s="0"/>
      <c r="LFO125" s="0"/>
      <c r="LFP125" s="0"/>
      <c r="LFQ125" s="0"/>
      <c r="LFR125" s="0"/>
      <c r="LFS125" s="0"/>
      <c r="LFT125" s="0"/>
      <c r="LFU125" s="0"/>
      <c r="LFV125" s="0"/>
      <c r="LFW125" s="0"/>
      <c r="LFX125" s="0"/>
      <c r="LFY125" s="0"/>
      <c r="LFZ125" s="0"/>
      <c r="LGA125" s="0"/>
      <c r="LGB125" s="0"/>
      <c r="LGC125" s="0"/>
      <c r="LGD125" s="0"/>
      <c r="LGE125" s="0"/>
      <c r="LGF125" s="0"/>
      <c r="LGG125" s="0"/>
      <c r="LGH125" s="0"/>
      <c r="LGI125" s="0"/>
      <c r="LGJ125" s="0"/>
      <c r="LGK125" s="0"/>
      <c r="LGL125" s="0"/>
      <c r="LGM125" s="0"/>
      <c r="LGN125" s="0"/>
      <c r="LGO125" s="0"/>
      <c r="LGP125" s="0"/>
      <c r="LGQ125" s="0"/>
      <c r="LGR125" s="0"/>
      <c r="LGS125" s="0"/>
      <c r="LGT125" s="0"/>
      <c r="LGU125" s="0"/>
      <c r="LGV125" s="0"/>
      <c r="LGW125" s="0"/>
      <c r="LGX125" s="0"/>
      <c r="LGY125" s="0"/>
      <c r="LGZ125" s="0"/>
      <c r="LHA125" s="0"/>
      <c r="LHB125" s="0"/>
      <c r="LHC125" s="0"/>
      <c r="LHD125" s="0"/>
      <c r="LHE125" s="0"/>
      <c r="LHF125" s="0"/>
      <c r="LHG125" s="0"/>
      <c r="LHH125" s="0"/>
      <c r="LHI125" s="0"/>
      <c r="LHJ125" s="0"/>
      <c r="LHK125" s="0"/>
      <c r="LHL125" s="0"/>
      <c r="LHM125" s="0"/>
      <c r="LHN125" s="0"/>
      <c r="LHO125" s="0"/>
      <c r="LHP125" s="0"/>
      <c r="LHQ125" s="0"/>
      <c r="LHR125" s="0"/>
      <c r="LHS125" s="0"/>
      <c r="LHT125" s="0"/>
      <c r="LHU125" s="0"/>
      <c r="LHV125" s="0"/>
      <c r="LHW125" s="0"/>
      <c r="LHX125" s="0"/>
      <c r="LHY125" s="0"/>
      <c r="LHZ125" s="0"/>
      <c r="LIA125" s="0"/>
      <c r="LIB125" s="0"/>
      <c r="LIC125" s="0"/>
      <c r="LID125" s="0"/>
      <c r="LIE125" s="0"/>
      <c r="LIF125" s="0"/>
      <c r="LIG125" s="0"/>
      <c r="LIH125" s="0"/>
      <c r="LII125" s="0"/>
      <c r="LIJ125" s="0"/>
      <c r="LIK125" s="0"/>
      <c r="LIL125" s="0"/>
      <c r="LIM125" s="0"/>
      <c r="LIN125" s="0"/>
      <c r="LIO125" s="0"/>
      <c r="LIP125" s="0"/>
      <c r="LIQ125" s="0"/>
      <c r="LIR125" s="0"/>
      <c r="LIS125" s="0"/>
      <c r="LIT125" s="0"/>
      <c r="LIU125" s="0"/>
      <c r="LIV125" s="0"/>
      <c r="LIW125" s="0"/>
      <c r="LIX125" s="0"/>
      <c r="LIY125" s="0"/>
      <c r="LIZ125" s="0"/>
      <c r="LJA125" s="0"/>
      <c r="LJB125" s="0"/>
      <c r="LJC125" s="0"/>
      <c r="LJD125" s="0"/>
      <c r="LJE125" s="0"/>
      <c r="LJF125" s="0"/>
      <c r="LJG125" s="0"/>
      <c r="LJH125" s="0"/>
      <c r="LJI125" s="0"/>
      <c r="LJJ125" s="0"/>
      <c r="LJK125" s="0"/>
      <c r="LJL125" s="0"/>
      <c r="LJM125" s="0"/>
      <c r="LJN125" s="0"/>
      <c r="LJO125" s="0"/>
      <c r="LJP125" s="0"/>
      <c r="LJQ125" s="0"/>
      <c r="LJR125" s="0"/>
      <c r="LJS125" s="0"/>
      <c r="LJT125" s="0"/>
      <c r="LJU125" s="0"/>
      <c r="LJV125" s="0"/>
      <c r="LJW125" s="0"/>
      <c r="LJX125" s="0"/>
      <c r="LJY125" s="0"/>
      <c r="LJZ125" s="0"/>
      <c r="LKA125" s="0"/>
      <c r="LKB125" s="0"/>
      <c r="LKC125" s="0"/>
      <c r="LKD125" s="0"/>
      <c r="LKE125" s="0"/>
      <c r="LKF125" s="0"/>
      <c r="LKG125" s="0"/>
      <c r="LKH125" s="0"/>
      <c r="LKI125" s="0"/>
      <c r="LKJ125" s="0"/>
      <c r="LKK125" s="0"/>
      <c r="LKL125" s="0"/>
      <c r="LKM125" s="0"/>
      <c r="LKN125" s="0"/>
      <c r="LKO125" s="0"/>
      <c r="LKP125" s="0"/>
      <c r="LKQ125" s="0"/>
      <c r="LKR125" s="0"/>
      <c r="LKS125" s="0"/>
      <c r="LKT125" s="0"/>
      <c r="LKU125" s="0"/>
      <c r="LKV125" s="0"/>
      <c r="LKW125" s="0"/>
      <c r="LKX125" s="0"/>
      <c r="LKY125" s="0"/>
      <c r="LKZ125" s="0"/>
      <c r="LLA125" s="0"/>
      <c r="LLB125" s="0"/>
      <c r="LLC125" s="0"/>
      <c r="LLD125" s="0"/>
      <c r="LLE125" s="0"/>
      <c r="LLF125" s="0"/>
      <c r="LLG125" s="0"/>
      <c r="LLH125" s="0"/>
      <c r="LLI125" s="0"/>
      <c r="LLJ125" s="0"/>
      <c r="LLK125" s="0"/>
      <c r="LLL125" s="0"/>
      <c r="LLM125" s="0"/>
      <c r="LLN125" s="0"/>
      <c r="LLO125" s="0"/>
      <c r="LLP125" s="0"/>
      <c r="LLQ125" s="0"/>
      <c r="LLR125" s="0"/>
      <c r="LLS125" s="0"/>
      <c r="LLT125" s="0"/>
      <c r="LLU125" s="0"/>
      <c r="LLV125" s="0"/>
      <c r="LLW125" s="0"/>
      <c r="LLX125" s="0"/>
      <c r="LLY125" s="0"/>
      <c r="LLZ125" s="0"/>
      <c r="LMA125" s="0"/>
      <c r="LMB125" s="0"/>
      <c r="LMC125" s="0"/>
      <c r="LMD125" s="0"/>
      <c r="LME125" s="0"/>
      <c r="LMF125" s="0"/>
      <c r="LMG125" s="0"/>
      <c r="LMH125" s="0"/>
      <c r="LMI125" s="0"/>
      <c r="LMJ125" s="0"/>
      <c r="LMK125" s="0"/>
      <c r="LML125" s="0"/>
      <c r="LMM125" s="0"/>
      <c r="LMN125" s="0"/>
      <c r="LMO125" s="0"/>
      <c r="LMP125" s="0"/>
      <c r="LMQ125" s="0"/>
      <c r="LMR125" s="0"/>
      <c r="LMS125" s="0"/>
      <c r="LMT125" s="0"/>
      <c r="LMU125" s="0"/>
      <c r="LMV125" s="0"/>
      <c r="LMW125" s="0"/>
      <c r="LMX125" s="0"/>
      <c r="LMY125" s="0"/>
      <c r="LMZ125" s="0"/>
      <c r="LNA125" s="0"/>
      <c r="LNB125" s="0"/>
      <c r="LNC125" s="0"/>
      <c r="LND125" s="0"/>
      <c r="LNE125" s="0"/>
      <c r="LNF125" s="0"/>
      <c r="LNG125" s="0"/>
      <c r="LNH125" s="0"/>
      <c r="LNI125" s="0"/>
      <c r="LNJ125" s="0"/>
      <c r="LNK125" s="0"/>
      <c r="LNL125" s="0"/>
      <c r="LNM125" s="0"/>
      <c r="LNN125" s="0"/>
      <c r="LNO125" s="0"/>
      <c r="LNP125" s="0"/>
      <c r="LNQ125" s="0"/>
      <c r="LNR125" s="0"/>
      <c r="LNS125" s="0"/>
      <c r="LNT125" s="0"/>
      <c r="LNU125" s="0"/>
      <c r="LNV125" s="0"/>
      <c r="LNW125" s="0"/>
      <c r="LNX125" s="0"/>
      <c r="LNY125" s="0"/>
      <c r="LNZ125" s="0"/>
      <c r="LOA125" s="0"/>
      <c r="LOB125" s="0"/>
      <c r="LOC125" s="0"/>
      <c r="LOD125" s="0"/>
      <c r="LOE125" s="0"/>
      <c r="LOF125" s="0"/>
      <c r="LOG125" s="0"/>
      <c r="LOH125" s="0"/>
      <c r="LOI125" s="0"/>
      <c r="LOJ125" s="0"/>
      <c r="LOK125" s="0"/>
      <c r="LOL125" s="0"/>
      <c r="LOM125" s="0"/>
      <c r="LON125" s="0"/>
      <c r="LOO125" s="0"/>
      <c r="LOP125" s="0"/>
      <c r="LOQ125" s="0"/>
      <c r="LOR125" s="0"/>
      <c r="LOS125" s="0"/>
      <c r="LOT125" s="0"/>
      <c r="LOU125" s="0"/>
      <c r="LOV125" s="0"/>
      <c r="LOW125" s="0"/>
      <c r="LOX125" s="0"/>
      <c r="LOY125" s="0"/>
      <c r="LOZ125" s="0"/>
      <c r="LPA125" s="0"/>
      <c r="LPB125" s="0"/>
      <c r="LPC125" s="0"/>
      <c r="LPD125" s="0"/>
      <c r="LPE125" s="0"/>
      <c r="LPF125" s="0"/>
      <c r="LPG125" s="0"/>
      <c r="LPH125" s="0"/>
      <c r="LPI125" s="0"/>
      <c r="LPJ125" s="0"/>
      <c r="LPK125" s="0"/>
      <c r="LPL125" s="0"/>
      <c r="LPM125" s="0"/>
      <c r="LPN125" s="0"/>
      <c r="LPO125" s="0"/>
      <c r="LPP125" s="0"/>
      <c r="LPQ125" s="0"/>
      <c r="LPR125" s="0"/>
      <c r="LPS125" s="0"/>
      <c r="LPT125" s="0"/>
      <c r="LPU125" s="0"/>
      <c r="LPV125" s="0"/>
      <c r="LPW125" s="0"/>
      <c r="LPX125" s="0"/>
      <c r="LPY125" s="0"/>
      <c r="LPZ125" s="0"/>
      <c r="LQA125" s="0"/>
      <c r="LQB125" s="0"/>
      <c r="LQC125" s="0"/>
      <c r="LQD125" s="0"/>
      <c r="LQE125" s="0"/>
      <c r="LQF125" s="0"/>
      <c r="LQG125" s="0"/>
      <c r="LQH125" s="0"/>
      <c r="LQI125" s="0"/>
      <c r="LQJ125" s="0"/>
      <c r="LQK125" s="0"/>
      <c r="LQL125" s="0"/>
      <c r="LQM125" s="0"/>
      <c r="LQN125" s="0"/>
      <c r="LQO125" s="0"/>
      <c r="LQP125" s="0"/>
      <c r="LQQ125" s="0"/>
      <c r="LQR125" s="0"/>
      <c r="LQS125" s="0"/>
      <c r="LQT125" s="0"/>
      <c r="LQU125" s="0"/>
      <c r="LQV125" s="0"/>
      <c r="LQW125" s="0"/>
      <c r="LQX125" s="0"/>
      <c r="LQY125" s="0"/>
      <c r="LQZ125" s="0"/>
      <c r="LRA125" s="0"/>
      <c r="LRB125" s="0"/>
      <c r="LRC125" s="0"/>
      <c r="LRD125" s="0"/>
      <c r="LRE125" s="0"/>
      <c r="LRF125" s="0"/>
      <c r="LRG125" s="0"/>
      <c r="LRH125" s="0"/>
      <c r="LRI125" s="0"/>
      <c r="LRJ125" s="0"/>
      <c r="LRK125" s="0"/>
      <c r="LRL125" s="0"/>
      <c r="LRM125" s="0"/>
      <c r="LRN125" s="0"/>
      <c r="LRO125" s="0"/>
      <c r="LRP125" s="0"/>
      <c r="LRQ125" s="0"/>
      <c r="LRR125" s="0"/>
      <c r="LRS125" s="0"/>
      <c r="LRT125" s="0"/>
      <c r="LRU125" s="0"/>
      <c r="LRV125" s="0"/>
      <c r="LRW125" s="0"/>
      <c r="LRX125" s="0"/>
      <c r="LRY125" s="0"/>
      <c r="LRZ125" s="0"/>
      <c r="LSA125" s="0"/>
      <c r="LSB125" s="0"/>
      <c r="LSC125" s="0"/>
      <c r="LSD125" s="0"/>
      <c r="LSE125" s="0"/>
      <c r="LSF125" s="0"/>
      <c r="LSG125" s="0"/>
      <c r="LSH125" s="0"/>
      <c r="LSI125" s="0"/>
      <c r="LSJ125" s="0"/>
      <c r="LSK125" s="0"/>
      <c r="LSL125" s="0"/>
      <c r="LSM125" s="0"/>
      <c r="LSN125" s="0"/>
      <c r="LSO125" s="0"/>
      <c r="LSP125" s="0"/>
      <c r="LSQ125" s="0"/>
      <c r="LSR125" s="0"/>
      <c r="LSS125" s="0"/>
      <c r="LST125" s="0"/>
      <c r="LSU125" s="0"/>
      <c r="LSV125" s="0"/>
      <c r="LSW125" s="0"/>
      <c r="LSX125" s="0"/>
      <c r="LSY125" s="0"/>
      <c r="LSZ125" s="0"/>
      <c r="LTA125" s="0"/>
      <c r="LTB125" s="0"/>
      <c r="LTC125" s="0"/>
      <c r="LTD125" s="0"/>
      <c r="LTE125" s="0"/>
      <c r="LTF125" s="0"/>
      <c r="LTG125" s="0"/>
      <c r="LTH125" s="0"/>
      <c r="LTI125" s="0"/>
      <c r="LTJ125" s="0"/>
      <c r="LTK125" s="0"/>
      <c r="LTL125" s="0"/>
      <c r="LTM125" s="0"/>
      <c r="LTN125" s="0"/>
      <c r="LTO125" s="0"/>
      <c r="LTP125" s="0"/>
      <c r="LTQ125" s="0"/>
      <c r="LTR125" s="0"/>
      <c r="LTS125" s="0"/>
      <c r="LTT125" s="0"/>
      <c r="LTU125" s="0"/>
      <c r="LTV125" s="0"/>
      <c r="LTW125" s="0"/>
      <c r="LTX125" s="0"/>
      <c r="LTY125" s="0"/>
      <c r="LTZ125" s="0"/>
      <c r="LUA125" s="0"/>
      <c r="LUB125" s="0"/>
      <c r="LUC125" s="0"/>
      <c r="LUD125" s="0"/>
      <c r="LUE125" s="0"/>
      <c r="LUF125" s="0"/>
      <c r="LUG125" s="0"/>
      <c r="LUH125" s="0"/>
      <c r="LUI125" s="0"/>
      <c r="LUJ125" s="0"/>
      <c r="LUK125" s="0"/>
      <c r="LUL125" s="0"/>
      <c r="LUM125" s="0"/>
      <c r="LUN125" s="0"/>
      <c r="LUO125" s="0"/>
      <c r="LUP125" s="0"/>
      <c r="LUQ125" s="0"/>
      <c r="LUR125" s="0"/>
      <c r="LUS125" s="0"/>
      <c r="LUT125" s="0"/>
      <c r="LUU125" s="0"/>
      <c r="LUV125" s="0"/>
      <c r="LUW125" s="0"/>
      <c r="LUX125" s="0"/>
      <c r="LUY125" s="0"/>
      <c r="LUZ125" s="0"/>
      <c r="LVA125" s="0"/>
      <c r="LVB125" s="0"/>
      <c r="LVC125" s="0"/>
      <c r="LVD125" s="0"/>
      <c r="LVE125" s="0"/>
      <c r="LVF125" s="0"/>
      <c r="LVG125" s="0"/>
      <c r="LVH125" s="0"/>
      <c r="LVI125" s="0"/>
      <c r="LVJ125" s="0"/>
      <c r="LVK125" s="0"/>
      <c r="LVL125" s="0"/>
      <c r="LVM125" s="0"/>
      <c r="LVN125" s="0"/>
      <c r="LVO125" s="0"/>
      <c r="LVP125" s="0"/>
      <c r="LVQ125" s="0"/>
      <c r="LVR125" s="0"/>
      <c r="LVS125" s="0"/>
      <c r="LVT125" s="0"/>
      <c r="LVU125" s="0"/>
      <c r="LVV125" s="0"/>
      <c r="LVW125" s="0"/>
      <c r="LVX125" s="0"/>
      <c r="LVY125" s="0"/>
      <c r="LVZ125" s="0"/>
      <c r="LWA125" s="0"/>
      <c r="LWB125" s="0"/>
      <c r="LWC125" s="0"/>
      <c r="LWD125" s="0"/>
      <c r="LWE125" s="0"/>
      <c r="LWF125" s="0"/>
      <c r="LWG125" s="0"/>
      <c r="LWH125" s="0"/>
      <c r="LWI125" s="0"/>
      <c r="LWJ125" s="0"/>
      <c r="LWK125" s="0"/>
      <c r="LWL125" s="0"/>
      <c r="LWM125" s="0"/>
      <c r="LWN125" s="0"/>
      <c r="LWO125" s="0"/>
      <c r="LWP125" s="0"/>
      <c r="LWQ125" s="0"/>
      <c r="LWR125" s="0"/>
      <c r="LWS125" s="0"/>
      <c r="LWT125" s="0"/>
      <c r="LWU125" s="0"/>
      <c r="LWV125" s="0"/>
      <c r="LWW125" s="0"/>
      <c r="LWX125" s="0"/>
      <c r="LWY125" s="0"/>
      <c r="LWZ125" s="0"/>
      <c r="LXA125" s="0"/>
      <c r="LXB125" s="0"/>
      <c r="LXC125" s="0"/>
      <c r="LXD125" s="0"/>
      <c r="LXE125" s="0"/>
      <c r="LXF125" s="0"/>
      <c r="LXG125" s="0"/>
      <c r="LXH125" s="0"/>
      <c r="LXI125" s="0"/>
      <c r="LXJ125" s="0"/>
      <c r="LXK125" s="0"/>
      <c r="LXL125" s="0"/>
      <c r="LXM125" s="0"/>
      <c r="LXN125" s="0"/>
      <c r="LXO125" s="0"/>
      <c r="LXP125" s="0"/>
      <c r="LXQ125" s="0"/>
      <c r="LXR125" s="0"/>
      <c r="LXS125" s="0"/>
      <c r="LXT125" s="0"/>
      <c r="LXU125" s="0"/>
      <c r="LXV125" s="0"/>
      <c r="LXW125" s="0"/>
      <c r="LXX125" s="0"/>
      <c r="LXY125" s="0"/>
      <c r="LXZ125" s="0"/>
      <c r="LYA125" s="0"/>
      <c r="LYB125" s="0"/>
      <c r="LYC125" s="0"/>
      <c r="LYD125" s="0"/>
      <c r="LYE125" s="0"/>
      <c r="LYF125" s="0"/>
      <c r="LYG125" s="0"/>
      <c r="LYH125" s="0"/>
      <c r="LYI125" s="0"/>
      <c r="LYJ125" s="0"/>
      <c r="LYK125" s="0"/>
      <c r="LYL125" s="0"/>
      <c r="LYM125" s="0"/>
      <c r="LYN125" s="0"/>
      <c r="LYO125" s="0"/>
      <c r="LYP125" s="0"/>
      <c r="LYQ125" s="0"/>
      <c r="LYR125" s="0"/>
      <c r="LYS125" s="0"/>
      <c r="LYT125" s="0"/>
      <c r="LYU125" s="0"/>
      <c r="LYV125" s="0"/>
      <c r="LYW125" s="0"/>
      <c r="LYX125" s="0"/>
      <c r="LYY125" s="0"/>
      <c r="LYZ125" s="0"/>
      <c r="LZA125" s="0"/>
      <c r="LZB125" s="0"/>
      <c r="LZC125" s="0"/>
      <c r="LZD125" s="0"/>
      <c r="LZE125" s="0"/>
      <c r="LZF125" s="0"/>
      <c r="LZG125" s="0"/>
      <c r="LZH125" s="0"/>
      <c r="LZI125" s="0"/>
      <c r="LZJ125" s="0"/>
      <c r="LZK125" s="0"/>
      <c r="LZL125" s="0"/>
      <c r="LZM125" s="0"/>
      <c r="LZN125" s="0"/>
      <c r="LZO125" s="0"/>
      <c r="LZP125" s="0"/>
      <c r="LZQ125" s="0"/>
      <c r="LZR125" s="0"/>
      <c r="LZS125" s="0"/>
      <c r="LZT125" s="0"/>
      <c r="LZU125" s="0"/>
      <c r="LZV125" s="0"/>
      <c r="LZW125" s="0"/>
      <c r="LZX125" s="0"/>
      <c r="LZY125" s="0"/>
      <c r="LZZ125" s="0"/>
      <c r="MAA125" s="0"/>
      <c r="MAB125" s="0"/>
      <c r="MAC125" s="0"/>
      <c r="MAD125" s="0"/>
      <c r="MAE125" s="0"/>
      <c r="MAF125" s="0"/>
      <c r="MAG125" s="0"/>
      <c r="MAH125" s="0"/>
      <c r="MAI125" s="0"/>
      <c r="MAJ125" s="0"/>
      <c r="MAK125" s="0"/>
      <c r="MAL125" s="0"/>
      <c r="MAM125" s="0"/>
      <c r="MAN125" s="0"/>
      <c r="MAO125" s="0"/>
      <c r="MAP125" s="0"/>
      <c r="MAQ125" s="0"/>
      <c r="MAR125" s="0"/>
      <c r="MAS125" s="0"/>
      <c r="MAT125" s="0"/>
      <c r="MAU125" s="0"/>
      <c r="MAV125" s="0"/>
      <c r="MAW125" s="0"/>
      <c r="MAX125" s="0"/>
      <c r="MAY125" s="0"/>
      <c r="MAZ125" s="0"/>
      <c r="MBA125" s="0"/>
      <c r="MBB125" s="0"/>
      <c r="MBC125" s="0"/>
      <c r="MBD125" s="0"/>
      <c r="MBE125" s="0"/>
      <c r="MBF125" s="0"/>
      <c r="MBG125" s="0"/>
      <c r="MBH125" s="0"/>
      <c r="MBI125" s="0"/>
      <c r="MBJ125" s="0"/>
      <c r="MBK125" s="0"/>
      <c r="MBL125" s="0"/>
      <c r="MBM125" s="0"/>
      <c r="MBN125" s="0"/>
      <c r="MBO125" s="0"/>
      <c r="MBP125" s="0"/>
      <c r="MBQ125" s="0"/>
      <c r="MBR125" s="0"/>
      <c r="MBS125" s="0"/>
      <c r="MBT125" s="0"/>
      <c r="MBU125" s="0"/>
      <c r="MBV125" s="0"/>
      <c r="MBW125" s="0"/>
      <c r="MBX125" s="0"/>
      <c r="MBY125" s="0"/>
      <c r="MBZ125" s="0"/>
      <c r="MCA125" s="0"/>
      <c r="MCB125" s="0"/>
      <c r="MCC125" s="0"/>
      <c r="MCD125" s="0"/>
      <c r="MCE125" s="0"/>
      <c r="MCF125" s="0"/>
      <c r="MCG125" s="0"/>
      <c r="MCH125" s="0"/>
      <c r="MCI125" s="0"/>
      <c r="MCJ125" s="0"/>
      <c r="MCK125" s="0"/>
      <c r="MCL125" s="0"/>
      <c r="MCM125" s="0"/>
      <c r="MCN125" s="0"/>
      <c r="MCO125" s="0"/>
      <c r="MCP125" s="0"/>
      <c r="MCQ125" s="0"/>
      <c r="MCR125" s="0"/>
      <c r="MCS125" s="0"/>
      <c r="MCT125" s="0"/>
      <c r="MCU125" s="0"/>
      <c r="MCV125" s="0"/>
      <c r="MCW125" s="0"/>
      <c r="MCX125" s="0"/>
      <c r="MCY125" s="0"/>
      <c r="MCZ125" s="0"/>
      <c r="MDA125" s="0"/>
      <c r="MDB125" s="0"/>
      <c r="MDC125" s="0"/>
      <c r="MDD125" s="0"/>
      <c r="MDE125" s="0"/>
      <c r="MDF125" s="0"/>
      <c r="MDG125" s="0"/>
      <c r="MDH125" s="0"/>
      <c r="MDI125" s="0"/>
      <c r="MDJ125" s="0"/>
      <c r="MDK125" s="0"/>
      <c r="MDL125" s="0"/>
      <c r="MDM125" s="0"/>
      <c r="MDN125" s="0"/>
      <c r="MDO125" s="0"/>
      <c r="MDP125" s="0"/>
      <c r="MDQ125" s="0"/>
      <c r="MDR125" s="0"/>
      <c r="MDS125" s="0"/>
      <c r="MDT125" s="0"/>
      <c r="MDU125" s="0"/>
      <c r="MDV125" s="0"/>
      <c r="MDW125" s="0"/>
      <c r="MDX125" s="0"/>
      <c r="MDY125" s="0"/>
      <c r="MDZ125" s="0"/>
      <c r="MEA125" s="0"/>
      <c r="MEB125" s="0"/>
      <c r="MEC125" s="0"/>
      <c r="MED125" s="0"/>
      <c r="MEE125" s="0"/>
      <c r="MEF125" s="0"/>
      <c r="MEG125" s="0"/>
      <c r="MEH125" s="0"/>
      <c r="MEI125" s="0"/>
      <c r="MEJ125" s="0"/>
      <c r="MEK125" s="0"/>
      <c r="MEL125" s="0"/>
      <c r="MEM125" s="0"/>
      <c r="MEN125" s="0"/>
      <c r="MEO125" s="0"/>
      <c r="MEP125" s="0"/>
      <c r="MEQ125" s="0"/>
      <c r="MER125" s="0"/>
      <c r="MES125" s="0"/>
      <c r="MET125" s="0"/>
      <c r="MEU125" s="0"/>
      <c r="MEV125" s="0"/>
      <c r="MEW125" s="0"/>
      <c r="MEX125" s="0"/>
      <c r="MEY125" s="0"/>
      <c r="MEZ125" s="0"/>
      <c r="MFA125" s="0"/>
      <c r="MFB125" s="0"/>
      <c r="MFC125" s="0"/>
      <c r="MFD125" s="0"/>
      <c r="MFE125" s="0"/>
      <c r="MFF125" s="0"/>
      <c r="MFG125" s="0"/>
      <c r="MFH125" s="0"/>
      <c r="MFI125" s="0"/>
      <c r="MFJ125" s="0"/>
      <c r="MFK125" s="0"/>
      <c r="MFL125" s="0"/>
      <c r="MFM125" s="0"/>
      <c r="MFN125" s="0"/>
      <c r="MFO125" s="0"/>
      <c r="MFP125" s="0"/>
      <c r="MFQ125" s="0"/>
      <c r="MFR125" s="0"/>
      <c r="MFS125" s="0"/>
      <c r="MFT125" s="0"/>
      <c r="MFU125" s="0"/>
      <c r="MFV125" s="0"/>
      <c r="MFW125" s="0"/>
      <c r="MFX125" s="0"/>
      <c r="MFY125" s="0"/>
      <c r="MFZ125" s="0"/>
      <c r="MGA125" s="0"/>
      <c r="MGB125" s="0"/>
      <c r="MGC125" s="0"/>
      <c r="MGD125" s="0"/>
      <c r="MGE125" s="0"/>
      <c r="MGF125" s="0"/>
      <c r="MGG125" s="0"/>
      <c r="MGH125" s="0"/>
      <c r="MGI125" s="0"/>
      <c r="MGJ125" s="0"/>
      <c r="MGK125" s="0"/>
      <c r="MGL125" s="0"/>
      <c r="MGM125" s="0"/>
      <c r="MGN125" s="0"/>
      <c r="MGO125" s="0"/>
      <c r="MGP125" s="0"/>
      <c r="MGQ125" s="0"/>
      <c r="MGR125" s="0"/>
      <c r="MGS125" s="0"/>
      <c r="MGT125" s="0"/>
      <c r="MGU125" s="0"/>
      <c r="MGV125" s="0"/>
      <c r="MGW125" s="0"/>
      <c r="MGX125" s="0"/>
      <c r="MGY125" s="0"/>
      <c r="MGZ125" s="0"/>
      <c r="MHA125" s="0"/>
      <c r="MHB125" s="0"/>
      <c r="MHC125" s="0"/>
      <c r="MHD125" s="0"/>
      <c r="MHE125" s="0"/>
      <c r="MHF125" s="0"/>
      <c r="MHG125" s="0"/>
      <c r="MHH125" s="0"/>
      <c r="MHI125" s="0"/>
      <c r="MHJ125" s="0"/>
      <c r="MHK125" s="0"/>
      <c r="MHL125" s="0"/>
      <c r="MHM125" s="0"/>
      <c r="MHN125" s="0"/>
      <c r="MHO125" s="0"/>
      <c r="MHP125" s="0"/>
      <c r="MHQ125" s="0"/>
      <c r="MHR125" s="0"/>
      <c r="MHS125" s="0"/>
      <c r="MHT125" s="0"/>
      <c r="MHU125" s="0"/>
      <c r="MHV125" s="0"/>
      <c r="MHW125" s="0"/>
      <c r="MHX125" s="0"/>
      <c r="MHY125" s="0"/>
      <c r="MHZ125" s="0"/>
      <c r="MIA125" s="0"/>
      <c r="MIB125" s="0"/>
      <c r="MIC125" s="0"/>
      <c r="MID125" s="0"/>
      <c r="MIE125" s="0"/>
      <c r="MIF125" s="0"/>
      <c r="MIG125" s="0"/>
      <c r="MIH125" s="0"/>
      <c r="MII125" s="0"/>
      <c r="MIJ125" s="0"/>
      <c r="MIK125" s="0"/>
      <c r="MIL125" s="0"/>
      <c r="MIM125" s="0"/>
      <c r="MIN125" s="0"/>
      <c r="MIO125" s="0"/>
      <c r="MIP125" s="0"/>
      <c r="MIQ125" s="0"/>
      <c r="MIR125" s="0"/>
      <c r="MIS125" s="0"/>
      <c r="MIT125" s="0"/>
      <c r="MIU125" s="0"/>
      <c r="MIV125" s="0"/>
      <c r="MIW125" s="0"/>
      <c r="MIX125" s="0"/>
      <c r="MIY125" s="0"/>
      <c r="MIZ125" s="0"/>
      <c r="MJA125" s="0"/>
      <c r="MJB125" s="0"/>
      <c r="MJC125" s="0"/>
      <c r="MJD125" s="0"/>
      <c r="MJE125" s="0"/>
      <c r="MJF125" s="0"/>
      <c r="MJG125" s="0"/>
      <c r="MJH125" s="0"/>
      <c r="MJI125" s="0"/>
      <c r="MJJ125" s="0"/>
      <c r="MJK125" s="0"/>
      <c r="MJL125" s="0"/>
      <c r="MJM125" s="0"/>
      <c r="MJN125" s="0"/>
      <c r="MJO125" s="0"/>
      <c r="MJP125" s="0"/>
      <c r="MJQ125" s="0"/>
      <c r="MJR125" s="0"/>
      <c r="MJS125" s="0"/>
      <c r="MJT125" s="0"/>
      <c r="MJU125" s="0"/>
      <c r="MJV125" s="0"/>
      <c r="MJW125" s="0"/>
      <c r="MJX125" s="0"/>
      <c r="MJY125" s="0"/>
      <c r="MJZ125" s="0"/>
      <c r="MKA125" s="0"/>
      <c r="MKB125" s="0"/>
      <c r="MKC125" s="0"/>
      <c r="MKD125" s="0"/>
      <c r="MKE125" s="0"/>
      <c r="MKF125" s="0"/>
      <c r="MKG125" s="0"/>
      <c r="MKH125" s="0"/>
      <c r="MKI125" s="0"/>
      <c r="MKJ125" s="0"/>
      <c r="MKK125" s="0"/>
      <c r="MKL125" s="0"/>
      <c r="MKM125" s="0"/>
      <c r="MKN125" s="0"/>
      <c r="MKO125" s="0"/>
      <c r="MKP125" s="0"/>
      <c r="MKQ125" s="0"/>
      <c r="MKR125" s="0"/>
      <c r="MKS125" s="0"/>
      <c r="MKT125" s="0"/>
      <c r="MKU125" s="0"/>
      <c r="MKV125" s="0"/>
      <c r="MKW125" s="0"/>
      <c r="MKX125" s="0"/>
      <c r="MKY125" s="0"/>
      <c r="MKZ125" s="0"/>
      <c r="MLA125" s="0"/>
      <c r="MLB125" s="0"/>
      <c r="MLC125" s="0"/>
      <c r="MLD125" s="0"/>
      <c r="MLE125" s="0"/>
      <c r="MLF125" s="0"/>
      <c r="MLG125" s="0"/>
      <c r="MLH125" s="0"/>
      <c r="MLI125" s="0"/>
      <c r="MLJ125" s="0"/>
      <c r="MLK125" s="0"/>
      <c r="MLL125" s="0"/>
      <c r="MLM125" s="0"/>
      <c r="MLN125" s="0"/>
      <c r="MLO125" s="0"/>
      <c r="MLP125" s="0"/>
      <c r="MLQ125" s="0"/>
      <c r="MLR125" s="0"/>
      <c r="MLS125" s="0"/>
      <c r="MLT125" s="0"/>
      <c r="MLU125" s="0"/>
      <c r="MLV125" s="0"/>
      <c r="MLW125" s="0"/>
      <c r="MLX125" s="0"/>
      <c r="MLY125" s="0"/>
      <c r="MLZ125" s="0"/>
      <c r="MMA125" s="0"/>
      <c r="MMB125" s="0"/>
      <c r="MMC125" s="0"/>
      <c r="MMD125" s="0"/>
      <c r="MME125" s="0"/>
      <c r="MMF125" s="0"/>
      <c r="MMG125" s="0"/>
      <c r="MMH125" s="0"/>
      <c r="MMI125" s="0"/>
      <c r="MMJ125" s="0"/>
      <c r="MMK125" s="0"/>
      <c r="MML125" s="0"/>
      <c r="MMM125" s="0"/>
      <c r="MMN125" s="0"/>
      <c r="MMO125" s="0"/>
      <c r="MMP125" s="0"/>
      <c r="MMQ125" s="0"/>
      <c r="MMR125" s="0"/>
      <c r="MMS125" s="0"/>
      <c r="MMT125" s="0"/>
      <c r="MMU125" s="0"/>
      <c r="MMV125" s="0"/>
      <c r="MMW125" s="0"/>
      <c r="MMX125" s="0"/>
      <c r="MMY125" s="0"/>
      <c r="MMZ125" s="0"/>
      <c r="MNA125" s="0"/>
      <c r="MNB125" s="0"/>
      <c r="MNC125" s="0"/>
      <c r="MND125" s="0"/>
      <c r="MNE125" s="0"/>
      <c r="MNF125" s="0"/>
      <c r="MNG125" s="0"/>
      <c r="MNH125" s="0"/>
      <c r="MNI125" s="0"/>
      <c r="MNJ125" s="0"/>
      <c r="MNK125" s="0"/>
      <c r="MNL125" s="0"/>
      <c r="MNM125" s="0"/>
      <c r="MNN125" s="0"/>
      <c r="MNO125" s="0"/>
      <c r="MNP125" s="0"/>
      <c r="MNQ125" s="0"/>
      <c r="MNR125" s="0"/>
      <c r="MNS125" s="0"/>
      <c r="MNT125" s="0"/>
      <c r="MNU125" s="0"/>
      <c r="MNV125" s="0"/>
      <c r="MNW125" s="0"/>
      <c r="MNX125" s="0"/>
      <c r="MNY125" s="0"/>
      <c r="MNZ125" s="0"/>
      <c r="MOA125" s="0"/>
      <c r="MOB125" s="0"/>
      <c r="MOC125" s="0"/>
      <c r="MOD125" s="0"/>
      <c r="MOE125" s="0"/>
      <c r="MOF125" s="0"/>
      <c r="MOG125" s="0"/>
      <c r="MOH125" s="0"/>
      <c r="MOI125" s="0"/>
      <c r="MOJ125" s="0"/>
      <c r="MOK125" s="0"/>
      <c r="MOL125" s="0"/>
      <c r="MOM125" s="0"/>
      <c r="MON125" s="0"/>
      <c r="MOO125" s="0"/>
      <c r="MOP125" s="0"/>
      <c r="MOQ125" s="0"/>
      <c r="MOR125" s="0"/>
      <c r="MOS125" s="0"/>
      <c r="MOT125" s="0"/>
      <c r="MOU125" s="0"/>
      <c r="MOV125" s="0"/>
      <c r="MOW125" s="0"/>
      <c r="MOX125" s="0"/>
      <c r="MOY125" s="0"/>
      <c r="MOZ125" s="0"/>
      <c r="MPA125" s="0"/>
      <c r="MPB125" s="0"/>
      <c r="MPC125" s="0"/>
      <c r="MPD125" s="0"/>
      <c r="MPE125" s="0"/>
      <c r="MPF125" s="0"/>
      <c r="MPG125" s="0"/>
      <c r="MPH125" s="0"/>
      <c r="MPI125" s="0"/>
      <c r="MPJ125" s="0"/>
      <c r="MPK125" s="0"/>
      <c r="MPL125" s="0"/>
      <c r="MPM125" s="0"/>
      <c r="MPN125" s="0"/>
      <c r="MPO125" s="0"/>
      <c r="MPP125" s="0"/>
      <c r="MPQ125" s="0"/>
      <c r="MPR125" s="0"/>
      <c r="MPS125" s="0"/>
      <c r="MPT125" s="0"/>
      <c r="MPU125" s="0"/>
      <c r="MPV125" s="0"/>
      <c r="MPW125" s="0"/>
      <c r="MPX125" s="0"/>
      <c r="MPY125" s="0"/>
      <c r="MPZ125" s="0"/>
      <c r="MQA125" s="0"/>
      <c r="MQB125" s="0"/>
      <c r="MQC125" s="0"/>
      <c r="MQD125" s="0"/>
      <c r="MQE125" s="0"/>
      <c r="MQF125" s="0"/>
      <c r="MQG125" s="0"/>
      <c r="MQH125" s="0"/>
      <c r="MQI125" s="0"/>
      <c r="MQJ125" s="0"/>
      <c r="MQK125" s="0"/>
      <c r="MQL125" s="0"/>
      <c r="MQM125" s="0"/>
      <c r="MQN125" s="0"/>
      <c r="MQO125" s="0"/>
      <c r="MQP125" s="0"/>
      <c r="MQQ125" s="0"/>
      <c r="MQR125" s="0"/>
      <c r="MQS125" s="0"/>
      <c r="MQT125" s="0"/>
      <c r="MQU125" s="0"/>
      <c r="MQV125" s="0"/>
      <c r="MQW125" s="0"/>
      <c r="MQX125" s="0"/>
      <c r="MQY125" s="0"/>
      <c r="MQZ125" s="0"/>
      <c r="MRA125" s="0"/>
      <c r="MRB125" s="0"/>
      <c r="MRC125" s="0"/>
      <c r="MRD125" s="0"/>
      <c r="MRE125" s="0"/>
      <c r="MRF125" s="0"/>
      <c r="MRG125" s="0"/>
      <c r="MRH125" s="0"/>
      <c r="MRI125" s="0"/>
      <c r="MRJ125" s="0"/>
      <c r="MRK125" s="0"/>
      <c r="MRL125" s="0"/>
      <c r="MRM125" s="0"/>
      <c r="MRN125" s="0"/>
      <c r="MRO125" s="0"/>
      <c r="MRP125" s="0"/>
      <c r="MRQ125" s="0"/>
      <c r="MRR125" s="0"/>
      <c r="MRS125" s="0"/>
      <c r="MRT125" s="0"/>
      <c r="MRU125" s="0"/>
      <c r="MRV125" s="0"/>
      <c r="MRW125" s="0"/>
      <c r="MRX125" s="0"/>
      <c r="MRY125" s="0"/>
      <c r="MRZ125" s="0"/>
      <c r="MSA125" s="0"/>
      <c r="MSB125" s="0"/>
      <c r="MSC125" s="0"/>
      <c r="MSD125" s="0"/>
      <c r="MSE125" s="0"/>
      <c r="MSF125" s="0"/>
      <c r="MSG125" s="0"/>
      <c r="MSH125" s="0"/>
      <c r="MSI125" s="0"/>
      <c r="MSJ125" s="0"/>
      <c r="MSK125" s="0"/>
      <c r="MSL125" s="0"/>
      <c r="MSM125" s="0"/>
      <c r="MSN125" s="0"/>
      <c r="MSO125" s="0"/>
      <c r="MSP125" s="0"/>
      <c r="MSQ125" s="0"/>
      <c r="MSR125" s="0"/>
      <c r="MSS125" s="0"/>
      <c r="MST125" s="0"/>
      <c r="MSU125" s="0"/>
      <c r="MSV125" s="0"/>
      <c r="MSW125" s="0"/>
      <c r="MSX125" s="0"/>
      <c r="MSY125" s="0"/>
      <c r="MSZ125" s="0"/>
      <c r="MTA125" s="0"/>
      <c r="MTB125" s="0"/>
      <c r="MTC125" s="0"/>
      <c r="MTD125" s="0"/>
      <c r="MTE125" s="0"/>
      <c r="MTF125" s="0"/>
      <c r="MTG125" s="0"/>
      <c r="MTH125" s="0"/>
      <c r="MTI125" s="0"/>
      <c r="MTJ125" s="0"/>
      <c r="MTK125" s="0"/>
      <c r="MTL125" s="0"/>
      <c r="MTM125" s="0"/>
      <c r="MTN125" s="0"/>
      <c r="MTO125" s="0"/>
      <c r="MTP125" s="0"/>
      <c r="MTQ125" s="0"/>
      <c r="MTR125" s="0"/>
      <c r="MTS125" s="0"/>
      <c r="MTT125" s="0"/>
      <c r="MTU125" s="0"/>
      <c r="MTV125" s="0"/>
      <c r="MTW125" s="0"/>
      <c r="MTX125" s="0"/>
      <c r="MTY125" s="0"/>
      <c r="MTZ125" s="0"/>
      <c r="MUA125" s="0"/>
      <c r="MUB125" s="0"/>
      <c r="MUC125" s="0"/>
      <c r="MUD125" s="0"/>
      <c r="MUE125" s="0"/>
      <c r="MUF125" s="0"/>
      <c r="MUG125" s="0"/>
      <c r="MUH125" s="0"/>
      <c r="MUI125" s="0"/>
      <c r="MUJ125" s="0"/>
      <c r="MUK125" s="0"/>
      <c r="MUL125" s="0"/>
      <c r="MUM125" s="0"/>
      <c r="MUN125" s="0"/>
      <c r="MUO125" s="0"/>
      <c r="MUP125" s="0"/>
      <c r="MUQ125" s="0"/>
      <c r="MUR125" s="0"/>
      <c r="MUS125" s="0"/>
      <c r="MUT125" s="0"/>
      <c r="MUU125" s="0"/>
      <c r="MUV125" s="0"/>
      <c r="MUW125" s="0"/>
      <c r="MUX125" s="0"/>
      <c r="MUY125" s="0"/>
      <c r="MUZ125" s="0"/>
      <c r="MVA125" s="0"/>
      <c r="MVB125" s="0"/>
      <c r="MVC125" s="0"/>
      <c r="MVD125" s="0"/>
      <c r="MVE125" s="0"/>
      <c r="MVF125" s="0"/>
      <c r="MVG125" s="0"/>
      <c r="MVH125" s="0"/>
      <c r="MVI125" s="0"/>
      <c r="MVJ125" s="0"/>
      <c r="MVK125" s="0"/>
      <c r="MVL125" s="0"/>
      <c r="MVM125" s="0"/>
      <c r="MVN125" s="0"/>
      <c r="MVO125" s="0"/>
      <c r="MVP125" s="0"/>
      <c r="MVQ125" s="0"/>
      <c r="MVR125" s="0"/>
      <c r="MVS125" s="0"/>
      <c r="MVT125" s="0"/>
      <c r="MVU125" s="0"/>
      <c r="MVV125" s="0"/>
      <c r="MVW125" s="0"/>
      <c r="MVX125" s="0"/>
      <c r="MVY125" s="0"/>
      <c r="MVZ125" s="0"/>
      <c r="MWA125" s="0"/>
      <c r="MWB125" s="0"/>
      <c r="MWC125" s="0"/>
      <c r="MWD125" s="0"/>
      <c r="MWE125" s="0"/>
      <c r="MWF125" s="0"/>
      <c r="MWG125" s="0"/>
      <c r="MWH125" s="0"/>
      <c r="MWI125" s="0"/>
      <c r="MWJ125" s="0"/>
      <c r="MWK125" s="0"/>
      <c r="MWL125" s="0"/>
      <c r="MWM125" s="0"/>
      <c r="MWN125" s="0"/>
      <c r="MWO125" s="0"/>
      <c r="MWP125" s="0"/>
      <c r="MWQ125" s="0"/>
      <c r="MWR125" s="0"/>
      <c r="MWS125" s="0"/>
      <c r="MWT125" s="0"/>
      <c r="MWU125" s="0"/>
      <c r="MWV125" s="0"/>
      <c r="MWW125" s="0"/>
      <c r="MWX125" s="0"/>
      <c r="MWY125" s="0"/>
      <c r="MWZ125" s="0"/>
      <c r="MXA125" s="0"/>
      <c r="MXB125" s="0"/>
      <c r="MXC125" s="0"/>
      <c r="MXD125" s="0"/>
      <c r="MXE125" s="0"/>
      <c r="MXF125" s="0"/>
      <c r="MXG125" s="0"/>
      <c r="MXH125" s="0"/>
      <c r="MXI125" s="0"/>
      <c r="MXJ125" s="0"/>
      <c r="MXK125" s="0"/>
      <c r="MXL125" s="0"/>
      <c r="MXM125" s="0"/>
      <c r="MXN125" s="0"/>
      <c r="MXO125" s="0"/>
      <c r="MXP125" s="0"/>
      <c r="MXQ125" s="0"/>
      <c r="MXR125" s="0"/>
      <c r="MXS125" s="0"/>
      <c r="MXT125" s="0"/>
      <c r="MXU125" s="0"/>
      <c r="MXV125" s="0"/>
      <c r="MXW125" s="0"/>
      <c r="MXX125" s="0"/>
      <c r="MXY125" s="0"/>
      <c r="MXZ125" s="0"/>
      <c r="MYA125" s="0"/>
      <c r="MYB125" s="0"/>
      <c r="MYC125" s="0"/>
      <c r="MYD125" s="0"/>
      <c r="MYE125" s="0"/>
      <c r="MYF125" s="0"/>
      <c r="MYG125" s="0"/>
      <c r="MYH125" s="0"/>
      <c r="MYI125" s="0"/>
      <c r="MYJ125" s="0"/>
      <c r="MYK125" s="0"/>
      <c r="MYL125" s="0"/>
      <c r="MYM125" s="0"/>
      <c r="MYN125" s="0"/>
      <c r="MYO125" s="0"/>
      <c r="MYP125" s="0"/>
      <c r="MYQ125" s="0"/>
      <c r="MYR125" s="0"/>
      <c r="MYS125" s="0"/>
      <c r="MYT125" s="0"/>
      <c r="MYU125" s="0"/>
      <c r="MYV125" s="0"/>
      <c r="MYW125" s="0"/>
      <c r="MYX125" s="0"/>
      <c r="MYY125" s="0"/>
      <c r="MYZ125" s="0"/>
      <c r="MZA125" s="0"/>
      <c r="MZB125" s="0"/>
      <c r="MZC125" s="0"/>
      <c r="MZD125" s="0"/>
      <c r="MZE125" s="0"/>
      <c r="MZF125" s="0"/>
      <c r="MZG125" s="0"/>
      <c r="MZH125" s="0"/>
      <c r="MZI125" s="0"/>
      <c r="MZJ125" s="0"/>
      <c r="MZK125" s="0"/>
      <c r="MZL125" s="0"/>
      <c r="MZM125" s="0"/>
      <c r="MZN125" s="0"/>
      <c r="MZO125" s="0"/>
      <c r="MZP125" s="0"/>
      <c r="MZQ125" s="0"/>
      <c r="MZR125" s="0"/>
      <c r="MZS125" s="0"/>
      <c r="MZT125" s="0"/>
      <c r="MZU125" s="0"/>
      <c r="MZV125" s="0"/>
      <c r="MZW125" s="0"/>
      <c r="MZX125" s="0"/>
      <c r="MZY125" s="0"/>
      <c r="MZZ125" s="0"/>
      <c r="NAA125" s="0"/>
      <c r="NAB125" s="0"/>
      <c r="NAC125" s="0"/>
      <c r="NAD125" s="0"/>
      <c r="NAE125" s="0"/>
      <c r="NAF125" s="0"/>
      <c r="NAG125" s="0"/>
      <c r="NAH125" s="0"/>
      <c r="NAI125" s="0"/>
      <c r="NAJ125" s="0"/>
      <c r="NAK125" s="0"/>
      <c r="NAL125" s="0"/>
      <c r="NAM125" s="0"/>
      <c r="NAN125" s="0"/>
      <c r="NAO125" s="0"/>
      <c r="NAP125" s="0"/>
      <c r="NAQ125" s="0"/>
      <c r="NAR125" s="0"/>
      <c r="NAS125" s="0"/>
      <c r="NAT125" s="0"/>
      <c r="NAU125" s="0"/>
      <c r="NAV125" s="0"/>
      <c r="NAW125" s="0"/>
      <c r="NAX125" s="0"/>
      <c r="NAY125" s="0"/>
      <c r="NAZ125" s="0"/>
      <c r="NBA125" s="0"/>
      <c r="NBB125" s="0"/>
      <c r="NBC125" s="0"/>
      <c r="NBD125" s="0"/>
      <c r="NBE125" s="0"/>
      <c r="NBF125" s="0"/>
      <c r="NBG125" s="0"/>
      <c r="NBH125" s="0"/>
      <c r="NBI125" s="0"/>
      <c r="NBJ125" s="0"/>
      <c r="NBK125" s="0"/>
      <c r="NBL125" s="0"/>
      <c r="NBM125" s="0"/>
      <c r="NBN125" s="0"/>
      <c r="NBO125" s="0"/>
      <c r="NBP125" s="0"/>
      <c r="NBQ125" s="0"/>
      <c r="NBR125" s="0"/>
      <c r="NBS125" s="0"/>
      <c r="NBT125" s="0"/>
      <c r="NBU125" s="0"/>
      <c r="NBV125" s="0"/>
      <c r="NBW125" s="0"/>
      <c r="NBX125" s="0"/>
      <c r="NBY125" s="0"/>
      <c r="NBZ125" s="0"/>
      <c r="NCA125" s="0"/>
      <c r="NCB125" s="0"/>
      <c r="NCC125" s="0"/>
      <c r="NCD125" s="0"/>
      <c r="NCE125" s="0"/>
      <c r="NCF125" s="0"/>
      <c r="NCG125" s="0"/>
      <c r="NCH125" s="0"/>
      <c r="NCI125" s="0"/>
      <c r="NCJ125" s="0"/>
      <c r="NCK125" s="0"/>
      <c r="NCL125" s="0"/>
      <c r="NCM125" s="0"/>
      <c r="NCN125" s="0"/>
      <c r="NCO125" s="0"/>
      <c r="NCP125" s="0"/>
      <c r="NCQ125" s="0"/>
      <c r="NCR125" s="0"/>
      <c r="NCS125" s="0"/>
      <c r="NCT125" s="0"/>
      <c r="NCU125" s="0"/>
      <c r="NCV125" s="0"/>
      <c r="NCW125" s="0"/>
      <c r="NCX125" s="0"/>
      <c r="NCY125" s="0"/>
      <c r="NCZ125" s="0"/>
      <c r="NDA125" s="0"/>
      <c r="NDB125" s="0"/>
      <c r="NDC125" s="0"/>
      <c r="NDD125" s="0"/>
      <c r="NDE125" s="0"/>
      <c r="NDF125" s="0"/>
      <c r="NDG125" s="0"/>
      <c r="NDH125" s="0"/>
      <c r="NDI125" s="0"/>
      <c r="NDJ125" s="0"/>
      <c r="NDK125" s="0"/>
      <c r="NDL125" s="0"/>
      <c r="NDM125" s="0"/>
      <c r="NDN125" s="0"/>
      <c r="NDO125" s="0"/>
      <c r="NDP125" s="0"/>
      <c r="NDQ125" s="0"/>
      <c r="NDR125" s="0"/>
      <c r="NDS125" s="0"/>
      <c r="NDT125" s="0"/>
      <c r="NDU125" s="0"/>
      <c r="NDV125" s="0"/>
      <c r="NDW125" s="0"/>
      <c r="NDX125" s="0"/>
      <c r="NDY125" s="0"/>
      <c r="NDZ125" s="0"/>
      <c r="NEA125" s="0"/>
      <c r="NEB125" s="0"/>
      <c r="NEC125" s="0"/>
      <c r="NED125" s="0"/>
      <c r="NEE125" s="0"/>
      <c r="NEF125" s="0"/>
      <c r="NEG125" s="0"/>
      <c r="NEH125" s="0"/>
      <c r="NEI125" s="0"/>
      <c r="NEJ125" s="0"/>
      <c r="NEK125" s="0"/>
      <c r="NEL125" s="0"/>
      <c r="NEM125" s="0"/>
      <c r="NEN125" s="0"/>
      <c r="NEO125" s="0"/>
      <c r="NEP125" s="0"/>
      <c r="NEQ125" s="0"/>
      <c r="NER125" s="0"/>
      <c r="NES125" s="0"/>
      <c r="NET125" s="0"/>
      <c r="NEU125" s="0"/>
      <c r="NEV125" s="0"/>
      <c r="NEW125" s="0"/>
      <c r="NEX125" s="0"/>
      <c r="NEY125" s="0"/>
      <c r="NEZ125" s="0"/>
      <c r="NFA125" s="0"/>
      <c r="NFB125" s="0"/>
      <c r="NFC125" s="0"/>
      <c r="NFD125" s="0"/>
      <c r="NFE125" s="0"/>
      <c r="NFF125" s="0"/>
      <c r="NFG125" s="0"/>
      <c r="NFH125" s="0"/>
      <c r="NFI125" s="0"/>
      <c r="NFJ125" s="0"/>
      <c r="NFK125" s="0"/>
      <c r="NFL125" s="0"/>
      <c r="NFM125" s="0"/>
      <c r="NFN125" s="0"/>
      <c r="NFO125" s="0"/>
      <c r="NFP125" s="0"/>
      <c r="NFQ125" s="0"/>
      <c r="NFR125" s="0"/>
      <c r="NFS125" s="0"/>
      <c r="NFT125" s="0"/>
      <c r="NFU125" s="0"/>
      <c r="NFV125" s="0"/>
      <c r="NFW125" s="0"/>
      <c r="NFX125" s="0"/>
      <c r="NFY125" s="0"/>
      <c r="NFZ125" s="0"/>
      <c r="NGA125" s="0"/>
      <c r="NGB125" s="0"/>
      <c r="NGC125" s="0"/>
      <c r="NGD125" s="0"/>
      <c r="NGE125" s="0"/>
      <c r="NGF125" s="0"/>
      <c r="NGG125" s="0"/>
      <c r="NGH125" s="0"/>
      <c r="NGI125" s="0"/>
      <c r="NGJ125" s="0"/>
      <c r="NGK125" s="0"/>
      <c r="NGL125" s="0"/>
      <c r="NGM125" s="0"/>
      <c r="NGN125" s="0"/>
      <c r="NGO125" s="0"/>
      <c r="NGP125" s="0"/>
      <c r="NGQ125" s="0"/>
      <c r="NGR125" s="0"/>
      <c r="NGS125" s="0"/>
      <c r="NGT125" s="0"/>
      <c r="NGU125" s="0"/>
      <c r="NGV125" s="0"/>
      <c r="NGW125" s="0"/>
      <c r="NGX125" s="0"/>
      <c r="NGY125" s="0"/>
      <c r="NGZ125" s="0"/>
      <c r="NHA125" s="0"/>
      <c r="NHB125" s="0"/>
      <c r="NHC125" s="0"/>
      <c r="NHD125" s="0"/>
      <c r="NHE125" s="0"/>
      <c r="NHF125" s="0"/>
      <c r="NHG125" s="0"/>
      <c r="NHH125" s="0"/>
      <c r="NHI125" s="0"/>
      <c r="NHJ125" s="0"/>
      <c r="NHK125" s="0"/>
      <c r="NHL125" s="0"/>
      <c r="NHM125" s="0"/>
      <c r="NHN125" s="0"/>
      <c r="NHO125" s="0"/>
      <c r="NHP125" s="0"/>
      <c r="NHQ125" s="0"/>
      <c r="NHR125" s="0"/>
      <c r="NHS125" s="0"/>
      <c r="NHT125" s="0"/>
      <c r="NHU125" s="0"/>
      <c r="NHV125" s="0"/>
      <c r="NHW125" s="0"/>
      <c r="NHX125" s="0"/>
      <c r="NHY125" s="0"/>
      <c r="NHZ125" s="0"/>
      <c r="NIA125" s="0"/>
      <c r="NIB125" s="0"/>
      <c r="NIC125" s="0"/>
      <c r="NID125" s="0"/>
      <c r="NIE125" s="0"/>
      <c r="NIF125" s="0"/>
      <c r="NIG125" s="0"/>
      <c r="NIH125" s="0"/>
      <c r="NII125" s="0"/>
      <c r="NIJ125" s="0"/>
      <c r="NIK125" s="0"/>
      <c r="NIL125" s="0"/>
      <c r="NIM125" s="0"/>
      <c r="NIN125" s="0"/>
      <c r="NIO125" s="0"/>
      <c r="NIP125" s="0"/>
      <c r="NIQ125" s="0"/>
      <c r="NIR125" s="0"/>
      <c r="NIS125" s="0"/>
      <c r="NIT125" s="0"/>
      <c r="NIU125" s="0"/>
      <c r="NIV125" s="0"/>
      <c r="NIW125" s="0"/>
      <c r="NIX125" s="0"/>
      <c r="NIY125" s="0"/>
      <c r="NIZ125" s="0"/>
      <c r="NJA125" s="0"/>
      <c r="NJB125" s="0"/>
      <c r="NJC125" s="0"/>
      <c r="NJD125" s="0"/>
      <c r="NJE125" s="0"/>
      <c r="NJF125" s="0"/>
      <c r="NJG125" s="0"/>
      <c r="NJH125" s="0"/>
      <c r="NJI125" s="0"/>
      <c r="NJJ125" s="0"/>
      <c r="NJK125" s="0"/>
      <c r="NJL125" s="0"/>
      <c r="NJM125" s="0"/>
      <c r="NJN125" s="0"/>
      <c r="NJO125" s="0"/>
      <c r="NJP125" s="0"/>
      <c r="NJQ125" s="0"/>
      <c r="NJR125" s="0"/>
      <c r="NJS125" s="0"/>
      <c r="NJT125" s="0"/>
      <c r="NJU125" s="0"/>
      <c r="NJV125" s="0"/>
      <c r="NJW125" s="0"/>
      <c r="NJX125" s="0"/>
      <c r="NJY125" s="0"/>
      <c r="NJZ125" s="0"/>
      <c r="NKA125" s="0"/>
      <c r="NKB125" s="0"/>
      <c r="NKC125" s="0"/>
      <c r="NKD125" s="0"/>
      <c r="NKE125" s="0"/>
      <c r="NKF125" s="0"/>
      <c r="NKG125" s="0"/>
      <c r="NKH125" s="0"/>
      <c r="NKI125" s="0"/>
      <c r="NKJ125" s="0"/>
      <c r="NKK125" s="0"/>
      <c r="NKL125" s="0"/>
      <c r="NKM125" s="0"/>
      <c r="NKN125" s="0"/>
      <c r="NKO125" s="0"/>
      <c r="NKP125" s="0"/>
      <c r="NKQ125" s="0"/>
      <c r="NKR125" s="0"/>
      <c r="NKS125" s="0"/>
      <c r="NKT125" s="0"/>
      <c r="NKU125" s="0"/>
      <c r="NKV125" s="0"/>
      <c r="NKW125" s="0"/>
      <c r="NKX125" s="0"/>
      <c r="NKY125" s="0"/>
      <c r="NKZ125" s="0"/>
      <c r="NLA125" s="0"/>
      <c r="NLB125" s="0"/>
      <c r="NLC125" s="0"/>
      <c r="NLD125" s="0"/>
      <c r="NLE125" s="0"/>
      <c r="NLF125" s="0"/>
      <c r="NLG125" s="0"/>
      <c r="NLH125" s="0"/>
      <c r="NLI125" s="0"/>
      <c r="NLJ125" s="0"/>
      <c r="NLK125" s="0"/>
      <c r="NLL125" s="0"/>
      <c r="NLM125" s="0"/>
      <c r="NLN125" s="0"/>
      <c r="NLO125" s="0"/>
      <c r="NLP125" s="0"/>
      <c r="NLQ125" s="0"/>
      <c r="NLR125" s="0"/>
      <c r="NLS125" s="0"/>
      <c r="NLT125" s="0"/>
      <c r="NLU125" s="0"/>
      <c r="NLV125" s="0"/>
      <c r="NLW125" s="0"/>
      <c r="NLX125" s="0"/>
      <c r="NLY125" s="0"/>
      <c r="NLZ125" s="0"/>
      <c r="NMA125" s="0"/>
      <c r="NMB125" s="0"/>
      <c r="NMC125" s="0"/>
      <c r="NMD125" s="0"/>
      <c r="NME125" s="0"/>
      <c r="NMF125" s="0"/>
      <c r="NMG125" s="0"/>
      <c r="NMH125" s="0"/>
      <c r="NMI125" s="0"/>
      <c r="NMJ125" s="0"/>
      <c r="NMK125" s="0"/>
      <c r="NML125" s="0"/>
      <c r="NMM125" s="0"/>
      <c r="NMN125" s="0"/>
      <c r="NMO125" s="0"/>
      <c r="NMP125" s="0"/>
      <c r="NMQ125" s="0"/>
      <c r="NMR125" s="0"/>
      <c r="NMS125" s="0"/>
      <c r="NMT125" s="0"/>
      <c r="NMU125" s="0"/>
      <c r="NMV125" s="0"/>
      <c r="NMW125" s="0"/>
      <c r="NMX125" s="0"/>
      <c r="NMY125" s="0"/>
      <c r="NMZ125" s="0"/>
      <c r="NNA125" s="0"/>
      <c r="NNB125" s="0"/>
      <c r="NNC125" s="0"/>
      <c r="NND125" s="0"/>
      <c r="NNE125" s="0"/>
      <c r="NNF125" s="0"/>
      <c r="NNG125" s="0"/>
      <c r="NNH125" s="0"/>
      <c r="NNI125" s="0"/>
      <c r="NNJ125" s="0"/>
      <c r="NNK125" s="0"/>
      <c r="NNL125" s="0"/>
      <c r="NNM125" s="0"/>
      <c r="NNN125" s="0"/>
      <c r="NNO125" s="0"/>
      <c r="NNP125" s="0"/>
      <c r="NNQ125" s="0"/>
      <c r="NNR125" s="0"/>
      <c r="NNS125" s="0"/>
      <c r="NNT125" s="0"/>
      <c r="NNU125" s="0"/>
      <c r="NNV125" s="0"/>
      <c r="NNW125" s="0"/>
      <c r="NNX125" s="0"/>
      <c r="NNY125" s="0"/>
      <c r="NNZ125" s="0"/>
      <c r="NOA125" s="0"/>
      <c r="NOB125" s="0"/>
      <c r="NOC125" s="0"/>
      <c r="NOD125" s="0"/>
      <c r="NOE125" s="0"/>
      <c r="NOF125" s="0"/>
      <c r="NOG125" s="0"/>
      <c r="NOH125" s="0"/>
      <c r="NOI125" s="0"/>
      <c r="NOJ125" s="0"/>
      <c r="NOK125" s="0"/>
      <c r="NOL125" s="0"/>
      <c r="NOM125" s="0"/>
      <c r="NON125" s="0"/>
      <c r="NOO125" s="0"/>
      <c r="NOP125" s="0"/>
      <c r="NOQ125" s="0"/>
      <c r="NOR125" s="0"/>
      <c r="NOS125" s="0"/>
      <c r="NOT125" s="0"/>
      <c r="NOU125" s="0"/>
      <c r="NOV125" s="0"/>
      <c r="NOW125" s="0"/>
      <c r="NOX125" s="0"/>
      <c r="NOY125" s="0"/>
      <c r="NOZ125" s="0"/>
      <c r="NPA125" s="0"/>
      <c r="NPB125" s="0"/>
      <c r="NPC125" s="0"/>
      <c r="NPD125" s="0"/>
      <c r="NPE125" s="0"/>
      <c r="NPF125" s="0"/>
      <c r="NPG125" s="0"/>
      <c r="NPH125" s="0"/>
      <c r="NPI125" s="0"/>
      <c r="NPJ125" s="0"/>
      <c r="NPK125" s="0"/>
      <c r="NPL125" s="0"/>
      <c r="NPM125" s="0"/>
      <c r="NPN125" s="0"/>
      <c r="NPO125" s="0"/>
      <c r="NPP125" s="0"/>
      <c r="NPQ125" s="0"/>
      <c r="NPR125" s="0"/>
      <c r="NPS125" s="0"/>
      <c r="NPT125" s="0"/>
      <c r="NPU125" s="0"/>
      <c r="NPV125" s="0"/>
      <c r="NPW125" s="0"/>
      <c r="NPX125" s="0"/>
      <c r="NPY125" s="0"/>
      <c r="NPZ125" s="0"/>
      <c r="NQA125" s="0"/>
      <c r="NQB125" s="0"/>
      <c r="NQC125" s="0"/>
      <c r="NQD125" s="0"/>
      <c r="NQE125" s="0"/>
      <c r="NQF125" s="0"/>
      <c r="NQG125" s="0"/>
      <c r="NQH125" s="0"/>
      <c r="NQI125" s="0"/>
      <c r="NQJ125" s="0"/>
      <c r="NQK125" s="0"/>
      <c r="NQL125" s="0"/>
      <c r="NQM125" s="0"/>
      <c r="NQN125" s="0"/>
      <c r="NQO125" s="0"/>
      <c r="NQP125" s="0"/>
      <c r="NQQ125" s="0"/>
      <c r="NQR125" s="0"/>
      <c r="NQS125" s="0"/>
      <c r="NQT125" s="0"/>
      <c r="NQU125" s="0"/>
      <c r="NQV125" s="0"/>
      <c r="NQW125" s="0"/>
      <c r="NQX125" s="0"/>
      <c r="NQY125" s="0"/>
      <c r="NQZ125" s="0"/>
      <c r="NRA125" s="0"/>
      <c r="NRB125" s="0"/>
      <c r="NRC125" s="0"/>
      <c r="NRD125" s="0"/>
      <c r="NRE125" s="0"/>
      <c r="NRF125" s="0"/>
      <c r="NRG125" s="0"/>
      <c r="NRH125" s="0"/>
      <c r="NRI125" s="0"/>
      <c r="NRJ125" s="0"/>
      <c r="NRK125" s="0"/>
      <c r="NRL125" s="0"/>
      <c r="NRM125" s="0"/>
      <c r="NRN125" s="0"/>
      <c r="NRO125" s="0"/>
      <c r="NRP125" s="0"/>
      <c r="NRQ125" s="0"/>
      <c r="NRR125" s="0"/>
      <c r="NRS125" s="0"/>
      <c r="NRT125" s="0"/>
      <c r="NRU125" s="0"/>
      <c r="NRV125" s="0"/>
      <c r="NRW125" s="0"/>
      <c r="NRX125" s="0"/>
      <c r="NRY125" s="0"/>
      <c r="NRZ125" s="0"/>
      <c r="NSA125" s="0"/>
      <c r="NSB125" s="0"/>
      <c r="NSC125" s="0"/>
      <c r="NSD125" s="0"/>
      <c r="NSE125" s="0"/>
      <c r="NSF125" s="0"/>
      <c r="NSG125" s="0"/>
      <c r="NSH125" s="0"/>
      <c r="NSI125" s="0"/>
      <c r="NSJ125" s="0"/>
      <c r="NSK125" s="0"/>
      <c r="NSL125" s="0"/>
      <c r="NSM125" s="0"/>
      <c r="NSN125" s="0"/>
      <c r="NSO125" s="0"/>
      <c r="NSP125" s="0"/>
      <c r="NSQ125" s="0"/>
      <c r="NSR125" s="0"/>
      <c r="NSS125" s="0"/>
      <c r="NST125" s="0"/>
      <c r="NSU125" s="0"/>
      <c r="NSV125" s="0"/>
      <c r="NSW125" s="0"/>
      <c r="NSX125" s="0"/>
      <c r="NSY125" s="0"/>
      <c r="NSZ125" s="0"/>
      <c r="NTA125" s="0"/>
      <c r="NTB125" s="0"/>
      <c r="NTC125" s="0"/>
      <c r="NTD125" s="0"/>
      <c r="NTE125" s="0"/>
      <c r="NTF125" s="0"/>
      <c r="NTG125" s="0"/>
      <c r="NTH125" s="0"/>
      <c r="NTI125" s="0"/>
      <c r="NTJ125" s="0"/>
      <c r="NTK125" s="0"/>
      <c r="NTL125" s="0"/>
      <c r="NTM125" s="0"/>
      <c r="NTN125" s="0"/>
      <c r="NTO125" s="0"/>
      <c r="NTP125" s="0"/>
      <c r="NTQ125" s="0"/>
      <c r="NTR125" s="0"/>
      <c r="NTS125" s="0"/>
      <c r="NTT125" s="0"/>
      <c r="NTU125" s="0"/>
      <c r="NTV125" s="0"/>
      <c r="NTW125" s="0"/>
      <c r="NTX125" s="0"/>
      <c r="NTY125" s="0"/>
      <c r="NTZ125" s="0"/>
      <c r="NUA125" s="0"/>
      <c r="NUB125" s="0"/>
      <c r="NUC125" s="0"/>
      <c r="NUD125" s="0"/>
      <c r="NUE125" s="0"/>
      <c r="NUF125" s="0"/>
      <c r="NUG125" s="0"/>
      <c r="NUH125" s="0"/>
      <c r="NUI125" s="0"/>
      <c r="NUJ125" s="0"/>
      <c r="NUK125" s="0"/>
      <c r="NUL125" s="0"/>
      <c r="NUM125" s="0"/>
      <c r="NUN125" s="0"/>
      <c r="NUO125" s="0"/>
      <c r="NUP125" s="0"/>
      <c r="NUQ125" s="0"/>
      <c r="NUR125" s="0"/>
      <c r="NUS125" s="0"/>
      <c r="NUT125" s="0"/>
      <c r="NUU125" s="0"/>
      <c r="NUV125" s="0"/>
      <c r="NUW125" s="0"/>
      <c r="NUX125" s="0"/>
      <c r="NUY125" s="0"/>
      <c r="NUZ125" s="0"/>
      <c r="NVA125" s="0"/>
      <c r="NVB125" s="0"/>
      <c r="NVC125" s="0"/>
      <c r="NVD125" s="0"/>
      <c r="NVE125" s="0"/>
      <c r="NVF125" s="0"/>
      <c r="NVG125" s="0"/>
      <c r="NVH125" s="0"/>
      <c r="NVI125" s="0"/>
      <c r="NVJ125" s="0"/>
      <c r="NVK125" s="0"/>
      <c r="NVL125" s="0"/>
      <c r="NVM125" s="0"/>
      <c r="NVN125" s="0"/>
      <c r="NVO125" s="0"/>
      <c r="NVP125" s="0"/>
      <c r="NVQ125" s="0"/>
      <c r="NVR125" s="0"/>
      <c r="NVS125" s="0"/>
      <c r="NVT125" s="0"/>
      <c r="NVU125" s="0"/>
      <c r="NVV125" s="0"/>
      <c r="NVW125" s="0"/>
      <c r="NVX125" s="0"/>
      <c r="NVY125" s="0"/>
      <c r="NVZ125" s="0"/>
      <c r="NWA125" s="0"/>
      <c r="NWB125" s="0"/>
      <c r="NWC125" s="0"/>
      <c r="NWD125" s="0"/>
      <c r="NWE125" s="0"/>
      <c r="NWF125" s="0"/>
      <c r="NWG125" s="0"/>
      <c r="NWH125" s="0"/>
      <c r="NWI125" s="0"/>
      <c r="NWJ125" s="0"/>
      <c r="NWK125" s="0"/>
      <c r="NWL125" s="0"/>
      <c r="NWM125" s="0"/>
      <c r="NWN125" s="0"/>
      <c r="NWO125" s="0"/>
      <c r="NWP125" s="0"/>
      <c r="NWQ125" s="0"/>
      <c r="NWR125" s="0"/>
      <c r="NWS125" s="0"/>
      <c r="NWT125" s="0"/>
      <c r="NWU125" s="0"/>
      <c r="NWV125" s="0"/>
      <c r="NWW125" s="0"/>
      <c r="NWX125" s="0"/>
      <c r="NWY125" s="0"/>
      <c r="NWZ125" s="0"/>
      <c r="NXA125" s="0"/>
      <c r="NXB125" s="0"/>
      <c r="NXC125" s="0"/>
      <c r="NXD125" s="0"/>
      <c r="NXE125" s="0"/>
      <c r="NXF125" s="0"/>
      <c r="NXG125" s="0"/>
      <c r="NXH125" s="0"/>
      <c r="NXI125" s="0"/>
      <c r="NXJ125" s="0"/>
      <c r="NXK125" s="0"/>
      <c r="NXL125" s="0"/>
      <c r="NXM125" s="0"/>
      <c r="NXN125" s="0"/>
      <c r="NXO125" s="0"/>
      <c r="NXP125" s="0"/>
      <c r="NXQ125" s="0"/>
      <c r="NXR125" s="0"/>
      <c r="NXS125" s="0"/>
      <c r="NXT125" s="0"/>
      <c r="NXU125" s="0"/>
      <c r="NXV125" s="0"/>
      <c r="NXW125" s="0"/>
      <c r="NXX125" s="0"/>
      <c r="NXY125" s="0"/>
      <c r="NXZ125" s="0"/>
      <c r="NYA125" s="0"/>
      <c r="NYB125" s="0"/>
      <c r="NYC125" s="0"/>
      <c r="NYD125" s="0"/>
      <c r="NYE125" s="0"/>
      <c r="NYF125" s="0"/>
      <c r="NYG125" s="0"/>
      <c r="NYH125" s="0"/>
      <c r="NYI125" s="0"/>
      <c r="NYJ125" s="0"/>
      <c r="NYK125" s="0"/>
      <c r="NYL125" s="0"/>
      <c r="NYM125" s="0"/>
      <c r="NYN125" s="0"/>
      <c r="NYO125" s="0"/>
      <c r="NYP125" s="0"/>
      <c r="NYQ125" s="0"/>
      <c r="NYR125" s="0"/>
      <c r="NYS125" s="0"/>
      <c r="NYT125" s="0"/>
      <c r="NYU125" s="0"/>
      <c r="NYV125" s="0"/>
      <c r="NYW125" s="0"/>
      <c r="NYX125" s="0"/>
      <c r="NYY125" s="0"/>
      <c r="NYZ125" s="0"/>
      <c r="NZA125" s="0"/>
      <c r="NZB125" s="0"/>
      <c r="NZC125" s="0"/>
      <c r="NZD125" s="0"/>
      <c r="NZE125" s="0"/>
      <c r="NZF125" s="0"/>
      <c r="NZG125" s="0"/>
      <c r="NZH125" s="0"/>
      <c r="NZI125" s="0"/>
      <c r="NZJ125" s="0"/>
      <c r="NZK125" s="0"/>
      <c r="NZL125" s="0"/>
      <c r="NZM125" s="0"/>
      <c r="NZN125" s="0"/>
      <c r="NZO125" s="0"/>
      <c r="NZP125" s="0"/>
      <c r="NZQ125" s="0"/>
      <c r="NZR125" s="0"/>
      <c r="NZS125" s="0"/>
      <c r="NZT125" s="0"/>
      <c r="NZU125" s="0"/>
      <c r="NZV125" s="0"/>
      <c r="NZW125" s="0"/>
      <c r="NZX125" s="0"/>
      <c r="NZY125" s="0"/>
      <c r="NZZ125" s="0"/>
      <c r="OAA125" s="0"/>
      <c r="OAB125" s="0"/>
      <c r="OAC125" s="0"/>
      <c r="OAD125" s="0"/>
      <c r="OAE125" s="0"/>
      <c r="OAF125" s="0"/>
      <c r="OAG125" s="0"/>
      <c r="OAH125" s="0"/>
      <c r="OAI125" s="0"/>
      <c r="OAJ125" s="0"/>
      <c r="OAK125" s="0"/>
      <c r="OAL125" s="0"/>
      <c r="OAM125" s="0"/>
      <c r="OAN125" s="0"/>
      <c r="OAO125" s="0"/>
      <c r="OAP125" s="0"/>
      <c r="OAQ125" s="0"/>
      <c r="OAR125" s="0"/>
      <c r="OAS125" s="0"/>
      <c r="OAT125" s="0"/>
      <c r="OAU125" s="0"/>
      <c r="OAV125" s="0"/>
      <c r="OAW125" s="0"/>
      <c r="OAX125" s="0"/>
      <c r="OAY125" s="0"/>
      <c r="OAZ125" s="0"/>
      <c r="OBA125" s="0"/>
      <c r="OBB125" s="0"/>
      <c r="OBC125" s="0"/>
      <c r="OBD125" s="0"/>
      <c r="OBE125" s="0"/>
      <c r="OBF125" s="0"/>
      <c r="OBG125" s="0"/>
      <c r="OBH125" s="0"/>
      <c r="OBI125" s="0"/>
      <c r="OBJ125" s="0"/>
      <c r="OBK125" s="0"/>
      <c r="OBL125" s="0"/>
      <c r="OBM125" s="0"/>
      <c r="OBN125" s="0"/>
      <c r="OBO125" s="0"/>
      <c r="OBP125" s="0"/>
      <c r="OBQ125" s="0"/>
      <c r="OBR125" s="0"/>
      <c r="OBS125" s="0"/>
      <c r="OBT125" s="0"/>
      <c r="OBU125" s="0"/>
      <c r="OBV125" s="0"/>
      <c r="OBW125" s="0"/>
      <c r="OBX125" s="0"/>
      <c r="OBY125" s="0"/>
      <c r="OBZ125" s="0"/>
      <c r="OCA125" s="0"/>
      <c r="OCB125" s="0"/>
      <c r="OCC125" s="0"/>
      <c r="OCD125" s="0"/>
      <c r="OCE125" s="0"/>
      <c r="OCF125" s="0"/>
      <c r="OCG125" s="0"/>
      <c r="OCH125" s="0"/>
      <c r="OCI125" s="0"/>
      <c r="OCJ125" s="0"/>
      <c r="OCK125" s="0"/>
      <c r="OCL125" s="0"/>
      <c r="OCM125" s="0"/>
      <c r="OCN125" s="0"/>
      <c r="OCO125" s="0"/>
      <c r="OCP125" s="0"/>
      <c r="OCQ125" s="0"/>
      <c r="OCR125" s="0"/>
      <c r="OCS125" s="0"/>
      <c r="OCT125" s="0"/>
      <c r="OCU125" s="0"/>
      <c r="OCV125" s="0"/>
      <c r="OCW125" s="0"/>
      <c r="OCX125" s="0"/>
      <c r="OCY125" s="0"/>
      <c r="OCZ125" s="0"/>
      <c r="ODA125" s="0"/>
      <c r="ODB125" s="0"/>
      <c r="ODC125" s="0"/>
      <c r="ODD125" s="0"/>
      <c r="ODE125" s="0"/>
      <c r="ODF125" s="0"/>
      <c r="ODG125" s="0"/>
      <c r="ODH125" s="0"/>
      <c r="ODI125" s="0"/>
      <c r="ODJ125" s="0"/>
      <c r="ODK125" s="0"/>
      <c r="ODL125" s="0"/>
      <c r="ODM125" s="0"/>
      <c r="ODN125" s="0"/>
      <c r="ODO125" s="0"/>
      <c r="ODP125" s="0"/>
      <c r="ODQ125" s="0"/>
      <c r="ODR125" s="0"/>
      <c r="ODS125" s="0"/>
      <c r="ODT125" s="0"/>
      <c r="ODU125" s="0"/>
      <c r="ODV125" s="0"/>
      <c r="ODW125" s="0"/>
      <c r="ODX125" s="0"/>
      <c r="ODY125" s="0"/>
      <c r="ODZ125" s="0"/>
      <c r="OEA125" s="0"/>
      <c r="OEB125" s="0"/>
      <c r="OEC125" s="0"/>
      <c r="OED125" s="0"/>
      <c r="OEE125" s="0"/>
      <c r="OEF125" s="0"/>
      <c r="OEG125" s="0"/>
      <c r="OEH125" s="0"/>
      <c r="OEI125" s="0"/>
      <c r="OEJ125" s="0"/>
      <c r="OEK125" s="0"/>
      <c r="OEL125" s="0"/>
      <c r="OEM125" s="0"/>
      <c r="OEN125" s="0"/>
      <c r="OEO125" s="0"/>
      <c r="OEP125" s="0"/>
      <c r="OEQ125" s="0"/>
      <c r="OER125" s="0"/>
      <c r="OES125" s="0"/>
      <c r="OET125" s="0"/>
      <c r="OEU125" s="0"/>
      <c r="OEV125" s="0"/>
      <c r="OEW125" s="0"/>
      <c r="OEX125" s="0"/>
      <c r="OEY125" s="0"/>
      <c r="OEZ125" s="0"/>
      <c r="OFA125" s="0"/>
      <c r="OFB125" s="0"/>
      <c r="OFC125" s="0"/>
      <c r="OFD125" s="0"/>
      <c r="OFE125" s="0"/>
      <c r="OFF125" s="0"/>
      <c r="OFG125" s="0"/>
      <c r="OFH125" s="0"/>
      <c r="OFI125" s="0"/>
      <c r="OFJ125" s="0"/>
      <c r="OFK125" s="0"/>
      <c r="OFL125" s="0"/>
      <c r="OFM125" s="0"/>
      <c r="OFN125" s="0"/>
      <c r="OFO125" s="0"/>
      <c r="OFP125" s="0"/>
      <c r="OFQ125" s="0"/>
      <c r="OFR125" s="0"/>
      <c r="OFS125" s="0"/>
      <c r="OFT125" s="0"/>
      <c r="OFU125" s="0"/>
      <c r="OFV125" s="0"/>
      <c r="OFW125" s="0"/>
      <c r="OFX125" s="0"/>
      <c r="OFY125" s="0"/>
      <c r="OFZ125" s="0"/>
      <c r="OGA125" s="0"/>
      <c r="OGB125" s="0"/>
      <c r="OGC125" s="0"/>
      <c r="OGD125" s="0"/>
      <c r="OGE125" s="0"/>
      <c r="OGF125" s="0"/>
      <c r="OGG125" s="0"/>
      <c r="OGH125" s="0"/>
      <c r="OGI125" s="0"/>
      <c r="OGJ125" s="0"/>
      <c r="OGK125" s="0"/>
      <c r="OGL125" s="0"/>
      <c r="OGM125" s="0"/>
      <c r="OGN125" s="0"/>
      <c r="OGO125" s="0"/>
      <c r="OGP125" s="0"/>
      <c r="OGQ125" s="0"/>
      <c r="OGR125" s="0"/>
      <c r="OGS125" s="0"/>
      <c r="OGT125" s="0"/>
      <c r="OGU125" s="0"/>
      <c r="OGV125" s="0"/>
      <c r="OGW125" s="0"/>
      <c r="OGX125" s="0"/>
      <c r="OGY125" s="0"/>
      <c r="OGZ125" s="0"/>
      <c r="OHA125" s="0"/>
      <c r="OHB125" s="0"/>
      <c r="OHC125" s="0"/>
      <c r="OHD125" s="0"/>
      <c r="OHE125" s="0"/>
      <c r="OHF125" s="0"/>
      <c r="OHG125" s="0"/>
      <c r="OHH125" s="0"/>
      <c r="OHI125" s="0"/>
      <c r="OHJ125" s="0"/>
      <c r="OHK125" s="0"/>
      <c r="OHL125" s="0"/>
      <c r="OHM125" s="0"/>
      <c r="OHN125" s="0"/>
      <c r="OHO125" s="0"/>
      <c r="OHP125" s="0"/>
      <c r="OHQ125" s="0"/>
      <c r="OHR125" s="0"/>
      <c r="OHS125" s="0"/>
      <c r="OHT125" s="0"/>
      <c r="OHU125" s="0"/>
      <c r="OHV125" s="0"/>
      <c r="OHW125" s="0"/>
      <c r="OHX125" s="0"/>
      <c r="OHY125" s="0"/>
      <c r="OHZ125" s="0"/>
      <c r="OIA125" s="0"/>
      <c r="OIB125" s="0"/>
      <c r="OIC125" s="0"/>
      <c r="OID125" s="0"/>
      <c r="OIE125" s="0"/>
      <c r="OIF125" s="0"/>
      <c r="OIG125" s="0"/>
      <c r="OIH125" s="0"/>
      <c r="OII125" s="0"/>
      <c r="OIJ125" s="0"/>
      <c r="OIK125" s="0"/>
      <c r="OIL125" s="0"/>
      <c r="OIM125" s="0"/>
      <c r="OIN125" s="0"/>
      <c r="OIO125" s="0"/>
      <c r="OIP125" s="0"/>
      <c r="OIQ125" s="0"/>
      <c r="OIR125" s="0"/>
      <c r="OIS125" s="0"/>
      <c r="OIT125" s="0"/>
      <c r="OIU125" s="0"/>
      <c r="OIV125" s="0"/>
      <c r="OIW125" s="0"/>
      <c r="OIX125" s="0"/>
      <c r="OIY125" s="0"/>
      <c r="OIZ125" s="0"/>
      <c r="OJA125" s="0"/>
      <c r="OJB125" s="0"/>
      <c r="OJC125" s="0"/>
      <c r="OJD125" s="0"/>
      <c r="OJE125" s="0"/>
      <c r="OJF125" s="0"/>
      <c r="OJG125" s="0"/>
      <c r="OJH125" s="0"/>
      <c r="OJI125" s="0"/>
      <c r="OJJ125" s="0"/>
      <c r="OJK125" s="0"/>
      <c r="OJL125" s="0"/>
      <c r="OJM125" s="0"/>
      <c r="OJN125" s="0"/>
      <c r="OJO125" s="0"/>
      <c r="OJP125" s="0"/>
      <c r="OJQ125" s="0"/>
      <c r="OJR125" s="0"/>
      <c r="OJS125" s="0"/>
      <c r="OJT125" s="0"/>
      <c r="OJU125" s="0"/>
      <c r="OJV125" s="0"/>
      <c r="OJW125" s="0"/>
      <c r="OJX125" s="0"/>
      <c r="OJY125" s="0"/>
      <c r="OJZ125" s="0"/>
      <c r="OKA125" s="0"/>
      <c r="OKB125" s="0"/>
      <c r="OKC125" s="0"/>
      <c r="OKD125" s="0"/>
      <c r="OKE125" s="0"/>
      <c r="OKF125" s="0"/>
      <c r="OKG125" s="0"/>
      <c r="OKH125" s="0"/>
      <c r="OKI125" s="0"/>
      <c r="OKJ125" s="0"/>
      <c r="OKK125" s="0"/>
      <c r="OKL125" s="0"/>
      <c r="OKM125" s="0"/>
      <c r="OKN125" s="0"/>
      <c r="OKO125" s="0"/>
      <c r="OKP125" s="0"/>
      <c r="OKQ125" s="0"/>
      <c r="OKR125" s="0"/>
      <c r="OKS125" s="0"/>
      <c r="OKT125" s="0"/>
      <c r="OKU125" s="0"/>
      <c r="OKV125" s="0"/>
      <c r="OKW125" s="0"/>
      <c r="OKX125" s="0"/>
      <c r="OKY125" s="0"/>
      <c r="OKZ125" s="0"/>
      <c r="OLA125" s="0"/>
      <c r="OLB125" s="0"/>
      <c r="OLC125" s="0"/>
      <c r="OLD125" s="0"/>
      <c r="OLE125" s="0"/>
      <c r="OLF125" s="0"/>
      <c r="OLG125" s="0"/>
      <c r="OLH125" s="0"/>
      <c r="OLI125" s="0"/>
      <c r="OLJ125" s="0"/>
      <c r="OLK125" s="0"/>
      <c r="OLL125" s="0"/>
      <c r="OLM125" s="0"/>
      <c r="OLN125" s="0"/>
      <c r="OLO125" s="0"/>
      <c r="OLP125" s="0"/>
      <c r="OLQ125" s="0"/>
      <c r="OLR125" s="0"/>
      <c r="OLS125" s="0"/>
      <c r="OLT125" s="0"/>
      <c r="OLU125" s="0"/>
      <c r="OLV125" s="0"/>
      <c r="OLW125" s="0"/>
      <c r="OLX125" s="0"/>
      <c r="OLY125" s="0"/>
      <c r="OLZ125" s="0"/>
      <c r="OMA125" s="0"/>
      <c r="OMB125" s="0"/>
      <c r="OMC125" s="0"/>
      <c r="OMD125" s="0"/>
      <c r="OME125" s="0"/>
      <c r="OMF125" s="0"/>
      <c r="OMG125" s="0"/>
      <c r="OMH125" s="0"/>
      <c r="OMI125" s="0"/>
      <c r="OMJ125" s="0"/>
      <c r="OMK125" s="0"/>
      <c r="OML125" s="0"/>
      <c r="OMM125" s="0"/>
      <c r="OMN125" s="0"/>
      <c r="OMO125" s="0"/>
      <c r="OMP125" s="0"/>
      <c r="OMQ125" s="0"/>
      <c r="OMR125" s="0"/>
      <c r="OMS125" s="0"/>
      <c r="OMT125" s="0"/>
      <c r="OMU125" s="0"/>
      <c r="OMV125" s="0"/>
      <c r="OMW125" s="0"/>
      <c r="OMX125" s="0"/>
      <c r="OMY125" s="0"/>
      <c r="OMZ125" s="0"/>
      <c r="ONA125" s="0"/>
      <c r="ONB125" s="0"/>
      <c r="ONC125" s="0"/>
      <c r="OND125" s="0"/>
      <c r="ONE125" s="0"/>
      <c r="ONF125" s="0"/>
      <c r="ONG125" s="0"/>
      <c r="ONH125" s="0"/>
      <c r="ONI125" s="0"/>
      <c r="ONJ125" s="0"/>
      <c r="ONK125" s="0"/>
      <c r="ONL125" s="0"/>
      <c r="ONM125" s="0"/>
      <c r="ONN125" s="0"/>
      <c r="ONO125" s="0"/>
      <c r="ONP125" s="0"/>
      <c r="ONQ125" s="0"/>
      <c r="ONR125" s="0"/>
      <c r="ONS125" s="0"/>
      <c r="ONT125" s="0"/>
      <c r="ONU125" s="0"/>
      <c r="ONV125" s="0"/>
      <c r="ONW125" s="0"/>
      <c r="ONX125" s="0"/>
      <c r="ONY125" s="0"/>
      <c r="ONZ125" s="0"/>
      <c r="OOA125" s="0"/>
      <c r="OOB125" s="0"/>
      <c r="OOC125" s="0"/>
      <c r="OOD125" s="0"/>
      <c r="OOE125" s="0"/>
      <c r="OOF125" s="0"/>
      <c r="OOG125" s="0"/>
      <c r="OOH125" s="0"/>
      <c r="OOI125" s="0"/>
      <c r="OOJ125" s="0"/>
      <c r="OOK125" s="0"/>
      <c r="OOL125" s="0"/>
      <c r="OOM125" s="0"/>
      <c r="OON125" s="0"/>
      <c r="OOO125" s="0"/>
      <c r="OOP125" s="0"/>
      <c r="OOQ125" s="0"/>
      <c r="OOR125" s="0"/>
      <c r="OOS125" s="0"/>
      <c r="OOT125" s="0"/>
      <c r="OOU125" s="0"/>
      <c r="OOV125" s="0"/>
      <c r="OOW125" s="0"/>
      <c r="OOX125" s="0"/>
      <c r="OOY125" s="0"/>
      <c r="OOZ125" s="0"/>
      <c r="OPA125" s="0"/>
      <c r="OPB125" s="0"/>
      <c r="OPC125" s="0"/>
      <c r="OPD125" s="0"/>
      <c r="OPE125" s="0"/>
      <c r="OPF125" s="0"/>
      <c r="OPG125" s="0"/>
      <c r="OPH125" s="0"/>
      <c r="OPI125" s="0"/>
      <c r="OPJ125" s="0"/>
      <c r="OPK125" s="0"/>
      <c r="OPL125" s="0"/>
      <c r="OPM125" s="0"/>
      <c r="OPN125" s="0"/>
      <c r="OPO125" s="0"/>
      <c r="OPP125" s="0"/>
      <c r="OPQ125" s="0"/>
      <c r="OPR125" s="0"/>
      <c r="OPS125" s="0"/>
      <c r="OPT125" s="0"/>
      <c r="OPU125" s="0"/>
      <c r="OPV125" s="0"/>
      <c r="OPW125" s="0"/>
      <c r="OPX125" s="0"/>
      <c r="OPY125" s="0"/>
      <c r="OPZ125" s="0"/>
      <c r="OQA125" s="0"/>
      <c r="OQB125" s="0"/>
      <c r="OQC125" s="0"/>
      <c r="OQD125" s="0"/>
      <c r="OQE125" s="0"/>
      <c r="OQF125" s="0"/>
      <c r="OQG125" s="0"/>
      <c r="OQH125" s="0"/>
      <c r="OQI125" s="0"/>
      <c r="OQJ125" s="0"/>
      <c r="OQK125" s="0"/>
      <c r="OQL125" s="0"/>
      <c r="OQM125" s="0"/>
      <c r="OQN125" s="0"/>
      <c r="OQO125" s="0"/>
      <c r="OQP125" s="0"/>
      <c r="OQQ125" s="0"/>
      <c r="OQR125" s="0"/>
      <c r="OQS125" s="0"/>
      <c r="OQT125" s="0"/>
      <c r="OQU125" s="0"/>
      <c r="OQV125" s="0"/>
      <c r="OQW125" s="0"/>
      <c r="OQX125" s="0"/>
      <c r="OQY125" s="0"/>
      <c r="OQZ125" s="0"/>
      <c r="ORA125" s="0"/>
      <c r="ORB125" s="0"/>
      <c r="ORC125" s="0"/>
      <c r="ORD125" s="0"/>
      <c r="ORE125" s="0"/>
      <c r="ORF125" s="0"/>
      <c r="ORG125" s="0"/>
      <c r="ORH125" s="0"/>
      <c r="ORI125" s="0"/>
      <c r="ORJ125" s="0"/>
      <c r="ORK125" s="0"/>
      <c r="ORL125" s="0"/>
      <c r="ORM125" s="0"/>
      <c r="ORN125" s="0"/>
      <c r="ORO125" s="0"/>
      <c r="ORP125" s="0"/>
      <c r="ORQ125" s="0"/>
      <c r="ORR125" s="0"/>
      <c r="ORS125" s="0"/>
      <c r="ORT125" s="0"/>
      <c r="ORU125" s="0"/>
      <c r="ORV125" s="0"/>
      <c r="ORW125" s="0"/>
      <c r="ORX125" s="0"/>
      <c r="ORY125" s="0"/>
      <c r="ORZ125" s="0"/>
      <c r="OSA125" s="0"/>
      <c r="OSB125" s="0"/>
      <c r="OSC125" s="0"/>
      <c r="OSD125" s="0"/>
      <c r="OSE125" s="0"/>
      <c r="OSF125" s="0"/>
      <c r="OSG125" s="0"/>
      <c r="OSH125" s="0"/>
      <c r="OSI125" s="0"/>
      <c r="OSJ125" s="0"/>
      <c r="OSK125" s="0"/>
      <c r="OSL125" s="0"/>
      <c r="OSM125" s="0"/>
      <c r="OSN125" s="0"/>
      <c r="OSO125" s="0"/>
      <c r="OSP125" s="0"/>
      <c r="OSQ125" s="0"/>
      <c r="OSR125" s="0"/>
      <c r="OSS125" s="0"/>
      <c r="OST125" s="0"/>
      <c r="OSU125" s="0"/>
      <c r="OSV125" s="0"/>
      <c r="OSW125" s="0"/>
      <c r="OSX125" s="0"/>
      <c r="OSY125" s="0"/>
      <c r="OSZ125" s="0"/>
      <c r="OTA125" s="0"/>
      <c r="OTB125" s="0"/>
      <c r="OTC125" s="0"/>
      <c r="OTD125" s="0"/>
      <c r="OTE125" s="0"/>
      <c r="OTF125" s="0"/>
      <c r="OTG125" s="0"/>
      <c r="OTH125" s="0"/>
      <c r="OTI125" s="0"/>
      <c r="OTJ125" s="0"/>
      <c r="OTK125" s="0"/>
      <c r="OTL125" s="0"/>
      <c r="OTM125" s="0"/>
      <c r="OTN125" s="0"/>
      <c r="OTO125" s="0"/>
      <c r="OTP125" s="0"/>
      <c r="OTQ125" s="0"/>
      <c r="OTR125" s="0"/>
      <c r="OTS125" s="0"/>
      <c r="OTT125" s="0"/>
      <c r="OTU125" s="0"/>
      <c r="OTV125" s="0"/>
      <c r="OTW125" s="0"/>
      <c r="OTX125" s="0"/>
      <c r="OTY125" s="0"/>
      <c r="OTZ125" s="0"/>
      <c r="OUA125" s="0"/>
      <c r="OUB125" s="0"/>
      <c r="OUC125" s="0"/>
      <c r="OUD125" s="0"/>
      <c r="OUE125" s="0"/>
      <c r="OUF125" s="0"/>
      <c r="OUG125" s="0"/>
      <c r="OUH125" s="0"/>
      <c r="OUI125" s="0"/>
      <c r="OUJ125" s="0"/>
      <c r="OUK125" s="0"/>
      <c r="OUL125" s="0"/>
      <c r="OUM125" s="0"/>
      <c r="OUN125" s="0"/>
      <c r="OUO125" s="0"/>
      <c r="OUP125" s="0"/>
      <c r="OUQ125" s="0"/>
      <c r="OUR125" s="0"/>
      <c r="OUS125" s="0"/>
      <c r="OUT125" s="0"/>
      <c r="OUU125" s="0"/>
      <c r="OUV125" s="0"/>
      <c r="OUW125" s="0"/>
      <c r="OUX125" s="0"/>
      <c r="OUY125" s="0"/>
      <c r="OUZ125" s="0"/>
      <c r="OVA125" s="0"/>
      <c r="OVB125" s="0"/>
      <c r="OVC125" s="0"/>
      <c r="OVD125" s="0"/>
      <c r="OVE125" s="0"/>
      <c r="OVF125" s="0"/>
      <c r="OVG125" s="0"/>
      <c r="OVH125" s="0"/>
      <c r="OVI125" s="0"/>
      <c r="OVJ125" s="0"/>
      <c r="OVK125" s="0"/>
      <c r="OVL125" s="0"/>
      <c r="OVM125" s="0"/>
      <c r="OVN125" s="0"/>
      <c r="OVO125" s="0"/>
      <c r="OVP125" s="0"/>
      <c r="OVQ125" s="0"/>
      <c r="OVR125" s="0"/>
      <c r="OVS125" s="0"/>
      <c r="OVT125" s="0"/>
      <c r="OVU125" s="0"/>
      <c r="OVV125" s="0"/>
      <c r="OVW125" s="0"/>
      <c r="OVX125" s="0"/>
      <c r="OVY125" s="0"/>
      <c r="OVZ125" s="0"/>
      <c r="OWA125" s="0"/>
      <c r="OWB125" s="0"/>
      <c r="OWC125" s="0"/>
      <c r="OWD125" s="0"/>
      <c r="OWE125" s="0"/>
      <c r="OWF125" s="0"/>
      <c r="OWG125" s="0"/>
      <c r="OWH125" s="0"/>
      <c r="OWI125" s="0"/>
      <c r="OWJ125" s="0"/>
      <c r="OWK125" s="0"/>
      <c r="OWL125" s="0"/>
      <c r="OWM125" s="0"/>
      <c r="OWN125" s="0"/>
      <c r="OWO125" s="0"/>
      <c r="OWP125" s="0"/>
      <c r="OWQ125" s="0"/>
      <c r="OWR125" s="0"/>
      <c r="OWS125" s="0"/>
      <c r="OWT125" s="0"/>
      <c r="OWU125" s="0"/>
      <c r="OWV125" s="0"/>
      <c r="OWW125" s="0"/>
      <c r="OWX125" s="0"/>
      <c r="OWY125" s="0"/>
      <c r="OWZ125" s="0"/>
      <c r="OXA125" s="0"/>
      <c r="OXB125" s="0"/>
      <c r="OXC125" s="0"/>
      <c r="OXD125" s="0"/>
      <c r="OXE125" s="0"/>
      <c r="OXF125" s="0"/>
      <c r="OXG125" s="0"/>
      <c r="OXH125" s="0"/>
      <c r="OXI125" s="0"/>
      <c r="OXJ125" s="0"/>
      <c r="OXK125" s="0"/>
      <c r="OXL125" s="0"/>
      <c r="OXM125" s="0"/>
      <c r="OXN125" s="0"/>
      <c r="OXO125" s="0"/>
      <c r="OXP125" s="0"/>
      <c r="OXQ125" s="0"/>
      <c r="OXR125" s="0"/>
      <c r="OXS125" s="0"/>
      <c r="OXT125" s="0"/>
      <c r="OXU125" s="0"/>
      <c r="OXV125" s="0"/>
      <c r="OXW125" s="0"/>
      <c r="OXX125" s="0"/>
      <c r="OXY125" s="0"/>
      <c r="OXZ125" s="0"/>
      <c r="OYA125" s="0"/>
      <c r="OYB125" s="0"/>
      <c r="OYC125" s="0"/>
      <c r="OYD125" s="0"/>
      <c r="OYE125" s="0"/>
      <c r="OYF125" s="0"/>
      <c r="OYG125" s="0"/>
      <c r="OYH125" s="0"/>
      <c r="OYI125" s="0"/>
      <c r="OYJ125" s="0"/>
      <c r="OYK125" s="0"/>
      <c r="OYL125" s="0"/>
      <c r="OYM125" s="0"/>
      <c r="OYN125" s="0"/>
      <c r="OYO125" s="0"/>
      <c r="OYP125" s="0"/>
      <c r="OYQ125" s="0"/>
      <c r="OYR125" s="0"/>
      <c r="OYS125" s="0"/>
      <c r="OYT125" s="0"/>
      <c r="OYU125" s="0"/>
      <c r="OYV125" s="0"/>
      <c r="OYW125" s="0"/>
      <c r="OYX125" s="0"/>
      <c r="OYY125" s="0"/>
      <c r="OYZ125" s="0"/>
      <c r="OZA125" s="0"/>
      <c r="OZB125" s="0"/>
      <c r="OZC125" s="0"/>
      <c r="OZD125" s="0"/>
      <c r="OZE125" s="0"/>
      <c r="OZF125" s="0"/>
      <c r="OZG125" s="0"/>
      <c r="OZH125" s="0"/>
      <c r="OZI125" s="0"/>
      <c r="OZJ125" s="0"/>
      <c r="OZK125" s="0"/>
      <c r="OZL125" s="0"/>
      <c r="OZM125" s="0"/>
      <c r="OZN125" s="0"/>
      <c r="OZO125" s="0"/>
      <c r="OZP125" s="0"/>
      <c r="OZQ125" s="0"/>
      <c r="OZR125" s="0"/>
      <c r="OZS125" s="0"/>
      <c r="OZT125" s="0"/>
      <c r="OZU125" s="0"/>
      <c r="OZV125" s="0"/>
      <c r="OZW125" s="0"/>
      <c r="OZX125" s="0"/>
      <c r="OZY125" s="0"/>
      <c r="OZZ125" s="0"/>
      <c r="PAA125" s="0"/>
      <c r="PAB125" s="0"/>
      <c r="PAC125" s="0"/>
      <c r="PAD125" s="0"/>
      <c r="PAE125" s="0"/>
      <c r="PAF125" s="0"/>
      <c r="PAG125" s="0"/>
      <c r="PAH125" s="0"/>
      <c r="PAI125" s="0"/>
      <c r="PAJ125" s="0"/>
      <c r="PAK125" s="0"/>
      <c r="PAL125" s="0"/>
      <c r="PAM125" s="0"/>
      <c r="PAN125" s="0"/>
      <c r="PAO125" s="0"/>
      <c r="PAP125" s="0"/>
      <c r="PAQ125" s="0"/>
      <c r="PAR125" s="0"/>
      <c r="PAS125" s="0"/>
      <c r="PAT125" s="0"/>
      <c r="PAU125" s="0"/>
      <c r="PAV125" s="0"/>
      <c r="PAW125" s="0"/>
      <c r="PAX125" s="0"/>
      <c r="PAY125" s="0"/>
      <c r="PAZ125" s="0"/>
      <c r="PBA125" s="0"/>
      <c r="PBB125" s="0"/>
      <c r="PBC125" s="0"/>
      <c r="PBD125" s="0"/>
      <c r="PBE125" s="0"/>
      <c r="PBF125" s="0"/>
      <c r="PBG125" s="0"/>
      <c r="PBH125" s="0"/>
      <c r="PBI125" s="0"/>
      <c r="PBJ125" s="0"/>
      <c r="PBK125" s="0"/>
      <c r="PBL125" s="0"/>
      <c r="PBM125" s="0"/>
      <c r="PBN125" s="0"/>
      <c r="PBO125" s="0"/>
      <c r="PBP125" s="0"/>
      <c r="PBQ125" s="0"/>
      <c r="PBR125" s="0"/>
      <c r="PBS125" s="0"/>
      <c r="PBT125" s="0"/>
      <c r="PBU125" s="0"/>
      <c r="PBV125" s="0"/>
      <c r="PBW125" s="0"/>
      <c r="PBX125" s="0"/>
      <c r="PBY125" s="0"/>
      <c r="PBZ125" s="0"/>
      <c r="PCA125" s="0"/>
      <c r="PCB125" s="0"/>
      <c r="PCC125" s="0"/>
      <c r="PCD125" s="0"/>
      <c r="PCE125" s="0"/>
      <c r="PCF125" s="0"/>
      <c r="PCG125" s="0"/>
      <c r="PCH125" s="0"/>
      <c r="PCI125" s="0"/>
      <c r="PCJ125" s="0"/>
      <c r="PCK125" s="0"/>
      <c r="PCL125" s="0"/>
      <c r="PCM125" s="0"/>
      <c r="PCN125" s="0"/>
      <c r="PCO125" s="0"/>
      <c r="PCP125" s="0"/>
      <c r="PCQ125" s="0"/>
      <c r="PCR125" s="0"/>
      <c r="PCS125" s="0"/>
      <c r="PCT125" s="0"/>
      <c r="PCU125" s="0"/>
      <c r="PCV125" s="0"/>
      <c r="PCW125" s="0"/>
      <c r="PCX125" s="0"/>
      <c r="PCY125" s="0"/>
      <c r="PCZ125" s="0"/>
      <c r="PDA125" s="0"/>
      <c r="PDB125" s="0"/>
      <c r="PDC125" s="0"/>
      <c r="PDD125" s="0"/>
      <c r="PDE125" s="0"/>
      <c r="PDF125" s="0"/>
      <c r="PDG125" s="0"/>
      <c r="PDH125" s="0"/>
      <c r="PDI125" s="0"/>
      <c r="PDJ125" s="0"/>
      <c r="PDK125" s="0"/>
      <c r="PDL125" s="0"/>
      <c r="PDM125" s="0"/>
      <c r="PDN125" s="0"/>
      <c r="PDO125" s="0"/>
      <c r="PDP125" s="0"/>
      <c r="PDQ125" s="0"/>
      <c r="PDR125" s="0"/>
      <c r="PDS125" s="0"/>
      <c r="PDT125" s="0"/>
      <c r="PDU125" s="0"/>
      <c r="PDV125" s="0"/>
      <c r="PDW125" s="0"/>
      <c r="PDX125" s="0"/>
      <c r="PDY125" s="0"/>
      <c r="PDZ125" s="0"/>
      <c r="PEA125" s="0"/>
      <c r="PEB125" s="0"/>
      <c r="PEC125" s="0"/>
      <c r="PED125" s="0"/>
      <c r="PEE125" s="0"/>
      <c r="PEF125" s="0"/>
      <c r="PEG125" s="0"/>
      <c r="PEH125" s="0"/>
      <c r="PEI125" s="0"/>
      <c r="PEJ125" s="0"/>
      <c r="PEK125" s="0"/>
      <c r="PEL125" s="0"/>
      <c r="PEM125" s="0"/>
      <c r="PEN125" s="0"/>
      <c r="PEO125" s="0"/>
      <c r="PEP125" s="0"/>
      <c r="PEQ125" s="0"/>
      <c r="PER125" s="0"/>
      <c r="PES125" s="0"/>
      <c r="PET125" s="0"/>
      <c r="PEU125" s="0"/>
      <c r="PEV125" s="0"/>
      <c r="PEW125" s="0"/>
      <c r="PEX125" s="0"/>
      <c r="PEY125" s="0"/>
      <c r="PEZ125" s="0"/>
      <c r="PFA125" s="0"/>
      <c r="PFB125" s="0"/>
      <c r="PFC125" s="0"/>
      <c r="PFD125" s="0"/>
      <c r="PFE125" s="0"/>
      <c r="PFF125" s="0"/>
      <c r="PFG125" s="0"/>
      <c r="PFH125" s="0"/>
      <c r="PFI125" s="0"/>
      <c r="PFJ125" s="0"/>
      <c r="PFK125" s="0"/>
      <c r="PFL125" s="0"/>
      <c r="PFM125" s="0"/>
      <c r="PFN125" s="0"/>
      <c r="PFO125" s="0"/>
      <c r="PFP125" s="0"/>
      <c r="PFQ125" s="0"/>
      <c r="PFR125" s="0"/>
      <c r="PFS125" s="0"/>
      <c r="PFT125" s="0"/>
      <c r="PFU125" s="0"/>
      <c r="PFV125" s="0"/>
      <c r="PFW125" s="0"/>
      <c r="PFX125" s="0"/>
      <c r="PFY125" s="0"/>
      <c r="PFZ125" s="0"/>
      <c r="PGA125" s="0"/>
      <c r="PGB125" s="0"/>
      <c r="PGC125" s="0"/>
      <c r="PGD125" s="0"/>
      <c r="PGE125" s="0"/>
      <c r="PGF125" s="0"/>
      <c r="PGG125" s="0"/>
      <c r="PGH125" s="0"/>
      <c r="PGI125" s="0"/>
      <c r="PGJ125" s="0"/>
      <c r="PGK125" s="0"/>
      <c r="PGL125" s="0"/>
      <c r="PGM125" s="0"/>
      <c r="PGN125" s="0"/>
      <c r="PGO125" s="0"/>
      <c r="PGP125" s="0"/>
      <c r="PGQ125" s="0"/>
      <c r="PGR125" s="0"/>
      <c r="PGS125" s="0"/>
      <c r="PGT125" s="0"/>
      <c r="PGU125" s="0"/>
      <c r="PGV125" s="0"/>
      <c r="PGW125" s="0"/>
      <c r="PGX125" s="0"/>
      <c r="PGY125" s="0"/>
      <c r="PGZ125" s="0"/>
      <c r="PHA125" s="0"/>
      <c r="PHB125" s="0"/>
      <c r="PHC125" s="0"/>
      <c r="PHD125" s="0"/>
      <c r="PHE125" s="0"/>
      <c r="PHF125" s="0"/>
      <c r="PHG125" s="0"/>
      <c r="PHH125" s="0"/>
      <c r="PHI125" s="0"/>
      <c r="PHJ125" s="0"/>
      <c r="PHK125" s="0"/>
      <c r="PHL125" s="0"/>
      <c r="PHM125" s="0"/>
      <c r="PHN125" s="0"/>
      <c r="PHO125" s="0"/>
      <c r="PHP125" s="0"/>
      <c r="PHQ125" s="0"/>
      <c r="PHR125" s="0"/>
      <c r="PHS125" s="0"/>
      <c r="PHT125" s="0"/>
      <c r="PHU125" s="0"/>
      <c r="PHV125" s="0"/>
      <c r="PHW125" s="0"/>
      <c r="PHX125" s="0"/>
      <c r="PHY125" s="0"/>
      <c r="PHZ125" s="0"/>
      <c r="PIA125" s="0"/>
      <c r="PIB125" s="0"/>
      <c r="PIC125" s="0"/>
      <c r="PID125" s="0"/>
      <c r="PIE125" s="0"/>
      <c r="PIF125" s="0"/>
      <c r="PIG125" s="0"/>
      <c r="PIH125" s="0"/>
      <c r="PII125" s="0"/>
      <c r="PIJ125" s="0"/>
      <c r="PIK125" s="0"/>
      <c r="PIL125" s="0"/>
      <c r="PIM125" s="0"/>
      <c r="PIN125" s="0"/>
      <c r="PIO125" s="0"/>
      <c r="PIP125" s="0"/>
      <c r="PIQ125" s="0"/>
      <c r="PIR125" s="0"/>
      <c r="PIS125" s="0"/>
      <c r="PIT125" s="0"/>
      <c r="PIU125" s="0"/>
      <c r="PIV125" s="0"/>
      <c r="PIW125" s="0"/>
      <c r="PIX125" s="0"/>
      <c r="PIY125" s="0"/>
      <c r="PIZ125" s="0"/>
      <c r="PJA125" s="0"/>
      <c r="PJB125" s="0"/>
      <c r="PJC125" s="0"/>
      <c r="PJD125" s="0"/>
      <c r="PJE125" s="0"/>
      <c r="PJF125" s="0"/>
      <c r="PJG125" s="0"/>
      <c r="PJH125" s="0"/>
      <c r="PJI125" s="0"/>
      <c r="PJJ125" s="0"/>
      <c r="PJK125" s="0"/>
      <c r="PJL125" s="0"/>
      <c r="PJM125" s="0"/>
      <c r="PJN125" s="0"/>
      <c r="PJO125" s="0"/>
      <c r="PJP125" s="0"/>
      <c r="PJQ125" s="0"/>
      <c r="PJR125" s="0"/>
      <c r="PJS125" s="0"/>
      <c r="PJT125" s="0"/>
      <c r="PJU125" s="0"/>
      <c r="PJV125" s="0"/>
      <c r="PJW125" s="0"/>
      <c r="PJX125" s="0"/>
      <c r="PJY125" s="0"/>
      <c r="PJZ125" s="0"/>
      <c r="PKA125" s="0"/>
      <c r="PKB125" s="0"/>
      <c r="PKC125" s="0"/>
      <c r="PKD125" s="0"/>
      <c r="PKE125" s="0"/>
      <c r="PKF125" s="0"/>
      <c r="PKG125" s="0"/>
      <c r="PKH125" s="0"/>
      <c r="PKI125" s="0"/>
      <c r="PKJ125" s="0"/>
      <c r="PKK125" s="0"/>
      <c r="PKL125" s="0"/>
      <c r="PKM125" s="0"/>
      <c r="PKN125" s="0"/>
      <c r="PKO125" s="0"/>
      <c r="PKP125" s="0"/>
      <c r="PKQ125" s="0"/>
      <c r="PKR125" s="0"/>
      <c r="PKS125" s="0"/>
      <c r="PKT125" s="0"/>
      <c r="PKU125" s="0"/>
      <c r="PKV125" s="0"/>
      <c r="PKW125" s="0"/>
      <c r="PKX125" s="0"/>
      <c r="PKY125" s="0"/>
      <c r="PKZ125" s="0"/>
      <c r="PLA125" s="0"/>
      <c r="PLB125" s="0"/>
      <c r="PLC125" s="0"/>
      <c r="PLD125" s="0"/>
      <c r="PLE125" s="0"/>
      <c r="PLF125" s="0"/>
      <c r="PLG125" s="0"/>
      <c r="PLH125" s="0"/>
      <c r="PLI125" s="0"/>
      <c r="PLJ125" s="0"/>
      <c r="PLK125" s="0"/>
      <c r="PLL125" s="0"/>
      <c r="PLM125" s="0"/>
      <c r="PLN125" s="0"/>
      <c r="PLO125" s="0"/>
      <c r="PLP125" s="0"/>
      <c r="PLQ125" s="0"/>
      <c r="PLR125" s="0"/>
      <c r="PLS125" s="0"/>
      <c r="PLT125" s="0"/>
      <c r="PLU125" s="0"/>
      <c r="PLV125" s="0"/>
      <c r="PLW125" s="0"/>
      <c r="PLX125" s="0"/>
      <c r="PLY125" s="0"/>
      <c r="PLZ125" s="0"/>
      <c r="PMA125" s="0"/>
      <c r="PMB125" s="0"/>
      <c r="PMC125" s="0"/>
      <c r="PMD125" s="0"/>
      <c r="PME125" s="0"/>
      <c r="PMF125" s="0"/>
      <c r="PMG125" s="0"/>
      <c r="PMH125" s="0"/>
      <c r="PMI125" s="0"/>
      <c r="PMJ125" s="0"/>
      <c r="PMK125" s="0"/>
      <c r="PML125" s="0"/>
      <c r="PMM125" s="0"/>
      <c r="PMN125" s="0"/>
      <c r="PMO125" s="0"/>
      <c r="PMP125" s="0"/>
      <c r="PMQ125" s="0"/>
      <c r="PMR125" s="0"/>
      <c r="PMS125" s="0"/>
      <c r="PMT125" s="0"/>
      <c r="PMU125" s="0"/>
      <c r="PMV125" s="0"/>
      <c r="PMW125" s="0"/>
      <c r="PMX125" s="0"/>
      <c r="PMY125" s="0"/>
      <c r="PMZ125" s="0"/>
      <c r="PNA125" s="0"/>
      <c r="PNB125" s="0"/>
      <c r="PNC125" s="0"/>
      <c r="PND125" s="0"/>
      <c r="PNE125" s="0"/>
      <c r="PNF125" s="0"/>
      <c r="PNG125" s="0"/>
      <c r="PNH125" s="0"/>
      <c r="PNI125" s="0"/>
      <c r="PNJ125" s="0"/>
      <c r="PNK125" s="0"/>
      <c r="PNL125" s="0"/>
      <c r="PNM125" s="0"/>
      <c r="PNN125" s="0"/>
      <c r="PNO125" s="0"/>
      <c r="PNP125" s="0"/>
      <c r="PNQ125" s="0"/>
      <c r="PNR125" s="0"/>
      <c r="PNS125" s="0"/>
      <c r="PNT125" s="0"/>
      <c r="PNU125" s="0"/>
      <c r="PNV125" s="0"/>
      <c r="PNW125" s="0"/>
      <c r="PNX125" s="0"/>
      <c r="PNY125" s="0"/>
      <c r="PNZ125" s="0"/>
      <c r="POA125" s="0"/>
      <c r="POB125" s="0"/>
      <c r="POC125" s="0"/>
      <c r="POD125" s="0"/>
      <c r="POE125" s="0"/>
      <c r="POF125" s="0"/>
      <c r="POG125" s="0"/>
      <c r="POH125" s="0"/>
      <c r="POI125" s="0"/>
      <c r="POJ125" s="0"/>
      <c r="POK125" s="0"/>
      <c r="POL125" s="0"/>
      <c r="POM125" s="0"/>
      <c r="PON125" s="0"/>
      <c r="POO125" s="0"/>
      <c r="POP125" s="0"/>
      <c r="POQ125" s="0"/>
      <c r="POR125" s="0"/>
      <c r="POS125" s="0"/>
      <c r="POT125" s="0"/>
      <c r="POU125" s="0"/>
      <c r="POV125" s="0"/>
      <c r="POW125" s="0"/>
      <c r="POX125" s="0"/>
      <c r="POY125" s="0"/>
      <c r="POZ125" s="0"/>
      <c r="PPA125" s="0"/>
      <c r="PPB125" s="0"/>
      <c r="PPC125" s="0"/>
      <c r="PPD125" s="0"/>
      <c r="PPE125" s="0"/>
      <c r="PPF125" s="0"/>
      <c r="PPG125" s="0"/>
      <c r="PPH125" s="0"/>
      <c r="PPI125" s="0"/>
      <c r="PPJ125" s="0"/>
      <c r="PPK125" s="0"/>
      <c r="PPL125" s="0"/>
      <c r="PPM125" s="0"/>
      <c r="PPN125" s="0"/>
      <c r="PPO125" s="0"/>
      <c r="PPP125" s="0"/>
      <c r="PPQ125" s="0"/>
      <c r="PPR125" s="0"/>
      <c r="PPS125" s="0"/>
      <c r="PPT125" s="0"/>
      <c r="PPU125" s="0"/>
      <c r="PPV125" s="0"/>
      <c r="PPW125" s="0"/>
      <c r="PPX125" s="0"/>
      <c r="PPY125" s="0"/>
      <c r="PPZ125" s="0"/>
      <c r="PQA125" s="0"/>
      <c r="PQB125" s="0"/>
      <c r="PQC125" s="0"/>
      <c r="PQD125" s="0"/>
      <c r="PQE125" s="0"/>
      <c r="PQF125" s="0"/>
      <c r="PQG125" s="0"/>
      <c r="PQH125" s="0"/>
      <c r="PQI125" s="0"/>
      <c r="PQJ125" s="0"/>
      <c r="PQK125" s="0"/>
      <c r="PQL125" s="0"/>
      <c r="PQM125" s="0"/>
      <c r="PQN125" s="0"/>
      <c r="PQO125" s="0"/>
      <c r="PQP125" s="0"/>
      <c r="PQQ125" s="0"/>
      <c r="PQR125" s="0"/>
      <c r="PQS125" s="0"/>
      <c r="PQT125" s="0"/>
      <c r="PQU125" s="0"/>
      <c r="PQV125" s="0"/>
      <c r="PQW125" s="0"/>
      <c r="PQX125" s="0"/>
      <c r="PQY125" s="0"/>
      <c r="PQZ125" s="0"/>
      <c r="PRA125" s="0"/>
      <c r="PRB125" s="0"/>
      <c r="PRC125" s="0"/>
      <c r="PRD125" s="0"/>
      <c r="PRE125" s="0"/>
      <c r="PRF125" s="0"/>
      <c r="PRG125" s="0"/>
      <c r="PRH125" s="0"/>
      <c r="PRI125" s="0"/>
      <c r="PRJ125" s="0"/>
      <c r="PRK125" s="0"/>
      <c r="PRL125" s="0"/>
      <c r="PRM125" s="0"/>
      <c r="PRN125" s="0"/>
      <c r="PRO125" s="0"/>
      <c r="PRP125" s="0"/>
      <c r="PRQ125" s="0"/>
      <c r="PRR125" s="0"/>
      <c r="PRS125" s="0"/>
      <c r="PRT125" s="0"/>
      <c r="PRU125" s="0"/>
      <c r="PRV125" s="0"/>
      <c r="PRW125" s="0"/>
      <c r="PRX125" s="0"/>
      <c r="PRY125" s="0"/>
      <c r="PRZ125" s="0"/>
      <c r="PSA125" s="0"/>
      <c r="PSB125" s="0"/>
      <c r="PSC125" s="0"/>
      <c r="PSD125" s="0"/>
      <c r="PSE125" s="0"/>
      <c r="PSF125" s="0"/>
      <c r="PSG125" s="0"/>
      <c r="PSH125" s="0"/>
      <c r="PSI125" s="0"/>
      <c r="PSJ125" s="0"/>
      <c r="PSK125" s="0"/>
      <c r="PSL125" s="0"/>
      <c r="PSM125" s="0"/>
      <c r="PSN125" s="0"/>
      <c r="PSO125" s="0"/>
      <c r="PSP125" s="0"/>
      <c r="PSQ125" s="0"/>
      <c r="PSR125" s="0"/>
      <c r="PSS125" s="0"/>
      <c r="PST125" s="0"/>
      <c r="PSU125" s="0"/>
      <c r="PSV125" s="0"/>
      <c r="PSW125" s="0"/>
      <c r="PSX125" s="0"/>
      <c r="PSY125" s="0"/>
      <c r="PSZ125" s="0"/>
      <c r="PTA125" s="0"/>
      <c r="PTB125" s="0"/>
      <c r="PTC125" s="0"/>
      <c r="PTD125" s="0"/>
      <c r="PTE125" s="0"/>
      <c r="PTF125" s="0"/>
      <c r="PTG125" s="0"/>
      <c r="PTH125" s="0"/>
      <c r="PTI125" s="0"/>
      <c r="PTJ125" s="0"/>
      <c r="PTK125" s="0"/>
      <c r="PTL125" s="0"/>
      <c r="PTM125" s="0"/>
      <c r="PTN125" s="0"/>
      <c r="PTO125" s="0"/>
      <c r="PTP125" s="0"/>
      <c r="PTQ125" s="0"/>
      <c r="PTR125" s="0"/>
      <c r="PTS125" s="0"/>
      <c r="PTT125" s="0"/>
      <c r="PTU125" s="0"/>
      <c r="PTV125" s="0"/>
      <c r="PTW125" s="0"/>
      <c r="PTX125" s="0"/>
      <c r="PTY125" s="0"/>
      <c r="PTZ125" s="0"/>
      <c r="PUA125" s="0"/>
      <c r="PUB125" s="0"/>
      <c r="PUC125" s="0"/>
      <c r="PUD125" s="0"/>
      <c r="PUE125" s="0"/>
      <c r="PUF125" s="0"/>
      <c r="PUG125" s="0"/>
      <c r="PUH125" s="0"/>
      <c r="PUI125" s="0"/>
      <c r="PUJ125" s="0"/>
      <c r="PUK125" s="0"/>
      <c r="PUL125" s="0"/>
      <c r="PUM125" s="0"/>
      <c r="PUN125" s="0"/>
      <c r="PUO125" s="0"/>
      <c r="PUP125" s="0"/>
      <c r="PUQ125" s="0"/>
      <c r="PUR125" s="0"/>
      <c r="PUS125" s="0"/>
      <c r="PUT125" s="0"/>
      <c r="PUU125" s="0"/>
      <c r="PUV125" s="0"/>
      <c r="PUW125" s="0"/>
      <c r="PUX125" s="0"/>
      <c r="PUY125" s="0"/>
      <c r="PUZ125" s="0"/>
      <c r="PVA125" s="0"/>
      <c r="PVB125" s="0"/>
      <c r="PVC125" s="0"/>
      <c r="PVD125" s="0"/>
      <c r="PVE125" s="0"/>
      <c r="PVF125" s="0"/>
      <c r="PVG125" s="0"/>
      <c r="PVH125" s="0"/>
      <c r="PVI125" s="0"/>
      <c r="PVJ125" s="0"/>
      <c r="PVK125" s="0"/>
      <c r="PVL125" s="0"/>
      <c r="PVM125" s="0"/>
      <c r="PVN125" s="0"/>
      <c r="PVO125" s="0"/>
      <c r="PVP125" s="0"/>
      <c r="PVQ125" s="0"/>
      <c r="PVR125" s="0"/>
      <c r="PVS125" s="0"/>
      <c r="PVT125" s="0"/>
      <c r="PVU125" s="0"/>
      <c r="PVV125" s="0"/>
      <c r="PVW125" s="0"/>
      <c r="PVX125" s="0"/>
      <c r="PVY125" s="0"/>
      <c r="PVZ125" s="0"/>
      <c r="PWA125" s="0"/>
      <c r="PWB125" s="0"/>
      <c r="PWC125" s="0"/>
      <c r="PWD125" s="0"/>
      <c r="PWE125" s="0"/>
      <c r="PWF125" s="0"/>
      <c r="PWG125" s="0"/>
      <c r="PWH125" s="0"/>
      <c r="PWI125" s="0"/>
      <c r="PWJ125" s="0"/>
      <c r="PWK125" s="0"/>
      <c r="PWL125" s="0"/>
      <c r="PWM125" s="0"/>
      <c r="PWN125" s="0"/>
      <c r="PWO125" s="0"/>
      <c r="PWP125" s="0"/>
      <c r="PWQ125" s="0"/>
      <c r="PWR125" s="0"/>
      <c r="PWS125" s="0"/>
      <c r="PWT125" s="0"/>
      <c r="PWU125" s="0"/>
      <c r="PWV125" s="0"/>
      <c r="PWW125" s="0"/>
      <c r="PWX125" s="0"/>
      <c r="PWY125" s="0"/>
      <c r="PWZ125" s="0"/>
      <c r="PXA125" s="0"/>
      <c r="PXB125" s="0"/>
      <c r="PXC125" s="0"/>
      <c r="PXD125" s="0"/>
      <c r="PXE125" s="0"/>
      <c r="PXF125" s="0"/>
      <c r="PXG125" s="0"/>
      <c r="PXH125" s="0"/>
      <c r="PXI125" s="0"/>
      <c r="PXJ125" s="0"/>
      <c r="PXK125" s="0"/>
      <c r="PXL125" s="0"/>
      <c r="PXM125" s="0"/>
      <c r="PXN125" s="0"/>
      <c r="PXO125" s="0"/>
      <c r="PXP125" s="0"/>
      <c r="PXQ125" s="0"/>
      <c r="PXR125" s="0"/>
      <c r="PXS125" s="0"/>
      <c r="PXT125" s="0"/>
      <c r="PXU125" s="0"/>
      <c r="PXV125" s="0"/>
      <c r="PXW125" s="0"/>
      <c r="PXX125" s="0"/>
      <c r="PXY125" s="0"/>
      <c r="PXZ125" s="0"/>
      <c r="PYA125" s="0"/>
      <c r="PYB125" s="0"/>
      <c r="PYC125" s="0"/>
      <c r="PYD125" s="0"/>
      <c r="PYE125" s="0"/>
      <c r="PYF125" s="0"/>
      <c r="PYG125" s="0"/>
      <c r="PYH125" s="0"/>
      <c r="PYI125" s="0"/>
      <c r="PYJ125" s="0"/>
      <c r="PYK125" s="0"/>
      <c r="PYL125" s="0"/>
      <c r="PYM125" s="0"/>
      <c r="PYN125" s="0"/>
      <c r="PYO125" s="0"/>
      <c r="PYP125" s="0"/>
      <c r="PYQ125" s="0"/>
      <c r="PYR125" s="0"/>
      <c r="PYS125" s="0"/>
      <c r="PYT125" s="0"/>
      <c r="PYU125" s="0"/>
      <c r="PYV125" s="0"/>
      <c r="PYW125" s="0"/>
      <c r="PYX125" s="0"/>
      <c r="PYY125" s="0"/>
      <c r="PYZ125" s="0"/>
      <c r="PZA125" s="0"/>
      <c r="PZB125" s="0"/>
      <c r="PZC125" s="0"/>
      <c r="PZD125" s="0"/>
      <c r="PZE125" s="0"/>
      <c r="PZF125" s="0"/>
      <c r="PZG125" s="0"/>
      <c r="PZH125" s="0"/>
      <c r="PZI125" s="0"/>
      <c r="PZJ125" s="0"/>
      <c r="PZK125" s="0"/>
      <c r="PZL125" s="0"/>
      <c r="PZM125" s="0"/>
      <c r="PZN125" s="0"/>
      <c r="PZO125" s="0"/>
      <c r="PZP125" s="0"/>
      <c r="PZQ125" s="0"/>
      <c r="PZR125" s="0"/>
      <c r="PZS125" s="0"/>
      <c r="PZT125" s="0"/>
      <c r="PZU125" s="0"/>
      <c r="PZV125" s="0"/>
      <c r="PZW125" s="0"/>
      <c r="PZX125" s="0"/>
      <c r="PZY125" s="0"/>
      <c r="PZZ125" s="0"/>
      <c r="QAA125" s="0"/>
      <c r="QAB125" s="0"/>
      <c r="QAC125" s="0"/>
      <c r="QAD125" s="0"/>
      <c r="QAE125" s="0"/>
      <c r="QAF125" s="0"/>
      <c r="QAG125" s="0"/>
      <c r="QAH125" s="0"/>
      <c r="QAI125" s="0"/>
      <c r="QAJ125" s="0"/>
      <c r="QAK125" s="0"/>
      <c r="QAL125" s="0"/>
      <c r="QAM125" s="0"/>
      <c r="QAN125" s="0"/>
      <c r="QAO125" s="0"/>
      <c r="QAP125" s="0"/>
      <c r="QAQ125" s="0"/>
      <c r="QAR125" s="0"/>
      <c r="QAS125" s="0"/>
      <c r="QAT125" s="0"/>
      <c r="QAU125" s="0"/>
      <c r="QAV125" s="0"/>
      <c r="QAW125" s="0"/>
      <c r="QAX125" s="0"/>
      <c r="QAY125" s="0"/>
      <c r="QAZ125" s="0"/>
      <c r="QBA125" s="0"/>
      <c r="QBB125" s="0"/>
      <c r="QBC125" s="0"/>
      <c r="QBD125" s="0"/>
      <c r="QBE125" s="0"/>
      <c r="QBF125" s="0"/>
      <c r="QBG125" s="0"/>
      <c r="QBH125" s="0"/>
      <c r="QBI125" s="0"/>
      <c r="QBJ125" s="0"/>
      <c r="QBK125" s="0"/>
      <c r="QBL125" s="0"/>
      <c r="QBM125" s="0"/>
      <c r="QBN125" s="0"/>
      <c r="QBO125" s="0"/>
      <c r="QBP125" s="0"/>
      <c r="QBQ125" s="0"/>
      <c r="QBR125" s="0"/>
      <c r="QBS125" s="0"/>
      <c r="QBT125" s="0"/>
      <c r="QBU125" s="0"/>
      <c r="QBV125" s="0"/>
      <c r="QBW125" s="0"/>
      <c r="QBX125" s="0"/>
      <c r="QBY125" s="0"/>
      <c r="QBZ125" s="0"/>
      <c r="QCA125" s="0"/>
      <c r="QCB125" s="0"/>
      <c r="QCC125" s="0"/>
      <c r="QCD125" s="0"/>
      <c r="QCE125" s="0"/>
      <c r="QCF125" s="0"/>
      <c r="QCG125" s="0"/>
      <c r="QCH125" s="0"/>
      <c r="QCI125" s="0"/>
      <c r="QCJ125" s="0"/>
      <c r="QCK125" s="0"/>
      <c r="QCL125" s="0"/>
      <c r="QCM125" s="0"/>
      <c r="QCN125" s="0"/>
      <c r="QCO125" s="0"/>
      <c r="QCP125" s="0"/>
      <c r="QCQ125" s="0"/>
      <c r="QCR125" s="0"/>
      <c r="QCS125" s="0"/>
      <c r="QCT125" s="0"/>
      <c r="QCU125" s="0"/>
      <c r="QCV125" s="0"/>
      <c r="QCW125" s="0"/>
      <c r="QCX125" s="0"/>
      <c r="QCY125" s="0"/>
      <c r="QCZ125" s="0"/>
      <c r="QDA125" s="0"/>
      <c r="QDB125" s="0"/>
      <c r="QDC125" s="0"/>
      <c r="QDD125" s="0"/>
      <c r="QDE125" s="0"/>
      <c r="QDF125" s="0"/>
      <c r="QDG125" s="0"/>
      <c r="QDH125" s="0"/>
      <c r="QDI125" s="0"/>
      <c r="QDJ125" s="0"/>
      <c r="QDK125" s="0"/>
      <c r="QDL125" s="0"/>
      <c r="QDM125" s="0"/>
      <c r="QDN125" s="0"/>
      <c r="QDO125" s="0"/>
      <c r="QDP125" s="0"/>
      <c r="QDQ125" s="0"/>
      <c r="QDR125" s="0"/>
      <c r="QDS125" s="0"/>
      <c r="QDT125" s="0"/>
      <c r="QDU125" s="0"/>
      <c r="QDV125" s="0"/>
      <c r="QDW125" s="0"/>
      <c r="QDX125" s="0"/>
      <c r="QDY125" s="0"/>
      <c r="QDZ125" s="0"/>
      <c r="QEA125" s="0"/>
      <c r="QEB125" s="0"/>
      <c r="QEC125" s="0"/>
      <c r="QED125" s="0"/>
      <c r="QEE125" s="0"/>
      <c r="QEF125" s="0"/>
      <c r="QEG125" s="0"/>
      <c r="QEH125" s="0"/>
      <c r="QEI125" s="0"/>
      <c r="QEJ125" s="0"/>
      <c r="QEK125" s="0"/>
      <c r="QEL125" s="0"/>
      <c r="QEM125" s="0"/>
      <c r="QEN125" s="0"/>
      <c r="QEO125" s="0"/>
      <c r="QEP125" s="0"/>
      <c r="QEQ125" s="0"/>
      <c r="QER125" s="0"/>
      <c r="QES125" s="0"/>
      <c r="QET125" s="0"/>
      <c r="QEU125" s="0"/>
      <c r="QEV125" s="0"/>
      <c r="QEW125" s="0"/>
      <c r="QEX125" s="0"/>
      <c r="QEY125" s="0"/>
      <c r="QEZ125" s="0"/>
      <c r="QFA125" s="0"/>
      <c r="QFB125" s="0"/>
      <c r="QFC125" s="0"/>
      <c r="QFD125" s="0"/>
      <c r="QFE125" s="0"/>
      <c r="QFF125" s="0"/>
      <c r="QFG125" s="0"/>
      <c r="QFH125" s="0"/>
      <c r="QFI125" s="0"/>
      <c r="QFJ125" s="0"/>
      <c r="QFK125" s="0"/>
      <c r="QFL125" s="0"/>
      <c r="QFM125" s="0"/>
      <c r="QFN125" s="0"/>
      <c r="QFO125" s="0"/>
      <c r="QFP125" s="0"/>
      <c r="QFQ125" s="0"/>
      <c r="QFR125" s="0"/>
      <c r="QFS125" s="0"/>
      <c r="QFT125" s="0"/>
      <c r="QFU125" s="0"/>
      <c r="QFV125" s="0"/>
      <c r="QFW125" s="0"/>
      <c r="QFX125" s="0"/>
      <c r="QFY125" s="0"/>
      <c r="QFZ125" s="0"/>
      <c r="QGA125" s="0"/>
      <c r="QGB125" s="0"/>
      <c r="QGC125" s="0"/>
      <c r="QGD125" s="0"/>
      <c r="QGE125" s="0"/>
      <c r="QGF125" s="0"/>
      <c r="QGG125" s="0"/>
      <c r="QGH125" s="0"/>
      <c r="QGI125" s="0"/>
      <c r="QGJ125" s="0"/>
      <c r="QGK125" s="0"/>
      <c r="QGL125" s="0"/>
      <c r="QGM125" s="0"/>
      <c r="QGN125" s="0"/>
      <c r="QGO125" s="0"/>
      <c r="QGP125" s="0"/>
      <c r="QGQ125" s="0"/>
      <c r="QGR125" s="0"/>
      <c r="QGS125" s="0"/>
      <c r="QGT125" s="0"/>
      <c r="QGU125" s="0"/>
      <c r="QGV125" s="0"/>
      <c r="QGW125" s="0"/>
      <c r="QGX125" s="0"/>
      <c r="QGY125" s="0"/>
      <c r="QGZ125" s="0"/>
      <c r="QHA125" s="0"/>
      <c r="QHB125" s="0"/>
      <c r="QHC125" s="0"/>
      <c r="QHD125" s="0"/>
      <c r="QHE125" s="0"/>
      <c r="QHF125" s="0"/>
      <c r="QHG125" s="0"/>
      <c r="QHH125" s="0"/>
      <c r="QHI125" s="0"/>
      <c r="QHJ125" s="0"/>
      <c r="QHK125" s="0"/>
      <c r="QHL125" s="0"/>
      <c r="QHM125" s="0"/>
      <c r="QHN125" s="0"/>
      <c r="QHO125" s="0"/>
      <c r="QHP125" s="0"/>
      <c r="QHQ125" s="0"/>
      <c r="QHR125" s="0"/>
      <c r="QHS125" s="0"/>
      <c r="QHT125" s="0"/>
      <c r="QHU125" s="0"/>
      <c r="QHV125" s="0"/>
      <c r="QHW125" s="0"/>
      <c r="QHX125" s="0"/>
      <c r="QHY125" s="0"/>
      <c r="QHZ125" s="0"/>
      <c r="QIA125" s="0"/>
      <c r="QIB125" s="0"/>
      <c r="QIC125" s="0"/>
      <c r="QID125" s="0"/>
      <c r="QIE125" s="0"/>
      <c r="QIF125" s="0"/>
      <c r="QIG125" s="0"/>
      <c r="QIH125" s="0"/>
      <c r="QII125" s="0"/>
      <c r="QIJ125" s="0"/>
      <c r="QIK125" s="0"/>
      <c r="QIL125" s="0"/>
      <c r="QIM125" s="0"/>
      <c r="QIN125" s="0"/>
      <c r="QIO125" s="0"/>
      <c r="QIP125" s="0"/>
      <c r="QIQ125" s="0"/>
      <c r="QIR125" s="0"/>
      <c r="QIS125" s="0"/>
      <c r="QIT125" s="0"/>
      <c r="QIU125" s="0"/>
      <c r="QIV125" s="0"/>
      <c r="QIW125" s="0"/>
      <c r="QIX125" s="0"/>
      <c r="QIY125" s="0"/>
      <c r="QIZ125" s="0"/>
      <c r="QJA125" s="0"/>
      <c r="QJB125" s="0"/>
      <c r="QJC125" s="0"/>
      <c r="QJD125" s="0"/>
      <c r="QJE125" s="0"/>
      <c r="QJF125" s="0"/>
      <c r="QJG125" s="0"/>
      <c r="QJH125" s="0"/>
      <c r="QJI125" s="0"/>
      <c r="QJJ125" s="0"/>
      <c r="QJK125" s="0"/>
      <c r="QJL125" s="0"/>
      <c r="QJM125" s="0"/>
      <c r="QJN125" s="0"/>
      <c r="QJO125" s="0"/>
      <c r="QJP125" s="0"/>
      <c r="QJQ125" s="0"/>
      <c r="QJR125" s="0"/>
      <c r="QJS125" s="0"/>
      <c r="QJT125" s="0"/>
      <c r="QJU125" s="0"/>
      <c r="QJV125" s="0"/>
      <c r="QJW125" s="0"/>
      <c r="QJX125" s="0"/>
      <c r="QJY125" s="0"/>
      <c r="QJZ125" s="0"/>
      <c r="QKA125" s="0"/>
      <c r="QKB125" s="0"/>
      <c r="QKC125" s="0"/>
      <c r="QKD125" s="0"/>
      <c r="QKE125" s="0"/>
      <c r="QKF125" s="0"/>
      <c r="QKG125" s="0"/>
      <c r="QKH125" s="0"/>
      <c r="QKI125" s="0"/>
      <c r="QKJ125" s="0"/>
      <c r="QKK125" s="0"/>
      <c r="QKL125" s="0"/>
      <c r="QKM125" s="0"/>
      <c r="QKN125" s="0"/>
      <c r="QKO125" s="0"/>
      <c r="QKP125" s="0"/>
      <c r="QKQ125" s="0"/>
      <c r="QKR125" s="0"/>
      <c r="QKS125" s="0"/>
      <c r="QKT125" s="0"/>
      <c r="QKU125" s="0"/>
      <c r="QKV125" s="0"/>
      <c r="QKW125" s="0"/>
      <c r="QKX125" s="0"/>
      <c r="QKY125" s="0"/>
      <c r="QKZ125" s="0"/>
      <c r="QLA125" s="0"/>
      <c r="QLB125" s="0"/>
      <c r="QLC125" s="0"/>
      <c r="QLD125" s="0"/>
      <c r="QLE125" s="0"/>
      <c r="QLF125" s="0"/>
      <c r="QLG125" s="0"/>
      <c r="QLH125" s="0"/>
      <c r="QLI125" s="0"/>
      <c r="QLJ125" s="0"/>
      <c r="QLK125" s="0"/>
      <c r="QLL125" s="0"/>
      <c r="QLM125" s="0"/>
      <c r="QLN125" s="0"/>
      <c r="QLO125" s="0"/>
      <c r="QLP125" s="0"/>
      <c r="QLQ125" s="0"/>
      <c r="QLR125" s="0"/>
      <c r="QLS125" s="0"/>
      <c r="QLT125" s="0"/>
      <c r="QLU125" s="0"/>
      <c r="QLV125" s="0"/>
      <c r="QLW125" s="0"/>
      <c r="QLX125" s="0"/>
      <c r="QLY125" s="0"/>
      <c r="QLZ125" s="0"/>
      <c r="QMA125" s="0"/>
      <c r="QMB125" s="0"/>
      <c r="QMC125" s="0"/>
      <c r="QMD125" s="0"/>
      <c r="QME125" s="0"/>
      <c r="QMF125" s="0"/>
      <c r="QMG125" s="0"/>
      <c r="QMH125" s="0"/>
      <c r="QMI125" s="0"/>
      <c r="QMJ125" s="0"/>
      <c r="QMK125" s="0"/>
      <c r="QML125" s="0"/>
      <c r="QMM125" s="0"/>
      <c r="QMN125" s="0"/>
      <c r="QMO125" s="0"/>
      <c r="QMP125" s="0"/>
      <c r="QMQ125" s="0"/>
      <c r="QMR125" s="0"/>
      <c r="QMS125" s="0"/>
      <c r="QMT125" s="0"/>
      <c r="QMU125" s="0"/>
      <c r="QMV125" s="0"/>
      <c r="QMW125" s="0"/>
      <c r="QMX125" s="0"/>
      <c r="QMY125" s="0"/>
      <c r="QMZ125" s="0"/>
      <c r="QNA125" s="0"/>
      <c r="QNB125" s="0"/>
      <c r="QNC125" s="0"/>
      <c r="QND125" s="0"/>
      <c r="QNE125" s="0"/>
      <c r="QNF125" s="0"/>
      <c r="QNG125" s="0"/>
      <c r="QNH125" s="0"/>
      <c r="QNI125" s="0"/>
      <c r="QNJ125" s="0"/>
      <c r="QNK125" s="0"/>
      <c r="QNL125" s="0"/>
      <c r="QNM125" s="0"/>
      <c r="QNN125" s="0"/>
      <c r="QNO125" s="0"/>
      <c r="QNP125" s="0"/>
      <c r="QNQ125" s="0"/>
      <c r="QNR125" s="0"/>
      <c r="QNS125" s="0"/>
      <c r="QNT125" s="0"/>
      <c r="QNU125" s="0"/>
      <c r="QNV125" s="0"/>
      <c r="QNW125" s="0"/>
      <c r="QNX125" s="0"/>
      <c r="QNY125" s="0"/>
      <c r="QNZ125" s="0"/>
      <c r="QOA125" s="0"/>
      <c r="QOB125" s="0"/>
      <c r="QOC125" s="0"/>
      <c r="QOD125" s="0"/>
      <c r="QOE125" s="0"/>
      <c r="QOF125" s="0"/>
      <c r="QOG125" s="0"/>
      <c r="QOH125" s="0"/>
      <c r="QOI125" s="0"/>
      <c r="QOJ125" s="0"/>
      <c r="QOK125" s="0"/>
      <c r="QOL125" s="0"/>
      <c r="QOM125" s="0"/>
      <c r="QON125" s="0"/>
      <c r="QOO125" s="0"/>
      <c r="QOP125" s="0"/>
      <c r="QOQ125" s="0"/>
      <c r="QOR125" s="0"/>
      <c r="QOS125" s="0"/>
      <c r="QOT125" s="0"/>
      <c r="QOU125" s="0"/>
      <c r="QOV125" s="0"/>
      <c r="QOW125" s="0"/>
      <c r="QOX125" s="0"/>
      <c r="QOY125" s="0"/>
      <c r="QOZ125" s="0"/>
      <c r="QPA125" s="0"/>
      <c r="QPB125" s="0"/>
      <c r="QPC125" s="0"/>
      <c r="QPD125" s="0"/>
      <c r="QPE125" s="0"/>
      <c r="QPF125" s="0"/>
      <c r="QPG125" s="0"/>
      <c r="QPH125" s="0"/>
      <c r="QPI125" s="0"/>
      <c r="QPJ125" s="0"/>
      <c r="QPK125" s="0"/>
      <c r="QPL125" s="0"/>
      <c r="QPM125" s="0"/>
      <c r="QPN125" s="0"/>
      <c r="QPO125" s="0"/>
      <c r="QPP125" s="0"/>
      <c r="QPQ125" s="0"/>
      <c r="QPR125" s="0"/>
      <c r="QPS125" s="0"/>
      <c r="QPT125" s="0"/>
      <c r="QPU125" s="0"/>
      <c r="QPV125" s="0"/>
      <c r="QPW125" s="0"/>
      <c r="QPX125" s="0"/>
      <c r="QPY125" s="0"/>
      <c r="QPZ125" s="0"/>
      <c r="QQA125" s="0"/>
      <c r="QQB125" s="0"/>
      <c r="QQC125" s="0"/>
      <c r="QQD125" s="0"/>
      <c r="QQE125" s="0"/>
      <c r="QQF125" s="0"/>
      <c r="QQG125" s="0"/>
      <c r="QQH125" s="0"/>
      <c r="QQI125" s="0"/>
      <c r="QQJ125" s="0"/>
      <c r="QQK125" s="0"/>
      <c r="QQL125" s="0"/>
      <c r="QQM125" s="0"/>
      <c r="QQN125" s="0"/>
      <c r="QQO125" s="0"/>
      <c r="QQP125" s="0"/>
      <c r="QQQ125" s="0"/>
      <c r="QQR125" s="0"/>
      <c r="QQS125" s="0"/>
      <c r="QQT125" s="0"/>
      <c r="QQU125" s="0"/>
      <c r="QQV125" s="0"/>
      <c r="QQW125" s="0"/>
      <c r="QQX125" s="0"/>
      <c r="QQY125" s="0"/>
      <c r="QQZ125" s="0"/>
      <c r="QRA125" s="0"/>
      <c r="QRB125" s="0"/>
      <c r="QRC125" s="0"/>
      <c r="QRD125" s="0"/>
      <c r="QRE125" s="0"/>
      <c r="QRF125" s="0"/>
      <c r="QRG125" s="0"/>
      <c r="QRH125" s="0"/>
      <c r="QRI125" s="0"/>
      <c r="QRJ125" s="0"/>
      <c r="QRK125" s="0"/>
      <c r="QRL125" s="0"/>
      <c r="QRM125" s="0"/>
      <c r="QRN125" s="0"/>
      <c r="QRO125" s="0"/>
      <c r="QRP125" s="0"/>
      <c r="QRQ125" s="0"/>
      <c r="QRR125" s="0"/>
      <c r="QRS125" s="0"/>
      <c r="QRT125" s="0"/>
      <c r="QRU125" s="0"/>
      <c r="QRV125" s="0"/>
      <c r="QRW125" s="0"/>
      <c r="QRX125" s="0"/>
      <c r="QRY125" s="0"/>
      <c r="QRZ125" s="0"/>
      <c r="QSA125" s="0"/>
      <c r="QSB125" s="0"/>
      <c r="QSC125" s="0"/>
      <c r="QSD125" s="0"/>
      <c r="QSE125" s="0"/>
      <c r="QSF125" s="0"/>
      <c r="QSG125" s="0"/>
      <c r="QSH125" s="0"/>
      <c r="QSI125" s="0"/>
      <c r="QSJ125" s="0"/>
      <c r="QSK125" s="0"/>
      <c r="QSL125" s="0"/>
      <c r="QSM125" s="0"/>
      <c r="QSN125" s="0"/>
      <c r="QSO125" s="0"/>
      <c r="QSP125" s="0"/>
      <c r="QSQ125" s="0"/>
      <c r="QSR125" s="0"/>
      <c r="QSS125" s="0"/>
      <c r="QST125" s="0"/>
      <c r="QSU125" s="0"/>
      <c r="QSV125" s="0"/>
      <c r="QSW125" s="0"/>
      <c r="QSX125" s="0"/>
      <c r="QSY125" s="0"/>
      <c r="QSZ125" s="0"/>
      <c r="QTA125" s="0"/>
      <c r="QTB125" s="0"/>
      <c r="QTC125" s="0"/>
      <c r="QTD125" s="0"/>
      <c r="QTE125" s="0"/>
      <c r="QTF125" s="0"/>
      <c r="QTG125" s="0"/>
      <c r="QTH125" s="0"/>
      <c r="QTI125" s="0"/>
      <c r="QTJ125" s="0"/>
      <c r="QTK125" s="0"/>
      <c r="QTL125" s="0"/>
      <c r="QTM125" s="0"/>
      <c r="QTN125" s="0"/>
      <c r="QTO125" s="0"/>
      <c r="QTP125" s="0"/>
      <c r="QTQ125" s="0"/>
      <c r="QTR125" s="0"/>
      <c r="QTS125" s="0"/>
      <c r="QTT125" s="0"/>
      <c r="QTU125" s="0"/>
      <c r="QTV125" s="0"/>
      <c r="QTW125" s="0"/>
      <c r="QTX125" s="0"/>
      <c r="QTY125" s="0"/>
      <c r="QTZ125" s="0"/>
      <c r="QUA125" s="0"/>
      <c r="QUB125" s="0"/>
      <c r="QUC125" s="0"/>
      <c r="QUD125" s="0"/>
      <c r="QUE125" s="0"/>
      <c r="QUF125" s="0"/>
      <c r="QUG125" s="0"/>
      <c r="QUH125" s="0"/>
      <c r="QUI125" s="0"/>
      <c r="QUJ125" s="0"/>
      <c r="QUK125" s="0"/>
      <c r="QUL125" s="0"/>
      <c r="QUM125" s="0"/>
      <c r="QUN125" s="0"/>
      <c r="QUO125" s="0"/>
      <c r="QUP125" s="0"/>
      <c r="QUQ125" s="0"/>
      <c r="QUR125" s="0"/>
      <c r="QUS125" s="0"/>
      <c r="QUT125" s="0"/>
      <c r="QUU125" s="0"/>
      <c r="QUV125" s="0"/>
      <c r="QUW125" s="0"/>
      <c r="QUX125" s="0"/>
      <c r="QUY125" s="0"/>
      <c r="QUZ125" s="0"/>
      <c r="QVA125" s="0"/>
      <c r="QVB125" s="0"/>
      <c r="QVC125" s="0"/>
      <c r="QVD125" s="0"/>
      <c r="QVE125" s="0"/>
      <c r="QVF125" s="0"/>
      <c r="QVG125" s="0"/>
      <c r="QVH125" s="0"/>
      <c r="QVI125" s="0"/>
      <c r="QVJ125" s="0"/>
      <c r="QVK125" s="0"/>
      <c r="QVL125" s="0"/>
      <c r="QVM125" s="0"/>
      <c r="QVN125" s="0"/>
      <c r="QVO125" s="0"/>
      <c r="QVP125" s="0"/>
      <c r="QVQ125" s="0"/>
      <c r="QVR125" s="0"/>
      <c r="QVS125" s="0"/>
      <c r="QVT125" s="0"/>
      <c r="QVU125" s="0"/>
      <c r="QVV125" s="0"/>
      <c r="QVW125" s="0"/>
      <c r="QVX125" s="0"/>
      <c r="QVY125" s="0"/>
      <c r="QVZ125" s="0"/>
      <c r="QWA125" s="0"/>
      <c r="QWB125" s="0"/>
      <c r="QWC125" s="0"/>
      <c r="QWD125" s="0"/>
      <c r="QWE125" s="0"/>
      <c r="QWF125" s="0"/>
      <c r="QWG125" s="0"/>
      <c r="QWH125" s="0"/>
      <c r="QWI125" s="0"/>
      <c r="QWJ125" s="0"/>
      <c r="QWK125" s="0"/>
      <c r="QWL125" s="0"/>
      <c r="QWM125" s="0"/>
      <c r="QWN125" s="0"/>
      <c r="QWO125" s="0"/>
      <c r="QWP125" s="0"/>
      <c r="QWQ125" s="0"/>
      <c r="QWR125" s="0"/>
      <c r="QWS125" s="0"/>
      <c r="QWT125" s="0"/>
      <c r="QWU125" s="0"/>
      <c r="QWV125" s="0"/>
      <c r="QWW125" s="0"/>
      <c r="QWX125" s="0"/>
      <c r="QWY125" s="0"/>
      <c r="QWZ125" s="0"/>
      <c r="QXA125" s="0"/>
      <c r="QXB125" s="0"/>
      <c r="QXC125" s="0"/>
      <c r="QXD125" s="0"/>
      <c r="QXE125" s="0"/>
      <c r="QXF125" s="0"/>
      <c r="QXG125" s="0"/>
      <c r="QXH125" s="0"/>
      <c r="QXI125" s="0"/>
      <c r="QXJ125" s="0"/>
      <c r="QXK125" s="0"/>
      <c r="QXL125" s="0"/>
      <c r="QXM125" s="0"/>
      <c r="QXN125" s="0"/>
      <c r="QXO125" s="0"/>
      <c r="QXP125" s="0"/>
      <c r="QXQ125" s="0"/>
      <c r="QXR125" s="0"/>
      <c r="QXS125" s="0"/>
      <c r="QXT125" s="0"/>
      <c r="QXU125" s="0"/>
      <c r="QXV125" s="0"/>
      <c r="QXW125" s="0"/>
      <c r="QXX125" s="0"/>
      <c r="QXY125" s="0"/>
      <c r="QXZ125" s="0"/>
      <c r="QYA125" s="0"/>
      <c r="QYB125" s="0"/>
      <c r="QYC125" s="0"/>
      <c r="QYD125" s="0"/>
      <c r="QYE125" s="0"/>
      <c r="QYF125" s="0"/>
      <c r="QYG125" s="0"/>
      <c r="QYH125" s="0"/>
      <c r="QYI125" s="0"/>
      <c r="QYJ125" s="0"/>
      <c r="QYK125" s="0"/>
      <c r="QYL125" s="0"/>
      <c r="QYM125" s="0"/>
      <c r="QYN125" s="0"/>
      <c r="QYO125" s="0"/>
      <c r="QYP125" s="0"/>
      <c r="QYQ125" s="0"/>
      <c r="QYR125" s="0"/>
      <c r="QYS125" s="0"/>
      <c r="QYT125" s="0"/>
      <c r="QYU125" s="0"/>
      <c r="QYV125" s="0"/>
      <c r="QYW125" s="0"/>
      <c r="QYX125" s="0"/>
      <c r="QYY125" s="0"/>
      <c r="QYZ125" s="0"/>
      <c r="QZA125" s="0"/>
      <c r="QZB125" s="0"/>
      <c r="QZC125" s="0"/>
      <c r="QZD125" s="0"/>
      <c r="QZE125" s="0"/>
      <c r="QZF125" s="0"/>
      <c r="QZG125" s="0"/>
      <c r="QZH125" s="0"/>
      <c r="QZI125" s="0"/>
      <c r="QZJ125" s="0"/>
      <c r="QZK125" s="0"/>
      <c r="QZL125" s="0"/>
      <c r="QZM125" s="0"/>
      <c r="QZN125" s="0"/>
      <c r="QZO125" s="0"/>
      <c r="QZP125" s="0"/>
      <c r="QZQ125" s="0"/>
      <c r="QZR125" s="0"/>
      <c r="QZS125" s="0"/>
      <c r="QZT125" s="0"/>
      <c r="QZU125" s="0"/>
      <c r="QZV125" s="0"/>
      <c r="QZW125" s="0"/>
      <c r="QZX125" s="0"/>
      <c r="QZY125" s="0"/>
      <c r="QZZ125" s="0"/>
      <c r="RAA125" s="0"/>
      <c r="RAB125" s="0"/>
      <c r="RAC125" s="0"/>
      <c r="RAD125" s="0"/>
      <c r="RAE125" s="0"/>
      <c r="RAF125" s="0"/>
      <c r="RAG125" s="0"/>
      <c r="RAH125" s="0"/>
      <c r="RAI125" s="0"/>
      <c r="RAJ125" s="0"/>
      <c r="RAK125" s="0"/>
      <c r="RAL125" s="0"/>
      <c r="RAM125" s="0"/>
      <c r="RAN125" s="0"/>
      <c r="RAO125" s="0"/>
      <c r="RAP125" s="0"/>
      <c r="RAQ125" s="0"/>
      <c r="RAR125" s="0"/>
      <c r="RAS125" s="0"/>
      <c r="RAT125" s="0"/>
      <c r="RAU125" s="0"/>
      <c r="RAV125" s="0"/>
      <c r="RAW125" s="0"/>
      <c r="RAX125" s="0"/>
      <c r="RAY125" s="0"/>
      <c r="RAZ125" s="0"/>
      <c r="RBA125" s="0"/>
      <c r="RBB125" s="0"/>
      <c r="RBC125" s="0"/>
      <c r="RBD125" s="0"/>
      <c r="RBE125" s="0"/>
      <c r="RBF125" s="0"/>
      <c r="RBG125" s="0"/>
      <c r="RBH125" s="0"/>
      <c r="RBI125" s="0"/>
      <c r="RBJ125" s="0"/>
      <c r="RBK125" s="0"/>
      <c r="RBL125" s="0"/>
      <c r="RBM125" s="0"/>
      <c r="RBN125" s="0"/>
      <c r="RBO125" s="0"/>
      <c r="RBP125" s="0"/>
      <c r="RBQ125" s="0"/>
      <c r="RBR125" s="0"/>
      <c r="RBS125" s="0"/>
      <c r="RBT125" s="0"/>
      <c r="RBU125" s="0"/>
      <c r="RBV125" s="0"/>
      <c r="RBW125" s="0"/>
      <c r="RBX125" s="0"/>
      <c r="RBY125" s="0"/>
      <c r="RBZ125" s="0"/>
      <c r="RCA125" s="0"/>
      <c r="RCB125" s="0"/>
      <c r="RCC125" s="0"/>
      <c r="RCD125" s="0"/>
      <c r="RCE125" s="0"/>
      <c r="RCF125" s="0"/>
      <c r="RCG125" s="0"/>
      <c r="RCH125" s="0"/>
      <c r="RCI125" s="0"/>
      <c r="RCJ125" s="0"/>
      <c r="RCK125" s="0"/>
      <c r="RCL125" s="0"/>
      <c r="RCM125" s="0"/>
      <c r="RCN125" s="0"/>
      <c r="RCO125" s="0"/>
      <c r="RCP125" s="0"/>
      <c r="RCQ125" s="0"/>
      <c r="RCR125" s="0"/>
      <c r="RCS125" s="0"/>
      <c r="RCT125" s="0"/>
      <c r="RCU125" s="0"/>
      <c r="RCV125" s="0"/>
      <c r="RCW125" s="0"/>
      <c r="RCX125" s="0"/>
      <c r="RCY125" s="0"/>
      <c r="RCZ125" s="0"/>
      <c r="RDA125" s="0"/>
      <c r="RDB125" s="0"/>
      <c r="RDC125" s="0"/>
      <c r="RDD125" s="0"/>
      <c r="RDE125" s="0"/>
      <c r="RDF125" s="0"/>
      <c r="RDG125" s="0"/>
      <c r="RDH125" s="0"/>
      <c r="RDI125" s="0"/>
      <c r="RDJ125" s="0"/>
      <c r="RDK125" s="0"/>
      <c r="RDL125" s="0"/>
      <c r="RDM125" s="0"/>
      <c r="RDN125" s="0"/>
      <c r="RDO125" s="0"/>
      <c r="RDP125" s="0"/>
      <c r="RDQ125" s="0"/>
      <c r="RDR125" s="0"/>
      <c r="RDS125" s="0"/>
      <c r="RDT125" s="0"/>
      <c r="RDU125" s="0"/>
      <c r="RDV125" s="0"/>
      <c r="RDW125" s="0"/>
      <c r="RDX125" s="0"/>
      <c r="RDY125" s="0"/>
      <c r="RDZ125" s="0"/>
      <c r="REA125" s="0"/>
      <c r="REB125" s="0"/>
      <c r="REC125" s="0"/>
      <c r="RED125" s="0"/>
      <c r="REE125" s="0"/>
      <c r="REF125" s="0"/>
      <c r="REG125" s="0"/>
      <c r="REH125" s="0"/>
      <c r="REI125" s="0"/>
      <c r="REJ125" s="0"/>
      <c r="REK125" s="0"/>
      <c r="REL125" s="0"/>
      <c r="REM125" s="0"/>
      <c r="REN125" s="0"/>
      <c r="REO125" s="0"/>
      <c r="REP125" s="0"/>
      <c r="REQ125" s="0"/>
      <c r="RER125" s="0"/>
      <c r="RES125" s="0"/>
      <c r="RET125" s="0"/>
      <c r="REU125" s="0"/>
      <c r="REV125" s="0"/>
      <c r="REW125" s="0"/>
      <c r="REX125" s="0"/>
      <c r="REY125" s="0"/>
      <c r="REZ125" s="0"/>
      <c r="RFA125" s="0"/>
      <c r="RFB125" s="0"/>
      <c r="RFC125" s="0"/>
      <c r="RFD125" s="0"/>
      <c r="RFE125" s="0"/>
      <c r="RFF125" s="0"/>
      <c r="RFG125" s="0"/>
      <c r="RFH125" s="0"/>
      <c r="RFI125" s="0"/>
      <c r="RFJ125" s="0"/>
      <c r="RFK125" s="0"/>
      <c r="RFL125" s="0"/>
      <c r="RFM125" s="0"/>
      <c r="RFN125" s="0"/>
      <c r="RFO125" s="0"/>
      <c r="RFP125" s="0"/>
      <c r="RFQ125" s="0"/>
      <c r="RFR125" s="0"/>
      <c r="RFS125" s="0"/>
      <c r="RFT125" s="0"/>
      <c r="RFU125" s="0"/>
      <c r="RFV125" s="0"/>
      <c r="RFW125" s="0"/>
      <c r="RFX125" s="0"/>
      <c r="RFY125" s="0"/>
      <c r="RFZ125" s="0"/>
      <c r="RGA125" s="0"/>
      <c r="RGB125" s="0"/>
      <c r="RGC125" s="0"/>
      <c r="RGD125" s="0"/>
      <c r="RGE125" s="0"/>
      <c r="RGF125" s="0"/>
      <c r="RGG125" s="0"/>
      <c r="RGH125" s="0"/>
      <c r="RGI125" s="0"/>
      <c r="RGJ125" s="0"/>
      <c r="RGK125" s="0"/>
      <c r="RGL125" s="0"/>
      <c r="RGM125" s="0"/>
      <c r="RGN125" s="0"/>
      <c r="RGO125" s="0"/>
      <c r="RGP125" s="0"/>
      <c r="RGQ125" s="0"/>
      <c r="RGR125" s="0"/>
      <c r="RGS125" s="0"/>
      <c r="RGT125" s="0"/>
      <c r="RGU125" s="0"/>
      <c r="RGV125" s="0"/>
      <c r="RGW125" s="0"/>
      <c r="RGX125" s="0"/>
      <c r="RGY125" s="0"/>
      <c r="RGZ125" s="0"/>
      <c r="RHA125" s="0"/>
      <c r="RHB125" s="0"/>
      <c r="RHC125" s="0"/>
      <c r="RHD125" s="0"/>
      <c r="RHE125" s="0"/>
      <c r="RHF125" s="0"/>
      <c r="RHG125" s="0"/>
      <c r="RHH125" s="0"/>
      <c r="RHI125" s="0"/>
      <c r="RHJ125" s="0"/>
      <c r="RHK125" s="0"/>
      <c r="RHL125" s="0"/>
      <c r="RHM125" s="0"/>
      <c r="RHN125" s="0"/>
      <c r="RHO125" s="0"/>
      <c r="RHP125" s="0"/>
      <c r="RHQ125" s="0"/>
      <c r="RHR125" s="0"/>
      <c r="RHS125" s="0"/>
      <c r="RHT125" s="0"/>
      <c r="RHU125" s="0"/>
      <c r="RHV125" s="0"/>
      <c r="RHW125" s="0"/>
      <c r="RHX125" s="0"/>
      <c r="RHY125" s="0"/>
      <c r="RHZ125" s="0"/>
      <c r="RIA125" s="0"/>
      <c r="RIB125" s="0"/>
      <c r="RIC125" s="0"/>
      <c r="RID125" s="0"/>
      <c r="RIE125" s="0"/>
      <c r="RIF125" s="0"/>
      <c r="RIG125" s="0"/>
      <c r="RIH125" s="0"/>
      <c r="RII125" s="0"/>
      <c r="RIJ125" s="0"/>
      <c r="RIK125" s="0"/>
      <c r="RIL125" s="0"/>
      <c r="RIM125" s="0"/>
      <c r="RIN125" s="0"/>
      <c r="RIO125" s="0"/>
      <c r="RIP125" s="0"/>
      <c r="RIQ125" s="0"/>
      <c r="RIR125" s="0"/>
      <c r="RIS125" s="0"/>
      <c r="RIT125" s="0"/>
      <c r="RIU125" s="0"/>
      <c r="RIV125" s="0"/>
      <c r="RIW125" s="0"/>
      <c r="RIX125" s="0"/>
      <c r="RIY125" s="0"/>
      <c r="RIZ125" s="0"/>
      <c r="RJA125" s="0"/>
      <c r="RJB125" s="0"/>
      <c r="RJC125" s="0"/>
      <c r="RJD125" s="0"/>
      <c r="RJE125" s="0"/>
      <c r="RJF125" s="0"/>
      <c r="RJG125" s="0"/>
      <c r="RJH125" s="0"/>
      <c r="RJI125" s="0"/>
      <c r="RJJ125" s="0"/>
      <c r="RJK125" s="0"/>
      <c r="RJL125" s="0"/>
      <c r="RJM125" s="0"/>
      <c r="RJN125" s="0"/>
      <c r="RJO125" s="0"/>
      <c r="RJP125" s="0"/>
      <c r="RJQ125" s="0"/>
      <c r="RJR125" s="0"/>
      <c r="RJS125" s="0"/>
      <c r="RJT125" s="0"/>
      <c r="RJU125" s="0"/>
      <c r="RJV125" s="0"/>
      <c r="RJW125" s="0"/>
      <c r="RJX125" s="0"/>
      <c r="RJY125" s="0"/>
      <c r="RJZ125" s="0"/>
      <c r="RKA125" s="0"/>
      <c r="RKB125" s="0"/>
      <c r="RKC125" s="0"/>
      <c r="RKD125" s="0"/>
      <c r="RKE125" s="0"/>
      <c r="RKF125" s="0"/>
      <c r="RKG125" s="0"/>
      <c r="RKH125" s="0"/>
      <c r="RKI125" s="0"/>
      <c r="RKJ125" s="0"/>
      <c r="RKK125" s="0"/>
      <c r="RKL125" s="0"/>
      <c r="RKM125" s="0"/>
      <c r="RKN125" s="0"/>
      <c r="RKO125" s="0"/>
      <c r="RKP125" s="0"/>
      <c r="RKQ125" s="0"/>
      <c r="RKR125" s="0"/>
      <c r="RKS125" s="0"/>
      <c r="RKT125" s="0"/>
      <c r="RKU125" s="0"/>
      <c r="RKV125" s="0"/>
      <c r="RKW125" s="0"/>
      <c r="RKX125" s="0"/>
      <c r="RKY125" s="0"/>
      <c r="RKZ125" s="0"/>
      <c r="RLA125" s="0"/>
      <c r="RLB125" s="0"/>
      <c r="RLC125" s="0"/>
      <c r="RLD125" s="0"/>
      <c r="RLE125" s="0"/>
      <c r="RLF125" s="0"/>
      <c r="RLG125" s="0"/>
      <c r="RLH125" s="0"/>
      <c r="RLI125" s="0"/>
      <c r="RLJ125" s="0"/>
      <c r="RLK125" s="0"/>
      <c r="RLL125" s="0"/>
      <c r="RLM125" s="0"/>
      <c r="RLN125" s="0"/>
      <c r="RLO125" s="0"/>
      <c r="RLP125" s="0"/>
      <c r="RLQ125" s="0"/>
      <c r="RLR125" s="0"/>
      <c r="RLS125" s="0"/>
      <c r="RLT125" s="0"/>
      <c r="RLU125" s="0"/>
      <c r="RLV125" s="0"/>
      <c r="RLW125" s="0"/>
      <c r="RLX125" s="0"/>
      <c r="RLY125" s="0"/>
      <c r="RLZ125" s="0"/>
      <c r="RMA125" s="0"/>
      <c r="RMB125" s="0"/>
      <c r="RMC125" s="0"/>
      <c r="RMD125" s="0"/>
      <c r="RME125" s="0"/>
      <c r="RMF125" s="0"/>
      <c r="RMG125" s="0"/>
      <c r="RMH125" s="0"/>
      <c r="RMI125" s="0"/>
      <c r="RMJ125" s="0"/>
      <c r="RMK125" s="0"/>
      <c r="RML125" s="0"/>
      <c r="RMM125" s="0"/>
      <c r="RMN125" s="0"/>
      <c r="RMO125" s="0"/>
      <c r="RMP125" s="0"/>
      <c r="RMQ125" s="0"/>
      <c r="RMR125" s="0"/>
      <c r="RMS125" s="0"/>
      <c r="RMT125" s="0"/>
      <c r="RMU125" s="0"/>
      <c r="RMV125" s="0"/>
      <c r="RMW125" s="0"/>
      <c r="RMX125" s="0"/>
      <c r="RMY125" s="0"/>
      <c r="RMZ125" s="0"/>
      <c r="RNA125" s="0"/>
      <c r="RNB125" s="0"/>
      <c r="RNC125" s="0"/>
      <c r="RND125" s="0"/>
      <c r="RNE125" s="0"/>
      <c r="RNF125" s="0"/>
      <c r="RNG125" s="0"/>
      <c r="RNH125" s="0"/>
      <c r="RNI125" s="0"/>
      <c r="RNJ125" s="0"/>
      <c r="RNK125" s="0"/>
      <c r="RNL125" s="0"/>
      <c r="RNM125" s="0"/>
      <c r="RNN125" s="0"/>
      <c r="RNO125" s="0"/>
      <c r="RNP125" s="0"/>
      <c r="RNQ125" s="0"/>
      <c r="RNR125" s="0"/>
      <c r="RNS125" s="0"/>
      <c r="RNT125" s="0"/>
      <c r="RNU125" s="0"/>
      <c r="RNV125" s="0"/>
      <c r="RNW125" s="0"/>
      <c r="RNX125" s="0"/>
      <c r="RNY125" s="0"/>
      <c r="RNZ125" s="0"/>
      <c r="ROA125" s="0"/>
      <c r="ROB125" s="0"/>
      <c r="ROC125" s="0"/>
      <c r="ROD125" s="0"/>
      <c r="ROE125" s="0"/>
      <c r="ROF125" s="0"/>
      <c r="ROG125" s="0"/>
      <c r="ROH125" s="0"/>
      <c r="ROI125" s="0"/>
      <c r="ROJ125" s="0"/>
      <c r="ROK125" s="0"/>
      <c r="ROL125" s="0"/>
      <c r="ROM125" s="0"/>
      <c r="RON125" s="0"/>
      <c r="ROO125" s="0"/>
      <c r="ROP125" s="0"/>
      <c r="ROQ125" s="0"/>
      <c r="ROR125" s="0"/>
      <c r="ROS125" s="0"/>
      <c r="ROT125" s="0"/>
      <c r="ROU125" s="0"/>
      <c r="ROV125" s="0"/>
      <c r="ROW125" s="0"/>
      <c r="ROX125" s="0"/>
      <c r="ROY125" s="0"/>
      <c r="ROZ125" s="0"/>
      <c r="RPA125" s="0"/>
      <c r="RPB125" s="0"/>
      <c r="RPC125" s="0"/>
      <c r="RPD125" s="0"/>
      <c r="RPE125" s="0"/>
      <c r="RPF125" s="0"/>
      <c r="RPG125" s="0"/>
      <c r="RPH125" s="0"/>
      <c r="RPI125" s="0"/>
      <c r="RPJ125" s="0"/>
      <c r="RPK125" s="0"/>
      <c r="RPL125" s="0"/>
      <c r="RPM125" s="0"/>
      <c r="RPN125" s="0"/>
      <c r="RPO125" s="0"/>
      <c r="RPP125" s="0"/>
      <c r="RPQ125" s="0"/>
      <c r="RPR125" s="0"/>
      <c r="RPS125" s="0"/>
      <c r="RPT125" s="0"/>
      <c r="RPU125" s="0"/>
      <c r="RPV125" s="0"/>
      <c r="RPW125" s="0"/>
      <c r="RPX125" s="0"/>
      <c r="RPY125" s="0"/>
      <c r="RPZ125" s="0"/>
      <c r="RQA125" s="0"/>
      <c r="RQB125" s="0"/>
      <c r="RQC125" s="0"/>
      <c r="RQD125" s="0"/>
      <c r="RQE125" s="0"/>
      <c r="RQF125" s="0"/>
      <c r="RQG125" s="0"/>
      <c r="RQH125" s="0"/>
      <c r="RQI125" s="0"/>
      <c r="RQJ125" s="0"/>
      <c r="RQK125" s="0"/>
      <c r="RQL125" s="0"/>
      <c r="RQM125" s="0"/>
      <c r="RQN125" s="0"/>
      <c r="RQO125" s="0"/>
      <c r="RQP125" s="0"/>
      <c r="RQQ125" s="0"/>
      <c r="RQR125" s="0"/>
      <c r="RQS125" s="0"/>
      <c r="RQT125" s="0"/>
      <c r="RQU125" s="0"/>
      <c r="RQV125" s="0"/>
      <c r="RQW125" s="0"/>
      <c r="RQX125" s="0"/>
      <c r="RQY125" s="0"/>
      <c r="RQZ125" s="0"/>
      <c r="RRA125" s="0"/>
      <c r="RRB125" s="0"/>
      <c r="RRC125" s="0"/>
      <c r="RRD125" s="0"/>
      <c r="RRE125" s="0"/>
      <c r="RRF125" s="0"/>
      <c r="RRG125" s="0"/>
      <c r="RRH125" s="0"/>
      <c r="RRI125" s="0"/>
      <c r="RRJ125" s="0"/>
      <c r="RRK125" s="0"/>
      <c r="RRL125" s="0"/>
      <c r="RRM125" s="0"/>
      <c r="RRN125" s="0"/>
      <c r="RRO125" s="0"/>
      <c r="RRP125" s="0"/>
      <c r="RRQ125" s="0"/>
      <c r="RRR125" s="0"/>
      <c r="RRS125" s="0"/>
      <c r="RRT125" s="0"/>
      <c r="RRU125" s="0"/>
      <c r="RRV125" s="0"/>
      <c r="RRW125" s="0"/>
      <c r="RRX125" s="0"/>
      <c r="RRY125" s="0"/>
      <c r="RRZ125" s="0"/>
      <c r="RSA125" s="0"/>
      <c r="RSB125" s="0"/>
      <c r="RSC125" s="0"/>
      <c r="RSD125" s="0"/>
      <c r="RSE125" s="0"/>
      <c r="RSF125" s="0"/>
      <c r="RSG125" s="0"/>
      <c r="RSH125" s="0"/>
      <c r="RSI125" s="0"/>
      <c r="RSJ125" s="0"/>
      <c r="RSK125" s="0"/>
      <c r="RSL125" s="0"/>
      <c r="RSM125" s="0"/>
      <c r="RSN125" s="0"/>
      <c r="RSO125" s="0"/>
      <c r="RSP125" s="0"/>
      <c r="RSQ125" s="0"/>
      <c r="RSR125" s="0"/>
      <c r="RSS125" s="0"/>
      <c r="RST125" s="0"/>
      <c r="RSU125" s="0"/>
      <c r="RSV125" s="0"/>
      <c r="RSW125" s="0"/>
      <c r="RSX125" s="0"/>
      <c r="RSY125" s="0"/>
      <c r="RSZ125" s="0"/>
      <c r="RTA125" s="0"/>
      <c r="RTB125" s="0"/>
      <c r="RTC125" s="0"/>
      <c r="RTD125" s="0"/>
      <c r="RTE125" s="0"/>
      <c r="RTF125" s="0"/>
      <c r="RTG125" s="0"/>
      <c r="RTH125" s="0"/>
      <c r="RTI125" s="0"/>
      <c r="RTJ125" s="0"/>
      <c r="RTK125" s="0"/>
      <c r="RTL125" s="0"/>
      <c r="RTM125" s="0"/>
      <c r="RTN125" s="0"/>
      <c r="RTO125" s="0"/>
      <c r="RTP125" s="0"/>
      <c r="RTQ125" s="0"/>
      <c r="RTR125" s="0"/>
      <c r="RTS125" s="0"/>
      <c r="RTT125" s="0"/>
      <c r="RTU125" s="0"/>
      <c r="RTV125" s="0"/>
      <c r="RTW125" s="0"/>
      <c r="RTX125" s="0"/>
      <c r="RTY125" s="0"/>
      <c r="RTZ125" s="0"/>
      <c r="RUA125" s="0"/>
      <c r="RUB125" s="0"/>
      <c r="RUC125" s="0"/>
      <c r="RUD125" s="0"/>
      <c r="RUE125" s="0"/>
      <c r="RUF125" s="0"/>
      <c r="RUG125" s="0"/>
      <c r="RUH125" s="0"/>
      <c r="RUI125" s="0"/>
      <c r="RUJ125" s="0"/>
      <c r="RUK125" s="0"/>
      <c r="RUL125" s="0"/>
      <c r="RUM125" s="0"/>
      <c r="RUN125" s="0"/>
      <c r="RUO125" s="0"/>
      <c r="RUP125" s="0"/>
      <c r="RUQ125" s="0"/>
      <c r="RUR125" s="0"/>
      <c r="RUS125" s="0"/>
      <c r="RUT125" s="0"/>
      <c r="RUU125" s="0"/>
      <c r="RUV125" s="0"/>
      <c r="RUW125" s="0"/>
      <c r="RUX125" s="0"/>
      <c r="RUY125" s="0"/>
      <c r="RUZ125" s="0"/>
      <c r="RVA125" s="0"/>
      <c r="RVB125" s="0"/>
      <c r="RVC125" s="0"/>
      <c r="RVD125" s="0"/>
      <c r="RVE125" s="0"/>
      <c r="RVF125" s="0"/>
      <c r="RVG125" s="0"/>
      <c r="RVH125" s="0"/>
      <c r="RVI125" s="0"/>
      <c r="RVJ125" s="0"/>
      <c r="RVK125" s="0"/>
      <c r="RVL125" s="0"/>
      <c r="RVM125" s="0"/>
      <c r="RVN125" s="0"/>
      <c r="RVO125" s="0"/>
      <c r="RVP125" s="0"/>
      <c r="RVQ125" s="0"/>
      <c r="RVR125" s="0"/>
      <c r="RVS125" s="0"/>
      <c r="RVT125" s="0"/>
      <c r="RVU125" s="0"/>
      <c r="RVV125" s="0"/>
      <c r="RVW125" s="0"/>
      <c r="RVX125" s="0"/>
      <c r="RVY125" s="0"/>
      <c r="RVZ125" s="0"/>
      <c r="RWA125" s="0"/>
      <c r="RWB125" s="0"/>
      <c r="RWC125" s="0"/>
      <c r="RWD125" s="0"/>
      <c r="RWE125" s="0"/>
      <c r="RWF125" s="0"/>
      <c r="RWG125" s="0"/>
      <c r="RWH125" s="0"/>
      <c r="RWI125" s="0"/>
      <c r="RWJ125" s="0"/>
      <c r="RWK125" s="0"/>
      <c r="RWL125" s="0"/>
      <c r="RWM125" s="0"/>
      <c r="RWN125" s="0"/>
      <c r="RWO125" s="0"/>
      <c r="RWP125" s="0"/>
      <c r="RWQ125" s="0"/>
      <c r="RWR125" s="0"/>
      <c r="RWS125" s="0"/>
      <c r="RWT125" s="0"/>
      <c r="RWU125" s="0"/>
      <c r="RWV125" s="0"/>
      <c r="RWW125" s="0"/>
      <c r="RWX125" s="0"/>
      <c r="RWY125" s="0"/>
      <c r="RWZ125" s="0"/>
      <c r="RXA125" s="0"/>
      <c r="RXB125" s="0"/>
      <c r="RXC125" s="0"/>
      <c r="RXD125" s="0"/>
      <c r="RXE125" s="0"/>
      <c r="RXF125" s="0"/>
      <c r="RXG125" s="0"/>
      <c r="RXH125" s="0"/>
      <c r="RXI125" s="0"/>
      <c r="RXJ125" s="0"/>
      <c r="RXK125" s="0"/>
      <c r="RXL125" s="0"/>
      <c r="RXM125" s="0"/>
      <c r="RXN125" s="0"/>
      <c r="RXO125" s="0"/>
      <c r="RXP125" s="0"/>
      <c r="RXQ125" s="0"/>
      <c r="RXR125" s="0"/>
      <c r="RXS125" s="0"/>
      <c r="RXT125" s="0"/>
      <c r="RXU125" s="0"/>
      <c r="RXV125" s="0"/>
      <c r="RXW125" s="0"/>
      <c r="RXX125" s="0"/>
      <c r="RXY125" s="0"/>
      <c r="RXZ125" s="0"/>
      <c r="RYA125" s="0"/>
      <c r="RYB125" s="0"/>
      <c r="RYC125" s="0"/>
      <c r="RYD125" s="0"/>
      <c r="RYE125" s="0"/>
      <c r="RYF125" s="0"/>
      <c r="RYG125" s="0"/>
      <c r="RYH125" s="0"/>
      <c r="RYI125" s="0"/>
      <c r="RYJ125" s="0"/>
      <c r="RYK125" s="0"/>
      <c r="RYL125" s="0"/>
      <c r="RYM125" s="0"/>
      <c r="RYN125" s="0"/>
      <c r="RYO125" s="0"/>
      <c r="RYP125" s="0"/>
      <c r="RYQ125" s="0"/>
      <c r="RYR125" s="0"/>
      <c r="RYS125" s="0"/>
      <c r="RYT125" s="0"/>
      <c r="RYU125" s="0"/>
      <c r="RYV125" s="0"/>
      <c r="RYW125" s="0"/>
      <c r="RYX125" s="0"/>
      <c r="RYY125" s="0"/>
      <c r="RYZ125" s="0"/>
      <c r="RZA125" s="0"/>
      <c r="RZB125" s="0"/>
      <c r="RZC125" s="0"/>
      <c r="RZD125" s="0"/>
      <c r="RZE125" s="0"/>
      <c r="RZF125" s="0"/>
      <c r="RZG125" s="0"/>
      <c r="RZH125" s="0"/>
      <c r="RZI125" s="0"/>
      <c r="RZJ125" s="0"/>
      <c r="RZK125" s="0"/>
      <c r="RZL125" s="0"/>
      <c r="RZM125" s="0"/>
      <c r="RZN125" s="0"/>
      <c r="RZO125" s="0"/>
      <c r="RZP125" s="0"/>
      <c r="RZQ125" s="0"/>
      <c r="RZR125" s="0"/>
      <c r="RZS125" s="0"/>
      <c r="RZT125" s="0"/>
      <c r="RZU125" s="0"/>
      <c r="RZV125" s="0"/>
      <c r="RZW125" s="0"/>
      <c r="RZX125" s="0"/>
      <c r="RZY125" s="0"/>
      <c r="RZZ125" s="0"/>
      <c r="SAA125" s="0"/>
      <c r="SAB125" s="0"/>
      <c r="SAC125" s="0"/>
      <c r="SAD125" s="0"/>
      <c r="SAE125" s="0"/>
      <c r="SAF125" s="0"/>
      <c r="SAG125" s="0"/>
      <c r="SAH125" s="0"/>
      <c r="SAI125" s="0"/>
      <c r="SAJ125" s="0"/>
      <c r="SAK125" s="0"/>
      <c r="SAL125" s="0"/>
      <c r="SAM125" s="0"/>
      <c r="SAN125" s="0"/>
      <c r="SAO125" s="0"/>
      <c r="SAP125" s="0"/>
      <c r="SAQ125" s="0"/>
      <c r="SAR125" s="0"/>
      <c r="SAS125" s="0"/>
      <c r="SAT125" s="0"/>
      <c r="SAU125" s="0"/>
      <c r="SAV125" s="0"/>
      <c r="SAW125" s="0"/>
      <c r="SAX125" s="0"/>
      <c r="SAY125" s="0"/>
      <c r="SAZ125" s="0"/>
      <c r="SBA125" s="0"/>
      <c r="SBB125" s="0"/>
      <c r="SBC125" s="0"/>
      <c r="SBD125" s="0"/>
      <c r="SBE125" s="0"/>
      <c r="SBF125" s="0"/>
      <c r="SBG125" s="0"/>
      <c r="SBH125" s="0"/>
      <c r="SBI125" s="0"/>
      <c r="SBJ125" s="0"/>
      <c r="SBK125" s="0"/>
      <c r="SBL125" s="0"/>
      <c r="SBM125" s="0"/>
      <c r="SBN125" s="0"/>
      <c r="SBO125" s="0"/>
      <c r="SBP125" s="0"/>
      <c r="SBQ125" s="0"/>
      <c r="SBR125" s="0"/>
      <c r="SBS125" s="0"/>
      <c r="SBT125" s="0"/>
      <c r="SBU125" s="0"/>
      <c r="SBV125" s="0"/>
      <c r="SBW125" s="0"/>
      <c r="SBX125" s="0"/>
      <c r="SBY125" s="0"/>
      <c r="SBZ125" s="0"/>
      <c r="SCA125" s="0"/>
      <c r="SCB125" s="0"/>
      <c r="SCC125" s="0"/>
      <c r="SCD125" s="0"/>
      <c r="SCE125" s="0"/>
      <c r="SCF125" s="0"/>
      <c r="SCG125" s="0"/>
      <c r="SCH125" s="0"/>
      <c r="SCI125" s="0"/>
      <c r="SCJ125" s="0"/>
      <c r="SCK125" s="0"/>
      <c r="SCL125" s="0"/>
      <c r="SCM125" s="0"/>
      <c r="SCN125" s="0"/>
      <c r="SCO125" s="0"/>
      <c r="SCP125" s="0"/>
      <c r="SCQ125" s="0"/>
      <c r="SCR125" s="0"/>
      <c r="SCS125" s="0"/>
      <c r="SCT125" s="0"/>
      <c r="SCU125" s="0"/>
      <c r="SCV125" s="0"/>
      <c r="SCW125" s="0"/>
      <c r="SCX125" s="0"/>
      <c r="SCY125" s="0"/>
      <c r="SCZ125" s="0"/>
      <c r="SDA125" s="0"/>
      <c r="SDB125" s="0"/>
      <c r="SDC125" s="0"/>
      <c r="SDD125" s="0"/>
      <c r="SDE125" s="0"/>
      <c r="SDF125" s="0"/>
      <c r="SDG125" s="0"/>
      <c r="SDH125" s="0"/>
      <c r="SDI125" s="0"/>
      <c r="SDJ125" s="0"/>
      <c r="SDK125" s="0"/>
      <c r="SDL125" s="0"/>
      <c r="SDM125" s="0"/>
      <c r="SDN125" s="0"/>
      <c r="SDO125" s="0"/>
      <c r="SDP125" s="0"/>
      <c r="SDQ125" s="0"/>
      <c r="SDR125" s="0"/>
      <c r="SDS125" s="0"/>
      <c r="SDT125" s="0"/>
      <c r="SDU125" s="0"/>
      <c r="SDV125" s="0"/>
      <c r="SDW125" s="0"/>
      <c r="SDX125" s="0"/>
      <c r="SDY125" s="0"/>
      <c r="SDZ125" s="0"/>
      <c r="SEA125" s="0"/>
      <c r="SEB125" s="0"/>
      <c r="SEC125" s="0"/>
      <c r="SED125" s="0"/>
      <c r="SEE125" s="0"/>
      <c r="SEF125" s="0"/>
      <c r="SEG125" s="0"/>
      <c r="SEH125" s="0"/>
      <c r="SEI125" s="0"/>
      <c r="SEJ125" s="0"/>
      <c r="SEK125" s="0"/>
      <c r="SEL125" s="0"/>
      <c r="SEM125" s="0"/>
      <c r="SEN125" s="0"/>
      <c r="SEO125" s="0"/>
      <c r="SEP125" s="0"/>
      <c r="SEQ125" s="0"/>
      <c r="SER125" s="0"/>
      <c r="SES125" s="0"/>
      <c r="SET125" s="0"/>
      <c r="SEU125" s="0"/>
      <c r="SEV125" s="0"/>
      <c r="SEW125" s="0"/>
      <c r="SEX125" s="0"/>
      <c r="SEY125" s="0"/>
      <c r="SEZ125" s="0"/>
      <c r="SFA125" s="0"/>
      <c r="SFB125" s="0"/>
      <c r="SFC125" s="0"/>
      <c r="SFD125" s="0"/>
      <c r="SFE125" s="0"/>
      <c r="SFF125" s="0"/>
      <c r="SFG125" s="0"/>
      <c r="SFH125" s="0"/>
      <c r="SFI125" s="0"/>
      <c r="SFJ125" s="0"/>
      <c r="SFK125" s="0"/>
      <c r="SFL125" s="0"/>
      <c r="SFM125" s="0"/>
      <c r="SFN125" s="0"/>
      <c r="SFO125" s="0"/>
      <c r="SFP125" s="0"/>
      <c r="SFQ125" s="0"/>
      <c r="SFR125" s="0"/>
      <c r="SFS125" s="0"/>
      <c r="SFT125" s="0"/>
      <c r="SFU125" s="0"/>
      <c r="SFV125" s="0"/>
      <c r="SFW125" s="0"/>
      <c r="SFX125" s="0"/>
      <c r="SFY125" s="0"/>
      <c r="SFZ125" s="0"/>
      <c r="SGA125" s="0"/>
      <c r="SGB125" s="0"/>
      <c r="SGC125" s="0"/>
      <c r="SGD125" s="0"/>
      <c r="SGE125" s="0"/>
      <c r="SGF125" s="0"/>
      <c r="SGG125" s="0"/>
      <c r="SGH125" s="0"/>
      <c r="SGI125" s="0"/>
      <c r="SGJ125" s="0"/>
      <c r="SGK125" s="0"/>
      <c r="SGL125" s="0"/>
      <c r="SGM125" s="0"/>
      <c r="SGN125" s="0"/>
      <c r="SGO125" s="0"/>
      <c r="SGP125" s="0"/>
      <c r="SGQ125" s="0"/>
      <c r="SGR125" s="0"/>
      <c r="SGS125" s="0"/>
      <c r="SGT125" s="0"/>
      <c r="SGU125" s="0"/>
      <c r="SGV125" s="0"/>
      <c r="SGW125" s="0"/>
      <c r="SGX125" s="0"/>
      <c r="SGY125" s="0"/>
      <c r="SGZ125" s="0"/>
      <c r="SHA125" s="0"/>
      <c r="SHB125" s="0"/>
      <c r="SHC125" s="0"/>
      <c r="SHD125" s="0"/>
      <c r="SHE125" s="0"/>
      <c r="SHF125" s="0"/>
      <c r="SHG125" s="0"/>
      <c r="SHH125" s="0"/>
      <c r="SHI125" s="0"/>
      <c r="SHJ125" s="0"/>
      <c r="SHK125" s="0"/>
      <c r="SHL125" s="0"/>
      <c r="SHM125" s="0"/>
      <c r="SHN125" s="0"/>
      <c r="SHO125" s="0"/>
      <c r="SHP125" s="0"/>
      <c r="SHQ125" s="0"/>
      <c r="SHR125" s="0"/>
      <c r="SHS125" s="0"/>
      <c r="SHT125" s="0"/>
      <c r="SHU125" s="0"/>
      <c r="SHV125" s="0"/>
      <c r="SHW125" s="0"/>
      <c r="SHX125" s="0"/>
      <c r="SHY125" s="0"/>
      <c r="SHZ125" s="0"/>
      <c r="SIA125" s="0"/>
      <c r="SIB125" s="0"/>
      <c r="SIC125" s="0"/>
      <c r="SID125" s="0"/>
      <c r="SIE125" s="0"/>
      <c r="SIF125" s="0"/>
      <c r="SIG125" s="0"/>
      <c r="SIH125" s="0"/>
      <c r="SII125" s="0"/>
      <c r="SIJ125" s="0"/>
      <c r="SIK125" s="0"/>
      <c r="SIL125" s="0"/>
      <c r="SIM125" s="0"/>
      <c r="SIN125" s="0"/>
      <c r="SIO125" s="0"/>
      <c r="SIP125" s="0"/>
      <c r="SIQ125" s="0"/>
      <c r="SIR125" s="0"/>
      <c r="SIS125" s="0"/>
      <c r="SIT125" s="0"/>
      <c r="SIU125" s="0"/>
      <c r="SIV125" s="0"/>
      <c r="SIW125" s="0"/>
      <c r="SIX125" s="0"/>
      <c r="SIY125" s="0"/>
      <c r="SIZ125" s="0"/>
      <c r="SJA125" s="0"/>
      <c r="SJB125" s="0"/>
      <c r="SJC125" s="0"/>
      <c r="SJD125" s="0"/>
      <c r="SJE125" s="0"/>
      <c r="SJF125" s="0"/>
      <c r="SJG125" s="0"/>
      <c r="SJH125" s="0"/>
      <c r="SJI125" s="0"/>
      <c r="SJJ125" s="0"/>
      <c r="SJK125" s="0"/>
      <c r="SJL125" s="0"/>
      <c r="SJM125" s="0"/>
      <c r="SJN125" s="0"/>
      <c r="SJO125" s="0"/>
      <c r="SJP125" s="0"/>
      <c r="SJQ125" s="0"/>
      <c r="SJR125" s="0"/>
      <c r="SJS125" s="0"/>
      <c r="SJT125" s="0"/>
      <c r="SJU125" s="0"/>
      <c r="SJV125" s="0"/>
      <c r="SJW125" s="0"/>
      <c r="SJX125" s="0"/>
      <c r="SJY125" s="0"/>
      <c r="SJZ125" s="0"/>
      <c r="SKA125" s="0"/>
      <c r="SKB125" s="0"/>
      <c r="SKC125" s="0"/>
      <c r="SKD125" s="0"/>
      <c r="SKE125" s="0"/>
      <c r="SKF125" s="0"/>
      <c r="SKG125" s="0"/>
      <c r="SKH125" s="0"/>
      <c r="SKI125" s="0"/>
      <c r="SKJ125" s="0"/>
      <c r="SKK125" s="0"/>
      <c r="SKL125" s="0"/>
      <c r="SKM125" s="0"/>
      <c r="SKN125" s="0"/>
      <c r="SKO125" s="0"/>
      <c r="SKP125" s="0"/>
      <c r="SKQ125" s="0"/>
      <c r="SKR125" s="0"/>
      <c r="SKS125" s="0"/>
      <c r="SKT125" s="0"/>
      <c r="SKU125" s="0"/>
      <c r="SKV125" s="0"/>
      <c r="SKW125" s="0"/>
      <c r="SKX125" s="0"/>
      <c r="SKY125" s="0"/>
      <c r="SKZ125" s="0"/>
      <c r="SLA125" s="0"/>
      <c r="SLB125" s="0"/>
      <c r="SLC125" s="0"/>
      <c r="SLD125" s="0"/>
      <c r="SLE125" s="0"/>
      <c r="SLF125" s="0"/>
      <c r="SLG125" s="0"/>
      <c r="SLH125" s="0"/>
      <c r="SLI125" s="0"/>
      <c r="SLJ125" s="0"/>
      <c r="SLK125" s="0"/>
      <c r="SLL125" s="0"/>
      <c r="SLM125" s="0"/>
      <c r="SLN125" s="0"/>
      <c r="SLO125" s="0"/>
      <c r="SLP125" s="0"/>
      <c r="SLQ125" s="0"/>
      <c r="SLR125" s="0"/>
      <c r="SLS125" s="0"/>
      <c r="SLT125" s="0"/>
      <c r="SLU125" s="0"/>
      <c r="SLV125" s="0"/>
      <c r="SLW125" s="0"/>
      <c r="SLX125" s="0"/>
      <c r="SLY125" s="0"/>
      <c r="SLZ125" s="0"/>
      <c r="SMA125" s="0"/>
      <c r="SMB125" s="0"/>
      <c r="SMC125" s="0"/>
      <c r="SMD125" s="0"/>
      <c r="SME125" s="0"/>
      <c r="SMF125" s="0"/>
      <c r="SMG125" s="0"/>
      <c r="SMH125" s="0"/>
      <c r="SMI125" s="0"/>
      <c r="SMJ125" s="0"/>
      <c r="SMK125" s="0"/>
      <c r="SML125" s="0"/>
      <c r="SMM125" s="0"/>
      <c r="SMN125" s="0"/>
      <c r="SMO125" s="0"/>
      <c r="SMP125" s="0"/>
      <c r="SMQ125" s="0"/>
      <c r="SMR125" s="0"/>
      <c r="SMS125" s="0"/>
      <c r="SMT125" s="0"/>
      <c r="SMU125" s="0"/>
      <c r="SMV125" s="0"/>
      <c r="SMW125" s="0"/>
      <c r="SMX125" s="0"/>
      <c r="SMY125" s="0"/>
      <c r="SMZ125" s="0"/>
      <c r="SNA125" s="0"/>
      <c r="SNB125" s="0"/>
      <c r="SNC125" s="0"/>
      <c r="SND125" s="0"/>
      <c r="SNE125" s="0"/>
      <c r="SNF125" s="0"/>
      <c r="SNG125" s="0"/>
      <c r="SNH125" s="0"/>
      <c r="SNI125" s="0"/>
      <c r="SNJ125" s="0"/>
      <c r="SNK125" s="0"/>
      <c r="SNL125" s="0"/>
      <c r="SNM125" s="0"/>
      <c r="SNN125" s="0"/>
      <c r="SNO125" s="0"/>
      <c r="SNP125" s="0"/>
      <c r="SNQ125" s="0"/>
      <c r="SNR125" s="0"/>
      <c r="SNS125" s="0"/>
      <c r="SNT125" s="0"/>
      <c r="SNU125" s="0"/>
      <c r="SNV125" s="0"/>
      <c r="SNW125" s="0"/>
      <c r="SNX125" s="0"/>
      <c r="SNY125" s="0"/>
      <c r="SNZ125" s="0"/>
      <c r="SOA125" s="0"/>
      <c r="SOB125" s="0"/>
      <c r="SOC125" s="0"/>
      <c r="SOD125" s="0"/>
      <c r="SOE125" s="0"/>
      <c r="SOF125" s="0"/>
      <c r="SOG125" s="0"/>
      <c r="SOH125" s="0"/>
      <c r="SOI125" s="0"/>
      <c r="SOJ125" s="0"/>
      <c r="SOK125" s="0"/>
      <c r="SOL125" s="0"/>
      <c r="SOM125" s="0"/>
      <c r="SON125" s="0"/>
      <c r="SOO125" s="0"/>
      <c r="SOP125" s="0"/>
      <c r="SOQ125" s="0"/>
      <c r="SOR125" s="0"/>
      <c r="SOS125" s="0"/>
      <c r="SOT125" s="0"/>
      <c r="SOU125" s="0"/>
      <c r="SOV125" s="0"/>
      <c r="SOW125" s="0"/>
      <c r="SOX125" s="0"/>
      <c r="SOY125" s="0"/>
      <c r="SOZ125" s="0"/>
      <c r="SPA125" s="0"/>
      <c r="SPB125" s="0"/>
      <c r="SPC125" s="0"/>
      <c r="SPD125" s="0"/>
      <c r="SPE125" s="0"/>
      <c r="SPF125" s="0"/>
      <c r="SPG125" s="0"/>
      <c r="SPH125" s="0"/>
      <c r="SPI125" s="0"/>
      <c r="SPJ125" s="0"/>
      <c r="SPK125" s="0"/>
      <c r="SPL125" s="0"/>
      <c r="SPM125" s="0"/>
      <c r="SPN125" s="0"/>
      <c r="SPO125" s="0"/>
      <c r="SPP125" s="0"/>
      <c r="SPQ125" s="0"/>
      <c r="SPR125" s="0"/>
      <c r="SPS125" s="0"/>
      <c r="SPT125" s="0"/>
      <c r="SPU125" s="0"/>
      <c r="SPV125" s="0"/>
      <c r="SPW125" s="0"/>
      <c r="SPX125" s="0"/>
      <c r="SPY125" s="0"/>
      <c r="SPZ125" s="0"/>
      <c r="SQA125" s="0"/>
      <c r="SQB125" s="0"/>
      <c r="SQC125" s="0"/>
      <c r="SQD125" s="0"/>
      <c r="SQE125" s="0"/>
      <c r="SQF125" s="0"/>
      <c r="SQG125" s="0"/>
      <c r="SQH125" s="0"/>
      <c r="SQI125" s="0"/>
      <c r="SQJ125" s="0"/>
      <c r="SQK125" s="0"/>
      <c r="SQL125" s="0"/>
      <c r="SQM125" s="0"/>
      <c r="SQN125" s="0"/>
      <c r="SQO125" s="0"/>
      <c r="SQP125" s="0"/>
      <c r="SQQ125" s="0"/>
      <c r="SQR125" s="0"/>
      <c r="SQS125" s="0"/>
      <c r="SQT125" s="0"/>
      <c r="SQU125" s="0"/>
      <c r="SQV125" s="0"/>
      <c r="SQW125" s="0"/>
      <c r="SQX125" s="0"/>
      <c r="SQY125" s="0"/>
      <c r="SQZ125" s="0"/>
      <c r="SRA125" s="0"/>
      <c r="SRB125" s="0"/>
      <c r="SRC125" s="0"/>
      <c r="SRD125" s="0"/>
      <c r="SRE125" s="0"/>
      <c r="SRF125" s="0"/>
      <c r="SRG125" s="0"/>
      <c r="SRH125" s="0"/>
      <c r="SRI125" s="0"/>
      <c r="SRJ125" s="0"/>
      <c r="SRK125" s="0"/>
      <c r="SRL125" s="0"/>
      <c r="SRM125" s="0"/>
      <c r="SRN125" s="0"/>
      <c r="SRO125" s="0"/>
      <c r="SRP125" s="0"/>
      <c r="SRQ125" s="0"/>
      <c r="SRR125" s="0"/>
      <c r="SRS125" s="0"/>
      <c r="SRT125" s="0"/>
      <c r="SRU125" s="0"/>
      <c r="SRV125" s="0"/>
      <c r="SRW125" s="0"/>
      <c r="SRX125" s="0"/>
      <c r="SRY125" s="0"/>
      <c r="SRZ125" s="0"/>
      <c r="SSA125" s="0"/>
      <c r="SSB125" s="0"/>
      <c r="SSC125" s="0"/>
      <c r="SSD125" s="0"/>
      <c r="SSE125" s="0"/>
      <c r="SSF125" s="0"/>
      <c r="SSG125" s="0"/>
      <c r="SSH125" s="0"/>
      <c r="SSI125" s="0"/>
      <c r="SSJ125" s="0"/>
      <c r="SSK125" s="0"/>
      <c r="SSL125" s="0"/>
      <c r="SSM125" s="0"/>
      <c r="SSN125" s="0"/>
      <c r="SSO125" s="0"/>
      <c r="SSP125" s="0"/>
      <c r="SSQ125" s="0"/>
      <c r="SSR125" s="0"/>
      <c r="SSS125" s="0"/>
      <c r="SST125" s="0"/>
      <c r="SSU125" s="0"/>
      <c r="SSV125" s="0"/>
      <c r="SSW125" s="0"/>
      <c r="SSX125" s="0"/>
      <c r="SSY125" s="0"/>
      <c r="SSZ125" s="0"/>
      <c r="STA125" s="0"/>
      <c r="STB125" s="0"/>
      <c r="STC125" s="0"/>
      <c r="STD125" s="0"/>
      <c r="STE125" s="0"/>
      <c r="STF125" s="0"/>
      <c r="STG125" s="0"/>
      <c r="STH125" s="0"/>
      <c r="STI125" s="0"/>
      <c r="STJ125" s="0"/>
      <c r="STK125" s="0"/>
      <c r="STL125" s="0"/>
      <c r="STM125" s="0"/>
      <c r="STN125" s="0"/>
      <c r="STO125" s="0"/>
      <c r="STP125" s="0"/>
      <c r="STQ125" s="0"/>
      <c r="STR125" s="0"/>
      <c r="STS125" s="0"/>
      <c r="STT125" s="0"/>
      <c r="STU125" s="0"/>
      <c r="STV125" s="0"/>
      <c r="STW125" s="0"/>
      <c r="STX125" s="0"/>
      <c r="STY125" s="0"/>
      <c r="STZ125" s="0"/>
      <c r="SUA125" s="0"/>
      <c r="SUB125" s="0"/>
      <c r="SUC125" s="0"/>
      <c r="SUD125" s="0"/>
      <c r="SUE125" s="0"/>
      <c r="SUF125" s="0"/>
      <c r="SUG125" s="0"/>
      <c r="SUH125" s="0"/>
      <c r="SUI125" s="0"/>
      <c r="SUJ125" s="0"/>
      <c r="SUK125" s="0"/>
      <c r="SUL125" s="0"/>
      <c r="SUM125" s="0"/>
      <c r="SUN125" s="0"/>
      <c r="SUO125" s="0"/>
      <c r="SUP125" s="0"/>
      <c r="SUQ125" s="0"/>
      <c r="SUR125" s="0"/>
      <c r="SUS125" s="0"/>
      <c r="SUT125" s="0"/>
      <c r="SUU125" s="0"/>
      <c r="SUV125" s="0"/>
      <c r="SUW125" s="0"/>
      <c r="SUX125" s="0"/>
      <c r="SUY125" s="0"/>
      <c r="SUZ125" s="0"/>
      <c r="SVA125" s="0"/>
      <c r="SVB125" s="0"/>
      <c r="SVC125" s="0"/>
      <c r="SVD125" s="0"/>
      <c r="SVE125" s="0"/>
      <c r="SVF125" s="0"/>
      <c r="SVG125" s="0"/>
      <c r="SVH125" s="0"/>
      <c r="SVI125" s="0"/>
      <c r="SVJ125" s="0"/>
      <c r="SVK125" s="0"/>
      <c r="SVL125" s="0"/>
      <c r="SVM125" s="0"/>
      <c r="SVN125" s="0"/>
      <c r="SVO125" s="0"/>
      <c r="SVP125" s="0"/>
      <c r="SVQ125" s="0"/>
      <c r="SVR125" s="0"/>
      <c r="SVS125" s="0"/>
      <c r="SVT125" s="0"/>
      <c r="SVU125" s="0"/>
      <c r="SVV125" s="0"/>
      <c r="SVW125" s="0"/>
      <c r="SVX125" s="0"/>
      <c r="SVY125" s="0"/>
      <c r="SVZ125" s="0"/>
      <c r="SWA125" s="0"/>
      <c r="SWB125" s="0"/>
      <c r="SWC125" s="0"/>
      <c r="SWD125" s="0"/>
      <c r="SWE125" s="0"/>
      <c r="SWF125" s="0"/>
      <c r="SWG125" s="0"/>
      <c r="SWH125" s="0"/>
      <c r="SWI125" s="0"/>
      <c r="SWJ125" s="0"/>
      <c r="SWK125" s="0"/>
      <c r="SWL125" s="0"/>
      <c r="SWM125" s="0"/>
      <c r="SWN125" s="0"/>
      <c r="SWO125" s="0"/>
      <c r="SWP125" s="0"/>
      <c r="SWQ125" s="0"/>
      <c r="SWR125" s="0"/>
      <c r="SWS125" s="0"/>
      <c r="SWT125" s="0"/>
      <c r="SWU125" s="0"/>
      <c r="SWV125" s="0"/>
      <c r="SWW125" s="0"/>
      <c r="SWX125" s="0"/>
      <c r="SWY125" s="0"/>
      <c r="SWZ125" s="0"/>
      <c r="SXA125" s="0"/>
      <c r="SXB125" s="0"/>
      <c r="SXC125" s="0"/>
      <c r="SXD125" s="0"/>
      <c r="SXE125" s="0"/>
      <c r="SXF125" s="0"/>
      <c r="SXG125" s="0"/>
      <c r="SXH125" s="0"/>
      <c r="SXI125" s="0"/>
      <c r="SXJ125" s="0"/>
      <c r="SXK125" s="0"/>
      <c r="SXL125" s="0"/>
      <c r="SXM125" s="0"/>
      <c r="SXN125" s="0"/>
      <c r="SXO125" s="0"/>
      <c r="SXP125" s="0"/>
      <c r="SXQ125" s="0"/>
      <c r="SXR125" s="0"/>
      <c r="SXS125" s="0"/>
      <c r="SXT125" s="0"/>
      <c r="SXU125" s="0"/>
      <c r="SXV125" s="0"/>
      <c r="SXW125" s="0"/>
      <c r="SXX125" s="0"/>
      <c r="SXY125" s="0"/>
      <c r="SXZ125" s="0"/>
      <c r="SYA125" s="0"/>
      <c r="SYB125" s="0"/>
      <c r="SYC125" s="0"/>
      <c r="SYD125" s="0"/>
      <c r="SYE125" s="0"/>
      <c r="SYF125" s="0"/>
      <c r="SYG125" s="0"/>
      <c r="SYH125" s="0"/>
      <c r="SYI125" s="0"/>
      <c r="SYJ125" s="0"/>
      <c r="SYK125" s="0"/>
      <c r="SYL125" s="0"/>
      <c r="SYM125" s="0"/>
      <c r="SYN125" s="0"/>
      <c r="SYO125" s="0"/>
      <c r="SYP125" s="0"/>
      <c r="SYQ125" s="0"/>
      <c r="SYR125" s="0"/>
      <c r="SYS125" s="0"/>
      <c r="SYT125" s="0"/>
      <c r="SYU125" s="0"/>
      <c r="SYV125" s="0"/>
      <c r="SYW125" s="0"/>
      <c r="SYX125" s="0"/>
      <c r="SYY125" s="0"/>
      <c r="SYZ125" s="0"/>
      <c r="SZA125" s="0"/>
      <c r="SZB125" s="0"/>
      <c r="SZC125" s="0"/>
      <c r="SZD125" s="0"/>
      <c r="SZE125" s="0"/>
      <c r="SZF125" s="0"/>
      <c r="SZG125" s="0"/>
      <c r="SZH125" s="0"/>
      <c r="SZI125" s="0"/>
      <c r="SZJ125" s="0"/>
      <c r="SZK125" s="0"/>
      <c r="SZL125" s="0"/>
      <c r="SZM125" s="0"/>
      <c r="SZN125" s="0"/>
      <c r="SZO125" s="0"/>
      <c r="SZP125" s="0"/>
      <c r="SZQ125" s="0"/>
      <c r="SZR125" s="0"/>
      <c r="SZS125" s="0"/>
      <c r="SZT125" s="0"/>
      <c r="SZU125" s="0"/>
      <c r="SZV125" s="0"/>
      <c r="SZW125" s="0"/>
      <c r="SZX125" s="0"/>
      <c r="SZY125" s="0"/>
      <c r="SZZ125" s="0"/>
      <c r="TAA125" s="0"/>
      <c r="TAB125" s="0"/>
      <c r="TAC125" s="0"/>
      <c r="TAD125" s="0"/>
      <c r="TAE125" s="0"/>
      <c r="TAF125" s="0"/>
      <c r="TAG125" s="0"/>
      <c r="TAH125" s="0"/>
      <c r="TAI125" s="0"/>
      <c r="TAJ125" s="0"/>
      <c r="TAK125" s="0"/>
      <c r="TAL125" s="0"/>
      <c r="TAM125" s="0"/>
      <c r="TAN125" s="0"/>
      <c r="TAO125" s="0"/>
      <c r="TAP125" s="0"/>
      <c r="TAQ125" s="0"/>
      <c r="TAR125" s="0"/>
      <c r="TAS125" s="0"/>
      <c r="TAT125" s="0"/>
      <c r="TAU125" s="0"/>
      <c r="TAV125" s="0"/>
      <c r="TAW125" s="0"/>
      <c r="TAX125" s="0"/>
      <c r="TAY125" s="0"/>
      <c r="TAZ125" s="0"/>
      <c r="TBA125" s="0"/>
      <c r="TBB125" s="0"/>
      <c r="TBC125" s="0"/>
      <c r="TBD125" s="0"/>
      <c r="TBE125" s="0"/>
      <c r="TBF125" s="0"/>
      <c r="TBG125" s="0"/>
      <c r="TBH125" s="0"/>
      <c r="TBI125" s="0"/>
      <c r="TBJ125" s="0"/>
      <c r="TBK125" s="0"/>
      <c r="TBL125" s="0"/>
      <c r="TBM125" s="0"/>
      <c r="TBN125" s="0"/>
      <c r="TBO125" s="0"/>
      <c r="TBP125" s="0"/>
      <c r="TBQ125" s="0"/>
      <c r="TBR125" s="0"/>
      <c r="TBS125" s="0"/>
      <c r="TBT125" s="0"/>
      <c r="TBU125" s="0"/>
      <c r="TBV125" s="0"/>
      <c r="TBW125" s="0"/>
      <c r="TBX125" s="0"/>
      <c r="TBY125" s="0"/>
      <c r="TBZ125" s="0"/>
      <c r="TCA125" s="0"/>
      <c r="TCB125" s="0"/>
      <c r="TCC125" s="0"/>
      <c r="TCD125" s="0"/>
      <c r="TCE125" s="0"/>
      <c r="TCF125" s="0"/>
      <c r="TCG125" s="0"/>
      <c r="TCH125" s="0"/>
      <c r="TCI125" s="0"/>
      <c r="TCJ125" s="0"/>
      <c r="TCK125" s="0"/>
      <c r="TCL125" s="0"/>
      <c r="TCM125" s="0"/>
      <c r="TCN125" s="0"/>
      <c r="TCO125" s="0"/>
      <c r="TCP125" s="0"/>
      <c r="TCQ125" s="0"/>
      <c r="TCR125" s="0"/>
      <c r="TCS125" s="0"/>
      <c r="TCT125" s="0"/>
      <c r="TCU125" s="0"/>
      <c r="TCV125" s="0"/>
      <c r="TCW125" s="0"/>
      <c r="TCX125" s="0"/>
      <c r="TCY125" s="0"/>
      <c r="TCZ125" s="0"/>
      <c r="TDA125" s="0"/>
      <c r="TDB125" s="0"/>
      <c r="TDC125" s="0"/>
      <c r="TDD125" s="0"/>
      <c r="TDE125" s="0"/>
      <c r="TDF125" s="0"/>
      <c r="TDG125" s="0"/>
      <c r="TDH125" s="0"/>
      <c r="TDI125" s="0"/>
      <c r="TDJ125" s="0"/>
      <c r="TDK125" s="0"/>
      <c r="TDL125" s="0"/>
      <c r="TDM125" s="0"/>
      <c r="TDN125" s="0"/>
      <c r="TDO125" s="0"/>
      <c r="TDP125" s="0"/>
      <c r="TDQ125" s="0"/>
      <c r="TDR125" s="0"/>
      <c r="TDS125" s="0"/>
      <c r="TDT125" s="0"/>
      <c r="TDU125" s="0"/>
      <c r="TDV125" s="0"/>
      <c r="TDW125" s="0"/>
      <c r="TDX125" s="0"/>
      <c r="TDY125" s="0"/>
      <c r="TDZ125" s="0"/>
      <c r="TEA125" s="0"/>
      <c r="TEB125" s="0"/>
      <c r="TEC125" s="0"/>
      <c r="TED125" s="0"/>
      <c r="TEE125" s="0"/>
      <c r="TEF125" s="0"/>
      <c r="TEG125" s="0"/>
      <c r="TEH125" s="0"/>
      <c r="TEI125" s="0"/>
      <c r="TEJ125" s="0"/>
      <c r="TEK125" s="0"/>
      <c r="TEL125" s="0"/>
      <c r="TEM125" s="0"/>
      <c r="TEN125" s="0"/>
      <c r="TEO125" s="0"/>
      <c r="TEP125" s="0"/>
      <c r="TEQ125" s="0"/>
      <c r="TER125" s="0"/>
      <c r="TES125" s="0"/>
      <c r="TET125" s="0"/>
      <c r="TEU125" s="0"/>
      <c r="TEV125" s="0"/>
      <c r="TEW125" s="0"/>
      <c r="TEX125" s="0"/>
      <c r="TEY125" s="0"/>
      <c r="TEZ125" s="0"/>
      <c r="TFA125" s="0"/>
      <c r="TFB125" s="0"/>
      <c r="TFC125" s="0"/>
      <c r="TFD125" s="0"/>
      <c r="TFE125" s="0"/>
      <c r="TFF125" s="0"/>
      <c r="TFG125" s="0"/>
      <c r="TFH125" s="0"/>
      <c r="TFI125" s="0"/>
      <c r="TFJ125" s="0"/>
      <c r="TFK125" s="0"/>
      <c r="TFL125" s="0"/>
      <c r="TFM125" s="0"/>
      <c r="TFN125" s="0"/>
      <c r="TFO125" s="0"/>
      <c r="TFP125" s="0"/>
      <c r="TFQ125" s="0"/>
      <c r="TFR125" s="0"/>
      <c r="TFS125" s="0"/>
      <c r="TFT125" s="0"/>
      <c r="TFU125" s="0"/>
      <c r="TFV125" s="0"/>
      <c r="TFW125" s="0"/>
      <c r="TFX125" s="0"/>
      <c r="TFY125" s="0"/>
      <c r="TFZ125" s="0"/>
      <c r="TGA125" s="0"/>
      <c r="TGB125" s="0"/>
      <c r="TGC125" s="0"/>
      <c r="TGD125" s="0"/>
      <c r="TGE125" s="0"/>
      <c r="TGF125" s="0"/>
      <c r="TGG125" s="0"/>
      <c r="TGH125" s="0"/>
      <c r="TGI125" s="0"/>
      <c r="TGJ125" s="0"/>
      <c r="TGK125" s="0"/>
      <c r="TGL125" s="0"/>
      <c r="TGM125" s="0"/>
      <c r="TGN125" s="0"/>
      <c r="TGO125" s="0"/>
      <c r="TGP125" s="0"/>
      <c r="TGQ125" s="0"/>
      <c r="TGR125" s="0"/>
      <c r="TGS125" s="0"/>
      <c r="TGT125" s="0"/>
      <c r="TGU125" s="0"/>
      <c r="TGV125" s="0"/>
      <c r="TGW125" s="0"/>
      <c r="TGX125" s="0"/>
      <c r="TGY125" s="0"/>
      <c r="TGZ125" s="0"/>
      <c r="THA125" s="0"/>
      <c r="THB125" s="0"/>
      <c r="THC125" s="0"/>
      <c r="THD125" s="0"/>
      <c r="THE125" s="0"/>
      <c r="THF125" s="0"/>
      <c r="THG125" s="0"/>
      <c r="THH125" s="0"/>
      <c r="THI125" s="0"/>
      <c r="THJ125" s="0"/>
      <c r="THK125" s="0"/>
      <c r="THL125" s="0"/>
      <c r="THM125" s="0"/>
      <c r="THN125" s="0"/>
      <c r="THO125" s="0"/>
      <c r="THP125" s="0"/>
      <c r="THQ125" s="0"/>
      <c r="THR125" s="0"/>
      <c r="THS125" s="0"/>
      <c r="THT125" s="0"/>
      <c r="THU125" s="0"/>
      <c r="THV125" s="0"/>
      <c r="THW125" s="0"/>
      <c r="THX125" s="0"/>
      <c r="THY125" s="0"/>
      <c r="THZ125" s="0"/>
      <c r="TIA125" s="0"/>
      <c r="TIB125" s="0"/>
      <c r="TIC125" s="0"/>
      <c r="TID125" s="0"/>
      <c r="TIE125" s="0"/>
      <c r="TIF125" s="0"/>
      <c r="TIG125" s="0"/>
      <c r="TIH125" s="0"/>
      <c r="TII125" s="0"/>
      <c r="TIJ125" s="0"/>
      <c r="TIK125" s="0"/>
      <c r="TIL125" s="0"/>
      <c r="TIM125" s="0"/>
      <c r="TIN125" s="0"/>
      <c r="TIO125" s="0"/>
      <c r="TIP125" s="0"/>
      <c r="TIQ125" s="0"/>
      <c r="TIR125" s="0"/>
      <c r="TIS125" s="0"/>
      <c r="TIT125" s="0"/>
      <c r="TIU125" s="0"/>
      <c r="TIV125" s="0"/>
      <c r="TIW125" s="0"/>
      <c r="TIX125" s="0"/>
      <c r="TIY125" s="0"/>
      <c r="TIZ125" s="0"/>
      <c r="TJA125" s="0"/>
      <c r="TJB125" s="0"/>
      <c r="TJC125" s="0"/>
      <c r="TJD125" s="0"/>
      <c r="TJE125" s="0"/>
      <c r="TJF125" s="0"/>
      <c r="TJG125" s="0"/>
      <c r="TJH125" s="0"/>
      <c r="TJI125" s="0"/>
      <c r="TJJ125" s="0"/>
      <c r="TJK125" s="0"/>
      <c r="TJL125" s="0"/>
      <c r="TJM125" s="0"/>
      <c r="TJN125" s="0"/>
      <c r="TJO125" s="0"/>
      <c r="TJP125" s="0"/>
      <c r="TJQ125" s="0"/>
      <c r="TJR125" s="0"/>
      <c r="TJS125" s="0"/>
      <c r="TJT125" s="0"/>
      <c r="TJU125" s="0"/>
      <c r="TJV125" s="0"/>
      <c r="TJW125" s="0"/>
      <c r="TJX125" s="0"/>
      <c r="TJY125" s="0"/>
      <c r="TJZ125" s="0"/>
      <c r="TKA125" s="0"/>
      <c r="TKB125" s="0"/>
      <c r="TKC125" s="0"/>
      <c r="TKD125" s="0"/>
      <c r="TKE125" s="0"/>
      <c r="TKF125" s="0"/>
      <c r="TKG125" s="0"/>
      <c r="TKH125" s="0"/>
      <c r="TKI125" s="0"/>
      <c r="TKJ125" s="0"/>
      <c r="TKK125" s="0"/>
      <c r="TKL125" s="0"/>
      <c r="TKM125" s="0"/>
      <c r="TKN125" s="0"/>
      <c r="TKO125" s="0"/>
      <c r="TKP125" s="0"/>
      <c r="TKQ125" s="0"/>
      <c r="TKR125" s="0"/>
      <c r="TKS125" s="0"/>
      <c r="TKT125" s="0"/>
      <c r="TKU125" s="0"/>
      <c r="TKV125" s="0"/>
      <c r="TKW125" s="0"/>
      <c r="TKX125" s="0"/>
      <c r="TKY125" s="0"/>
      <c r="TKZ125" s="0"/>
      <c r="TLA125" s="0"/>
      <c r="TLB125" s="0"/>
      <c r="TLC125" s="0"/>
      <c r="TLD125" s="0"/>
      <c r="TLE125" s="0"/>
      <c r="TLF125" s="0"/>
      <c r="TLG125" s="0"/>
      <c r="TLH125" s="0"/>
      <c r="TLI125" s="0"/>
      <c r="TLJ125" s="0"/>
      <c r="TLK125" s="0"/>
      <c r="TLL125" s="0"/>
      <c r="TLM125" s="0"/>
      <c r="TLN125" s="0"/>
      <c r="TLO125" s="0"/>
      <c r="TLP125" s="0"/>
      <c r="TLQ125" s="0"/>
      <c r="TLR125" s="0"/>
      <c r="TLS125" s="0"/>
      <c r="TLT125" s="0"/>
      <c r="TLU125" s="0"/>
      <c r="TLV125" s="0"/>
      <c r="TLW125" s="0"/>
      <c r="TLX125" s="0"/>
      <c r="TLY125" s="0"/>
      <c r="TLZ125" s="0"/>
      <c r="TMA125" s="0"/>
      <c r="TMB125" s="0"/>
      <c r="TMC125" s="0"/>
      <c r="TMD125" s="0"/>
      <c r="TME125" s="0"/>
      <c r="TMF125" s="0"/>
      <c r="TMG125" s="0"/>
      <c r="TMH125" s="0"/>
      <c r="TMI125" s="0"/>
      <c r="TMJ125" s="0"/>
      <c r="TMK125" s="0"/>
      <c r="TML125" s="0"/>
      <c r="TMM125" s="0"/>
      <c r="TMN125" s="0"/>
      <c r="TMO125" s="0"/>
      <c r="TMP125" s="0"/>
      <c r="TMQ125" s="0"/>
      <c r="TMR125" s="0"/>
      <c r="TMS125" s="0"/>
      <c r="TMT125" s="0"/>
      <c r="TMU125" s="0"/>
      <c r="TMV125" s="0"/>
      <c r="TMW125" s="0"/>
      <c r="TMX125" s="0"/>
      <c r="TMY125" s="0"/>
      <c r="TMZ125" s="0"/>
      <c r="TNA125" s="0"/>
      <c r="TNB125" s="0"/>
      <c r="TNC125" s="0"/>
      <c r="TND125" s="0"/>
      <c r="TNE125" s="0"/>
      <c r="TNF125" s="0"/>
      <c r="TNG125" s="0"/>
      <c r="TNH125" s="0"/>
      <c r="TNI125" s="0"/>
      <c r="TNJ125" s="0"/>
      <c r="TNK125" s="0"/>
      <c r="TNL125" s="0"/>
      <c r="TNM125" s="0"/>
      <c r="TNN125" s="0"/>
      <c r="TNO125" s="0"/>
      <c r="TNP125" s="0"/>
      <c r="TNQ125" s="0"/>
      <c r="TNR125" s="0"/>
      <c r="TNS125" s="0"/>
      <c r="TNT125" s="0"/>
      <c r="TNU125" s="0"/>
      <c r="TNV125" s="0"/>
      <c r="TNW125" s="0"/>
      <c r="TNX125" s="0"/>
      <c r="TNY125" s="0"/>
      <c r="TNZ125" s="0"/>
      <c r="TOA125" s="0"/>
      <c r="TOB125" s="0"/>
      <c r="TOC125" s="0"/>
      <c r="TOD125" s="0"/>
      <c r="TOE125" s="0"/>
      <c r="TOF125" s="0"/>
      <c r="TOG125" s="0"/>
      <c r="TOH125" s="0"/>
      <c r="TOI125" s="0"/>
      <c r="TOJ125" s="0"/>
      <c r="TOK125" s="0"/>
      <c r="TOL125" s="0"/>
      <c r="TOM125" s="0"/>
      <c r="TON125" s="0"/>
      <c r="TOO125" s="0"/>
      <c r="TOP125" s="0"/>
      <c r="TOQ125" s="0"/>
      <c r="TOR125" s="0"/>
      <c r="TOS125" s="0"/>
      <c r="TOT125" s="0"/>
      <c r="TOU125" s="0"/>
      <c r="TOV125" s="0"/>
      <c r="TOW125" s="0"/>
      <c r="TOX125" s="0"/>
      <c r="TOY125" s="0"/>
      <c r="TOZ125" s="0"/>
      <c r="TPA125" s="0"/>
      <c r="TPB125" s="0"/>
      <c r="TPC125" s="0"/>
      <c r="TPD125" s="0"/>
      <c r="TPE125" s="0"/>
      <c r="TPF125" s="0"/>
      <c r="TPG125" s="0"/>
      <c r="TPH125" s="0"/>
      <c r="TPI125" s="0"/>
      <c r="TPJ125" s="0"/>
      <c r="TPK125" s="0"/>
      <c r="TPL125" s="0"/>
      <c r="TPM125" s="0"/>
      <c r="TPN125" s="0"/>
      <c r="TPO125" s="0"/>
      <c r="TPP125" s="0"/>
      <c r="TPQ125" s="0"/>
      <c r="TPR125" s="0"/>
      <c r="TPS125" s="0"/>
      <c r="TPT125" s="0"/>
      <c r="TPU125" s="0"/>
      <c r="TPV125" s="0"/>
      <c r="TPW125" s="0"/>
      <c r="TPX125" s="0"/>
      <c r="TPY125" s="0"/>
      <c r="TPZ125" s="0"/>
      <c r="TQA125" s="0"/>
      <c r="TQB125" s="0"/>
      <c r="TQC125" s="0"/>
      <c r="TQD125" s="0"/>
      <c r="TQE125" s="0"/>
      <c r="TQF125" s="0"/>
      <c r="TQG125" s="0"/>
      <c r="TQH125" s="0"/>
      <c r="TQI125" s="0"/>
      <c r="TQJ125" s="0"/>
      <c r="TQK125" s="0"/>
      <c r="TQL125" s="0"/>
      <c r="TQM125" s="0"/>
      <c r="TQN125" s="0"/>
      <c r="TQO125" s="0"/>
      <c r="TQP125" s="0"/>
      <c r="TQQ125" s="0"/>
      <c r="TQR125" s="0"/>
      <c r="TQS125" s="0"/>
      <c r="TQT125" s="0"/>
      <c r="TQU125" s="0"/>
      <c r="TQV125" s="0"/>
      <c r="TQW125" s="0"/>
      <c r="TQX125" s="0"/>
      <c r="TQY125" s="0"/>
      <c r="TQZ125" s="0"/>
      <c r="TRA125" s="0"/>
      <c r="TRB125" s="0"/>
      <c r="TRC125" s="0"/>
      <c r="TRD125" s="0"/>
      <c r="TRE125" s="0"/>
      <c r="TRF125" s="0"/>
      <c r="TRG125" s="0"/>
      <c r="TRH125" s="0"/>
      <c r="TRI125" s="0"/>
      <c r="TRJ125" s="0"/>
      <c r="TRK125" s="0"/>
      <c r="TRL125" s="0"/>
      <c r="TRM125" s="0"/>
      <c r="TRN125" s="0"/>
      <c r="TRO125" s="0"/>
      <c r="TRP125" s="0"/>
      <c r="TRQ125" s="0"/>
      <c r="TRR125" s="0"/>
      <c r="TRS125" s="0"/>
      <c r="TRT125" s="0"/>
      <c r="TRU125" s="0"/>
      <c r="TRV125" s="0"/>
      <c r="TRW125" s="0"/>
      <c r="TRX125" s="0"/>
      <c r="TRY125" s="0"/>
      <c r="TRZ125" s="0"/>
      <c r="TSA125" s="0"/>
      <c r="TSB125" s="0"/>
      <c r="TSC125" s="0"/>
      <c r="TSD125" s="0"/>
      <c r="TSE125" s="0"/>
      <c r="TSF125" s="0"/>
      <c r="TSG125" s="0"/>
      <c r="TSH125" s="0"/>
      <c r="TSI125" s="0"/>
      <c r="TSJ125" s="0"/>
      <c r="TSK125" s="0"/>
      <c r="TSL125" s="0"/>
      <c r="TSM125" s="0"/>
      <c r="TSN125" s="0"/>
      <c r="TSO125" s="0"/>
      <c r="TSP125" s="0"/>
      <c r="TSQ125" s="0"/>
      <c r="TSR125" s="0"/>
      <c r="TSS125" s="0"/>
      <c r="TST125" s="0"/>
      <c r="TSU125" s="0"/>
      <c r="TSV125" s="0"/>
      <c r="TSW125" s="0"/>
      <c r="TSX125" s="0"/>
      <c r="TSY125" s="0"/>
      <c r="TSZ125" s="0"/>
      <c r="TTA125" s="0"/>
      <c r="TTB125" s="0"/>
      <c r="TTC125" s="0"/>
      <c r="TTD125" s="0"/>
      <c r="TTE125" s="0"/>
      <c r="TTF125" s="0"/>
      <c r="TTG125" s="0"/>
      <c r="TTH125" s="0"/>
      <c r="TTI125" s="0"/>
      <c r="TTJ125" s="0"/>
      <c r="TTK125" s="0"/>
      <c r="TTL125" s="0"/>
      <c r="TTM125" s="0"/>
      <c r="TTN125" s="0"/>
      <c r="TTO125" s="0"/>
      <c r="TTP125" s="0"/>
      <c r="TTQ125" s="0"/>
      <c r="TTR125" s="0"/>
      <c r="TTS125" s="0"/>
      <c r="TTT125" s="0"/>
      <c r="TTU125" s="0"/>
      <c r="TTV125" s="0"/>
      <c r="TTW125" s="0"/>
      <c r="TTX125" s="0"/>
      <c r="TTY125" s="0"/>
      <c r="TTZ125" s="0"/>
      <c r="TUA125" s="0"/>
      <c r="TUB125" s="0"/>
      <c r="TUC125" s="0"/>
      <c r="TUD125" s="0"/>
      <c r="TUE125" s="0"/>
      <c r="TUF125" s="0"/>
      <c r="TUG125" s="0"/>
      <c r="TUH125" s="0"/>
      <c r="TUI125" s="0"/>
      <c r="TUJ125" s="0"/>
      <c r="TUK125" s="0"/>
      <c r="TUL125" s="0"/>
      <c r="TUM125" s="0"/>
      <c r="TUN125" s="0"/>
      <c r="TUO125" s="0"/>
      <c r="TUP125" s="0"/>
      <c r="TUQ125" s="0"/>
      <c r="TUR125" s="0"/>
      <c r="TUS125" s="0"/>
      <c r="TUT125" s="0"/>
      <c r="TUU125" s="0"/>
      <c r="TUV125" s="0"/>
      <c r="TUW125" s="0"/>
      <c r="TUX125" s="0"/>
      <c r="TUY125" s="0"/>
      <c r="TUZ125" s="0"/>
      <c r="TVA125" s="0"/>
      <c r="TVB125" s="0"/>
      <c r="TVC125" s="0"/>
      <c r="TVD125" s="0"/>
      <c r="TVE125" s="0"/>
      <c r="TVF125" s="0"/>
      <c r="TVG125" s="0"/>
      <c r="TVH125" s="0"/>
      <c r="TVI125" s="0"/>
      <c r="TVJ125" s="0"/>
      <c r="TVK125" s="0"/>
      <c r="TVL125" s="0"/>
      <c r="TVM125" s="0"/>
      <c r="TVN125" s="0"/>
      <c r="TVO125" s="0"/>
      <c r="TVP125" s="0"/>
      <c r="TVQ125" s="0"/>
      <c r="TVR125" s="0"/>
      <c r="TVS125" s="0"/>
      <c r="TVT125" s="0"/>
      <c r="TVU125" s="0"/>
      <c r="TVV125" s="0"/>
      <c r="TVW125" s="0"/>
      <c r="TVX125" s="0"/>
      <c r="TVY125" s="0"/>
      <c r="TVZ125" s="0"/>
      <c r="TWA125" s="0"/>
      <c r="TWB125" s="0"/>
      <c r="TWC125" s="0"/>
      <c r="TWD125" s="0"/>
      <c r="TWE125" s="0"/>
      <c r="TWF125" s="0"/>
      <c r="TWG125" s="0"/>
      <c r="TWH125" s="0"/>
      <c r="TWI125" s="0"/>
      <c r="TWJ125" s="0"/>
      <c r="TWK125" s="0"/>
      <c r="TWL125" s="0"/>
      <c r="TWM125" s="0"/>
      <c r="TWN125" s="0"/>
      <c r="TWO125" s="0"/>
      <c r="TWP125" s="0"/>
      <c r="TWQ125" s="0"/>
      <c r="TWR125" s="0"/>
      <c r="TWS125" s="0"/>
      <c r="TWT125" s="0"/>
      <c r="TWU125" s="0"/>
      <c r="TWV125" s="0"/>
      <c r="TWW125" s="0"/>
      <c r="TWX125" s="0"/>
      <c r="TWY125" s="0"/>
      <c r="TWZ125" s="0"/>
      <c r="TXA125" s="0"/>
      <c r="TXB125" s="0"/>
      <c r="TXC125" s="0"/>
      <c r="TXD125" s="0"/>
      <c r="TXE125" s="0"/>
      <c r="TXF125" s="0"/>
      <c r="TXG125" s="0"/>
      <c r="TXH125" s="0"/>
      <c r="TXI125" s="0"/>
      <c r="TXJ125" s="0"/>
      <c r="TXK125" s="0"/>
      <c r="TXL125" s="0"/>
      <c r="TXM125" s="0"/>
      <c r="TXN125" s="0"/>
      <c r="TXO125" s="0"/>
      <c r="TXP125" s="0"/>
      <c r="TXQ125" s="0"/>
      <c r="TXR125" s="0"/>
      <c r="TXS125" s="0"/>
      <c r="TXT125" s="0"/>
      <c r="TXU125" s="0"/>
      <c r="TXV125" s="0"/>
      <c r="TXW125" s="0"/>
      <c r="TXX125" s="0"/>
      <c r="TXY125" s="0"/>
      <c r="TXZ125" s="0"/>
      <c r="TYA125" s="0"/>
      <c r="TYB125" s="0"/>
      <c r="TYC125" s="0"/>
      <c r="TYD125" s="0"/>
      <c r="TYE125" s="0"/>
      <c r="TYF125" s="0"/>
      <c r="TYG125" s="0"/>
      <c r="TYH125" s="0"/>
      <c r="TYI125" s="0"/>
      <c r="TYJ125" s="0"/>
      <c r="TYK125" s="0"/>
      <c r="TYL125" s="0"/>
      <c r="TYM125" s="0"/>
      <c r="TYN125" s="0"/>
      <c r="TYO125" s="0"/>
      <c r="TYP125" s="0"/>
      <c r="TYQ125" s="0"/>
      <c r="TYR125" s="0"/>
      <c r="TYS125" s="0"/>
      <c r="TYT125" s="0"/>
      <c r="TYU125" s="0"/>
      <c r="TYV125" s="0"/>
      <c r="TYW125" s="0"/>
      <c r="TYX125" s="0"/>
      <c r="TYY125" s="0"/>
      <c r="TYZ125" s="0"/>
      <c r="TZA125" s="0"/>
      <c r="TZB125" s="0"/>
      <c r="TZC125" s="0"/>
      <c r="TZD125" s="0"/>
      <c r="TZE125" s="0"/>
      <c r="TZF125" s="0"/>
      <c r="TZG125" s="0"/>
      <c r="TZH125" s="0"/>
      <c r="TZI125" s="0"/>
      <c r="TZJ125" s="0"/>
      <c r="TZK125" s="0"/>
      <c r="TZL125" s="0"/>
      <c r="TZM125" s="0"/>
      <c r="TZN125" s="0"/>
      <c r="TZO125" s="0"/>
      <c r="TZP125" s="0"/>
      <c r="TZQ125" s="0"/>
      <c r="TZR125" s="0"/>
      <c r="TZS125" s="0"/>
      <c r="TZT125" s="0"/>
      <c r="TZU125" s="0"/>
      <c r="TZV125" s="0"/>
      <c r="TZW125" s="0"/>
      <c r="TZX125" s="0"/>
      <c r="TZY125" s="0"/>
      <c r="TZZ125" s="0"/>
      <c r="UAA125" s="0"/>
      <c r="UAB125" s="0"/>
      <c r="UAC125" s="0"/>
      <c r="UAD125" s="0"/>
      <c r="UAE125" s="0"/>
      <c r="UAF125" s="0"/>
      <c r="UAG125" s="0"/>
      <c r="UAH125" s="0"/>
      <c r="UAI125" s="0"/>
      <c r="UAJ125" s="0"/>
      <c r="UAK125" s="0"/>
      <c r="UAL125" s="0"/>
      <c r="UAM125" s="0"/>
      <c r="UAN125" s="0"/>
      <c r="UAO125" s="0"/>
      <c r="UAP125" s="0"/>
      <c r="UAQ125" s="0"/>
      <c r="UAR125" s="0"/>
      <c r="UAS125" s="0"/>
      <c r="UAT125" s="0"/>
      <c r="UAU125" s="0"/>
      <c r="UAV125" s="0"/>
      <c r="UAW125" s="0"/>
      <c r="UAX125" s="0"/>
      <c r="UAY125" s="0"/>
      <c r="UAZ125" s="0"/>
      <c r="UBA125" s="0"/>
      <c r="UBB125" s="0"/>
      <c r="UBC125" s="0"/>
      <c r="UBD125" s="0"/>
      <c r="UBE125" s="0"/>
      <c r="UBF125" s="0"/>
      <c r="UBG125" s="0"/>
      <c r="UBH125" s="0"/>
      <c r="UBI125" s="0"/>
      <c r="UBJ125" s="0"/>
      <c r="UBK125" s="0"/>
      <c r="UBL125" s="0"/>
      <c r="UBM125" s="0"/>
      <c r="UBN125" s="0"/>
      <c r="UBO125" s="0"/>
      <c r="UBP125" s="0"/>
      <c r="UBQ125" s="0"/>
      <c r="UBR125" s="0"/>
      <c r="UBS125" s="0"/>
      <c r="UBT125" s="0"/>
      <c r="UBU125" s="0"/>
      <c r="UBV125" s="0"/>
      <c r="UBW125" s="0"/>
      <c r="UBX125" s="0"/>
      <c r="UBY125" s="0"/>
      <c r="UBZ125" s="0"/>
      <c r="UCA125" s="0"/>
      <c r="UCB125" s="0"/>
      <c r="UCC125" s="0"/>
      <c r="UCD125" s="0"/>
      <c r="UCE125" s="0"/>
      <c r="UCF125" s="0"/>
      <c r="UCG125" s="0"/>
      <c r="UCH125" s="0"/>
      <c r="UCI125" s="0"/>
      <c r="UCJ125" s="0"/>
      <c r="UCK125" s="0"/>
      <c r="UCL125" s="0"/>
      <c r="UCM125" s="0"/>
      <c r="UCN125" s="0"/>
      <c r="UCO125" s="0"/>
      <c r="UCP125" s="0"/>
      <c r="UCQ125" s="0"/>
      <c r="UCR125" s="0"/>
      <c r="UCS125" s="0"/>
      <c r="UCT125" s="0"/>
      <c r="UCU125" s="0"/>
      <c r="UCV125" s="0"/>
      <c r="UCW125" s="0"/>
      <c r="UCX125" s="0"/>
      <c r="UCY125" s="0"/>
      <c r="UCZ125" s="0"/>
      <c r="UDA125" s="0"/>
      <c r="UDB125" s="0"/>
      <c r="UDC125" s="0"/>
      <c r="UDD125" s="0"/>
      <c r="UDE125" s="0"/>
      <c r="UDF125" s="0"/>
      <c r="UDG125" s="0"/>
      <c r="UDH125" s="0"/>
      <c r="UDI125" s="0"/>
      <c r="UDJ125" s="0"/>
      <c r="UDK125" s="0"/>
      <c r="UDL125" s="0"/>
      <c r="UDM125" s="0"/>
      <c r="UDN125" s="0"/>
      <c r="UDO125" s="0"/>
      <c r="UDP125" s="0"/>
      <c r="UDQ125" s="0"/>
      <c r="UDR125" s="0"/>
      <c r="UDS125" s="0"/>
      <c r="UDT125" s="0"/>
      <c r="UDU125" s="0"/>
      <c r="UDV125" s="0"/>
      <c r="UDW125" s="0"/>
      <c r="UDX125" s="0"/>
      <c r="UDY125" s="0"/>
      <c r="UDZ125" s="0"/>
      <c r="UEA125" s="0"/>
      <c r="UEB125" s="0"/>
      <c r="UEC125" s="0"/>
      <c r="UED125" s="0"/>
      <c r="UEE125" s="0"/>
      <c r="UEF125" s="0"/>
      <c r="UEG125" s="0"/>
      <c r="UEH125" s="0"/>
      <c r="UEI125" s="0"/>
      <c r="UEJ125" s="0"/>
      <c r="UEK125" s="0"/>
      <c r="UEL125" s="0"/>
      <c r="UEM125" s="0"/>
      <c r="UEN125" s="0"/>
      <c r="UEO125" s="0"/>
      <c r="UEP125" s="0"/>
      <c r="UEQ125" s="0"/>
      <c r="UER125" s="0"/>
      <c r="UES125" s="0"/>
      <c r="UET125" s="0"/>
      <c r="UEU125" s="0"/>
      <c r="UEV125" s="0"/>
      <c r="UEW125" s="0"/>
      <c r="UEX125" s="0"/>
      <c r="UEY125" s="0"/>
      <c r="UEZ125" s="0"/>
      <c r="UFA125" s="0"/>
      <c r="UFB125" s="0"/>
      <c r="UFC125" s="0"/>
      <c r="UFD125" s="0"/>
      <c r="UFE125" s="0"/>
      <c r="UFF125" s="0"/>
      <c r="UFG125" s="0"/>
      <c r="UFH125" s="0"/>
      <c r="UFI125" s="0"/>
      <c r="UFJ125" s="0"/>
      <c r="UFK125" s="0"/>
      <c r="UFL125" s="0"/>
      <c r="UFM125" s="0"/>
      <c r="UFN125" s="0"/>
      <c r="UFO125" s="0"/>
      <c r="UFP125" s="0"/>
      <c r="UFQ125" s="0"/>
      <c r="UFR125" s="0"/>
      <c r="UFS125" s="0"/>
      <c r="UFT125" s="0"/>
      <c r="UFU125" s="0"/>
      <c r="UFV125" s="0"/>
      <c r="UFW125" s="0"/>
      <c r="UFX125" s="0"/>
      <c r="UFY125" s="0"/>
      <c r="UFZ125" s="0"/>
      <c r="UGA125" s="0"/>
      <c r="UGB125" s="0"/>
      <c r="UGC125" s="0"/>
      <c r="UGD125" s="0"/>
      <c r="UGE125" s="0"/>
      <c r="UGF125" s="0"/>
      <c r="UGG125" s="0"/>
      <c r="UGH125" s="0"/>
      <c r="UGI125" s="0"/>
      <c r="UGJ125" s="0"/>
      <c r="UGK125" s="0"/>
      <c r="UGL125" s="0"/>
      <c r="UGM125" s="0"/>
      <c r="UGN125" s="0"/>
      <c r="UGO125" s="0"/>
      <c r="UGP125" s="0"/>
      <c r="UGQ125" s="0"/>
      <c r="UGR125" s="0"/>
      <c r="UGS125" s="0"/>
      <c r="UGT125" s="0"/>
      <c r="UGU125" s="0"/>
      <c r="UGV125" s="0"/>
      <c r="UGW125" s="0"/>
      <c r="UGX125" s="0"/>
      <c r="UGY125" s="0"/>
      <c r="UGZ125" s="0"/>
      <c r="UHA125" s="0"/>
      <c r="UHB125" s="0"/>
      <c r="UHC125" s="0"/>
      <c r="UHD125" s="0"/>
      <c r="UHE125" s="0"/>
      <c r="UHF125" s="0"/>
      <c r="UHG125" s="0"/>
      <c r="UHH125" s="0"/>
      <c r="UHI125" s="0"/>
      <c r="UHJ125" s="0"/>
      <c r="UHK125" s="0"/>
      <c r="UHL125" s="0"/>
      <c r="UHM125" s="0"/>
      <c r="UHN125" s="0"/>
      <c r="UHO125" s="0"/>
      <c r="UHP125" s="0"/>
      <c r="UHQ125" s="0"/>
      <c r="UHR125" s="0"/>
      <c r="UHS125" s="0"/>
      <c r="UHT125" s="0"/>
      <c r="UHU125" s="0"/>
      <c r="UHV125" s="0"/>
      <c r="UHW125" s="0"/>
      <c r="UHX125" s="0"/>
      <c r="UHY125" s="0"/>
      <c r="UHZ125" s="0"/>
      <c r="UIA125" s="0"/>
      <c r="UIB125" s="0"/>
      <c r="UIC125" s="0"/>
      <c r="UID125" s="0"/>
      <c r="UIE125" s="0"/>
      <c r="UIF125" s="0"/>
      <c r="UIG125" s="0"/>
      <c r="UIH125" s="0"/>
      <c r="UII125" s="0"/>
      <c r="UIJ125" s="0"/>
      <c r="UIK125" s="0"/>
      <c r="UIL125" s="0"/>
      <c r="UIM125" s="0"/>
      <c r="UIN125" s="0"/>
      <c r="UIO125" s="0"/>
      <c r="UIP125" s="0"/>
      <c r="UIQ125" s="0"/>
      <c r="UIR125" s="0"/>
      <c r="UIS125" s="0"/>
      <c r="UIT125" s="0"/>
      <c r="UIU125" s="0"/>
      <c r="UIV125" s="0"/>
      <c r="UIW125" s="0"/>
      <c r="UIX125" s="0"/>
      <c r="UIY125" s="0"/>
      <c r="UIZ125" s="0"/>
      <c r="UJA125" s="0"/>
      <c r="UJB125" s="0"/>
      <c r="UJC125" s="0"/>
      <c r="UJD125" s="0"/>
      <c r="UJE125" s="0"/>
      <c r="UJF125" s="0"/>
      <c r="UJG125" s="0"/>
      <c r="UJH125" s="0"/>
      <c r="UJI125" s="0"/>
      <c r="UJJ125" s="0"/>
      <c r="UJK125" s="0"/>
      <c r="UJL125" s="0"/>
      <c r="UJM125" s="0"/>
      <c r="UJN125" s="0"/>
      <c r="UJO125" s="0"/>
      <c r="UJP125" s="0"/>
      <c r="UJQ125" s="0"/>
      <c r="UJR125" s="0"/>
      <c r="UJS125" s="0"/>
      <c r="UJT125" s="0"/>
      <c r="UJU125" s="0"/>
      <c r="UJV125" s="0"/>
      <c r="UJW125" s="0"/>
      <c r="UJX125" s="0"/>
      <c r="UJY125" s="0"/>
      <c r="UJZ125" s="0"/>
      <c r="UKA125" s="0"/>
      <c r="UKB125" s="0"/>
      <c r="UKC125" s="0"/>
      <c r="UKD125" s="0"/>
      <c r="UKE125" s="0"/>
      <c r="UKF125" s="0"/>
      <c r="UKG125" s="0"/>
      <c r="UKH125" s="0"/>
      <c r="UKI125" s="0"/>
      <c r="UKJ125" s="0"/>
      <c r="UKK125" s="0"/>
      <c r="UKL125" s="0"/>
      <c r="UKM125" s="0"/>
      <c r="UKN125" s="0"/>
      <c r="UKO125" s="0"/>
      <c r="UKP125" s="0"/>
      <c r="UKQ125" s="0"/>
      <c r="UKR125" s="0"/>
      <c r="UKS125" s="0"/>
      <c r="UKT125" s="0"/>
      <c r="UKU125" s="0"/>
      <c r="UKV125" s="0"/>
      <c r="UKW125" s="0"/>
      <c r="UKX125" s="0"/>
      <c r="UKY125" s="0"/>
      <c r="UKZ125" s="0"/>
      <c r="ULA125" s="0"/>
      <c r="ULB125" s="0"/>
      <c r="ULC125" s="0"/>
      <c r="ULD125" s="0"/>
      <c r="ULE125" s="0"/>
      <c r="ULF125" s="0"/>
      <c r="ULG125" s="0"/>
      <c r="ULH125" s="0"/>
      <c r="ULI125" s="0"/>
      <c r="ULJ125" s="0"/>
      <c r="ULK125" s="0"/>
      <c r="ULL125" s="0"/>
      <c r="ULM125" s="0"/>
      <c r="ULN125" s="0"/>
      <c r="ULO125" s="0"/>
      <c r="ULP125" s="0"/>
      <c r="ULQ125" s="0"/>
      <c r="ULR125" s="0"/>
      <c r="ULS125" s="0"/>
      <c r="ULT125" s="0"/>
      <c r="ULU125" s="0"/>
      <c r="ULV125" s="0"/>
      <c r="ULW125" s="0"/>
      <c r="ULX125" s="0"/>
      <c r="ULY125" s="0"/>
      <c r="ULZ125" s="0"/>
      <c r="UMA125" s="0"/>
      <c r="UMB125" s="0"/>
      <c r="UMC125" s="0"/>
      <c r="UMD125" s="0"/>
      <c r="UME125" s="0"/>
      <c r="UMF125" s="0"/>
      <c r="UMG125" s="0"/>
      <c r="UMH125" s="0"/>
      <c r="UMI125" s="0"/>
      <c r="UMJ125" s="0"/>
      <c r="UMK125" s="0"/>
      <c r="UML125" s="0"/>
      <c r="UMM125" s="0"/>
      <c r="UMN125" s="0"/>
      <c r="UMO125" s="0"/>
      <c r="UMP125" s="0"/>
      <c r="UMQ125" s="0"/>
      <c r="UMR125" s="0"/>
      <c r="UMS125" s="0"/>
      <c r="UMT125" s="0"/>
      <c r="UMU125" s="0"/>
      <c r="UMV125" s="0"/>
      <c r="UMW125" s="0"/>
      <c r="UMX125" s="0"/>
      <c r="UMY125" s="0"/>
      <c r="UMZ125" s="0"/>
      <c r="UNA125" s="0"/>
      <c r="UNB125" s="0"/>
      <c r="UNC125" s="0"/>
      <c r="UND125" s="0"/>
      <c r="UNE125" s="0"/>
      <c r="UNF125" s="0"/>
      <c r="UNG125" s="0"/>
      <c r="UNH125" s="0"/>
      <c r="UNI125" s="0"/>
      <c r="UNJ125" s="0"/>
      <c r="UNK125" s="0"/>
      <c r="UNL125" s="0"/>
      <c r="UNM125" s="0"/>
      <c r="UNN125" s="0"/>
      <c r="UNO125" s="0"/>
      <c r="UNP125" s="0"/>
      <c r="UNQ125" s="0"/>
      <c r="UNR125" s="0"/>
      <c r="UNS125" s="0"/>
      <c r="UNT125" s="0"/>
      <c r="UNU125" s="0"/>
      <c r="UNV125" s="0"/>
      <c r="UNW125" s="0"/>
      <c r="UNX125" s="0"/>
      <c r="UNY125" s="0"/>
      <c r="UNZ125" s="0"/>
      <c r="UOA125" s="0"/>
      <c r="UOB125" s="0"/>
      <c r="UOC125" s="0"/>
      <c r="UOD125" s="0"/>
      <c r="UOE125" s="0"/>
      <c r="UOF125" s="0"/>
      <c r="UOG125" s="0"/>
      <c r="UOH125" s="0"/>
      <c r="UOI125" s="0"/>
      <c r="UOJ125" s="0"/>
      <c r="UOK125" s="0"/>
      <c r="UOL125" s="0"/>
      <c r="UOM125" s="0"/>
      <c r="UON125" s="0"/>
      <c r="UOO125" s="0"/>
      <c r="UOP125" s="0"/>
      <c r="UOQ125" s="0"/>
      <c r="UOR125" s="0"/>
      <c r="UOS125" s="0"/>
      <c r="UOT125" s="0"/>
      <c r="UOU125" s="0"/>
      <c r="UOV125" s="0"/>
      <c r="UOW125" s="0"/>
      <c r="UOX125" s="0"/>
      <c r="UOY125" s="0"/>
      <c r="UOZ125" s="0"/>
      <c r="UPA125" s="0"/>
      <c r="UPB125" s="0"/>
      <c r="UPC125" s="0"/>
      <c r="UPD125" s="0"/>
      <c r="UPE125" s="0"/>
      <c r="UPF125" s="0"/>
      <c r="UPG125" s="0"/>
      <c r="UPH125" s="0"/>
      <c r="UPI125" s="0"/>
      <c r="UPJ125" s="0"/>
      <c r="UPK125" s="0"/>
      <c r="UPL125" s="0"/>
      <c r="UPM125" s="0"/>
      <c r="UPN125" s="0"/>
      <c r="UPO125" s="0"/>
      <c r="UPP125" s="0"/>
      <c r="UPQ125" s="0"/>
      <c r="UPR125" s="0"/>
      <c r="UPS125" s="0"/>
      <c r="UPT125" s="0"/>
      <c r="UPU125" s="0"/>
      <c r="UPV125" s="0"/>
      <c r="UPW125" s="0"/>
      <c r="UPX125" s="0"/>
      <c r="UPY125" s="0"/>
      <c r="UPZ125" s="0"/>
      <c r="UQA125" s="0"/>
      <c r="UQB125" s="0"/>
      <c r="UQC125" s="0"/>
      <c r="UQD125" s="0"/>
      <c r="UQE125" s="0"/>
      <c r="UQF125" s="0"/>
      <c r="UQG125" s="0"/>
      <c r="UQH125" s="0"/>
      <c r="UQI125" s="0"/>
      <c r="UQJ125" s="0"/>
      <c r="UQK125" s="0"/>
      <c r="UQL125" s="0"/>
      <c r="UQM125" s="0"/>
      <c r="UQN125" s="0"/>
      <c r="UQO125" s="0"/>
      <c r="UQP125" s="0"/>
      <c r="UQQ125" s="0"/>
      <c r="UQR125" s="0"/>
      <c r="UQS125" s="0"/>
      <c r="UQT125" s="0"/>
      <c r="UQU125" s="0"/>
      <c r="UQV125" s="0"/>
      <c r="UQW125" s="0"/>
      <c r="UQX125" s="0"/>
      <c r="UQY125" s="0"/>
      <c r="UQZ125" s="0"/>
      <c r="URA125" s="0"/>
      <c r="URB125" s="0"/>
      <c r="URC125" s="0"/>
      <c r="URD125" s="0"/>
      <c r="URE125" s="0"/>
      <c r="URF125" s="0"/>
      <c r="URG125" s="0"/>
      <c r="URH125" s="0"/>
      <c r="URI125" s="0"/>
      <c r="URJ125" s="0"/>
      <c r="URK125" s="0"/>
      <c r="URL125" s="0"/>
      <c r="URM125" s="0"/>
      <c r="URN125" s="0"/>
      <c r="URO125" s="0"/>
      <c r="URP125" s="0"/>
      <c r="URQ125" s="0"/>
      <c r="URR125" s="0"/>
      <c r="URS125" s="0"/>
      <c r="URT125" s="0"/>
      <c r="URU125" s="0"/>
      <c r="URV125" s="0"/>
      <c r="URW125" s="0"/>
      <c r="URX125" s="0"/>
      <c r="URY125" s="0"/>
      <c r="URZ125" s="0"/>
      <c r="USA125" s="0"/>
      <c r="USB125" s="0"/>
      <c r="USC125" s="0"/>
      <c r="USD125" s="0"/>
      <c r="USE125" s="0"/>
      <c r="USF125" s="0"/>
      <c r="USG125" s="0"/>
      <c r="USH125" s="0"/>
      <c r="USI125" s="0"/>
      <c r="USJ125" s="0"/>
      <c r="USK125" s="0"/>
      <c r="USL125" s="0"/>
      <c r="USM125" s="0"/>
      <c r="USN125" s="0"/>
      <c r="USO125" s="0"/>
      <c r="USP125" s="0"/>
      <c r="USQ125" s="0"/>
      <c r="USR125" s="0"/>
      <c r="USS125" s="0"/>
      <c r="UST125" s="0"/>
      <c r="USU125" s="0"/>
      <c r="USV125" s="0"/>
      <c r="USW125" s="0"/>
      <c r="USX125" s="0"/>
      <c r="USY125" s="0"/>
      <c r="USZ125" s="0"/>
      <c r="UTA125" s="0"/>
      <c r="UTB125" s="0"/>
      <c r="UTC125" s="0"/>
      <c r="UTD125" s="0"/>
      <c r="UTE125" s="0"/>
      <c r="UTF125" s="0"/>
      <c r="UTG125" s="0"/>
      <c r="UTH125" s="0"/>
      <c r="UTI125" s="0"/>
      <c r="UTJ125" s="0"/>
      <c r="UTK125" s="0"/>
      <c r="UTL125" s="0"/>
      <c r="UTM125" s="0"/>
      <c r="UTN125" s="0"/>
      <c r="UTO125" s="0"/>
      <c r="UTP125" s="0"/>
      <c r="UTQ125" s="0"/>
      <c r="UTR125" s="0"/>
      <c r="UTS125" s="0"/>
      <c r="UTT125" s="0"/>
      <c r="UTU125" s="0"/>
      <c r="UTV125" s="0"/>
      <c r="UTW125" s="0"/>
      <c r="UTX125" s="0"/>
      <c r="UTY125" s="0"/>
      <c r="UTZ125" s="0"/>
      <c r="UUA125" s="0"/>
      <c r="UUB125" s="0"/>
      <c r="UUC125" s="0"/>
      <c r="UUD125" s="0"/>
      <c r="UUE125" s="0"/>
      <c r="UUF125" s="0"/>
      <c r="UUG125" s="0"/>
      <c r="UUH125" s="0"/>
      <c r="UUI125" s="0"/>
      <c r="UUJ125" s="0"/>
      <c r="UUK125" s="0"/>
      <c r="UUL125" s="0"/>
      <c r="UUM125" s="0"/>
      <c r="UUN125" s="0"/>
      <c r="UUO125" s="0"/>
      <c r="UUP125" s="0"/>
      <c r="UUQ125" s="0"/>
      <c r="UUR125" s="0"/>
      <c r="UUS125" s="0"/>
      <c r="UUT125" s="0"/>
      <c r="UUU125" s="0"/>
      <c r="UUV125" s="0"/>
      <c r="UUW125" s="0"/>
      <c r="UUX125" s="0"/>
      <c r="UUY125" s="0"/>
      <c r="UUZ125" s="0"/>
      <c r="UVA125" s="0"/>
      <c r="UVB125" s="0"/>
      <c r="UVC125" s="0"/>
      <c r="UVD125" s="0"/>
      <c r="UVE125" s="0"/>
      <c r="UVF125" s="0"/>
      <c r="UVG125" s="0"/>
      <c r="UVH125" s="0"/>
      <c r="UVI125" s="0"/>
      <c r="UVJ125" s="0"/>
      <c r="UVK125" s="0"/>
      <c r="UVL125" s="0"/>
      <c r="UVM125" s="0"/>
      <c r="UVN125" s="0"/>
      <c r="UVO125" s="0"/>
      <c r="UVP125" s="0"/>
      <c r="UVQ125" s="0"/>
      <c r="UVR125" s="0"/>
      <c r="UVS125" s="0"/>
      <c r="UVT125" s="0"/>
      <c r="UVU125" s="0"/>
      <c r="UVV125" s="0"/>
      <c r="UVW125" s="0"/>
      <c r="UVX125" s="0"/>
      <c r="UVY125" s="0"/>
      <c r="UVZ125" s="0"/>
      <c r="UWA125" s="0"/>
      <c r="UWB125" s="0"/>
      <c r="UWC125" s="0"/>
      <c r="UWD125" s="0"/>
      <c r="UWE125" s="0"/>
      <c r="UWF125" s="0"/>
      <c r="UWG125" s="0"/>
      <c r="UWH125" s="0"/>
      <c r="UWI125" s="0"/>
      <c r="UWJ125" s="0"/>
      <c r="UWK125" s="0"/>
      <c r="UWL125" s="0"/>
      <c r="UWM125" s="0"/>
      <c r="UWN125" s="0"/>
      <c r="UWO125" s="0"/>
      <c r="UWP125" s="0"/>
      <c r="UWQ125" s="0"/>
      <c r="UWR125" s="0"/>
      <c r="UWS125" s="0"/>
      <c r="UWT125" s="0"/>
      <c r="UWU125" s="0"/>
      <c r="UWV125" s="0"/>
      <c r="UWW125" s="0"/>
      <c r="UWX125" s="0"/>
      <c r="UWY125" s="0"/>
      <c r="UWZ125" s="0"/>
      <c r="UXA125" s="0"/>
      <c r="UXB125" s="0"/>
      <c r="UXC125" s="0"/>
      <c r="UXD125" s="0"/>
      <c r="UXE125" s="0"/>
      <c r="UXF125" s="0"/>
      <c r="UXG125" s="0"/>
      <c r="UXH125" s="0"/>
      <c r="UXI125" s="0"/>
      <c r="UXJ125" s="0"/>
      <c r="UXK125" s="0"/>
      <c r="UXL125" s="0"/>
      <c r="UXM125" s="0"/>
      <c r="UXN125" s="0"/>
      <c r="UXO125" s="0"/>
      <c r="UXP125" s="0"/>
      <c r="UXQ125" s="0"/>
      <c r="UXR125" s="0"/>
      <c r="UXS125" s="0"/>
      <c r="UXT125" s="0"/>
      <c r="UXU125" s="0"/>
      <c r="UXV125" s="0"/>
      <c r="UXW125" s="0"/>
      <c r="UXX125" s="0"/>
      <c r="UXY125" s="0"/>
      <c r="UXZ125" s="0"/>
      <c r="UYA125" s="0"/>
      <c r="UYB125" s="0"/>
      <c r="UYC125" s="0"/>
      <c r="UYD125" s="0"/>
      <c r="UYE125" s="0"/>
      <c r="UYF125" s="0"/>
      <c r="UYG125" s="0"/>
      <c r="UYH125" s="0"/>
      <c r="UYI125" s="0"/>
      <c r="UYJ125" s="0"/>
      <c r="UYK125" s="0"/>
      <c r="UYL125" s="0"/>
      <c r="UYM125" s="0"/>
      <c r="UYN125" s="0"/>
      <c r="UYO125" s="0"/>
      <c r="UYP125" s="0"/>
      <c r="UYQ125" s="0"/>
      <c r="UYR125" s="0"/>
      <c r="UYS125" s="0"/>
      <c r="UYT125" s="0"/>
      <c r="UYU125" s="0"/>
      <c r="UYV125" s="0"/>
      <c r="UYW125" s="0"/>
      <c r="UYX125" s="0"/>
      <c r="UYY125" s="0"/>
      <c r="UYZ125" s="0"/>
      <c r="UZA125" s="0"/>
      <c r="UZB125" s="0"/>
      <c r="UZC125" s="0"/>
      <c r="UZD125" s="0"/>
      <c r="UZE125" s="0"/>
      <c r="UZF125" s="0"/>
      <c r="UZG125" s="0"/>
      <c r="UZH125" s="0"/>
      <c r="UZI125" s="0"/>
      <c r="UZJ125" s="0"/>
      <c r="UZK125" s="0"/>
      <c r="UZL125" s="0"/>
      <c r="UZM125" s="0"/>
      <c r="UZN125" s="0"/>
      <c r="UZO125" s="0"/>
      <c r="UZP125" s="0"/>
      <c r="UZQ125" s="0"/>
      <c r="UZR125" s="0"/>
      <c r="UZS125" s="0"/>
      <c r="UZT125" s="0"/>
      <c r="UZU125" s="0"/>
      <c r="UZV125" s="0"/>
      <c r="UZW125" s="0"/>
      <c r="UZX125" s="0"/>
      <c r="UZY125" s="0"/>
      <c r="UZZ125" s="0"/>
      <c r="VAA125" s="0"/>
      <c r="VAB125" s="0"/>
      <c r="VAC125" s="0"/>
      <c r="VAD125" s="0"/>
      <c r="VAE125" s="0"/>
      <c r="VAF125" s="0"/>
      <c r="VAG125" s="0"/>
      <c r="VAH125" s="0"/>
      <c r="VAI125" s="0"/>
      <c r="VAJ125" s="0"/>
      <c r="VAK125" s="0"/>
      <c r="VAL125" s="0"/>
      <c r="VAM125" s="0"/>
      <c r="VAN125" s="0"/>
      <c r="VAO125" s="0"/>
      <c r="VAP125" s="0"/>
      <c r="VAQ125" s="0"/>
      <c r="VAR125" s="0"/>
      <c r="VAS125" s="0"/>
      <c r="VAT125" s="0"/>
      <c r="VAU125" s="0"/>
      <c r="VAV125" s="0"/>
      <c r="VAW125" s="0"/>
      <c r="VAX125" s="0"/>
      <c r="VAY125" s="0"/>
      <c r="VAZ125" s="0"/>
      <c r="VBA125" s="0"/>
      <c r="VBB125" s="0"/>
      <c r="VBC125" s="0"/>
      <c r="VBD125" s="0"/>
      <c r="VBE125" s="0"/>
      <c r="VBF125" s="0"/>
      <c r="VBG125" s="0"/>
      <c r="VBH125" s="0"/>
      <c r="VBI125" s="0"/>
      <c r="VBJ125" s="0"/>
      <c r="VBK125" s="0"/>
      <c r="VBL125" s="0"/>
      <c r="VBM125" s="0"/>
      <c r="VBN125" s="0"/>
      <c r="VBO125" s="0"/>
      <c r="VBP125" s="0"/>
      <c r="VBQ125" s="0"/>
      <c r="VBR125" s="0"/>
      <c r="VBS125" s="0"/>
      <c r="VBT125" s="0"/>
      <c r="VBU125" s="0"/>
      <c r="VBV125" s="0"/>
      <c r="VBW125" s="0"/>
      <c r="VBX125" s="0"/>
      <c r="VBY125" s="0"/>
      <c r="VBZ125" s="0"/>
      <c r="VCA125" s="0"/>
      <c r="VCB125" s="0"/>
      <c r="VCC125" s="0"/>
      <c r="VCD125" s="0"/>
      <c r="VCE125" s="0"/>
      <c r="VCF125" s="0"/>
      <c r="VCG125" s="0"/>
      <c r="VCH125" s="0"/>
      <c r="VCI125" s="0"/>
      <c r="VCJ125" s="0"/>
      <c r="VCK125" s="0"/>
      <c r="VCL125" s="0"/>
      <c r="VCM125" s="0"/>
      <c r="VCN125" s="0"/>
      <c r="VCO125" s="0"/>
      <c r="VCP125" s="0"/>
      <c r="VCQ125" s="0"/>
      <c r="VCR125" s="0"/>
      <c r="VCS125" s="0"/>
      <c r="VCT125" s="0"/>
      <c r="VCU125" s="0"/>
      <c r="VCV125" s="0"/>
      <c r="VCW125" s="0"/>
      <c r="VCX125" s="0"/>
      <c r="VCY125" s="0"/>
      <c r="VCZ125" s="0"/>
      <c r="VDA125" s="0"/>
      <c r="VDB125" s="0"/>
      <c r="VDC125" s="0"/>
      <c r="VDD125" s="0"/>
      <c r="VDE125" s="0"/>
      <c r="VDF125" s="0"/>
      <c r="VDG125" s="0"/>
      <c r="VDH125" s="0"/>
      <c r="VDI125" s="0"/>
      <c r="VDJ125" s="0"/>
      <c r="VDK125" s="0"/>
      <c r="VDL125" s="0"/>
      <c r="VDM125" s="0"/>
      <c r="VDN125" s="0"/>
      <c r="VDO125" s="0"/>
      <c r="VDP125" s="0"/>
      <c r="VDQ125" s="0"/>
      <c r="VDR125" s="0"/>
      <c r="VDS125" s="0"/>
      <c r="VDT125" s="0"/>
      <c r="VDU125" s="0"/>
      <c r="VDV125" s="0"/>
      <c r="VDW125" s="0"/>
      <c r="VDX125" s="0"/>
      <c r="VDY125" s="0"/>
      <c r="VDZ125" s="0"/>
      <c r="VEA125" s="0"/>
      <c r="VEB125" s="0"/>
      <c r="VEC125" s="0"/>
      <c r="VED125" s="0"/>
      <c r="VEE125" s="0"/>
      <c r="VEF125" s="0"/>
      <c r="VEG125" s="0"/>
      <c r="VEH125" s="0"/>
      <c r="VEI125" s="0"/>
      <c r="VEJ125" s="0"/>
      <c r="VEK125" s="0"/>
      <c r="VEL125" s="0"/>
      <c r="VEM125" s="0"/>
      <c r="VEN125" s="0"/>
      <c r="VEO125" s="0"/>
      <c r="VEP125" s="0"/>
      <c r="VEQ125" s="0"/>
      <c r="VER125" s="0"/>
      <c r="VES125" s="0"/>
      <c r="VET125" s="0"/>
      <c r="VEU125" s="0"/>
      <c r="VEV125" s="0"/>
      <c r="VEW125" s="0"/>
      <c r="VEX125" s="0"/>
      <c r="VEY125" s="0"/>
      <c r="VEZ125" s="0"/>
      <c r="VFA125" s="0"/>
      <c r="VFB125" s="0"/>
      <c r="VFC125" s="0"/>
      <c r="VFD125" s="0"/>
      <c r="VFE125" s="0"/>
      <c r="VFF125" s="0"/>
      <c r="VFG125" s="0"/>
      <c r="VFH125" s="0"/>
      <c r="VFI125" s="0"/>
      <c r="VFJ125" s="0"/>
      <c r="VFK125" s="0"/>
      <c r="VFL125" s="0"/>
      <c r="VFM125" s="0"/>
      <c r="VFN125" s="0"/>
      <c r="VFO125" s="0"/>
      <c r="VFP125" s="0"/>
      <c r="VFQ125" s="0"/>
      <c r="VFR125" s="0"/>
      <c r="VFS125" s="0"/>
      <c r="VFT125" s="0"/>
      <c r="VFU125" s="0"/>
      <c r="VFV125" s="0"/>
      <c r="VFW125" s="0"/>
      <c r="VFX125" s="0"/>
      <c r="VFY125" s="0"/>
      <c r="VFZ125" s="0"/>
      <c r="VGA125" s="0"/>
      <c r="VGB125" s="0"/>
      <c r="VGC125" s="0"/>
      <c r="VGD125" s="0"/>
      <c r="VGE125" s="0"/>
      <c r="VGF125" s="0"/>
      <c r="VGG125" s="0"/>
      <c r="VGH125" s="0"/>
      <c r="VGI125" s="0"/>
      <c r="VGJ125" s="0"/>
      <c r="VGK125" s="0"/>
      <c r="VGL125" s="0"/>
      <c r="VGM125" s="0"/>
      <c r="VGN125" s="0"/>
      <c r="VGO125" s="0"/>
      <c r="VGP125" s="0"/>
      <c r="VGQ125" s="0"/>
      <c r="VGR125" s="0"/>
      <c r="VGS125" s="0"/>
      <c r="VGT125" s="0"/>
      <c r="VGU125" s="0"/>
      <c r="VGV125" s="0"/>
      <c r="VGW125" s="0"/>
      <c r="VGX125" s="0"/>
      <c r="VGY125" s="0"/>
      <c r="VGZ125" s="0"/>
      <c r="VHA125" s="0"/>
      <c r="VHB125" s="0"/>
      <c r="VHC125" s="0"/>
      <c r="VHD125" s="0"/>
      <c r="VHE125" s="0"/>
      <c r="VHF125" s="0"/>
      <c r="VHG125" s="0"/>
      <c r="VHH125" s="0"/>
      <c r="VHI125" s="0"/>
      <c r="VHJ125" s="0"/>
      <c r="VHK125" s="0"/>
      <c r="VHL125" s="0"/>
      <c r="VHM125" s="0"/>
      <c r="VHN125" s="0"/>
      <c r="VHO125" s="0"/>
      <c r="VHP125" s="0"/>
      <c r="VHQ125" s="0"/>
      <c r="VHR125" s="0"/>
      <c r="VHS125" s="0"/>
      <c r="VHT125" s="0"/>
      <c r="VHU125" s="0"/>
      <c r="VHV125" s="0"/>
      <c r="VHW125" s="0"/>
      <c r="VHX125" s="0"/>
      <c r="VHY125" s="0"/>
      <c r="VHZ125" s="0"/>
      <c r="VIA125" s="0"/>
      <c r="VIB125" s="0"/>
      <c r="VIC125" s="0"/>
      <c r="VID125" s="0"/>
      <c r="VIE125" s="0"/>
      <c r="VIF125" s="0"/>
      <c r="VIG125" s="0"/>
      <c r="VIH125" s="0"/>
      <c r="VII125" s="0"/>
      <c r="VIJ125" s="0"/>
      <c r="VIK125" s="0"/>
      <c r="VIL125" s="0"/>
      <c r="VIM125" s="0"/>
      <c r="VIN125" s="0"/>
      <c r="VIO125" s="0"/>
      <c r="VIP125" s="0"/>
      <c r="VIQ125" s="0"/>
      <c r="VIR125" s="0"/>
      <c r="VIS125" s="0"/>
      <c r="VIT125" s="0"/>
      <c r="VIU125" s="0"/>
      <c r="VIV125" s="0"/>
      <c r="VIW125" s="0"/>
      <c r="VIX125" s="0"/>
      <c r="VIY125" s="0"/>
      <c r="VIZ125" s="0"/>
      <c r="VJA125" s="0"/>
      <c r="VJB125" s="0"/>
      <c r="VJC125" s="0"/>
      <c r="VJD125" s="0"/>
      <c r="VJE125" s="0"/>
      <c r="VJF125" s="0"/>
      <c r="VJG125" s="0"/>
      <c r="VJH125" s="0"/>
      <c r="VJI125" s="0"/>
      <c r="VJJ125" s="0"/>
      <c r="VJK125" s="0"/>
      <c r="VJL125" s="0"/>
      <c r="VJM125" s="0"/>
      <c r="VJN125" s="0"/>
      <c r="VJO125" s="0"/>
      <c r="VJP125" s="0"/>
      <c r="VJQ125" s="0"/>
      <c r="VJR125" s="0"/>
      <c r="VJS125" s="0"/>
      <c r="VJT125" s="0"/>
      <c r="VJU125" s="0"/>
      <c r="VJV125" s="0"/>
      <c r="VJW125" s="0"/>
      <c r="VJX125" s="0"/>
      <c r="VJY125" s="0"/>
      <c r="VJZ125" s="0"/>
      <c r="VKA125" s="0"/>
      <c r="VKB125" s="0"/>
      <c r="VKC125" s="0"/>
      <c r="VKD125" s="0"/>
      <c r="VKE125" s="0"/>
      <c r="VKF125" s="0"/>
      <c r="VKG125" s="0"/>
      <c r="VKH125" s="0"/>
      <c r="VKI125" s="0"/>
      <c r="VKJ125" s="0"/>
      <c r="VKK125" s="0"/>
      <c r="VKL125" s="0"/>
      <c r="VKM125" s="0"/>
      <c r="VKN125" s="0"/>
      <c r="VKO125" s="0"/>
      <c r="VKP125" s="0"/>
      <c r="VKQ125" s="0"/>
      <c r="VKR125" s="0"/>
      <c r="VKS125" s="0"/>
      <c r="VKT125" s="0"/>
      <c r="VKU125" s="0"/>
      <c r="VKV125" s="0"/>
      <c r="VKW125" s="0"/>
      <c r="VKX125" s="0"/>
      <c r="VKY125" s="0"/>
      <c r="VKZ125" s="0"/>
      <c r="VLA125" s="0"/>
      <c r="VLB125" s="0"/>
      <c r="VLC125" s="0"/>
      <c r="VLD125" s="0"/>
      <c r="VLE125" s="0"/>
      <c r="VLF125" s="0"/>
      <c r="VLG125" s="0"/>
      <c r="VLH125" s="0"/>
      <c r="VLI125" s="0"/>
      <c r="VLJ125" s="0"/>
      <c r="VLK125" s="0"/>
      <c r="VLL125" s="0"/>
      <c r="VLM125" s="0"/>
      <c r="VLN125" s="0"/>
      <c r="VLO125" s="0"/>
      <c r="VLP125" s="0"/>
      <c r="VLQ125" s="0"/>
      <c r="VLR125" s="0"/>
      <c r="VLS125" s="0"/>
      <c r="VLT125" s="0"/>
      <c r="VLU125" s="0"/>
      <c r="VLV125" s="0"/>
      <c r="VLW125" s="0"/>
      <c r="VLX125" s="0"/>
      <c r="VLY125" s="0"/>
      <c r="VLZ125" s="0"/>
      <c r="VMA125" s="0"/>
      <c r="VMB125" s="0"/>
      <c r="VMC125" s="0"/>
      <c r="VMD125" s="0"/>
      <c r="VME125" s="0"/>
      <c r="VMF125" s="0"/>
      <c r="VMG125" s="0"/>
      <c r="VMH125" s="0"/>
      <c r="VMI125" s="0"/>
      <c r="VMJ125" s="0"/>
      <c r="VMK125" s="0"/>
      <c r="VML125" s="0"/>
      <c r="VMM125" s="0"/>
      <c r="VMN125" s="0"/>
      <c r="VMO125" s="0"/>
      <c r="VMP125" s="0"/>
      <c r="VMQ125" s="0"/>
      <c r="VMR125" s="0"/>
      <c r="VMS125" s="0"/>
      <c r="VMT125" s="0"/>
      <c r="VMU125" s="0"/>
      <c r="VMV125" s="0"/>
      <c r="VMW125" s="0"/>
      <c r="VMX125" s="0"/>
      <c r="VMY125" s="0"/>
      <c r="VMZ125" s="0"/>
      <c r="VNA125" s="0"/>
      <c r="VNB125" s="0"/>
      <c r="VNC125" s="0"/>
      <c r="VND125" s="0"/>
      <c r="VNE125" s="0"/>
      <c r="VNF125" s="0"/>
      <c r="VNG125" s="0"/>
      <c r="VNH125" s="0"/>
      <c r="VNI125" s="0"/>
      <c r="VNJ125" s="0"/>
      <c r="VNK125" s="0"/>
      <c r="VNL125" s="0"/>
      <c r="VNM125" s="0"/>
      <c r="VNN125" s="0"/>
      <c r="VNO125" s="0"/>
      <c r="VNP125" s="0"/>
      <c r="VNQ125" s="0"/>
      <c r="VNR125" s="0"/>
      <c r="VNS125" s="0"/>
      <c r="VNT125" s="0"/>
      <c r="VNU125" s="0"/>
      <c r="VNV125" s="0"/>
      <c r="VNW125" s="0"/>
      <c r="VNX125" s="0"/>
      <c r="VNY125" s="0"/>
      <c r="VNZ125" s="0"/>
      <c r="VOA125" s="0"/>
      <c r="VOB125" s="0"/>
      <c r="VOC125" s="0"/>
      <c r="VOD125" s="0"/>
      <c r="VOE125" s="0"/>
      <c r="VOF125" s="0"/>
      <c r="VOG125" s="0"/>
      <c r="VOH125" s="0"/>
      <c r="VOI125" s="0"/>
      <c r="VOJ125" s="0"/>
      <c r="VOK125" s="0"/>
      <c r="VOL125" s="0"/>
      <c r="VOM125" s="0"/>
      <c r="VON125" s="0"/>
      <c r="VOO125" s="0"/>
      <c r="VOP125" s="0"/>
      <c r="VOQ125" s="0"/>
      <c r="VOR125" s="0"/>
      <c r="VOS125" s="0"/>
      <c r="VOT125" s="0"/>
      <c r="VOU125" s="0"/>
      <c r="VOV125" s="0"/>
      <c r="VOW125" s="0"/>
      <c r="VOX125" s="0"/>
      <c r="VOY125" s="0"/>
      <c r="VOZ125" s="0"/>
      <c r="VPA125" s="0"/>
      <c r="VPB125" s="0"/>
      <c r="VPC125" s="0"/>
      <c r="VPD125" s="0"/>
      <c r="VPE125" s="0"/>
      <c r="VPF125" s="0"/>
      <c r="VPG125" s="0"/>
      <c r="VPH125" s="0"/>
      <c r="VPI125" s="0"/>
      <c r="VPJ125" s="0"/>
      <c r="VPK125" s="0"/>
      <c r="VPL125" s="0"/>
      <c r="VPM125" s="0"/>
      <c r="VPN125" s="0"/>
      <c r="VPO125" s="0"/>
      <c r="VPP125" s="0"/>
      <c r="VPQ125" s="0"/>
      <c r="VPR125" s="0"/>
      <c r="VPS125" s="0"/>
      <c r="VPT125" s="0"/>
      <c r="VPU125" s="0"/>
      <c r="VPV125" s="0"/>
      <c r="VPW125" s="0"/>
      <c r="VPX125" s="0"/>
      <c r="VPY125" s="0"/>
      <c r="VPZ125" s="0"/>
      <c r="VQA125" s="0"/>
      <c r="VQB125" s="0"/>
      <c r="VQC125" s="0"/>
      <c r="VQD125" s="0"/>
      <c r="VQE125" s="0"/>
      <c r="VQF125" s="0"/>
      <c r="VQG125" s="0"/>
      <c r="VQH125" s="0"/>
      <c r="VQI125" s="0"/>
      <c r="VQJ125" s="0"/>
      <c r="VQK125" s="0"/>
      <c r="VQL125" s="0"/>
      <c r="VQM125" s="0"/>
      <c r="VQN125" s="0"/>
      <c r="VQO125" s="0"/>
      <c r="VQP125" s="0"/>
      <c r="VQQ125" s="0"/>
      <c r="VQR125" s="0"/>
      <c r="VQS125" s="0"/>
      <c r="VQT125" s="0"/>
      <c r="VQU125" s="0"/>
      <c r="VQV125" s="0"/>
      <c r="VQW125" s="0"/>
      <c r="VQX125" s="0"/>
      <c r="VQY125" s="0"/>
      <c r="VQZ125" s="0"/>
      <c r="VRA125" s="0"/>
      <c r="VRB125" s="0"/>
      <c r="VRC125" s="0"/>
      <c r="VRD125" s="0"/>
      <c r="VRE125" s="0"/>
      <c r="VRF125" s="0"/>
      <c r="VRG125" s="0"/>
      <c r="VRH125" s="0"/>
      <c r="VRI125" s="0"/>
      <c r="VRJ125" s="0"/>
      <c r="VRK125" s="0"/>
      <c r="VRL125" s="0"/>
      <c r="VRM125" s="0"/>
      <c r="VRN125" s="0"/>
      <c r="VRO125" s="0"/>
      <c r="VRP125" s="0"/>
      <c r="VRQ125" s="0"/>
      <c r="VRR125" s="0"/>
      <c r="VRS125" s="0"/>
      <c r="VRT125" s="0"/>
      <c r="VRU125" s="0"/>
      <c r="VRV125" s="0"/>
      <c r="VRW125" s="0"/>
      <c r="VRX125" s="0"/>
      <c r="VRY125" s="0"/>
      <c r="VRZ125" s="0"/>
      <c r="VSA125" s="0"/>
      <c r="VSB125" s="0"/>
      <c r="VSC125" s="0"/>
      <c r="VSD125" s="0"/>
      <c r="VSE125" s="0"/>
      <c r="VSF125" s="0"/>
      <c r="VSG125" s="0"/>
      <c r="VSH125" s="0"/>
      <c r="VSI125" s="0"/>
      <c r="VSJ125" s="0"/>
      <c r="VSK125" s="0"/>
      <c r="VSL125" s="0"/>
      <c r="VSM125" s="0"/>
      <c r="VSN125" s="0"/>
      <c r="VSO125" s="0"/>
      <c r="VSP125" s="0"/>
      <c r="VSQ125" s="0"/>
      <c r="VSR125" s="0"/>
      <c r="VSS125" s="0"/>
      <c r="VST125" s="0"/>
      <c r="VSU125" s="0"/>
      <c r="VSV125" s="0"/>
      <c r="VSW125" s="0"/>
      <c r="VSX125" s="0"/>
      <c r="VSY125" s="0"/>
      <c r="VSZ125" s="0"/>
      <c r="VTA125" s="0"/>
      <c r="VTB125" s="0"/>
      <c r="VTC125" s="0"/>
      <c r="VTD125" s="0"/>
      <c r="VTE125" s="0"/>
      <c r="VTF125" s="0"/>
      <c r="VTG125" s="0"/>
      <c r="VTH125" s="0"/>
      <c r="VTI125" s="0"/>
      <c r="VTJ125" s="0"/>
      <c r="VTK125" s="0"/>
      <c r="VTL125" s="0"/>
      <c r="VTM125" s="0"/>
      <c r="VTN125" s="0"/>
      <c r="VTO125" s="0"/>
      <c r="VTP125" s="0"/>
      <c r="VTQ125" s="0"/>
      <c r="VTR125" s="0"/>
      <c r="VTS125" s="0"/>
      <c r="VTT125" s="0"/>
      <c r="VTU125" s="0"/>
      <c r="VTV125" s="0"/>
      <c r="VTW125" s="0"/>
      <c r="VTX125" s="0"/>
      <c r="VTY125" s="0"/>
      <c r="VTZ125" s="0"/>
      <c r="VUA125" s="0"/>
      <c r="VUB125" s="0"/>
      <c r="VUC125" s="0"/>
      <c r="VUD125" s="0"/>
      <c r="VUE125" s="0"/>
      <c r="VUF125" s="0"/>
      <c r="VUG125" s="0"/>
      <c r="VUH125" s="0"/>
      <c r="VUI125" s="0"/>
      <c r="VUJ125" s="0"/>
      <c r="VUK125" s="0"/>
      <c r="VUL125" s="0"/>
      <c r="VUM125" s="0"/>
      <c r="VUN125" s="0"/>
      <c r="VUO125" s="0"/>
      <c r="VUP125" s="0"/>
      <c r="VUQ125" s="0"/>
      <c r="VUR125" s="0"/>
      <c r="VUS125" s="0"/>
      <c r="VUT125" s="0"/>
      <c r="VUU125" s="0"/>
      <c r="VUV125" s="0"/>
      <c r="VUW125" s="0"/>
      <c r="VUX125" s="0"/>
      <c r="VUY125" s="0"/>
      <c r="VUZ125" s="0"/>
      <c r="VVA125" s="0"/>
      <c r="VVB125" s="0"/>
      <c r="VVC125" s="0"/>
      <c r="VVD125" s="0"/>
      <c r="VVE125" s="0"/>
      <c r="VVF125" s="0"/>
      <c r="VVG125" s="0"/>
      <c r="VVH125" s="0"/>
      <c r="VVI125" s="0"/>
      <c r="VVJ125" s="0"/>
      <c r="VVK125" s="0"/>
      <c r="VVL125" s="0"/>
      <c r="VVM125" s="0"/>
      <c r="VVN125" s="0"/>
      <c r="VVO125" s="0"/>
      <c r="VVP125" s="0"/>
      <c r="VVQ125" s="0"/>
      <c r="VVR125" s="0"/>
      <c r="VVS125" s="0"/>
      <c r="VVT125" s="0"/>
      <c r="VVU125" s="0"/>
      <c r="VVV125" s="0"/>
      <c r="VVW125" s="0"/>
      <c r="VVX125" s="0"/>
      <c r="VVY125" s="0"/>
      <c r="VVZ125" s="0"/>
      <c r="VWA125" s="0"/>
      <c r="VWB125" s="0"/>
      <c r="VWC125" s="0"/>
      <c r="VWD125" s="0"/>
      <c r="VWE125" s="0"/>
      <c r="VWF125" s="0"/>
      <c r="VWG125" s="0"/>
      <c r="VWH125" s="0"/>
      <c r="VWI125" s="0"/>
      <c r="VWJ125" s="0"/>
      <c r="VWK125" s="0"/>
      <c r="VWL125" s="0"/>
      <c r="VWM125" s="0"/>
      <c r="VWN125" s="0"/>
      <c r="VWO125" s="0"/>
      <c r="VWP125" s="0"/>
      <c r="VWQ125" s="0"/>
      <c r="VWR125" s="0"/>
      <c r="VWS125" s="0"/>
      <c r="VWT125" s="0"/>
      <c r="VWU125" s="0"/>
      <c r="VWV125" s="0"/>
      <c r="VWW125" s="0"/>
      <c r="VWX125" s="0"/>
      <c r="VWY125" s="0"/>
      <c r="VWZ125" s="0"/>
      <c r="VXA125" s="0"/>
      <c r="VXB125" s="0"/>
      <c r="VXC125" s="0"/>
      <c r="VXD125" s="0"/>
      <c r="VXE125" s="0"/>
      <c r="VXF125" s="0"/>
      <c r="VXG125" s="0"/>
      <c r="VXH125" s="0"/>
      <c r="VXI125" s="0"/>
      <c r="VXJ125" s="0"/>
      <c r="VXK125" s="0"/>
      <c r="VXL125" s="0"/>
      <c r="VXM125" s="0"/>
      <c r="VXN125" s="0"/>
      <c r="VXO125" s="0"/>
      <c r="VXP125" s="0"/>
      <c r="VXQ125" s="0"/>
      <c r="VXR125" s="0"/>
      <c r="VXS125" s="0"/>
      <c r="VXT125" s="0"/>
      <c r="VXU125" s="0"/>
      <c r="VXV125" s="0"/>
      <c r="VXW125" s="0"/>
      <c r="VXX125" s="0"/>
      <c r="VXY125" s="0"/>
      <c r="VXZ125" s="0"/>
      <c r="VYA125" s="0"/>
      <c r="VYB125" s="0"/>
      <c r="VYC125" s="0"/>
      <c r="VYD125" s="0"/>
      <c r="VYE125" s="0"/>
      <c r="VYF125" s="0"/>
      <c r="VYG125" s="0"/>
      <c r="VYH125" s="0"/>
      <c r="VYI125" s="0"/>
      <c r="VYJ125" s="0"/>
      <c r="VYK125" s="0"/>
      <c r="VYL125" s="0"/>
      <c r="VYM125" s="0"/>
      <c r="VYN125" s="0"/>
      <c r="VYO125" s="0"/>
      <c r="VYP125" s="0"/>
      <c r="VYQ125" s="0"/>
      <c r="VYR125" s="0"/>
      <c r="VYS125" s="0"/>
      <c r="VYT125" s="0"/>
      <c r="VYU125" s="0"/>
      <c r="VYV125" s="0"/>
      <c r="VYW125" s="0"/>
      <c r="VYX125" s="0"/>
      <c r="VYY125" s="0"/>
      <c r="VYZ125" s="0"/>
      <c r="VZA125" s="0"/>
      <c r="VZB125" s="0"/>
      <c r="VZC125" s="0"/>
      <c r="VZD125" s="0"/>
      <c r="VZE125" s="0"/>
      <c r="VZF125" s="0"/>
      <c r="VZG125" s="0"/>
      <c r="VZH125" s="0"/>
      <c r="VZI125" s="0"/>
      <c r="VZJ125" s="0"/>
      <c r="VZK125" s="0"/>
      <c r="VZL125" s="0"/>
      <c r="VZM125" s="0"/>
      <c r="VZN125" s="0"/>
      <c r="VZO125" s="0"/>
      <c r="VZP125" s="0"/>
      <c r="VZQ125" s="0"/>
      <c r="VZR125" s="0"/>
      <c r="VZS125" s="0"/>
      <c r="VZT125" s="0"/>
      <c r="VZU125" s="0"/>
      <c r="VZV125" s="0"/>
      <c r="VZW125" s="0"/>
      <c r="VZX125" s="0"/>
      <c r="VZY125" s="0"/>
      <c r="VZZ125" s="0"/>
      <c r="WAA125" s="0"/>
      <c r="WAB125" s="0"/>
      <c r="WAC125" s="0"/>
      <c r="WAD125" s="0"/>
      <c r="WAE125" s="0"/>
      <c r="WAF125" s="0"/>
      <c r="WAG125" s="0"/>
      <c r="WAH125" s="0"/>
      <c r="WAI125" s="0"/>
      <c r="WAJ125" s="0"/>
      <c r="WAK125" s="0"/>
      <c r="WAL125" s="0"/>
      <c r="WAM125" s="0"/>
      <c r="WAN125" s="0"/>
      <c r="WAO125" s="0"/>
      <c r="WAP125" s="0"/>
      <c r="WAQ125" s="0"/>
      <c r="WAR125" s="0"/>
      <c r="WAS125" s="0"/>
      <c r="WAT125" s="0"/>
      <c r="WAU125" s="0"/>
      <c r="WAV125" s="0"/>
      <c r="WAW125" s="0"/>
      <c r="WAX125" s="0"/>
      <c r="WAY125" s="0"/>
      <c r="WAZ125" s="0"/>
      <c r="WBA125" s="0"/>
      <c r="WBB125" s="0"/>
      <c r="WBC125" s="0"/>
      <c r="WBD125" s="0"/>
      <c r="WBE125" s="0"/>
      <c r="WBF125" s="0"/>
      <c r="WBG125" s="0"/>
      <c r="WBH125" s="0"/>
      <c r="WBI125" s="0"/>
      <c r="WBJ125" s="0"/>
      <c r="WBK125" s="0"/>
      <c r="WBL125" s="0"/>
      <c r="WBM125" s="0"/>
      <c r="WBN125" s="0"/>
      <c r="WBO125" s="0"/>
      <c r="WBP125" s="0"/>
      <c r="WBQ125" s="0"/>
      <c r="WBR125" s="0"/>
      <c r="WBS125" s="0"/>
      <c r="WBT125" s="0"/>
      <c r="WBU125" s="0"/>
      <c r="WBV125" s="0"/>
      <c r="WBW125" s="0"/>
      <c r="WBX125" s="0"/>
      <c r="WBY125" s="0"/>
      <c r="WBZ125" s="0"/>
      <c r="WCA125" s="0"/>
      <c r="WCB125" s="0"/>
      <c r="WCC125" s="0"/>
      <c r="WCD125" s="0"/>
      <c r="WCE125" s="0"/>
      <c r="WCF125" s="0"/>
      <c r="WCG125" s="0"/>
      <c r="WCH125" s="0"/>
      <c r="WCI125" s="0"/>
      <c r="WCJ125" s="0"/>
      <c r="WCK125" s="0"/>
      <c r="WCL125" s="0"/>
      <c r="WCM125" s="0"/>
      <c r="WCN125" s="0"/>
      <c r="WCO125" s="0"/>
      <c r="WCP125" s="0"/>
      <c r="WCQ125" s="0"/>
      <c r="WCR125" s="0"/>
      <c r="WCS125" s="0"/>
      <c r="WCT125" s="0"/>
      <c r="WCU125" s="0"/>
      <c r="WCV125" s="0"/>
      <c r="WCW125" s="0"/>
      <c r="WCX125" s="0"/>
      <c r="WCY125" s="0"/>
      <c r="WCZ125" s="0"/>
      <c r="WDA125" s="0"/>
      <c r="WDB125" s="0"/>
      <c r="WDC125" s="0"/>
      <c r="WDD125" s="0"/>
      <c r="WDE125" s="0"/>
      <c r="WDF125" s="0"/>
      <c r="WDG125" s="0"/>
      <c r="WDH125" s="0"/>
      <c r="WDI125" s="0"/>
      <c r="WDJ125" s="0"/>
      <c r="WDK125" s="0"/>
      <c r="WDL125" s="0"/>
      <c r="WDM125" s="0"/>
      <c r="WDN125" s="0"/>
      <c r="WDO125" s="0"/>
      <c r="WDP125" s="0"/>
      <c r="WDQ125" s="0"/>
      <c r="WDR125" s="0"/>
      <c r="WDS125" s="0"/>
      <c r="WDT125" s="0"/>
      <c r="WDU125" s="0"/>
      <c r="WDV125" s="0"/>
      <c r="WDW125" s="0"/>
      <c r="WDX125" s="0"/>
      <c r="WDY125" s="0"/>
      <c r="WDZ125" s="0"/>
      <c r="WEA125" s="0"/>
      <c r="WEB125" s="0"/>
      <c r="WEC125" s="0"/>
      <c r="WED125" s="0"/>
      <c r="WEE125" s="0"/>
      <c r="WEF125" s="0"/>
      <c r="WEG125" s="0"/>
      <c r="WEH125" s="0"/>
      <c r="WEI125" s="0"/>
      <c r="WEJ125" s="0"/>
      <c r="WEK125" s="0"/>
      <c r="WEL125" s="0"/>
      <c r="WEM125" s="0"/>
      <c r="WEN125" s="0"/>
      <c r="WEO125" s="0"/>
      <c r="WEP125" s="0"/>
      <c r="WEQ125" s="0"/>
      <c r="WER125" s="0"/>
      <c r="WES125" s="0"/>
      <c r="WET125" s="0"/>
      <c r="WEU125" s="0"/>
      <c r="WEV125" s="0"/>
      <c r="WEW125" s="0"/>
      <c r="WEX125" s="0"/>
      <c r="WEY125" s="0"/>
      <c r="WEZ125" s="0"/>
      <c r="WFA125" s="0"/>
      <c r="WFB125" s="0"/>
      <c r="WFC125" s="0"/>
      <c r="WFD125" s="0"/>
      <c r="WFE125" s="0"/>
      <c r="WFF125" s="0"/>
      <c r="WFG125" s="0"/>
      <c r="WFH125" s="0"/>
      <c r="WFI125" s="0"/>
      <c r="WFJ125" s="0"/>
      <c r="WFK125" s="0"/>
      <c r="WFL125" s="0"/>
      <c r="WFM125" s="0"/>
      <c r="WFN125" s="0"/>
      <c r="WFO125" s="0"/>
      <c r="WFP125" s="0"/>
      <c r="WFQ125" s="0"/>
      <c r="WFR125" s="0"/>
      <c r="WFS125" s="0"/>
      <c r="WFT125" s="0"/>
      <c r="WFU125" s="0"/>
      <c r="WFV125" s="0"/>
      <c r="WFW125" s="0"/>
      <c r="WFX125" s="0"/>
      <c r="WFY125" s="0"/>
      <c r="WFZ125" s="0"/>
      <c r="WGA125" s="0"/>
      <c r="WGB125" s="0"/>
      <c r="WGC125" s="0"/>
      <c r="WGD125" s="0"/>
      <c r="WGE125" s="0"/>
      <c r="WGF125" s="0"/>
      <c r="WGG125" s="0"/>
      <c r="WGH125" s="0"/>
      <c r="WGI125" s="0"/>
      <c r="WGJ125" s="0"/>
      <c r="WGK125" s="0"/>
      <c r="WGL125" s="0"/>
      <c r="WGM125" s="0"/>
      <c r="WGN125" s="0"/>
      <c r="WGO125" s="0"/>
      <c r="WGP125" s="0"/>
      <c r="WGQ125" s="0"/>
      <c r="WGR125" s="0"/>
      <c r="WGS125" s="0"/>
      <c r="WGT125" s="0"/>
      <c r="WGU125" s="0"/>
      <c r="WGV125" s="0"/>
      <c r="WGW125" s="0"/>
      <c r="WGX125" s="0"/>
      <c r="WGY125" s="0"/>
      <c r="WGZ125" s="0"/>
      <c r="WHA125" s="0"/>
      <c r="WHB125" s="0"/>
      <c r="WHC125" s="0"/>
      <c r="WHD125" s="0"/>
      <c r="WHE125" s="0"/>
      <c r="WHF125" s="0"/>
      <c r="WHG125" s="0"/>
      <c r="WHH125" s="0"/>
      <c r="WHI125" s="0"/>
      <c r="WHJ125" s="0"/>
      <c r="WHK125" s="0"/>
      <c r="WHL125" s="0"/>
      <c r="WHM125" s="0"/>
      <c r="WHN125" s="0"/>
      <c r="WHO125" s="0"/>
      <c r="WHP125" s="0"/>
      <c r="WHQ125" s="0"/>
      <c r="WHR125" s="0"/>
      <c r="WHS125" s="0"/>
      <c r="WHT125" s="0"/>
      <c r="WHU125" s="0"/>
      <c r="WHV125" s="0"/>
      <c r="WHW125" s="0"/>
      <c r="WHX125" s="0"/>
      <c r="WHY125" s="0"/>
      <c r="WHZ125" s="0"/>
      <c r="WIA125" s="0"/>
      <c r="WIB125" s="0"/>
      <c r="WIC125" s="0"/>
      <c r="WID125" s="0"/>
      <c r="WIE125" s="0"/>
      <c r="WIF125" s="0"/>
      <c r="WIG125" s="0"/>
      <c r="WIH125" s="0"/>
      <c r="WII125" s="0"/>
      <c r="WIJ125" s="0"/>
      <c r="WIK125" s="0"/>
      <c r="WIL125" s="0"/>
      <c r="WIM125" s="0"/>
      <c r="WIN125" s="0"/>
      <c r="WIO125" s="0"/>
      <c r="WIP125" s="0"/>
      <c r="WIQ125" s="0"/>
      <c r="WIR125" s="0"/>
      <c r="WIS125" s="0"/>
      <c r="WIT125" s="0"/>
      <c r="WIU125" s="0"/>
      <c r="WIV125" s="0"/>
      <c r="WIW125" s="0"/>
      <c r="WIX125" s="0"/>
      <c r="WIY125" s="0"/>
      <c r="WIZ125" s="0"/>
      <c r="WJA125" s="0"/>
      <c r="WJB125" s="0"/>
      <c r="WJC125" s="0"/>
      <c r="WJD125" s="0"/>
      <c r="WJE125" s="0"/>
      <c r="WJF125" s="0"/>
      <c r="WJG125" s="0"/>
      <c r="WJH125" s="0"/>
      <c r="WJI125" s="0"/>
      <c r="WJJ125" s="0"/>
      <c r="WJK125" s="0"/>
      <c r="WJL125" s="0"/>
      <c r="WJM125" s="0"/>
      <c r="WJN125" s="0"/>
      <c r="WJO125" s="0"/>
      <c r="WJP125" s="0"/>
      <c r="WJQ125" s="0"/>
      <c r="WJR125" s="0"/>
      <c r="WJS125" s="0"/>
      <c r="WJT125" s="0"/>
      <c r="WJU125" s="0"/>
      <c r="WJV125" s="0"/>
      <c r="WJW125" s="0"/>
      <c r="WJX125" s="0"/>
      <c r="WJY125" s="0"/>
      <c r="WJZ125" s="0"/>
      <c r="WKA125" s="0"/>
      <c r="WKB125" s="0"/>
      <c r="WKC125" s="0"/>
      <c r="WKD125" s="0"/>
      <c r="WKE125" s="0"/>
      <c r="WKF125" s="0"/>
      <c r="WKG125" s="0"/>
      <c r="WKH125" s="0"/>
      <c r="WKI125" s="0"/>
      <c r="WKJ125" s="0"/>
      <c r="WKK125" s="0"/>
      <c r="WKL125" s="0"/>
      <c r="WKM125" s="0"/>
      <c r="WKN125" s="0"/>
      <c r="WKO125" s="0"/>
      <c r="WKP125" s="0"/>
      <c r="WKQ125" s="0"/>
      <c r="WKR125" s="0"/>
      <c r="WKS125" s="0"/>
      <c r="WKT125" s="0"/>
      <c r="WKU125" s="0"/>
      <c r="WKV125" s="0"/>
      <c r="WKW125" s="0"/>
      <c r="WKX125" s="0"/>
      <c r="WKY125" s="0"/>
      <c r="WKZ125" s="0"/>
      <c r="WLA125" s="0"/>
      <c r="WLB125" s="0"/>
      <c r="WLC125" s="0"/>
      <c r="WLD125" s="0"/>
      <c r="WLE125" s="0"/>
      <c r="WLF125" s="0"/>
      <c r="WLG125" s="0"/>
      <c r="WLH125" s="0"/>
      <c r="WLI125" s="0"/>
      <c r="WLJ125" s="0"/>
      <c r="WLK125" s="0"/>
      <c r="WLL125" s="0"/>
      <c r="WLM125" s="0"/>
      <c r="WLN125" s="0"/>
      <c r="WLO125" s="0"/>
      <c r="WLP125" s="0"/>
      <c r="WLQ125" s="0"/>
      <c r="WLR125" s="0"/>
      <c r="WLS125" s="0"/>
      <c r="WLT125" s="0"/>
      <c r="WLU125" s="0"/>
      <c r="WLV125" s="0"/>
      <c r="WLW125" s="0"/>
      <c r="WLX125" s="0"/>
      <c r="WLY125" s="0"/>
      <c r="WLZ125" s="0"/>
      <c r="WMA125" s="0"/>
      <c r="WMB125" s="0"/>
      <c r="WMC125" s="0"/>
      <c r="WMD125" s="0"/>
      <c r="WME125" s="0"/>
      <c r="WMF125" s="0"/>
      <c r="WMG125" s="0"/>
      <c r="WMH125" s="0"/>
      <c r="WMI125" s="0"/>
      <c r="WMJ125" s="0"/>
      <c r="WMK125" s="0"/>
      <c r="WML125" s="0"/>
      <c r="WMM125" s="0"/>
      <c r="WMN125" s="0"/>
      <c r="WMO125" s="0"/>
      <c r="WMP125" s="0"/>
      <c r="WMQ125" s="0"/>
      <c r="WMR125" s="0"/>
      <c r="WMS125" s="0"/>
      <c r="WMT125" s="0"/>
      <c r="WMU125" s="0"/>
      <c r="WMV125" s="0"/>
      <c r="WMW125" s="0"/>
      <c r="WMX125" s="0"/>
      <c r="WMY125" s="0"/>
      <c r="WMZ125" s="0"/>
      <c r="WNA125" s="0"/>
      <c r="WNB125" s="0"/>
      <c r="WNC125" s="0"/>
      <c r="WND125" s="0"/>
      <c r="WNE125" s="0"/>
      <c r="WNF125" s="0"/>
      <c r="WNG125" s="0"/>
      <c r="WNH125" s="0"/>
      <c r="WNI125" s="0"/>
      <c r="WNJ125" s="0"/>
      <c r="WNK125" s="0"/>
      <c r="WNL125" s="0"/>
      <c r="WNM125" s="0"/>
      <c r="WNN125" s="0"/>
      <c r="WNO125" s="0"/>
      <c r="WNP125" s="0"/>
      <c r="WNQ125" s="0"/>
      <c r="WNR125" s="0"/>
      <c r="WNS125" s="0"/>
      <c r="WNT125" s="0"/>
      <c r="WNU125" s="0"/>
      <c r="WNV125" s="0"/>
      <c r="WNW125" s="0"/>
      <c r="WNX125" s="0"/>
      <c r="WNY125" s="0"/>
      <c r="WNZ125" s="0"/>
      <c r="WOA125" s="0"/>
      <c r="WOB125" s="0"/>
      <c r="WOC125" s="0"/>
      <c r="WOD125" s="0"/>
      <c r="WOE125" s="0"/>
      <c r="WOF125" s="0"/>
      <c r="WOG125" s="0"/>
      <c r="WOH125" s="0"/>
      <c r="WOI125" s="0"/>
      <c r="WOJ125" s="0"/>
      <c r="WOK125" s="0"/>
      <c r="WOL125" s="0"/>
      <c r="WOM125" s="0"/>
      <c r="WON125" s="0"/>
      <c r="WOO125" s="0"/>
      <c r="WOP125" s="0"/>
      <c r="WOQ125" s="0"/>
      <c r="WOR125" s="0"/>
      <c r="WOS125" s="0"/>
      <c r="WOT125" s="0"/>
      <c r="WOU125" s="0"/>
      <c r="WOV125" s="0"/>
      <c r="WOW125" s="0"/>
      <c r="WOX125" s="0"/>
      <c r="WOY125" s="0"/>
      <c r="WOZ125" s="0"/>
      <c r="WPA125" s="0"/>
      <c r="WPB125" s="0"/>
      <c r="WPC125" s="0"/>
      <c r="WPD125" s="0"/>
      <c r="WPE125" s="0"/>
      <c r="WPF125" s="0"/>
      <c r="WPG125" s="0"/>
      <c r="WPH125" s="0"/>
      <c r="WPI125" s="0"/>
      <c r="WPJ125" s="0"/>
      <c r="WPK125" s="0"/>
      <c r="WPL125" s="0"/>
      <c r="WPM125" s="0"/>
      <c r="WPN125" s="0"/>
      <c r="WPO125" s="0"/>
      <c r="WPP125" s="0"/>
      <c r="WPQ125" s="0"/>
      <c r="WPR125" s="0"/>
      <c r="WPS125" s="0"/>
      <c r="WPT125" s="0"/>
      <c r="WPU125" s="0"/>
      <c r="WPV125" s="0"/>
      <c r="WPW125" s="0"/>
      <c r="WPX125" s="0"/>
      <c r="WPY125" s="0"/>
      <c r="WPZ125" s="0"/>
      <c r="WQA125" s="0"/>
      <c r="WQB125" s="0"/>
      <c r="WQC125" s="0"/>
      <c r="WQD125" s="0"/>
      <c r="WQE125" s="0"/>
      <c r="WQF125" s="0"/>
      <c r="WQG125" s="0"/>
      <c r="WQH125" s="0"/>
      <c r="WQI125" s="0"/>
      <c r="WQJ125" s="0"/>
      <c r="WQK125" s="0"/>
      <c r="WQL125" s="0"/>
      <c r="WQM125" s="0"/>
      <c r="WQN125" s="0"/>
      <c r="WQO125" s="0"/>
      <c r="WQP125" s="0"/>
      <c r="WQQ125" s="0"/>
      <c r="WQR125" s="0"/>
      <c r="WQS125" s="0"/>
      <c r="WQT125" s="0"/>
      <c r="WQU125" s="0"/>
      <c r="WQV125" s="0"/>
      <c r="WQW125" s="0"/>
      <c r="WQX125" s="0"/>
      <c r="WQY125" s="0"/>
      <c r="WQZ125" s="0"/>
      <c r="WRA125" s="0"/>
      <c r="WRB125" s="0"/>
      <c r="WRC125" s="0"/>
      <c r="WRD125" s="0"/>
      <c r="WRE125" s="0"/>
      <c r="WRF125" s="0"/>
      <c r="WRG125" s="0"/>
      <c r="WRH125" s="0"/>
      <c r="WRI125" s="0"/>
      <c r="WRJ125" s="0"/>
      <c r="WRK125" s="0"/>
      <c r="WRL125" s="0"/>
      <c r="WRM125" s="0"/>
      <c r="WRN125" s="0"/>
      <c r="WRO125" s="0"/>
      <c r="WRP125" s="0"/>
      <c r="WRQ125" s="0"/>
      <c r="WRR125" s="0"/>
      <c r="WRS125" s="0"/>
      <c r="WRT125" s="0"/>
      <c r="WRU125" s="0"/>
      <c r="WRV125" s="0"/>
      <c r="WRW125" s="0"/>
      <c r="WRX125" s="0"/>
      <c r="WRY125" s="0"/>
      <c r="WRZ125" s="0"/>
      <c r="WSA125" s="0"/>
      <c r="WSB125" s="0"/>
      <c r="WSC125" s="0"/>
      <c r="WSD125" s="0"/>
      <c r="WSE125" s="0"/>
      <c r="WSF125" s="0"/>
      <c r="WSG125" s="0"/>
      <c r="WSH125" s="0"/>
      <c r="WSI125" s="0"/>
      <c r="WSJ125" s="0"/>
      <c r="WSK125" s="0"/>
      <c r="WSL125" s="0"/>
      <c r="WSM125" s="0"/>
      <c r="WSN125" s="0"/>
      <c r="WSO125" s="0"/>
      <c r="WSP125" s="0"/>
      <c r="WSQ125" s="0"/>
      <c r="WSR125" s="0"/>
      <c r="WSS125" s="0"/>
      <c r="WST125" s="0"/>
      <c r="WSU125" s="0"/>
      <c r="WSV125" s="0"/>
      <c r="WSW125" s="0"/>
      <c r="WSX125" s="0"/>
      <c r="WSY125" s="0"/>
      <c r="WSZ125" s="0"/>
      <c r="WTA125" s="0"/>
      <c r="WTB125" s="0"/>
      <c r="WTC125" s="0"/>
      <c r="WTD125" s="0"/>
      <c r="WTE125" s="0"/>
      <c r="WTF125" s="0"/>
      <c r="WTG125" s="0"/>
      <c r="WTH125" s="0"/>
      <c r="WTI125" s="0"/>
      <c r="WTJ125" s="0"/>
      <c r="WTK125" s="0"/>
      <c r="WTL125" s="0"/>
      <c r="WTM125" s="0"/>
      <c r="WTN125" s="0"/>
      <c r="WTO125" s="0"/>
      <c r="WTP125" s="0"/>
      <c r="WTQ125" s="0"/>
      <c r="WTR125" s="0"/>
      <c r="WTS125" s="0"/>
      <c r="WTT125" s="0"/>
      <c r="WTU125" s="0"/>
      <c r="WTV125" s="0"/>
      <c r="WTW125" s="0"/>
      <c r="WTX125" s="0"/>
      <c r="WTY125" s="0"/>
      <c r="WTZ125" s="0"/>
      <c r="WUA125" s="0"/>
      <c r="WUB125" s="0"/>
      <c r="WUC125" s="0"/>
      <c r="WUD125" s="0"/>
      <c r="WUE125" s="0"/>
      <c r="WUF125" s="0"/>
      <c r="WUG125" s="0"/>
      <c r="WUH125" s="0"/>
      <c r="WUI125" s="0"/>
      <c r="WUJ125" s="0"/>
      <c r="WUK125" s="0"/>
      <c r="WUL125" s="0"/>
      <c r="WUM125" s="0"/>
      <c r="WUN125" s="0"/>
      <c r="WUO125" s="0"/>
      <c r="WUP125" s="0"/>
      <c r="WUQ125" s="0"/>
      <c r="WUR125" s="0"/>
      <c r="WUS125" s="0"/>
      <c r="WUT125" s="0"/>
      <c r="WUU125" s="0"/>
      <c r="WUV125" s="0"/>
      <c r="WUW125" s="0"/>
      <c r="WUX125" s="0"/>
      <c r="WUY125" s="0"/>
      <c r="WUZ125" s="0"/>
      <c r="WVA125" s="0"/>
      <c r="WVB125" s="0"/>
      <c r="WVC125" s="0"/>
      <c r="WVD125" s="0"/>
      <c r="WVE125" s="0"/>
      <c r="WVF125" s="0"/>
      <c r="WVG125" s="0"/>
      <c r="WVH125" s="0"/>
      <c r="WVI125" s="0"/>
      <c r="WVJ125" s="0"/>
      <c r="WVK125" s="0"/>
      <c r="WVL125" s="0"/>
      <c r="WVM125" s="0"/>
      <c r="WVN125" s="0"/>
      <c r="WVO125" s="0"/>
      <c r="WVP125" s="0"/>
      <c r="WVQ125" s="0"/>
      <c r="WVR125" s="0"/>
      <c r="WVS125" s="0"/>
      <c r="WVT125" s="0"/>
      <c r="WVU125" s="0"/>
      <c r="WVV125" s="0"/>
      <c r="WVW125" s="0"/>
      <c r="WVX125" s="0"/>
      <c r="WVY125" s="0"/>
      <c r="WVZ125" s="0"/>
      <c r="WWA125" s="0"/>
      <c r="WWB125" s="0"/>
      <c r="WWC125" s="0"/>
      <c r="WWD125" s="0"/>
      <c r="WWE125" s="0"/>
      <c r="WWF125" s="0"/>
      <c r="WWG125" s="0"/>
      <c r="WWH125" s="0"/>
      <c r="WWI125" s="0"/>
      <c r="WWJ125" s="0"/>
      <c r="WWK125" s="0"/>
      <c r="WWL125" s="0"/>
      <c r="WWM125" s="0"/>
      <c r="WWN125" s="0"/>
      <c r="WWO125" s="0"/>
      <c r="WWP125" s="0"/>
      <c r="WWQ125" s="0"/>
      <c r="WWR125" s="0"/>
      <c r="WWS125" s="0"/>
      <c r="WWT125" s="0"/>
      <c r="WWU125" s="0"/>
      <c r="WWV125" s="0"/>
      <c r="WWW125" s="0"/>
      <c r="WWX125" s="0"/>
      <c r="WWY125" s="0"/>
      <c r="WWZ125" s="0"/>
      <c r="WXA125" s="0"/>
      <c r="WXB125" s="0"/>
      <c r="WXC125" s="0"/>
      <c r="WXD125" s="0"/>
      <c r="WXE125" s="0"/>
      <c r="WXF125" s="0"/>
      <c r="WXG125" s="0"/>
      <c r="WXH125" s="0"/>
      <c r="WXI125" s="0"/>
      <c r="WXJ125" s="0"/>
      <c r="WXK125" s="0"/>
      <c r="WXL125" s="0"/>
      <c r="WXM125" s="0"/>
      <c r="WXN125" s="0"/>
      <c r="WXO125" s="0"/>
      <c r="WXP125" s="0"/>
      <c r="WXQ125" s="0"/>
      <c r="WXR125" s="0"/>
      <c r="WXS125" s="0"/>
      <c r="WXT125" s="0"/>
      <c r="WXU125" s="0"/>
      <c r="WXV125" s="0"/>
      <c r="WXW125" s="0"/>
      <c r="WXX125" s="0"/>
      <c r="WXY125" s="0"/>
      <c r="WXZ125" s="0"/>
      <c r="WYA125" s="0"/>
      <c r="WYB125" s="0"/>
      <c r="WYC125" s="0"/>
      <c r="WYD125" s="0"/>
      <c r="WYE125" s="0"/>
      <c r="WYF125" s="0"/>
      <c r="WYG125" s="0"/>
      <c r="WYH125" s="0"/>
      <c r="WYI125" s="0"/>
      <c r="WYJ125" s="0"/>
      <c r="WYK125" s="0"/>
      <c r="WYL125" s="0"/>
      <c r="WYM125" s="0"/>
      <c r="WYN125" s="0"/>
      <c r="WYO125" s="0"/>
      <c r="WYP125" s="0"/>
      <c r="WYQ125" s="0"/>
      <c r="WYR125" s="0"/>
      <c r="WYS125" s="0"/>
      <c r="WYT125" s="0"/>
      <c r="WYU125" s="0"/>
      <c r="WYV125" s="0"/>
      <c r="WYW125" s="0"/>
      <c r="WYX125" s="0"/>
      <c r="WYY125" s="0"/>
      <c r="WYZ125" s="0"/>
      <c r="WZA125" s="0"/>
      <c r="WZB125" s="0"/>
      <c r="WZC125" s="0"/>
      <c r="WZD125" s="0"/>
      <c r="WZE125" s="0"/>
      <c r="WZF125" s="0"/>
      <c r="WZG125" s="0"/>
      <c r="WZH125" s="0"/>
      <c r="WZI125" s="0"/>
      <c r="WZJ125" s="0"/>
      <c r="WZK125" s="0"/>
      <c r="WZL125" s="0"/>
      <c r="WZM125" s="0"/>
      <c r="WZN125" s="0"/>
      <c r="WZO125" s="0"/>
      <c r="WZP125" s="0"/>
      <c r="WZQ125" s="0"/>
      <c r="WZR125" s="0"/>
      <c r="WZS125" s="0"/>
      <c r="WZT125" s="0"/>
      <c r="WZU125" s="0"/>
      <c r="WZV125" s="0"/>
      <c r="WZW125" s="0"/>
      <c r="WZX125" s="0"/>
      <c r="WZY125" s="0"/>
      <c r="WZZ125" s="0"/>
      <c r="XAA125" s="0"/>
      <c r="XAB125" s="0"/>
      <c r="XAC125" s="0"/>
      <c r="XAD125" s="0"/>
      <c r="XAE125" s="0"/>
      <c r="XAF125" s="0"/>
      <c r="XAG125" s="0"/>
      <c r="XAH125" s="0"/>
      <c r="XAI125" s="0"/>
      <c r="XAJ125" s="0"/>
      <c r="XAK125" s="0"/>
      <c r="XAL125" s="0"/>
      <c r="XAM125" s="0"/>
      <c r="XAN125" s="0"/>
      <c r="XAO125" s="0"/>
      <c r="XAP125" s="0"/>
      <c r="XAQ125" s="0"/>
      <c r="XAR125" s="0"/>
      <c r="XAS125" s="0"/>
      <c r="XAT125" s="0"/>
      <c r="XAU125" s="0"/>
      <c r="XAV125" s="0"/>
      <c r="XAW125" s="0"/>
      <c r="XAX125" s="0"/>
      <c r="XAY125" s="0"/>
      <c r="XAZ125" s="0"/>
      <c r="XBA125" s="0"/>
      <c r="XBB125" s="0"/>
      <c r="XBC125" s="0"/>
      <c r="XBD125" s="0"/>
      <c r="XBE125" s="0"/>
      <c r="XBF125" s="0"/>
      <c r="XBG125" s="0"/>
      <c r="XBH125" s="0"/>
      <c r="XBI125" s="0"/>
      <c r="XBJ125" s="0"/>
      <c r="XBK125" s="0"/>
      <c r="XBL125" s="0"/>
      <c r="XBM125" s="0"/>
      <c r="XBN125" s="0"/>
      <c r="XBO125" s="0"/>
      <c r="XBP125" s="0"/>
      <c r="XBQ125" s="0"/>
      <c r="XBR125" s="0"/>
      <c r="XBS125" s="0"/>
      <c r="XBT125" s="0"/>
      <c r="XBU125" s="0"/>
      <c r="XBV125" s="0"/>
      <c r="XBW125" s="0"/>
      <c r="XBX125" s="0"/>
      <c r="XBY125" s="0"/>
      <c r="XBZ125" s="0"/>
      <c r="XCA125" s="0"/>
      <c r="XCB125" s="0"/>
      <c r="XCC125" s="0"/>
      <c r="XCD125" s="0"/>
      <c r="XCE125" s="0"/>
      <c r="XCF125" s="0"/>
      <c r="XCG125" s="0"/>
      <c r="XCH125" s="0"/>
      <c r="XCI125" s="0"/>
      <c r="XCJ125" s="0"/>
      <c r="XCK125" s="0"/>
      <c r="XCL125" s="0"/>
      <c r="XCM125" s="0"/>
      <c r="XCN125" s="0"/>
      <c r="XCO125" s="0"/>
      <c r="XCP125" s="0"/>
      <c r="XCQ125" s="0"/>
      <c r="XCR125" s="0"/>
      <c r="XCS125" s="0"/>
      <c r="XCT125" s="0"/>
      <c r="XCU125" s="0"/>
      <c r="XCV125" s="0"/>
      <c r="XCW125" s="0"/>
      <c r="XCX125" s="0"/>
      <c r="XCY125" s="0"/>
      <c r="XCZ125" s="0"/>
      <c r="XDA125" s="0"/>
      <c r="XDB125" s="0"/>
      <c r="XDC125" s="0"/>
      <c r="XDD125" s="0"/>
      <c r="XDE125" s="0"/>
      <c r="XDF125" s="0"/>
      <c r="XDG125" s="0"/>
      <c r="XDH125" s="0"/>
      <c r="XDI125" s="0"/>
      <c r="XDJ125" s="0"/>
      <c r="XDK125" s="0"/>
      <c r="XDL125" s="0"/>
      <c r="XDM125" s="0"/>
      <c r="XDN125" s="0"/>
      <c r="XDO125" s="0"/>
      <c r="XDP125" s="0"/>
      <c r="XDQ125" s="0"/>
      <c r="XDR125" s="0"/>
      <c r="XDS125" s="0"/>
      <c r="XDT125" s="0"/>
      <c r="XDU125" s="0"/>
      <c r="XDV125" s="0"/>
      <c r="XDW125" s="0"/>
      <c r="XDX125" s="0"/>
      <c r="XDY125" s="0"/>
      <c r="XDZ125" s="0"/>
      <c r="XEA125" s="0"/>
      <c r="XEB125" s="0"/>
      <c r="XEC125" s="0"/>
      <c r="XED125" s="0"/>
      <c r="XEE125" s="0"/>
      <c r="XEF125" s="0"/>
      <c r="XEG125" s="0"/>
      <c r="XEH125" s="0"/>
      <c r="XEI125" s="0"/>
      <c r="XEJ125" s="0"/>
      <c r="XEK125" s="0"/>
      <c r="XEL125" s="0"/>
      <c r="XEM125" s="0"/>
      <c r="XEN125" s="0"/>
      <c r="XEO125" s="0"/>
      <c r="XEP125" s="0"/>
      <c r="XEQ125" s="0"/>
      <c r="XER125" s="0"/>
      <c r="XES125" s="0"/>
      <c r="XET125" s="0"/>
      <c r="XEU125" s="0"/>
      <c r="XEV125" s="0"/>
      <c r="XEW125" s="0"/>
      <c r="XEX125" s="0"/>
      <c r="XEY125" s="0"/>
      <c r="XEZ125" s="0"/>
      <c r="XFA125" s="0"/>
      <c r="XFB125" s="0"/>
      <c r="XFC125" s="0"/>
      <c r="XFD125" s="0"/>
    </row>
    <row r="126" customFormat="false" ht="22.5" hidden="false" customHeight="true" outlineLevel="0" collapsed="false">
      <c r="A126" s="40" t="s">
        <v>24</v>
      </c>
      <c r="B126" s="91"/>
      <c r="C126" s="91"/>
      <c r="D126" s="143"/>
      <c r="E126" s="143"/>
      <c r="F126" s="143"/>
      <c r="G126" s="143"/>
      <c r="H126" s="143"/>
      <c r="I126" s="143"/>
      <c r="J126" s="239"/>
      <c r="K126" s="239"/>
      <c r="L126" s="4"/>
      <c r="M126" s="40" t="s">
        <v>24</v>
      </c>
      <c r="N126" s="66"/>
      <c r="O126" s="66"/>
      <c r="P126" s="32" t="s">
        <v>267</v>
      </c>
      <c r="Q126" s="32"/>
      <c r="R126" s="32"/>
      <c r="S126" s="32"/>
      <c r="T126" s="32"/>
      <c r="U126" s="32"/>
      <c r="V126" s="66"/>
      <c r="W126" s="66"/>
    </row>
    <row r="127" customFormat="false" ht="22.5" hidden="false" customHeight="true" outlineLevel="0" collapsed="false">
      <c r="A127" s="40" t="s">
        <v>26</v>
      </c>
      <c r="B127" s="233"/>
      <c r="C127" s="233"/>
      <c r="D127" s="41"/>
      <c r="E127" s="41"/>
      <c r="F127" s="41"/>
      <c r="G127" s="41"/>
      <c r="H127" s="41"/>
      <c r="I127" s="41"/>
      <c r="J127" s="41"/>
      <c r="K127" s="41"/>
      <c r="L127" s="4"/>
      <c r="M127" s="40" t="s">
        <v>26</v>
      </c>
      <c r="N127" s="67"/>
      <c r="O127" s="67"/>
      <c r="P127" s="32"/>
      <c r="Q127" s="32"/>
      <c r="R127" s="32"/>
      <c r="S127" s="32"/>
      <c r="T127" s="32"/>
      <c r="U127" s="32"/>
      <c r="V127" s="65"/>
      <c r="W127" s="65"/>
    </row>
    <row r="128" customFormat="false" ht="22.5" hidden="false" customHeight="true" outlineLevel="0" collapsed="false">
      <c r="A128" s="40" t="s">
        <v>27</v>
      </c>
      <c r="B128" s="233"/>
      <c r="C128" s="233"/>
      <c r="D128" s="41"/>
      <c r="E128" s="41"/>
      <c r="F128" s="41"/>
      <c r="G128" s="41"/>
      <c r="H128" s="41"/>
      <c r="I128" s="41"/>
      <c r="J128" s="41"/>
      <c r="K128" s="41"/>
      <c r="L128" s="4"/>
      <c r="M128" s="40" t="s">
        <v>27</v>
      </c>
      <c r="N128" s="67"/>
      <c r="O128" s="67"/>
      <c r="P128" s="32"/>
      <c r="Q128" s="32"/>
      <c r="R128" s="32"/>
      <c r="S128" s="32"/>
      <c r="T128" s="32"/>
      <c r="U128" s="32"/>
      <c r="V128" s="65"/>
      <c r="W128" s="65"/>
    </row>
    <row r="129" customFormat="false" ht="22.5" hidden="false" customHeight="true" outlineLevel="0" collapsed="false">
      <c r="A129" s="40" t="s">
        <v>28</v>
      </c>
      <c r="B129" s="233"/>
      <c r="C129" s="233"/>
      <c r="D129" s="41"/>
      <c r="E129" s="41"/>
      <c r="F129" s="41"/>
      <c r="G129" s="41"/>
      <c r="H129" s="41"/>
      <c r="I129" s="41"/>
      <c r="J129" s="41"/>
      <c r="K129" s="41"/>
      <c r="L129" s="4"/>
      <c r="M129" s="40" t="s">
        <v>28</v>
      </c>
      <c r="N129" s="67"/>
      <c r="O129" s="67"/>
      <c r="P129" s="32"/>
      <c r="Q129" s="32"/>
      <c r="R129" s="32"/>
      <c r="S129" s="32"/>
      <c r="T129" s="32"/>
      <c r="U129" s="32"/>
      <c r="V129" s="65"/>
      <c r="W129" s="65"/>
    </row>
    <row r="130" customFormat="false" ht="22.5" hidden="false" customHeight="true" outlineLevel="0" collapsed="false">
      <c r="A130" s="40" t="s">
        <v>29</v>
      </c>
      <c r="B130" s="233"/>
      <c r="C130" s="233"/>
      <c r="D130" s="41"/>
      <c r="E130" s="41"/>
      <c r="F130" s="41"/>
      <c r="G130" s="41"/>
      <c r="H130" s="41"/>
      <c r="I130" s="41"/>
      <c r="J130" s="41"/>
      <c r="K130" s="41"/>
      <c r="L130" s="4"/>
      <c r="M130" s="40" t="s">
        <v>29</v>
      </c>
      <c r="N130" s="67"/>
      <c r="O130" s="67"/>
      <c r="P130" s="32"/>
      <c r="Q130" s="32"/>
      <c r="R130" s="32"/>
      <c r="S130" s="32"/>
      <c r="T130" s="32"/>
      <c r="U130" s="32"/>
      <c r="V130" s="65"/>
      <c r="W130" s="65"/>
    </row>
    <row r="131" customFormat="false" ht="22.5" hidden="false" customHeight="true" outlineLevel="0" collapsed="false">
      <c r="A131" s="40" t="s">
        <v>30</v>
      </c>
      <c r="B131" s="233"/>
      <c r="C131" s="233"/>
      <c r="D131" s="41"/>
      <c r="E131" s="41"/>
      <c r="F131" s="41"/>
      <c r="G131" s="41"/>
      <c r="H131" s="41"/>
      <c r="I131" s="41"/>
      <c r="J131" s="41"/>
      <c r="K131" s="41"/>
      <c r="L131" s="4"/>
      <c r="M131" s="40" t="s">
        <v>30</v>
      </c>
      <c r="N131" s="67"/>
      <c r="O131" s="67"/>
      <c r="P131" s="32"/>
      <c r="Q131" s="32"/>
      <c r="R131" s="32"/>
      <c r="S131" s="32"/>
      <c r="T131" s="32"/>
      <c r="U131" s="32"/>
      <c r="V131" s="65"/>
      <c r="W131" s="65"/>
    </row>
    <row r="132" customFormat="false" ht="22.5" hidden="false" customHeight="true" outlineLevel="0" collapsed="false">
      <c r="A132" s="40" t="s">
        <v>32</v>
      </c>
      <c r="B132" s="233"/>
      <c r="C132" s="233"/>
      <c r="D132" s="41"/>
      <c r="E132" s="41"/>
      <c r="F132" s="41"/>
      <c r="G132" s="41"/>
      <c r="H132" s="41"/>
      <c r="I132" s="41"/>
      <c r="J132" s="41"/>
      <c r="K132" s="41"/>
      <c r="L132" s="4"/>
      <c r="M132" s="40" t="s">
        <v>32</v>
      </c>
      <c r="N132" s="67"/>
      <c r="O132" s="67"/>
      <c r="P132" s="32"/>
      <c r="Q132" s="32"/>
      <c r="R132" s="32"/>
      <c r="S132" s="32"/>
      <c r="T132" s="32"/>
      <c r="U132" s="32"/>
      <c r="V132" s="65"/>
      <c r="W132" s="65"/>
    </row>
    <row r="133" customFormat="false" ht="22.5" hidden="false" customHeight="true" outlineLevel="0" collapsed="false">
      <c r="A133" s="40" t="s">
        <v>33</v>
      </c>
      <c r="B133" s="233"/>
      <c r="C133" s="233"/>
      <c r="D133" s="41"/>
      <c r="E133" s="41"/>
      <c r="F133" s="41"/>
      <c r="G133" s="41"/>
      <c r="H133" s="41"/>
      <c r="I133" s="41"/>
      <c r="J133" s="41"/>
      <c r="K133" s="41"/>
      <c r="L133" s="4"/>
      <c r="M133" s="40" t="s">
        <v>33</v>
      </c>
      <c r="N133" s="67"/>
      <c r="O133" s="67"/>
      <c r="P133" s="32"/>
      <c r="Q133" s="32"/>
      <c r="R133" s="32"/>
      <c r="S133" s="32"/>
      <c r="T133" s="32"/>
      <c r="U133" s="32"/>
      <c r="V133" s="65"/>
      <c r="W133" s="65"/>
    </row>
    <row r="134" customFormat="false" ht="22.5" hidden="false" customHeight="true" outlineLevel="0" collapsed="false">
      <c r="A134" s="40" t="s">
        <v>34</v>
      </c>
      <c r="B134" s="233"/>
      <c r="C134" s="233"/>
      <c r="D134" s="41"/>
      <c r="E134" s="41"/>
      <c r="F134" s="41"/>
      <c r="G134" s="41"/>
      <c r="H134" s="41"/>
      <c r="I134" s="41"/>
      <c r="J134" s="41"/>
      <c r="K134" s="41"/>
      <c r="L134" s="4"/>
      <c r="M134" s="40" t="s">
        <v>34</v>
      </c>
      <c r="N134" s="67"/>
      <c r="O134" s="67"/>
      <c r="P134" s="32"/>
      <c r="Q134" s="32"/>
      <c r="R134" s="32"/>
      <c r="S134" s="32"/>
      <c r="T134" s="32"/>
      <c r="U134" s="32"/>
      <c r="V134" s="65"/>
      <c r="W134" s="65"/>
    </row>
    <row r="135" customFormat="false" ht="22.5" hidden="false" customHeight="true" outlineLevel="0" collapsed="false">
      <c r="A135" s="40" t="s">
        <v>35</v>
      </c>
      <c r="B135" s="233"/>
      <c r="C135" s="233"/>
      <c r="D135" s="41"/>
      <c r="E135" s="41"/>
      <c r="F135" s="41"/>
      <c r="G135" s="41"/>
      <c r="H135" s="41"/>
      <c r="I135" s="41"/>
      <c r="J135" s="41"/>
      <c r="K135" s="41"/>
      <c r="L135" s="4"/>
      <c r="M135" s="40" t="s">
        <v>35</v>
      </c>
      <c r="N135" s="67"/>
      <c r="O135" s="67"/>
      <c r="P135" s="32"/>
      <c r="Q135" s="32"/>
      <c r="R135" s="32"/>
      <c r="S135" s="32"/>
      <c r="T135" s="32"/>
      <c r="U135" s="32"/>
      <c r="V135" s="65"/>
      <c r="W135" s="65"/>
    </row>
    <row r="136" customFormat="false" ht="22.5" hidden="false" customHeight="true" outlineLevel="0" collapsed="false">
      <c r="A136" s="40" t="s">
        <v>36</v>
      </c>
      <c r="B136" s="123"/>
      <c r="C136" s="123"/>
      <c r="D136" s="45"/>
      <c r="E136" s="45"/>
      <c r="F136" s="45"/>
      <c r="G136" s="45"/>
      <c r="H136" s="45"/>
      <c r="I136" s="45"/>
      <c r="J136" s="152"/>
      <c r="K136" s="152"/>
      <c r="L136" s="4"/>
      <c r="M136" s="40" t="s">
        <v>36</v>
      </c>
      <c r="N136" s="79"/>
      <c r="O136" s="79"/>
      <c r="P136" s="32"/>
      <c r="Q136" s="32"/>
      <c r="R136" s="32"/>
      <c r="S136" s="32"/>
      <c r="T136" s="32"/>
      <c r="U136" s="32"/>
      <c r="V136" s="79"/>
      <c r="W136" s="79"/>
    </row>
    <row r="137" customFormat="false" ht="22.5" hidden="false" customHeight="true" outlineLevel="0" collapsed="false"/>
    <row r="138" customFormat="false" ht="22.5" hidden="false" customHeight="true" outlineLevel="0" collapsed="false">
      <c r="A138" s="27"/>
      <c r="B138" s="63" t="n">
        <f aca="false">V125+3</f>
        <v>46545</v>
      </c>
      <c r="C138" s="63"/>
      <c r="D138" s="63" t="n">
        <f aca="false">B138+1</f>
        <v>46546</v>
      </c>
      <c r="E138" s="63"/>
      <c r="F138" s="63" t="n">
        <f aca="false">D138+1</f>
        <v>46547</v>
      </c>
      <c r="G138" s="63"/>
      <c r="H138" s="63" t="n">
        <f aca="false">F138+1</f>
        <v>46548</v>
      </c>
      <c r="I138" s="63"/>
      <c r="J138" s="63" t="n">
        <f aca="false">H138+1</f>
        <v>46549</v>
      </c>
      <c r="K138" s="63"/>
      <c r="L138" s="29"/>
      <c r="M138" s="27"/>
      <c r="N138" s="63" t="n">
        <f aca="false">B138+7</f>
        <v>46552</v>
      </c>
      <c r="O138" s="63"/>
      <c r="P138" s="63" t="n">
        <f aca="false">N138+1</f>
        <v>46553</v>
      </c>
      <c r="Q138" s="63"/>
      <c r="R138" s="63" t="n">
        <f aca="false">P138+1</f>
        <v>46554</v>
      </c>
      <c r="S138" s="63"/>
      <c r="T138" s="63" t="n">
        <f aca="false">R138+1</f>
        <v>46555</v>
      </c>
      <c r="U138" s="63"/>
      <c r="V138" s="63" t="n">
        <f aca="false">T138+1</f>
        <v>46556</v>
      </c>
      <c r="W138" s="63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  <c r="IW138" s="0"/>
      <c r="IX138" s="0"/>
      <c r="IY138" s="0"/>
      <c r="IZ138" s="0"/>
      <c r="JA138" s="0"/>
      <c r="JB138" s="0"/>
      <c r="JC138" s="0"/>
      <c r="JD138" s="0"/>
      <c r="JE138" s="0"/>
      <c r="JF138" s="0"/>
      <c r="JG138" s="0"/>
      <c r="JH138" s="0"/>
      <c r="JI138" s="0"/>
      <c r="JJ138" s="0"/>
      <c r="JK138" s="0"/>
      <c r="JL138" s="0"/>
      <c r="JM138" s="0"/>
      <c r="JN138" s="0"/>
      <c r="JO138" s="0"/>
      <c r="JP138" s="0"/>
      <c r="JQ138" s="0"/>
      <c r="JR138" s="0"/>
      <c r="JS138" s="0"/>
      <c r="JT138" s="0"/>
      <c r="JU138" s="0"/>
      <c r="JV138" s="0"/>
      <c r="JW138" s="0"/>
      <c r="JX138" s="0"/>
      <c r="JY138" s="0"/>
      <c r="JZ138" s="0"/>
      <c r="KA138" s="0"/>
      <c r="KB138" s="0"/>
      <c r="KC138" s="0"/>
      <c r="KD138" s="0"/>
      <c r="KE138" s="0"/>
      <c r="KF138" s="0"/>
      <c r="KG138" s="0"/>
      <c r="KH138" s="0"/>
      <c r="KI138" s="0"/>
      <c r="KJ138" s="0"/>
      <c r="KK138" s="0"/>
      <c r="KL138" s="0"/>
      <c r="KM138" s="0"/>
      <c r="KN138" s="0"/>
      <c r="KO138" s="0"/>
      <c r="KP138" s="0"/>
      <c r="KQ138" s="0"/>
      <c r="KR138" s="0"/>
      <c r="KS138" s="0"/>
      <c r="KT138" s="0"/>
      <c r="KU138" s="0"/>
      <c r="KV138" s="0"/>
      <c r="KW138" s="0"/>
      <c r="KX138" s="0"/>
      <c r="KY138" s="0"/>
      <c r="KZ138" s="0"/>
      <c r="LA138" s="0"/>
      <c r="LB138" s="0"/>
      <c r="LC138" s="0"/>
      <c r="LD138" s="0"/>
      <c r="LE138" s="0"/>
      <c r="LF138" s="0"/>
      <c r="LG138" s="0"/>
      <c r="LH138" s="0"/>
      <c r="LI138" s="0"/>
      <c r="LJ138" s="0"/>
      <c r="LK138" s="0"/>
      <c r="LL138" s="0"/>
      <c r="LM138" s="0"/>
      <c r="LN138" s="0"/>
      <c r="LO138" s="0"/>
      <c r="LP138" s="0"/>
      <c r="LQ138" s="0"/>
      <c r="LR138" s="0"/>
      <c r="LS138" s="0"/>
      <c r="LT138" s="0"/>
      <c r="LU138" s="0"/>
      <c r="LV138" s="0"/>
      <c r="LW138" s="0"/>
      <c r="LX138" s="0"/>
      <c r="LY138" s="0"/>
      <c r="LZ138" s="0"/>
      <c r="MA138" s="0"/>
      <c r="MB138" s="0"/>
      <c r="MC138" s="0"/>
      <c r="MD138" s="0"/>
      <c r="ME138" s="0"/>
      <c r="MF138" s="0"/>
      <c r="MG138" s="0"/>
      <c r="MH138" s="0"/>
      <c r="MI138" s="0"/>
      <c r="MJ138" s="0"/>
      <c r="MK138" s="0"/>
      <c r="ML138" s="0"/>
      <c r="MM138" s="0"/>
      <c r="MN138" s="0"/>
      <c r="MO138" s="0"/>
      <c r="MP138" s="0"/>
      <c r="MQ138" s="0"/>
      <c r="MR138" s="0"/>
      <c r="MS138" s="0"/>
      <c r="MT138" s="0"/>
      <c r="MU138" s="0"/>
      <c r="MV138" s="0"/>
      <c r="MW138" s="0"/>
      <c r="MX138" s="0"/>
      <c r="MY138" s="0"/>
      <c r="MZ138" s="0"/>
      <c r="NA138" s="0"/>
      <c r="NB138" s="0"/>
      <c r="NC138" s="0"/>
      <c r="ND138" s="0"/>
      <c r="NE138" s="0"/>
      <c r="NF138" s="0"/>
      <c r="NG138" s="0"/>
      <c r="NH138" s="0"/>
      <c r="NI138" s="0"/>
      <c r="NJ138" s="0"/>
      <c r="NK138" s="0"/>
      <c r="NL138" s="0"/>
      <c r="NM138" s="0"/>
      <c r="NN138" s="0"/>
      <c r="NO138" s="0"/>
      <c r="NP138" s="0"/>
      <c r="NQ138" s="0"/>
      <c r="NR138" s="0"/>
      <c r="NS138" s="0"/>
      <c r="NT138" s="0"/>
      <c r="NU138" s="0"/>
      <c r="NV138" s="0"/>
      <c r="NW138" s="0"/>
      <c r="NX138" s="0"/>
      <c r="NY138" s="0"/>
      <c r="NZ138" s="0"/>
      <c r="OA138" s="0"/>
      <c r="OB138" s="0"/>
      <c r="OC138" s="0"/>
      <c r="OD138" s="0"/>
      <c r="OE138" s="0"/>
      <c r="OF138" s="0"/>
      <c r="OG138" s="0"/>
      <c r="OH138" s="0"/>
      <c r="OI138" s="0"/>
      <c r="OJ138" s="0"/>
      <c r="OK138" s="0"/>
      <c r="OL138" s="0"/>
      <c r="OM138" s="0"/>
      <c r="ON138" s="0"/>
      <c r="OO138" s="0"/>
      <c r="OP138" s="0"/>
      <c r="OQ138" s="0"/>
      <c r="OR138" s="0"/>
      <c r="OS138" s="0"/>
      <c r="OT138" s="0"/>
      <c r="OU138" s="0"/>
      <c r="OV138" s="0"/>
      <c r="OW138" s="0"/>
      <c r="OX138" s="0"/>
      <c r="OY138" s="0"/>
      <c r="OZ138" s="0"/>
      <c r="PA138" s="0"/>
      <c r="PB138" s="0"/>
      <c r="PC138" s="0"/>
      <c r="PD138" s="0"/>
      <c r="PE138" s="0"/>
      <c r="PF138" s="0"/>
      <c r="PG138" s="0"/>
      <c r="PH138" s="0"/>
      <c r="PI138" s="0"/>
      <c r="PJ138" s="0"/>
      <c r="PK138" s="0"/>
      <c r="PL138" s="0"/>
      <c r="PM138" s="0"/>
      <c r="PN138" s="0"/>
      <c r="PO138" s="0"/>
      <c r="PP138" s="0"/>
      <c r="PQ138" s="0"/>
      <c r="PR138" s="0"/>
      <c r="PS138" s="0"/>
      <c r="PT138" s="0"/>
      <c r="PU138" s="0"/>
      <c r="PV138" s="0"/>
      <c r="PW138" s="0"/>
      <c r="PX138" s="0"/>
      <c r="PY138" s="0"/>
      <c r="PZ138" s="0"/>
      <c r="QA138" s="0"/>
      <c r="QB138" s="0"/>
      <c r="QC138" s="0"/>
      <c r="QD138" s="0"/>
      <c r="QE138" s="0"/>
      <c r="QF138" s="0"/>
      <c r="QG138" s="0"/>
      <c r="QH138" s="0"/>
      <c r="QI138" s="0"/>
      <c r="QJ138" s="0"/>
      <c r="QK138" s="0"/>
      <c r="QL138" s="0"/>
      <c r="QM138" s="0"/>
      <c r="QN138" s="0"/>
      <c r="QO138" s="0"/>
      <c r="QP138" s="0"/>
      <c r="QQ138" s="0"/>
      <c r="QR138" s="0"/>
      <c r="QS138" s="0"/>
      <c r="QT138" s="0"/>
      <c r="QU138" s="0"/>
      <c r="QV138" s="0"/>
      <c r="QW138" s="0"/>
      <c r="QX138" s="0"/>
      <c r="QY138" s="0"/>
      <c r="QZ138" s="0"/>
      <c r="RA138" s="0"/>
      <c r="RB138" s="0"/>
      <c r="RC138" s="0"/>
      <c r="RD138" s="0"/>
      <c r="RE138" s="0"/>
      <c r="RF138" s="0"/>
      <c r="RG138" s="0"/>
      <c r="RH138" s="0"/>
      <c r="RI138" s="0"/>
      <c r="RJ138" s="0"/>
      <c r="RK138" s="0"/>
      <c r="RL138" s="0"/>
      <c r="RM138" s="0"/>
      <c r="RN138" s="0"/>
      <c r="RO138" s="0"/>
      <c r="RP138" s="0"/>
      <c r="RQ138" s="0"/>
      <c r="RR138" s="0"/>
      <c r="RS138" s="0"/>
      <c r="RT138" s="0"/>
      <c r="RU138" s="0"/>
      <c r="RV138" s="0"/>
      <c r="RW138" s="0"/>
      <c r="RX138" s="0"/>
      <c r="RY138" s="0"/>
      <c r="RZ138" s="0"/>
      <c r="SA138" s="0"/>
      <c r="SB138" s="0"/>
      <c r="SC138" s="0"/>
      <c r="SD138" s="0"/>
      <c r="SE138" s="0"/>
      <c r="SF138" s="0"/>
      <c r="SG138" s="0"/>
      <c r="SH138" s="0"/>
      <c r="SI138" s="0"/>
      <c r="SJ138" s="0"/>
      <c r="SK138" s="0"/>
      <c r="SL138" s="0"/>
      <c r="SM138" s="0"/>
      <c r="SN138" s="0"/>
      <c r="SO138" s="0"/>
      <c r="SP138" s="0"/>
      <c r="SQ138" s="0"/>
      <c r="SR138" s="0"/>
      <c r="SS138" s="0"/>
      <c r="ST138" s="0"/>
      <c r="SU138" s="0"/>
      <c r="SV138" s="0"/>
      <c r="SW138" s="0"/>
      <c r="SX138" s="0"/>
      <c r="SY138" s="0"/>
      <c r="SZ138" s="0"/>
      <c r="TA138" s="0"/>
      <c r="TB138" s="0"/>
      <c r="TC138" s="0"/>
      <c r="TD138" s="0"/>
      <c r="TE138" s="0"/>
      <c r="TF138" s="0"/>
      <c r="TG138" s="0"/>
      <c r="TH138" s="0"/>
      <c r="TI138" s="0"/>
      <c r="TJ138" s="0"/>
      <c r="TK138" s="0"/>
      <c r="TL138" s="0"/>
      <c r="TM138" s="0"/>
      <c r="TN138" s="0"/>
      <c r="TO138" s="0"/>
      <c r="TP138" s="0"/>
      <c r="TQ138" s="0"/>
      <c r="TR138" s="0"/>
      <c r="TS138" s="0"/>
      <c r="TT138" s="0"/>
      <c r="TU138" s="0"/>
      <c r="TV138" s="0"/>
      <c r="TW138" s="0"/>
      <c r="TX138" s="0"/>
      <c r="TY138" s="0"/>
      <c r="TZ138" s="0"/>
      <c r="UA138" s="0"/>
      <c r="UB138" s="0"/>
      <c r="UC138" s="0"/>
      <c r="UD138" s="0"/>
      <c r="UE138" s="0"/>
      <c r="UF138" s="0"/>
      <c r="UG138" s="0"/>
      <c r="UH138" s="0"/>
      <c r="UI138" s="0"/>
      <c r="UJ138" s="0"/>
      <c r="UK138" s="0"/>
      <c r="UL138" s="0"/>
      <c r="UM138" s="0"/>
      <c r="UN138" s="0"/>
      <c r="UO138" s="0"/>
      <c r="UP138" s="0"/>
      <c r="UQ138" s="0"/>
      <c r="UR138" s="0"/>
      <c r="US138" s="0"/>
      <c r="UT138" s="0"/>
      <c r="UU138" s="0"/>
      <c r="UV138" s="0"/>
      <c r="UW138" s="0"/>
      <c r="UX138" s="0"/>
      <c r="UY138" s="0"/>
      <c r="UZ138" s="0"/>
      <c r="VA138" s="0"/>
      <c r="VB138" s="0"/>
      <c r="VC138" s="0"/>
      <c r="VD138" s="0"/>
      <c r="VE138" s="0"/>
      <c r="VF138" s="0"/>
      <c r="VG138" s="0"/>
      <c r="VH138" s="0"/>
      <c r="VI138" s="0"/>
      <c r="VJ138" s="0"/>
      <c r="VK138" s="0"/>
      <c r="VL138" s="0"/>
      <c r="VM138" s="0"/>
      <c r="VN138" s="0"/>
      <c r="VO138" s="0"/>
      <c r="VP138" s="0"/>
      <c r="VQ138" s="0"/>
      <c r="VR138" s="0"/>
      <c r="VS138" s="0"/>
      <c r="VT138" s="0"/>
      <c r="VU138" s="0"/>
      <c r="VV138" s="0"/>
      <c r="VW138" s="0"/>
      <c r="VX138" s="0"/>
      <c r="VY138" s="0"/>
      <c r="VZ138" s="0"/>
      <c r="WA138" s="0"/>
      <c r="WB138" s="0"/>
      <c r="WC138" s="0"/>
      <c r="WD138" s="0"/>
      <c r="WE138" s="0"/>
      <c r="WF138" s="0"/>
      <c r="WG138" s="0"/>
      <c r="WH138" s="0"/>
      <c r="WI138" s="0"/>
      <c r="WJ138" s="0"/>
      <c r="WK138" s="0"/>
      <c r="WL138" s="0"/>
      <c r="WM138" s="0"/>
      <c r="WN138" s="0"/>
      <c r="WO138" s="0"/>
      <c r="WP138" s="0"/>
      <c r="WQ138" s="0"/>
      <c r="WR138" s="0"/>
      <c r="WS138" s="0"/>
      <c r="WT138" s="0"/>
      <c r="WU138" s="0"/>
      <c r="WV138" s="0"/>
      <c r="WW138" s="0"/>
      <c r="WX138" s="0"/>
      <c r="WY138" s="0"/>
      <c r="WZ138" s="0"/>
      <c r="XA138" s="0"/>
      <c r="XB138" s="0"/>
      <c r="XC138" s="0"/>
      <c r="XD138" s="0"/>
      <c r="XE138" s="0"/>
      <c r="XF138" s="0"/>
      <c r="XG138" s="0"/>
      <c r="XH138" s="0"/>
      <c r="XI138" s="0"/>
      <c r="XJ138" s="0"/>
      <c r="XK138" s="0"/>
      <c r="XL138" s="0"/>
      <c r="XM138" s="0"/>
      <c r="XN138" s="0"/>
      <c r="XO138" s="0"/>
      <c r="XP138" s="0"/>
      <c r="XQ138" s="0"/>
      <c r="XR138" s="0"/>
      <c r="XS138" s="0"/>
      <c r="XT138" s="0"/>
      <c r="XU138" s="0"/>
      <c r="XV138" s="0"/>
      <c r="XW138" s="0"/>
      <c r="XX138" s="0"/>
      <c r="XY138" s="0"/>
      <c r="XZ138" s="0"/>
      <c r="YA138" s="0"/>
      <c r="YB138" s="0"/>
      <c r="YC138" s="0"/>
      <c r="YD138" s="0"/>
      <c r="YE138" s="0"/>
      <c r="YF138" s="0"/>
      <c r="YG138" s="0"/>
      <c r="YH138" s="0"/>
      <c r="YI138" s="0"/>
      <c r="YJ138" s="0"/>
      <c r="YK138" s="0"/>
      <c r="YL138" s="0"/>
      <c r="YM138" s="0"/>
      <c r="YN138" s="0"/>
      <c r="YO138" s="0"/>
      <c r="YP138" s="0"/>
      <c r="YQ138" s="0"/>
      <c r="YR138" s="0"/>
      <c r="YS138" s="0"/>
      <c r="YT138" s="0"/>
      <c r="YU138" s="0"/>
      <c r="YV138" s="0"/>
      <c r="YW138" s="0"/>
      <c r="YX138" s="0"/>
      <c r="YY138" s="0"/>
      <c r="YZ138" s="0"/>
      <c r="ZA138" s="0"/>
      <c r="ZB138" s="0"/>
      <c r="ZC138" s="0"/>
      <c r="ZD138" s="0"/>
      <c r="ZE138" s="0"/>
      <c r="ZF138" s="0"/>
      <c r="ZG138" s="0"/>
      <c r="ZH138" s="0"/>
      <c r="ZI138" s="0"/>
      <c r="ZJ138" s="0"/>
      <c r="ZK138" s="0"/>
      <c r="ZL138" s="0"/>
      <c r="ZM138" s="0"/>
      <c r="ZN138" s="0"/>
      <c r="ZO138" s="0"/>
      <c r="ZP138" s="0"/>
      <c r="ZQ138" s="0"/>
      <c r="ZR138" s="0"/>
      <c r="ZS138" s="0"/>
      <c r="ZT138" s="0"/>
      <c r="ZU138" s="0"/>
      <c r="ZV138" s="0"/>
      <c r="ZW138" s="0"/>
      <c r="ZX138" s="0"/>
      <c r="ZY138" s="0"/>
      <c r="ZZ138" s="0"/>
      <c r="AAA138" s="0"/>
      <c r="AAB138" s="0"/>
      <c r="AAC138" s="0"/>
      <c r="AAD138" s="0"/>
      <c r="AAE138" s="0"/>
      <c r="AAF138" s="0"/>
      <c r="AAG138" s="0"/>
      <c r="AAH138" s="0"/>
      <c r="AAI138" s="0"/>
      <c r="AAJ138" s="0"/>
      <c r="AAK138" s="0"/>
      <c r="AAL138" s="0"/>
      <c r="AAM138" s="0"/>
      <c r="AAN138" s="0"/>
      <c r="AAO138" s="0"/>
      <c r="AAP138" s="0"/>
      <c r="AAQ138" s="0"/>
      <c r="AAR138" s="0"/>
      <c r="AAS138" s="0"/>
      <c r="AAT138" s="0"/>
      <c r="AAU138" s="0"/>
      <c r="AAV138" s="0"/>
      <c r="AAW138" s="0"/>
      <c r="AAX138" s="0"/>
      <c r="AAY138" s="0"/>
      <c r="AAZ138" s="0"/>
      <c r="ABA138" s="0"/>
      <c r="ABB138" s="0"/>
      <c r="ABC138" s="0"/>
      <c r="ABD138" s="0"/>
      <c r="ABE138" s="0"/>
      <c r="ABF138" s="0"/>
      <c r="ABG138" s="0"/>
      <c r="ABH138" s="0"/>
      <c r="ABI138" s="0"/>
      <c r="ABJ138" s="0"/>
      <c r="ABK138" s="0"/>
      <c r="ABL138" s="0"/>
      <c r="ABM138" s="0"/>
      <c r="ABN138" s="0"/>
      <c r="ABO138" s="0"/>
      <c r="ABP138" s="0"/>
      <c r="ABQ138" s="0"/>
      <c r="ABR138" s="0"/>
      <c r="ABS138" s="0"/>
      <c r="ABT138" s="0"/>
      <c r="ABU138" s="0"/>
      <c r="ABV138" s="0"/>
      <c r="ABW138" s="0"/>
      <c r="ABX138" s="0"/>
      <c r="ABY138" s="0"/>
      <c r="ABZ138" s="0"/>
      <c r="ACA138" s="0"/>
      <c r="ACB138" s="0"/>
      <c r="ACC138" s="0"/>
      <c r="ACD138" s="0"/>
      <c r="ACE138" s="0"/>
      <c r="ACF138" s="0"/>
      <c r="ACG138" s="0"/>
      <c r="ACH138" s="0"/>
      <c r="ACI138" s="0"/>
      <c r="ACJ138" s="0"/>
      <c r="ACK138" s="0"/>
      <c r="ACL138" s="0"/>
      <c r="ACM138" s="0"/>
      <c r="ACN138" s="0"/>
      <c r="ACO138" s="0"/>
      <c r="ACP138" s="0"/>
      <c r="ACQ138" s="0"/>
      <c r="ACR138" s="0"/>
      <c r="ACS138" s="0"/>
      <c r="ACT138" s="0"/>
      <c r="ACU138" s="0"/>
      <c r="ACV138" s="0"/>
      <c r="ACW138" s="0"/>
      <c r="ACX138" s="0"/>
      <c r="ACY138" s="0"/>
      <c r="ACZ138" s="0"/>
      <c r="ADA138" s="0"/>
      <c r="ADB138" s="0"/>
      <c r="ADC138" s="0"/>
      <c r="ADD138" s="0"/>
      <c r="ADE138" s="0"/>
      <c r="ADF138" s="0"/>
      <c r="ADG138" s="0"/>
      <c r="ADH138" s="0"/>
      <c r="ADI138" s="0"/>
      <c r="ADJ138" s="0"/>
      <c r="ADK138" s="0"/>
      <c r="ADL138" s="0"/>
      <c r="ADM138" s="0"/>
      <c r="ADN138" s="0"/>
      <c r="ADO138" s="0"/>
      <c r="ADP138" s="0"/>
      <c r="ADQ138" s="0"/>
      <c r="ADR138" s="0"/>
      <c r="ADS138" s="0"/>
      <c r="ADT138" s="0"/>
      <c r="ADU138" s="0"/>
      <c r="ADV138" s="0"/>
      <c r="ADW138" s="0"/>
      <c r="ADX138" s="0"/>
      <c r="ADY138" s="0"/>
      <c r="ADZ138" s="0"/>
      <c r="AEA138" s="0"/>
      <c r="AEB138" s="0"/>
      <c r="AEC138" s="0"/>
      <c r="AED138" s="0"/>
      <c r="AEE138" s="0"/>
      <c r="AEF138" s="0"/>
      <c r="AEG138" s="0"/>
      <c r="AEH138" s="0"/>
      <c r="AEI138" s="0"/>
      <c r="AEJ138" s="0"/>
      <c r="AEK138" s="0"/>
      <c r="AEL138" s="0"/>
      <c r="AEM138" s="0"/>
      <c r="AEN138" s="0"/>
      <c r="AEO138" s="0"/>
      <c r="AEP138" s="0"/>
      <c r="AEQ138" s="0"/>
      <c r="AER138" s="0"/>
      <c r="AES138" s="0"/>
      <c r="AET138" s="0"/>
      <c r="AEU138" s="0"/>
      <c r="AEV138" s="0"/>
      <c r="AEW138" s="0"/>
      <c r="AEX138" s="0"/>
      <c r="AEY138" s="0"/>
      <c r="AEZ138" s="0"/>
      <c r="AFA138" s="0"/>
      <c r="AFB138" s="0"/>
      <c r="AFC138" s="0"/>
      <c r="AFD138" s="0"/>
      <c r="AFE138" s="0"/>
      <c r="AFF138" s="0"/>
      <c r="AFG138" s="0"/>
      <c r="AFH138" s="0"/>
      <c r="AFI138" s="0"/>
      <c r="AFJ138" s="0"/>
      <c r="AFK138" s="0"/>
      <c r="AFL138" s="0"/>
      <c r="AFM138" s="0"/>
      <c r="AFN138" s="0"/>
      <c r="AFO138" s="0"/>
      <c r="AFP138" s="0"/>
      <c r="AFQ138" s="0"/>
      <c r="AFR138" s="0"/>
      <c r="AFS138" s="0"/>
      <c r="AFT138" s="0"/>
      <c r="AFU138" s="0"/>
      <c r="AFV138" s="0"/>
      <c r="AFW138" s="0"/>
      <c r="AFX138" s="0"/>
      <c r="AFY138" s="0"/>
      <c r="AFZ138" s="0"/>
      <c r="AGA138" s="0"/>
      <c r="AGB138" s="0"/>
      <c r="AGC138" s="0"/>
      <c r="AGD138" s="0"/>
      <c r="AGE138" s="0"/>
      <c r="AGF138" s="0"/>
      <c r="AGG138" s="0"/>
      <c r="AGH138" s="0"/>
      <c r="AGI138" s="0"/>
      <c r="AGJ138" s="0"/>
      <c r="AGK138" s="0"/>
      <c r="AGL138" s="0"/>
      <c r="AGM138" s="0"/>
      <c r="AGN138" s="0"/>
      <c r="AGO138" s="0"/>
      <c r="AGP138" s="0"/>
      <c r="AGQ138" s="0"/>
      <c r="AGR138" s="0"/>
      <c r="AGS138" s="0"/>
      <c r="AGT138" s="0"/>
      <c r="AGU138" s="0"/>
      <c r="AGV138" s="0"/>
      <c r="AGW138" s="0"/>
      <c r="AGX138" s="0"/>
      <c r="AGY138" s="0"/>
      <c r="AGZ138" s="0"/>
      <c r="AHA138" s="0"/>
      <c r="AHB138" s="0"/>
      <c r="AHC138" s="0"/>
      <c r="AHD138" s="0"/>
      <c r="AHE138" s="0"/>
      <c r="AHF138" s="0"/>
      <c r="AHG138" s="0"/>
      <c r="AHH138" s="0"/>
      <c r="AHI138" s="0"/>
      <c r="AHJ138" s="0"/>
      <c r="AHK138" s="0"/>
      <c r="AHL138" s="0"/>
      <c r="AHM138" s="0"/>
      <c r="AHN138" s="0"/>
      <c r="AHO138" s="0"/>
      <c r="AHP138" s="0"/>
      <c r="AHQ138" s="0"/>
      <c r="AHR138" s="0"/>
      <c r="AHS138" s="0"/>
      <c r="AHT138" s="0"/>
      <c r="AHU138" s="0"/>
      <c r="AHV138" s="0"/>
      <c r="AHW138" s="0"/>
      <c r="AHX138" s="0"/>
      <c r="AHY138" s="0"/>
      <c r="AHZ138" s="0"/>
      <c r="AIA138" s="0"/>
      <c r="AIB138" s="0"/>
      <c r="AIC138" s="0"/>
      <c r="AID138" s="0"/>
      <c r="AIE138" s="0"/>
      <c r="AIF138" s="0"/>
      <c r="AIG138" s="0"/>
      <c r="AIH138" s="0"/>
      <c r="AII138" s="0"/>
      <c r="AIJ138" s="0"/>
      <c r="AIK138" s="0"/>
      <c r="AIL138" s="0"/>
      <c r="AIM138" s="0"/>
      <c r="AIN138" s="0"/>
      <c r="AIO138" s="0"/>
      <c r="AIP138" s="0"/>
      <c r="AIQ138" s="0"/>
      <c r="AIR138" s="0"/>
      <c r="AIS138" s="0"/>
      <c r="AIT138" s="0"/>
      <c r="AIU138" s="0"/>
      <c r="AIV138" s="0"/>
      <c r="AIW138" s="0"/>
      <c r="AIX138" s="0"/>
      <c r="AIY138" s="0"/>
      <c r="AIZ138" s="0"/>
      <c r="AJA138" s="0"/>
      <c r="AJB138" s="0"/>
      <c r="AJC138" s="0"/>
      <c r="AJD138" s="0"/>
      <c r="AJE138" s="0"/>
      <c r="AJF138" s="0"/>
      <c r="AJG138" s="0"/>
      <c r="AJH138" s="0"/>
      <c r="AJI138" s="0"/>
      <c r="AJJ138" s="0"/>
      <c r="AJK138" s="0"/>
      <c r="AJL138" s="0"/>
      <c r="AJM138" s="0"/>
      <c r="AJN138" s="0"/>
      <c r="AJO138" s="0"/>
      <c r="AJP138" s="0"/>
      <c r="AJQ138" s="0"/>
      <c r="AJR138" s="0"/>
      <c r="AJS138" s="0"/>
      <c r="AJT138" s="0"/>
      <c r="AJU138" s="0"/>
      <c r="AJV138" s="0"/>
      <c r="AJW138" s="0"/>
      <c r="AJX138" s="0"/>
      <c r="AJY138" s="0"/>
      <c r="AJZ138" s="0"/>
      <c r="AKA138" s="0"/>
      <c r="AKB138" s="0"/>
      <c r="AKC138" s="0"/>
      <c r="AKD138" s="0"/>
      <c r="AKE138" s="0"/>
      <c r="AKF138" s="0"/>
      <c r="AKG138" s="0"/>
      <c r="AKH138" s="0"/>
      <c r="AKI138" s="0"/>
      <c r="AKJ138" s="0"/>
      <c r="AKK138" s="0"/>
      <c r="AKL138" s="0"/>
      <c r="AKM138" s="0"/>
      <c r="AKN138" s="0"/>
      <c r="AKO138" s="0"/>
      <c r="AKP138" s="0"/>
      <c r="AKQ138" s="0"/>
      <c r="AKR138" s="0"/>
      <c r="AKS138" s="0"/>
      <c r="AKT138" s="0"/>
      <c r="AKU138" s="0"/>
      <c r="AKV138" s="0"/>
      <c r="AKW138" s="0"/>
      <c r="AKX138" s="0"/>
      <c r="AKY138" s="0"/>
      <c r="AKZ138" s="0"/>
      <c r="ALA138" s="0"/>
      <c r="ALB138" s="0"/>
      <c r="ALC138" s="0"/>
      <c r="ALD138" s="0"/>
      <c r="ALE138" s="0"/>
      <c r="ALF138" s="0"/>
      <c r="ALG138" s="0"/>
      <c r="ALH138" s="0"/>
      <c r="ALI138" s="0"/>
      <c r="ALJ138" s="0"/>
      <c r="ALK138" s="0"/>
      <c r="ALL138" s="0"/>
      <c r="ALM138" s="0"/>
      <c r="ALN138" s="0"/>
      <c r="ALO138" s="0"/>
      <c r="ALP138" s="0"/>
      <c r="ALQ138" s="0"/>
      <c r="ALR138" s="0"/>
      <c r="ALS138" s="0"/>
      <c r="ALT138" s="0"/>
      <c r="ALU138" s="0"/>
      <c r="ALV138" s="0"/>
      <c r="ALW138" s="0"/>
      <c r="ALX138" s="0"/>
      <c r="ALY138" s="0"/>
      <c r="ALZ138" s="0"/>
      <c r="AMA138" s="0"/>
      <c r="AMB138" s="0"/>
      <c r="AMC138" s="0"/>
      <c r="AMD138" s="0"/>
      <c r="AME138" s="0"/>
      <c r="AMF138" s="0"/>
      <c r="AMG138" s="0"/>
      <c r="AMH138" s="0"/>
      <c r="AMI138" s="0"/>
      <c r="AMJ138" s="0"/>
      <c r="AMK138" s="0"/>
      <c r="AML138" s="0"/>
      <c r="AMM138" s="0"/>
      <c r="AMN138" s="0"/>
      <c r="AMO138" s="0"/>
      <c r="AMP138" s="0"/>
      <c r="AMQ138" s="0"/>
      <c r="AMR138" s="0"/>
      <c r="AMS138" s="0"/>
      <c r="AMT138" s="0"/>
      <c r="AMU138" s="0"/>
      <c r="AMV138" s="0"/>
      <c r="AMW138" s="0"/>
      <c r="AMX138" s="0"/>
      <c r="AMY138" s="0"/>
      <c r="AMZ138" s="0"/>
      <c r="ANA138" s="0"/>
      <c r="ANB138" s="0"/>
      <c r="ANC138" s="0"/>
      <c r="AND138" s="0"/>
      <c r="ANE138" s="0"/>
      <c r="ANF138" s="0"/>
      <c r="ANG138" s="0"/>
      <c r="ANH138" s="0"/>
      <c r="ANI138" s="0"/>
      <c r="ANJ138" s="0"/>
      <c r="ANK138" s="0"/>
      <c r="ANL138" s="0"/>
      <c r="ANM138" s="0"/>
      <c r="ANN138" s="0"/>
      <c r="ANO138" s="0"/>
      <c r="ANP138" s="0"/>
      <c r="ANQ138" s="0"/>
      <c r="ANR138" s="0"/>
      <c r="ANS138" s="0"/>
      <c r="ANT138" s="0"/>
      <c r="ANU138" s="0"/>
      <c r="ANV138" s="0"/>
      <c r="ANW138" s="0"/>
      <c r="ANX138" s="0"/>
      <c r="ANY138" s="0"/>
      <c r="ANZ138" s="0"/>
      <c r="AOA138" s="0"/>
      <c r="AOB138" s="0"/>
      <c r="AOC138" s="0"/>
      <c r="AOD138" s="0"/>
      <c r="AOE138" s="0"/>
      <c r="AOF138" s="0"/>
      <c r="AOG138" s="0"/>
      <c r="AOH138" s="0"/>
      <c r="AOI138" s="0"/>
      <c r="AOJ138" s="0"/>
      <c r="AOK138" s="0"/>
      <c r="AOL138" s="0"/>
      <c r="AOM138" s="0"/>
      <c r="AON138" s="0"/>
      <c r="AOO138" s="0"/>
      <c r="AOP138" s="0"/>
      <c r="AOQ138" s="0"/>
      <c r="AOR138" s="0"/>
      <c r="AOS138" s="0"/>
      <c r="AOT138" s="0"/>
      <c r="AOU138" s="0"/>
      <c r="AOV138" s="0"/>
      <c r="AOW138" s="0"/>
      <c r="AOX138" s="0"/>
      <c r="AOY138" s="0"/>
      <c r="AOZ138" s="0"/>
      <c r="APA138" s="0"/>
      <c r="APB138" s="0"/>
      <c r="APC138" s="0"/>
      <c r="APD138" s="0"/>
      <c r="APE138" s="0"/>
      <c r="APF138" s="0"/>
      <c r="APG138" s="0"/>
      <c r="APH138" s="0"/>
      <c r="API138" s="0"/>
      <c r="APJ138" s="0"/>
      <c r="APK138" s="0"/>
      <c r="APL138" s="0"/>
      <c r="APM138" s="0"/>
      <c r="APN138" s="0"/>
      <c r="APO138" s="0"/>
      <c r="APP138" s="0"/>
      <c r="APQ138" s="0"/>
      <c r="APR138" s="0"/>
      <c r="APS138" s="0"/>
      <c r="APT138" s="0"/>
      <c r="APU138" s="0"/>
      <c r="APV138" s="0"/>
      <c r="APW138" s="0"/>
      <c r="APX138" s="0"/>
      <c r="APY138" s="0"/>
      <c r="APZ138" s="0"/>
      <c r="AQA138" s="0"/>
      <c r="AQB138" s="0"/>
      <c r="AQC138" s="0"/>
      <c r="AQD138" s="0"/>
      <c r="AQE138" s="0"/>
      <c r="AQF138" s="0"/>
      <c r="AQG138" s="0"/>
      <c r="AQH138" s="0"/>
      <c r="AQI138" s="0"/>
      <c r="AQJ138" s="0"/>
      <c r="AQK138" s="0"/>
      <c r="AQL138" s="0"/>
      <c r="AQM138" s="0"/>
      <c r="AQN138" s="0"/>
      <c r="AQO138" s="0"/>
      <c r="AQP138" s="0"/>
      <c r="AQQ138" s="0"/>
      <c r="AQR138" s="0"/>
      <c r="AQS138" s="0"/>
      <c r="AQT138" s="0"/>
      <c r="AQU138" s="0"/>
      <c r="AQV138" s="0"/>
      <c r="AQW138" s="0"/>
      <c r="AQX138" s="0"/>
      <c r="AQY138" s="0"/>
      <c r="AQZ138" s="0"/>
      <c r="ARA138" s="0"/>
      <c r="ARB138" s="0"/>
      <c r="ARC138" s="0"/>
      <c r="ARD138" s="0"/>
      <c r="ARE138" s="0"/>
      <c r="ARF138" s="0"/>
      <c r="ARG138" s="0"/>
      <c r="ARH138" s="0"/>
      <c r="ARI138" s="0"/>
      <c r="ARJ138" s="0"/>
      <c r="ARK138" s="0"/>
      <c r="ARL138" s="0"/>
      <c r="ARM138" s="0"/>
      <c r="ARN138" s="0"/>
      <c r="ARO138" s="0"/>
      <c r="ARP138" s="0"/>
      <c r="ARQ138" s="0"/>
      <c r="ARR138" s="0"/>
      <c r="ARS138" s="0"/>
      <c r="ART138" s="0"/>
      <c r="ARU138" s="0"/>
      <c r="ARV138" s="0"/>
      <c r="ARW138" s="0"/>
      <c r="ARX138" s="0"/>
      <c r="ARY138" s="0"/>
      <c r="ARZ138" s="0"/>
      <c r="ASA138" s="0"/>
      <c r="ASB138" s="0"/>
      <c r="ASC138" s="0"/>
      <c r="ASD138" s="0"/>
      <c r="ASE138" s="0"/>
      <c r="ASF138" s="0"/>
      <c r="ASG138" s="0"/>
      <c r="ASH138" s="0"/>
      <c r="ASI138" s="0"/>
      <c r="ASJ138" s="0"/>
      <c r="ASK138" s="0"/>
      <c r="ASL138" s="0"/>
      <c r="ASM138" s="0"/>
      <c r="ASN138" s="0"/>
      <c r="ASO138" s="0"/>
      <c r="ASP138" s="0"/>
      <c r="ASQ138" s="0"/>
      <c r="ASR138" s="0"/>
      <c r="ASS138" s="0"/>
      <c r="AST138" s="0"/>
      <c r="ASU138" s="0"/>
      <c r="ASV138" s="0"/>
      <c r="ASW138" s="0"/>
      <c r="ASX138" s="0"/>
      <c r="ASY138" s="0"/>
      <c r="ASZ138" s="0"/>
      <c r="ATA138" s="0"/>
      <c r="ATB138" s="0"/>
      <c r="ATC138" s="0"/>
      <c r="ATD138" s="0"/>
      <c r="ATE138" s="0"/>
      <c r="ATF138" s="0"/>
      <c r="ATG138" s="0"/>
      <c r="ATH138" s="0"/>
      <c r="ATI138" s="0"/>
      <c r="ATJ138" s="0"/>
      <c r="ATK138" s="0"/>
      <c r="ATL138" s="0"/>
      <c r="ATM138" s="0"/>
      <c r="ATN138" s="0"/>
      <c r="ATO138" s="0"/>
      <c r="ATP138" s="0"/>
      <c r="ATQ138" s="0"/>
      <c r="ATR138" s="0"/>
      <c r="ATS138" s="0"/>
      <c r="ATT138" s="0"/>
      <c r="ATU138" s="0"/>
      <c r="ATV138" s="0"/>
      <c r="ATW138" s="0"/>
      <c r="ATX138" s="0"/>
      <c r="ATY138" s="0"/>
      <c r="ATZ138" s="0"/>
      <c r="AUA138" s="0"/>
      <c r="AUB138" s="0"/>
      <c r="AUC138" s="0"/>
      <c r="AUD138" s="0"/>
      <c r="AUE138" s="0"/>
      <c r="AUF138" s="0"/>
      <c r="AUG138" s="0"/>
      <c r="AUH138" s="0"/>
      <c r="AUI138" s="0"/>
      <c r="AUJ138" s="0"/>
      <c r="AUK138" s="0"/>
      <c r="AUL138" s="0"/>
      <c r="AUM138" s="0"/>
      <c r="AUN138" s="0"/>
      <c r="AUO138" s="0"/>
      <c r="AUP138" s="0"/>
      <c r="AUQ138" s="0"/>
      <c r="AUR138" s="0"/>
      <c r="AUS138" s="0"/>
      <c r="AUT138" s="0"/>
      <c r="AUU138" s="0"/>
      <c r="AUV138" s="0"/>
      <c r="AUW138" s="0"/>
      <c r="AUX138" s="0"/>
      <c r="AUY138" s="0"/>
      <c r="AUZ138" s="0"/>
      <c r="AVA138" s="0"/>
      <c r="AVB138" s="0"/>
      <c r="AVC138" s="0"/>
      <c r="AVD138" s="0"/>
      <c r="AVE138" s="0"/>
      <c r="AVF138" s="0"/>
      <c r="AVG138" s="0"/>
      <c r="AVH138" s="0"/>
      <c r="AVI138" s="0"/>
      <c r="AVJ138" s="0"/>
      <c r="AVK138" s="0"/>
      <c r="AVL138" s="0"/>
      <c r="AVM138" s="0"/>
      <c r="AVN138" s="0"/>
      <c r="AVO138" s="0"/>
      <c r="AVP138" s="0"/>
      <c r="AVQ138" s="0"/>
      <c r="AVR138" s="0"/>
      <c r="AVS138" s="0"/>
      <c r="AVT138" s="0"/>
      <c r="AVU138" s="0"/>
      <c r="AVV138" s="0"/>
      <c r="AVW138" s="0"/>
      <c r="AVX138" s="0"/>
      <c r="AVY138" s="0"/>
      <c r="AVZ138" s="0"/>
      <c r="AWA138" s="0"/>
      <c r="AWB138" s="0"/>
      <c r="AWC138" s="0"/>
      <c r="AWD138" s="0"/>
      <c r="AWE138" s="0"/>
      <c r="AWF138" s="0"/>
      <c r="AWG138" s="0"/>
      <c r="AWH138" s="0"/>
      <c r="AWI138" s="0"/>
      <c r="AWJ138" s="0"/>
      <c r="AWK138" s="0"/>
      <c r="AWL138" s="0"/>
      <c r="AWM138" s="0"/>
      <c r="AWN138" s="0"/>
      <c r="AWO138" s="0"/>
      <c r="AWP138" s="0"/>
      <c r="AWQ138" s="0"/>
      <c r="AWR138" s="0"/>
      <c r="AWS138" s="0"/>
      <c r="AWT138" s="0"/>
      <c r="AWU138" s="0"/>
      <c r="AWV138" s="0"/>
      <c r="AWW138" s="0"/>
      <c r="AWX138" s="0"/>
      <c r="AWY138" s="0"/>
      <c r="AWZ138" s="0"/>
      <c r="AXA138" s="0"/>
      <c r="AXB138" s="0"/>
      <c r="AXC138" s="0"/>
      <c r="AXD138" s="0"/>
      <c r="AXE138" s="0"/>
      <c r="AXF138" s="0"/>
      <c r="AXG138" s="0"/>
      <c r="AXH138" s="0"/>
      <c r="AXI138" s="0"/>
      <c r="AXJ138" s="0"/>
      <c r="AXK138" s="0"/>
      <c r="AXL138" s="0"/>
      <c r="AXM138" s="0"/>
      <c r="AXN138" s="0"/>
      <c r="AXO138" s="0"/>
      <c r="AXP138" s="0"/>
      <c r="AXQ138" s="0"/>
      <c r="AXR138" s="0"/>
      <c r="AXS138" s="0"/>
      <c r="AXT138" s="0"/>
      <c r="AXU138" s="0"/>
      <c r="AXV138" s="0"/>
      <c r="AXW138" s="0"/>
      <c r="AXX138" s="0"/>
      <c r="AXY138" s="0"/>
      <c r="AXZ138" s="0"/>
      <c r="AYA138" s="0"/>
      <c r="AYB138" s="0"/>
      <c r="AYC138" s="0"/>
      <c r="AYD138" s="0"/>
      <c r="AYE138" s="0"/>
      <c r="AYF138" s="0"/>
      <c r="AYG138" s="0"/>
      <c r="AYH138" s="0"/>
      <c r="AYI138" s="0"/>
      <c r="AYJ138" s="0"/>
      <c r="AYK138" s="0"/>
      <c r="AYL138" s="0"/>
      <c r="AYM138" s="0"/>
      <c r="AYN138" s="0"/>
      <c r="AYO138" s="0"/>
      <c r="AYP138" s="0"/>
      <c r="AYQ138" s="0"/>
      <c r="AYR138" s="0"/>
      <c r="AYS138" s="0"/>
      <c r="AYT138" s="0"/>
      <c r="AYU138" s="0"/>
      <c r="AYV138" s="0"/>
      <c r="AYW138" s="0"/>
      <c r="AYX138" s="0"/>
      <c r="AYY138" s="0"/>
      <c r="AYZ138" s="0"/>
      <c r="AZA138" s="0"/>
      <c r="AZB138" s="0"/>
      <c r="AZC138" s="0"/>
      <c r="AZD138" s="0"/>
      <c r="AZE138" s="0"/>
      <c r="AZF138" s="0"/>
      <c r="AZG138" s="0"/>
      <c r="AZH138" s="0"/>
      <c r="AZI138" s="0"/>
      <c r="AZJ138" s="0"/>
      <c r="AZK138" s="0"/>
      <c r="AZL138" s="0"/>
      <c r="AZM138" s="0"/>
      <c r="AZN138" s="0"/>
      <c r="AZO138" s="0"/>
      <c r="AZP138" s="0"/>
      <c r="AZQ138" s="0"/>
      <c r="AZR138" s="0"/>
      <c r="AZS138" s="0"/>
      <c r="AZT138" s="0"/>
      <c r="AZU138" s="0"/>
      <c r="AZV138" s="0"/>
      <c r="AZW138" s="0"/>
      <c r="AZX138" s="0"/>
      <c r="AZY138" s="0"/>
      <c r="AZZ138" s="0"/>
      <c r="BAA138" s="0"/>
      <c r="BAB138" s="0"/>
      <c r="BAC138" s="0"/>
      <c r="BAD138" s="0"/>
      <c r="BAE138" s="0"/>
      <c r="BAF138" s="0"/>
      <c r="BAG138" s="0"/>
      <c r="BAH138" s="0"/>
      <c r="BAI138" s="0"/>
      <c r="BAJ138" s="0"/>
      <c r="BAK138" s="0"/>
      <c r="BAL138" s="0"/>
      <c r="BAM138" s="0"/>
      <c r="BAN138" s="0"/>
      <c r="BAO138" s="0"/>
      <c r="BAP138" s="0"/>
      <c r="BAQ138" s="0"/>
      <c r="BAR138" s="0"/>
      <c r="BAS138" s="0"/>
      <c r="BAT138" s="0"/>
      <c r="BAU138" s="0"/>
      <c r="BAV138" s="0"/>
      <c r="BAW138" s="0"/>
      <c r="BAX138" s="0"/>
      <c r="BAY138" s="0"/>
      <c r="BAZ138" s="0"/>
      <c r="BBA138" s="0"/>
      <c r="BBB138" s="0"/>
      <c r="BBC138" s="0"/>
      <c r="BBD138" s="0"/>
      <c r="BBE138" s="0"/>
      <c r="BBF138" s="0"/>
      <c r="BBG138" s="0"/>
      <c r="BBH138" s="0"/>
      <c r="BBI138" s="0"/>
      <c r="BBJ138" s="0"/>
      <c r="BBK138" s="0"/>
      <c r="BBL138" s="0"/>
      <c r="BBM138" s="0"/>
      <c r="BBN138" s="0"/>
      <c r="BBO138" s="0"/>
      <c r="BBP138" s="0"/>
      <c r="BBQ138" s="0"/>
      <c r="BBR138" s="0"/>
      <c r="BBS138" s="0"/>
      <c r="BBT138" s="0"/>
      <c r="BBU138" s="0"/>
      <c r="BBV138" s="0"/>
      <c r="BBW138" s="0"/>
      <c r="BBX138" s="0"/>
      <c r="BBY138" s="0"/>
      <c r="BBZ138" s="0"/>
      <c r="BCA138" s="0"/>
      <c r="BCB138" s="0"/>
      <c r="BCC138" s="0"/>
      <c r="BCD138" s="0"/>
      <c r="BCE138" s="0"/>
      <c r="BCF138" s="0"/>
      <c r="BCG138" s="0"/>
      <c r="BCH138" s="0"/>
      <c r="BCI138" s="0"/>
      <c r="BCJ138" s="0"/>
      <c r="BCK138" s="0"/>
      <c r="BCL138" s="0"/>
      <c r="BCM138" s="0"/>
      <c r="BCN138" s="0"/>
      <c r="BCO138" s="0"/>
      <c r="BCP138" s="0"/>
      <c r="BCQ138" s="0"/>
      <c r="BCR138" s="0"/>
      <c r="BCS138" s="0"/>
      <c r="BCT138" s="0"/>
      <c r="BCU138" s="0"/>
      <c r="BCV138" s="0"/>
      <c r="BCW138" s="0"/>
      <c r="BCX138" s="0"/>
      <c r="BCY138" s="0"/>
      <c r="BCZ138" s="0"/>
      <c r="BDA138" s="0"/>
      <c r="BDB138" s="0"/>
      <c r="BDC138" s="0"/>
      <c r="BDD138" s="0"/>
      <c r="BDE138" s="0"/>
      <c r="BDF138" s="0"/>
      <c r="BDG138" s="0"/>
      <c r="BDH138" s="0"/>
      <c r="BDI138" s="0"/>
      <c r="BDJ138" s="0"/>
      <c r="BDK138" s="0"/>
      <c r="BDL138" s="0"/>
      <c r="BDM138" s="0"/>
      <c r="BDN138" s="0"/>
      <c r="BDO138" s="0"/>
      <c r="BDP138" s="0"/>
      <c r="BDQ138" s="0"/>
      <c r="BDR138" s="0"/>
      <c r="BDS138" s="0"/>
      <c r="BDT138" s="0"/>
      <c r="BDU138" s="0"/>
      <c r="BDV138" s="0"/>
      <c r="BDW138" s="0"/>
      <c r="BDX138" s="0"/>
      <c r="BDY138" s="0"/>
      <c r="BDZ138" s="0"/>
      <c r="BEA138" s="0"/>
      <c r="BEB138" s="0"/>
      <c r="BEC138" s="0"/>
      <c r="BED138" s="0"/>
      <c r="BEE138" s="0"/>
      <c r="BEF138" s="0"/>
      <c r="BEG138" s="0"/>
      <c r="BEH138" s="0"/>
      <c r="BEI138" s="0"/>
      <c r="BEJ138" s="0"/>
      <c r="BEK138" s="0"/>
      <c r="BEL138" s="0"/>
      <c r="BEM138" s="0"/>
      <c r="BEN138" s="0"/>
      <c r="BEO138" s="0"/>
      <c r="BEP138" s="0"/>
      <c r="BEQ138" s="0"/>
      <c r="BER138" s="0"/>
      <c r="BES138" s="0"/>
      <c r="BET138" s="0"/>
      <c r="BEU138" s="0"/>
      <c r="BEV138" s="0"/>
      <c r="BEW138" s="0"/>
      <c r="BEX138" s="0"/>
      <c r="BEY138" s="0"/>
      <c r="BEZ138" s="0"/>
      <c r="BFA138" s="0"/>
      <c r="BFB138" s="0"/>
      <c r="BFC138" s="0"/>
      <c r="BFD138" s="0"/>
      <c r="BFE138" s="0"/>
      <c r="BFF138" s="0"/>
      <c r="BFG138" s="0"/>
      <c r="BFH138" s="0"/>
      <c r="BFI138" s="0"/>
      <c r="BFJ138" s="0"/>
      <c r="BFK138" s="0"/>
      <c r="BFL138" s="0"/>
      <c r="BFM138" s="0"/>
      <c r="BFN138" s="0"/>
      <c r="BFO138" s="0"/>
      <c r="BFP138" s="0"/>
      <c r="BFQ138" s="0"/>
      <c r="BFR138" s="0"/>
      <c r="BFS138" s="0"/>
      <c r="BFT138" s="0"/>
      <c r="BFU138" s="0"/>
      <c r="BFV138" s="0"/>
      <c r="BFW138" s="0"/>
      <c r="BFX138" s="0"/>
      <c r="BFY138" s="0"/>
      <c r="BFZ138" s="0"/>
      <c r="BGA138" s="0"/>
      <c r="BGB138" s="0"/>
      <c r="BGC138" s="0"/>
      <c r="BGD138" s="0"/>
      <c r="BGE138" s="0"/>
      <c r="BGF138" s="0"/>
      <c r="BGG138" s="0"/>
      <c r="BGH138" s="0"/>
      <c r="BGI138" s="0"/>
      <c r="BGJ138" s="0"/>
      <c r="BGK138" s="0"/>
      <c r="BGL138" s="0"/>
      <c r="BGM138" s="0"/>
      <c r="BGN138" s="0"/>
      <c r="BGO138" s="0"/>
      <c r="BGP138" s="0"/>
      <c r="BGQ138" s="0"/>
      <c r="BGR138" s="0"/>
      <c r="BGS138" s="0"/>
      <c r="BGT138" s="0"/>
      <c r="BGU138" s="0"/>
      <c r="BGV138" s="0"/>
      <c r="BGW138" s="0"/>
      <c r="BGX138" s="0"/>
      <c r="BGY138" s="0"/>
      <c r="BGZ138" s="0"/>
      <c r="BHA138" s="0"/>
      <c r="BHB138" s="0"/>
      <c r="BHC138" s="0"/>
      <c r="BHD138" s="0"/>
      <c r="BHE138" s="0"/>
      <c r="BHF138" s="0"/>
      <c r="BHG138" s="0"/>
      <c r="BHH138" s="0"/>
      <c r="BHI138" s="0"/>
      <c r="BHJ138" s="0"/>
      <c r="BHK138" s="0"/>
      <c r="BHL138" s="0"/>
      <c r="BHM138" s="0"/>
      <c r="BHN138" s="0"/>
      <c r="BHO138" s="0"/>
      <c r="BHP138" s="0"/>
      <c r="BHQ138" s="0"/>
      <c r="BHR138" s="0"/>
      <c r="BHS138" s="0"/>
      <c r="BHT138" s="0"/>
      <c r="BHU138" s="0"/>
      <c r="BHV138" s="0"/>
      <c r="BHW138" s="0"/>
      <c r="BHX138" s="0"/>
      <c r="BHY138" s="0"/>
      <c r="BHZ138" s="0"/>
      <c r="BIA138" s="0"/>
      <c r="BIB138" s="0"/>
      <c r="BIC138" s="0"/>
      <c r="BID138" s="0"/>
      <c r="BIE138" s="0"/>
      <c r="BIF138" s="0"/>
      <c r="BIG138" s="0"/>
      <c r="BIH138" s="0"/>
      <c r="BII138" s="0"/>
      <c r="BIJ138" s="0"/>
      <c r="BIK138" s="0"/>
      <c r="BIL138" s="0"/>
      <c r="BIM138" s="0"/>
      <c r="BIN138" s="0"/>
      <c r="BIO138" s="0"/>
      <c r="BIP138" s="0"/>
      <c r="BIQ138" s="0"/>
      <c r="BIR138" s="0"/>
      <c r="BIS138" s="0"/>
      <c r="BIT138" s="0"/>
      <c r="BIU138" s="0"/>
      <c r="BIV138" s="0"/>
      <c r="BIW138" s="0"/>
      <c r="BIX138" s="0"/>
      <c r="BIY138" s="0"/>
      <c r="BIZ138" s="0"/>
      <c r="BJA138" s="0"/>
      <c r="BJB138" s="0"/>
      <c r="BJC138" s="0"/>
      <c r="BJD138" s="0"/>
      <c r="BJE138" s="0"/>
      <c r="BJF138" s="0"/>
      <c r="BJG138" s="0"/>
      <c r="BJH138" s="0"/>
      <c r="BJI138" s="0"/>
      <c r="BJJ138" s="0"/>
      <c r="BJK138" s="0"/>
      <c r="BJL138" s="0"/>
      <c r="BJM138" s="0"/>
      <c r="BJN138" s="0"/>
      <c r="BJO138" s="0"/>
      <c r="BJP138" s="0"/>
      <c r="BJQ138" s="0"/>
      <c r="BJR138" s="0"/>
      <c r="BJS138" s="0"/>
      <c r="BJT138" s="0"/>
      <c r="BJU138" s="0"/>
      <c r="BJV138" s="0"/>
      <c r="BJW138" s="0"/>
      <c r="BJX138" s="0"/>
      <c r="BJY138" s="0"/>
      <c r="BJZ138" s="0"/>
      <c r="BKA138" s="0"/>
      <c r="BKB138" s="0"/>
      <c r="BKC138" s="0"/>
      <c r="BKD138" s="0"/>
      <c r="BKE138" s="0"/>
      <c r="BKF138" s="0"/>
      <c r="BKG138" s="0"/>
      <c r="BKH138" s="0"/>
      <c r="BKI138" s="0"/>
      <c r="BKJ138" s="0"/>
      <c r="BKK138" s="0"/>
      <c r="BKL138" s="0"/>
      <c r="BKM138" s="0"/>
      <c r="BKN138" s="0"/>
      <c r="BKO138" s="0"/>
      <c r="BKP138" s="0"/>
      <c r="BKQ138" s="0"/>
      <c r="BKR138" s="0"/>
      <c r="BKS138" s="0"/>
      <c r="BKT138" s="0"/>
      <c r="BKU138" s="0"/>
      <c r="BKV138" s="0"/>
      <c r="BKW138" s="0"/>
      <c r="BKX138" s="0"/>
      <c r="BKY138" s="0"/>
      <c r="BKZ138" s="0"/>
      <c r="BLA138" s="0"/>
      <c r="BLB138" s="0"/>
      <c r="BLC138" s="0"/>
      <c r="BLD138" s="0"/>
      <c r="BLE138" s="0"/>
      <c r="BLF138" s="0"/>
      <c r="BLG138" s="0"/>
      <c r="BLH138" s="0"/>
      <c r="BLI138" s="0"/>
      <c r="BLJ138" s="0"/>
      <c r="BLK138" s="0"/>
      <c r="BLL138" s="0"/>
      <c r="BLM138" s="0"/>
      <c r="BLN138" s="0"/>
      <c r="BLO138" s="0"/>
      <c r="BLP138" s="0"/>
      <c r="BLQ138" s="0"/>
      <c r="BLR138" s="0"/>
      <c r="BLS138" s="0"/>
      <c r="BLT138" s="0"/>
      <c r="BLU138" s="0"/>
      <c r="BLV138" s="0"/>
      <c r="BLW138" s="0"/>
      <c r="BLX138" s="0"/>
      <c r="BLY138" s="0"/>
      <c r="BLZ138" s="0"/>
      <c r="BMA138" s="0"/>
      <c r="BMB138" s="0"/>
      <c r="BMC138" s="0"/>
      <c r="BMD138" s="0"/>
      <c r="BME138" s="0"/>
      <c r="BMF138" s="0"/>
      <c r="BMG138" s="0"/>
      <c r="BMH138" s="0"/>
      <c r="BMI138" s="0"/>
      <c r="BMJ138" s="0"/>
      <c r="BMK138" s="0"/>
      <c r="BML138" s="0"/>
      <c r="BMM138" s="0"/>
      <c r="BMN138" s="0"/>
      <c r="BMO138" s="0"/>
      <c r="BMP138" s="0"/>
      <c r="BMQ138" s="0"/>
      <c r="BMR138" s="0"/>
      <c r="BMS138" s="0"/>
      <c r="BMT138" s="0"/>
      <c r="BMU138" s="0"/>
      <c r="BMV138" s="0"/>
      <c r="BMW138" s="0"/>
      <c r="BMX138" s="0"/>
      <c r="BMY138" s="0"/>
      <c r="BMZ138" s="0"/>
      <c r="BNA138" s="0"/>
      <c r="BNB138" s="0"/>
      <c r="BNC138" s="0"/>
      <c r="BND138" s="0"/>
      <c r="BNE138" s="0"/>
      <c r="BNF138" s="0"/>
      <c r="BNG138" s="0"/>
      <c r="BNH138" s="0"/>
      <c r="BNI138" s="0"/>
      <c r="BNJ138" s="0"/>
      <c r="BNK138" s="0"/>
      <c r="BNL138" s="0"/>
      <c r="BNM138" s="0"/>
      <c r="BNN138" s="0"/>
      <c r="BNO138" s="0"/>
      <c r="BNP138" s="0"/>
      <c r="BNQ138" s="0"/>
      <c r="BNR138" s="0"/>
      <c r="BNS138" s="0"/>
      <c r="BNT138" s="0"/>
      <c r="BNU138" s="0"/>
      <c r="BNV138" s="0"/>
      <c r="BNW138" s="0"/>
      <c r="BNX138" s="0"/>
      <c r="BNY138" s="0"/>
      <c r="BNZ138" s="0"/>
      <c r="BOA138" s="0"/>
      <c r="BOB138" s="0"/>
      <c r="BOC138" s="0"/>
      <c r="BOD138" s="0"/>
      <c r="BOE138" s="0"/>
      <c r="BOF138" s="0"/>
      <c r="BOG138" s="0"/>
      <c r="BOH138" s="0"/>
      <c r="BOI138" s="0"/>
      <c r="BOJ138" s="0"/>
      <c r="BOK138" s="0"/>
      <c r="BOL138" s="0"/>
      <c r="BOM138" s="0"/>
      <c r="BON138" s="0"/>
      <c r="BOO138" s="0"/>
      <c r="BOP138" s="0"/>
      <c r="BOQ138" s="0"/>
      <c r="BOR138" s="0"/>
      <c r="BOS138" s="0"/>
      <c r="BOT138" s="0"/>
      <c r="BOU138" s="0"/>
      <c r="BOV138" s="0"/>
      <c r="BOW138" s="0"/>
      <c r="BOX138" s="0"/>
      <c r="BOY138" s="0"/>
      <c r="BOZ138" s="0"/>
      <c r="BPA138" s="0"/>
      <c r="BPB138" s="0"/>
      <c r="BPC138" s="0"/>
      <c r="BPD138" s="0"/>
      <c r="BPE138" s="0"/>
      <c r="BPF138" s="0"/>
      <c r="BPG138" s="0"/>
      <c r="BPH138" s="0"/>
      <c r="BPI138" s="0"/>
      <c r="BPJ138" s="0"/>
      <c r="BPK138" s="0"/>
      <c r="BPL138" s="0"/>
      <c r="BPM138" s="0"/>
      <c r="BPN138" s="0"/>
      <c r="BPO138" s="0"/>
      <c r="BPP138" s="0"/>
      <c r="BPQ138" s="0"/>
      <c r="BPR138" s="0"/>
      <c r="BPS138" s="0"/>
      <c r="BPT138" s="0"/>
      <c r="BPU138" s="0"/>
      <c r="BPV138" s="0"/>
      <c r="BPW138" s="0"/>
      <c r="BPX138" s="0"/>
      <c r="BPY138" s="0"/>
      <c r="BPZ138" s="0"/>
      <c r="BQA138" s="0"/>
      <c r="BQB138" s="0"/>
      <c r="BQC138" s="0"/>
      <c r="BQD138" s="0"/>
      <c r="BQE138" s="0"/>
      <c r="BQF138" s="0"/>
      <c r="BQG138" s="0"/>
      <c r="BQH138" s="0"/>
      <c r="BQI138" s="0"/>
      <c r="BQJ138" s="0"/>
      <c r="BQK138" s="0"/>
      <c r="BQL138" s="0"/>
      <c r="BQM138" s="0"/>
      <c r="BQN138" s="0"/>
      <c r="BQO138" s="0"/>
      <c r="BQP138" s="0"/>
      <c r="BQQ138" s="0"/>
      <c r="BQR138" s="0"/>
      <c r="BQS138" s="0"/>
      <c r="BQT138" s="0"/>
      <c r="BQU138" s="0"/>
      <c r="BQV138" s="0"/>
      <c r="BQW138" s="0"/>
      <c r="BQX138" s="0"/>
      <c r="BQY138" s="0"/>
      <c r="BQZ138" s="0"/>
      <c r="BRA138" s="0"/>
      <c r="BRB138" s="0"/>
      <c r="BRC138" s="0"/>
      <c r="BRD138" s="0"/>
      <c r="BRE138" s="0"/>
      <c r="BRF138" s="0"/>
      <c r="BRG138" s="0"/>
      <c r="BRH138" s="0"/>
      <c r="BRI138" s="0"/>
      <c r="BRJ138" s="0"/>
      <c r="BRK138" s="0"/>
      <c r="BRL138" s="0"/>
      <c r="BRM138" s="0"/>
      <c r="BRN138" s="0"/>
      <c r="BRO138" s="0"/>
      <c r="BRP138" s="0"/>
      <c r="BRQ138" s="0"/>
      <c r="BRR138" s="0"/>
      <c r="BRS138" s="0"/>
      <c r="BRT138" s="0"/>
      <c r="BRU138" s="0"/>
      <c r="BRV138" s="0"/>
      <c r="BRW138" s="0"/>
      <c r="BRX138" s="0"/>
      <c r="BRY138" s="0"/>
      <c r="BRZ138" s="0"/>
      <c r="BSA138" s="0"/>
      <c r="BSB138" s="0"/>
      <c r="BSC138" s="0"/>
      <c r="BSD138" s="0"/>
      <c r="BSE138" s="0"/>
      <c r="BSF138" s="0"/>
      <c r="BSG138" s="0"/>
      <c r="BSH138" s="0"/>
      <c r="BSI138" s="0"/>
      <c r="BSJ138" s="0"/>
      <c r="BSK138" s="0"/>
      <c r="BSL138" s="0"/>
      <c r="BSM138" s="0"/>
      <c r="BSN138" s="0"/>
      <c r="BSO138" s="0"/>
      <c r="BSP138" s="0"/>
      <c r="BSQ138" s="0"/>
      <c r="BSR138" s="0"/>
      <c r="BSS138" s="0"/>
      <c r="BST138" s="0"/>
      <c r="BSU138" s="0"/>
      <c r="BSV138" s="0"/>
      <c r="BSW138" s="0"/>
      <c r="BSX138" s="0"/>
      <c r="BSY138" s="0"/>
      <c r="BSZ138" s="0"/>
      <c r="BTA138" s="0"/>
      <c r="BTB138" s="0"/>
      <c r="BTC138" s="0"/>
      <c r="BTD138" s="0"/>
      <c r="BTE138" s="0"/>
      <c r="BTF138" s="0"/>
      <c r="BTG138" s="0"/>
      <c r="BTH138" s="0"/>
      <c r="BTI138" s="0"/>
      <c r="BTJ138" s="0"/>
      <c r="BTK138" s="0"/>
      <c r="BTL138" s="0"/>
      <c r="BTM138" s="0"/>
      <c r="BTN138" s="0"/>
      <c r="BTO138" s="0"/>
      <c r="BTP138" s="0"/>
      <c r="BTQ138" s="0"/>
      <c r="BTR138" s="0"/>
      <c r="BTS138" s="0"/>
      <c r="BTT138" s="0"/>
      <c r="BTU138" s="0"/>
      <c r="BTV138" s="0"/>
      <c r="BTW138" s="0"/>
      <c r="BTX138" s="0"/>
      <c r="BTY138" s="0"/>
      <c r="BTZ138" s="0"/>
      <c r="BUA138" s="0"/>
      <c r="BUB138" s="0"/>
      <c r="BUC138" s="0"/>
      <c r="BUD138" s="0"/>
      <c r="BUE138" s="0"/>
      <c r="BUF138" s="0"/>
      <c r="BUG138" s="0"/>
      <c r="BUH138" s="0"/>
      <c r="BUI138" s="0"/>
      <c r="BUJ138" s="0"/>
      <c r="BUK138" s="0"/>
      <c r="BUL138" s="0"/>
      <c r="BUM138" s="0"/>
      <c r="BUN138" s="0"/>
      <c r="BUO138" s="0"/>
      <c r="BUP138" s="0"/>
      <c r="BUQ138" s="0"/>
      <c r="BUR138" s="0"/>
      <c r="BUS138" s="0"/>
      <c r="BUT138" s="0"/>
      <c r="BUU138" s="0"/>
      <c r="BUV138" s="0"/>
      <c r="BUW138" s="0"/>
      <c r="BUX138" s="0"/>
      <c r="BUY138" s="0"/>
      <c r="BUZ138" s="0"/>
      <c r="BVA138" s="0"/>
      <c r="BVB138" s="0"/>
      <c r="BVC138" s="0"/>
      <c r="BVD138" s="0"/>
      <c r="BVE138" s="0"/>
      <c r="BVF138" s="0"/>
      <c r="BVG138" s="0"/>
      <c r="BVH138" s="0"/>
      <c r="BVI138" s="0"/>
      <c r="BVJ138" s="0"/>
      <c r="BVK138" s="0"/>
      <c r="BVL138" s="0"/>
      <c r="BVM138" s="0"/>
      <c r="BVN138" s="0"/>
      <c r="BVO138" s="0"/>
      <c r="BVP138" s="0"/>
      <c r="BVQ138" s="0"/>
      <c r="BVR138" s="0"/>
      <c r="BVS138" s="0"/>
      <c r="BVT138" s="0"/>
      <c r="BVU138" s="0"/>
      <c r="BVV138" s="0"/>
      <c r="BVW138" s="0"/>
      <c r="BVX138" s="0"/>
      <c r="BVY138" s="0"/>
      <c r="BVZ138" s="0"/>
      <c r="BWA138" s="0"/>
      <c r="BWB138" s="0"/>
      <c r="BWC138" s="0"/>
      <c r="BWD138" s="0"/>
      <c r="BWE138" s="0"/>
      <c r="BWF138" s="0"/>
      <c r="BWG138" s="0"/>
      <c r="BWH138" s="0"/>
      <c r="BWI138" s="0"/>
      <c r="BWJ138" s="0"/>
      <c r="BWK138" s="0"/>
      <c r="BWL138" s="0"/>
      <c r="BWM138" s="0"/>
      <c r="BWN138" s="0"/>
      <c r="BWO138" s="0"/>
      <c r="BWP138" s="0"/>
      <c r="BWQ138" s="0"/>
      <c r="BWR138" s="0"/>
      <c r="BWS138" s="0"/>
      <c r="BWT138" s="0"/>
      <c r="BWU138" s="0"/>
      <c r="BWV138" s="0"/>
      <c r="BWW138" s="0"/>
      <c r="BWX138" s="0"/>
      <c r="BWY138" s="0"/>
      <c r="BWZ138" s="0"/>
      <c r="BXA138" s="0"/>
      <c r="BXB138" s="0"/>
      <c r="BXC138" s="0"/>
      <c r="BXD138" s="0"/>
      <c r="BXE138" s="0"/>
      <c r="BXF138" s="0"/>
      <c r="BXG138" s="0"/>
      <c r="BXH138" s="0"/>
      <c r="BXI138" s="0"/>
      <c r="BXJ138" s="0"/>
      <c r="BXK138" s="0"/>
      <c r="BXL138" s="0"/>
      <c r="BXM138" s="0"/>
      <c r="BXN138" s="0"/>
      <c r="BXO138" s="0"/>
      <c r="BXP138" s="0"/>
      <c r="BXQ138" s="0"/>
      <c r="BXR138" s="0"/>
      <c r="BXS138" s="0"/>
      <c r="BXT138" s="0"/>
      <c r="BXU138" s="0"/>
      <c r="BXV138" s="0"/>
      <c r="BXW138" s="0"/>
      <c r="BXX138" s="0"/>
      <c r="BXY138" s="0"/>
      <c r="BXZ138" s="0"/>
      <c r="BYA138" s="0"/>
      <c r="BYB138" s="0"/>
      <c r="BYC138" s="0"/>
      <c r="BYD138" s="0"/>
      <c r="BYE138" s="0"/>
      <c r="BYF138" s="0"/>
      <c r="BYG138" s="0"/>
      <c r="BYH138" s="0"/>
      <c r="BYI138" s="0"/>
      <c r="BYJ138" s="0"/>
      <c r="BYK138" s="0"/>
      <c r="BYL138" s="0"/>
      <c r="BYM138" s="0"/>
      <c r="BYN138" s="0"/>
      <c r="BYO138" s="0"/>
      <c r="BYP138" s="0"/>
      <c r="BYQ138" s="0"/>
      <c r="BYR138" s="0"/>
      <c r="BYS138" s="0"/>
      <c r="BYT138" s="0"/>
      <c r="BYU138" s="0"/>
      <c r="BYV138" s="0"/>
      <c r="BYW138" s="0"/>
      <c r="BYX138" s="0"/>
      <c r="BYY138" s="0"/>
      <c r="BYZ138" s="0"/>
      <c r="BZA138" s="0"/>
      <c r="BZB138" s="0"/>
      <c r="BZC138" s="0"/>
      <c r="BZD138" s="0"/>
      <c r="BZE138" s="0"/>
      <c r="BZF138" s="0"/>
      <c r="BZG138" s="0"/>
      <c r="BZH138" s="0"/>
      <c r="BZI138" s="0"/>
      <c r="BZJ138" s="0"/>
      <c r="BZK138" s="0"/>
      <c r="BZL138" s="0"/>
      <c r="BZM138" s="0"/>
      <c r="BZN138" s="0"/>
      <c r="BZO138" s="0"/>
      <c r="BZP138" s="0"/>
      <c r="BZQ138" s="0"/>
      <c r="BZR138" s="0"/>
      <c r="BZS138" s="0"/>
      <c r="BZT138" s="0"/>
      <c r="BZU138" s="0"/>
      <c r="BZV138" s="0"/>
      <c r="BZW138" s="0"/>
      <c r="BZX138" s="0"/>
      <c r="BZY138" s="0"/>
      <c r="BZZ138" s="0"/>
      <c r="CAA138" s="0"/>
      <c r="CAB138" s="0"/>
      <c r="CAC138" s="0"/>
      <c r="CAD138" s="0"/>
      <c r="CAE138" s="0"/>
      <c r="CAF138" s="0"/>
      <c r="CAG138" s="0"/>
      <c r="CAH138" s="0"/>
      <c r="CAI138" s="0"/>
      <c r="CAJ138" s="0"/>
      <c r="CAK138" s="0"/>
      <c r="CAL138" s="0"/>
      <c r="CAM138" s="0"/>
      <c r="CAN138" s="0"/>
      <c r="CAO138" s="0"/>
      <c r="CAP138" s="0"/>
      <c r="CAQ138" s="0"/>
      <c r="CAR138" s="0"/>
      <c r="CAS138" s="0"/>
      <c r="CAT138" s="0"/>
      <c r="CAU138" s="0"/>
      <c r="CAV138" s="0"/>
      <c r="CAW138" s="0"/>
      <c r="CAX138" s="0"/>
      <c r="CAY138" s="0"/>
      <c r="CAZ138" s="0"/>
      <c r="CBA138" s="0"/>
      <c r="CBB138" s="0"/>
      <c r="CBC138" s="0"/>
      <c r="CBD138" s="0"/>
      <c r="CBE138" s="0"/>
      <c r="CBF138" s="0"/>
      <c r="CBG138" s="0"/>
      <c r="CBH138" s="0"/>
      <c r="CBI138" s="0"/>
      <c r="CBJ138" s="0"/>
      <c r="CBK138" s="0"/>
      <c r="CBL138" s="0"/>
      <c r="CBM138" s="0"/>
      <c r="CBN138" s="0"/>
      <c r="CBO138" s="0"/>
      <c r="CBP138" s="0"/>
      <c r="CBQ138" s="0"/>
      <c r="CBR138" s="0"/>
      <c r="CBS138" s="0"/>
      <c r="CBT138" s="0"/>
      <c r="CBU138" s="0"/>
      <c r="CBV138" s="0"/>
      <c r="CBW138" s="0"/>
      <c r="CBX138" s="0"/>
      <c r="CBY138" s="0"/>
      <c r="CBZ138" s="0"/>
      <c r="CCA138" s="0"/>
      <c r="CCB138" s="0"/>
      <c r="CCC138" s="0"/>
      <c r="CCD138" s="0"/>
      <c r="CCE138" s="0"/>
      <c r="CCF138" s="0"/>
      <c r="CCG138" s="0"/>
      <c r="CCH138" s="0"/>
      <c r="CCI138" s="0"/>
      <c r="CCJ138" s="0"/>
      <c r="CCK138" s="0"/>
      <c r="CCL138" s="0"/>
      <c r="CCM138" s="0"/>
      <c r="CCN138" s="0"/>
      <c r="CCO138" s="0"/>
      <c r="CCP138" s="0"/>
      <c r="CCQ138" s="0"/>
      <c r="CCR138" s="0"/>
      <c r="CCS138" s="0"/>
      <c r="CCT138" s="0"/>
      <c r="CCU138" s="0"/>
      <c r="CCV138" s="0"/>
      <c r="CCW138" s="0"/>
      <c r="CCX138" s="0"/>
      <c r="CCY138" s="0"/>
      <c r="CCZ138" s="0"/>
      <c r="CDA138" s="0"/>
      <c r="CDB138" s="0"/>
      <c r="CDC138" s="0"/>
      <c r="CDD138" s="0"/>
      <c r="CDE138" s="0"/>
      <c r="CDF138" s="0"/>
      <c r="CDG138" s="0"/>
      <c r="CDH138" s="0"/>
      <c r="CDI138" s="0"/>
      <c r="CDJ138" s="0"/>
      <c r="CDK138" s="0"/>
      <c r="CDL138" s="0"/>
      <c r="CDM138" s="0"/>
      <c r="CDN138" s="0"/>
      <c r="CDO138" s="0"/>
      <c r="CDP138" s="0"/>
      <c r="CDQ138" s="0"/>
      <c r="CDR138" s="0"/>
      <c r="CDS138" s="0"/>
      <c r="CDT138" s="0"/>
      <c r="CDU138" s="0"/>
      <c r="CDV138" s="0"/>
      <c r="CDW138" s="0"/>
      <c r="CDX138" s="0"/>
      <c r="CDY138" s="0"/>
      <c r="CDZ138" s="0"/>
      <c r="CEA138" s="0"/>
      <c r="CEB138" s="0"/>
      <c r="CEC138" s="0"/>
      <c r="CED138" s="0"/>
      <c r="CEE138" s="0"/>
      <c r="CEF138" s="0"/>
      <c r="CEG138" s="0"/>
      <c r="CEH138" s="0"/>
      <c r="CEI138" s="0"/>
      <c r="CEJ138" s="0"/>
      <c r="CEK138" s="0"/>
      <c r="CEL138" s="0"/>
      <c r="CEM138" s="0"/>
      <c r="CEN138" s="0"/>
      <c r="CEO138" s="0"/>
      <c r="CEP138" s="0"/>
      <c r="CEQ138" s="0"/>
      <c r="CER138" s="0"/>
      <c r="CES138" s="0"/>
      <c r="CET138" s="0"/>
      <c r="CEU138" s="0"/>
      <c r="CEV138" s="0"/>
      <c r="CEW138" s="0"/>
      <c r="CEX138" s="0"/>
      <c r="CEY138" s="0"/>
      <c r="CEZ138" s="0"/>
      <c r="CFA138" s="0"/>
      <c r="CFB138" s="0"/>
      <c r="CFC138" s="0"/>
      <c r="CFD138" s="0"/>
      <c r="CFE138" s="0"/>
      <c r="CFF138" s="0"/>
      <c r="CFG138" s="0"/>
      <c r="CFH138" s="0"/>
      <c r="CFI138" s="0"/>
      <c r="CFJ138" s="0"/>
      <c r="CFK138" s="0"/>
      <c r="CFL138" s="0"/>
      <c r="CFM138" s="0"/>
      <c r="CFN138" s="0"/>
      <c r="CFO138" s="0"/>
      <c r="CFP138" s="0"/>
      <c r="CFQ138" s="0"/>
      <c r="CFR138" s="0"/>
      <c r="CFS138" s="0"/>
      <c r="CFT138" s="0"/>
      <c r="CFU138" s="0"/>
      <c r="CFV138" s="0"/>
      <c r="CFW138" s="0"/>
      <c r="CFX138" s="0"/>
      <c r="CFY138" s="0"/>
      <c r="CFZ138" s="0"/>
      <c r="CGA138" s="0"/>
      <c r="CGB138" s="0"/>
      <c r="CGC138" s="0"/>
      <c r="CGD138" s="0"/>
      <c r="CGE138" s="0"/>
      <c r="CGF138" s="0"/>
      <c r="CGG138" s="0"/>
      <c r="CGH138" s="0"/>
      <c r="CGI138" s="0"/>
      <c r="CGJ138" s="0"/>
      <c r="CGK138" s="0"/>
      <c r="CGL138" s="0"/>
      <c r="CGM138" s="0"/>
      <c r="CGN138" s="0"/>
      <c r="CGO138" s="0"/>
      <c r="CGP138" s="0"/>
      <c r="CGQ138" s="0"/>
      <c r="CGR138" s="0"/>
      <c r="CGS138" s="0"/>
      <c r="CGT138" s="0"/>
      <c r="CGU138" s="0"/>
      <c r="CGV138" s="0"/>
      <c r="CGW138" s="0"/>
      <c r="CGX138" s="0"/>
      <c r="CGY138" s="0"/>
      <c r="CGZ138" s="0"/>
      <c r="CHA138" s="0"/>
      <c r="CHB138" s="0"/>
      <c r="CHC138" s="0"/>
      <c r="CHD138" s="0"/>
      <c r="CHE138" s="0"/>
      <c r="CHF138" s="0"/>
      <c r="CHG138" s="0"/>
      <c r="CHH138" s="0"/>
      <c r="CHI138" s="0"/>
      <c r="CHJ138" s="0"/>
      <c r="CHK138" s="0"/>
      <c r="CHL138" s="0"/>
      <c r="CHM138" s="0"/>
      <c r="CHN138" s="0"/>
      <c r="CHO138" s="0"/>
      <c r="CHP138" s="0"/>
      <c r="CHQ138" s="0"/>
      <c r="CHR138" s="0"/>
      <c r="CHS138" s="0"/>
      <c r="CHT138" s="0"/>
      <c r="CHU138" s="0"/>
      <c r="CHV138" s="0"/>
      <c r="CHW138" s="0"/>
      <c r="CHX138" s="0"/>
      <c r="CHY138" s="0"/>
      <c r="CHZ138" s="0"/>
      <c r="CIA138" s="0"/>
      <c r="CIB138" s="0"/>
      <c r="CIC138" s="0"/>
      <c r="CID138" s="0"/>
      <c r="CIE138" s="0"/>
      <c r="CIF138" s="0"/>
      <c r="CIG138" s="0"/>
      <c r="CIH138" s="0"/>
      <c r="CII138" s="0"/>
      <c r="CIJ138" s="0"/>
      <c r="CIK138" s="0"/>
      <c r="CIL138" s="0"/>
      <c r="CIM138" s="0"/>
      <c r="CIN138" s="0"/>
      <c r="CIO138" s="0"/>
      <c r="CIP138" s="0"/>
      <c r="CIQ138" s="0"/>
      <c r="CIR138" s="0"/>
      <c r="CIS138" s="0"/>
      <c r="CIT138" s="0"/>
      <c r="CIU138" s="0"/>
      <c r="CIV138" s="0"/>
      <c r="CIW138" s="0"/>
      <c r="CIX138" s="0"/>
      <c r="CIY138" s="0"/>
      <c r="CIZ138" s="0"/>
      <c r="CJA138" s="0"/>
      <c r="CJB138" s="0"/>
      <c r="CJC138" s="0"/>
      <c r="CJD138" s="0"/>
      <c r="CJE138" s="0"/>
      <c r="CJF138" s="0"/>
      <c r="CJG138" s="0"/>
      <c r="CJH138" s="0"/>
      <c r="CJI138" s="0"/>
      <c r="CJJ138" s="0"/>
      <c r="CJK138" s="0"/>
      <c r="CJL138" s="0"/>
      <c r="CJM138" s="0"/>
      <c r="CJN138" s="0"/>
      <c r="CJO138" s="0"/>
      <c r="CJP138" s="0"/>
      <c r="CJQ138" s="0"/>
      <c r="CJR138" s="0"/>
      <c r="CJS138" s="0"/>
      <c r="CJT138" s="0"/>
      <c r="CJU138" s="0"/>
      <c r="CJV138" s="0"/>
      <c r="CJW138" s="0"/>
      <c r="CJX138" s="0"/>
      <c r="CJY138" s="0"/>
      <c r="CJZ138" s="0"/>
      <c r="CKA138" s="0"/>
      <c r="CKB138" s="0"/>
      <c r="CKC138" s="0"/>
      <c r="CKD138" s="0"/>
      <c r="CKE138" s="0"/>
      <c r="CKF138" s="0"/>
      <c r="CKG138" s="0"/>
      <c r="CKH138" s="0"/>
      <c r="CKI138" s="0"/>
      <c r="CKJ138" s="0"/>
      <c r="CKK138" s="0"/>
      <c r="CKL138" s="0"/>
      <c r="CKM138" s="0"/>
      <c r="CKN138" s="0"/>
      <c r="CKO138" s="0"/>
      <c r="CKP138" s="0"/>
      <c r="CKQ138" s="0"/>
      <c r="CKR138" s="0"/>
      <c r="CKS138" s="0"/>
      <c r="CKT138" s="0"/>
      <c r="CKU138" s="0"/>
      <c r="CKV138" s="0"/>
      <c r="CKW138" s="0"/>
      <c r="CKX138" s="0"/>
      <c r="CKY138" s="0"/>
      <c r="CKZ138" s="0"/>
      <c r="CLA138" s="0"/>
      <c r="CLB138" s="0"/>
      <c r="CLC138" s="0"/>
      <c r="CLD138" s="0"/>
      <c r="CLE138" s="0"/>
      <c r="CLF138" s="0"/>
      <c r="CLG138" s="0"/>
      <c r="CLH138" s="0"/>
      <c r="CLI138" s="0"/>
      <c r="CLJ138" s="0"/>
      <c r="CLK138" s="0"/>
      <c r="CLL138" s="0"/>
      <c r="CLM138" s="0"/>
      <c r="CLN138" s="0"/>
      <c r="CLO138" s="0"/>
      <c r="CLP138" s="0"/>
      <c r="CLQ138" s="0"/>
      <c r="CLR138" s="0"/>
      <c r="CLS138" s="0"/>
      <c r="CLT138" s="0"/>
      <c r="CLU138" s="0"/>
      <c r="CLV138" s="0"/>
      <c r="CLW138" s="0"/>
      <c r="CLX138" s="0"/>
      <c r="CLY138" s="0"/>
      <c r="CLZ138" s="0"/>
      <c r="CMA138" s="0"/>
      <c r="CMB138" s="0"/>
      <c r="CMC138" s="0"/>
      <c r="CMD138" s="0"/>
      <c r="CME138" s="0"/>
      <c r="CMF138" s="0"/>
      <c r="CMG138" s="0"/>
      <c r="CMH138" s="0"/>
      <c r="CMI138" s="0"/>
      <c r="CMJ138" s="0"/>
      <c r="CMK138" s="0"/>
      <c r="CML138" s="0"/>
      <c r="CMM138" s="0"/>
      <c r="CMN138" s="0"/>
      <c r="CMO138" s="0"/>
      <c r="CMP138" s="0"/>
      <c r="CMQ138" s="0"/>
      <c r="CMR138" s="0"/>
      <c r="CMS138" s="0"/>
      <c r="CMT138" s="0"/>
      <c r="CMU138" s="0"/>
      <c r="CMV138" s="0"/>
      <c r="CMW138" s="0"/>
      <c r="CMX138" s="0"/>
      <c r="CMY138" s="0"/>
      <c r="CMZ138" s="0"/>
      <c r="CNA138" s="0"/>
      <c r="CNB138" s="0"/>
      <c r="CNC138" s="0"/>
      <c r="CND138" s="0"/>
      <c r="CNE138" s="0"/>
      <c r="CNF138" s="0"/>
      <c r="CNG138" s="0"/>
      <c r="CNH138" s="0"/>
      <c r="CNI138" s="0"/>
      <c r="CNJ138" s="0"/>
      <c r="CNK138" s="0"/>
      <c r="CNL138" s="0"/>
      <c r="CNM138" s="0"/>
      <c r="CNN138" s="0"/>
      <c r="CNO138" s="0"/>
      <c r="CNP138" s="0"/>
      <c r="CNQ138" s="0"/>
      <c r="CNR138" s="0"/>
      <c r="CNS138" s="0"/>
      <c r="CNT138" s="0"/>
      <c r="CNU138" s="0"/>
      <c r="CNV138" s="0"/>
      <c r="CNW138" s="0"/>
      <c r="CNX138" s="0"/>
      <c r="CNY138" s="0"/>
      <c r="CNZ138" s="0"/>
      <c r="COA138" s="0"/>
      <c r="COB138" s="0"/>
      <c r="COC138" s="0"/>
      <c r="COD138" s="0"/>
      <c r="COE138" s="0"/>
      <c r="COF138" s="0"/>
      <c r="COG138" s="0"/>
      <c r="COH138" s="0"/>
      <c r="COI138" s="0"/>
      <c r="COJ138" s="0"/>
      <c r="COK138" s="0"/>
      <c r="COL138" s="0"/>
      <c r="COM138" s="0"/>
      <c r="CON138" s="0"/>
      <c r="COO138" s="0"/>
      <c r="COP138" s="0"/>
      <c r="COQ138" s="0"/>
      <c r="COR138" s="0"/>
      <c r="COS138" s="0"/>
      <c r="COT138" s="0"/>
      <c r="COU138" s="0"/>
      <c r="COV138" s="0"/>
      <c r="COW138" s="0"/>
      <c r="COX138" s="0"/>
      <c r="COY138" s="0"/>
      <c r="COZ138" s="0"/>
      <c r="CPA138" s="0"/>
      <c r="CPB138" s="0"/>
      <c r="CPC138" s="0"/>
      <c r="CPD138" s="0"/>
      <c r="CPE138" s="0"/>
      <c r="CPF138" s="0"/>
      <c r="CPG138" s="0"/>
      <c r="CPH138" s="0"/>
      <c r="CPI138" s="0"/>
      <c r="CPJ138" s="0"/>
      <c r="CPK138" s="0"/>
      <c r="CPL138" s="0"/>
      <c r="CPM138" s="0"/>
      <c r="CPN138" s="0"/>
      <c r="CPO138" s="0"/>
      <c r="CPP138" s="0"/>
      <c r="CPQ138" s="0"/>
      <c r="CPR138" s="0"/>
      <c r="CPS138" s="0"/>
      <c r="CPT138" s="0"/>
      <c r="CPU138" s="0"/>
      <c r="CPV138" s="0"/>
      <c r="CPW138" s="0"/>
      <c r="CPX138" s="0"/>
      <c r="CPY138" s="0"/>
      <c r="CPZ138" s="0"/>
      <c r="CQA138" s="0"/>
      <c r="CQB138" s="0"/>
      <c r="CQC138" s="0"/>
      <c r="CQD138" s="0"/>
      <c r="CQE138" s="0"/>
      <c r="CQF138" s="0"/>
      <c r="CQG138" s="0"/>
      <c r="CQH138" s="0"/>
      <c r="CQI138" s="0"/>
      <c r="CQJ138" s="0"/>
      <c r="CQK138" s="0"/>
      <c r="CQL138" s="0"/>
      <c r="CQM138" s="0"/>
      <c r="CQN138" s="0"/>
      <c r="CQO138" s="0"/>
      <c r="CQP138" s="0"/>
      <c r="CQQ138" s="0"/>
      <c r="CQR138" s="0"/>
      <c r="CQS138" s="0"/>
      <c r="CQT138" s="0"/>
      <c r="CQU138" s="0"/>
      <c r="CQV138" s="0"/>
      <c r="CQW138" s="0"/>
      <c r="CQX138" s="0"/>
      <c r="CQY138" s="0"/>
      <c r="CQZ138" s="0"/>
      <c r="CRA138" s="0"/>
      <c r="CRB138" s="0"/>
      <c r="CRC138" s="0"/>
      <c r="CRD138" s="0"/>
      <c r="CRE138" s="0"/>
      <c r="CRF138" s="0"/>
      <c r="CRG138" s="0"/>
      <c r="CRH138" s="0"/>
      <c r="CRI138" s="0"/>
      <c r="CRJ138" s="0"/>
      <c r="CRK138" s="0"/>
      <c r="CRL138" s="0"/>
      <c r="CRM138" s="0"/>
      <c r="CRN138" s="0"/>
      <c r="CRO138" s="0"/>
      <c r="CRP138" s="0"/>
      <c r="CRQ138" s="0"/>
      <c r="CRR138" s="0"/>
      <c r="CRS138" s="0"/>
      <c r="CRT138" s="0"/>
      <c r="CRU138" s="0"/>
      <c r="CRV138" s="0"/>
      <c r="CRW138" s="0"/>
      <c r="CRX138" s="0"/>
      <c r="CRY138" s="0"/>
      <c r="CRZ138" s="0"/>
      <c r="CSA138" s="0"/>
      <c r="CSB138" s="0"/>
      <c r="CSC138" s="0"/>
      <c r="CSD138" s="0"/>
      <c r="CSE138" s="0"/>
      <c r="CSF138" s="0"/>
      <c r="CSG138" s="0"/>
      <c r="CSH138" s="0"/>
      <c r="CSI138" s="0"/>
      <c r="CSJ138" s="0"/>
      <c r="CSK138" s="0"/>
      <c r="CSL138" s="0"/>
      <c r="CSM138" s="0"/>
      <c r="CSN138" s="0"/>
      <c r="CSO138" s="0"/>
      <c r="CSP138" s="0"/>
      <c r="CSQ138" s="0"/>
      <c r="CSR138" s="0"/>
      <c r="CSS138" s="0"/>
      <c r="CST138" s="0"/>
      <c r="CSU138" s="0"/>
      <c r="CSV138" s="0"/>
      <c r="CSW138" s="0"/>
      <c r="CSX138" s="0"/>
      <c r="CSY138" s="0"/>
      <c r="CSZ138" s="0"/>
      <c r="CTA138" s="0"/>
      <c r="CTB138" s="0"/>
      <c r="CTC138" s="0"/>
      <c r="CTD138" s="0"/>
      <c r="CTE138" s="0"/>
      <c r="CTF138" s="0"/>
      <c r="CTG138" s="0"/>
      <c r="CTH138" s="0"/>
      <c r="CTI138" s="0"/>
      <c r="CTJ138" s="0"/>
      <c r="CTK138" s="0"/>
      <c r="CTL138" s="0"/>
      <c r="CTM138" s="0"/>
      <c r="CTN138" s="0"/>
      <c r="CTO138" s="0"/>
      <c r="CTP138" s="0"/>
      <c r="CTQ138" s="0"/>
      <c r="CTR138" s="0"/>
      <c r="CTS138" s="0"/>
      <c r="CTT138" s="0"/>
      <c r="CTU138" s="0"/>
      <c r="CTV138" s="0"/>
      <c r="CTW138" s="0"/>
      <c r="CTX138" s="0"/>
      <c r="CTY138" s="0"/>
      <c r="CTZ138" s="0"/>
      <c r="CUA138" s="0"/>
      <c r="CUB138" s="0"/>
      <c r="CUC138" s="0"/>
      <c r="CUD138" s="0"/>
      <c r="CUE138" s="0"/>
      <c r="CUF138" s="0"/>
      <c r="CUG138" s="0"/>
      <c r="CUH138" s="0"/>
      <c r="CUI138" s="0"/>
      <c r="CUJ138" s="0"/>
      <c r="CUK138" s="0"/>
      <c r="CUL138" s="0"/>
      <c r="CUM138" s="0"/>
      <c r="CUN138" s="0"/>
      <c r="CUO138" s="0"/>
      <c r="CUP138" s="0"/>
      <c r="CUQ138" s="0"/>
      <c r="CUR138" s="0"/>
      <c r="CUS138" s="0"/>
      <c r="CUT138" s="0"/>
      <c r="CUU138" s="0"/>
      <c r="CUV138" s="0"/>
      <c r="CUW138" s="0"/>
      <c r="CUX138" s="0"/>
      <c r="CUY138" s="0"/>
      <c r="CUZ138" s="0"/>
      <c r="CVA138" s="0"/>
      <c r="CVB138" s="0"/>
      <c r="CVC138" s="0"/>
      <c r="CVD138" s="0"/>
      <c r="CVE138" s="0"/>
      <c r="CVF138" s="0"/>
      <c r="CVG138" s="0"/>
      <c r="CVH138" s="0"/>
      <c r="CVI138" s="0"/>
      <c r="CVJ138" s="0"/>
      <c r="CVK138" s="0"/>
      <c r="CVL138" s="0"/>
      <c r="CVM138" s="0"/>
      <c r="CVN138" s="0"/>
      <c r="CVO138" s="0"/>
      <c r="CVP138" s="0"/>
      <c r="CVQ138" s="0"/>
      <c r="CVR138" s="0"/>
      <c r="CVS138" s="0"/>
      <c r="CVT138" s="0"/>
      <c r="CVU138" s="0"/>
      <c r="CVV138" s="0"/>
      <c r="CVW138" s="0"/>
      <c r="CVX138" s="0"/>
      <c r="CVY138" s="0"/>
      <c r="CVZ138" s="0"/>
      <c r="CWA138" s="0"/>
      <c r="CWB138" s="0"/>
      <c r="CWC138" s="0"/>
      <c r="CWD138" s="0"/>
      <c r="CWE138" s="0"/>
      <c r="CWF138" s="0"/>
      <c r="CWG138" s="0"/>
      <c r="CWH138" s="0"/>
      <c r="CWI138" s="0"/>
      <c r="CWJ138" s="0"/>
      <c r="CWK138" s="0"/>
      <c r="CWL138" s="0"/>
      <c r="CWM138" s="0"/>
      <c r="CWN138" s="0"/>
      <c r="CWO138" s="0"/>
      <c r="CWP138" s="0"/>
      <c r="CWQ138" s="0"/>
      <c r="CWR138" s="0"/>
      <c r="CWS138" s="0"/>
      <c r="CWT138" s="0"/>
      <c r="CWU138" s="0"/>
      <c r="CWV138" s="0"/>
      <c r="CWW138" s="0"/>
      <c r="CWX138" s="0"/>
      <c r="CWY138" s="0"/>
      <c r="CWZ138" s="0"/>
      <c r="CXA138" s="0"/>
      <c r="CXB138" s="0"/>
      <c r="CXC138" s="0"/>
      <c r="CXD138" s="0"/>
      <c r="CXE138" s="0"/>
      <c r="CXF138" s="0"/>
      <c r="CXG138" s="0"/>
      <c r="CXH138" s="0"/>
      <c r="CXI138" s="0"/>
      <c r="CXJ138" s="0"/>
      <c r="CXK138" s="0"/>
      <c r="CXL138" s="0"/>
      <c r="CXM138" s="0"/>
      <c r="CXN138" s="0"/>
      <c r="CXO138" s="0"/>
      <c r="CXP138" s="0"/>
      <c r="CXQ138" s="0"/>
      <c r="CXR138" s="0"/>
      <c r="CXS138" s="0"/>
      <c r="CXT138" s="0"/>
      <c r="CXU138" s="0"/>
      <c r="CXV138" s="0"/>
      <c r="CXW138" s="0"/>
      <c r="CXX138" s="0"/>
      <c r="CXY138" s="0"/>
      <c r="CXZ138" s="0"/>
      <c r="CYA138" s="0"/>
      <c r="CYB138" s="0"/>
      <c r="CYC138" s="0"/>
      <c r="CYD138" s="0"/>
      <c r="CYE138" s="0"/>
      <c r="CYF138" s="0"/>
      <c r="CYG138" s="0"/>
      <c r="CYH138" s="0"/>
      <c r="CYI138" s="0"/>
      <c r="CYJ138" s="0"/>
      <c r="CYK138" s="0"/>
      <c r="CYL138" s="0"/>
      <c r="CYM138" s="0"/>
      <c r="CYN138" s="0"/>
      <c r="CYO138" s="0"/>
      <c r="CYP138" s="0"/>
      <c r="CYQ138" s="0"/>
      <c r="CYR138" s="0"/>
      <c r="CYS138" s="0"/>
      <c r="CYT138" s="0"/>
      <c r="CYU138" s="0"/>
      <c r="CYV138" s="0"/>
      <c r="CYW138" s="0"/>
      <c r="CYX138" s="0"/>
      <c r="CYY138" s="0"/>
      <c r="CYZ138" s="0"/>
      <c r="CZA138" s="0"/>
      <c r="CZB138" s="0"/>
      <c r="CZC138" s="0"/>
      <c r="CZD138" s="0"/>
      <c r="CZE138" s="0"/>
      <c r="CZF138" s="0"/>
      <c r="CZG138" s="0"/>
      <c r="CZH138" s="0"/>
      <c r="CZI138" s="0"/>
      <c r="CZJ138" s="0"/>
      <c r="CZK138" s="0"/>
      <c r="CZL138" s="0"/>
      <c r="CZM138" s="0"/>
      <c r="CZN138" s="0"/>
      <c r="CZO138" s="0"/>
      <c r="CZP138" s="0"/>
      <c r="CZQ138" s="0"/>
      <c r="CZR138" s="0"/>
      <c r="CZS138" s="0"/>
      <c r="CZT138" s="0"/>
      <c r="CZU138" s="0"/>
      <c r="CZV138" s="0"/>
      <c r="CZW138" s="0"/>
      <c r="CZX138" s="0"/>
      <c r="CZY138" s="0"/>
      <c r="CZZ138" s="0"/>
      <c r="DAA138" s="0"/>
      <c r="DAB138" s="0"/>
      <c r="DAC138" s="0"/>
      <c r="DAD138" s="0"/>
      <c r="DAE138" s="0"/>
      <c r="DAF138" s="0"/>
      <c r="DAG138" s="0"/>
      <c r="DAH138" s="0"/>
      <c r="DAI138" s="0"/>
      <c r="DAJ138" s="0"/>
      <c r="DAK138" s="0"/>
      <c r="DAL138" s="0"/>
      <c r="DAM138" s="0"/>
      <c r="DAN138" s="0"/>
      <c r="DAO138" s="0"/>
      <c r="DAP138" s="0"/>
      <c r="DAQ138" s="0"/>
      <c r="DAR138" s="0"/>
      <c r="DAS138" s="0"/>
      <c r="DAT138" s="0"/>
      <c r="DAU138" s="0"/>
      <c r="DAV138" s="0"/>
      <c r="DAW138" s="0"/>
      <c r="DAX138" s="0"/>
      <c r="DAY138" s="0"/>
      <c r="DAZ138" s="0"/>
      <c r="DBA138" s="0"/>
      <c r="DBB138" s="0"/>
      <c r="DBC138" s="0"/>
      <c r="DBD138" s="0"/>
      <c r="DBE138" s="0"/>
      <c r="DBF138" s="0"/>
      <c r="DBG138" s="0"/>
      <c r="DBH138" s="0"/>
      <c r="DBI138" s="0"/>
      <c r="DBJ138" s="0"/>
      <c r="DBK138" s="0"/>
      <c r="DBL138" s="0"/>
      <c r="DBM138" s="0"/>
      <c r="DBN138" s="0"/>
      <c r="DBO138" s="0"/>
      <c r="DBP138" s="0"/>
      <c r="DBQ138" s="0"/>
      <c r="DBR138" s="0"/>
      <c r="DBS138" s="0"/>
      <c r="DBT138" s="0"/>
      <c r="DBU138" s="0"/>
      <c r="DBV138" s="0"/>
      <c r="DBW138" s="0"/>
      <c r="DBX138" s="0"/>
      <c r="DBY138" s="0"/>
      <c r="DBZ138" s="0"/>
      <c r="DCA138" s="0"/>
      <c r="DCB138" s="0"/>
      <c r="DCC138" s="0"/>
      <c r="DCD138" s="0"/>
      <c r="DCE138" s="0"/>
      <c r="DCF138" s="0"/>
      <c r="DCG138" s="0"/>
      <c r="DCH138" s="0"/>
      <c r="DCI138" s="0"/>
      <c r="DCJ138" s="0"/>
      <c r="DCK138" s="0"/>
      <c r="DCL138" s="0"/>
      <c r="DCM138" s="0"/>
      <c r="DCN138" s="0"/>
      <c r="DCO138" s="0"/>
      <c r="DCP138" s="0"/>
      <c r="DCQ138" s="0"/>
      <c r="DCR138" s="0"/>
      <c r="DCS138" s="0"/>
      <c r="DCT138" s="0"/>
      <c r="DCU138" s="0"/>
      <c r="DCV138" s="0"/>
      <c r="DCW138" s="0"/>
      <c r="DCX138" s="0"/>
      <c r="DCY138" s="0"/>
      <c r="DCZ138" s="0"/>
      <c r="DDA138" s="0"/>
      <c r="DDB138" s="0"/>
      <c r="DDC138" s="0"/>
      <c r="DDD138" s="0"/>
      <c r="DDE138" s="0"/>
      <c r="DDF138" s="0"/>
      <c r="DDG138" s="0"/>
      <c r="DDH138" s="0"/>
      <c r="DDI138" s="0"/>
      <c r="DDJ138" s="0"/>
      <c r="DDK138" s="0"/>
      <c r="DDL138" s="0"/>
      <c r="DDM138" s="0"/>
      <c r="DDN138" s="0"/>
      <c r="DDO138" s="0"/>
      <c r="DDP138" s="0"/>
      <c r="DDQ138" s="0"/>
      <c r="DDR138" s="0"/>
      <c r="DDS138" s="0"/>
      <c r="DDT138" s="0"/>
      <c r="DDU138" s="0"/>
      <c r="DDV138" s="0"/>
      <c r="DDW138" s="0"/>
      <c r="DDX138" s="0"/>
      <c r="DDY138" s="0"/>
      <c r="DDZ138" s="0"/>
      <c r="DEA138" s="0"/>
      <c r="DEB138" s="0"/>
      <c r="DEC138" s="0"/>
      <c r="DED138" s="0"/>
      <c r="DEE138" s="0"/>
      <c r="DEF138" s="0"/>
      <c r="DEG138" s="0"/>
      <c r="DEH138" s="0"/>
      <c r="DEI138" s="0"/>
      <c r="DEJ138" s="0"/>
      <c r="DEK138" s="0"/>
      <c r="DEL138" s="0"/>
      <c r="DEM138" s="0"/>
      <c r="DEN138" s="0"/>
      <c r="DEO138" s="0"/>
      <c r="DEP138" s="0"/>
      <c r="DEQ138" s="0"/>
      <c r="DER138" s="0"/>
      <c r="DES138" s="0"/>
      <c r="DET138" s="0"/>
      <c r="DEU138" s="0"/>
      <c r="DEV138" s="0"/>
      <c r="DEW138" s="0"/>
      <c r="DEX138" s="0"/>
      <c r="DEY138" s="0"/>
      <c r="DEZ138" s="0"/>
      <c r="DFA138" s="0"/>
      <c r="DFB138" s="0"/>
      <c r="DFC138" s="0"/>
      <c r="DFD138" s="0"/>
      <c r="DFE138" s="0"/>
      <c r="DFF138" s="0"/>
      <c r="DFG138" s="0"/>
      <c r="DFH138" s="0"/>
      <c r="DFI138" s="0"/>
      <c r="DFJ138" s="0"/>
      <c r="DFK138" s="0"/>
      <c r="DFL138" s="0"/>
      <c r="DFM138" s="0"/>
      <c r="DFN138" s="0"/>
      <c r="DFO138" s="0"/>
      <c r="DFP138" s="0"/>
      <c r="DFQ138" s="0"/>
      <c r="DFR138" s="0"/>
      <c r="DFS138" s="0"/>
      <c r="DFT138" s="0"/>
      <c r="DFU138" s="0"/>
      <c r="DFV138" s="0"/>
      <c r="DFW138" s="0"/>
      <c r="DFX138" s="0"/>
      <c r="DFY138" s="0"/>
      <c r="DFZ138" s="0"/>
      <c r="DGA138" s="0"/>
      <c r="DGB138" s="0"/>
      <c r="DGC138" s="0"/>
      <c r="DGD138" s="0"/>
      <c r="DGE138" s="0"/>
      <c r="DGF138" s="0"/>
      <c r="DGG138" s="0"/>
      <c r="DGH138" s="0"/>
      <c r="DGI138" s="0"/>
      <c r="DGJ138" s="0"/>
      <c r="DGK138" s="0"/>
      <c r="DGL138" s="0"/>
      <c r="DGM138" s="0"/>
      <c r="DGN138" s="0"/>
      <c r="DGO138" s="0"/>
      <c r="DGP138" s="0"/>
      <c r="DGQ138" s="0"/>
      <c r="DGR138" s="0"/>
      <c r="DGS138" s="0"/>
      <c r="DGT138" s="0"/>
      <c r="DGU138" s="0"/>
      <c r="DGV138" s="0"/>
      <c r="DGW138" s="0"/>
      <c r="DGX138" s="0"/>
      <c r="DGY138" s="0"/>
      <c r="DGZ138" s="0"/>
      <c r="DHA138" s="0"/>
      <c r="DHB138" s="0"/>
      <c r="DHC138" s="0"/>
      <c r="DHD138" s="0"/>
      <c r="DHE138" s="0"/>
      <c r="DHF138" s="0"/>
      <c r="DHG138" s="0"/>
      <c r="DHH138" s="0"/>
      <c r="DHI138" s="0"/>
      <c r="DHJ138" s="0"/>
      <c r="DHK138" s="0"/>
      <c r="DHL138" s="0"/>
      <c r="DHM138" s="0"/>
      <c r="DHN138" s="0"/>
      <c r="DHO138" s="0"/>
      <c r="DHP138" s="0"/>
      <c r="DHQ138" s="0"/>
      <c r="DHR138" s="0"/>
      <c r="DHS138" s="0"/>
      <c r="DHT138" s="0"/>
      <c r="DHU138" s="0"/>
      <c r="DHV138" s="0"/>
      <c r="DHW138" s="0"/>
      <c r="DHX138" s="0"/>
      <c r="DHY138" s="0"/>
      <c r="DHZ138" s="0"/>
      <c r="DIA138" s="0"/>
      <c r="DIB138" s="0"/>
      <c r="DIC138" s="0"/>
      <c r="DID138" s="0"/>
      <c r="DIE138" s="0"/>
      <c r="DIF138" s="0"/>
      <c r="DIG138" s="0"/>
      <c r="DIH138" s="0"/>
      <c r="DII138" s="0"/>
      <c r="DIJ138" s="0"/>
      <c r="DIK138" s="0"/>
      <c r="DIL138" s="0"/>
      <c r="DIM138" s="0"/>
      <c r="DIN138" s="0"/>
      <c r="DIO138" s="0"/>
      <c r="DIP138" s="0"/>
      <c r="DIQ138" s="0"/>
      <c r="DIR138" s="0"/>
      <c r="DIS138" s="0"/>
      <c r="DIT138" s="0"/>
      <c r="DIU138" s="0"/>
      <c r="DIV138" s="0"/>
      <c r="DIW138" s="0"/>
      <c r="DIX138" s="0"/>
      <c r="DIY138" s="0"/>
      <c r="DIZ138" s="0"/>
      <c r="DJA138" s="0"/>
      <c r="DJB138" s="0"/>
      <c r="DJC138" s="0"/>
      <c r="DJD138" s="0"/>
      <c r="DJE138" s="0"/>
      <c r="DJF138" s="0"/>
      <c r="DJG138" s="0"/>
      <c r="DJH138" s="0"/>
      <c r="DJI138" s="0"/>
      <c r="DJJ138" s="0"/>
      <c r="DJK138" s="0"/>
      <c r="DJL138" s="0"/>
      <c r="DJM138" s="0"/>
      <c r="DJN138" s="0"/>
      <c r="DJO138" s="0"/>
      <c r="DJP138" s="0"/>
      <c r="DJQ138" s="0"/>
      <c r="DJR138" s="0"/>
      <c r="DJS138" s="0"/>
      <c r="DJT138" s="0"/>
      <c r="DJU138" s="0"/>
      <c r="DJV138" s="0"/>
      <c r="DJW138" s="0"/>
      <c r="DJX138" s="0"/>
      <c r="DJY138" s="0"/>
      <c r="DJZ138" s="0"/>
      <c r="DKA138" s="0"/>
      <c r="DKB138" s="0"/>
      <c r="DKC138" s="0"/>
      <c r="DKD138" s="0"/>
      <c r="DKE138" s="0"/>
      <c r="DKF138" s="0"/>
      <c r="DKG138" s="0"/>
      <c r="DKH138" s="0"/>
      <c r="DKI138" s="0"/>
      <c r="DKJ138" s="0"/>
      <c r="DKK138" s="0"/>
      <c r="DKL138" s="0"/>
      <c r="DKM138" s="0"/>
      <c r="DKN138" s="0"/>
      <c r="DKO138" s="0"/>
      <c r="DKP138" s="0"/>
      <c r="DKQ138" s="0"/>
      <c r="DKR138" s="0"/>
      <c r="DKS138" s="0"/>
      <c r="DKT138" s="0"/>
      <c r="DKU138" s="0"/>
      <c r="DKV138" s="0"/>
      <c r="DKW138" s="0"/>
      <c r="DKX138" s="0"/>
      <c r="DKY138" s="0"/>
      <c r="DKZ138" s="0"/>
      <c r="DLA138" s="0"/>
      <c r="DLB138" s="0"/>
      <c r="DLC138" s="0"/>
      <c r="DLD138" s="0"/>
      <c r="DLE138" s="0"/>
      <c r="DLF138" s="0"/>
      <c r="DLG138" s="0"/>
      <c r="DLH138" s="0"/>
      <c r="DLI138" s="0"/>
      <c r="DLJ138" s="0"/>
      <c r="DLK138" s="0"/>
      <c r="DLL138" s="0"/>
      <c r="DLM138" s="0"/>
      <c r="DLN138" s="0"/>
      <c r="DLO138" s="0"/>
      <c r="DLP138" s="0"/>
      <c r="DLQ138" s="0"/>
      <c r="DLR138" s="0"/>
      <c r="DLS138" s="0"/>
      <c r="DLT138" s="0"/>
      <c r="DLU138" s="0"/>
      <c r="DLV138" s="0"/>
      <c r="DLW138" s="0"/>
      <c r="DLX138" s="0"/>
      <c r="DLY138" s="0"/>
      <c r="DLZ138" s="0"/>
      <c r="DMA138" s="0"/>
      <c r="DMB138" s="0"/>
      <c r="DMC138" s="0"/>
      <c r="DMD138" s="0"/>
      <c r="DME138" s="0"/>
      <c r="DMF138" s="0"/>
      <c r="DMG138" s="0"/>
      <c r="DMH138" s="0"/>
      <c r="DMI138" s="0"/>
      <c r="DMJ138" s="0"/>
      <c r="DMK138" s="0"/>
      <c r="DML138" s="0"/>
      <c r="DMM138" s="0"/>
      <c r="DMN138" s="0"/>
      <c r="DMO138" s="0"/>
      <c r="DMP138" s="0"/>
      <c r="DMQ138" s="0"/>
      <c r="DMR138" s="0"/>
      <c r="DMS138" s="0"/>
      <c r="DMT138" s="0"/>
      <c r="DMU138" s="0"/>
      <c r="DMV138" s="0"/>
      <c r="DMW138" s="0"/>
      <c r="DMX138" s="0"/>
      <c r="DMY138" s="0"/>
      <c r="DMZ138" s="0"/>
      <c r="DNA138" s="0"/>
      <c r="DNB138" s="0"/>
      <c r="DNC138" s="0"/>
      <c r="DND138" s="0"/>
      <c r="DNE138" s="0"/>
      <c r="DNF138" s="0"/>
      <c r="DNG138" s="0"/>
      <c r="DNH138" s="0"/>
      <c r="DNI138" s="0"/>
      <c r="DNJ138" s="0"/>
      <c r="DNK138" s="0"/>
      <c r="DNL138" s="0"/>
      <c r="DNM138" s="0"/>
      <c r="DNN138" s="0"/>
      <c r="DNO138" s="0"/>
      <c r="DNP138" s="0"/>
      <c r="DNQ138" s="0"/>
      <c r="DNR138" s="0"/>
      <c r="DNS138" s="0"/>
      <c r="DNT138" s="0"/>
      <c r="DNU138" s="0"/>
      <c r="DNV138" s="0"/>
      <c r="DNW138" s="0"/>
      <c r="DNX138" s="0"/>
      <c r="DNY138" s="0"/>
      <c r="DNZ138" s="0"/>
      <c r="DOA138" s="0"/>
      <c r="DOB138" s="0"/>
      <c r="DOC138" s="0"/>
      <c r="DOD138" s="0"/>
      <c r="DOE138" s="0"/>
      <c r="DOF138" s="0"/>
      <c r="DOG138" s="0"/>
      <c r="DOH138" s="0"/>
      <c r="DOI138" s="0"/>
      <c r="DOJ138" s="0"/>
      <c r="DOK138" s="0"/>
      <c r="DOL138" s="0"/>
      <c r="DOM138" s="0"/>
      <c r="DON138" s="0"/>
      <c r="DOO138" s="0"/>
      <c r="DOP138" s="0"/>
      <c r="DOQ138" s="0"/>
      <c r="DOR138" s="0"/>
      <c r="DOS138" s="0"/>
      <c r="DOT138" s="0"/>
      <c r="DOU138" s="0"/>
      <c r="DOV138" s="0"/>
      <c r="DOW138" s="0"/>
      <c r="DOX138" s="0"/>
      <c r="DOY138" s="0"/>
      <c r="DOZ138" s="0"/>
      <c r="DPA138" s="0"/>
      <c r="DPB138" s="0"/>
      <c r="DPC138" s="0"/>
      <c r="DPD138" s="0"/>
      <c r="DPE138" s="0"/>
      <c r="DPF138" s="0"/>
      <c r="DPG138" s="0"/>
      <c r="DPH138" s="0"/>
      <c r="DPI138" s="0"/>
      <c r="DPJ138" s="0"/>
      <c r="DPK138" s="0"/>
      <c r="DPL138" s="0"/>
      <c r="DPM138" s="0"/>
      <c r="DPN138" s="0"/>
      <c r="DPO138" s="0"/>
      <c r="DPP138" s="0"/>
      <c r="DPQ138" s="0"/>
      <c r="DPR138" s="0"/>
      <c r="DPS138" s="0"/>
      <c r="DPT138" s="0"/>
      <c r="DPU138" s="0"/>
      <c r="DPV138" s="0"/>
      <c r="DPW138" s="0"/>
      <c r="DPX138" s="0"/>
      <c r="DPY138" s="0"/>
      <c r="DPZ138" s="0"/>
      <c r="DQA138" s="0"/>
      <c r="DQB138" s="0"/>
      <c r="DQC138" s="0"/>
      <c r="DQD138" s="0"/>
      <c r="DQE138" s="0"/>
      <c r="DQF138" s="0"/>
      <c r="DQG138" s="0"/>
      <c r="DQH138" s="0"/>
      <c r="DQI138" s="0"/>
      <c r="DQJ138" s="0"/>
      <c r="DQK138" s="0"/>
      <c r="DQL138" s="0"/>
      <c r="DQM138" s="0"/>
      <c r="DQN138" s="0"/>
      <c r="DQO138" s="0"/>
      <c r="DQP138" s="0"/>
      <c r="DQQ138" s="0"/>
      <c r="DQR138" s="0"/>
      <c r="DQS138" s="0"/>
      <c r="DQT138" s="0"/>
      <c r="DQU138" s="0"/>
      <c r="DQV138" s="0"/>
      <c r="DQW138" s="0"/>
      <c r="DQX138" s="0"/>
      <c r="DQY138" s="0"/>
      <c r="DQZ138" s="0"/>
      <c r="DRA138" s="0"/>
      <c r="DRB138" s="0"/>
      <c r="DRC138" s="0"/>
      <c r="DRD138" s="0"/>
      <c r="DRE138" s="0"/>
      <c r="DRF138" s="0"/>
      <c r="DRG138" s="0"/>
      <c r="DRH138" s="0"/>
      <c r="DRI138" s="0"/>
      <c r="DRJ138" s="0"/>
      <c r="DRK138" s="0"/>
      <c r="DRL138" s="0"/>
      <c r="DRM138" s="0"/>
      <c r="DRN138" s="0"/>
      <c r="DRO138" s="0"/>
      <c r="DRP138" s="0"/>
      <c r="DRQ138" s="0"/>
      <c r="DRR138" s="0"/>
      <c r="DRS138" s="0"/>
      <c r="DRT138" s="0"/>
      <c r="DRU138" s="0"/>
      <c r="DRV138" s="0"/>
      <c r="DRW138" s="0"/>
      <c r="DRX138" s="0"/>
      <c r="DRY138" s="0"/>
      <c r="DRZ138" s="0"/>
      <c r="DSA138" s="0"/>
      <c r="DSB138" s="0"/>
      <c r="DSC138" s="0"/>
      <c r="DSD138" s="0"/>
      <c r="DSE138" s="0"/>
      <c r="DSF138" s="0"/>
      <c r="DSG138" s="0"/>
      <c r="DSH138" s="0"/>
      <c r="DSI138" s="0"/>
      <c r="DSJ138" s="0"/>
      <c r="DSK138" s="0"/>
      <c r="DSL138" s="0"/>
      <c r="DSM138" s="0"/>
      <c r="DSN138" s="0"/>
      <c r="DSO138" s="0"/>
      <c r="DSP138" s="0"/>
      <c r="DSQ138" s="0"/>
      <c r="DSR138" s="0"/>
      <c r="DSS138" s="0"/>
      <c r="DST138" s="0"/>
      <c r="DSU138" s="0"/>
      <c r="DSV138" s="0"/>
      <c r="DSW138" s="0"/>
      <c r="DSX138" s="0"/>
      <c r="DSY138" s="0"/>
      <c r="DSZ138" s="0"/>
      <c r="DTA138" s="0"/>
      <c r="DTB138" s="0"/>
      <c r="DTC138" s="0"/>
      <c r="DTD138" s="0"/>
      <c r="DTE138" s="0"/>
      <c r="DTF138" s="0"/>
      <c r="DTG138" s="0"/>
      <c r="DTH138" s="0"/>
      <c r="DTI138" s="0"/>
      <c r="DTJ138" s="0"/>
      <c r="DTK138" s="0"/>
      <c r="DTL138" s="0"/>
      <c r="DTM138" s="0"/>
      <c r="DTN138" s="0"/>
      <c r="DTO138" s="0"/>
      <c r="DTP138" s="0"/>
      <c r="DTQ138" s="0"/>
      <c r="DTR138" s="0"/>
      <c r="DTS138" s="0"/>
      <c r="DTT138" s="0"/>
      <c r="DTU138" s="0"/>
      <c r="DTV138" s="0"/>
      <c r="DTW138" s="0"/>
      <c r="DTX138" s="0"/>
      <c r="DTY138" s="0"/>
      <c r="DTZ138" s="0"/>
      <c r="DUA138" s="0"/>
      <c r="DUB138" s="0"/>
      <c r="DUC138" s="0"/>
      <c r="DUD138" s="0"/>
      <c r="DUE138" s="0"/>
      <c r="DUF138" s="0"/>
      <c r="DUG138" s="0"/>
      <c r="DUH138" s="0"/>
      <c r="DUI138" s="0"/>
      <c r="DUJ138" s="0"/>
      <c r="DUK138" s="0"/>
      <c r="DUL138" s="0"/>
      <c r="DUM138" s="0"/>
      <c r="DUN138" s="0"/>
      <c r="DUO138" s="0"/>
      <c r="DUP138" s="0"/>
      <c r="DUQ138" s="0"/>
      <c r="DUR138" s="0"/>
      <c r="DUS138" s="0"/>
      <c r="DUT138" s="0"/>
      <c r="DUU138" s="0"/>
      <c r="DUV138" s="0"/>
      <c r="DUW138" s="0"/>
      <c r="DUX138" s="0"/>
      <c r="DUY138" s="0"/>
      <c r="DUZ138" s="0"/>
      <c r="DVA138" s="0"/>
      <c r="DVB138" s="0"/>
      <c r="DVC138" s="0"/>
      <c r="DVD138" s="0"/>
      <c r="DVE138" s="0"/>
      <c r="DVF138" s="0"/>
      <c r="DVG138" s="0"/>
      <c r="DVH138" s="0"/>
      <c r="DVI138" s="0"/>
      <c r="DVJ138" s="0"/>
      <c r="DVK138" s="0"/>
      <c r="DVL138" s="0"/>
      <c r="DVM138" s="0"/>
      <c r="DVN138" s="0"/>
      <c r="DVO138" s="0"/>
      <c r="DVP138" s="0"/>
      <c r="DVQ138" s="0"/>
      <c r="DVR138" s="0"/>
      <c r="DVS138" s="0"/>
      <c r="DVT138" s="0"/>
      <c r="DVU138" s="0"/>
      <c r="DVV138" s="0"/>
      <c r="DVW138" s="0"/>
      <c r="DVX138" s="0"/>
      <c r="DVY138" s="0"/>
      <c r="DVZ138" s="0"/>
      <c r="DWA138" s="0"/>
      <c r="DWB138" s="0"/>
      <c r="DWC138" s="0"/>
      <c r="DWD138" s="0"/>
      <c r="DWE138" s="0"/>
      <c r="DWF138" s="0"/>
      <c r="DWG138" s="0"/>
      <c r="DWH138" s="0"/>
      <c r="DWI138" s="0"/>
      <c r="DWJ138" s="0"/>
      <c r="DWK138" s="0"/>
      <c r="DWL138" s="0"/>
      <c r="DWM138" s="0"/>
      <c r="DWN138" s="0"/>
      <c r="DWO138" s="0"/>
      <c r="DWP138" s="0"/>
      <c r="DWQ138" s="0"/>
      <c r="DWR138" s="0"/>
      <c r="DWS138" s="0"/>
      <c r="DWT138" s="0"/>
      <c r="DWU138" s="0"/>
      <c r="DWV138" s="0"/>
      <c r="DWW138" s="0"/>
      <c r="DWX138" s="0"/>
      <c r="DWY138" s="0"/>
      <c r="DWZ138" s="0"/>
      <c r="DXA138" s="0"/>
      <c r="DXB138" s="0"/>
      <c r="DXC138" s="0"/>
      <c r="DXD138" s="0"/>
      <c r="DXE138" s="0"/>
      <c r="DXF138" s="0"/>
      <c r="DXG138" s="0"/>
      <c r="DXH138" s="0"/>
      <c r="DXI138" s="0"/>
      <c r="DXJ138" s="0"/>
      <c r="DXK138" s="0"/>
      <c r="DXL138" s="0"/>
      <c r="DXM138" s="0"/>
      <c r="DXN138" s="0"/>
      <c r="DXO138" s="0"/>
      <c r="DXP138" s="0"/>
      <c r="DXQ138" s="0"/>
      <c r="DXR138" s="0"/>
      <c r="DXS138" s="0"/>
      <c r="DXT138" s="0"/>
      <c r="DXU138" s="0"/>
      <c r="DXV138" s="0"/>
      <c r="DXW138" s="0"/>
      <c r="DXX138" s="0"/>
      <c r="DXY138" s="0"/>
      <c r="DXZ138" s="0"/>
      <c r="DYA138" s="0"/>
      <c r="DYB138" s="0"/>
      <c r="DYC138" s="0"/>
      <c r="DYD138" s="0"/>
      <c r="DYE138" s="0"/>
      <c r="DYF138" s="0"/>
      <c r="DYG138" s="0"/>
      <c r="DYH138" s="0"/>
      <c r="DYI138" s="0"/>
      <c r="DYJ138" s="0"/>
      <c r="DYK138" s="0"/>
      <c r="DYL138" s="0"/>
      <c r="DYM138" s="0"/>
      <c r="DYN138" s="0"/>
      <c r="DYO138" s="0"/>
      <c r="DYP138" s="0"/>
      <c r="DYQ138" s="0"/>
      <c r="DYR138" s="0"/>
      <c r="DYS138" s="0"/>
      <c r="DYT138" s="0"/>
      <c r="DYU138" s="0"/>
      <c r="DYV138" s="0"/>
      <c r="DYW138" s="0"/>
      <c r="DYX138" s="0"/>
      <c r="DYY138" s="0"/>
      <c r="DYZ138" s="0"/>
      <c r="DZA138" s="0"/>
      <c r="DZB138" s="0"/>
      <c r="DZC138" s="0"/>
      <c r="DZD138" s="0"/>
      <c r="DZE138" s="0"/>
      <c r="DZF138" s="0"/>
      <c r="DZG138" s="0"/>
      <c r="DZH138" s="0"/>
      <c r="DZI138" s="0"/>
      <c r="DZJ138" s="0"/>
      <c r="DZK138" s="0"/>
      <c r="DZL138" s="0"/>
      <c r="DZM138" s="0"/>
      <c r="DZN138" s="0"/>
      <c r="DZO138" s="0"/>
      <c r="DZP138" s="0"/>
      <c r="DZQ138" s="0"/>
      <c r="DZR138" s="0"/>
      <c r="DZS138" s="0"/>
      <c r="DZT138" s="0"/>
      <c r="DZU138" s="0"/>
      <c r="DZV138" s="0"/>
      <c r="DZW138" s="0"/>
      <c r="DZX138" s="0"/>
      <c r="DZY138" s="0"/>
      <c r="DZZ138" s="0"/>
      <c r="EAA138" s="0"/>
      <c r="EAB138" s="0"/>
      <c r="EAC138" s="0"/>
      <c r="EAD138" s="0"/>
      <c r="EAE138" s="0"/>
      <c r="EAF138" s="0"/>
      <c r="EAG138" s="0"/>
      <c r="EAH138" s="0"/>
      <c r="EAI138" s="0"/>
      <c r="EAJ138" s="0"/>
      <c r="EAK138" s="0"/>
      <c r="EAL138" s="0"/>
      <c r="EAM138" s="0"/>
      <c r="EAN138" s="0"/>
      <c r="EAO138" s="0"/>
      <c r="EAP138" s="0"/>
      <c r="EAQ138" s="0"/>
      <c r="EAR138" s="0"/>
      <c r="EAS138" s="0"/>
      <c r="EAT138" s="0"/>
      <c r="EAU138" s="0"/>
      <c r="EAV138" s="0"/>
      <c r="EAW138" s="0"/>
      <c r="EAX138" s="0"/>
      <c r="EAY138" s="0"/>
      <c r="EAZ138" s="0"/>
      <c r="EBA138" s="0"/>
      <c r="EBB138" s="0"/>
      <c r="EBC138" s="0"/>
      <c r="EBD138" s="0"/>
      <c r="EBE138" s="0"/>
      <c r="EBF138" s="0"/>
      <c r="EBG138" s="0"/>
      <c r="EBH138" s="0"/>
      <c r="EBI138" s="0"/>
      <c r="EBJ138" s="0"/>
      <c r="EBK138" s="0"/>
      <c r="EBL138" s="0"/>
      <c r="EBM138" s="0"/>
      <c r="EBN138" s="0"/>
      <c r="EBO138" s="0"/>
      <c r="EBP138" s="0"/>
      <c r="EBQ138" s="0"/>
      <c r="EBR138" s="0"/>
      <c r="EBS138" s="0"/>
      <c r="EBT138" s="0"/>
      <c r="EBU138" s="0"/>
      <c r="EBV138" s="0"/>
      <c r="EBW138" s="0"/>
      <c r="EBX138" s="0"/>
      <c r="EBY138" s="0"/>
      <c r="EBZ138" s="0"/>
      <c r="ECA138" s="0"/>
      <c r="ECB138" s="0"/>
      <c r="ECC138" s="0"/>
      <c r="ECD138" s="0"/>
      <c r="ECE138" s="0"/>
      <c r="ECF138" s="0"/>
      <c r="ECG138" s="0"/>
      <c r="ECH138" s="0"/>
      <c r="ECI138" s="0"/>
      <c r="ECJ138" s="0"/>
      <c r="ECK138" s="0"/>
      <c r="ECL138" s="0"/>
      <c r="ECM138" s="0"/>
      <c r="ECN138" s="0"/>
      <c r="ECO138" s="0"/>
      <c r="ECP138" s="0"/>
      <c r="ECQ138" s="0"/>
      <c r="ECR138" s="0"/>
      <c r="ECS138" s="0"/>
      <c r="ECT138" s="0"/>
      <c r="ECU138" s="0"/>
      <c r="ECV138" s="0"/>
      <c r="ECW138" s="0"/>
      <c r="ECX138" s="0"/>
      <c r="ECY138" s="0"/>
      <c r="ECZ138" s="0"/>
      <c r="EDA138" s="0"/>
      <c r="EDB138" s="0"/>
      <c r="EDC138" s="0"/>
      <c r="EDD138" s="0"/>
      <c r="EDE138" s="0"/>
      <c r="EDF138" s="0"/>
      <c r="EDG138" s="0"/>
      <c r="EDH138" s="0"/>
      <c r="EDI138" s="0"/>
      <c r="EDJ138" s="0"/>
      <c r="EDK138" s="0"/>
      <c r="EDL138" s="0"/>
      <c r="EDM138" s="0"/>
      <c r="EDN138" s="0"/>
      <c r="EDO138" s="0"/>
      <c r="EDP138" s="0"/>
      <c r="EDQ138" s="0"/>
      <c r="EDR138" s="0"/>
      <c r="EDS138" s="0"/>
      <c r="EDT138" s="0"/>
      <c r="EDU138" s="0"/>
      <c r="EDV138" s="0"/>
      <c r="EDW138" s="0"/>
      <c r="EDX138" s="0"/>
      <c r="EDY138" s="0"/>
      <c r="EDZ138" s="0"/>
      <c r="EEA138" s="0"/>
      <c r="EEB138" s="0"/>
      <c r="EEC138" s="0"/>
      <c r="EED138" s="0"/>
      <c r="EEE138" s="0"/>
      <c r="EEF138" s="0"/>
      <c r="EEG138" s="0"/>
      <c r="EEH138" s="0"/>
      <c r="EEI138" s="0"/>
      <c r="EEJ138" s="0"/>
      <c r="EEK138" s="0"/>
      <c r="EEL138" s="0"/>
      <c r="EEM138" s="0"/>
      <c r="EEN138" s="0"/>
      <c r="EEO138" s="0"/>
      <c r="EEP138" s="0"/>
      <c r="EEQ138" s="0"/>
      <c r="EER138" s="0"/>
      <c r="EES138" s="0"/>
      <c r="EET138" s="0"/>
      <c r="EEU138" s="0"/>
      <c r="EEV138" s="0"/>
      <c r="EEW138" s="0"/>
      <c r="EEX138" s="0"/>
      <c r="EEY138" s="0"/>
      <c r="EEZ138" s="0"/>
      <c r="EFA138" s="0"/>
      <c r="EFB138" s="0"/>
      <c r="EFC138" s="0"/>
      <c r="EFD138" s="0"/>
      <c r="EFE138" s="0"/>
      <c r="EFF138" s="0"/>
      <c r="EFG138" s="0"/>
      <c r="EFH138" s="0"/>
      <c r="EFI138" s="0"/>
      <c r="EFJ138" s="0"/>
      <c r="EFK138" s="0"/>
      <c r="EFL138" s="0"/>
      <c r="EFM138" s="0"/>
      <c r="EFN138" s="0"/>
      <c r="EFO138" s="0"/>
      <c r="EFP138" s="0"/>
      <c r="EFQ138" s="0"/>
      <c r="EFR138" s="0"/>
      <c r="EFS138" s="0"/>
      <c r="EFT138" s="0"/>
      <c r="EFU138" s="0"/>
      <c r="EFV138" s="0"/>
      <c r="EFW138" s="0"/>
      <c r="EFX138" s="0"/>
      <c r="EFY138" s="0"/>
      <c r="EFZ138" s="0"/>
      <c r="EGA138" s="0"/>
      <c r="EGB138" s="0"/>
      <c r="EGC138" s="0"/>
      <c r="EGD138" s="0"/>
      <c r="EGE138" s="0"/>
      <c r="EGF138" s="0"/>
      <c r="EGG138" s="0"/>
      <c r="EGH138" s="0"/>
      <c r="EGI138" s="0"/>
      <c r="EGJ138" s="0"/>
      <c r="EGK138" s="0"/>
      <c r="EGL138" s="0"/>
      <c r="EGM138" s="0"/>
      <c r="EGN138" s="0"/>
      <c r="EGO138" s="0"/>
      <c r="EGP138" s="0"/>
      <c r="EGQ138" s="0"/>
      <c r="EGR138" s="0"/>
      <c r="EGS138" s="0"/>
      <c r="EGT138" s="0"/>
      <c r="EGU138" s="0"/>
      <c r="EGV138" s="0"/>
      <c r="EGW138" s="0"/>
      <c r="EGX138" s="0"/>
      <c r="EGY138" s="0"/>
      <c r="EGZ138" s="0"/>
      <c r="EHA138" s="0"/>
      <c r="EHB138" s="0"/>
      <c r="EHC138" s="0"/>
      <c r="EHD138" s="0"/>
      <c r="EHE138" s="0"/>
      <c r="EHF138" s="0"/>
      <c r="EHG138" s="0"/>
      <c r="EHH138" s="0"/>
      <c r="EHI138" s="0"/>
      <c r="EHJ138" s="0"/>
      <c r="EHK138" s="0"/>
      <c r="EHL138" s="0"/>
      <c r="EHM138" s="0"/>
      <c r="EHN138" s="0"/>
      <c r="EHO138" s="0"/>
      <c r="EHP138" s="0"/>
      <c r="EHQ138" s="0"/>
      <c r="EHR138" s="0"/>
      <c r="EHS138" s="0"/>
      <c r="EHT138" s="0"/>
      <c r="EHU138" s="0"/>
      <c r="EHV138" s="0"/>
      <c r="EHW138" s="0"/>
      <c r="EHX138" s="0"/>
      <c r="EHY138" s="0"/>
      <c r="EHZ138" s="0"/>
      <c r="EIA138" s="0"/>
      <c r="EIB138" s="0"/>
      <c r="EIC138" s="0"/>
      <c r="EID138" s="0"/>
      <c r="EIE138" s="0"/>
      <c r="EIF138" s="0"/>
      <c r="EIG138" s="0"/>
      <c r="EIH138" s="0"/>
      <c r="EII138" s="0"/>
      <c r="EIJ138" s="0"/>
      <c r="EIK138" s="0"/>
      <c r="EIL138" s="0"/>
      <c r="EIM138" s="0"/>
      <c r="EIN138" s="0"/>
      <c r="EIO138" s="0"/>
      <c r="EIP138" s="0"/>
      <c r="EIQ138" s="0"/>
      <c r="EIR138" s="0"/>
      <c r="EIS138" s="0"/>
      <c r="EIT138" s="0"/>
      <c r="EIU138" s="0"/>
      <c r="EIV138" s="0"/>
      <c r="EIW138" s="0"/>
      <c r="EIX138" s="0"/>
      <c r="EIY138" s="0"/>
      <c r="EIZ138" s="0"/>
      <c r="EJA138" s="0"/>
      <c r="EJB138" s="0"/>
      <c r="EJC138" s="0"/>
      <c r="EJD138" s="0"/>
      <c r="EJE138" s="0"/>
      <c r="EJF138" s="0"/>
      <c r="EJG138" s="0"/>
      <c r="EJH138" s="0"/>
      <c r="EJI138" s="0"/>
      <c r="EJJ138" s="0"/>
      <c r="EJK138" s="0"/>
      <c r="EJL138" s="0"/>
      <c r="EJM138" s="0"/>
      <c r="EJN138" s="0"/>
      <c r="EJO138" s="0"/>
      <c r="EJP138" s="0"/>
      <c r="EJQ138" s="0"/>
      <c r="EJR138" s="0"/>
      <c r="EJS138" s="0"/>
      <c r="EJT138" s="0"/>
      <c r="EJU138" s="0"/>
      <c r="EJV138" s="0"/>
      <c r="EJW138" s="0"/>
      <c r="EJX138" s="0"/>
      <c r="EJY138" s="0"/>
      <c r="EJZ138" s="0"/>
      <c r="EKA138" s="0"/>
      <c r="EKB138" s="0"/>
      <c r="EKC138" s="0"/>
      <c r="EKD138" s="0"/>
      <c r="EKE138" s="0"/>
      <c r="EKF138" s="0"/>
      <c r="EKG138" s="0"/>
      <c r="EKH138" s="0"/>
      <c r="EKI138" s="0"/>
      <c r="EKJ138" s="0"/>
      <c r="EKK138" s="0"/>
      <c r="EKL138" s="0"/>
      <c r="EKM138" s="0"/>
      <c r="EKN138" s="0"/>
      <c r="EKO138" s="0"/>
      <c r="EKP138" s="0"/>
      <c r="EKQ138" s="0"/>
      <c r="EKR138" s="0"/>
      <c r="EKS138" s="0"/>
      <c r="EKT138" s="0"/>
      <c r="EKU138" s="0"/>
      <c r="EKV138" s="0"/>
      <c r="EKW138" s="0"/>
      <c r="EKX138" s="0"/>
      <c r="EKY138" s="0"/>
      <c r="EKZ138" s="0"/>
      <c r="ELA138" s="0"/>
      <c r="ELB138" s="0"/>
      <c r="ELC138" s="0"/>
      <c r="ELD138" s="0"/>
      <c r="ELE138" s="0"/>
      <c r="ELF138" s="0"/>
      <c r="ELG138" s="0"/>
      <c r="ELH138" s="0"/>
      <c r="ELI138" s="0"/>
      <c r="ELJ138" s="0"/>
      <c r="ELK138" s="0"/>
      <c r="ELL138" s="0"/>
      <c r="ELM138" s="0"/>
      <c r="ELN138" s="0"/>
      <c r="ELO138" s="0"/>
      <c r="ELP138" s="0"/>
      <c r="ELQ138" s="0"/>
      <c r="ELR138" s="0"/>
      <c r="ELS138" s="0"/>
      <c r="ELT138" s="0"/>
      <c r="ELU138" s="0"/>
      <c r="ELV138" s="0"/>
      <c r="ELW138" s="0"/>
      <c r="ELX138" s="0"/>
      <c r="ELY138" s="0"/>
      <c r="ELZ138" s="0"/>
      <c r="EMA138" s="0"/>
      <c r="EMB138" s="0"/>
      <c r="EMC138" s="0"/>
      <c r="EMD138" s="0"/>
      <c r="EME138" s="0"/>
      <c r="EMF138" s="0"/>
      <c r="EMG138" s="0"/>
      <c r="EMH138" s="0"/>
      <c r="EMI138" s="0"/>
      <c r="EMJ138" s="0"/>
      <c r="EMK138" s="0"/>
      <c r="EML138" s="0"/>
      <c r="EMM138" s="0"/>
      <c r="EMN138" s="0"/>
      <c r="EMO138" s="0"/>
      <c r="EMP138" s="0"/>
      <c r="EMQ138" s="0"/>
      <c r="EMR138" s="0"/>
      <c r="EMS138" s="0"/>
      <c r="EMT138" s="0"/>
      <c r="EMU138" s="0"/>
      <c r="EMV138" s="0"/>
      <c r="EMW138" s="0"/>
      <c r="EMX138" s="0"/>
      <c r="EMY138" s="0"/>
      <c r="EMZ138" s="0"/>
      <c r="ENA138" s="0"/>
      <c r="ENB138" s="0"/>
      <c r="ENC138" s="0"/>
      <c r="END138" s="0"/>
      <c r="ENE138" s="0"/>
      <c r="ENF138" s="0"/>
      <c r="ENG138" s="0"/>
      <c r="ENH138" s="0"/>
      <c r="ENI138" s="0"/>
      <c r="ENJ138" s="0"/>
      <c r="ENK138" s="0"/>
      <c r="ENL138" s="0"/>
      <c r="ENM138" s="0"/>
      <c r="ENN138" s="0"/>
      <c r="ENO138" s="0"/>
      <c r="ENP138" s="0"/>
      <c r="ENQ138" s="0"/>
      <c r="ENR138" s="0"/>
      <c r="ENS138" s="0"/>
      <c r="ENT138" s="0"/>
      <c r="ENU138" s="0"/>
      <c r="ENV138" s="0"/>
      <c r="ENW138" s="0"/>
      <c r="ENX138" s="0"/>
      <c r="ENY138" s="0"/>
      <c r="ENZ138" s="0"/>
      <c r="EOA138" s="0"/>
      <c r="EOB138" s="0"/>
      <c r="EOC138" s="0"/>
      <c r="EOD138" s="0"/>
      <c r="EOE138" s="0"/>
      <c r="EOF138" s="0"/>
      <c r="EOG138" s="0"/>
      <c r="EOH138" s="0"/>
      <c r="EOI138" s="0"/>
      <c r="EOJ138" s="0"/>
      <c r="EOK138" s="0"/>
      <c r="EOL138" s="0"/>
      <c r="EOM138" s="0"/>
      <c r="EON138" s="0"/>
      <c r="EOO138" s="0"/>
      <c r="EOP138" s="0"/>
      <c r="EOQ138" s="0"/>
      <c r="EOR138" s="0"/>
      <c r="EOS138" s="0"/>
      <c r="EOT138" s="0"/>
      <c r="EOU138" s="0"/>
      <c r="EOV138" s="0"/>
      <c r="EOW138" s="0"/>
      <c r="EOX138" s="0"/>
      <c r="EOY138" s="0"/>
      <c r="EOZ138" s="0"/>
      <c r="EPA138" s="0"/>
      <c r="EPB138" s="0"/>
      <c r="EPC138" s="0"/>
      <c r="EPD138" s="0"/>
      <c r="EPE138" s="0"/>
      <c r="EPF138" s="0"/>
      <c r="EPG138" s="0"/>
      <c r="EPH138" s="0"/>
      <c r="EPI138" s="0"/>
      <c r="EPJ138" s="0"/>
      <c r="EPK138" s="0"/>
      <c r="EPL138" s="0"/>
      <c r="EPM138" s="0"/>
      <c r="EPN138" s="0"/>
      <c r="EPO138" s="0"/>
      <c r="EPP138" s="0"/>
      <c r="EPQ138" s="0"/>
      <c r="EPR138" s="0"/>
      <c r="EPS138" s="0"/>
      <c r="EPT138" s="0"/>
      <c r="EPU138" s="0"/>
      <c r="EPV138" s="0"/>
      <c r="EPW138" s="0"/>
      <c r="EPX138" s="0"/>
      <c r="EPY138" s="0"/>
      <c r="EPZ138" s="0"/>
      <c r="EQA138" s="0"/>
      <c r="EQB138" s="0"/>
      <c r="EQC138" s="0"/>
      <c r="EQD138" s="0"/>
      <c r="EQE138" s="0"/>
      <c r="EQF138" s="0"/>
      <c r="EQG138" s="0"/>
      <c r="EQH138" s="0"/>
      <c r="EQI138" s="0"/>
      <c r="EQJ138" s="0"/>
      <c r="EQK138" s="0"/>
      <c r="EQL138" s="0"/>
      <c r="EQM138" s="0"/>
      <c r="EQN138" s="0"/>
      <c r="EQO138" s="0"/>
      <c r="EQP138" s="0"/>
      <c r="EQQ138" s="0"/>
      <c r="EQR138" s="0"/>
      <c r="EQS138" s="0"/>
      <c r="EQT138" s="0"/>
      <c r="EQU138" s="0"/>
      <c r="EQV138" s="0"/>
      <c r="EQW138" s="0"/>
      <c r="EQX138" s="0"/>
      <c r="EQY138" s="0"/>
      <c r="EQZ138" s="0"/>
      <c r="ERA138" s="0"/>
      <c r="ERB138" s="0"/>
      <c r="ERC138" s="0"/>
      <c r="ERD138" s="0"/>
      <c r="ERE138" s="0"/>
      <c r="ERF138" s="0"/>
      <c r="ERG138" s="0"/>
      <c r="ERH138" s="0"/>
      <c r="ERI138" s="0"/>
      <c r="ERJ138" s="0"/>
      <c r="ERK138" s="0"/>
      <c r="ERL138" s="0"/>
      <c r="ERM138" s="0"/>
      <c r="ERN138" s="0"/>
      <c r="ERO138" s="0"/>
      <c r="ERP138" s="0"/>
      <c r="ERQ138" s="0"/>
      <c r="ERR138" s="0"/>
      <c r="ERS138" s="0"/>
      <c r="ERT138" s="0"/>
      <c r="ERU138" s="0"/>
      <c r="ERV138" s="0"/>
      <c r="ERW138" s="0"/>
      <c r="ERX138" s="0"/>
      <c r="ERY138" s="0"/>
      <c r="ERZ138" s="0"/>
      <c r="ESA138" s="0"/>
      <c r="ESB138" s="0"/>
      <c r="ESC138" s="0"/>
      <c r="ESD138" s="0"/>
      <c r="ESE138" s="0"/>
      <c r="ESF138" s="0"/>
      <c r="ESG138" s="0"/>
      <c r="ESH138" s="0"/>
      <c r="ESI138" s="0"/>
      <c r="ESJ138" s="0"/>
      <c r="ESK138" s="0"/>
      <c r="ESL138" s="0"/>
      <c r="ESM138" s="0"/>
      <c r="ESN138" s="0"/>
      <c r="ESO138" s="0"/>
      <c r="ESP138" s="0"/>
      <c r="ESQ138" s="0"/>
      <c r="ESR138" s="0"/>
      <c r="ESS138" s="0"/>
      <c r="EST138" s="0"/>
      <c r="ESU138" s="0"/>
      <c r="ESV138" s="0"/>
      <c r="ESW138" s="0"/>
      <c r="ESX138" s="0"/>
      <c r="ESY138" s="0"/>
      <c r="ESZ138" s="0"/>
      <c r="ETA138" s="0"/>
      <c r="ETB138" s="0"/>
      <c r="ETC138" s="0"/>
      <c r="ETD138" s="0"/>
      <c r="ETE138" s="0"/>
      <c r="ETF138" s="0"/>
      <c r="ETG138" s="0"/>
      <c r="ETH138" s="0"/>
      <c r="ETI138" s="0"/>
      <c r="ETJ138" s="0"/>
      <c r="ETK138" s="0"/>
      <c r="ETL138" s="0"/>
      <c r="ETM138" s="0"/>
      <c r="ETN138" s="0"/>
      <c r="ETO138" s="0"/>
      <c r="ETP138" s="0"/>
      <c r="ETQ138" s="0"/>
      <c r="ETR138" s="0"/>
      <c r="ETS138" s="0"/>
      <c r="ETT138" s="0"/>
      <c r="ETU138" s="0"/>
      <c r="ETV138" s="0"/>
      <c r="ETW138" s="0"/>
      <c r="ETX138" s="0"/>
      <c r="ETY138" s="0"/>
      <c r="ETZ138" s="0"/>
      <c r="EUA138" s="0"/>
      <c r="EUB138" s="0"/>
      <c r="EUC138" s="0"/>
      <c r="EUD138" s="0"/>
      <c r="EUE138" s="0"/>
      <c r="EUF138" s="0"/>
      <c r="EUG138" s="0"/>
      <c r="EUH138" s="0"/>
      <c r="EUI138" s="0"/>
      <c r="EUJ138" s="0"/>
      <c r="EUK138" s="0"/>
      <c r="EUL138" s="0"/>
      <c r="EUM138" s="0"/>
      <c r="EUN138" s="0"/>
      <c r="EUO138" s="0"/>
      <c r="EUP138" s="0"/>
      <c r="EUQ138" s="0"/>
      <c r="EUR138" s="0"/>
      <c r="EUS138" s="0"/>
      <c r="EUT138" s="0"/>
      <c r="EUU138" s="0"/>
      <c r="EUV138" s="0"/>
      <c r="EUW138" s="0"/>
      <c r="EUX138" s="0"/>
      <c r="EUY138" s="0"/>
      <c r="EUZ138" s="0"/>
      <c r="EVA138" s="0"/>
      <c r="EVB138" s="0"/>
      <c r="EVC138" s="0"/>
      <c r="EVD138" s="0"/>
      <c r="EVE138" s="0"/>
      <c r="EVF138" s="0"/>
      <c r="EVG138" s="0"/>
      <c r="EVH138" s="0"/>
      <c r="EVI138" s="0"/>
      <c r="EVJ138" s="0"/>
      <c r="EVK138" s="0"/>
      <c r="EVL138" s="0"/>
      <c r="EVM138" s="0"/>
      <c r="EVN138" s="0"/>
      <c r="EVO138" s="0"/>
      <c r="EVP138" s="0"/>
      <c r="EVQ138" s="0"/>
      <c r="EVR138" s="0"/>
      <c r="EVS138" s="0"/>
      <c r="EVT138" s="0"/>
      <c r="EVU138" s="0"/>
      <c r="EVV138" s="0"/>
      <c r="EVW138" s="0"/>
      <c r="EVX138" s="0"/>
      <c r="EVY138" s="0"/>
      <c r="EVZ138" s="0"/>
      <c r="EWA138" s="0"/>
      <c r="EWB138" s="0"/>
      <c r="EWC138" s="0"/>
      <c r="EWD138" s="0"/>
      <c r="EWE138" s="0"/>
      <c r="EWF138" s="0"/>
      <c r="EWG138" s="0"/>
      <c r="EWH138" s="0"/>
      <c r="EWI138" s="0"/>
      <c r="EWJ138" s="0"/>
      <c r="EWK138" s="0"/>
      <c r="EWL138" s="0"/>
      <c r="EWM138" s="0"/>
      <c r="EWN138" s="0"/>
      <c r="EWO138" s="0"/>
      <c r="EWP138" s="0"/>
      <c r="EWQ138" s="0"/>
      <c r="EWR138" s="0"/>
      <c r="EWS138" s="0"/>
      <c r="EWT138" s="0"/>
      <c r="EWU138" s="0"/>
      <c r="EWV138" s="0"/>
      <c r="EWW138" s="0"/>
      <c r="EWX138" s="0"/>
      <c r="EWY138" s="0"/>
      <c r="EWZ138" s="0"/>
      <c r="EXA138" s="0"/>
      <c r="EXB138" s="0"/>
      <c r="EXC138" s="0"/>
      <c r="EXD138" s="0"/>
      <c r="EXE138" s="0"/>
      <c r="EXF138" s="0"/>
      <c r="EXG138" s="0"/>
      <c r="EXH138" s="0"/>
      <c r="EXI138" s="0"/>
      <c r="EXJ138" s="0"/>
      <c r="EXK138" s="0"/>
      <c r="EXL138" s="0"/>
      <c r="EXM138" s="0"/>
      <c r="EXN138" s="0"/>
      <c r="EXO138" s="0"/>
      <c r="EXP138" s="0"/>
      <c r="EXQ138" s="0"/>
      <c r="EXR138" s="0"/>
      <c r="EXS138" s="0"/>
      <c r="EXT138" s="0"/>
      <c r="EXU138" s="0"/>
      <c r="EXV138" s="0"/>
      <c r="EXW138" s="0"/>
      <c r="EXX138" s="0"/>
      <c r="EXY138" s="0"/>
      <c r="EXZ138" s="0"/>
      <c r="EYA138" s="0"/>
      <c r="EYB138" s="0"/>
      <c r="EYC138" s="0"/>
      <c r="EYD138" s="0"/>
      <c r="EYE138" s="0"/>
      <c r="EYF138" s="0"/>
      <c r="EYG138" s="0"/>
      <c r="EYH138" s="0"/>
      <c r="EYI138" s="0"/>
      <c r="EYJ138" s="0"/>
      <c r="EYK138" s="0"/>
      <c r="EYL138" s="0"/>
      <c r="EYM138" s="0"/>
      <c r="EYN138" s="0"/>
      <c r="EYO138" s="0"/>
      <c r="EYP138" s="0"/>
      <c r="EYQ138" s="0"/>
      <c r="EYR138" s="0"/>
      <c r="EYS138" s="0"/>
      <c r="EYT138" s="0"/>
      <c r="EYU138" s="0"/>
      <c r="EYV138" s="0"/>
      <c r="EYW138" s="0"/>
      <c r="EYX138" s="0"/>
      <c r="EYY138" s="0"/>
      <c r="EYZ138" s="0"/>
      <c r="EZA138" s="0"/>
      <c r="EZB138" s="0"/>
      <c r="EZC138" s="0"/>
      <c r="EZD138" s="0"/>
      <c r="EZE138" s="0"/>
      <c r="EZF138" s="0"/>
      <c r="EZG138" s="0"/>
      <c r="EZH138" s="0"/>
      <c r="EZI138" s="0"/>
      <c r="EZJ138" s="0"/>
      <c r="EZK138" s="0"/>
      <c r="EZL138" s="0"/>
      <c r="EZM138" s="0"/>
      <c r="EZN138" s="0"/>
      <c r="EZO138" s="0"/>
      <c r="EZP138" s="0"/>
      <c r="EZQ138" s="0"/>
      <c r="EZR138" s="0"/>
      <c r="EZS138" s="0"/>
      <c r="EZT138" s="0"/>
      <c r="EZU138" s="0"/>
      <c r="EZV138" s="0"/>
      <c r="EZW138" s="0"/>
      <c r="EZX138" s="0"/>
      <c r="EZY138" s="0"/>
      <c r="EZZ138" s="0"/>
      <c r="FAA138" s="0"/>
      <c r="FAB138" s="0"/>
      <c r="FAC138" s="0"/>
      <c r="FAD138" s="0"/>
      <c r="FAE138" s="0"/>
      <c r="FAF138" s="0"/>
      <c r="FAG138" s="0"/>
      <c r="FAH138" s="0"/>
      <c r="FAI138" s="0"/>
      <c r="FAJ138" s="0"/>
      <c r="FAK138" s="0"/>
      <c r="FAL138" s="0"/>
      <c r="FAM138" s="0"/>
      <c r="FAN138" s="0"/>
      <c r="FAO138" s="0"/>
      <c r="FAP138" s="0"/>
      <c r="FAQ138" s="0"/>
      <c r="FAR138" s="0"/>
      <c r="FAS138" s="0"/>
      <c r="FAT138" s="0"/>
      <c r="FAU138" s="0"/>
      <c r="FAV138" s="0"/>
      <c r="FAW138" s="0"/>
      <c r="FAX138" s="0"/>
      <c r="FAY138" s="0"/>
      <c r="FAZ138" s="0"/>
      <c r="FBA138" s="0"/>
      <c r="FBB138" s="0"/>
      <c r="FBC138" s="0"/>
      <c r="FBD138" s="0"/>
      <c r="FBE138" s="0"/>
      <c r="FBF138" s="0"/>
      <c r="FBG138" s="0"/>
      <c r="FBH138" s="0"/>
      <c r="FBI138" s="0"/>
      <c r="FBJ138" s="0"/>
      <c r="FBK138" s="0"/>
      <c r="FBL138" s="0"/>
      <c r="FBM138" s="0"/>
      <c r="FBN138" s="0"/>
      <c r="FBO138" s="0"/>
      <c r="FBP138" s="0"/>
      <c r="FBQ138" s="0"/>
      <c r="FBR138" s="0"/>
      <c r="FBS138" s="0"/>
      <c r="FBT138" s="0"/>
      <c r="FBU138" s="0"/>
      <c r="FBV138" s="0"/>
      <c r="FBW138" s="0"/>
      <c r="FBX138" s="0"/>
      <c r="FBY138" s="0"/>
      <c r="FBZ138" s="0"/>
      <c r="FCA138" s="0"/>
      <c r="FCB138" s="0"/>
      <c r="FCC138" s="0"/>
      <c r="FCD138" s="0"/>
      <c r="FCE138" s="0"/>
      <c r="FCF138" s="0"/>
      <c r="FCG138" s="0"/>
      <c r="FCH138" s="0"/>
      <c r="FCI138" s="0"/>
      <c r="FCJ138" s="0"/>
      <c r="FCK138" s="0"/>
      <c r="FCL138" s="0"/>
      <c r="FCM138" s="0"/>
      <c r="FCN138" s="0"/>
      <c r="FCO138" s="0"/>
      <c r="FCP138" s="0"/>
      <c r="FCQ138" s="0"/>
      <c r="FCR138" s="0"/>
      <c r="FCS138" s="0"/>
      <c r="FCT138" s="0"/>
      <c r="FCU138" s="0"/>
      <c r="FCV138" s="0"/>
      <c r="FCW138" s="0"/>
      <c r="FCX138" s="0"/>
      <c r="FCY138" s="0"/>
      <c r="FCZ138" s="0"/>
      <c r="FDA138" s="0"/>
      <c r="FDB138" s="0"/>
      <c r="FDC138" s="0"/>
      <c r="FDD138" s="0"/>
      <c r="FDE138" s="0"/>
      <c r="FDF138" s="0"/>
      <c r="FDG138" s="0"/>
      <c r="FDH138" s="0"/>
      <c r="FDI138" s="0"/>
      <c r="FDJ138" s="0"/>
      <c r="FDK138" s="0"/>
      <c r="FDL138" s="0"/>
      <c r="FDM138" s="0"/>
      <c r="FDN138" s="0"/>
      <c r="FDO138" s="0"/>
      <c r="FDP138" s="0"/>
      <c r="FDQ138" s="0"/>
      <c r="FDR138" s="0"/>
      <c r="FDS138" s="0"/>
      <c r="FDT138" s="0"/>
      <c r="FDU138" s="0"/>
      <c r="FDV138" s="0"/>
      <c r="FDW138" s="0"/>
      <c r="FDX138" s="0"/>
      <c r="FDY138" s="0"/>
      <c r="FDZ138" s="0"/>
      <c r="FEA138" s="0"/>
      <c r="FEB138" s="0"/>
      <c r="FEC138" s="0"/>
      <c r="FED138" s="0"/>
      <c r="FEE138" s="0"/>
      <c r="FEF138" s="0"/>
      <c r="FEG138" s="0"/>
      <c r="FEH138" s="0"/>
      <c r="FEI138" s="0"/>
      <c r="FEJ138" s="0"/>
      <c r="FEK138" s="0"/>
      <c r="FEL138" s="0"/>
      <c r="FEM138" s="0"/>
      <c r="FEN138" s="0"/>
      <c r="FEO138" s="0"/>
      <c r="FEP138" s="0"/>
      <c r="FEQ138" s="0"/>
      <c r="FER138" s="0"/>
      <c r="FES138" s="0"/>
      <c r="FET138" s="0"/>
      <c r="FEU138" s="0"/>
      <c r="FEV138" s="0"/>
      <c r="FEW138" s="0"/>
      <c r="FEX138" s="0"/>
      <c r="FEY138" s="0"/>
      <c r="FEZ138" s="0"/>
      <c r="FFA138" s="0"/>
      <c r="FFB138" s="0"/>
      <c r="FFC138" s="0"/>
      <c r="FFD138" s="0"/>
      <c r="FFE138" s="0"/>
      <c r="FFF138" s="0"/>
      <c r="FFG138" s="0"/>
      <c r="FFH138" s="0"/>
      <c r="FFI138" s="0"/>
      <c r="FFJ138" s="0"/>
      <c r="FFK138" s="0"/>
      <c r="FFL138" s="0"/>
      <c r="FFM138" s="0"/>
      <c r="FFN138" s="0"/>
      <c r="FFO138" s="0"/>
      <c r="FFP138" s="0"/>
      <c r="FFQ138" s="0"/>
      <c r="FFR138" s="0"/>
      <c r="FFS138" s="0"/>
      <c r="FFT138" s="0"/>
      <c r="FFU138" s="0"/>
      <c r="FFV138" s="0"/>
      <c r="FFW138" s="0"/>
      <c r="FFX138" s="0"/>
      <c r="FFY138" s="0"/>
      <c r="FFZ138" s="0"/>
      <c r="FGA138" s="0"/>
      <c r="FGB138" s="0"/>
      <c r="FGC138" s="0"/>
      <c r="FGD138" s="0"/>
      <c r="FGE138" s="0"/>
      <c r="FGF138" s="0"/>
      <c r="FGG138" s="0"/>
      <c r="FGH138" s="0"/>
      <c r="FGI138" s="0"/>
      <c r="FGJ138" s="0"/>
      <c r="FGK138" s="0"/>
      <c r="FGL138" s="0"/>
      <c r="FGM138" s="0"/>
      <c r="FGN138" s="0"/>
      <c r="FGO138" s="0"/>
      <c r="FGP138" s="0"/>
      <c r="FGQ138" s="0"/>
      <c r="FGR138" s="0"/>
      <c r="FGS138" s="0"/>
      <c r="FGT138" s="0"/>
      <c r="FGU138" s="0"/>
      <c r="FGV138" s="0"/>
      <c r="FGW138" s="0"/>
      <c r="FGX138" s="0"/>
      <c r="FGY138" s="0"/>
      <c r="FGZ138" s="0"/>
      <c r="FHA138" s="0"/>
      <c r="FHB138" s="0"/>
      <c r="FHC138" s="0"/>
      <c r="FHD138" s="0"/>
      <c r="FHE138" s="0"/>
      <c r="FHF138" s="0"/>
      <c r="FHG138" s="0"/>
      <c r="FHH138" s="0"/>
      <c r="FHI138" s="0"/>
      <c r="FHJ138" s="0"/>
      <c r="FHK138" s="0"/>
      <c r="FHL138" s="0"/>
      <c r="FHM138" s="0"/>
      <c r="FHN138" s="0"/>
      <c r="FHO138" s="0"/>
      <c r="FHP138" s="0"/>
      <c r="FHQ138" s="0"/>
      <c r="FHR138" s="0"/>
      <c r="FHS138" s="0"/>
      <c r="FHT138" s="0"/>
      <c r="FHU138" s="0"/>
      <c r="FHV138" s="0"/>
      <c r="FHW138" s="0"/>
      <c r="FHX138" s="0"/>
      <c r="FHY138" s="0"/>
      <c r="FHZ138" s="0"/>
      <c r="FIA138" s="0"/>
      <c r="FIB138" s="0"/>
      <c r="FIC138" s="0"/>
      <c r="FID138" s="0"/>
      <c r="FIE138" s="0"/>
      <c r="FIF138" s="0"/>
      <c r="FIG138" s="0"/>
      <c r="FIH138" s="0"/>
      <c r="FII138" s="0"/>
      <c r="FIJ138" s="0"/>
      <c r="FIK138" s="0"/>
      <c r="FIL138" s="0"/>
      <c r="FIM138" s="0"/>
      <c r="FIN138" s="0"/>
      <c r="FIO138" s="0"/>
      <c r="FIP138" s="0"/>
      <c r="FIQ138" s="0"/>
      <c r="FIR138" s="0"/>
      <c r="FIS138" s="0"/>
      <c r="FIT138" s="0"/>
      <c r="FIU138" s="0"/>
      <c r="FIV138" s="0"/>
      <c r="FIW138" s="0"/>
      <c r="FIX138" s="0"/>
      <c r="FIY138" s="0"/>
      <c r="FIZ138" s="0"/>
      <c r="FJA138" s="0"/>
      <c r="FJB138" s="0"/>
      <c r="FJC138" s="0"/>
      <c r="FJD138" s="0"/>
      <c r="FJE138" s="0"/>
      <c r="FJF138" s="0"/>
      <c r="FJG138" s="0"/>
      <c r="FJH138" s="0"/>
      <c r="FJI138" s="0"/>
      <c r="FJJ138" s="0"/>
      <c r="FJK138" s="0"/>
      <c r="FJL138" s="0"/>
      <c r="FJM138" s="0"/>
      <c r="FJN138" s="0"/>
      <c r="FJO138" s="0"/>
      <c r="FJP138" s="0"/>
      <c r="FJQ138" s="0"/>
      <c r="FJR138" s="0"/>
      <c r="FJS138" s="0"/>
      <c r="FJT138" s="0"/>
      <c r="FJU138" s="0"/>
      <c r="FJV138" s="0"/>
      <c r="FJW138" s="0"/>
      <c r="FJX138" s="0"/>
      <c r="FJY138" s="0"/>
      <c r="FJZ138" s="0"/>
      <c r="FKA138" s="0"/>
      <c r="FKB138" s="0"/>
      <c r="FKC138" s="0"/>
      <c r="FKD138" s="0"/>
      <c r="FKE138" s="0"/>
      <c r="FKF138" s="0"/>
      <c r="FKG138" s="0"/>
      <c r="FKH138" s="0"/>
      <c r="FKI138" s="0"/>
      <c r="FKJ138" s="0"/>
      <c r="FKK138" s="0"/>
      <c r="FKL138" s="0"/>
      <c r="FKM138" s="0"/>
      <c r="FKN138" s="0"/>
      <c r="FKO138" s="0"/>
      <c r="FKP138" s="0"/>
      <c r="FKQ138" s="0"/>
      <c r="FKR138" s="0"/>
      <c r="FKS138" s="0"/>
      <c r="FKT138" s="0"/>
      <c r="FKU138" s="0"/>
      <c r="FKV138" s="0"/>
      <c r="FKW138" s="0"/>
      <c r="FKX138" s="0"/>
      <c r="FKY138" s="0"/>
      <c r="FKZ138" s="0"/>
      <c r="FLA138" s="0"/>
      <c r="FLB138" s="0"/>
      <c r="FLC138" s="0"/>
      <c r="FLD138" s="0"/>
      <c r="FLE138" s="0"/>
      <c r="FLF138" s="0"/>
      <c r="FLG138" s="0"/>
      <c r="FLH138" s="0"/>
      <c r="FLI138" s="0"/>
      <c r="FLJ138" s="0"/>
      <c r="FLK138" s="0"/>
      <c r="FLL138" s="0"/>
      <c r="FLM138" s="0"/>
      <c r="FLN138" s="0"/>
      <c r="FLO138" s="0"/>
      <c r="FLP138" s="0"/>
      <c r="FLQ138" s="0"/>
      <c r="FLR138" s="0"/>
      <c r="FLS138" s="0"/>
      <c r="FLT138" s="0"/>
      <c r="FLU138" s="0"/>
      <c r="FLV138" s="0"/>
      <c r="FLW138" s="0"/>
      <c r="FLX138" s="0"/>
      <c r="FLY138" s="0"/>
      <c r="FLZ138" s="0"/>
      <c r="FMA138" s="0"/>
      <c r="FMB138" s="0"/>
      <c r="FMC138" s="0"/>
      <c r="FMD138" s="0"/>
      <c r="FME138" s="0"/>
      <c r="FMF138" s="0"/>
      <c r="FMG138" s="0"/>
      <c r="FMH138" s="0"/>
      <c r="FMI138" s="0"/>
      <c r="FMJ138" s="0"/>
      <c r="FMK138" s="0"/>
      <c r="FML138" s="0"/>
      <c r="FMM138" s="0"/>
      <c r="FMN138" s="0"/>
      <c r="FMO138" s="0"/>
      <c r="FMP138" s="0"/>
      <c r="FMQ138" s="0"/>
      <c r="FMR138" s="0"/>
      <c r="FMS138" s="0"/>
      <c r="FMT138" s="0"/>
      <c r="FMU138" s="0"/>
      <c r="FMV138" s="0"/>
      <c r="FMW138" s="0"/>
      <c r="FMX138" s="0"/>
      <c r="FMY138" s="0"/>
      <c r="FMZ138" s="0"/>
      <c r="FNA138" s="0"/>
      <c r="FNB138" s="0"/>
      <c r="FNC138" s="0"/>
      <c r="FND138" s="0"/>
      <c r="FNE138" s="0"/>
      <c r="FNF138" s="0"/>
      <c r="FNG138" s="0"/>
      <c r="FNH138" s="0"/>
      <c r="FNI138" s="0"/>
      <c r="FNJ138" s="0"/>
      <c r="FNK138" s="0"/>
      <c r="FNL138" s="0"/>
      <c r="FNM138" s="0"/>
      <c r="FNN138" s="0"/>
      <c r="FNO138" s="0"/>
      <c r="FNP138" s="0"/>
      <c r="FNQ138" s="0"/>
      <c r="FNR138" s="0"/>
      <c r="FNS138" s="0"/>
      <c r="FNT138" s="0"/>
      <c r="FNU138" s="0"/>
      <c r="FNV138" s="0"/>
      <c r="FNW138" s="0"/>
      <c r="FNX138" s="0"/>
      <c r="FNY138" s="0"/>
      <c r="FNZ138" s="0"/>
      <c r="FOA138" s="0"/>
      <c r="FOB138" s="0"/>
      <c r="FOC138" s="0"/>
      <c r="FOD138" s="0"/>
      <c r="FOE138" s="0"/>
      <c r="FOF138" s="0"/>
      <c r="FOG138" s="0"/>
      <c r="FOH138" s="0"/>
      <c r="FOI138" s="0"/>
      <c r="FOJ138" s="0"/>
      <c r="FOK138" s="0"/>
      <c r="FOL138" s="0"/>
      <c r="FOM138" s="0"/>
      <c r="FON138" s="0"/>
      <c r="FOO138" s="0"/>
      <c r="FOP138" s="0"/>
      <c r="FOQ138" s="0"/>
      <c r="FOR138" s="0"/>
      <c r="FOS138" s="0"/>
      <c r="FOT138" s="0"/>
      <c r="FOU138" s="0"/>
      <c r="FOV138" s="0"/>
      <c r="FOW138" s="0"/>
      <c r="FOX138" s="0"/>
      <c r="FOY138" s="0"/>
      <c r="FOZ138" s="0"/>
      <c r="FPA138" s="0"/>
      <c r="FPB138" s="0"/>
      <c r="FPC138" s="0"/>
      <c r="FPD138" s="0"/>
      <c r="FPE138" s="0"/>
      <c r="FPF138" s="0"/>
      <c r="FPG138" s="0"/>
      <c r="FPH138" s="0"/>
      <c r="FPI138" s="0"/>
      <c r="FPJ138" s="0"/>
      <c r="FPK138" s="0"/>
      <c r="FPL138" s="0"/>
      <c r="FPM138" s="0"/>
      <c r="FPN138" s="0"/>
      <c r="FPO138" s="0"/>
      <c r="FPP138" s="0"/>
      <c r="FPQ138" s="0"/>
      <c r="FPR138" s="0"/>
      <c r="FPS138" s="0"/>
      <c r="FPT138" s="0"/>
      <c r="FPU138" s="0"/>
      <c r="FPV138" s="0"/>
      <c r="FPW138" s="0"/>
      <c r="FPX138" s="0"/>
      <c r="FPY138" s="0"/>
      <c r="FPZ138" s="0"/>
      <c r="FQA138" s="0"/>
      <c r="FQB138" s="0"/>
      <c r="FQC138" s="0"/>
      <c r="FQD138" s="0"/>
      <c r="FQE138" s="0"/>
      <c r="FQF138" s="0"/>
      <c r="FQG138" s="0"/>
      <c r="FQH138" s="0"/>
      <c r="FQI138" s="0"/>
      <c r="FQJ138" s="0"/>
      <c r="FQK138" s="0"/>
      <c r="FQL138" s="0"/>
      <c r="FQM138" s="0"/>
      <c r="FQN138" s="0"/>
      <c r="FQO138" s="0"/>
      <c r="FQP138" s="0"/>
      <c r="FQQ138" s="0"/>
      <c r="FQR138" s="0"/>
      <c r="FQS138" s="0"/>
      <c r="FQT138" s="0"/>
      <c r="FQU138" s="0"/>
      <c r="FQV138" s="0"/>
      <c r="FQW138" s="0"/>
      <c r="FQX138" s="0"/>
      <c r="FQY138" s="0"/>
      <c r="FQZ138" s="0"/>
      <c r="FRA138" s="0"/>
      <c r="FRB138" s="0"/>
      <c r="FRC138" s="0"/>
      <c r="FRD138" s="0"/>
      <c r="FRE138" s="0"/>
      <c r="FRF138" s="0"/>
      <c r="FRG138" s="0"/>
      <c r="FRH138" s="0"/>
      <c r="FRI138" s="0"/>
      <c r="FRJ138" s="0"/>
      <c r="FRK138" s="0"/>
      <c r="FRL138" s="0"/>
      <c r="FRM138" s="0"/>
      <c r="FRN138" s="0"/>
      <c r="FRO138" s="0"/>
      <c r="FRP138" s="0"/>
      <c r="FRQ138" s="0"/>
      <c r="FRR138" s="0"/>
      <c r="FRS138" s="0"/>
      <c r="FRT138" s="0"/>
      <c r="FRU138" s="0"/>
      <c r="FRV138" s="0"/>
      <c r="FRW138" s="0"/>
      <c r="FRX138" s="0"/>
      <c r="FRY138" s="0"/>
      <c r="FRZ138" s="0"/>
      <c r="FSA138" s="0"/>
      <c r="FSB138" s="0"/>
      <c r="FSC138" s="0"/>
      <c r="FSD138" s="0"/>
      <c r="FSE138" s="0"/>
      <c r="FSF138" s="0"/>
      <c r="FSG138" s="0"/>
      <c r="FSH138" s="0"/>
      <c r="FSI138" s="0"/>
      <c r="FSJ138" s="0"/>
      <c r="FSK138" s="0"/>
      <c r="FSL138" s="0"/>
      <c r="FSM138" s="0"/>
      <c r="FSN138" s="0"/>
      <c r="FSO138" s="0"/>
      <c r="FSP138" s="0"/>
      <c r="FSQ138" s="0"/>
      <c r="FSR138" s="0"/>
      <c r="FSS138" s="0"/>
      <c r="FST138" s="0"/>
      <c r="FSU138" s="0"/>
      <c r="FSV138" s="0"/>
      <c r="FSW138" s="0"/>
      <c r="FSX138" s="0"/>
      <c r="FSY138" s="0"/>
      <c r="FSZ138" s="0"/>
      <c r="FTA138" s="0"/>
      <c r="FTB138" s="0"/>
      <c r="FTC138" s="0"/>
      <c r="FTD138" s="0"/>
      <c r="FTE138" s="0"/>
      <c r="FTF138" s="0"/>
      <c r="FTG138" s="0"/>
      <c r="FTH138" s="0"/>
      <c r="FTI138" s="0"/>
      <c r="FTJ138" s="0"/>
      <c r="FTK138" s="0"/>
      <c r="FTL138" s="0"/>
      <c r="FTM138" s="0"/>
      <c r="FTN138" s="0"/>
      <c r="FTO138" s="0"/>
      <c r="FTP138" s="0"/>
      <c r="FTQ138" s="0"/>
      <c r="FTR138" s="0"/>
      <c r="FTS138" s="0"/>
      <c r="FTT138" s="0"/>
      <c r="FTU138" s="0"/>
      <c r="FTV138" s="0"/>
      <c r="FTW138" s="0"/>
      <c r="FTX138" s="0"/>
      <c r="FTY138" s="0"/>
      <c r="FTZ138" s="0"/>
      <c r="FUA138" s="0"/>
      <c r="FUB138" s="0"/>
      <c r="FUC138" s="0"/>
      <c r="FUD138" s="0"/>
      <c r="FUE138" s="0"/>
      <c r="FUF138" s="0"/>
      <c r="FUG138" s="0"/>
      <c r="FUH138" s="0"/>
      <c r="FUI138" s="0"/>
      <c r="FUJ138" s="0"/>
      <c r="FUK138" s="0"/>
      <c r="FUL138" s="0"/>
      <c r="FUM138" s="0"/>
      <c r="FUN138" s="0"/>
      <c r="FUO138" s="0"/>
      <c r="FUP138" s="0"/>
      <c r="FUQ138" s="0"/>
      <c r="FUR138" s="0"/>
      <c r="FUS138" s="0"/>
      <c r="FUT138" s="0"/>
      <c r="FUU138" s="0"/>
      <c r="FUV138" s="0"/>
      <c r="FUW138" s="0"/>
      <c r="FUX138" s="0"/>
      <c r="FUY138" s="0"/>
      <c r="FUZ138" s="0"/>
      <c r="FVA138" s="0"/>
      <c r="FVB138" s="0"/>
      <c r="FVC138" s="0"/>
      <c r="FVD138" s="0"/>
      <c r="FVE138" s="0"/>
      <c r="FVF138" s="0"/>
      <c r="FVG138" s="0"/>
      <c r="FVH138" s="0"/>
      <c r="FVI138" s="0"/>
      <c r="FVJ138" s="0"/>
      <c r="FVK138" s="0"/>
      <c r="FVL138" s="0"/>
      <c r="FVM138" s="0"/>
      <c r="FVN138" s="0"/>
      <c r="FVO138" s="0"/>
      <c r="FVP138" s="0"/>
      <c r="FVQ138" s="0"/>
      <c r="FVR138" s="0"/>
      <c r="FVS138" s="0"/>
      <c r="FVT138" s="0"/>
      <c r="FVU138" s="0"/>
      <c r="FVV138" s="0"/>
      <c r="FVW138" s="0"/>
      <c r="FVX138" s="0"/>
      <c r="FVY138" s="0"/>
      <c r="FVZ138" s="0"/>
      <c r="FWA138" s="0"/>
      <c r="FWB138" s="0"/>
      <c r="FWC138" s="0"/>
      <c r="FWD138" s="0"/>
      <c r="FWE138" s="0"/>
      <c r="FWF138" s="0"/>
      <c r="FWG138" s="0"/>
      <c r="FWH138" s="0"/>
      <c r="FWI138" s="0"/>
      <c r="FWJ138" s="0"/>
      <c r="FWK138" s="0"/>
      <c r="FWL138" s="0"/>
      <c r="FWM138" s="0"/>
      <c r="FWN138" s="0"/>
      <c r="FWO138" s="0"/>
      <c r="FWP138" s="0"/>
      <c r="FWQ138" s="0"/>
      <c r="FWR138" s="0"/>
      <c r="FWS138" s="0"/>
      <c r="FWT138" s="0"/>
      <c r="FWU138" s="0"/>
      <c r="FWV138" s="0"/>
      <c r="FWW138" s="0"/>
      <c r="FWX138" s="0"/>
      <c r="FWY138" s="0"/>
      <c r="FWZ138" s="0"/>
      <c r="FXA138" s="0"/>
      <c r="FXB138" s="0"/>
      <c r="FXC138" s="0"/>
      <c r="FXD138" s="0"/>
      <c r="FXE138" s="0"/>
      <c r="FXF138" s="0"/>
      <c r="FXG138" s="0"/>
      <c r="FXH138" s="0"/>
      <c r="FXI138" s="0"/>
      <c r="FXJ138" s="0"/>
      <c r="FXK138" s="0"/>
      <c r="FXL138" s="0"/>
      <c r="FXM138" s="0"/>
      <c r="FXN138" s="0"/>
      <c r="FXO138" s="0"/>
      <c r="FXP138" s="0"/>
      <c r="FXQ138" s="0"/>
      <c r="FXR138" s="0"/>
      <c r="FXS138" s="0"/>
      <c r="FXT138" s="0"/>
      <c r="FXU138" s="0"/>
      <c r="FXV138" s="0"/>
      <c r="FXW138" s="0"/>
      <c r="FXX138" s="0"/>
      <c r="FXY138" s="0"/>
      <c r="FXZ138" s="0"/>
      <c r="FYA138" s="0"/>
      <c r="FYB138" s="0"/>
      <c r="FYC138" s="0"/>
      <c r="FYD138" s="0"/>
      <c r="FYE138" s="0"/>
      <c r="FYF138" s="0"/>
      <c r="FYG138" s="0"/>
      <c r="FYH138" s="0"/>
      <c r="FYI138" s="0"/>
      <c r="FYJ138" s="0"/>
      <c r="FYK138" s="0"/>
      <c r="FYL138" s="0"/>
      <c r="FYM138" s="0"/>
      <c r="FYN138" s="0"/>
      <c r="FYO138" s="0"/>
      <c r="FYP138" s="0"/>
      <c r="FYQ138" s="0"/>
      <c r="FYR138" s="0"/>
      <c r="FYS138" s="0"/>
      <c r="FYT138" s="0"/>
      <c r="FYU138" s="0"/>
      <c r="FYV138" s="0"/>
      <c r="FYW138" s="0"/>
      <c r="FYX138" s="0"/>
      <c r="FYY138" s="0"/>
      <c r="FYZ138" s="0"/>
      <c r="FZA138" s="0"/>
      <c r="FZB138" s="0"/>
      <c r="FZC138" s="0"/>
      <c r="FZD138" s="0"/>
      <c r="FZE138" s="0"/>
      <c r="FZF138" s="0"/>
      <c r="FZG138" s="0"/>
      <c r="FZH138" s="0"/>
      <c r="FZI138" s="0"/>
      <c r="FZJ138" s="0"/>
      <c r="FZK138" s="0"/>
      <c r="FZL138" s="0"/>
      <c r="FZM138" s="0"/>
      <c r="FZN138" s="0"/>
      <c r="FZO138" s="0"/>
      <c r="FZP138" s="0"/>
      <c r="FZQ138" s="0"/>
      <c r="FZR138" s="0"/>
      <c r="FZS138" s="0"/>
      <c r="FZT138" s="0"/>
      <c r="FZU138" s="0"/>
      <c r="FZV138" s="0"/>
      <c r="FZW138" s="0"/>
      <c r="FZX138" s="0"/>
      <c r="FZY138" s="0"/>
      <c r="FZZ138" s="0"/>
      <c r="GAA138" s="0"/>
      <c r="GAB138" s="0"/>
      <c r="GAC138" s="0"/>
      <c r="GAD138" s="0"/>
      <c r="GAE138" s="0"/>
      <c r="GAF138" s="0"/>
      <c r="GAG138" s="0"/>
      <c r="GAH138" s="0"/>
      <c r="GAI138" s="0"/>
      <c r="GAJ138" s="0"/>
      <c r="GAK138" s="0"/>
      <c r="GAL138" s="0"/>
      <c r="GAM138" s="0"/>
      <c r="GAN138" s="0"/>
      <c r="GAO138" s="0"/>
      <c r="GAP138" s="0"/>
      <c r="GAQ138" s="0"/>
      <c r="GAR138" s="0"/>
      <c r="GAS138" s="0"/>
      <c r="GAT138" s="0"/>
      <c r="GAU138" s="0"/>
      <c r="GAV138" s="0"/>
      <c r="GAW138" s="0"/>
      <c r="GAX138" s="0"/>
      <c r="GAY138" s="0"/>
      <c r="GAZ138" s="0"/>
      <c r="GBA138" s="0"/>
      <c r="GBB138" s="0"/>
      <c r="GBC138" s="0"/>
      <c r="GBD138" s="0"/>
      <c r="GBE138" s="0"/>
      <c r="GBF138" s="0"/>
      <c r="GBG138" s="0"/>
      <c r="GBH138" s="0"/>
      <c r="GBI138" s="0"/>
      <c r="GBJ138" s="0"/>
      <c r="GBK138" s="0"/>
      <c r="GBL138" s="0"/>
      <c r="GBM138" s="0"/>
      <c r="GBN138" s="0"/>
      <c r="GBO138" s="0"/>
      <c r="GBP138" s="0"/>
      <c r="GBQ138" s="0"/>
      <c r="GBR138" s="0"/>
      <c r="GBS138" s="0"/>
      <c r="GBT138" s="0"/>
      <c r="GBU138" s="0"/>
      <c r="GBV138" s="0"/>
      <c r="GBW138" s="0"/>
      <c r="GBX138" s="0"/>
      <c r="GBY138" s="0"/>
      <c r="GBZ138" s="0"/>
      <c r="GCA138" s="0"/>
      <c r="GCB138" s="0"/>
      <c r="GCC138" s="0"/>
      <c r="GCD138" s="0"/>
      <c r="GCE138" s="0"/>
      <c r="GCF138" s="0"/>
      <c r="GCG138" s="0"/>
      <c r="GCH138" s="0"/>
      <c r="GCI138" s="0"/>
      <c r="GCJ138" s="0"/>
      <c r="GCK138" s="0"/>
      <c r="GCL138" s="0"/>
      <c r="GCM138" s="0"/>
      <c r="GCN138" s="0"/>
      <c r="GCO138" s="0"/>
      <c r="GCP138" s="0"/>
      <c r="GCQ138" s="0"/>
      <c r="GCR138" s="0"/>
      <c r="GCS138" s="0"/>
      <c r="GCT138" s="0"/>
      <c r="GCU138" s="0"/>
      <c r="GCV138" s="0"/>
      <c r="GCW138" s="0"/>
      <c r="GCX138" s="0"/>
      <c r="GCY138" s="0"/>
      <c r="GCZ138" s="0"/>
      <c r="GDA138" s="0"/>
      <c r="GDB138" s="0"/>
      <c r="GDC138" s="0"/>
      <c r="GDD138" s="0"/>
      <c r="GDE138" s="0"/>
      <c r="GDF138" s="0"/>
      <c r="GDG138" s="0"/>
      <c r="GDH138" s="0"/>
      <c r="GDI138" s="0"/>
      <c r="GDJ138" s="0"/>
      <c r="GDK138" s="0"/>
      <c r="GDL138" s="0"/>
      <c r="GDM138" s="0"/>
      <c r="GDN138" s="0"/>
      <c r="GDO138" s="0"/>
      <c r="GDP138" s="0"/>
      <c r="GDQ138" s="0"/>
      <c r="GDR138" s="0"/>
      <c r="GDS138" s="0"/>
      <c r="GDT138" s="0"/>
      <c r="GDU138" s="0"/>
      <c r="GDV138" s="0"/>
      <c r="GDW138" s="0"/>
      <c r="GDX138" s="0"/>
      <c r="GDY138" s="0"/>
      <c r="GDZ138" s="0"/>
      <c r="GEA138" s="0"/>
      <c r="GEB138" s="0"/>
      <c r="GEC138" s="0"/>
      <c r="GED138" s="0"/>
      <c r="GEE138" s="0"/>
      <c r="GEF138" s="0"/>
      <c r="GEG138" s="0"/>
      <c r="GEH138" s="0"/>
      <c r="GEI138" s="0"/>
      <c r="GEJ138" s="0"/>
      <c r="GEK138" s="0"/>
      <c r="GEL138" s="0"/>
      <c r="GEM138" s="0"/>
      <c r="GEN138" s="0"/>
      <c r="GEO138" s="0"/>
      <c r="GEP138" s="0"/>
      <c r="GEQ138" s="0"/>
      <c r="GER138" s="0"/>
      <c r="GES138" s="0"/>
      <c r="GET138" s="0"/>
      <c r="GEU138" s="0"/>
      <c r="GEV138" s="0"/>
      <c r="GEW138" s="0"/>
      <c r="GEX138" s="0"/>
      <c r="GEY138" s="0"/>
      <c r="GEZ138" s="0"/>
      <c r="GFA138" s="0"/>
      <c r="GFB138" s="0"/>
      <c r="GFC138" s="0"/>
      <c r="GFD138" s="0"/>
      <c r="GFE138" s="0"/>
      <c r="GFF138" s="0"/>
      <c r="GFG138" s="0"/>
      <c r="GFH138" s="0"/>
      <c r="GFI138" s="0"/>
      <c r="GFJ138" s="0"/>
      <c r="GFK138" s="0"/>
      <c r="GFL138" s="0"/>
      <c r="GFM138" s="0"/>
      <c r="GFN138" s="0"/>
      <c r="GFO138" s="0"/>
      <c r="GFP138" s="0"/>
      <c r="GFQ138" s="0"/>
      <c r="GFR138" s="0"/>
      <c r="GFS138" s="0"/>
      <c r="GFT138" s="0"/>
      <c r="GFU138" s="0"/>
      <c r="GFV138" s="0"/>
      <c r="GFW138" s="0"/>
      <c r="GFX138" s="0"/>
      <c r="GFY138" s="0"/>
      <c r="GFZ138" s="0"/>
      <c r="GGA138" s="0"/>
      <c r="GGB138" s="0"/>
      <c r="GGC138" s="0"/>
      <c r="GGD138" s="0"/>
      <c r="GGE138" s="0"/>
      <c r="GGF138" s="0"/>
      <c r="GGG138" s="0"/>
      <c r="GGH138" s="0"/>
      <c r="GGI138" s="0"/>
      <c r="GGJ138" s="0"/>
      <c r="GGK138" s="0"/>
      <c r="GGL138" s="0"/>
      <c r="GGM138" s="0"/>
      <c r="GGN138" s="0"/>
      <c r="GGO138" s="0"/>
      <c r="GGP138" s="0"/>
      <c r="GGQ138" s="0"/>
      <c r="GGR138" s="0"/>
      <c r="GGS138" s="0"/>
      <c r="GGT138" s="0"/>
      <c r="GGU138" s="0"/>
      <c r="GGV138" s="0"/>
      <c r="GGW138" s="0"/>
      <c r="GGX138" s="0"/>
      <c r="GGY138" s="0"/>
      <c r="GGZ138" s="0"/>
      <c r="GHA138" s="0"/>
      <c r="GHB138" s="0"/>
      <c r="GHC138" s="0"/>
      <c r="GHD138" s="0"/>
      <c r="GHE138" s="0"/>
      <c r="GHF138" s="0"/>
      <c r="GHG138" s="0"/>
      <c r="GHH138" s="0"/>
      <c r="GHI138" s="0"/>
      <c r="GHJ138" s="0"/>
      <c r="GHK138" s="0"/>
      <c r="GHL138" s="0"/>
      <c r="GHM138" s="0"/>
      <c r="GHN138" s="0"/>
      <c r="GHO138" s="0"/>
      <c r="GHP138" s="0"/>
      <c r="GHQ138" s="0"/>
      <c r="GHR138" s="0"/>
      <c r="GHS138" s="0"/>
      <c r="GHT138" s="0"/>
      <c r="GHU138" s="0"/>
      <c r="GHV138" s="0"/>
      <c r="GHW138" s="0"/>
      <c r="GHX138" s="0"/>
      <c r="GHY138" s="0"/>
      <c r="GHZ138" s="0"/>
      <c r="GIA138" s="0"/>
      <c r="GIB138" s="0"/>
      <c r="GIC138" s="0"/>
      <c r="GID138" s="0"/>
      <c r="GIE138" s="0"/>
      <c r="GIF138" s="0"/>
      <c r="GIG138" s="0"/>
      <c r="GIH138" s="0"/>
      <c r="GII138" s="0"/>
      <c r="GIJ138" s="0"/>
      <c r="GIK138" s="0"/>
      <c r="GIL138" s="0"/>
      <c r="GIM138" s="0"/>
      <c r="GIN138" s="0"/>
      <c r="GIO138" s="0"/>
      <c r="GIP138" s="0"/>
      <c r="GIQ138" s="0"/>
      <c r="GIR138" s="0"/>
      <c r="GIS138" s="0"/>
      <c r="GIT138" s="0"/>
      <c r="GIU138" s="0"/>
      <c r="GIV138" s="0"/>
      <c r="GIW138" s="0"/>
      <c r="GIX138" s="0"/>
      <c r="GIY138" s="0"/>
      <c r="GIZ138" s="0"/>
      <c r="GJA138" s="0"/>
      <c r="GJB138" s="0"/>
      <c r="GJC138" s="0"/>
      <c r="GJD138" s="0"/>
      <c r="GJE138" s="0"/>
      <c r="GJF138" s="0"/>
      <c r="GJG138" s="0"/>
      <c r="GJH138" s="0"/>
      <c r="GJI138" s="0"/>
      <c r="GJJ138" s="0"/>
      <c r="GJK138" s="0"/>
      <c r="GJL138" s="0"/>
      <c r="GJM138" s="0"/>
      <c r="GJN138" s="0"/>
      <c r="GJO138" s="0"/>
      <c r="GJP138" s="0"/>
      <c r="GJQ138" s="0"/>
      <c r="GJR138" s="0"/>
      <c r="GJS138" s="0"/>
      <c r="GJT138" s="0"/>
      <c r="GJU138" s="0"/>
      <c r="GJV138" s="0"/>
      <c r="GJW138" s="0"/>
      <c r="GJX138" s="0"/>
      <c r="GJY138" s="0"/>
      <c r="GJZ138" s="0"/>
      <c r="GKA138" s="0"/>
      <c r="GKB138" s="0"/>
      <c r="GKC138" s="0"/>
      <c r="GKD138" s="0"/>
      <c r="GKE138" s="0"/>
      <c r="GKF138" s="0"/>
      <c r="GKG138" s="0"/>
      <c r="GKH138" s="0"/>
      <c r="GKI138" s="0"/>
      <c r="GKJ138" s="0"/>
      <c r="GKK138" s="0"/>
      <c r="GKL138" s="0"/>
      <c r="GKM138" s="0"/>
      <c r="GKN138" s="0"/>
      <c r="GKO138" s="0"/>
      <c r="GKP138" s="0"/>
      <c r="GKQ138" s="0"/>
      <c r="GKR138" s="0"/>
      <c r="GKS138" s="0"/>
      <c r="GKT138" s="0"/>
      <c r="GKU138" s="0"/>
      <c r="GKV138" s="0"/>
      <c r="GKW138" s="0"/>
      <c r="GKX138" s="0"/>
      <c r="GKY138" s="0"/>
      <c r="GKZ138" s="0"/>
      <c r="GLA138" s="0"/>
      <c r="GLB138" s="0"/>
      <c r="GLC138" s="0"/>
      <c r="GLD138" s="0"/>
      <c r="GLE138" s="0"/>
      <c r="GLF138" s="0"/>
      <c r="GLG138" s="0"/>
      <c r="GLH138" s="0"/>
      <c r="GLI138" s="0"/>
      <c r="GLJ138" s="0"/>
      <c r="GLK138" s="0"/>
      <c r="GLL138" s="0"/>
      <c r="GLM138" s="0"/>
      <c r="GLN138" s="0"/>
      <c r="GLO138" s="0"/>
      <c r="GLP138" s="0"/>
      <c r="GLQ138" s="0"/>
      <c r="GLR138" s="0"/>
      <c r="GLS138" s="0"/>
      <c r="GLT138" s="0"/>
      <c r="GLU138" s="0"/>
      <c r="GLV138" s="0"/>
      <c r="GLW138" s="0"/>
      <c r="GLX138" s="0"/>
      <c r="GLY138" s="0"/>
      <c r="GLZ138" s="0"/>
      <c r="GMA138" s="0"/>
      <c r="GMB138" s="0"/>
      <c r="GMC138" s="0"/>
      <c r="GMD138" s="0"/>
      <c r="GME138" s="0"/>
      <c r="GMF138" s="0"/>
      <c r="GMG138" s="0"/>
      <c r="GMH138" s="0"/>
      <c r="GMI138" s="0"/>
      <c r="GMJ138" s="0"/>
      <c r="GMK138" s="0"/>
      <c r="GML138" s="0"/>
      <c r="GMM138" s="0"/>
      <c r="GMN138" s="0"/>
      <c r="GMO138" s="0"/>
      <c r="GMP138" s="0"/>
      <c r="GMQ138" s="0"/>
      <c r="GMR138" s="0"/>
      <c r="GMS138" s="0"/>
      <c r="GMT138" s="0"/>
      <c r="GMU138" s="0"/>
      <c r="GMV138" s="0"/>
      <c r="GMW138" s="0"/>
      <c r="GMX138" s="0"/>
      <c r="GMY138" s="0"/>
      <c r="GMZ138" s="0"/>
      <c r="GNA138" s="0"/>
      <c r="GNB138" s="0"/>
      <c r="GNC138" s="0"/>
      <c r="GND138" s="0"/>
      <c r="GNE138" s="0"/>
      <c r="GNF138" s="0"/>
      <c r="GNG138" s="0"/>
      <c r="GNH138" s="0"/>
      <c r="GNI138" s="0"/>
      <c r="GNJ138" s="0"/>
      <c r="GNK138" s="0"/>
      <c r="GNL138" s="0"/>
      <c r="GNM138" s="0"/>
      <c r="GNN138" s="0"/>
      <c r="GNO138" s="0"/>
      <c r="GNP138" s="0"/>
      <c r="GNQ138" s="0"/>
      <c r="GNR138" s="0"/>
      <c r="GNS138" s="0"/>
      <c r="GNT138" s="0"/>
      <c r="GNU138" s="0"/>
      <c r="GNV138" s="0"/>
      <c r="GNW138" s="0"/>
      <c r="GNX138" s="0"/>
      <c r="GNY138" s="0"/>
      <c r="GNZ138" s="0"/>
      <c r="GOA138" s="0"/>
      <c r="GOB138" s="0"/>
      <c r="GOC138" s="0"/>
      <c r="GOD138" s="0"/>
      <c r="GOE138" s="0"/>
      <c r="GOF138" s="0"/>
      <c r="GOG138" s="0"/>
      <c r="GOH138" s="0"/>
      <c r="GOI138" s="0"/>
      <c r="GOJ138" s="0"/>
      <c r="GOK138" s="0"/>
      <c r="GOL138" s="0"/>
      <c r="GOM138" s="0"/>
      <c r="GON138" s="0"/>
      <c r="GOO138" s="0"/>
      <c r="GOP138" s="0"/>
      <c r="GOQ138" s="0"/>
      <c r="GOR138" s="0"/>
      <c r="GOS138" s="0"/>
      <c r="GOT138" s="0"/>
      <c r="GOU138" s="0"/>
      <c r="GOV138" s="0"/>
      <c r="GOW138" s="0"/>
      <c r="GOX138" s="0"/>
      <c r="GOY138" s="0"/>
      <c r="GOZ138" s="0"/>
      <c r="GPA138" s="0"/>
      <c r="GPB138" s="0"/>
      <c r="GPC138" s="0"/>
      <c r="GPD138" s="0"/>
      <c r="GPE138" s="0"/>
      <c r="GPF138" s="0"/>
      <c r="GPG138" s="0"/>
      <c r="GPH138" s="0"/>
      <c r="GPI138" s="0"/>
      <c r="GPJ138" s="0"/>
      <c r="GPK138" s="0"/>
      <c r="GPL138" s="0"/>
      <c r="GPM138" s="0"/>
      <c r="GPN138" s="0"/>
      <c r="GPO138" s="0"/>
      <c r="GPP138" s="0"/>
      <c r="GPQ138" s="0"/>
      <c r="GPR138" s="0"/>
      <c r="GPS138" s="0"/>
      <c r="GPT138" s="0"/>
      <c r="GPU138" s="0"/>
      <c r="GPV138" s="0"/>
      <c r="GPW138" s="0"/>
      <c r="GPX138" s="0"/>
      <c r="GPY138" s="0"/>
      <c r="GPZ138" s="0"/>
      <c r="GQA138" s="0"/>
      <c r="GQB138" s="0"/>
      <c r="GQC138" s="0"/>
      <c r="GQD138" s="0"/>
      <c r="GQE138" s="0"/>
      <c r="GQF138" s="0"/>
      <c r="GQG138" s="0"/>
      <c r="GQH138" s="0"/>
      <c r="GQI138" s="0"/>
      <c r="GQJ138" s="0"/>
      <c r="GQK138" s="0"/>
      <c r="GQL138" s="0"/>
      <c r="GQM138" s="0"/>
      <c r="GQN138" s="0"/>
      <c r="GQO138" s="0"/>
      <c r="GQP138" s="0"/>
      <c r="GQQ138" s="0"/>
      <c r="GQR138" s="0"/>
      <c r="GQS138" s="0"/>
      <c r="GQT138" s="0"/>
      <c r="GQU138" s="0"/>
      <c r="GQV138" s="0"/>
      <c r="GQW138" s="0"/>
      <c r="GQX138" s="0"/>
      <c r="GQY138" s="0"/>
      <c r="GQZ138" s="0"/>
      <c r="GRA138" s="0"/>
      <c r="GRB138" s="0"/>
      <c r="GRC138" s="0"/>
      <c r="GRD138" s="0"/>
      <c r="GRE138" s="0"/>
      <c r="GRF138" s="0"/>
      <c r="GRG138" s="0"/>
      <c r="GRH138" s="0"/>
      <c r="GRI138" s="0"/>
      <c r="GRJ138" s="0"/>
      <c r="GRK138" s="0"/>
      <c r="GRL138" s="0"/>
      <c r="GRM138" s="0"/>
      <c r="GRN138" s="0"/>
      <c r="GRO138" s="0"/>
      <c r="GRP138" s="0"/>
      <c r="GRQ138" s="0"/>
      <c r="GRR138" s="0"/>
      <c r="GRS138" s="0"/>
      <c r="GRT138" s="0"/>
      <c r="GRU138" s="0"/>
      <c r="GRV138" s="0"/>
      <c r="GRW138" s="0"/>
      <c r="GRX138" s="0"/>
      <c r="GRY138" s="0"/>
      <c r="GRZ138" s="0"/>
      <c r="GSA138" s="0"/>
      <c r="GSB138" s="0"/>
      <c r="GSC138" s="0"/>
      <c r="GSD138" s="0"/>
      <c r="GSE138" s="0"/>
      <c r="GSF138" s="0"/>
      <c r="GSG138" s="0"/>
      <c r="GSH138" s="0"/>
      <c r="GSI138" s="0"/>
      <c r="GSJ138" s="0"/>
      <c r="GSK138" s="0"/>
      <c r="GSL138" s="0"/>
      <c r="GSM138" s="0"/>
      <c r="GSN138" s="0"/>
      <c r="GSO138" s="0"/>
      <c r="GSP138" s="0"/>
      <c r="GSQ138" s="0"/>
      <c r="GSR138" s="0"/>
      <c r="GSS138" s="0"/>
      <c r="GST138" s="0"/>
      <c r="GSU138" s="0"/>
      <c r="GSV138" s="0"/>
      <c r="GSW138" s="0"/>
      <c r="GSX138" s="0"/>
      <c r="GSY138" s="0"/>
      <c r="GSZ138" s="0"/>
      <c r="GTA138" s="0"/>
      <c r="GTB138" s="0"/>
      <c r="GTC138" s="0"/>
      <c r="GTD138" s="0"/>
      <c r="GTE138" s="0"/>
      <c r="GTF138" s="0"/>
      <c r="GTG138" s="0"/>
      <c r="GTH138" s="0"/>
      <c r="GTI138" s="0"/>
      <c r="GTJ138" s="0"/>
      <c r="GTK138" s="0"/>
      <c r="GTL138" s="0"/>
      <c r="GTM138" s="0"/>
      <c r="GTN138" s="0"/>
      <c r="GTO138" s="0"/>
      <c r="GTP138" s="0"/>
      <c r="GTQ138" s="0"/>
      <c r="GTR138" s="0"/>
      <c r="GTS138" s="0"/>
      <c r="GTT138" s="0"/>
      <c r="GTU138" s="0"/>
      <c r="GTV138" s="0"/>
      <c r="GTW138" s="0"/>
      <c r="GTX138" s="0"/>
      <c r="GTY138" s="0"/>
      <c r="GTZ138" s="0"/>
      <c r="GUA138" s="0"/>
      <c r="GUB138" s="0"/>
      <c r="GUC138" s="0"/>
      <c r="GUD138" s="0"/>
      <c r="GUE138" s="0"/>
      <c r="GUF138" s="0"/>
      <c r="GUG138" s="0"/>
      <c r="GUH138" s="0"/>
      <c r="GUI138" s="0"/>
      <c r="GUJ138" s="0"/>
      <c r="GUK138" s="0"/>
      <c r="GUL138" s="0"/>
      <c r="GUM138" s="0"/>
      <c r="GUN138" s="0"/>
      <c r="GUO138" s="0"/>
      <c r="GUP138" s="0"/>
      <c r="GUQ138" s="0"/>
      <c r="GUR138" s="0"/>
      <c r="GUS138" s="0"/>
      <c r="GUT138" s="0"/>
      <c r="GUU138" s="0"/>
      <c r="GUV138" s="0"/>
      <c r="GUW138" s="0"/>
      <c r="GUX138" s="0"/>
      <c r="GUY138" s="0"/>
      <c r="GUZ138" s="0"/>
      <c r="GVA138" s="0"/>
      <c r="GVB138" s="0"/>
      <c r="GVC138" s="0"/>
      <c r="GVD138" s="0"/>
      <c r="GVE138" s="0"/>
      <c r="GVF138" s="0"/>
      <c r="GVG138" s="0"/>
      <c r="GVH138" s="0"/>
      <c r="GVI138" s="0"/>
      <c r="GVJ138" s="0"/>
      <c r="GVK138" s="0"/>
      <c r="GVL138" s="0"/>
      <c r="GVM138" s="0"/>
      <c r="GVN138" s="0"/>
      <c r="GVO138" s="0"/>
      <c r="GVP138" s="0"/>
      <c r="GVQ138" s="0"/>
      <c r="GVR138" s="0"/>
      <c r="GVS138" s="0"/>
      <c r="GVT138" s="0"/>
      <c r="GVU138" s="0"/>
      <c r="GVV138" s="0"/>
      <c r="GVW138" s="0"/>
      <c r="GVX138" s="0"/>
      <c r="GVY138" s="0"/>
      <c r="GVZ138" s="0"/>
      <c r="GWA138" s="0"/>
      <c r="GWB138" s="0"/>
      <c r="GWC138" s="0"/>
      <c r="GWD138" s="0"/>
      <c r="GWE138" s="0"/>
      <c r="GWF138" s="0"/>
      <c r="GWG138" s="0"/>
      <c r="GWH138" s="0"/>
      <c r="GWI138" s="0"/>
      <c r="GWJ138" s="0"/>
      <c r="GWK138" s="0"/>
      <c r="GWL138" s="0"/>
      <c r="GWM138" s="0"/>
      <c r="GWN138" s="0"/>
      <c r="GWO138" s="0"/>
      <c r="GWP138" s="0"/>
      <c r="GWQ138" s="0"/>
      <c r="GWR138" s="0"/>
      <c r="GWS138" s="0"/>
      <c r="GWT138" s="0"/>
      <c r="GWU138" s="0"/>
      <c r="GWV138" s="0"/>
      <c r="GWW138" s="0"/>
      <c r="GWX138" s="0"/>
      <c r="GWY138" s="0"/>
      <c r="GWZ138" s="0"/>
      <c r="GXA138" s="0"/>
      <c r="GXB138" s="0"/>
      <c r="GXC138" s="0"/>
      <c r="GXD138" s="0"/>
      <c r="GXE138" s="0"/>
      <c r="GXF138" s="0"/>
      <c r="GXG138" s="0"/>
      <c r="GXH138" s="0"/>
      <c r="GXI138" s="0"/>
      <c r="GXJ138" s="0"/>
      <c r="GXK138" s="0"/>
      <c r="GXL138" s="0"/>
      <c r="GXM138" s="0"/>
      <c r="GXN138" s="0"/>
      <c r="GXO138" s="0"/>
      <c r="GXP138" s="0"/>
      <c r="GXQ138" s="0"/>
      <c r="GXR138" s="0"/>
      <c r="GXS138" s="0"/>
      <c r="GXT138" s="0"/>
      <c r="GXU138" s="0"/>
      <c r="GXV138" s="0"/>
      <c r="GXW138" s="0"/>
      <c r="GXX138" s="0"/>
      <c r="GXY138" s="0"/>
      <c r="GXZ138" s="0"/>
      <c r="GYA138" s="0"/>
      <c r="GYB138" s="0"/>
      <c r="GYC138" s="0"/>
      <c r="GYD138" s="0"/>
      <c r="GYE138" s="0"/>
      <c r="GYF138" s="0"/>
      <c r="GYG138" s="0"/>
      <c r="GYH138" s="0"/>
      <c r="GYI138" s="0"/>
      <c r="GYJ138" s="0"/>
      <c r="GYK138" s="0"/>
      <c r="GYL138" s="0"/>
      <c r="GYM138" s="0"/>
      <c r="GYN138" s="0"/>
      <c r="GYO138" s="0"/>
      <c r="GYP138" s="0"/>
      <c r="GYQ138" s="0"/>
      <c r="GYR138" s="0"/>
      <c r="GYS138" s="0"/>
      <c r="GYT138" s="0"/>
      <c r="GYU138" s="0"/>
      <c r="GYV138" s="0"/>
      <c r="GYW138" s="0"/>
      <c r="GYX138" s="0"/>
      <c r="GYY138" s="0"/>
      <c r="GYZ138" s="0"/>
      <c r="GZA138" s="0"/>
      <c r="GZB138" s="0"/>
      <c r="GZC138" s="0"/>
      <c r="GZD138" s="0"/>
      <c r="GZE138" s="0"/>
      <c r="GZF138" s="0"/>
      <c r="GZG138" s="0"/>
      <c r="GZH138" s="0"/>
      <c r="GZI138" s="0"/>
      <c r="GZJ138" s="0"/>
      <c r="GZK138" s="0"/>
      <c r="GZL138" s="0"/>
      <c r="GZM138" s="0"/>
      <c r="GZN138" s="0"/>
      <c r="GZO138" s="0"/>
      <c r="GZP138" s="0"/>
      <c r="GZQ138" s="0"/>
      <c r="GZR138" s="0"/>
      <c r="GZS138" s="0"/>
      <c r="GZT138" s="0"/>
      <c r="GZU138" s="0"/>
      <c r="GZV138" s="0"/>
      <c r="GZW138" s="0"/>
      <c r="GZX138" s="0"/>
      <c r="GZY138" s="0"/>
      <c r="GZZ138" s="0"/>
      <c r="HAA138" s="0"/>
      <c r="HAB138" s="0"/>
      <c r="HAC138" s="0"/>
      <c r="HAD138" s="0"/>
      <c r="HAE138" s="0"/>
      <c r="HAF138" s="0"/>
      <c r="HAG138" s="0"/>
      <c r="HAH138" s="0"/>
      <c r="HAI138" s="0"/>
      <c r="HAJ138" s="0"/>
      <c r="HAK138" s="0"/>
      <c r="HAL138" s="0"/>
      <c r="HAM138" s="0"/>
      <c r="HAN138" s="0"/>
      <c r="HAO138" s="0"/>
      <c r="HAP138" s="0"/>
      <c r="HAQ138" s="0"/>
      <c r="HAR138" s="0"/>
      <c r="HAS138" s="0"/>
      <c r="HAT138" s="0"/>
      <c r="HAU138" s="0"/>
      <c r="HAV138" s="0"/>
      <c r="HAW138" s="0"/>
      <c r="HAX138" s="0"/>
      <c r="HAY138" s="0"/>
      <c r="HAZ138" s="0"/>
      <c r="HBA138" s="0"/>
      <c r="HBB138" s="0"/>
      <c r="HBC138" s="0"/>
      <c r="HBD138" s="0"/>
      <c r="HBE138" s="0"/>
      <c r="HBF138" s="0"/>
      <c r="HBG138" s="0"/>
      <c r="HBH138" s="0"/>
      <c r="HBI138" s="0"/>
      <c r="HBJ138" s="0"/>
      <c r="HBK138" s="0"/>
      <c r="HBL138" s="0"/>
      <c r="HBM138" s="0"/>
      <c r="HBN138" s="0"/>
      <c r="HBO138" s="0"/>
      <c r="HBP138" s="0"/>
      <c r="HBQ138" s="0"/>
      <c r="HBR138" s="0"/>
      <c r="HBS138" s="0"/>
      <c r="HBT138" s="0"/>
      <c r="HBU138" s="0"/>
      <c r="HBV138" s="0"/>
      <c r="HBW138" s="0"/>
      <c r="HBX138" s="0"/>
      <c r="HBY138" s="0"/>
      <c r="HBZ138" s="0"/>
      <c r="HCA138" s="0"/>
      <c r="HCB138" s="0"/>
      <c r="HCC138" s="0"/>
      <c r="HCD138" s="0"/>
      <c r="HCE138" s="0"/>
      <c r="HCF138" s="0"/>
      <c r="HCG138" s="0"/>
      <c r="HCH138" s="0"/>
      <c r="HCI138" s="0"/>
      <c r="HCJ138" s="0"/>
      <c r="HCK138" s="0"/>
      <c r="HCL138" s="0"/>
      <c r="HCM138" s="0"/>
      <c r="HCN138" s="0"/>
      <c r="HCO138" s="0"/>
      <c r="HCP138" s="0"/>
      <c r="HCQ138" s="0"/>
      <c r="HCR138" s="0"/>
      <c r="HCS138" s="0"/>
      <c r="HCT138" s="0"/>
      <c r="HCU138" s="0"/>
      <c r="HCV138" s="0"/>
      <c r="HCW138" s="0"/>
      <c r="HCX138" s="0"/>
      <c r="HCY138" s="0"/>
      <c r="HCZ138" s="0"/>
      <c r="HDA138" s="0"/>
      <c r="HDB138" s="0"/>
      <c r="HDC138" s="0"/>
      <c r="HDD138" s="0"/>
      <c r="HDE138" s="0"/>
      <c r="HDF138" s="0"/>
      <c r="HDG138" s="0"/>
      <c r="HDH138" s="0"/>
      <c r="HDI138" s="0"/>
      <c r="HDJ138" s="0"/>
      <c r="HDK138" s="0"/>
      <c r="HDL138" s="0"/>
      <c r="HDM138" s="0"/>
      <c r="HDN138" s="0"/>
      <c r="HDO138" s="0"/>
      <c r="HDP138" s="0"/>
      <c r="HDQ138" s="0"/>
      <c r="HDR138" s="0"/>
      <c r="HDS138" s="0"/>
      <c r="HDT138" s="0"/>
      <c r="HDU138" s="0"/>
      <c r="HDV138" s="0"/>
      <c r="HDW138" s="0"/>
      <c r="HDX138" s="0"/>
      <c r="HDY138" s="0"/>
      <c r="HDZ138" s="0"/>
      <c r="HEA138" s="0"/>
      <c r="HEB138" s="0"/>
      <c r="HEC138" s="0"/>
      <c r="HED138" s="0"/>
      <c r="HEE138" s="0"/>
      <c r="HEF138" s="0"/>
      <c r="HEG138" s="0"/>
      <c r="HEH138" s="0"/>
      <c r="HEI138" s="0"/>
      <c r="HEJ138" s="0"/>
      <c r="HEK138" s="0"/>
      <c r="HEL138" s="0"/>
      <c r="HEM138" s="0"/>
      <c r="HEN138" s="0"/>
      <c r="HEO138" s="0"/>
      <c r="HEP138" s="0"/>
      <c r="HEQ138" s="0"/>
      <c r="HER138" s="0"/>
      <c r="HES138" s="0"/>
      <c r="HET138" s="0"/>
      <c r="HEU138" s="0"/>
      <c r="HEV138" s="0"/>
      <c r="HEW138" s="0"/>
      <c r="HEX138" s="0"/>
      <c r="HEY138" s="0"/>
      <c r="HEZ138" s="0"/>
      <c r="HFA138" s="0"/>
      <c r="HFB138" s="0"/>
      <c r="HFC138" s="0"/>
      <c r="HFD138" s="0"/>
      <c r="HFE138" s="0"/>
      <c r="HFF138" s="0"/>
      <c r="HFG138" s="0"/>
      <c r="HFH138" s="0"/>
      <c r="HFI138" s="0"/>
      <c r="HFJ138" s="0"/>
      <c r="HFK138" s="0"/>
      <c r="HFL138" s="0"/>
      <c r="HFM138" s="0"/>
      <c r="HFN138" s="0"/>
      <c r="HFO138" s="0"/>
      <c r="HFP138" s="0"/>
      <c r="HFQ138" s="0"/>
      <c r="HFR138" s="0"/>
      <c r="HFS138" s="0"/>
      <c r="HFT138" s="0"/>
      <c r="HFU138" s="0"/>
      <c r="HFV138" s="0"/>
      <c r="HFW138" s="0"/>
      <c r="HFX138" s="0"/>
      <c r="HFY138" s="0"/>
      <c r="HFZ138" s="0"/>
      <c r="HGA138" s="0"/>
      <c r="HGB138" s="0"/>
      <c r="HGC138" s="0"/>
      <c r="HGD138" s="0"/>
      <c r="HGE138" s="0"/>
      <c r="HGF138" s="0"/>
      <c r="HGG138" s="0"/>
      <c r="HGH138" s="0"/>
      <c r="HGI138" s="0"/>
      <c r="HGJ138" s="0"/>
      <c r="HGK138" s="0"/>
      <c r="HGL138" s="0"/>
      <c r="HGM138" s="0"/>
      <c r="HGN138" s="0"/>
      <c r="HGO138" s="0"/>
      <c r="HGP138" s="0"/>
      <c r="HGQ138" s="0"/>
      <c r="HGR138" s="0"/>
      <c r="HGS138" s="0"/>
      <c r="HGT138" s="0"/>
      <c r="HGU138" s="0"/>
      <c r="HGV138" s="0"/>
      <c r="HGW138" s="0"/>
      <c r="HGX138" s="0"/>
      <c r="HGY138" s="0"/>
      <c r="HGZ138" s="0"/>
      <c r="HHA138" s="0"/>
      <c r="HHB138" s="0"/>
      <c r="HHC138" s="0"/>
      <c r="HHD138" s="0"/>
      <c r="HHE138" s="0"/>
      <c r="HHF138" s="0"/>
      <c r="HHG138" s="0"/>
      <c r="HHH138" s="0"/>
      <c r="HHI138" s="0"/>
      <c r="HHJ138" s="0"/>
      <c r="HHK138" s="0"/>
      <c r="HHL138" s="0"/>
      <c r="HHM138" s="0"/>
      <c r="HHN138" s="0"/>
      <c r="HHO138" s="0"/>
      <c r="HHP138" s="0"/>
      <c r="HHQ138" s="0"/>
      <c r="HHR138" s="0"/>
      <c r="HHS138" s="0"/>
      <c r="HHT138" s="0"/>
      <c r="HHU138" s="0"/>
      <c r="HHV138" s="0"/>
      <c r="HHW138" s="0"/>
      <c r="HHX138" s="0"/>
      <c r="HHY138" s="0"/>
      <c r="HHZ138" s="0"/>
      <c r="HIA138" s="0"/>
      <c r="HIB138" s="0"/>
      <c r="HIC138" s="0"/>
      <c r="HID138" s="0"/>
      <c r="HIE138" s="0"/>
      <c r="HIF138" s="0"/>
      <c r="HIG138" s="0"/>
      <c r="HIH138" s="0"/>
      <c r="HII138" s="0"/>
      <c r="HIJ138" s="0"/>
      <c r="HIK138" s="0"/>
      <c r="HIL138" s="0"/>
      <c r="HIM138" s="0"/>
      <c r="HIN138" s="0"/>
      <c r="HIO138" s="0"/>
      <c r="HIP138" s="0"/>
      <c r="HIQ138" s="0"/>
      <c r="HIR138" s="0"/>
      <c r="HIS138" s="0"/>
      <c r="HIT138" s="0"/>
      <c r="HIU138" s="0"/>
      <c r="HIV138" s="0"/>
      <c r="HIW138" s="0"/>
      <c r="HIX138" s="0"/>
      <c r="HIY138" s="0"/>
      <c r="HIZ138" s="0"/>
      <c r="HJA138" s="0"/>
      <c r="HJB138" s="0"/>
      <c r="HJC138" s="0"/>
      <c r="HJD138" s="0"/>
      <c r="HJE138" s="0"/>
      <c r="HJF138" s="0"/>
      <c r="HJG138" s="0"/>
      <c r="HJH138" s="0"/>
      <c r="HJI138" s="0"/>
      <c r="HJJ138" s="0"/>
      <c r="HJK138" s="0"/>
      <c r="HJL138" s="0"/>
      <c r="HJM138" s="0"/>
      <c r="HJN138" s="0"/>
      <c r="HJO138" s="0"/>
      <c r="HJP138" s="0"/>
      <c r="HJQ138" s="0"/>
      <c r="HJR138" s="0"/>
      <c r="HJS138" s="0"/>
      <c r="HJT138" s="0"/>
      <c r="HJU138" s="0"/>
      <c r="HJV138" s="0"/>
      <c r="HJW138" s="0"/>
      <c r="HJX138" s="0"/>
      <c r="HJY138" s="0"/>
      <c r="HJZ138" s="0"/>
      <c r="HKA138" s="0"/>
      <c r="HKB138" s="0"/>
      <c r="HKC138" s="0"/>
      <c r="HKD138" s="0"/>
      <c r="HKE138" s="0"/>
      <c r="HKF138" s="0"/>
      <c r="HKG138" s="0"/>
      <c r="HKH138" s="0"/>
      <c r="HKI138" s="0"/>
      <c r="HKJ138" s="0"/>
      <c r="HKK138" s="0"/>
      <c r="HKL138" s="0"/>
      <c r="HKM138" s="0"/>
      <c r="HKN138" s="0"/>
      <c r="HKO138" s="0"/>
      <c r="HKP138" s="0"/>
      <c r="HKQ138" s="0"/>
      <c r="HKR138" s="0"/>
      <c r="HKS138" s="0"/>
      <c r="HKT138" s="0"/>
      <c r="HKU138" s="0"/>
      <c r="HKV138" s="0"/>
      <c r="HKW138" s="0"/>
      <c r="HKX138" s="0"/>
      <c r="HKY138" s="0"/>
      <c r="HKZ138" s="0"/>
      <c r="HLA138" s="0"/>
      <c r="HLB138" s="0"/>
      <c r="HLC138" s="0"/>
      <c r="HLD138" s="0"/>
      <c r="HLE138" s="0"/>
      <c r="HLF138" s="0"/>
      <c r="HLG138" s="0"/>
      <c r="HLH138" s="0"/>
      <c r="HLI138" s="0"/>
      <c r="HLJ138" s="0"/>
      <c r="HLK138" s="0"/>
      <c r="HLL138" s="0"/>
      <c r="HLM138" s="0"/>
      <c r="HLN138" s="0"/>
      <c r="HLO138" s="0"/>
      <c r="HLP138" s="0"/>
      <c r="HLQ138" s="0"/>
      <c r="HLR138" s="0"/>
      <c r="HLS138" s="0"/>
      <c r="HLT138" s="0"/>
      <c r="HLU138" s="0"/>
      <c r="HLV138" s="0"/>
      <c r="HLW138" s="0"/>
      <c r="HLX138" s="0"/>
      <c r="HLY138" s="0"/>
      <c r="HLZ138" s="0"/>
      <c r="HMA138" s="0"/>
      <c r="HMB138" s="0"/>
      <c r="HMC138" s="0"/>
      <c r="HMD138" s="0"/>
      <c r="HME138" s="0"/>
      <c r="HMF138" s="0"/>
      <c r="HMG138" s="0"/>
      <c r="HMH138" s="0"/>
      <c r="HMI138" s="0"/>
      <c r="HMJ138" s="0"/>
      <c r="HMK138" s="0"/>
      <c r="HML138" s="0"/>
      <c r="HMM138" s="0"/>
      <c r="HMN138" s="0"/>
      <c r="HMO138" s="0"/>
      <c r="HMP138" s="0"/>
      <c r="HMQ138" s="0"/>
      <c r="HMR138" s="0"/>
      <c r="HMS138" s="0"/>
      <c r="HMT138" s="0"/>
      <c r="HMU138" s="0"/>
      <c r="HMV138" s="0"/>
      <c r="HMW138" s="0"/>
      <c r="HMX138" s="0"/>
      <c r="HMY138" s="0"/>
      <c r="HMZ138" s="0"/>
      <c r="HNA138" s="0"/>
      <c r="HNB138" s="0"/>
      <c r="HNC138" s="0"/>
      <c r="HND138" s="0"/>
      <c r="HNE138" s="0"/>
      <c r="HNF138" s="0"/>
      <c r="HNG138" s="0"/>
      <c r="HNH138" s="0"/>
      <c r="HNI138" s="0"/>
      <c r="HNJ138" s="0"/>
      <c r="HNK138" s="0"/>
      <c r="HNL138" s="0"/>
      <c r="HNM138" s="0"/>
      <c r="HNN138" s="0"/>
      <c r="HNO138" s="0"/>
      <c r="HNP138" s="0"/>
      <c r="HNQ138" s="0"/>
      <c r="HNR138" s="0"/>
      <c r="HNS138" s="0"/>
      <c r="HNT138" s="0"/>
      <c r="HNU138" s="0"/>
      <c r="HNV138" s="0"/>
      <c r="HNW138" s="0"/>
      <c r="HNX138" s="0"/>
      <c r="HNY138" s="0"/>
      <c r="HNZ138" s="0"/>
      <c r="HOA138" s="0"/>
      <c r="HOB138" s="0"/>
      <c r="HOC138" s="0"/>
      <c r="HOD138" s="0"/>
      <c r="HOE138" s="0"/>
      <c r="HOF138" s="0"/>
      <c r="HOG138" s="0"/>
      <c r="HOH138" s="0"/>
      <c r="HOI138" s="0"/>
      <c r="HOJ138" s="0"/>
      <c r="HOK138" s="0"/>
      <c r="HOL138" s="0"/>
      <c r="HOM138" s="0"/>
      <c r="HON138" s="0"/>
      <c r="HOO138" s="0"/>
      <c r="HOP138" s="0"/>
      <c r="HOQ138" s="0"/>
      <c r="HOR138" s="0"/>
      <c r="HOS138" s="0"/>
      <c r="HOT138" s="0"/>
      <c r="HOU138" s="0"/>
      <c r="HOV138" s="0"/>
      <c r="HOW138" s="0"/>
      <c r="HOX138" s="0"/>
      <c r="HOY138" s="0"/>
      <c r="HOZ138" s="0"/>
      <c r="HPA138" s="0"/>
      <c r="HPB138" s="0"/>
      <c r="HPC138" s="0"/>
      <c r="HPD138" s="0"/>
      <c r="HPE138" s="0"/>
      <c r="HPF138" s="0"/>
      <c r="HPG138" s="0"/>
      <c r="HPH138" s="0"/>
      <c r="HPI138" s="0"/>
      <c r="HPJ138" s="0"/>
      <c r="HPK138" s="0"/>
      <c r="HPL138" s="0"/>
      <c r="HPM138" s="0"/>
      <c r="HPN138" s="0"/>
      <c r="HPO138" s="0"/>
      <c r="HPP138" s="0"/>
      <c r="HPQ138" s="0"/>
      <c r="HPR138" s="0"/>
      <c r="HPS138" s="0"/>
      <c r="HPT138" s="0"/>
      <c r="HPU138" s="0"/>
      <c r="HPV138" s="0"/>
      <c r="HPW138" s="0"/>
      <c r="HPX138" s="0"/>
      <c r="HPY138" s="0"/>
      <c r="HPZ138" s="0"/>
      <c r="HQA138" s="0"/>
      <c r="HQB138" s="0"/>
      <c r="HQC138" s="0"/>
      <c r="HQD138" s="0"/>
      <c r="HQE138" s="0"/>
      <c r="HQF138" s="0"/>
      <c r="HQG138" s="0"/>
      <c r="HQH138" s="0"/>
      <c r="HQI138" s="0"/>
      <c r="HQJ138" s="0"/>
      <c r="HQK138" s="0"/>
      <c r="HQL138" s="0"/>
      <c r="HQM138" s="0"/>
      <c r="HQN138" s="0"/>
      <c r="HQO138" s="0"/>
      <c r="HQP138" s="0"/>
      <c r="HQQ138" s="0"/>
      <c r="HQR138" s="0"/>
      <c r="HQS138" s="0"/>
      <c r="HQT138" s="0"/>
      <c r="HQU138" s="0"/>
      <c r="HQV138" s="0"/>
      <c r="HQW138" s="0"/>
      <c r="HQX138" s="0"/>
      <c r="HQY138" s="0"/>
      <c r="HQZ138" s="0"/>
      <c r="HRA138" s="0"/>
      <c r="HRB138" s="0"/>
      <c r="HRC138" s="0"/>
      <c r="HRD138" s="0"/>
      <c r="HRE138" s="0"/>
      <c r="HRF138" s="0"/>
      <c r="HRG138" s="0"/>
      <c r="HRH138" s="0"/>
      <c r="HRI138" s="0"/>
      <c r="HRJ138" s="0"/>
      <c r="HRK138" s="0"/>
      <c r="HRL138" s="0"/>
      <c r="HRM138" s="0"/>
      <c r="HRN138" s="0"/>
      <c r="HRO138" s="0"/>
      <c r="HRP138" s="0"/>
      <c r="HRQ138" s="0"/>
      <c r="HRR138" s="0"/>
      <c r="HRS138" s="0"/>
      <c r="HRT138" s="0"/>
      <c r="HRU138" s="0"/>
      <c r="HRV138" s="0"/>
      <c r="HRW138" s="0"/>
      <c r="HRX138" s="0"/>
      <c r="HRY138" s="0"/>
      <c r="HRZ138" s="0"/>
      <c r="HSA138" s="0"/>
      <c r="HSB138" s="0"/>
      <c r="HSC138" s="0"/>
      <c r="HSD138" s="0"/>
      <c r="HSE138" s="0"/>
      <c r="HSF138" s="0"/>
      <c r="HSG138" s="0"/>
      <c r="HSH138" s="0"/>
      <c r="HSI138" s="0"/>
      <c r="HSJ138" s="0"/>
      <c r="HSK138" s="0"/>
      <c r="HSL138" s="0"/>
      <c r="HSM138" s="0"/>
      <c r="HSN138" s="0"/>
      <c r="HSO138" s="0"/>
      <c r="HSP138" s="0"/>
      <c r="HSQ138" s="0"/>
      <c r="HSR138" s="0"/>
      <c r="HSS138" s="0"/>
      <c r="HST138" s="0"/>
      <c r="HSU138" s="0"/>
      <c r="HSV138" s="0"/>
      <c r="HSW138" s="0"/>
      <c r="HSX138" s="0"/>
      <c r="HSY138" s="0"/>
      <c r="HSZ138" s="0"/>
      <c r="HTA138" s="0"/>
      <c r="HTB138" s="0"/>
      <c r="HTC138" s="0"/>
      <c r="HTD138" s="0"/>
      <c r="HTE138" s="0"/>
      <c r="HTF138" s="0"/>
      <c r="HTG138" s="0"/>
      <c r="HTH138" s="0"/>
      <c r="HTI138" s="0"/>
      <c r="HTJ138" s="0"/>
      <c r="HTK138" s="0"/>
      <c r="HTL138" s="0"/>
      <c r="HTM138" s="0"/>
      <c r="HTN138" s="0"/>
      <c r="HTO138" s="0"/>
      <c r="HTP138" s="0"/>
      <c r="HTQ138" s="0"/>
      <c r="HTR138" s="0"/>
      <c r="HTS138" s="0"/>
      <c r="HTT138" s="0"/>
      <c r="HTU138" s="0"/>
      <c r="HTV138" s="0"/>
      <c r="HTW138" s="0"/>
      <c r="HTX138" s="0"/>
      <c r="HTY138" s="0"/>
      <c r="HTZ138" s="0"/>
      <c r="HUA138" s="0"/>
      <c r="HUB138" s="0"/>
      <c r="HUC138" s="0"/>
      <c r="HUD138" s="0"/>
      <c r="HUE138" s="0"/>
      <c r="HUF138" s="0"/>
      <c r="HUG138" s="0"/>
      <c r="HUH138" s="0"/>
      <c r="HUI138" s="0"/>
      <c r="HUJ138" s="0"/>
      <c r="HUK138" s="0"/>
      <c r="HUL138" s="0"/>
      <c r="HUM138" s="0"/>
      <c r="HUN138" s="0"/>
      <c r="HUO138" s="0"/>
      <c r="HUP138" s="0"/>
      <c r="HUQ138" s="0"/>
      <c r="HUR138" s="0"/>
      <c r="HUS138" s="0"/>
      <c r="HUT138" s="0"/>
      <c r="HUU138" s="0"/>
      <c r="HUV138" s="0"/>
      <c r="HUW138" s="0"/>
      <c r="HUX138" s="0"/>
      <c r="HUY138" s="0"/>
      <c r="HUZ138" s="0"/>
      <c r="HVA138" s="0"/>
      <c r="HVB138" s="0"/>
      <c r="HVC138" s="0"/>
      <c r="HVD138" s="0"/>
      <c r="HVE138" s="0"/>
      <c r="HVF138" s="0"/>
      <c r="HVG138" s="0"/>
      <c r="HVH138" s="0"/>
      <c r="HVI138" s="0"/>
      <c r="HVJ138" s="0"/>
      <c r="HVK138" s="0"/>
      <c r="HVL138" s="0"/>
      <c r="HVM138" s="0"/>
      <c r="HVN138" s="0"/>
      <c r="HVO138" s="0"/>
      <c r="HVP138" s="0"/>
      <c r="HVQ138" s="0"/>
      <c r="HVR138" s="0"/>
      <c r="HVS138" s="0"/>
      <c r="HVT138" s="0"/>
      <c r="HVU138" s="0"/>
      <c r="HVV138" s="0"/>
      <c r="HVW138" s="0"/>
      <c r="HVX138" s="0"/>
      <c r="HVY138" s="0"/>
      <c r="HVZ138" s="0"/>
      <c r="HWA138" s="0"/>
      <c r="HWB138" s="0"/>
      <c r="HWC138" s="0"/>
      <c r="HWD138" s="0"/>
      <c r="HWE138" s="0"/>
      <c r="HWF138" s="0"/>
      <c r="HWG138" s="0"/>
      <c r="HWH138" s="0"/>
      <c r="HWI138" s="0"/>
      <c r="HWJ138" s="0"/>
      <c r="HWK138" s="0"/>
      <c r="HWL138" s="0"/>
      <c r="HWM138" s="0"/>
      <c r="HWN138" s="0"/>
      <c r="HWO138" s="0"/>
      <c r="HWP138" s="0"/>
      <c r="HWQ138" s="0"/>
      <c r="HWR138" s="0"/>
      <c r="HWS138" s="0"/>
      <c r="HWT138" s="0"/>
      <c r="HWU138" s="0"/>
      <c r="HWV138" s="0"/>
      <c r="HWW138" s="0"/>
      <c r="HWX138" s="0"/>
      <c r="HWY138" s="0"/>
      <c r="HWZ138" s="0"/>
      <c r="HXA138" s="0"/>
      <c r="HXB138" s="0"/>
      <c r="HXC138" s="0"/>
      <c r="HXD138" s="0"/>
      <c r="HXE138" s="0"/>
      <c r="HXF138" s="0"/>
      <c r="HXG138" s="0"/>
      <c r="HXH138" s="0"/>
      <c r="HXI138" s="0"/>
      <c r="HXJ138" s="0"/>
      <c r="HXK138" s="0"/>
      <c r="HXL138" s="0"/>
      <c r="HXM138" s="0"/>
      <c r="HXN138" s="0"/>
      <c r="HXO138" s="0"/>
      <c r="HXP138" s="0"/>
      <c r="HXQ138" s="0"/>
      <c r="HXR138" s="0"/>
      <c r="HXS138" s="0"/>
      <c r="HXT138" s="0"/>
      <c r="HXU138" s="0"/>
      <c r="HXV138" s="0"/>
      <c r="HXW138" s="0"/>
      <c r="HXX138" s="0"/>
      <c r="HXY138" s="0"/>
      <c r="HXZ138" s="0"/>
      <c r="HYA138" s="0"/>
      <c r="HYB138" s="0"/>
      <c r="HYC138" s="0"/>
      <c r="HYD138" s="0"/>
      <c r="HYE138" s="0"/>
      <c r="HYF138" s="0"/>
      <c r="HYG138" s="0"/>
      <c r="HYH138" s="0"/>
      <c r="HYI138" s="0"/>
      <c r="HYJ138" s="0"/>
      <c r="HYK138" s="0"/>
      <c r="HYL138" s="0"/>
      <c r="HYM138" s="0"/>
      <c r="HYN138" s="0"/>
      <c r="HYO138" s="0"/>
      <c r="HYP138" s="0"/>
      <c r="HYQ138" s="0"/>
      <c r="HYR138" s="0"/>
      <c r="HYS138" s="0"/>
      <c r="HYT138" s="0"/>
      <c r="HYU138" s="0"/>
      <c r="HYV138" s="0"/>
      <c r="HYW138" s="0"/>
      <c r="HYX138" s="0"/>
      <c r="HYY138" s="0"/>
      <c r="HYZ138" s="0"/>
      <c r="HZA138" s="0"/>
      <c r="HZB138" s="0"/>
      <c r="HZC138" s="0"/>
      <c r="HZD138" s="0"/>
      <c r="HZE138" s="0"/>
      <c r="HZF138" s="0"/>
      <c r="HZG138" s="0"/>
      <c r="HZH138" s="0"/>
      <c r="HZI138" s="0"/>
      <c r="HZJ138" s="0"/>
      <c r="HZK138" s="0"/>
      <c r="HZL138" s="0"/>
      <c r="HZM138" s="0"/>
      <c r="HZN138" s="0"/>
      <c r="HZO138" s="0"/>
      <c r="HZP138" s="0"/>
      <c r="HZQ138" s="0"/>
      <c r="HZR138" s="0"/>
      <c r="HZS138" s="0"/>
      <c r="HZT138" s="0"/>
      <c r="HZU138" s="0"/>
      <c r="HZV138" s="0"/>
      <c r="HZW138" s="0"/>
      <c r="HZX138" s="0"/>
      <c r="HZY138" s="0"/>
      <c r="HZZ138" s="0"/>
      <c r="IAA138" s="0"/>
      <c r="IAB138" s="0"/>
      <c r="IAC138" s="0"/>
      <c r="IAD138" s="0"/>
      <c r="IAE138" s="0"/>
      <c r="IAF138" s="0"/>
      <c r="IAG138" s="0"/>
      <c r="IAH138" s="0"/>
      <c r="IAI138" s="0"/>
      <c r="IAJ138" s="0"/>
      <c r="IAK138" s="0"/>
      <c r="IAL138" s="0"/>
      <c r="IAM138" s="0"/>
      <c r="IAN138" s="0"/>
      <c r="IAO138" s="0"/>
      <c r="IAP138" s="0"/>
      <c r="IAQ138" s="0"/>
      <c r="IAR138" s="0"/>
      <c r="IAS138" s="0"/>
      <c r="IAT138" s="0"/>
      <c r="IAU138" s="0"/>
      <c r="IAV138" s="0"/>
      <c r="IAW138" s="0"/>
      <c r="IAX138" s="0"/>
      <c r="IAY138" s="0"/>
      <c r="IAZ138" s="0"/>
      <c r="IBA138" s="0"/>
      <c r="IBB138" s="0"/>
      <c r="IBC138" s="0"/>
      <c r="IBD138" s="0"/>
      <c r="IBE138" s="0"/>
      <c r="IBF138" s="0"/>
      <c r="IBG138" s="0"/>
      <c r="IBH138" s="0"/>
      <c r="IBI138" s="0"/>
      <c r="IBJ138" s="0"/>
      <c r="IBK138" s="0"/>
      <c r="IBL138" s="0"/>
      <c r="IBM138" s="0"/>
      <c r="IBN138" s="0"/>
      <c r="IBO138" s="0"/>
      <c r="IBP138" s="0"/>
      <c r="IBQ138" s="0"/>
      <c r="IBR138" s="0"/>
      <c r="IBS138" s="0"/>
      <c r="IBT138" s="0"/>
      <c r="IBU138" s="0"/>
      <c r="IBV138" s="0"/>
      <c r="IBW138" s="0"/>
      <c r="IBX138" s="0"/>
      <c r="IBY138" s="0"/>
      <c r="IBZ138" s="0"/>
      <c r="ICA138" s="0"/>
      <c r="ICB138" s="0"/>
      <c r="ICC138" s="0"/>
      <c r="ICD138" s="0"/>
      <c r="ICE138" s="0"/>
      <c r="ICF138" s="0"/>
      <c r="ICG138" s="0"/>
      <c r="ICH138" s="0"/>
      <c r="ICI138" s="0"/>
      <c r="ICJ138" s="0"/>
      <c r="ICK138" s="0"/>
      <c r="ICL138" s="0"/>
      <c r="ICM138" s="0"/>
      <c r="ICN138" s="0"/>
      <c r="ICO138" s="0"/>
      <c r="ICP138" s="0"/>
      <c r="ICQ138" s="0"/>
      <c r="ICR138" s="0"/>
      <c r="ICS138" s="0"/>
      <c r="ICT138" s="0"/>
      <c r="ICU138" s="0"/>
      <c r="ICV138" s="0"/>
      <c r="ICW138" s="0"/>
      <c r="ICX138" s="0"/>
      <c r="ICY138" s="0"/>
      <c r="ICZ138" s="0"/>
      <c r="IDA138" s="0"/>
      <c r="IDB138" s="0"/>
      <c r="IDC138" s="0"/>
      <c r="IDD138" s="0"/>
      <c r="IDE138" s="0"/>
      <c r="IDF138" s="0"/>
      <c r="IDG138" s="0"/>
      <c r="IDH138" s="0"/>
      <c r="IDI138" s="0"/>
      <c r="IDJ138" s="0"/>
      <c r="IDK138" s="0"/>
      <c r="IDL138" s="0"/>
      <c r="IDM138" s="0"/>
      <c r="IDN138" s="0"/>
      <c r="IDO138" s="0"/>
      <c r="IDP138" s="0"/>
      <c r="IDQ138" s="0"/>
      <c r="IDR138" s="0"/>
      <c r="IDS138" s="0"/>
      <c r="IDT138" s="0"/>
      <c r="IDU138" s="0"/>
      <c r="IDV138" s="0"/>
      <c r="IDW138" s="0"/>
      <c r="IDX138" s="0"/>
      <c r="IDY138" s="0"/>
      <c r="IDZ138" s="0"/>
      <c r="IEA138" s="0"/>
      <c r="IEB138" s="0"/>
      <c r="IEC138" s="0"/>
      <c r="IED138" s="0"/>
      <c r="IEE138" s="0"/>
      <c r="IEF138" s="0"/>
      <c r="IEG138" s="0"/>
      <c r="IEH138" s="0"/>
      <c r="IEI138" s="0"/>
      <c r="IEJ138" s="0"/>
      <c r="IEK138" s="0"/>
      <c r="IEL138" s="0"/>
      <c r="IEM138" s="0"/>
      <c r="IEN138" s="0"/>
      <c r="IEO138" s="0"/>
      <c r="IEP138" s="0"/>
      <c r="IEQ138" s="0"/>
      <c r="IER138" s="0"/>
      <c r="IES138" s="0"/>
      <c r="IET138" s="0"/>
      <c r="IEU138" s="0"/>
      <c r="IEV138" s="0"/>
      <c r="IEW138" s="0"/>
      <c r="IEX138" s="0"/>
      <c r="IEY138" s="0"/>
      <c r="IEZ138" s="0"/>
      <c r="IFA138" s="0"/>
      <c r="IFB138" s="0"/>
      <c r="IFC138" s="0"/>
      <c r="IFD138" s="0"/>
      <c r="IFE138" s="0"/>
      <c r="IFF138" s="0"/>
      <c r="IFG138" s="0"/>
      <c r="IFH138" s="0"/>
      <c r="IFI138" s="0"/>
      <c r="IFJ138" s="0"/>
      <c r="IFK138" s="0"/>
      <c r="IFL138" s="0"/>
      <c r="IFM138" s="0"/>
      <c r="IFN138" s="0"/>
      <c r="IFO138" s="0"/>
      <c r="IFP138" s="0"/>
      <c r="IFQ138" s="0"/>
      <c r="IFR138" s="0"/>
      <c r="IFS138" s="0"/>
      <c r="IFT138" s="0"/>
      <c r="IFU138" s="0"/>
      <c r="IFV138" s="0"/>
      <c r="IFW138" s="0"/>
      <c r="IFX138" s="0"/>
      <c r="IFY138" s="0"/>
      <c r="IFZ138" s="0"/>
      <c r="IGA138" s="0"/>
      <c r="IGB138" s="0"/>
      <c r="IGC138" s="0"/>
      <c r="IGD138" s="0"/>
      <c r="IGE138" s="0"/>
      <c r="IGF138" s="0"/>
      <c r="IGG138" s="0"/>
      <c r="IGH138" s="0"/>
      <c r="IGI138" s="0"/>
      <c r="IGJ138" s="0"/>
      <c r="IGK138" s="0"/>
      <c r="IGL138" s="0"/>
      <c r="IGM138" s="0"/>
      <c r="IGN138" s="0"/>
      <c r="IGO138" s="0"/>
      <c r="IGP138" s="0"/>
      <c r="IGQ138" s="0"/>
      <c r="IGR138" s="0"/>
      <c r="IGS138" s="0"/>
      <c r="IGT138" s="0"/>
      <c r="IGU138" s="0"/>
      <c r="IGV138" s="0"/>
      <c r="IGW138" s="0"/>
      <c r="IGX138" s="0"/>
      <c r="IGY138" s="0"/>
      <c r="IGZ138" s="0"/>
      <c r="IHA138" s="0"/>
      <c r="IHB138" s="0"/>
      <c r="IHC138" s="0"/>
      <c r="IHD138" s="0"/>
      <c r="IHE138" s="0"/>
      <c r="IHF138" s="0"/>
      <c r="IHG138" s="0"/>
      <c r="IHH138" s="0"/>
      <c r="IHI138" s="0"/>
      <c r="IHJ138" s="0"/>
      <c r="IHK138" s="0"/>
      <c r="IHL138" s="0"/>
      <c r="IHM138" s="0"/>
      <c r="IHN138" s="0"/>
      <c r="IHO138" s="0"/>
      <c r="IHP138" s="0"/>
      <c r="IHQ138" s="0"/>
      <c r="IHR138" s="0"/>
      <c r="IHS138" s="0"/>
      <c r="IHT138" s="0"/>
      <c r="IHU138" s="0"/>
      <c r="IHV138" s="0"/>
      <c r="IHW138" s="0"/>
      <c r="IHX138" s="0"/>
      <c r="IHY138" s="0"/>
      <c r="IHZ138" s="0"/>
      <c r="IIA138" s="0"/>
      <c r="IIB138" s="0"/>
      <c r="IIC138" s="0"/>
      <c r="IID138" s="0"/>
      <c r="IIE138" s="0"/>
      <c r="IIF138" s="0"/>
      <c r="IIG138" s="0"/>
      <c r="IIH138" s="0"/>
      <c r="III138" s="0"/>
      <c r="IIJ138" s="0"/>
      <c r="IIK138" s="0"/>
      <c r="IIL138" s="0"/>
      <c r="IIM138" s="0"/>
      <c r="IIN138" s="0"/>
      <c r="IIO138" s="0"/>
      <c r="IIP138" s="0"/>
      <c r="IIQ138" s="0"/>
      <c r="IIR138" s="0"/>
      <c r="IIS138" s="0"/>
      <c r="IIT138" s="0"/>
      <c r="IIU138" s="0"/>
      <c r="IIV138" s="0"/>
      <c r="IIW138" s="0"/>
      <c r="IIX138" s="0"/>
      <c r="IIY138" s="0"/>
      <c r="IIZ138" s="0"/>
      <c r="IJA138" s="0"/>
      <c r="IJB138" s="0"/>
      <c r="IJC138" s="0"/>
      <c r="IJD138" s="0"/>
      <c r="IJE138" s="0"/>
      <c r="IJF138" s="0"/>
      <c r="IJG138" s="0"/>
      <c r="IJH138" s="0"/>
      <c r="IJI138" s="0"/>
      <c r="IJJ138" s="0"/>
      <c r="IJK138" s="0"/>
      <c r="IJL138" s="0"/>
      <c r="IJM138" s="0"/>
      <c r="IJN138" s="0"/>
      <c r="IJO138" s="0"/>
      <c r="IJP138" s="0"/>
      <c r="IJQ138" s="0"/>
      <c r="IJR138" s="0"/>
      <c r="IJS138" s="0"/>
      <c r="IJT138" s="0"/>
      <c r="IJU138" s="0"/>
      <c r="IJV138" s="0"/>
      <c r="IJW138" s="0"/>
      <c r="IJX138" s="0"/>
      <c r="IJY138" s="0"/>
      <c r="IJZ138" s="0"/>
      <c r="IKA138" s="0"/>
      <c r="IKB138" s="0"/>
      <c r="IKC138" s="0"/>
      <c r="IKD138" s="0"/>
      <c r="IKE138" s="0"/>
      <c r="IKF138" s="0"/>
      <c r="IKG138" s="0"/>
      <c r="IKH138" s="0"/>
      <c r="IKI138" s="0"/>
      <c r="IKJ138" s="0"/>
      <c r="IKK138" s="0"/>
      <c r="IKL138" s="0"/>
      <c r="IKM138" s="0"/>
      <c r="IKN138" s="0"/>
      <c r="IKO138" s="0"/>
      <c r="IKP138" s="0"/>
      <c r="IKQ138" s="0"/>
      <c r="IKR138" s="0"/>
      <c r="IKS138" s="0"/>
      <c r="IKT138" s="0"/>
      <c r="IKU138" s="0"/>
      <c r="IKV138" s="0"/>
      <c r="IKW138" s="0"/>
      <c r="IKX138" s="0"/>
      <c r="IKY138" s="0"/>
      <c r="IKZ138" s="0"/>
      <c r="ILA138" s="0"/>
      <c r="ILB138" s="0"/>
      <c r="ILC138" s="0"/>
      <c r="ILD138" s="0"/>
      <c r="ILE138" s="0"/>
      <c r="ILF138" s="0"/>
      <c r="ILG138" s="0"/>
      <c r="ILH138" s="0"/>
      <c r="ILI138" s="0"/>
      <c r="ILJ138" s="0"/>
      <c r="ILK138" s="0"/>
      <c r="ILL138" s="0"/>
      <c r="ILM138" s="0"/>
      <c r="ILN138" s="0"/>
      <c r="ILO138" s="0"/>
      <c r="ILP138" s="0"/>
      <c r="ILQ138" s="0"/>
      <c r="ILR138" s="0"/>
      <c r="ILS138" s="0"/>
      <c r="ILT138" s="0"/>
      <c r="ILU138" s="0"/>
      <c r="ILV138" s="0"/>
      <c r="ILW138" s="0"/>
      <c r="ILX138" s="0"/>
      <c r="ILY138" s="0"/>
      <c r="ILZ138" s="0"/>
      <c r="IMA138" s="0"/>
      <c r="IMB138" s="0"/>
      <c r="IMC138" s="0"/>
      <c r="IMD138" s="0"/>
      <c r="IME138" s="0"/>
      <c r="IMF138" s="0"/>
      <c r="IMG138" s="0"/>
      <c r="IMH138" s="0"/>
      <c r="IMI138" s="0"/>
      <c r="IMJ138" s="0"/>
      <c r="IMK138" s="0"/>
      <c r="IML138" s="0"/>
      <c r="IMM138" s="0"/>
      <c r="IMN138" s="0"/>
      <c r="IMO138" s="0"/>
      <c r="IMP138" s="0"/>
      <c r="IMQ138" s="0"/>
      <c r="IMR138" s="0"/>
      <c r="IMS138" s="0"/>
      <c r="IMT138" s="0"/>
      <c r="IMU138" s="0"/>
      <c r="IMV138" s="0"/>
      <c r="IMW138" s="0"/>
      <c r="IMX138" s="0"/>
      <c r="IMY138" s="0"/>
      <c r="IMZ138" s="0"/>
      <c r="INA138" s="0"/>
      <c r="INB138" s="0"/>
      <c r="INC138" s="0"/>
      <c r="IND138" s="0"/>
      <c r="INE138" s="0"/>
      <c r="INF138" s="0"/>
      <c r="ING138" s="0"/>
      <c r="INH138" s="0"/>
      <c r="INI138" s="0"/>
      <c r="INJ138" s="0"/>
      <c r="INK138" s="0"/>
      <c r="INL138" s="0"/>
      <c r="INM138" s="0"/>
      <c r="INN138" s="0"/>
      <c r="INO138" s="0"/>
      <c r="INP138" s="0"/>
      <c r="INQ138" s="0"/>
      <c r="INR138" s="0"/>
      <c r="INS138" s="0"/>
      <c r="INT138" s="0"/>
      <c r="INU138" s="0"/>
      <c r="INV138" s="0"/>
      <c r="INW138" s="0"/>
      <c r="INX138" s="0"/>
      <c r="INY138" s="0"/>
      <c r="INZ138" s="0"/>
      <c r="IOA138" s="0"/>
      <c r="IOB138" s="0"/>
      <c r="IOC138" s="0"/>
      <c r="IOD138" s="0"/>
      <c r="IOE138" s="0"/>
      <c r="IOF138" s="0"/>
      <c r="IOG138" s="0"/>
      <c r="IOH138" s="0"/>
      <c r="IOI138" s="0"/>
      <c r="IOJ138" s="0"/>
      <c r="IOK138" s="0"/>
      <c r="IOL138" s="0"/>
      <c r="IOM138" s="0"/>
      <c r="ION138" s="0"/>
      <c r="IOO138" s="0"/>
      <c r="IOP138" s="0"/>
      <c r="IOQ138" s="0"/>
      <c r="IOR138" s="0"/>
      <c r="IOS138" s="0"/>
      <c r="IOT138" s="0"/>
      <c r="IOU138" s="0"/>
      <c r="IOV138" s="0"/>
      <c r="IOW138" s="0"/>
      <c r="IOX138" s="0"/>
      <c r="IOY138" s="0"/>
      <c r="IOZ138" s="0"/>
      <c r="IPA138" s="0"/>
      <c r="IPB138" s="0"/>
      <c r="IPC138" s="0"/>
      <c r="IPD138" s="0"/>
      <c r="IPE138" s="0"/>
      <c r="IPF138" s="0"/>
      <c r="IPG138" s="0"/>
      <c r="IPH138" s="0"/>
      <c r="IPI138" s="0"/>
      <c r="IPJ138" s="0"/>
      <c r="IPK138" s="0"/>
      <c r="IPL138" s="0"/>
      <c r="IPM138" s="0"/>
      <c r="IPN138" s="0"/>
      <c r="IPO138" s="0"/>
      <c r="IPP138" s="0"/>
      <c r="IPQ138" s="0"/>
      <c r="IPR138" s="0"/>
      <c r="IPS138" s="0"/>
      <c r="IPT138" s="0"/>
      <c r="IPU138" s="0"/>
      <c r="IPV138" s="0"/>
      <c r="IPW138" s="0"/>
      <c r="IPX138" s="0"/>
      <c r="IPY138" s="0"/>
      <c r="IPZ138" s="0"/>
      <c r="IQA138" s="0"/>
      <c r="IQB138" s="0"/>
      <c r="IQC138" s="0"/>
      <c r="IQD138" s="0"/>
      <c r="IQE138" s="0"/>
      <c r="IQF138" s="0"/>
      <c r="IQG138" s="0"/>
      <c r="IQH138" s="0"/>
      <c r="IQI138" s="0"/>
      <c r="IQJ138" s="0"/>
      <c r="IQK138" s="0"/>
      <c r="IQL138" s="0"/>
      <c r="IQM138" s="0"/>
      <c r="IQN138" s="0"/>
      <c r="IQO138" s="0"/>
      <c r="IQP138" s="0"/>
      <c r="IQQ138" s="0"/>
      <c r="IQR138" s="0"/>
      <c r="IQS138" s="0"/>
      <c r="IQT138" s="0"/>
      <c r="IQU138" s="0"/>
      <c r="IQV138" s="0"/>
      <c r="IQW138" s="0"/>
      <c r="IQX138" s="0"/>
      <c r="IQY138" s="0"/>
      <c r="IQZ138" s="0"/>
      <c r="IRA138" s="0"/>
      <c r="IRB138" s="0"/>
      <c r="IRC138" s="0"/>
      <c r="IRD138" s="0"/>
      <c r="IRE138" s="0"/>
      <c r="IRF138" s="0"/>
      <c r="IRG138" s="0"/>
      <c r="IRH138" s="0"/>
      <c r="IRI138" s="0"/>
      <c r="IRJ138" s="0"/>
      <c r="IRK138" s="0"/>
      <c r="IRL138" s="0"/>
      <c r="IRM138" s="0"/>
      <c r="IRN138" s="0"/>
      <c r="IRO138" s="0"/>
      <c r="IRP138" s="0"/>
      <c r="IRQ138" s="0"/>
      <c r="IRR138" s="0"/>
      <c r="IRS138" s="0"/>
      <c r="IRT138" s="0"/>
      <c r="IRU138" s="0"/>
      <c r="IRV138" s="0"/>
      <c r="IRW138" s="0"/>
      <c r="IRX138" s="0"/>
      <c r="IRY138" s="0"/>
      <c r="IRZ138" s="0"/>
      <c r="ISA138" s="0"/>
      <c r="ISB138" s="0"/>
      <c r="ISC138" s="0"/>
      <c r="ISD138" s="0"/>
      <c r="ISE138" s="0"/>
      <c r="ISF138" s="0"/>
      <c r="ISG138" s="0"/>
      <c r="ISH138" s="0"/>
      <c r="ISI138" s="0"/>
      <c r="ISJ138" s="0"/>
      <c r="ISK138" s="0"/>
      <c r="ISL138" s="0"/>
      <c r="ISM138" s="0"/>
      <c r="ISN138" s="0"/>
      <c r="ISO138" s="0"/>
      <c r="ISP138" s="0"/>
      <c r="ISQ138" s="0"/>
      <c r="ISR138" s="0"/>
      <c r="ISS138" s="0"/>
      <c r="IST138" s="0"/>
      <c r="ISU138" s="0"/>
      <c r="ISV138" s="0"/>
      <c r="ISW138" s="0"/>
      <c r="ISX138" s="0"/>
      <c r="ISY138" s="0"/>
      <c r="ISZ138" s="0"/>
      <c r="ITA138" s="0"/>
      <c r="ITB138" s="0"/>
      <c r="ITC138" s="0"/>
      <c r="ITD138" s="0"/>
      <c r="ITE138" s="0"/>
      <c r="ITF138" s="0"/>
      <c r="ITG138" s="0"/>
      <c r="ITH138" s="0"/>
      <c r="ITI138" s="0"/>
      <c r="ITJ138" s="0"/>
      <c r="ITK138" s="0"/>
      <c r="ITL138" s="0"/>
      <c r="ITM138" s="0"/>
      <c r="ITN138" s="0"/>
      <c r="ITO138" s="0"/>
      <c r="ITP138" s="0"/>
      <c r="ITQ138" s="0"/>
      <c r="ITR138" s="0"/>
      <c r="ITS138" s="0"/>
      <c r="ITT138" s="0"/>
      <c r="ITU138" s="0"/>
      <c r="ITV138" s="0"/>
      <c r="ITW138" s="0"/>
      <c r="ITX138" s="0"/>
      <c r="ITY138" s="0"/>
      <c r="ITZ138" s="0"/>
      <c r="IUA138" s="0"/>
      <c r="IUB138" s="0"/>
      <c r="IUC138" s="0"/>
      <c r="IUD138" s="0"/>
      <c r="IUE138" s="0"/>
      <c r="IUF138" s="0"/>
      <c r="IUG138" s="0"/>
      <c r="IUH138" s="0"/>
      <c r="IUI138" s="0"/>
      <c r="IUJ138" s="0"/>
      <c r="IUK138" s="0"/>
      <c r="IUL138" s="0"/>
      <c r="IUM138" s="0"/>
      <c r="IUN138" s="0"/>
      <c r="IUO138" s="0"/>
      <c r="IUP138" s="0"/>
      <c r="IUQ138" s="0"/>
      <c r="IUR138" s="0"/>
      <c r="IUS138" s="0"/>
      <c r="IUT138" s="0"/>
      <c r="IUU138" s="0"/>
      <c r="IUV138" s="0"/>
      <c r="IUW138" s="0"/>
      <c r="IUX138" s="0"/>
      <c r="IUY138" s="0"/>
      <c r="IUZ138" s="0"/>
      <c r="IVA138" s="0"/>
      <c r="IVB138" s="0"/>
      <c r="IVC138" s="0"/>
      <c r="IVD138" s="0"/>
      <c r="IVE138" s="0"/>
      <c r="IVF138" s="0"/>
      <c r="IVG138" s="0"/>
      <c r="IVH138" s="0"/>
      <c r="IVI138" s="0"/>
      <c r="IVJ138" s="0"/>
      <c r="IVK138" s="0"/>
      <c r="IVL138" s="0"/>
      <c r="IVM138" s="0"/>
      <c r="IVN138" s="0"/>
      <c r="IVO138" s="0"/>
      <c r="IVP138" s="0"/>
      <c r="IVQ138" s="0"/>
      <c r="IVR138" s="0"/>
      <c r="IVS138" s="0"/>
      <c r="IVT138" s="0"/>
      <c r="IVU138" s="0"/>
      <c r="IVV138" s="0"/>
      <c r="IVW138" s="0"/>
      <c r="IVX138" s="0"/>
      <c r="IVY138" s="0"/>
      <c r="IVZ138" s="0"/>
      <c r="IWA138" s="0"/>
      <c r="IWB138" s="0"/>
      <c r="IWC138" s="0"/>
      <c r="IWD138" s="0"/>
      <c r="IWE138" s="0"/>
      <c r="IWF138" s="0"/>
      <c r="IWG138" s="0"/>
      <c r="IWH138" s="0"/>
      <c r="IWI138" s="0"/>
      <c r="IWJ138" s="0"/>
      <c r="IWK138" s="0"/>
      <c r="IWL138" s="0"/>
      <c r="IWM138" s="0"/>
      <c r="IWN138" s="0"/>
      <c r="IWO138" s="0"/>
      <c r="IWP138" s="0"/>
      <c r="IWQ138" s="0"/>
      <c r="IWR138" s="0"/>
      <c r="IWS138" s="0"/>
      <c r="IWT138" s="0"/>
      <c r="IWU138" s="0"/>
      <c r="IWV138" s="0"/>
      <c r="IWW138" s="0"/>
      <c r="IWX138" s="0"/>
      <c r="IWY138" s="0"/>
      <c r="IWZ138" s="0"/>
      <c r="IXA138" s="0"/>
      <c r="IXB138" s="0"/>
      <c r="IXC138" s="0"/>
      <c r="IXD138" s="0"/>
      <c r="IXE138" s="0"/>
      <c r="IXF138" s="0"/>
      <c r="IXG138" s="0"/>
      <c r="IXH138" s="0"/>
      <c r="IXI138" s="0"/>
      <c r="IXJ138" s="0"/>
      <c r="IXK138" s="0"/>
      <c r="IXL138" s="0"/>
      <c r="IXM138" s="0"/>
      <c r="IXN138" s="0"/>
      <c r="IXO138" s="0"/>
      <c r="IXP138" s="0"/>
      <c r="IXQ138" s="0"/>
      <c r="IXR138" s="0"/>
      <c r="IXS138" s="0"/>
      <c r="IXT138" s="0"/>
      <c r="IXU138" s="0"/>
      <c r="IXV138" s="0"/>
      <c r="IXW138" s="0"/>
      <c r="IXX138" s="0"/>
      <c r="IXY138" s="0"/>
      <c r="IXZ138" s="0"/>
      <c r="IYA138" s="0"/>
      <c r="IYB138" s="0"/>
      <c r="IYC138" s="0"/>
      <c r="IYD138" s="0"/>
      <c r="IYE138" s="0"/>
      <c r="IYF138" s="0"/>
      <c r="IYG138" s="0"/>
      <c r="IYH138" s="0"/>
      <c r="IYI138" s="0"/>
      <c r="IYJ138" s="0"/>
      <c r="IYK138" s="0"/>
      <c r="IYL138" s="0"/>
      <c r="IYM138" s="0"/>
      <c r="IYN138" s="0"/>
      <c r="IYO138" s="0"/>
      <c r="IYP138" s="0"/>
      <c r="IYQ138" s="0"/>
      <c r="IYR138" s="0"/>
      <c r="IYS138" s="0"/>
      <c r="IYT138" s="0"/>
      <c r="IYU138" s="0"/>
      <c r="IYV138" s="0"/>
      <c r="IYW138" s="0"/>
      <c r="IYX138" s="0"/>
      <c r="IYY138" s="0"/>
      <c r="IYZ138" s="0"/>
      <c r="IZA138" s="0"/>
      <c r="IZB138" s="0"/>
      <c r="IZC138" s="0"/>
      <c r="IZD138" s="0"/>
      <c r="IZE138" s="0"/>
      <c r="IZF138" s="0"/>
      <c r="IZG138" s="0"/>
      <c r="IZH138" s="0"/>
      <c r="IZI138" s="0"/>
      <c r="IZJ138" s="0"/>
      <c r="IZK138" s="0"/>
      <c r="IZL138" s="0"/>
      <c r="IZM138" s="0"/>
      <c r="IZN138" s="0"/>
      <c r="IZO138" s="0"/>
      <c r="IZP138" s="0"/>
      <c r="IZQ138" s="0"/>
      <c r="IZR138" s="0"/>
      <c r="IZS138" s="0"/>
      <c r="IZT138" s="0"/>
      <c r="IZU138" s="0"/>
      <c r="IZV138" s="0"/>
      <c r="IZW138" s="0"/>
      <c r="IZX138" s="0"/>
      <c r="IZY138" s="0"/>
      <c r="IZZ138" s="0"/>
      <c r="JAA138" s="0"/>
      <c r="JAB138" s="0"/>
      <c r="JAC138" s="0"/>
      <c r="JAD138" s="0"/>
      <c r="JAE138" s="0"/>
      <c r="JAF138" s="0"/>
      <c r="JAG138" s="0"/>
      <c r="JAH138" s="0"/>
      <c r="JAI138" s="0"/>
      <c r="JAJ138" s="0"/>
      <c r="JAK138" s="0"/>
      <c r="JAL138" s="0"/>
      <c r="JAM138" s="0"/>
      <c r="JAN138" s="0"/>
      <c r="JAO138" s="0"/>
      <c r="JAP138" s="0"/>
      <c r="JAQ138" s="0"/>
      <c r="JAR138" s="0"/>
      <c r="JAS138" s="0"/>
      <c r="JAT138" s="0"/>
      <c r="JAU138" s="0"/>
      <c r="JAV138" s="0"/>
      <c r="JAW138" s="0"/>
      <c r="JAX138" s="0"/>
      <c r="JAY138" s="0"/>
      <c r="JAZ138" s="0"/>
      <c r="JBA138" s="0"/>
      <c r="JBB138" s="0"/>
      <c r="JBC138" s="0"/>
      <c r="JBD138" s="0"/>
      <c r="JBE138" s="0"/>
      <c r="JBF138" s="0"/>
      <c r="JBG138" s="0"/>
      <c r="JBH138" s="0"/>
      <c r="JBI138" s="0"/>
      <c r="JBJ138" s="0"/>
      <c r="JBK138" s="0"/>
      <c r="JBL138" s="0"/>
      <c r="JBM138" s="0"/>
      <c r="JBN138" s="0"/>
      <c r="JBO138" s="0"/>
      <c r="JBP138" s="0"/>
      <c r="JBQ138" s="0"/>
      <c r="JBR138" s="0"/>
      <c r="JBS138" s="0"/>
      <c r="JBT138" s="0"/>
      <c r="JBU138" s="0"/>
      <c r="JBV138" s="0"/>
      <c r="JBW138" s="0"/>
      <c r="JBX138" s="0"/>
      <c r="JBY138" s="0"/>
      <c r="JBZ138" s="0"/>
      <c r="JCA138" s="0"/>
      <c r="JCB138" s="0"/>
      <c r="JCC138" s="0"/>
      <c r="JCD138" s="0"/>
      <c r="JCE138" s="0"/>
      <c r="JCF138" s="0"/>
      <c r="JCG138" s="0"/>
      <c r="JCH138" s="0"/>
      <c r="JCI138" s="0"/>
      <c r="JCJ138" s="0"/>
      <c r="JCK138" s="0"/>
      <c r="JCL138" s="0"/>
      <c r="JCM138" s="0"/>
      <c r="JCN138" s="0"/>
      <c r="JCO138" s="0"/>
      <c r="JCP138" s="0"/>
      <c r="JCQ138" s="0"/>
      <c r="JCR138" s="0"/>
      <c r="JCS138" s="0"/>
      <c r="JCT138" s="0"/>
      <c r="JCU138" s="0"/>
      <c r="JCV138" s="0"/>
      <c r="JCW138" s="0"/>
      <c r="JCX138" s="0"/>
      <c r="JCY138" s="0"/>
      <c r="JCZ138" s="0"/>
      <c r="JDA138" s="0"/>
      <c r="JDB138" s="0"/>
      <c r="JDC138" s="0"/>
      <c r="JDD138" s="0"/>
      <c r="JDE138" s="0"/>
      <c r="JDF138" s="0"/>
      <c r="JDG138" s="0"/>
      <c r="JDH138" s="0"/>
      <c r="JDI138" s="0"/>
      <c r="JDJ138" s="0"/>
      <c r="JDK138" s="0"/>
      <c r="JDL138" s="0"/>
      <c r="JDM138" s="0"/>
      <c r="JDN138" s="0"/>
      <c r="JDO138" s="0"/>
      <c r="JDP138" s="0"/>
      <c r="JDQ138" s="0"/>
      <c r="JDR138" s="0"/>
      <c r="JDS138" s="0"/>
      <c r="JDT138" s="0"/>
      <c r="JDU138" s="0"/>
      <c r="JDV138" s="0"/>
      <c r="JDW138" s="0"/>
      <c r="JDX138" s="0"/>
      <c r="JDY138" s="0"/>
      <c r="JDZ138" s="0"/>
      <c r="JEA138" s="0"/>
      <c r="JEB138" s="0"/>
      <c r="JEC138" s="0"/>
      <c r="JED138" s="0"/>
      <c r="JEE138" s="0"/>
      <c r="JEF138" s="0"/>
      <c r="JEG138" s="0"/>
      <c r="JEH138" s="0"/>
      <c r="JEI138" s="0"/>
      <c r="JEJ138" s="0"/>
      <c r="JEK138" s="0"/>
      <c r="JEL138" s="0"/>
      <c r="JEM138" s="0"/>
      <c r="JEN138" s="0"/>
      <c r="JEO138" s="0"/>
      <c r="JEP138" s="0"/>
      <c r="JEQ138" s="0"/>
      <c r="JER138" s="0"/>
      <c r="JES138" s="0"/>
      <c r="JET138" s="0"/>
      <c r="JEU138" s="0"/>
      <c r="JEV138" s="0"/>
      <c r="JEW138" s="0"/>
      <c r="JEX138" s="0"/>
      <c r="JEY138" s="0"/>
      <c r="JEZ138" s="0"/>
      <c r="JFA138" s="0"/>
      <c r="JFB138" s="0"/>
      <c r="JFC138" s="0"/>
      <c r="JFD138" s="0"/>
      <c r="JFE138" s="0"/>
      <c r="JFF138" s="0"/>
      <c r="JFG138" s="0"/>
      <c r="JFH138" s="0"/>
      <c r="JFI138" s="0"/>
      <c r="JFJ138" s="0"/>
      <c r="JFK138" s="0"/>
      <c r="JFL138" s="0"/>
      <c r="JFM138" s="0"/>
      <c r="JFN138" s="0"/>
      <c r="JFO138" s="0"/>
      <c r="JFP138" s="0"/>
      <c r="JFQ138" s="0"/>
      <c r="JFR138" s="0"/>
      <c r="JFS138" s="0"/>
      <c r="JFT138" s="0"/>
      <c r="JFU138" s="0"/>
      <c r="JFV138" s="0"/>
      <c r="JFW138" s="0"/>
      <c r="JFX138" s="0"/>
      <c r="JFY138" s="0"/>
      <c r="JFZ138" s="0"/>
      <c r="JGA138" s="0"/>
      <c r="JGB138" s="0"/>
      <c r="JGC138" s="0"/>
      <c r="JGD138" s="0"/>
      <c r="JGE138" s="0"/>
      <c r="JGF138" s="0"/>
      <c r="JGG138" s="0"/>
      <c r="JGH138" s="0"/>
      <c r="JGI138" s="0"/>
      <c r="JGJ138" s="0"/>
      <c r="JGK138" s="0"/>
      <c r="JGL138" s="0"/>
      <c r="JGM138" s="0"/>
      <c r="JGN138" s="0"/>
      <c r="JGO138" s="0"/>
      <c r="JGP138" s="0"/>
      <c r="JGQ138" s="0"/>
      <c r="JGR138" s="0"/>
      <c r="JGS138" s="0"/>
      <c r="JGT138" s="0"/>
      <c r="JGU138" s="0"/>
      <c r="JGV138" s="0"/>
      <c r="JGW138" s="0"/>
      <c r="JGX138" s="0"/>
      <c r="JGY138" s="0"/>
      <c r="JGZ138" s="0"/>
      <c r="JHA138" s="0"/>
      <c r="JHB138" s="0"/>
      <c r="JHC138" s="0"/>
      <c r="JHD138" s="0"/>
      <c r="JHE138" s="0"/>
      <c r="JHF138" s="0"/>
      <c r="JHG138" s="0"/>
      <c r="JHH138" s="0"/>
      <c r="JHI138" s="0"/>
      <c r="JHJ138" s="0"/>
      <c r="JHK138" s="0"/>
      <c r="JHL138" s="0"/>
      <c r="JHM138" s="0"/>
      <c r="JHN138" s="0"/>
      <c r="JHO138" s="0"/>
      <c r="JHP138" s="0"/>
      <c r="JHQ138" s="0"/>
      <c r="JHR138" s="0"/>
      <c r="JHS138" s="0"/>
      <c r="JHT138" s="0"/>
      <c r="JHU138" s="0"/>
      <c r="JHV138" s="0"/>
      <c r="JHW138" s="0"/>
      <c r="JHX138" s="0"/>
      <c r="JHY138" s="0"/>
      <c r="JHZ138" s="0"/>
      <c r="JIA138" s="0"/>
      <c r="JIB138" s="0"/>
      <c r="JIC138" s="0"/>
      <c r="JID138" s="0"/>
      <c r="JIE138" s="0"/>
      <c r="JIF138" s="0"/>
      <c r="JIG138" s="0"/>
      <c r="JIH138" s="0"/>
      <c r="JII138" s="0"/>
      <c r="JIJ138" s="0"/>
      <c r="JIK138" s="0"/>
      <c r="JIL138" s="0"/>
      <c r="JIM138" s="0"/>
      <c r="JIN138" s="0"/>
      <c r="JIO138" s="0"/>
      <c r="JIP138" s="0"/>
      <c r="JIQ138" s="0"/>
      <c r="JIR138" s="0"/>
      <c r="JIS138" s="0"/>
      <c r="JIT138" s="0"/>
      <c r="JIU138" s="0"/>
      <c r="JIV138" s="0"/>
      <c r="JIW138" s="0"/>
      <c r="JIX138" s="0"/>
      <c r="JIY138" s="0"/>
      <c r="JIZ138" s="0"/>
      <c r="JJA138" s="0"/>
      <c r="JJB138" s="0"/>
      <c r="JJC138" s="0"/>
      <c r="JJD138" s="0"/>
      <c r="JJE138" s="0"/>
      <c r="JJF138" s="0"/>
      <c r="JJG138" s="0"/>
      <c r="JJH138" s="0"/>
      <c r="JJI138" s="0"/>
      <c r="JJJ138" s="0"/>
      <c r="JJK138" s="0"/>
      <c r="JJL138" s="0"/>
      <c r="JJM138" s="0"/>
      <c r="JJN138" s="0"/>
      <c r="JJO138" s="0"/>
      <c r="JJP138" s="0"/>
      <c r="JJQ138" s="0"/>
      <c r="JJR138" s="0"/>
      <c r="JJS138" s="0"/>
      <c r="JJT138" s="0"/>
      <c r="JJU138" s="0"/>
      <c r="JJV138" s="0"/>
      <c r="JJW138" s="0"/>
      <c r="JJX138" s="0"/>
      <c r="JJY138" s="0"/>
      <c r="JJZ138" s="0"/>
      <c r="JKA138" s="0"/>
      <c r="JKB138" s="0"/>
      <c r="JKC138" s="0"/>
      <c r="JKD138" s="0"/>
      <c r="JKE138" s="0"/>
      <c r="JKF138" s="0"/>
      <c r="JKG138" s="0"/>
      <c r="JKH138" s="0"/>
      <c r="JKI138" s="0"/>
      <c r="JKJ138" s="0"/>
      <c r="JKK138" s="0"/>
      <c r="JKL138" s="0"/>
      <c r="JKM138" s="0"/>
      <c r="JKN138" s="0"/>
      <c r="JKO138" s="0"/>
      <c r="JKP138" s="0"/>
      <c r="JKQ138" s="0"/>
      <c r="JKR138" s="0"/>
      <c r="JKS138" s="0"/>
      <c r="JKT138" s="0"/>
      <c r="JKU138" s="0"/>
      <c r="JKV138" s="0"/>
      <c r="JKW138" s="0"/>
      <c r="JKX138" s="0"/>
      <c r="JKY138" s="0"/>
      <c r="JKZ138" s="0"/>
      <c r="JLA138" s="0"/>
      <c r="JLB138" s="0"/>
      <c r="JLC138" s="0"/>
      <c r="JLD138" s="0"/>
      <c r="JLE138" s="0"/>
      <c r="JLF138" s="0"/>
      <c r="JLG138" s="0"/>
      <c r="JLH138" s="0"/>
      <c r="JLI138" s="0"/>
      <c r="JLJ138" s="0"/>
      <c r="JLK138" s="0"/>
      <c r="JLL138" s="0"/>
      <c r="JLM138" s="0"/>
      <c r="JLN138" s="0"/>
      <c r="JLO138" s="0"/>
      <c r="JLP138" s="0"/>
      <c r="JLQ138" s="0"/>
      <c r="JLR138" s="0"/>
      <c r="JLS138" s="0"/>
      <c r="JLT138" s="0"/>
      <c r="JLU138" s="0"/>
      <c r="JLV138" s="0"/>
      <c r="JLW138" s="0"/>
      <c r="JLX138" s="0"/>
      <c r="JLY138" s="0"/>
      <c r="JLZ138" s="0"/>
      <c r="JMA138" s="0"/>
      <c r="JMB138" s="0"/>
      <c r="JMC138" s="0"/>
      <c r="JMD138" s="0"/>
      <c r="JME138" s="0"/>
      <c r="JMF138" s="0"/>
      <c r="JMG138" s="0"/>
      <c r="JMH138" s="0"/>
      <c r="JMI138" s="0"/>
      <c r="JMJ138" s="0"/>
      <c r="JMK138" s="0"/>
      <c r="JML138" s="0"/>
      <c r="JMM138" s="0"/>
      <c r="JMN138" s="0"/>
      <c r="JMO138" s="0"/>
      <c r="JMP138" s="0"/>
      <c r="JMQ138" s="0"/>
      <c r="JMR138" s="0"/>
      <c r="JMS138" s="0"/>
      <c r="JMT138" s="0"/>
      <c r="JMU138" s="0"/>
      <c r="JMV138" s="0"/>
      <c r="JMW138" s="0"/>
      <c r="JMX138" s="0"/>
      <c r="JMY138" s="0"/>
      <c r="JMZ138" s="0"/>
      <c r="JNA138" s="0"/>
      <c r="JNB138" s="0"/>
      <c r="JNC138" s="0"/>
      <c r="JND138" s="0"/>
      <c r="JNE138" s="0"/>
      <c r="JNF138" s="0"/>
      <c r="JNG138" s="0"/>
      <c r="JNH138" s="0"/>
      <c r="JNI138" s="0"/>
      <c r="JNJ138" s="0"/>
      <c r="JNK138" s="0"/>
      <c r="JNL138" s="0"/>
      <c r="JNM138" s="0"/>
      <c r="JNN138" s="0"/>
      <c r="JNO138" s="0"/>
      <c r="JNP138" s="0"/>
      <c r="JNQ138" s="0"/>
      <c r="JNR138" s="0"/>
      <c r="JNS138" s="0"/>
      <c r="JNT138" s="0"/>
      <c r="JNU138" s="0"/>
      <c r="JNV138" s="0"/>
      <c r="JNW138" s="0"/>
      <c r="JNX138" s="0"/>
      <c r="JNY138" s="0"/>
      <c r="JNZ138" s="0"/>
      <c r="JOA138" s="0"/>
      <c r="JOB138" s="0"/>
      <c r="JOC138" s="0"/>
      <c r="JOD138" s="0"/>
      <c r="JOE138" s="0"/>
      <c r="JOF138" s="0"/>
      <c r="JOG138" s="0"/>
      <c r="JOH138" s="0"/>
      <c r="JOI138" s="0"/>
      <c r="JOJ138" s="0"/>
      <c r="JOK138" s="0"/>
      <c r="JOL138" s="0"/>
      <c r="JOM138" s="0"/>
      <c r="JON138" s="0"/>
      <c r="JOO138" s="0"/>
      <c r="JOP138" s="0"/>
      <c r="JOQ138" s="0"/>
      <c r="JOR138" s="0"/>
      <c r="JOS138" s="0"/>
      <c r="JOT138" s="0"/>
      <c r="JOU138" s="0"/>
      <c r="JOV138" s="0"/>
      <c r="JOW138" s="0"/>
      <c r="JOX138" s="0"/>
      <c r="JOY138" s="0"/>
      <c r="JOZ138" s="0"/>
      <c r="JPA138" s="0"/>
      <c r="JPB138" s="0"/>
      <c r="JPC138" s="0"/>
      <c r="JPD138" s="0"/>
      <c r="JPE138" s="0"/>
      <c r="JPF138" s="0"/>
      <c r="JPG138" s="0"/>
      <c r="JPH138" s="0"/>
      <c r="JPI138" s="0"/>
      <c r="JPJ138" s="0"/>
      <c r="JPK138" s="0"/>
      <c r="JPL138" s="0"/>
      <c r="JPM138" s="0"/>
      <c r="JPN138" s="0"/>
      <c r="JPO138" s="0"/>
      <c r="JPP138" s="0"/>
      <c r="JPQ138" s="0"/>
      <c r="JPR138" s="0"/>
      <c r="JPS138" s="0"/>
      <c r="JPT138" s="0"/>
      <c r="JPU138" s="0"/>
      <c r="JPV138" s="0"/>
      <c r="JPW138" s="0"/>
      <c r="JPX138" s="0"/>
      <c r="JPY138" s="0"/>
      <c r="JPZ138" s="0"/>
      <c r="JQA138" s="0"/>
      <c r="JQB138" s="0"/>
      <c r="JQC138" s="0"/>
      <c r="JQD138" s="0"/>
      <c r="JQE138" s="0"/>
      <c r="JQF138" s="0"/>
      <c r="JQG138" s="0"/>
      <c r="JQH138" s="0"/>
      <c r="JQI138" s="0"/>
      <c r="JQJ138" s="0"/>
      <c r="JQK138" s="0"/>
      <c r="JQL138" s="0"/>
      <c r="JQM138" s="0"/>
      <c r="JQN138" s="0"/>
      <c r="JQO138" s="0"/>
      <c r="JQP138" s="0"/>
      <c r="JQQ138" s="0"/>
      <c r="JQR138" s="0"/>
      <c r="JQS138" s="0"/>
      <c r="JQT138" s="0"/>
      <c r="JQU138" s="0"/>
      <c r="JQV138" s="0"/>
      <c r="JQW138" s="0"/>
      <c r="JQX138" s="0"/>
      <c r="JQY138" s="0"/>
      <c r="JQZ138" s="0"/>
      <c r="JRA138" s="0"/>
      <c r="JRB138" s="0"/>
      <c r="JRC138" s="0"/>
      <c r="JRD138" s="0"/>
      <c r="JRE138" s="0"/>
      <c r="JRF138" s="0"/>
      <c r="JRG138" s="0"/>
      <c r="JRH138" s="0"/>
      <c r="JRI138" s="0"/>
      <c r="JRJ138" s="0"/>
      <c r="JRK138" s="0"/>
      <c r="JRL138" s="0"/>
      <c r="JRM138" s="0"/>
      <c r="JRN138" s="0"/>
      <c r="JRO138" s="0"/>
      <c r="JRP138" s="0"/>
      <c r="JRQ138" s="0"/>
      <c r="JRR138" s="0"/>
      <c r="JRS138" s="0"/>
      <c r="JRT138" s="0"/>
      <c r="JRU138" s="0"/>
      <c r="JRV138" s="0"/>
      <c r="JRW138" s="0"/>
      <c r="JRX138" s="0"/>
      <c r="JRY138" s="0"/>
      <c r="JRZ138" s="0"/>
      <c r="JSA138" s="0"/>
      <c r="JSB138" s="0"/>
      <c r="JSC138" s="0"/>
      <c r="JSD138" s="0"/>
      <c r="JSE138" s="0"/>
      <c r="JSF138" s="0"/>
      <c r="JSG138" s="0"/>
      <c r="JSH138" s="0"/>
      <c r="JSI138" s="0"/>
      <c r="JSJ138" s="0"/>
      <c r="JSK138" s="0"/>
      <c r="JSL138" s="0"/>
      <c r="JSM138" s="0"/>
      <c r="JSN138" s="0"/>
      <c r="JSO138" s="0"/>
      <c r="JSP138" s="0"/>
      <c r="JSQ138" s="0"/>
      <c r="JSR138" s="0"/>
      <c r="JSS138" s="0"/>
      <c r="JST138" s="0"/>
      <c r="JSU138" s="0"/>
      <c r="JSV138" s="0"/>
      <c r="JSW138" s="0"/>
      <c r="JSX138" s="0"/>
      <c r="JSY138" s="0"/>
      <c r="JSZ138" s="0"/>
      <c r="JTA138" s="0"/>
      <c r="JTB138" s="0"/>
      <c r="JTC138" s="0"/>
      <c r="JTD138" s="0"/>
      <c r="JTE138" s="0"/>
      <c r="JTF138" s="0"/>
      <c r="JTG138" s="0"/>
      <c r="JTH138" s="0"/>
      <c r="JTI138" s="0"/>
      <c r="JTJ138" s="0"/>
      <c r="JTK138" s="0"/>
      <c r="JTL138" s="0"/>
      <c r="JTM138" s="0"/>
      <c r="JTN138" s="0"/>
      <c r="JTO138" s="0"/>
      <c r="JTP138" s="0"/>
      <c r="JTQ138" s="0"/>
      <c r="JTR138" s="0"/>
      <c r="JTS138" s="0"/>
      <c r="JTT138" s="0"/>
      <c r="JTU138" s="0"/>
      <c r="JTV138" s="0"/>
      <c r="JTW138" s="0"/>
      <c r="JTX138" s="0"/>
      <c r="JTY138" s="0"/>
      <c r="JTZ138" s="0"/>
      <c r="JUA138" s="0"/>
      <c r="JUB138" s="0"/>
      <c r="JUC138" s="0"/>
      <c r="JUD138" s="0"/>
      <c r="JUE138" s="0"/>
      <c r="JUF138" s="0"/>
      <c r="JUG138" s="0"/>
      <c r="JUH138" s="0"/>
      <c r="JUI138" s="0"/>
      <c r="JUJ138" s="0"/>
      <c r="JUK138" s="0"/>
      <c r="JUL138" s="0"/>
      <c r="JUM138" s="0"/>
      <c r="JUN138" s="0"/>
      <c r="JUO138" s="0"/>
      <c r="JUP138" s="0"/>
      <c r="JUQ138" s="0"/>
      <c r="JUR138" s="0"/>
      <c r="JUS138" s="0"/>
      <c r="JUT138" s="0"/>
      <c r="JUU138" s="0"/>
      <c r="JUV138" s="0"/>
      <c r="JUW138" s="0"/>
      <c r="JUX138" s="0"/>
      <c r="JUY138" s="0"/>
      <c r="JUZ138" s="0"/>
      <c r="JVA138" s="0"/>
      <c r="JVB138" s="0"/>
      <c r="JVC138" s="0"/>
      <c r="JVD138" s="0"/>
      <c r="JVE138" s="0"/>
      <c r="JVF138" s="0"/>
      <c r="JVG138" s="0"/>
      <c r="JVH138" s="0"/>
      <c r="JVI138" s="0"/>
      <c r="JVJ138" s="0"/>
      <c r="JVK138" s="0"/>
      <c r="JVL138" s="0"/>
      <c r="JVM138" s="0"/>
      <c r="JVN138" s="0"/>
      <c r="JVO138" s="0"/>
      <c r="JVP138" s="0"/>
      <c r="JVQ138" s="0"/>
      <c r="JVR138" s="0"/>
      <c r="JVS138" s="0"/>
      <c r="JVT138" s="0"/>
      <c r="JVU138" s="0"/>
      <c r="JVV138" s="0"/>
      <c r="JVW138" s="0"/>
      <c r="JVX138" s="0"/>
      <c r="JVY138" s="0"/>
      <c r="JVZ138" s="0"/>
      <c r="JWA138" s="0"/>
      <c r="JWB138" s="0"/>
      <c r="JWC138" s="0"/>
      <c r="JWD138" s="0"/>
      <c r="JWE138" s="0"/>
      <c r="JWF138" s="0"/>
      <c r="JWG138" s="0"/>
      <c r="JWH138" s="0"/>
      <c r="JWI138" s="0"/>
      <c r="JWJ138" s="0"/>
      <c r="JWK138" s="0"/>
      <c r="JWL138" s="0"/>
      <c r="JWM138" s="0"/>
      <c r="JWN138" s="0"/>
      <c r="JWO138" s="0"/>
      <c r="JWP138" s="0"/>
      <c r="JWQ138" s="0"/>
      <c r="JWR138" s="0"/>
      <c r="JWS138" s="0"/>
      <c r="JWT138" s="0"/>
      <c r="JWU138" s="0"/>
      <c r="JWV138" s="0"/>
      <c r="JWW138" s="0"/>
      <c r="JWX138" s="0"/>
      <c r="JWY138" s="0"/>
      <c r="JWZ138" s="0"/>
      <c r="JXA138" s="0"/>
      <c r="JXB138" s="0"/>
      <c r="JXC138" s="0"/>
      <c r="JXD138" s="0"/>
      <c r="JXE138" s="0"/>
      <c r="JXF138" s="0"/>
      <c r="JXG138" s="0"/>
      <c r="JXH138" s="0"/>
      <c r="JXI138" s="0"/>
      <c r="JXJ138" s="0"/>
      <c r="JXK138" s="0"/>
      <c r="JXL138" s="0"/>
      <c r="JXM138" s="0"/>
      <c r="JXN138" s="0"/>
      <c r="JXO138" s="0"/>
      <c r="JXP138" s="0"/>
      <c r="JXQ138" s="0"/>
      <c r="JXR138" s="0"/>
      <c r="JXS138" s="0"/>
      <c r="JXT138" s="0"/>
      <c r="JXU138" s="0"/>
      <c r="JXV138" s="0"/>
      <c r="JXW138" s="0"/>
      <c r="JXX138" s="0"/>
      <c r="JXY138" s="0"/>
      <c r="JXZ138" s="0"/>
      <c r="JYA138" s="0"/>
      <c r="JYB138" s="0"/>
      <c r="JYC138" s="0"/>
      <c r="JYD138" s="0"/>
      <c r="JYE138" s="0"/>
      <c r="JYF138" s="0"/>
      <c r="JYG138" s="0"/>
      <c r="JYH138" s="0"/>
      <c r="JYI138" s="0"/>
      <c r="JYJ138" s="0"/>
      <c r="JYK138" s="0"/>
      <c r="JYL138" s="0"/>
      <c r="JYM138" s="0"/>
      <c r="JYN138" s="0"/>
      <c r="JYO138" s="0"/>
      <c r="JYP138" s="0"/>
      <c r="JYQ138" s="0"/>
      <c r="JYR138" s="0"/>
      <c r="JYS138" s="0"/>
      <c r="JYT138" s="0"/>
      <c r="JYU138" s="0"/>
      <c r="JYV138" s="0"/>
      <c r="JYW138" s="0"/>
      <c r="JYX138" s="0"/>
      <c r="JYY138" s="0"/>
      <c r="JYZ138" s="0"/>
      <c r="JZA138" s="0"/>
      <c r="JZB138" s="0"/>
      <c r="JZC138" s="0"/>
      <c r="JZD138" s="0"/>
      <c r="JZE138" s="0"/>
      <c r="JZF138" s="0"/>
      <c r="JZG138" s="0"/>
      <c r="JZH138" s="0"/>
      <c r="JZI138" s="0"/>
      <c r="JZJ138" s="0"/>
      <c r="JZK138" s="0"/>
      <c r="JZL138" s="0"/>
      <c r="JZM138" s="0"/>
      <c r="JZN138" s="0"/>
      <c r="JZO138" s="0"/>
      <c r="JZP138" s="0"/>
      <c r="JZQ138" s="0"/>
      <c r="JZR138" s="0"/>
      <c r="JZS138" s="0"/>
      <c r="JZT138" s="0"/>
      <c r="JZU138" s="0"/>
      <c r="JZV138" s="0"/>
      <c r="JZW138" s="0"/>
      <c r="JZX138" s="0"/>
      <c r="JZY138" s="0"/>
      <c r="JZZ138" s="0"/>
      <c r="KAA138" s="0"/>
      <c r="KAB138" s="0"/>
      <c r="KAC138" s="0"/>
      <c r="KAD138" s="0"/>
      <c r="KAE138" s="0"/>
      <c r="KAF138" s="0"/>
      <c r="KAG138" s="0"/>
      <c r="KAH138" s="0"/>
      <c r="KAI138" s="0"/>
      <c r="KAJ138" s="0"/>
      <c r="KAK138" s="0"/>
      <c r="KAL138" s="0"/>
      <c r="KAM138" s="0"/>
      <c r="KAN138" s="0"/>
      <c r="KAO138" s="0"/>
      <c r="KAP138" s="0"/>
      <c r="KAQ138" s="0"/>
      <c r="KAR138" s="0"/>
      <c r="KAS138" s="0"/>
      <c r="KAT138" s="0"/>
      <c r="KAU138" s="0"/>
      <c r="KAV138" s="0"/>
      <c r="KAW138" s="0"/>
      <c r="KAX138" s="0"/>
      <c r="KAY138" s="0"/>
      <c r="KAZ138" s="0"/>
      <c r="KBA138" s="0"/>
      <c r="KBB138" s="0"/>
      <c r="KBC138" s="0"/>
      <c r="KBD138" s="0"/>
      <c r="KBE138" s="0"/>
      <c r="KBF138" s="0"/>
      <c r="KBG138" s="0"/>
      <c r="KBH138" s="0"/>
      <c r="KBI138" s="0"/>
      <c r="KBJ138" s="0"/>
      <c r="KBK138" s="0"/>
      <c r="KBL138" s="0"/>
      <c r="KBM138" s="0"/>
      <c r="KBN138" s="0"/>
      <c r="KBO138" s="0"/>
      <c r="KBP138" s="0"/>
      <c r="KBQ138" s="0"/>
      <c r="KBR138" s="0"/>
      <c r="KBS138" s="0"/>
      <c r="KBT138" s="0"/>
      <c r="KBU138" s="0"/>
      <c r="KBV138" s="0"/>
      <c r="KBW138" s="0"/>
      <c r="KBX138" s="0"/>
      <c r="KBY138" s="0"/>
      <c r="KBZ138" s="0"/>
      <c r="KCA138" s="0"/>
      <c r="KCB138" s="0"/>
      <c r="KCC138" s="0"/>
      <c r="KCD138" s="0"/>
      <c r="KCE138" s="0"/>
      <c r="KCF138" s="0"/>
      <c r="KCG138" s="0"/>
      <c r="KCH138" s="0"/>
      <c r="KCI138" s="0"/>
      <c r="KCJ138" s="0"/>
      <c r="KCK138" s="0"/>
      <c r="KCL138" s="0"/>
      <c r="KCM138" s="0"/>
      <c r="KCN138" s="0"/>
      <c r="KCO138" s="0"/>
      <c r="KCP138" s="0"/>
      <c r="KCQ138" s="0"/>
      <c r="KCR138" s="0"/>
      <c r="KCS138" s="0"/>
      <c r="KCT138" s="0"/>
      <c r="KCU138" s="0"/>
      <c r="KCV138" s="0"/>
      <c r="KCW138" s="0"/>
      <c r="KCX138" s="0"/>
      <c r="KCY138" s="0"/>
      <c r="KCZ138" s="0"/>
      <c r="KDA138" s="0"/>
      <c r="KDB138" s="0"/>
      <c r="KDC138" s="0"/>
      <c r="KDD138" s="0"/>
      <c r="KDE138" s="0"/>
      <c r="KDF138" s="0"/>
      <c r="KDG138" s="0"/>
      <c r="KDH138" s="0"/>
      <c r="KDI138" s="0"/>
      <c r="KDJ138" s="0"/>
      <c r="KDK138" s="0"/>
      <c r="KDL138" s="0"/>
      <c r="KDM138" s="0"/>
      <c r="KDN138" s="0"/>
      <c r="KDO138" s="0"/>
      <c r="KDP138" s="0"/>
      <c r="KDQ138" s="0"/>
      <c r="KDR138" s="0"/>
      <c r="KDS138" s="0"/>
      <c r="KDT138" s="0"/>
      <c r="KDU138" s="0"/>
      <c r="KDV138" s="0"/>
      <c r="KDW138" s="0"/>
      <c r="KDX138" s="0"/>
      <c r="KDY138" s="0"/>
      <c r="KDZ138" s="0"/>
      <c r="KEA138" s="0"/>
      <c r="KEB138" s="0"/>
      <c r="KEC138" s="0"/>
      <c r="KED138" s="0"/>
      <c r="KEE138" s="0"/>
      <c r="KEF138" s="0"/>
      <c r="KEG138" s="0"/>
      <c r="KEH138" s="0"/>
      <c r="KEI138" s="0"/>
      <c r="KEJ138" s="0"/>
      <c r="KEK138" s="0"/>
      <c r="KEL138" s="0"/>
      <c r="KEM138" s="0"/>
      <c r="KEN138" s="0"/>
      <c r="KEO138" s="0"/>
      <c r="KEP138" s="0"/>
      <c r="KEQ138" s="0"/>
      <c r="KER138" s="0"/>
      <c r="KES138" s="0"/>
      <c r="KET138" s="0"/>
      <c r="KEU138" s="0"/>
      <c r="KEV138" s="0"/>
      <c r="KEW138" s="0"/>
      <c r="KEX138" s="0"/>
      <c r="KEY138" s="0"/>
      <c r="KEZ138" s="0"/>
      <c r="KFA138" s="0"/>
      <c r="KFB138" s="0"/>
      <c r="KFC138" s="0"/>
      <c r="KFD138" s="0"/>
      <c r="KFE138" s="0"/>
      <c r="KFF138" s="0"/>
      <c r="KFG138" s="0"/>
      <c r="KFH138" s="0"/>
      <c r="KFI138" s="0"/>
      <c r="KFJ138" s="0"/>
      <c r="KFK138" s="0"/>
      <c r="KFL138" s="0"/>
      <c r="KFM138" s="0"/>
      <c r="KFN138" s="0"/>
      <c r="KFO138" s="0"/>
      <c r="KFP138" s="0"/>
      <c r="KFQ138" s="0"/>
      <c r="KFR138" s="0"/>
      <c r="KFS138" s="0"/>
      <c r="KFT138" s="0"/>
      <c r="KFU138" s="0"/>
      <c r="KFV138" s="0"/>
      <c r="KFW138" s="0"/>
      <c r="KFX138" s="0"/>
      <c r="KFY138" s="0"/>
      <c r="KFZ138" s="0"/>
      <c r="KGA138" s="0"/>
      <c r="KGB138" s="0"/>
      <c r="KGC138" s="0"/>
      <c r="KGD138" s="0"/>
      <c r="KGE138" s="0"/>
      <c r="KGF138" s="0"/>
      <c r="KGG138" s="0"/>
      <c r="KGH138" s="0"/>
      <c r="KGI138" s="0"/>
      <c r="KGJ138" s="0"/>
      <c r="KGK138" s="0"/>
      <c r="KGL138" s="0"/>
      <c r="KGM138" s="0"/>
      <c r="KGN138" s="0"/>
      <c r="KGO138" s="0"/>
      <c r="KGP138" s="0"/>
      <c r="KGQ138" s="0"/>
      <c r="KGR138" s="0"/>
      <c r="KGS138" s="0"/>
      <c r="KGT138" s="0"/>
      <c r="KGU138" s="0"/>
      <c r="KGV138" s="0"/>
      <c r="KGW138" s="0"/>
      <c r="KGX138" s="0"/>
      <c r="KGY138" s="0"/>
      <c r="KGZ138" s="0"/>
      <c r="KHA138" s="0"/>
      <c r="KHB138" s="0"/>
      <c r="KHC138" s="0"/>
      <c r="KHD138" s="0"/>
      <c r="KHE138" s="0"/>
      <c r="KHF138" s="0"/>
      <c r="KHG138" s="0"/>
      <c r="KHH138" s="0"/>
      <c r="KHI138" s="0"/>
      <c r="KHJ138" s="0"/>
      <c r="KHK138" s="0"/>
      <c r="KHL138" s="0"/>
      <c r="KHM138" s="0"/>
      <c r="KHN138" s="0"/>
      <c r="KHO138" s="0"/>
      <c r="KHP138" s="0"/>
      <c r="KHQ138" s="0"/>
      <c r="KHR138" s="0"/>
      <c r="KHS138" s="0"/>
      <c r="KHT138" s="0"/>
      <c r="KHU138" s="0"/>
      <c r="KHV138" s="0"/>
      <c r="KHW138" s="0"/>
      <c r="KHX138" s="0"/>
      <c r="KHY138" s="0"/>
      <c r="KHZ138" s="0"/>
      <c r="KIA138" s="0"/>
      <c r="KIB138" s="0"/>
      <c r="KIC138" s="0"/>
      <c r="KID138" s="0"/>
      <c r="KIE138" s="0"/>
      <c r="KIF138" s="0"/>
      <c r="KIG138" s="0"/>
      <c r="KIH138" s="0"/>
      <c r="KII138" s="0"/>
      <c r="KIJ138" s="0"/>
      <c r="KIK138" s="0"/>
      <c r="KIL138" s="0"/>
      <c r="KIM138" s="0"/>
      <c r="KIN138" s="0"/>
      <c r="KIO138" s="0"/>
      <c r="KIP138" s="0"/>
      <c r="KIQ138" s="0"/>
      <c r="KIR138" s="0"/>
      <c r="KIS138" s="0"/>
      <c r="KIT138" s="0"/>
      <c r="KIU138" s="0"/>
      <c r="KIV138" s="0"/>
      <c r="KIW138" s="0"/>
      <c r="KIX138" s="0"/>
      <c r="KIY138" s="0"/>
      <c r="KIZ138" s="0"/>
      <c r="KJA138" s="0"/>
      <c r="KJB138" s="0"/>
      <c r="KJC138" s="0"/>
      <c r="KJD138" s="0"/>
      <c r="KJE138" s="0"/>
      <c r="KJF138" s="0"/>
      <c r="KJG138" s="0"/>
      <c r="KJH138" s="0"/>
      <c r="KJI138" s="0"/>
      <c r="KJJ138" s="0"/>
      <c r="KJK138" s="0"/>
      <c r="KJL138" s="0"/>
      <c r="KJM138" s="0"/>
      <c r="KJN138" s="0"/>
      <c r="KJO138" s="0"/>
      <c r="KJP138" s="0"/>
      <c r="KJQ138" s="0"/>
      <c r="KJR138" s="0"/>
      <c r="KJS138" s="0"/>
      <c r="KJT138" s="0"/>
      <c r="KJU138" s="0"/>
      <c r="KJV138" s="0"/>
      <c r="KJW138" s="0"/>
      <c r="KJX138" s="0"/>
      <c r="KJY138" s="0"/>
      <c r="KJZ138" s="0"/>
      <c r="KKA138" s="0"/>
      <c r="KKB138" s="0"/>
      <c r="KKC138" s="0"/>
      <c r="KKD138" s="0"/>
      <c r="KKE138" s="0"/>
      <c r="KKF138" s="0"/>
      <c r="KKG138" s="0"/>
      <c r="KKH138" s="0"/>
      <c r="KKI138" s="0"/>
      <c r="KKJ138" s="0"/>
      <c r="KKK138" s="0"/>
      <c r="KKL138" s="0"/>
      <c r="KKM138" s="0"/>
      <c r="KKN138" s="0"/>
      <c r="KKO138" s="0"/>
      <c r="KKP138" s="0"/>
      <c r="KKQ138" s="0"/>
      <c r="KKR138" s="0"/>
      <c r="KKS138" s="0"/>
      <c r="KKT138" s="0"/>
      <c r="KKU138" s="0"/>
      <c r="KKV138" s="0"/>
      <c r="KKW138" s="0"/>
      <c r="KKX138" s="0"/>
      <c r="KKY138" s="0"/>
      <c r="KKZ138" s="0"/>
      <c r="KLA138" s="0"/>
      <c r="KLB138" s="0"/>
      <c r="KLC138" s="0"/>
      <c r="KLD138" s="0"/>
      <c r="KLE138" s="0"/>
      <c r="KLF138" s="0"/>
      <c r="KLG138" s="0"/>
      <c r="KLH138" s="0"/>
      <c r="KLI138" s="0"/>
      <c r="KLJ138" s="0"/>
      <c r="KLK138" s="0"/>
      <c r="KLL138" s="0"/>
      <c r="KLM138" s="0"/>
      <c r="KLN138" s="0"/>
      <c r="KLO138" s="0"/>
      <c r="KLP138" s="0"/>
      <c r="KLQ138" s="0"/>
      <c r="KLR138" s="0"/>
      <c r="KLS138" s="0"/>
      <c r="KLT138" s="0"/>
      <c r="KLU138" s="0"/>
      <c r="KLV138" s="0"/>
      <c r="KLW138" s="0"/>
      <c r="KLX138" s="0"/>
      <c r="KLY138" s="0"/>
      <c r="KLZ138" s="0"/>
      <c r="KMA138" s="0"/>
      <c r="KMB138" s="0"/>
      <c r="KMC138" s="0"/>
      <c r="KMD138" s="0"/>
      <c r="KME138" s="0"/>
      <c r="KMF138" s="0"/>
      <c r="KMG138" s="0"/>
      <c r="KMH138" s="0"/>
      <c r="KMI138" s="0"/>
      <c r="KMJ138" s="0"/>
      <c r="KMK138" s="0"/>
      <c r="KML138" s="0"/>
      <c r="KMM138" s="0"/>
      <c r="KMN138" s="0"/>
      <c r="KMO138" s="0"/>
      <c r="KMP138" s="0"/>
      <c r="KMQ138" s="0"/>
      <c r="KMR138" s="0"/>
      <c r="KMS138" s="0"/>
      <c r="KMT138" s="0"/>
      <c r="KMU138" s="0"/>
      <c r="KMV138" s="0"/>
      <c r="KMW138" s="0"/>
      <c r="KMX138" s="0"/>
      <c r="KMY138" s="0"/>
      <c r="KMZ138" s="0"/>
      <c r="KNA138" s="0"/>
      <c r="KNB138" s="0"/>
      <c r="KNC138" s="0"/>
      <c r="KND138" s="0"/>
      <c r="KNE138" s="0"/>
      <c r="KNF138" s="0"/>
      <c r="KNG138" s="0"/>
      <c r="KNH138" s="0"/>
      <c r="KNI138" s="0"/>
      <c r="KNJ138" s="0"/>
      <c r="KNK138" s="0"/>
      <c r="KNL138" s="0"/>
      <c r="KNM138" s="0"/>
      <c r="KNN138" s="0"/>
      <c r="KNO138" s="0"/>
      <c r="KNP138" s="0"/>
      <c r="KNQ138" s="0"/>
      <c r="KNR138" s="0"/>
      <c r="KNS138" s="0"/>
      <c r="KNT138" s="0"/>
      <c r="KNU138" s="0"/>
      <c r="KNV138" s="0"/>
      <c r="KNW138" s="0"/>
      <c r="KNX138" s="0"/>
      <c r="KNY138" s="0"/>
      <c r="KNZ138" s="0"/>
      <c r="KOA138" s="0"/>
      <c r="KOB138" s="0"/>
      <c r="KOC138" s="0"/>
      <c r="KOD138" s="0"/>
      <c r="KOE138" s="0"/>
      <c r="KOF138" s="0"/>
      <c r="KOG138" s="0"/>
      <c r="KOH138" s="0"/>
      <c r="KOI138" s="0"/>
      <c r="KOJ138" s="0"/>
      <c r="KOK138" s="0"/>
      <c r="KOL138" s="0"/>
      <c r="KOM138" s="0"/>
      <c r="KON138" s="0"/>
      <c r="KOO138" s="0"/>
      <c r="KOP138" s="0"/>
      <c r="KOQ138" s="0"/>
      <c r="KOR138" s="0"/>
      <c r="KOS138" s="0"/>
      <c r="KOT138" s="0"/>
      <c r="KOU138" s="0"/>
      <c r="KOV138" s="0"/>
      <c r="KOW138" s="0"/>
      <c r="KOX138" s="0"/>
      <c r="KOY138" s="0"/>
      <c r="KOZ138" s="0"/>
      <c r="KPA138" s="0"/>
      <c r="KPB138" s="0"/>
      <c r="KPC138" s="0"/>
      <c r="KPD138" s="0"/>
      <c r="KPE138" s="0"/>
      <c r="KPF138" s="0"/>
      <c r="KPG138" s="0"/>
      <c r="KPH138" s="0"/>
      <c r="KPI138" s="0"/>
      <c r="KPJ138" s="0"/>
      <c r="KPK138" s="0"/>
      <c r="KPL138" s="0"/>
      <c r="KPM138" s="0"/>
      <c r="KPN138" s="0"/>
      <c r="KPO138" s="0"/>
      <c r="KPP138" s="0"/>
      <c r="KPQ138" s="0"/>
      <c r="KPR138" s="0"/>
      <c r="KPS138" s="0"/>
      <c r="KPT138" s="0"/>
      <c r="KPU138" s="0"/>
      <c r="KPV138" s="0"/>
      <c r="KPW138" s="0"/>
      <c r="KPX138" s="0"/>
      <c r="KPY138" s="0"/>
      <c r="KPZ138" s="0"/>
      <c r="KQA138" s="0"/>
      <c r="KQB138" s="0"/>
      <c r="KQC138" s="0"/>
      <c r="KQD138" s="0"/>
      <c r="KQE138" s="0"/>
      <c r="KQF138" s="0"/>
      <c r="KQG138" s="0"/>
      <c r="KQH138" s="0"/>
      <c r="KQI138" s="0"/>
      <c r="KQJ138" s="0"/>
      <c r="KQK138" s="0"/>
      <c r="KQL138" s="0"/>
      <c r="KQM138" s="0"/>
      <c r="KQN138" s="0"/>
      <c r="KQO138" s="0"/>
      <c r="KQP138" s="0"/>
      <c r="KQQ138" s="0"/>
      <c r="KQR138" s="0"/>
      <c r="KQS138" s="0"/>
      <c r="KQT138" s="0"/>
      <c r="KQU138" s="0"/>
      <c r="KQV138" s="0"/>
      <c r="KQW138" s="0"/>
      <c r="KQX138" s="0"/>
      <c r="KQY138" s="0"/>
      <c r="KQZ138" s="0"/>
      <c r="KRA138" s="0"/>
      <c r="KRB138" s="0"/>
      <c r="KRC138" s="0"/>
      <c r="KRD138" s="0"/>
      <c r="KRE138" s="0"/>
      <c r="KRF138" s="0"/>
      <c r="KRG138" s="0"/>
      <c r="KRH138" s="0"/>
      <c r="KRI138" s="0"/>
      <c r="KRJ138" s="0"/>
      <c r="KRK138" s="0"/>
      <c r="KRL138" s="0"/>
      <c r="KRM138" s="0"/>
      <c r="KRN138" s="0"/>
      <c r="KRO138" s="0"/>
      <c r="KRP138" s="0"/>
      <c r="KRQ138" s="0"/>
      <c r="KRR138" s="0"/>
      <c r="KRS138" s="0"/>
      <c r="KRT138" s="0"/>
      <c r="KRU138" s="0"/>
      <c r="KRV138" s="0"/>
      <c r="KRW138" s="0"/>
      <c r="KRX138" s="0"/>
      <c r="KRY138" s="0"/>
      <c r="KRZ138" s="0"/>
      <c r="KSA138" s="0"/>
      <c r="KSB138" s="0"/>
      <c r="KSC138" s="0"/>
      <c r="KSD138" s="0"/>
      <c r="KSE138" s="0"/>
      <c r="KSF138" s="0"/>
      <c r="KSG138" s="0"/>
      <c r="KSH138" s="0"/>
      <c r="KSI138" s="0"/>
      <c r="KSJ138" s="0"/>
      <c r="KSK138" s="0"/>
      <c r="KSL138" s="0"/>
      <c r="KSM138" s="0"/>
      <c r="KSN138" s="0"/>
      <c r="KSO138" s="0"/>
      <c r="KSP138" s="0"/>
      <c r="KSQ138" s="0"/>
      <c r="KSR138" s="0"/>
      <c r="KSS138" s="0"/>
      <c r="KST138" s="0"/>
      <c r="KSU138" s="0"/>
      <c r="KSV138" s="0"/>
      <c r="KSW138" s="0"/>
      <c r="KSX138" s="0"/>
      <c r="KSY138" s="0"/>
      <c r="KSZ138" s="0"/>
      <c r="KTA138" s="0"/>
      <c r="KTB138" s="0"/>
      <c r="KTC138" s="0"/>
      <c r="KTD138" s="0"/>
      <c r="KTE138" s="0"/>
      <c r="KTF138" s="0"/>
      <c r="KTG138" s="0"/>
      <c r="KTH138" s="0"/>
      <c r="KTI138" s="0"/>
      <c r="KTJ138" s="0"/>
      <c r="KTK138" s="0"/>
      <c r="KTL138" s="0"/>
      <c r="KTM138" s="0"/>
      <c r="KTN138" s="0"/>
      <c r="KTO138" s="0"/>
      <c r="KTP138" s="0"/>
      <c r="KTQ138" s="0"/>
      <c r="KTR138" s="0"/>
      <c r="KTS138" s="0"/>
      <c r="KTT138" s="0"/>
      <c r="KTU138" s="0"/>
      <c r="KTV138" s="0"/>
      <c r="KTW138" s="0"/>
      <c r="KTX138" s="0"/>
      <c r="KTY138" s="0"/>
      <c r="KTZ138" s="0"/>
      <c r="KUA138" s="0"/>
      <c r="KUB138" s="0"/>
      <c r="KUC138" s="0"/>
      <c r="KUD138" s="0"/>
      <c r="KUE138" s="0"/>
      <c r="KUF138" s="0"/>
      <c r="KUG138" s="0"/>
      <c r="KUH138" s="0"/>
      <c r="KUI138" s="0"/>
      <c r="KUJ138" s="0"/>
      <c r="KUK138" s="0"/>
      <c r="KUL138" s="0"/>
      <c r="KUM138" s="0"/>
      <c r="KUN138" s="0"/>
      <c r="KUO138" s="0"/>
      <c r="KUP138" s="0"/>
      <c r="KUQ138" s="0"/>
      <c r="KUR138" s="0"/>
      <c r="KUS138" s="0"/>
      <c r="KUT138" s="0"/>
      <c r="KUU138" s="0"/>
      <c r="KUV138" s="0"/>
      <c r="KUW138" s="0"/>
      <c r="KUX138" s="0"/>
      <c r="KUY138" s="0"/>
      <c r="KUZ138" s="0"/>
      <c r="KVA138" s="0"/>
      <c r="KVB138" s="0"/>
      <c r="KVC138" s="0"/>
      <c r="KVD138" s="0"/>
      <c r="KVE138" s="0"/>
      <c r="KVF138" s="0"/>
      <c r="KVG138" s="0"/>
      <c r="KVH138" s="0"/>
      <c r="KVI138" s="0"/>
      <c r="KVJ138" s="0"/>
      <c r="KVK138" s="0"/>
      <c r="KVL138" s="0"/>
      <c r="KVM138" s="0"/>
      <c r="KVN138" s="0"/>
      <c r="KVO138" s="0"/>
      <c r="KVP138" s="0"/>
      <c r="KVQ138" s="0"/>
      <c r="KVR138" s="0"/>
      <c r="KVS138" s="0"/>
      <c r="KVT138" s="0"/>
      <c r="KVU138" s="0"/>
      <c r="KVV138" s="0"/>
      <c r="KVW138" s="0"/>
      <c r="KVX138" s="0"/>
      <c r="KVY138" s="0"/>
      <c r="KVZ138" s="0"/>
      <c r="KWA138" s="0"/>
      <c r="KWB138" s="0"/>
      <c r="KWC138" s="0"/>
      <c r="KWD138" s="0"/>
      <c r="KWE138" s="0"/>
      <c r="KWF138" s="0"/>
      <c r="KWG138" s="0"/>
      <c r="KWH138" s="0"/>
      <c r="KWI138" s="0"/>
      <c r="KWJ138" s="0"/>
      <c r="KWK138" s="0"/>
      <c r="KWL138" s="0"/>
      <c r="KWM138" s="0"/>
      <c r="KWN138" s="0"/>
      <c r="KWO138" s="0"/>
      <c r="KWP138" s="0"/>
      <c r="KWQ138" s="0"/>
      <c r="KWR138" s="0"/>
      <c r="KWS138" s="0"/>
      <c r="KWT138" s="0"/>
      <c r="KWU138" s="0"/>
      <c r="KWV138" s="0"/>
      <c r="KWW138" s="0"/>
      <c r="KWX138" s="0"/>
      <c r="KWY138" s="0"/>
      <c r="KWZ138" s="0"/>
      <c r="KXA138" s="0"/>
      <c r="KXB138" s="0"/>
      <c r="KXC138" s="0"/>
      <c r="KXD138" s="0"/>
      <c r="KXE138" s="0"/>
      <c r="KXF138" s="0"/>
      <c r="KXG138" s="0"/>
      <c r="KXH138" s="0"/>
      <c r="KXI138" s="0"/>
      <c r="KXJ138" s="0"/>
      <c r="KXK138" s="0"/>
      <c r="KXL138" s="0"/>
      <c r="KXM138" s="0"/>
      <c r="KXN138" s="0"/>
      <c r="KXO138" s="0"/>
      <c r="KXP138" s="0"/>
      <c r="KXQ138" s="0"/>
      <c r="KXR138" s="0"/>
      <c r="KXS138" s="0"/>
      <c r="KXT138" s="0"/>
      <c r="KXU138" s="0"/>
      <c r="KXV138" s="0"/>
      <c r="KXW138" s="0"/>
      <c r="KXX138" s="0"/>
      <c r="KXY138" s="0"/>
      <c r="KXZ138" s="0"/>
      <c r="KYA138" s="0"/>
      <c r="KYB138" s="0"/>
      <c r="KYC138" s="0"/>
      <c r="KYD138" s="0"/>
      <c r="KYE138" s="0"/>
      <c r="KYF138" s="0"/>
      <c r="KYG138" s="0"/>
      <c r="KYH138" s="0"/>
      <c r="KYI138" s="0"/>
      <c r="KYJ138" s="0"/>
      <c r="KYK138" s="0"/>
      <c r="KYL138" s="0"/>
      <c r="KYM138" s="0"/>
      <c r="KYN138" s="0"/>
      <c r="KYO138" s="0"/>
      <c r="KYP138" s="0"/>
      <c r="KYQ138" s="0"/>
      <c r="KYR138" s="0"/>
      <c r="KYS138" s="0"/>
      <c r="KYT138" s="0"/>
      <c r="KYU138" s="0"/>
      <c r="KYV138" s="0"/>
      <c r="KYW138" s="0"/>
      <c r="KYX138" s="0"/>
      <c r="KYY138" s="0"/>
      <c r="KYZ138" s="0"/>
      <c r="KZA138" s="0"/>
      <c r="KZB138" s="0"/>
      <c r="KZC138" s="0"/>
      <c r="KZD138" s="0"/>
      <c r="KZE138" s="0"/>
      <c r="KZF138" s="0"/>
      <c r="KZG138" s="0"/>
      <c r="KZH138" s="0"/>
      <c r="KZI138" s="0"/>
      <c r="KZJ138" s="0"/>
      <c r="KZK138" s="0"/>
      <c r="KZL138" s="0"/>
      <c r="KZM138" s="0"/>
      <c r="KZN138" s="0"/>
      <c r="KZO138" s="0"/>
      <c r="KZP138" s="0"/>
      <c r="KZQ138" s="0"/>
      <c r="KZR138" s="0"/>
      <c r="KZS138" s="0"/>
      <c r="KZT138" s="0"/>
      <c r="KZU138" s="0"/>
      <c r="KZV138" s="0"/>
      <c r="KZW138" s="0"/>
      <c r="KZX138" s="0"/>
      <c r="KZY138" s="0"/>
      <c r="KZZ138" s="0"/>
      <c r="LAA138" s="0"/>
      <c r="LAB138" s="0"/>
      <c r="LAC138" s="0"/>
      <c r="LAD138" s="0"/>
      <c r="LAE138" s="0"/>
      <c r="LAF138" s="0"/>
      <c r="LAG138" s="0"/>
      <c r="LAH138" s="0"/>
      <c r="LAI138" s="0"/>
      <c r="LAJ138" s="0"/>
      <c r="LAK138" s="0"/>
      <c r="LAL138" s="0"/>
      <c r="LAM138" s="0"/>
      <c r="LAN138" s="0"/>
      <c r="LAO138" s="0"/>
      <c r="LAP138" s="0"/>
      <c r="LAQ138" s="0"/>
      <c r="LAR138" s="0"/>
      <c r="LAS138" s="0"/>
      <c r="LAT138" s="0"/>
      <c r="LAU138" s="0"/>
      <c r="LAV138" s="0"/>
      <c r="LAW138" s="0"/>
      <c r="LAX138" s="0"/>
      <c r="LAY138" s="0"/>
      <c r="LAZ138" s="0"/>
      <c r="LBA138" s="0"/>
      <c r="LBB138" s="0"/>
      <c r="LBC138" s="0"/>
      <c r="LBD138" s="0"/>
      <c r="LBE138" s="0"/>
      <c r="LBF138" s="0"/>
      <c r="LBG138" s="0"/>
      <c r="LBH138" s="0"/>
      <c r="LBI138" s="0"/>
      <c r="LBJ138" s="0"/>
      <c r="LBK138" s="0"/>
      <c r="LBL138" s="0"/>
      <c r="LBM138" s="0"/>
      <c r="LBN138" s="0"/>
      <c r="LBO138" s="0"/>
      <c r="LBP138" s="0"/>
      <c r="LBQ138" s="0"/>
      <c r="LBR138" s="0"/>
      <c r="LBS138" s="0"/>
      <c r="LBT138" s="0"/>
      <c r="LBU138" s="0"/>
      <c r="LBV138" s="0"/>
      <c r="LBW138" s="0"/>
      <c r="LBX138" s="0"/>
      <c r="LBY138" s="0"/>
      <c r="LBZ138" s="0"/>
      <c r="LCA138" s="0"/>
      <c r="LCB138" s="0"/>
      <c r="LCC138" s="0"/>
      <c r="LCD138" s="0"/>
      <c r="LCE138" s="0"/>
      <c r="LCF138" s="0"/>
      <c r="LCG138" s="0"/>
      <c r="LCH138" s="0"/>
      <c r="LCI138" s="0"/>
      <c r="LCJ138" s="0"/>
      <c r="LCK138" s="0"/>
      <c r="LCL138" s="0"/>
      <c r="LCM138" s="0"/>
      <c r="LCN138" s="0"/>
      <c r="LCO138" s="0"/>
      <c r="LCP138" s="0"/>
      <c r="LCQ138" s="0"/>
      <c r="LCR138" s="0"/>
      <c r="LCS138" s="0"/>
      <c r="LCT138" s="0"/>
      <c r="LCU138" s="0"/>
      <c r="LCV138" s="0"/>
      <c r="LCW138" s="0"/>
      <c r="LCX138" s="0"/>
      <c r="LCY138" s="0"/>
      <c r="LCZ138" s="0"/>
      <c r="LDA138" s="0"/>
      <c r="LDB138" s="0"/>
      <c r="LDC138" s="0"/>
      <c r="LDD138" s="0"/>
      <c r="LDE138" s="0"/>
      <c r="LDF138" s="0"/>
      <c r="LDG138" s="0"/>
      <c r="LDH138" s="0"/>
      <c r="LDI138" s="0"/>
      <c r="LDJ138" s="0"/>
      <c r="LDK138" s="0"/>
      <c r="LDL138" s="0"/>
      <c r="LDM138" s="0"/>
      <c r="LDN138" s="0"/>
      <c r="LDO138" s="0"/>
      <c r="LDP138" s="0"/>
      <c r="LDQ138" s="0"/>
      <c r="LDR138" s="0"/>
      <c r="LDS138" s="0"/>
      <c r="LDT138" s="0"/>
      <c r="LDU138" s="0"/>
      <c r="LDV138" s="0"/>
      <c r="LDW138" s="0"/>
      <c r="LDX138" s="0"/>
      <c r="LDY138" s="0"/>
      <c r="LDZ138" s="0"/>
      <c r="LEA138" s="0"/>
      <c r="LEB138" s="0"/>
      <c r="LEC138" s="0"/>
      <c r="LED138" s="0"/>
      <c r="LEE138" s="0"/>
      <c r="LEF138" s="0"/>
      <c r="LEG138" s="0"/>
      <c r="LEH138" s="0"/>
      <c r="LEI138" s="0"/>
      <c r="LEJ138" s="0"/>
      <c r="LEK138" s="0"/>
      <c r="LEL138" s="0"/>
      <c r="LEM138" s="0"/>
      <c r="LEN138" s="0"/>
      <c r="LEO138" s="0"/>
      <c r="LEP138" s="0"/>
      <c r="LEQ138" s="0"/>
      <c r="LER138" s="0"/>
      <c r="LES138" s="0"/>
      <c r="LET138" s="0"/>
      <c r="LEU138" s="0"/>
      <c r="LEV138" s="0"/>
      <c r="LEW138" s="0"/>
      <c r="LEX138" s="0"/>
      <c r="LEY138" s="0"/>
      <c r="LEZ138" s="0"/>
      <c r="LFA138" s="0"/>
      <c r="LFB138" s="0"/>
      <c r="LFC138" s="0"/>
      <c r="LFD138" s="0"/>
      <c r="LFE138" s="0"/>
      <c r="LFF138" s="0"/>
      <c r="LFG138" s="0"/>
      <c r="LFH138" s="0"/>
      <c r="LFI138" s="0"/>
      <c r="LFJ138" s="0"/>
      <c r="LFK138" s="0"/>
      <c r="LFL138" s="0"/>
      <c r="LFM138" s="0"/>
      <c r="LFN138" s="0"/>
      <c r="LFO138" s="0"/>
      <c r="LFP138" s="0"/>
      <c r="LFQ138" s="0"/>
      <c r="LFR138" s="0"/>
      <c r="LFS138" s="0"/>
      <c r="LFT138" s="0"/>
      <c r="LFU138" s="0"/>
      <c r="LFV138" s="0"/>
      <c r="LFW138" s="0"/>
      <c r="LFX138" s="0"/>
      <c r="LFY138" s="0"/>
      <c r="LFZ138" s="0"/>
      <c r="LGA138" s="0"/>
      <c r="LGB138" s="0"/>
      <c r="LGC138" s="0"/>
      <c r="LGD138" s="0"/>
      <c r="LGE138" s="0"/>
      <c r="LGF138" s="0"/>
      <c r="LGG138" s="0"/>
      <c r="LGH138" s="0"/>
      <c r="LGI138" s="0"/>
      <c r="LGJ138" s="0"/>
      <c r="LGK138" s="0"/>
      <c r="LGL138" s="0"/>
      <c r="LGM138" s="0"/>
      <c r="LGN138" s="0"/>
      <c r="LGO138" s="0"/>
      <c r="LGP138" s="0"/>
      <c r="LGQ138" s="0"/>
      <c r="LGR138" s="0"/>
      <c r="LGS138" s="0"/>
      <c r="LGT138" s="0"/>
      <c r="LGU138" s="0"/>
      <c r="LGV138" s="0"/>
      <c r="LGW138" s="0"/>
      <c r="LGX138" s="0"/>
      <c r="LGY138" s="0"/>
      <c r="LGZ138" s="0"/>
      <c r="LHA138" s="0"/>
      <c r="LHB138" s="0"/>
      <c r="LHC138" s="0"/>
      <c r="LHD138" s="0"/>
      <c r="LHE138" s="0"/>
      <c r="LHF138" s="0"/>
      <c r="LHG138" s="0"/>
      <c r="LHH138" s="0"/>
      <c r="LHI138" s="0"/>
      <c r="LHJ138" s="0"/>
      <c r="LHK138" s="0"/>
      <c r="LHL138" s="0"/>
      <c r="LHM138" s="0"/>
      <c r="LHN138" s="0"/>
      <c r="LHO138" s="0"/>
      <c r="LHP138" s="0"/>
      <c r="LHQ138" s="0"/>
      <c r="LHR138" s="0"/>
      <c r="LHS138" s="0"/>
      <c r="LHT138" s="0"/>
      <c r="LHU138" s="0"/>
      <c r="LHV138" s="0"/>
      <c r="LHW138" s="0"/>
      <c r="LHX138" s="0"/>
      <c r="LHY138" s="0"/>
      <c r="LHZ138" s="0"/>
      <c r="LIA138" s="0"/>
      <c r="LIB138" s="0"/>
      <c r="LIC138" s="0"/>
      <c r="LID138" s="0"/>
      <c r="LIE138" s="0"/>
      <c r="LIF138" s="0"/>
      <c r="LIG138" s="0"/>
      <c r="LIH138" s="0"/>
      <c r="LII138" s="0"/>
      <c r="LIJ138" s="0"/>
      <c r="LIK138" s="0"/>
      <c r="LIL138" s="0"/>
      <c r="LIM138" s="0"/>
      <c r="LIN138" s="0"/>
      <c r="LIO138" s="0"/>
      <c r="LIP138" s="0"/>
      <c r="LIQ138" s="0"/>
      <c r="LIR138" s="0"/>
      <c r="LIS138" s="0"/>
      <c r="LIT138" s="0"/>
      <c r="LIU138" s="0"/>
      <c r="LIV138" s="0"/>
      <c r="LIW138" s="0"/>
      <c r="LIX138" s="0"/>
      <c r="LIY138" s="0"/>
      <c r="LIZ138" s="0"/>
      <c r="LJA138" s="0"/>
      <c r="LJB138" s="0"/>
      <c r="LJC138" s="0"/>
      <c r="LJD138" s="0"/>
      <c r="LJE138" s="0"/>
      <c r="LJF138" s="0"/>
      <c r="LJG138" s="0"/>
      <c r="LJH138" s="0"/>
      <c r="LJI138" s="0"/>
      <c r="LJJ138" s="0"/>
      <c r="LJK138" s="0"/>
      <c r="LJL138" s="0"/>
      <c r="LJM138" s="0"/>
      <c r="LJN138" s="0"/>
      <c r="LJO138" s="0"/>
      <c r="LJP138" s="0"/>
      <c r="LJQ138" s="0"/>
      <c r="LJR138" s="0"/>
      <c r="LJS138" s="0"/>
      <c r="LJT138" s="0"/>
      <c r="LJU138" s="0"/>
      <c r="LJV138" s="0"/>
      <c r="LJW138" s="0"/>
      <c r="LJX138" s="0"/>
      <c r="LJY138" s="0"/>
      <c r="LJZ138" s="0"/>
      <c r="LKA138" s="0"/>
      <c r="LKB138" s="0"/>
      <c r="LKC138" s="0"/>
      <c r="LKD138" s="0"/>
      <c r="LKE138" s="0"/>
      <c r="LKF138" s="0"/>
      <c r="LKG138" s="0"/>
      <c r="LKH138" s="0"/>
      <c r="LKI138" s="0"/>
      <c r="LKJ138" s="0"/>
      <c r="LKK138" s="0"/>
      <c r="LKL138" s="0"/>
      <c r="LKM138" s="0"/>
      <c r="LKN138" s="0"/>
      <c r="LKO138" s="0"/>
      <c r="LKP138" s="0"/>
      <c r="LKQ138" s="0"/>
      <c r="LKR138" s="0"/>
      <c r="LKS138" s="0"/>
      <c r="LKT138" s="0"/>
      <c r="LKU138" s="0"/>
      <c r="LKV138" s="0"/>
      <c r="LKW138" s="0"/>
      <c r="LKX138" s="0"/>
      <c r="LKY138" s="0"/>
      <c r="LKZ138" s="0"/>
      <c r="LLA138" s="0"/>
      <c r="LLB138" s="0"/>
      <c r="LLC138" s="0"/>
      <c r="LLD138" s="0"/>
      <c r="LLE138" s="0"/>
      <c r="LLF138" s="0"/>
      <c r="LLG138" s="0"/>
      <c r="LLH138" s="0"/>
      <c r="LLI138" s="0"/>
      <c r="LLJ138" s="0"/>
      <c r="LLK138" s="0"/>
      <c r="LLL138" s="0"/>
      <c r="LLM138" s="0"/>
      <c r="LLN138" s="0"/>
      <c r="LLO138" s="0"/>
      <c r="LLP138" s="0"/>
      <c r="LLQ138" s="0"/>
      <c r="LLR138" s="0"/>
      <c r="LLS138" s="0"/>
      <c r="LLT138" s="0"/>
      <c r="LLU138" s="0"/>
      <c r="LLV138" s="0"/>
      <c r="LLW138" s="0"/>
      <c r="LLX138" s="0"/>
      <c r="LLY138" s="0"/>
      <c r="LLZ138" s="0"/>
      <c r="LMA138" s="0"/>
      <c r="LMB138" s="0"/>
      <c r="LMC138" s="0"/>
      <c r="LMD138" s="0"/>
      <c r="LME138" s="0"/>
      <c r="LMF138" s="0"/>
      <c r="LMG138" s="0"/>
      <c r="LMH138" s="0"/>
      <c r="LMI138" s="0"/>
      <c r="LMJ138" s="0"/>
      <c r="LMK138" s="0"/>
      <c r="LML138" s="0"/>
      <c r="LMM138" s="0"/>
      <c r="LMN138" s="0"/>
      <c r="LMO138" s="0"/>
      <c r="LMP138" s="0"/>
      <c r="LMQ138" s="0"/>
      <c r="LMR138" s="0"/>
      <c r="LMS138" s="0"/>
      <c r="LMT138" s="0"/>
      <c r="LMU138" s="0"/>
      <c r="LMV138" s="0"/>
      <c r="LMW138" s="0"/>
      <c r="LMX138" s="0"/>
      <c r="LMY138" s="0"/>
      <c r="LMZ138" s="0"/>
      <c r="LNA138" s="0"/>
      <c r="LNB138" s="0"/>
      <c r="LNC138" s="0"/>
      <c r="LND138" s="0"/>
      <c r="LNE138" s="0"/>
      <c r="LNF138" s="0"/>
      <c r="LNG138" s="0"/>
      <c r="LNH138" s="0"/>
      <c r="LNI138" s="0"/>
      <c r="LNJ138" s="0"/>
      <c r="LNK138" s="0"/>
      <c r="LNL138" s="0"/>
      <c r="LNM138" s="0"/>
      <c r="LNN138" s="0"/>
      <c r="LNO138" s="0"/>
      <c r="LNP138" s="0"/>
      <c r="LNQ138" s="0"/>
      <c r="LNR138" s="0"/>
      <c r="LNS138" s="0"/>
      <c r="LNT138" s="0"/>
      <c r="LNU138" s="0"/>
      <c r="LNV138" s="0"/>
      <c r="LNW138" s="0"/>
      <c r="LNX138" s="0"/>
      <c r="LNY138" s="0"/>
      <c r="LNZ138" s="0"/>
      <c r="LOA138" s="0"/>
      <c r="LOB138" s="0"/>
      <c r="LOC138" s="0"/>
      <c r="LOD138" s="0"/>
      <c r="LOE138" s="0"/>
      <c r="LOF138" s="0"/>
      <c r="LOG138" s="0"/>
      <c r="LOH138" s="0"/>
      <c r="LOI138" s="0"/>
      <c r="LOJ138" s="0"/>
      <c r="LOK138" s="0"/>
      <c r="LOL138" s="0"/>
      <c r="LOM138" s="0"/>
      <c r="LON138" s="0"/>
      <c r="LOO138" s="0"/>
      <c r="LOP138" s="0"/>
      <c r="LOQ138" s="0"/>
      <c r="LOR138" s="0"/>
      <c r="LOS138" s="0"/>
      <c r="LOT138" s="0"/>
      <c r="LOU138" s="0"/>
      <c r="LOV138" s="0"/>
      <c r="LOW138" s="0"/>
      <c r="LOX138" s="0"/>
      <c r="LOY138" s="0"/>
      <c r="LOZ138" s="0"/>
      <c r="LPA138" s="0"/>
      <c r="LPB138" s="0"/>
      <c r="LPC138" s="0"/>
      <c r="LPD138" s="0"/>
      <c r="LPE138" s="0"/>
      <c r="LPF138" s="0"/>
      <c r="LPG138" s="0"/>
      <c r="LPH138" s="0"/>
      <c r="LPI138" s="0"/>
      <c r="LPJ138" s="0"/>
      <c r="LPK138" s="0"/>
      <c r="LPL138" s="0"/>
      <c r="LPM138" s="0"/>
      <c r="LPN138" s="0"/>
      <c r="LPO138" s="0"/>
      <c r="LPP138" s="0"/>
      <c r="LPQ138" s="0"/>
      <c r="LPR138" s="0"/>
      <c r="LPS138" s="0"/>
      <c r="LPT138" s="0"/>
      <c r="LPU138" s="0"/>
      <c r="LPV138" s="0"/>
      <c r="LPW138" s="0"/>
      <c r="LPX138" s="0"/>
      <c r="LPY138" s="0"/>
      <c r="LPZ138" s="0"/>
      <c r="LQA138" s="0"/>
      <c r="LQB138" s="0"/>
      <c r="LQC138" s="0"/>
      <c r="LQD138" s="0"/>
      <c r="LQE138" s="0"/>
      <c r="LQF138" s="0"/>
      <c r="LQG138" s="0"/>
      <c r="LQH138" s="0"/>
      <c r="LQI138" s="0"/>
      <c r="LQJ138" s="0"/>
      <c r="LQK138" s="0"/>
      <c r="LQL138" s="0"/>
      <c r="LQM138" s="0"/>
      <c r="LQN138" s="0"/>
      <c r="LQO138" s="0"/>
      <c r="LQP138" s="0"/>
      <c r="LQQ138" s="0"/>
      <c r="LQR138" s="0"/>
      <c r="LQS138" s="0"/>
      <c r="LQT138" s="0"/>
      <c r="LQU138" s="0"/>
      <c r="LQV138" s="0"/>
      <c r="LQW138" s="0"/>
      <c r="LQX138" s="0"/>
      <c r="LQY138" s="0"/>
      <c r="LQZ138" s="0"/>
      <c r="LRA138" s="0"/>
      <c r="LRB138" s="0"/>
      <c r="LRC138" s="0"/>
      <c r="LRD138" s="0"/>
      <c r="LRE138" s="0"/>
      <c r="LRF138" s="0"/>
      <c r="LRG138" s="0"/>
      <c r="LRH138" s="0"/>
      <c r="LRI138" s="0"/>
      <c r="LRJ138" s="0"/>
      <c r="LRK138" s="0"/>
      <c r="LRL138" s="0"/>
      <c r="LRM138" s="0"/>
      <c r="LRN138" s="0"/>
      <c r="LRO138" s="0"/>
      <c r="LRP138" s="0"/>
      <c r="LRQ138" s="0"/>
      <c r="LRR138" s="0"/>
      <c r="LRS138" s="0"/>
      <c r="LRT138" s="0"/>
      <c r="LRU138" s="0"/>
      <c r="LRV138" s="0"/>
      <c r="LRW138" s="0"/>
      <c r="LRX138" s="0"/>
      <c r="LRY138" s="0"/>
      <c r="LRZ138" s="0"/>
      <c r="LSA138" s="0"/>
      <c r="LSB138" s="0"/>
      <c r="LSC138" s="0"/>
      <c r="LSD138" s="0"/>
      <c r="LSE138" s="0"/>
      <c r="LSF138" s="0"/>
      <c r="LSG138" s="0"/>
      <c r="LSH138" s="0"/>
      <c r="LSI138" s="0"/>
      <c r="LSJ138" s="0"/>
      <c r="LSK138" s="0"/>
      <c r="LSL138" s="0"/>
      <c r="LSM138" s="0"/>
      <c r="LSN138" s="0"/>
      <c r="LSO138" s="0"/>
      <c r="LSP138" s="0"/>
      <c r="LSQ138" s="0"/>
      <c r="LSR138" s="0"/>
      <c r="LSS138" s="0"/>
      <c r="LST138" s="0"/>
      <c r="LSU138" s="0"/>
      <c r="LSV138" s="0"/>
      <c r="LSW138" s="0"/>
      <c r="LSX138" s="0"/>
      <c r="LSY138" s="0"/>
      <c r="LSZ138" s="0"/>
      <c r="LTA138" s="0"/>
      <c r="LTB138" s="0"/>
      <c r="LTC138" s="0"/>
      <c r="LTD138" s="0"/>
      <c r="LTE138" s="0"/>
      <c r="LTF138" s="0"/>
      <c r="LTG138" s="0"/>
      <c r="LTH138" s="0"/>
      <c r="LTI138" s="0"/>
      <c r="LTJ138" s="0"/>
      <c r="LTK138" s="0"/>
      <c r="LTL138" s="0"/>
      <c r="LTM138" s="0"/>
      <c r="LTN138" s="0"/>
      <c r="LTO138" s="0"/>
      <c r="LTP138" s="0"/>
      <c r="LTQ138" s="0"/>
      <c r="LTR138" s="0"/>
      <c r="LTS138" s="0"/>
      <c r="LTT138" s="0"/>
      <c r="LTU138" s="0"/>
      <c r="LTV138" s="0"/>
      <c r="LTW138" s="0"/>
      <c r="LTX138" s="0"/>
      <c r="LTY138" s="0"/>
      <c r="LTZ138" s="0"/>
      <c r="LUA138" s="0"/>
      <c r="LUB138" s="0"/>
      <c r="LUC138" s="0"/>
      <c r="LUD138" s="0"/>
      <c r="LUE138" s="0"/>
      <c r="LUF138" s="0"/>
      <c r="LUG138" s="0"/>
      <c r="LUH138" s="0"/>
      <c r="LUI138" s="0"/>
      <c r="LUJ138" s="0"/>
      <c r="LUK138" s="0"/>
      <c r="LUL138" s="0"/>
      <c r="LUM138" s="0"/>
      <c r="LUN138" s="0"/>
      <c r="LUO138" s="0"/>
      <c r="LUP138" s="0"/>
      <c r="LUQ138" s="0"/>
      <c r="LUR138" s="0"/>
      <c r="LUS138" s="0"/>
      <c r="LUT138" s="0"/>
      <c r="LUU138" s="0"/>
      <c r="LUV138" s="0"/>
      <c r="LUW138" s="0"/>
      <c r="LUX138" s="0"/>
      <c r="LUY138" s="0"/>
      <c r="LUZ138" s="0"/>
      <c r="LVA138" s="0"/>
      <c r="LVB138" s="0"/>
      <c r="LVC138" s="0"/>
      <c r="LVD138" s="0"/>
      <c r="LVE138" s="0"/>
      <c r="LVF138" s="0"/>
      <c r="LVG138" s="0"/>
      <c r="LVH138" s="0"/>
      <c r="LVI138" s="0"/>
      <c r="LVJ138" s="0"/>
      <c r="LVK138" s="0"/>
      <c r="LVL138" s="0"/>
      <c r="LVM138" s="0"/>
      <c r="LVN138" s="0"/>
      <c r="LVO138" s="0"/>
      <c r="LVP138" s="0"/>
      <c r="LVQ138" s="0"/>
      <c r="LVR138" s="0"/>
      <c r="LVS138" s="0"/>
      <c r="LVT138" s="0"/>
      <c r="LVU138" s="0"/>
      <c r="LVV138" s="0"/>
      <c r="LVW138" s="0"/>
      <c r="LVX138" s="0"/>
      <c r="LVY138" s="0"/>
      <c r="LVZ138" s="0"/>
      <c r="LWA138" s="0"/>
      <c r="LWB138" s="0"/>
      <c r="LWC138" s="0"/>
      <c r="LWD138" s="0"/>
      <c r="LWE138" s="0"/>
      <c r="LWF138" s="0"/>
      <c r="LWG138" s="0"/>
      <c r="LWH138" s="0"/>
      <c r="LWI138" s="0"/>
      <c r="LWJ138" s="0"/>
      <c r="LWK138" s="0"/>
      <c r="LWL138" s="0"/>
      <c r="LWM138" s="0"/>
      <c r="LWN138" s="0"/>
      <c r="LWO138" s="0"/>
      <c r="LWP138" s="0"/>
      <c r="LWQ138" s="0"/>
      <c r="LWR138" s="0"/>
      <c r="LWS138" s="0"/>
      <c r="LWT138" s="0"/>
      <c r="LWU138" s="0"/>
      <c r="LWV138" s="0"/>
      <c r="LWW138" s="0"/>
      <c r="LWX138" s="0"/>
      <c r="LWY138" s="0"/>
      <c r="LWZ138" s="0"/>
      <c r="LXA138" s="0"/>
      <c r="LXB138" s="0"/>
      <c r="LXC138" s="0"/>
      <c r="LXD138" s="0"/>
      <c r="LXE138" s="0"/>
      <c r="LXF138" s="0"/>
      <c r="LXG138" s="0"/>
      <c r="LXH138" s="0"/>
      <c r="LXI138" s="0"/>
      <c r="LXJ138" s="0"/>
      <c r="LXK138" s="0"/>
      <c r="LXL138" s="0"/>
      <c r="LXM138" s="0"/>
      <c r="LXN138" s="0"/>
      <c r="LXO138" s="0"/>
      <c r="LXP138" s="0"/>
      <c r="LXQ138" s="0"/>
      <c r="LXR138" s="0"/>
      <c r="LXS138" s="0"/>
      <c r="LXT138" s="0"/>
      <c r="LXU138" s="0"/>
      <c r="LXV138" s="0"/>
      <c r="LXW138" s="0"/>
      <c r="LXX138" s="0"/>
      <c r="LXY138" s="0"/>
      <c r="LXZ138" s="0"/>
      <c r="LYA138" s="0"/>
      <c r="LYB138" s="0"/>
      <c r="LYC138" s="0"/>
      <c r="LYD138" s="0"/>
      <c r="LYE138" s="0"/>
      <c r="LYF138" s="0"/>
      <c r="LYG138" s="0"/>
      <c r="LYH138" s="0"/>
      <c r="LYI138" s="0"/>
      <c r="LYJ138" s="0"/>
      <c r="LYK138" s="0"/>
      <c r="LYL138" s="0"/>
      <c r="LYM138" s="0"/>
      <c r="LYN138" s="0"/>
      <c r="LYO138" s="0"/>
      <c r="LYP138" s="0"/>
      <c r="LYQ138" s="0"/>
      <c r="LYR138" s="0"/>
      <c r="LYS138" s="0"/>
      <c r="LYT138" s="0"/>
      <c r="LYU138" s="0"/>
      <c r="LYV138" s="0"/>
      <c r="LYW138" s="0"/>
      <c r="LYX138" s="0"/>
      <c r="LYY138" s="0"/>
      <c r="LYZ138" s="0"/>
      <c r="LZA138" s="0"/>
      <c r="LZB138" s="0"/>
      <c r="LZC138" s="0"/>
      <c r="LZD138" s="0"/>
      <c r="LZE138" s="0"/>
      <c r="LZF138" s="0"/>
      <c r="LZG138" s="0"/>
      <c r="LZH138" s="0"/>
      <c r="LZI138" s="0"/>
      <c r="LZJ138" s="0"/>
      <c r="LZK138" s="0"/>
      <c r="LZL138" s="0"/>
      <c r="LZM138" s="0"/>
      <c r="LZN138" s="0"/>
      <c r="LZO138" s="0"/>
      <c r="LZP138" s="0"/>
      <c r="LZQ138" s="0"/>
      <c r="LZR138" s="0"/>
      <c r="LZS138" s="0"/>
      <c r="LZT138" s="0"/>
      <c r="LZU138" s="0"/>
      <c r="LZV138" s="0"/>
      <c r="LZW138" s="0"/>
      <c r="LZX138" s="0"/>
      <c r="LZY138" s="0"/>
      <c r="LZZ138" s="0"/>
      <c r="MAA138" s="0"/>
      <c r="MAB138" s="0"/>
      <c r="MAC138" s="0"/>
      <c r="MAD138" s="0"/>
      <c r="MAE138" s="0"/>
      <c r="MAF138" s="0"/>
      <c r="MAG138" s="0"/>
      <c r="MAH138" s="0"/>
      <c r="MAI138" s="0"/>
      <c r="MAJ138" s="0"/>
      <c r="MAK138" s="0"/>
      <c r="MAL138" s="0"/>
      <c r="MAM138" s="0"/>
      <c r="MAN138" s="0"/>
      <c r="MAO138" s="0"/>
      <c r="MAP138" s="0"/>
      <c r="MAQ138" s="0"/>
      <c r="MAR138" s="0"/>
      <c r="MAS138" s="0"/>
      <c r="MAT138" s="0"/>
      <c r="MAU138" s="0"/>
      <c r="MAV138" s="0"/>
      <c r="MAW138" s="0"/>
      <c r="MAX138" s="0"/>
      <c r="MAY138" s="0"/>
      <c r="MAZ138" s="0"/>
      <c r="MBA138" s="0"/>
      <c r="MBB138" s="0"/>
      <c r="MBC138" s="0"/>
      <c r="MBD138" s="0"/>
      <c r="MBE138" s="0"/>
      <c r="MBF138" s="0"/>
      <c r="MBG138" s="0"/>
      <c r="MBH138" s="0"/>
      <c r="MBI138" s="0"/>
      <c r="MBJ138" s="0"/>
      <c r="MBK138" s="0"/>
      <c r="MBL138" s="0"/>
      <c r="MBM138" s="0"/>
      <c r="MBN138" s="0"/>
      <c r="MBO138" s="0"/>
      <c r="MBP138" s="0"/>
      <c r="MBQ138" s="0"/>
      <c r="MBR138" s="0"/>
      <c r="MBS138" s="0"/>
      <c r="MBT138" s="0"/>
      <c r="MBU138" s="0"/>
      <c r="MBV138" s="0"/>
      <c r="MBW138" s="0"/>
      <c r="MBX138" s="0"/>
      <c r="MBY138" s="0"/>
      <c r="MBZ138" s="0"/>
      <c r="MCA138" s="0"/>
      <c r="MCB138" s="0"/>
      <c r="MCC138" s="0"/>
      <c r="MCD138" s="0"/>
      <c r="MCE138" s="0"/>
      <c r="MCF138" s="0"/>
      <c r="MCG138" s="0"/>
      <c r="MCH138" s="0"/>
      <c r="MCI138" s="0"/>
      <c r="MCJ138" s="0"/>
      <c r="MCK138" s="0"/>
      <c r="MCL138" s="0"/>
      <c r="MCM138" s="0"/>
      <c r="MCN138" s="0"/>
      <c r="MCO138" s="0"/>
      <c r="MCP138" s="0"/>
      <c r="MCQ138" s="0"/>
      <c r="MCR138" s="0"/>
      <c r="MCS138" s="0"/>
      <c r="MCT138" s="0"/>
      <c r="MCU138" s="0"/>
      <c r="MCV138" s="0"/>
      <c r="MCW138" s="0"/>
      <c r="MCX138" s="0"/>
      <c r="MCY138" s="0"/>
      <c r="MCZ138" s="0"/>
      <c r="MDA138" s="0"/>
      <c r="MDB138" s="0"/>
      <c r="MDC138" s="0"/>
      <c r="MDD138" s="0"/>
      <c r="MDE138" s="0"/>
      <c r="MDF138" s="0"/>
      <c r="MDG138" s="0"/>
      <c r="MDH138" s="0"/>
      <c r="MDI138" s="0"/>
      <c r="MDJ138" s="0"/>
      <c r="MDK138" s="0"/>
      <c r="MDL138" s="0"/>
      <c r="MDM138" s="0"/>
      <c r="MDN138" s="0"/>
      <c r="MDO138" s="0"/>
      <c r="MDP138" s="0"/>
      <c r="MDQ138" s="0"/>
      <c r="MDR138" s="0"/>
      <c r="MDS138" s="0"/>
      <c r="MDT138" s="0"/>
      <c r="MDU138" s="0"/>
      <c r="MDV138" s="0"/>
      <c r="MDW138" s="0"/>
      <c r="MDX138" s="0"/>
      <c r="MDY138" s="0"/>
      <c r="MDZ138" s="0"/>
      <c r="MEA138" s="0"/>
      <c r="MEB138" s="0"/>
      <c r="MEC138" s="0"/>
      <c r="MED138" s="0"/>
      <c r="MEE138" s="0"/>
      <c r="MEF138" s="0"/>
      <c r="MEG138" s="0"/>
      <c r="MEH138" s="0"/>
      <c r="MEI138" s="0"/>
      <c r="MEJ138" s="0"/>
      <c r="MEK138" s="0"/>
      <c r="MEL138" s="0"/>
      <c r="MEM138" s="0"/>
      <c r="MEN138" s="0"/>
      <c r="MEO138" s="0"/>
      <c r="MEP138" s="0"/>
      <c r="MEQ138" s="0"/>
      <c r="MER138" s="0"/>
      <c r="MES138" s="0"/>
      <c r="MET138" s="0"/>
      <c r="MEU138" s="0"/>
      <c r="MEV138" s="0"/>
      <c r="MEW138" s="0"/>
      <c r="MEX138" s="0"/>
      <c r="MEY138" s="0"/>
      <c r="MEZ138" s="0"/>
      <c r="MFA138" s="0"/>
      <c r="MFB138" s="0"/>
      <c r="MFC138" s="0"/>
      <c r="MFD138" s="0"/>
      <c r="MFE138" s="0"/>
      <c r="MFF138" s="0"/>
      <c r="MFG138" s="0"/>
      <c r="MFH138" s="0"/>
      <c r="MFI138" s="0"/>
      <c r="MFJ138" s="0"/>
      <c r="MFK138" s="0"/>
      <c r="MFL138" s="0"/>
      <c r="MFM138" s="0"/>
      <c r="MFN138" s="0"/>
      <c r="MFO138" s="0"/>
      <c r="MFP138" s="0"/>
      <c r="MFQ138" s="0"/>
      <c r="MFR138" s="0"/>
      <c r="MFS138" s="0"/>
      <c r="MFT138" s="0"/>
      <c r="MFU138" s="0"/>
      <c r="MFV138" s="0"/>
      <c r="MFW138" s="0"/>
      <c r="MFX138" s="0"/>
      <c r="MFY138" s="0"/>
      <c r="MFZ138" s="0"/>
      <c r="MGA138" s="0"/>
      <c r="MGB138" s="0"/>
      <c r="MGC138" s="0"/>
      <c r="MGD138" s="0"/>
      <c r="MGE138" s="0"/>
      <c r="MGF138" s="0"/>
      <c r="MGG138" s="0"/>
      <c r="MGH138" s="0"/>
      <c r="MGI138" s="0"/>
      <c r="MGJ138" s="0"/>
      <c r="MGK138" s="0"/>
      <c r="MGL138" s="0"/>
      <c r="MGM138" s="0"/>
      <c r="MGN138" s="0"/>
      <c r="MGO138" s="0"/>
      <c r="MGP138" s="0"/>
      <c r="MGQ138" s="0"/>
      <c r="MGR138" s="0"/>
      <c r="MGS138" s="0"/>
      <c r="MGT138" s="0"/>
      <c r="MGU138" s="0"/>
      <c r="MGV138" s="0"/>
      <c r="MGW138" s="0"/>
      <c r="MGX138" s="0"/>
      <c r="MGY138" s="0"/>
      <c r="MGZ138" s="0"/>
      <c r="MHA138" s="0"/>
      <c r="MHB138" s="0"/>
      <c r="MHC138" s="0"/>
      <c r="MHD138" s="0"/>
      <c r="MHE138" s="0"/>
      <c r="MHF138" s="0"/>
      <c r="MHG138" s="0"/>
      <c r="MHH138" s="0"/>
      <c r="MHI138" s="0"/>
      <c r="MHJ138" s="0"/>
      <c r="MHK138" s="0"/>
      <c r="MHL138" s="0"/>
      <c r="MHM138" s="0"/>
      <c r="MHN138" s="0"/>
      <c r="MHO138" s="0"/>
      <c r="MHP138" s="0"/>
      <c r="MHQ138" s="0"/>
      <c r="MHR138" s="0"/>
      <c r="MHS138" s="0"/>
      <c r="MHT138" s="0"/>
      <c r="MHU138" s="0"/>
      <c r="MHV138" s="0"/>
      <c r="MHW138" s="0"/>
      <c r="MHX138" s="0"/>
      <c r="MHY138" s="0"/>
      <c r="MHZ138" s="0"/>
      <c r="MIA138" s="0"/>
      <c r="MIB138" s="0"/>
      <c r="MIC138" s="0"/>
      <c r="MID138" s="0"/>
      <c r="MIE138" s="0"/>
      <c r="MIF138" s="0"/>
      <c r="MIG138" s="0"/>
      <c r="MIH138" s="0"/>
      <c r="MII138" s="0"/>
      <c r="MIJ138" s="0"/>
      <c r="MIK138" s="0"/>
      <c r="MIL138" s="0"/>
      <c r="MIM138" s="0"/>
      <c r="MIN138" s="0"/>
      <c r="MIO138" s="0"/>
      <c r="MIP138" s="0"/>
      <c r="MIQ138" s="0"/>
      <c r="MIR138" s="0"/>
      <c r="MIS138" s="0"/>
      <c r="MIT138" s="0"/>
      <c r="MIU138" s="0"/>
      <c r="MIV138" s="0"/>
      <c r="MIW138" s="0"/>
      <c r="MIX138" s="0"/>
      <c r="MIY138" s="0"/>
      <c r="MIZ138" s="0"/>
      <c r="MJA138" s="0"/>
      <c r="MJB138" s="0"/>
      <c r="MJC138" s="0"/>
      <c r="MJD138" s="0"/>
      <c r="MJE138" s="0"/>
      <c r="MJF138" s="0"/>
      <c r="MJG138" s="0"/>
      <c r="MJH138" s="0"/>
      <c r="MJI138" s="0"/>
      <c r="MJJ138" s="0"/>
      <c r="MJK138" s="0"/>
      <c r="MJL138" s="0"/>
      <c r="MJM138" s="0"/>
      <c r="MJN138" s="0"/>
      <c r="MJO138" s="0"/>
      <c r="MJP138" s="0"/>
      <c r="MJQ138" s="0"/>
      <c r="MJR138" s="0"/>
      <c r="MJS138" s="0"/>
      <c r="MJT138" s="0"/>
      <c r="MJU138" s="0"/>
      <c r="MJV138" s="0"/>
      <c r="MJW138" s="0"/>
      <c r="MJX138" s="0"/>
      <c r="MJY138" s="0"/>
      <c r="MJZ138" s="0"/>
      <c r="MKA138" s="0"/>
      <c r="MKB138" s="0"/>
      <c r="MKC138" s="0"/>
      <c r="MKD138" s="0"/>
      <c r="MKE138" s="0"/>
      <c r="MKF138" s="0"/>
      <c r="MKG138" s="0"/>
      <c r="MKH138" s="0"/>
      <c r="MKI138" s="0"/>
      <c r="MKJ138" s="0"/>
      <c r="MKK138" s="0"/>
      <c r="MKL138" s="0"/>
      <c r="MKM138" s="0"/>
      <c r="MKN138" s="0"/>
      <c r="MKO138" s="0"/>
      <c r="MKP138" s="0"/>
      <c r="MKQ138" s="0"/>
      <c r="MKR138" s="0"/>
      <c r="MKS138" s="0"/>
      <c r="MKT138" s="0"/>
      <c r="MKU138" s="0"/>
      <c r="MKV138" s="0"/>
      <c r="MKW138" s="0"/>
      <c r="MKX138" s="0"/>
      <c r="MKY138" s="0"/>
      <c r="MKZ138" s="0"/>
      <c r="MLA138" s="0"/>
      <c r="MLB138" s="0"/>
      <c r="MLC138" s="0"/>
      <c r="MLD138" s="0"/>
      <c r="MLE138" s="0"/>
      <c r="MLF138" s="0"/>
      <c r="MLG138" s="0"/>
      <c r="MLH138" s="0"/>
      <c r="MLI138" s="0"/>
      <c r="MLJ138" s="0"/>
      <c r="MLK138" s="0"/>
      <c r="MLL138" s="0"/>
      <c r="MLM138" s="0"/>
      <c r="MLN138" s="0"/>
      <c r="MLO138" s="0"/>
      <c r="MLP138" s="0"/>
      <c r="MLQ138" s="0"/>
      <c r="MLR138" s="0"/>
      <c r="MLS138" s="0"/>
      <c r="MLT138" s="0"/>
      <c r="MLU138" s="0"/>
      <c r="MLV138" s="0"/>
      <c r="MLW138" s="0"/>
      <c r="MLX138" s="0"/>
      <c r="MLY138" s="0"/>
      <c r="MLZ138" s="0"/>
      <c r="MMA138" s="0"/>
      <c r="MMB138" s="0"/>
      <c r="MMC138" s="0"/>
      <c r="MMD138" s="0"/>
      <c r="MME138" s="0"/>
      <c r="MMF138" s="0"/>
      <c r="MMG138" s="0"/>
      <c r="MMH138" s="0"/>
      <c r="MMI138" s="0"/>
      <c r="MMJ138" s="0"/>
      <c r="MMK138" s="0"/>
      <c r="MML138" s="0"/>
      <c r="MMM138" s="0"/>
      <c r="MMN138" s="0"/>
      <c r="MMO138" s="0"/>
      <c r="MMP138" s="0"/>
      <c r="MMQ138" s="0"/>
      <c r="MMR138" s="0"/>
      <c r="MMS138" s="0"/>
      <c r="MMT138" s="0"/>
      <c r="MMU138" s="0"/>
      <c r="MMV138" s="0"/>
      <c r="MMW138" s="0"/>
      <c r="MMX138" s="0"/>
      <c r="MMY138" s="0"/>
      <c r="MMZ138" s="0"/>
      <c r="MNA138" s="0"/>
      <c r="MNB138" s="0"/>
      <c r="MNC138" s="0"/>
      <c r="MND138" s="0"/>
      <c r="MNE138" s="0"/>
      <c r="MNF138" s="0"/>
      <c r="MNG138" s="0"/>
      <c r="MNH138" s="0"/>
      <c r="MNI138" s="0"/>
      <c r="MNJ138" s="0"/>
      <c r="MNK138" s="0"/>
      <c r="MNL138" s="0"/>
      <c r="MNM138" s="0"/>
      <c r="MNN138" s="0"/>
      <c r="MNO138" s="0"/>
      <c r="MNP138" s="0"/>
      <c r="MNQ138" s="0"/>
      <c r="MNR138" s="0"/>
      <c r="MNS138" s="0"/>
      <c r="MNT138" s="0"/>
      <c r="MNU138" s="0"/>
      <c r="MNV138" s="0"/>
      <c r="MNW138" s="0"/>
      <c r="MNX138" s="0"/>
      <c r="MNY138" s="0"/>
      <c r="MNZ138" s="0"/>
      <c r="MOA138" s="0"/>
      <c r="MOB138" s="0"/>
      <c r="MOC138" s="0"/>
      <c r="MOD138" s="0"/>
      <c r="MOE138" s="0"/>
      <c r="MOF138" s="0"/>
      <c r="MOG138" s="0"/>
      <c r="MOH138" s="0"/>
      <c r="MOI138" s="0"/>
      <c r="MOJ138" s="0"/>
      <c r="MOK138" s="0"/>
      <c r="MOL138" s="0"/>
      <c r="MOM138" s="0"/>
      <c r="MON138" s="0"/>
      <c r="MOO138" s="0"/>
      <c r="MOP138" s="0"/>
      <c r="MOQ138" s="0"/>
      <c r="MOR138" s="0"/>
      <c r="MOS138" s="0"/>
      <c r="MOT138" s="0"/>
      <c r="MOU138" s="0"/>
      <c r="MOV138" s="0"/>
      <c r="MOW138" s="0"/>
      <c r="MOX138" s="0"/>
      <c r="MOY138" s="0"/>
      <c r="MOZ138" s="0"/>
      <c r="MPA138" s="0"/>
      <c r="MPB138" s="0"/>
      <c r="MPC138" s="0"/>
      <c r="MPD138" s="0"/>
      <c r="MPE138" s="0"/>
      <c r="MPF138" s="0"/>
      <c r="MPG138" s="0"/>
      <c r="MPH138" s="0"/>
      <c r="MPI138" s="0"/>
      <c r="MPJ138" s="0"/>
      <c r="MPK138" s="0"/>
      <c r="MPL138" s="0"/>
      <c r="MPM138" s="0"/>
      <c r="MPN138" s="0"/>
      <c r="MPO138" s="0"/>
      <c r="MPP138" s="0"/>
      <c r="MPQ138" s="0"/>
      <c r="MPR138" s="0"/>
      <c r="MPS138" s="0"/>
      <c r="MPT138" s="0"/>
      <c r="MPU138" s="0"/>
      <c r="MPV138" s="0"/>
      <c r="MPW138" s="0"/>
      <c r="MPX138" s="0"/>
      <c r="MPY138" s="0"/>
      <c r="MPZ138" s="0"/>
      <c r="MQA138" s="0"/>
      <c r="MQB138" s="0"/>
      <c r="MQC138" s="0"/>
      <c r="MQD138" s="0"/>
      <c r="MQE138" s="0"/>
      <c r="MQF138" s="0"/>
      <c r="MQG138" s="0"/>
      <c r="MQH138" s="0"/>
      <c r="MQI138" s="0"/>
      <c r="MQJ138" s="0"/>
      <c r="MQK138" s="0"/>
      <c r="MQL138" s="0"/>
      <c r="MQM138" s="0"/>
      <c r="MQN138" s="0"/>
      <c r="MQO138" s="0"/>
      <c r="MQP138" s="0"/>
      <c r="MQQ138" s="0"/>
      <c r="MQR138" s="0"/>
      <c r="MQS138" s="0"/>
      <c r="MQT138" s="0"/>
      <c r="MQU138" s="0"/>
      <c r="MQV138" s="0"/>
      <c r="MQW138" s="0"/>
      <c r="MQX138" s="0"/>
      <c r="MQY138" s="0"/>
      <c r="MQZ138" s="0"/>
      <c r="MRA138" s="0"/>
      <c r="MRB138" s="0"/>
      <c r="MRC138" s="0"/>
      <c r="MRD138" s="0"/>
      <c r="MRE138" s="0"/>
      <c r="MRF138" s="0"/>
      <c r="MRG138" s="0"/>
      <c r="MRH138" s="0"/>
      <c r="MRI138" s="0"/>
      <c r="MRJ138" s="0"/>
      <c r="MRK138" s="0"/>
      <c r="MRL138" s="0"/>
      <c r="MRM138" s="0"/>
      <c r="MRN138" s="0"/>
      <c r="MRO138" s="0"/>
      <c r="MRP138" s="0"/>
      <c r="MRQ138" s="0"/>
      <c r="MRR138" s="0"/>
      <c r="MRS138" s="0"/>
      <c r="MRT138" s="0"/>
      <c r="MRU138" s="0"/>
      <c r="MRV138" s="0"/>
      <c r="MRW138" s="0"/>
      <c r="MRX138" s="0"/>
      <c r="MRY138" s="0"/>
      <c r="MRZ138" s="0"/>
      <c r="MSA138" s="0"/>
      <c r="MSB138" s="0"/>
      <c r="MSC138" s="0"/>
      <c r="MSD138" s="0"/>
      <c r="MSE138" s="0"/>
      <c r="MSF138" s="0"/>
      <c r="MSG138" s="0"/>
      <c r="MSH138" s="0"/>
      <c r="MSI138" s="0"/>
      <c r="MSJ138" s="0"/>
      <c r="MSK138" s="0"/>
      <c r="MSL138" s="0"/>
      <c r="MSM138" s="0"/>
      <c r="MSN138" s="0"/>
      <c r="MSO138" s="0"/>
      <c r="MSP138" s="0"/>
      <c r="MSQ138" s="0"/>
      <c r="MSR138" s="0"/>
      <c r="MSS138" s="0"/>
      <c r="MST138" s="0"/>
      <c r="MSU138" s="0"/>
      <c r="MSV138" s="0"/>
      <c r="MSW138" s="0"/>
      <c r="MSX138" s="0"/>
      <c r="MSY138" s="0"/>
      <c r="MSZ138" s="0"/>
      <c r="MTA138" s="0"/>
      <c r="MTB138" s="0"/>
      <c r="MTC138" s="0"/>
      <c r="MTD138" s="0"/>
      <c r="MTE138" s="0"/>
      <c r="MTF138" s="0"/>
      <c r="MTG138" s="0"/>
      <c r="MTH138" s="0"/>
      <c r="MTI138" s="0"/>
      <c r="MTJ138" s="0"/>
      <c r="MTK138" s="0"/>
      <c r="MTL138" s="0"/>
      <c r="MTM138" s="0"/>
      <c r="MTN138" s="0"/>
      <c r="MTO138" s="0"/>
      <c r="MTP138" s="0"/>
      <c r="MTQ138" s="0"/>
      <c r="MTR138" s="0"/>
      <c r="MTS138" s="0"/>
      <c r="MTT138" s="0"/>
      <c r="MTU138" s="0"/>
      <c r="MTV138" s="0"/>
      <c r="MTW138" s="0"/>
      <c r="MTX138" s="0"/>
      <c r="MTY138" s="0"/>
      <c r="MTZ138" s="0"/>
      <c r="MUA138" s="0"/>
      <c r="MUB138" s="0"/>
      <c r="MUC138" s="0"/>
      <c r="MUD138" s="0"/>
      <c r="MUE138" s="0"/>
      <c r="MUF138" s="0"/>
      <c r="MUG138" s="0"/>
      <c r="MUH138" s="0"/>
      <c r="MUI138" s="0"/>
      <c r="MUJ138" s="0"/>
      <c r="MUK138" s="0"/>
      <c r="MUL138" s="0"/>
      <c r="MUM138" s="0"/>
      <c r="MUN138" s="0"/>
      <c r="MUO138" s="0"/>
      <c r="MUP138" s="0"/>
      <c r="MUQ138" s="0"/>
      <c r="MUR138" s="0"/>
      <c r="MUS138" s="0"/>
      <c r="MUT138" s="0"/>
      <c r="MUU138" s="0"/>
      <c r="MUV138" s="0"/>
      <c r="MUW138" s="0"/>
      <c r="MUX138" s="0"/>
      <c r="MUY138" s="0"/>
      <c r="MUZ138" s="0"/>
      <c r="MVA138" s="0"/>
      <c r="MVB138" s="0"/>
      <c r="MVC138" s="0"/>
      <c r="MVD138" s="0"/>
      <c r="MVE138" s="0"/>
      <c r="MVF138" s="0"/>
      <c r="MVG138" s="0"/>
      <c r="MVH138" s="0"/>
      <c r="MVI138" s="0"/>
      <c r="MVJ138" s="0"/>
      <c r="MVK138" s="0"/>
      <c r="MVL138" s="0"/>
      <c r="MVM138" s="0"/>
      <c r="MVN138" s="0"/>
      <c r="MVO138" s="0"/>
      <c r="MVP138" s="0"/>
      <c r="MVQ138" s="0"/>
      <c r="MVR138" s="0"/>
      <c r="MVS138" s="0"/>
      <c r="MVT138" s="0"/>
      <c r="MVU138" s="0"/>
      <c r="MVV138" s="0"/>
      <c r="MVW138" s="0"/>
      <c r="MVX138" s="0"/>
      <c r="MVY138" s="0"/>
      <c r="MVZ138" s="0"/>
      <c r="MWA138" s="0"/>
      <c r="MWB138" s="0"/>
      <c r="MWC138" s="0"/>
      <c r="MWD138" s="0"/>
      <c r="MWE138" s="0"/>
      <c r="MWF138" s="0"/>
      <c r="MWG138" s="0"/>
      <c r="MWH138" s="0"/>
      <c r="MWI138" s="0"/>
      <c r="MWJ138" s="0"/>
      <c r="MWK138" s="0"/>
      <c r="MWL138" s="0"/>
      <c r="MWM138" s="0"/>
      <c r="MWN138" s="0"/>
      <c r="MWO138" s="0"/>
      <c r="MWP138" s="0"/>
      <c r="MWQ138" s="0"/>
      <c r="MWR138" s="0"/>
      <c r="MWS138" s="0"/>
      <c r="MWT138" s="0"/>
      <c r="MWU138" s="0"/>
      <c r="MWV138" s="0"/>
      <c r="MWW138" s="0"/>
      <c r="MWX138" s="0"/>
      <c r="MWY138" s="0"/>
      <c r="MWZ138" s="0"/>
      <c r="MXA138" s="0"/>
      <c r="MXB138" s="0"/>
      <c r="MXC138" s="0"/>
      <c r="MXD138" s="0"/>
      <c r="MXE138" s="0"/>
      <c r="MXF138" s="0"/>
      <c r="MXG138" s="0"/>
      <c r="MXH138" s="0"/>
      <c r="MXI138" s="0"/>
      <c r="MXJ138" s="0"/>
      <c r="MXK138" s="0"/>
      <c r="MXL138" s="0"/>
      <c r="MXM138" s="0"/>
      <c r="MXN138" s="0"/>
      <c r="MXO138" s="0"/>
      <c r="MXP138" s="0"/>
      <c r="MXQ138" s="0"/>
      <c r="MXR138" s="0"/>
      <c r="MXS138" s="0"/>
      <c r="MXT138" s="0"/>
      <c r="MXU138" s="0"/>
      <c r="MXV138" s="0"/>
      <c r="MXW138" s="0"/>
      <c r="MXX138" s="0"/>
      <c r="MXY138" s="0"/>
      <c r="MXZ138" s="0"/>
      <c r="MYA138" s="0"/>
      <c r="MYB138" s="0"/>
      <c r="MYC138" s="0"/>
      <c r="MYD138" s="0"/>
      <c r="MYE138" s="0"/>
      <c r="MYF138" s="0"/>
      <c r="MYG138" s="0"/>
      <c r="MYH138" s="0"/>
      <c r="MYI138" s="0"/>
      <c r="MYJ138" s="0"/>
      <c r="MYK138" s="0"/>
      <c r="MYL138" s="0"/>
      <c r="MYM138" s="0"/>
      <c r="MYN138" s="0"/>
      <c r="MYO138" s="0"/>
      <c r="MYP138" s="0"/>
      <c r="MYQ138" s="0"/>
      <c r="MYR138" s="0"/>
      <c r="MYS138" s="0"/>
      <c r="MYT138" s="0"/>
      <c r="MYU138" s="0"/>
      <c r="MYV138" s="0"/>
      <c r="MYW138" s="0"/>
      <c r="MYX138" s="0"/>
      <c r="MYY138" s="0"/>
      <c r="MYZ138" s="0"/>
      <c r="MZA138" s="0"/>
      <c r="MZB138" s="0"/>
      <c r="MZC138" s="0"/>
      <c r="MZD138" s="0"/>
      <c r="MZE138" s="0"/>
      <c r="MZF138" s="0"/>
      <c r="MZG138" s="0"/>
      <c r="MZH138" s="0"/>
      <c r="MZI138" s="0"/>
      <c r="MZJ138" s="0"/>
      <c r="MZK138" s="0"/>
      <c r="MZL138" s="0"/>
      <c r="MZM138" s="0"/>
      <c r="MZN138" s="0"/>
      <c r="MZO138" s="0"/>
      <c r="MZP138" s="0"/>
      <c r="MZQ138" s="0"/>
      <c r="MZR138" s="0"/>
      <c r="MZS138" s="0"/>
      <c r="MZT138" s="0"/>
      <c r="MZU138" s="0"/>
      <c r="MZV138" s="0"/>
      <c r="MZW138" s="0"/>
      <c r="MZX138" s="0"/>
      <c r="MZY138" s="0"/>
      <c r="MZZ138" s="0"/>
      <c r="NAA138" s="0"/>
      <c r="NAB138" s="0"/>
      <c r="NAC138" s="0"/>
      <c r="NAD138" s="0"/>
      <c r="NAE138" s="0"/>
      <c r="NAF138" s="0"/>
      <c r="NAG138" s="0"/>
      <c r="NAH138" s="0"/>
      <c r="NAI138" s="0"/>
      <c r="NAJ138" s="0"/>
      <c r="NAK138" s="0"/>
      <c r="NAL138" s="0"/>
      <c r="NAM138" s="0"/>
      <c r="NAN138" s="0"/>
      <c r="NAO138" s="0"/>
      <c r="NAP138" s="0"/>
      <c r="NAQ138" s="0"/>
      <c r="NAR138" s="0"/>
      <c r="NAS138" s="0"/>
      <c r="NAT138" s="0"/>
      <c r="NAU138" s="0"/>
      <c r="NAV138" s="0"/>
      <c r="NAW138" s="0"/>
      <c r="NAX138" s="0"/>
      <c r="NAY138" s="0"/>
      <c r="NAZ138" s="0"/>
      <c r="NBA138" s="0"/>
      <c r="NBB138" s="0"/>
      <c r="NBC138" s="0"/>
      <c r="NBD138" s="0"/>
      <c r="NBE138" s="0"/>
      <c r="NBF138" s="0"/>
      <c r="NBG138" s="0"/>
      <c r="NBH138" s="0"/>
      <c r="NBI138" s="0"/>
      <c r="NBJ138" s="0"/>
      <c r="NBK138" s="0"/>
      <c r="NBL138" s="0"/>
      <c r="NBM138" s="0"/>
      <c r="NBN138" s="0"/>
      <c r="NBO138" s="0"/>
      <c r="NBP138" s="0"/>
      <c r="NBQ138" s="0"/>
      <c r="NBR138" s="0"/>
      <c r="NBS138" s="0"/>
      <c r="NBT138" s="0"/>
      <c r="NBU138" s="0"/>
      <c r="NBV138" s="0"/>
      <c r="NBW138" s="0"/>
      <c r="NBX138" s="0"/>
      <c r="NBY138" s="0"/>
      <c r="NBZ138" s="0"/>
      <c r="NCA138" s="0"/>
      <c r="NCB138" s="0"/>
      <c r="NCC138" s="0"/>
      <c r="NCD138" s="0"/>
      <c r="NCE138" s="0"/>
      <c r="NCF138" s="0"/>
      <c r="NCG138" s="0"/>
      <c r="NCH138" s="0"/>
      <c r="NCI138" s="0"/>
      <c r="NCJ138" s="0"/>
      <c r="NCK138" s="0"/>
      <c r="NCL138" s="0"/>
      <c r="NCM138" s="0"/>
      <c r="NCN138" s="0"/>
      <c r="NCO138" s="0"/>
      <c r="NCP138" s="0"/>
      <c r="NCQ138" s="0"/>
      <c r="NCR138" s="0"/>
      <c r="NCS138" s="0"/>
      <c r="NCT138" s="0"/>
      <c r="NCU138" s="0"/>
      <c r="NCV138" s="0"/>
      <c r="NCW138" s="0"/>
      <c r="NCX138" s="0"/>
      <c r="NCY138" s="0"/>
      <c r="NCZ138" s="0"/>
      <c r="NDA138" s="0"/>
      <c r="NDB138" s="0"/>
      <c r="NDC138" s="0"/>
      <c r="NDD138" s="0"/>
      <c r="NDE138" s="0"/>
      <c r="NDF138" s="0"/>
      <c r="NDG138" s="0"/>
      <c r="NDH138" s="0"/>
      <c r="NDI138" s="0"/>
      <c r="NDJ138" s="0"/>
      <c r="NDK138" s="0"/>
      <c r="NDL138" s="0"/>
      <c r="NDM138" s="0"/>
      <c r="NDN138" s="0"/>
      <c r="NDO138" s="0"/>
      <c r="NDP138" s="0"/>
      <c r="NDQ138" s="0"/>
      <c r="NDR138" s="0"/>
      <c r="NDS138" s="0"/>
      <c r="NDT138" s="0"/>
      <c r="NDU138" s="0"/>
      <c r="NDV138" s="0"/>
      <c r="NDW138" s="0"/>
      <c r="NDX138" s="0"/>
      <c r="NDY138" s="0"/>
      <c r="NDZ138" s="0"/>
      <c r="NEA138" s="0"/>
      <c r="NEB138" s="0"/>
      <c r="NEC138" s="0"/>
      <c r="NED138" s="0"/>
      <c r="NEE138" s="0"/>
      <c r="NEF138" s="0"/>
      <c r="NEG138" s="0"/>
      <c r="NEH138" s="0"/>
      <c r="NEI138" s="0"/>
      <c r="NEJ138" s="0"/>
      <c r="NEK138" s="0"/>
      <c r="NEL138" s="0"/>
      <c r="NEM138" s="0"/>
      <c r="NEN138" s="0"/>
      <c r="NEO138" s="0"/>
      <c r="NEP138" s="0"/>
      <c r="NEQ138" s="0"/>
      <c r="NER138" s="0"/>
      <c r="NES138" s="0"/>
      <c r="NET138" s="0"/>
      <c r="NEU138" s="0"/>
      <c r="NEV138" s="0"/>
      <c r="NEW138" s="0"/>
      <c r="NEX138" s="0"/>
      <c r="NEY138" s="0"/>
      <c r="NEZ138" s="0"/>
      <c r="NFA138" s="0"/>
      <c r="NFB138" s="0"/>
      <c r="NFC138" s="0"/>
      <c r="NFD138" s="0"/>
      <c r="NFE138" s="0"/>
      <c r="NFF138" s="0"/>
      <c r="NFG138" s="0"/>
      <c r="NFH138" s="0"/>
      <c r="NFI138" s="0"/>
      <c r="NFJ138" s="0"/>
      <c r="NFK138" s="0"/>
      <c r="NFL138" s="0"/>
      <c r="NFM138" s="0"/>
      <c r="NFN138" s="0"/>
      <c r="NFO138" s="0"/>
      <c r="NFP138" s="0"/>
      <c r="NFQ138" s="0"/>
      <c r="NFR138" s="0"/>
      <c r="NFS138" s="0"/>
      <c r="NFT138" s="0"/>
      <c r="NFU138" s="0"/>
      <c r="NFV138" s="0"/>
      <c r="NFW138" s="0"/>
      <c r="NFX138" s="0"/>
      <c r="NFY138" s="0"/>
      <c r="NFZ138" s="0"/>
      <c r="NGA138" s="0"/>
      <c r="NGB138" s="0"/>
      <c r="NGC138" s="0"/>
      <c r="NGD138" s="0"/>
      <c r="NGE138" s="0"/>
      <c r="NGF138" s="0"/>
      <c r="NGG138" s="0"/>
      <c r="NGH138" s="0"/>
      <c r="NGI138" s="0"/>
      <c r="NGJ138" s="0"/>
      <c r="NGK138" s="0"/>
      <c r="NGL138" s="0"/>
      <c r="NGM138" s="0"/>
      <c r="NGN138" s="0"/>
      <c r="NGO138" s="0"/>
      <c r="NGP138" s="0"/>
      <c r="NGQ138" s="0"/>
      <c r="NGR138" s="0"/>
      <c r="NGS138" s="0"/>
      <c r="NGT138" s="0"/>
      <c r="NGU138" s="0"/>
      <c r="NGV138" s="0"/>
      <c r="NGW138" s="0"/>
      <c r="NGX138" s="0"/>
      <c r="NGY138" s="0"/>
      <c r="NGZ138" s="0"/>
      <c r="NHA138" s="0"/>
      <c r="NHB138" s="0"/>
      <c r="NHC138" s="0"/>
      <c r="NHD138" s="0"/>
      <c r="NHE138" s="0"/>
      <c r="NHF138" s="0"/>
      <c r="NHG138" s="0"/>
      <c r="NHH138" s="0"/>
      <c r="NHI138" s="0"/>
      <c r="NHJ138" s="0"/>
      <c r="NHK138" s="0"/>
      <c r="NHL138" s="0"/>
      <c r="NHM138" s="0"/>
      <c r="NHN138" s="0"/>
      <c r="NHO138" s="0"/>
      <c r="NHP138" s="0"/>
      <c r="NHQ138" s="0"/>
      <c r="NHR138" s="0"/>
      <c r="NHS138" s="0"/>
      <c r="NHT138" s="0"/>
      <c r="NHU138" s="0"/>
      <c r="NHV138" s="0"/>
      <c r="NHW138" s="0"/>
      <c r="NHX138" s="0"/>
      <c r="NHY138" s="0"/>
      <c r="NHZ138" s="0"/>
      <c r="NIA138" s="0"/>
      <c r="NIB138" s="0"/>
      <c r="NIC138" s="0"/>
      <c r="NID138" s="0"/>
      <c r="NIE138" s="0"/>
      <c r="NIF138" s="0"/>
      <c r="NIG138" s="0"/>
      <c r="NIH138" s="0"/>
      <c r="NII138" s="0"/>
      <c r="NIJ138" s="0"/>
      <c r="NIK138" s="0"/>
      <c r="NIL138" s="0"/>
      <c r="NIM138" s="0"/>
      <c r="NIN138" s="0"/>
      <c r="NIO138" s="0"/>
      <c r="NIP138" s="0"/>
      <c r="NIQ138" s="0"/>
      <c r="NIR138" s="0"/>
      <c r="NIS138" s="0"/>
      <c r="NIT138" s="0"/>
      <c r="NIU138" s="0"/>
      <c r="NIV138" s="0"/>
      <c r="NIW138" s="0"/>
      <c r="NIX138" s="0"/>
      <c r="NIY138" s="0"/>
      <c r="NIZ138" s="0"/>
      <c r="NJA138" s="0"/>
      <c r="NJB138" s="0"/>
      <c r="NJC138" s="0"/>
      <c r="NJD138" s="0"/>
      <c r="NJE138" s="0"/>
      <c r="NJF138" s="0"/>
      <c r="NJG138" s="0"/>
      <c r="NJH138" s="0"/>
      <c r="NJI138" s="0"/>
      <c r="NJJ138" s="0"/>
      <c r="NJK138" s="0"/>
      <c r="NJL138" s="0"/>
      <c r="NJM138" s="0"/>
      <c r="NJN138" s="0"/>
      <c r="NJO138" s="0"/>
      <c r="NJP138" s="0"/>
      <c r="NJQ138" s="0"/>
      <c r="NJR138" s="0"/>
      <c r="NJS138" s="0"/>
      <c r="NJT138" s="0"/>
      <c r="NJU138" s="0"/>
      <c r="NJV138" s="0"/>
      <c r="NJW138" s="0"/>
      <c r="NJX138" s="0"/>
      <c r="NJY138" s="0"/>
      <c r="NJZ138" s="0"/>
      <c r="NKA138" s="0"/>
      <c r="NKB138" s="0"/>
      <c r="NKC138" s="0"/>
      <c r="NKD138" s="0"/>
      <c r="NKE138" s="0"/>
      <c r="NKF138" s="0"/>
      <c r="NKG138" s="0"/>
      <c r="NKH138" s="0"/>
      <c r="NKI138" s="0"/>
      <c r="NKJ138" s="0"/>
      <c r="NKK138" s="0"/>
      <c r="NKL138" s="0"/>
      <c r="NKM138" s="0"/>
      <c r="NKN138" s="0"/>
      <c r="NKO138" s="0"/>
      <c r="NKP138" s="0"/>
      <c r="NKQ138" s="0"/>
      <c r="NKR138" s="0"/>
      <c r="NKS138" s="0"/>
      <c r="NKT138" s="0"/>
      <c r="NKU138" s="0"/>
      <c r="NKV138" s="0"/>
      <c r="NKW138" s="0"/>
      <c r="NKX138" s="0"/>
      <c r="NKY138" s="0"/>
      <c r="NKZ138" s="0"/>
      <c r="NLA138" s="0"/>
      <c r="NLB138" s="0"/>
      <c r="NLC138" s="0"/>
      <c r="NLD138" s="0"/>
      <c r="NLE138" s="0"/>
      <c r="NLF138" s="0"/>
      <c r="NLG138" s="0"/>
      <c r="NLH138" s="0"/>
      <c r="NLI138" s="0"/>
      <c r="NLJ138" s="0"/>
      <c r="NLK138" s="0"/>
      <c r="NLL138" s="0"/>
      <c r="NLM138" s="0"/>
      <c r="NLN138" s="0"/>
      <c r="NLO138" s="0"/>
      <c r="NLP138" s="0"/>
      <c r="NLQ138" s="0"/>
      <c r="NLR138" s="0"/>
      <c r="NLS138" s="0"/>
      <c r="NLT138" s="0"/>
      <c r="NLU138" s="0"/>
      <c r="NLV138" s="0"/>
      <c r="NLW138" s="0"/>
      <c r="NLX138" s="0"/>
      <c r="NLY138" s="0"/>
      <c r="NLZ138" s="0"/>
      <c r="NMA138" s="0"/>
      <c r="NMB138" s="0"/>
      <c r="NMC138" s="0"/>
      <c r="NMD138" s="0"/>
      <c r="NME138" s="0"/>
      <c r="NMF138" s="0"/>
      <c r="NMG138" s="0"/>
      <c r="NMH138" s="0"/>
      <c r="NMI138" s="0"/>
      <c r="NMJ138" s="0"/>
      <c r="NMK138" s="0"/>
      <c r="NML138" s="0"/>
      <c r="NMM138" s="0"/>
      <c r="NMN138" s="0"/>
      <c r="NMO138" s="0"/>
      <c r="NMP138" s="0"/>
      <c r="NMQ138" s="0"/>
      <c r="NMR138" s="0"/>
      <c r="NMS138" s="0"/>
      <c r="NMT138" s="0"/>
      <c r="NMU138" s="0"/>
      <c r="NMV138" s="0"/>
      <c r="NMW138" s="0"/>
      <c r="NMX138" s="0"/>
      <c r="NMY138" s="0"/>
      <c r="NMZ138" s="0"/>
      <c r="NNA138" s="0"/>
      <c r="NNB138" s="0"/>
      <c r="NNC138" s="0"/>
      <c r="NND138" s="0"/>
      <c r="NNE138" s="0"/>
      <c r="NNF138" s="0"/>
      <c r="NNG138" s="0"/>
      <c r="NNH138" s="0"/>
      <c r="NNI138" s="0"/>
      <c r="NNJ138" s="0"/>
      <c r="NNK138" s="0"/>
      <c r="NNL138" s="0"/>
      <c r="NNM138" s="0"/>
      <c r="NNN138" s="0"/>
      <c r="NNO138" s="0"/>
      <c r="NNP138" s="0"/>
      <c r="NNQ138" s="0"/>
      <c r="NNR138" s="0"/>
      <c r="NNS138" s="0"/>
      <c r="NNT138" s="0"/>
      <c r="NNU138" s="0"/>
      <c r="NNV138" s="0"/>
      <c r="NNW138" s="0"/>
      <c r="NNX138" s="0"/>
      <c r="NNY138" s="0"/>
      <c r="NNZ138" s="0"/>
      <c r="NOA138" s="0"/>
      <c r="NOB138" s="0"/>
      <c r="NOC138" s="0"/>
      <c r="NOD138" s="0"/>
      <c r="NOE138" s="0"/>
      <c r="NOF138" s="0"/>
      <c r="NOG138" s="0"/>
      <c r="NOH138" s="0"/>
      <c r="NOI138" s="0"/>
      <c r="NOJ138" s="0"/>
      <c r="NOK138" s="0"/>
      <c r="NOL138" s="0"/>
      <c r="NOM138" s="0"/>
      <c r="NON138" s="0"/>
      <c r="NOO138" s="0"/>
      <c r="NOP138" s="0"/>
      <c r="NOQ138" s="0"/>
      <c r="NOR138" s="0"/>
      <c r="NOS138" s="0"/>
      <c r="NOT138" s="0"/>
      <c r="NOU138" s="0"/>
      <c r="NOV138" s="0"/>
      <c r="NOW138" s="0"/>
      <c r="NOX138" s="0"/>
      <c r="NOY138" s="0"/>
      <c r="NOZ138" s="0"/>
      <c r="NPA138" s="0"/>
      <c r="NPB138" s="0"/>
      <c r="NPC138" s="0"/>
      <c r="NPD138" s="0"/>
      <c r="NPE138" s="0"/>
      <c r="NPF138" s="0"/>
      <c r="NPG138" s="0"/>
      <c r="NPH138" s="0"/>
      <c r="NPI138" s="0"/>
      <c r="NPJ138" s="0"/>
      <c r="NPK138" s="0"/>
      <c r="NPL138" s="0"/>
      <c r="NPM138" s="0"/>
      <c r="NPN138" s="0"/>
      <c r="NPO138" s="0"/>
      <c r="NPP138" s="0"/>
      <c r="NPQ138" s="0"/>
      <c r="NPR138" s="0"/>
      <c r="NPS138" s="0"/>
      <c r="NPT138" s="0"/>
      <c r="NPU138" s="0"/>
      <c r="NPV138" s="0"/>
      <c r="NPW138" s="0"/>
      <c r="NPX138" s="0"/>
      <c r="NPY138" s="0"/>
      <c r="NPZ138" s="0"/>
      <c r="NQA138" s="0"/>
      <c r="NQB138" s="0"/>
      <c r="NQC138" s="0"/>
      <c r="NQD138" s="0"/>
      <c r="NQE138" s="0"/>
      <c r="NQF138" s="0"/>
      <c r="NQG138" s="0"/>
      <c r="NQH138" s="0"/>
      <c r="NQI138" s="0"/>
      <c r="NQJ138" s="0"/>
      <c r="NQK138" s="0"/>
      <c r="NQL138" s="0"/>
      <c r="NQM138" s="0"/>
      <c r="NQN138" s="0"/>
      <c r="NQO138" s="0"/>
      <c r="NQP138" s="0"/>
      <c r="NQQ138" s="0"/>
      <c r="NQR138" s="0"/>
      <c r="NQS138" s="0"/>
      <c r="NQT138" s="0"/>
      <c r="NQU138" s="0"/>
      <c r="NQV138" s="0"/>
      <c r="NQW138" s="0"/>
      <c r="NQX138" s="0"/>
      <c r="NQY138" s="0"/>
      <c r="NQZ138" s="0"/>
      <c r="NRA138" s="0"/>
      <c r="NRB138" s="0"/>
      <c r="NRC138" s="0"/>
      <c r="NRD138" s="0"/>
      <c r="NRE138" s="0"/>
      <c r="NRF138" s="0"/>
      <c r="NRG138" s="0"/>
      <c r="NRH138" s="0"/>
      <c r="NRI138" s="0"/>
      <c r="NRJ138" s="0"/>
      <c r="NRK138" s="0"/>
      <c r="NRL138" s="0"/>
      <c r="NRM138" s="0"/>
      <c r="NRN138" s="0"/>
      <c r="NRO138" s="0"/>
      <c r="NRP138" s="0"/>
      <c r="NRQ138" s="0"/>
      <c r="NRR138" s="0"/>
      <c r="NRS138" s="0"/>
      <c r="NRT138" s="0"/>
      <c r="NRU138" s="0"/>
      <c r="NRV138" s="0"/>
      <c r="NRW138" s="0"/>
      <c r="NRX138" s="0"/>
      <c r="NRY138" s="0"/>
      <c r="NRZ138" s="0"/>
      <c r="NSA138" s="0"/>
      <c r="NSB138" s="0"/>
      <c r="NSC138" s="0"/>
      <c r="NSD138" s="0"/>
      <c r="NSE138" s="0"/>
      <c r="NSF138" s="0"/>
      <c r="NSG138" s="0"/>
      <c r="NSH138" s="0"/>
      <c r="NSI138" s="0"/>
      <c r="NSJ138" s="0"/>
      <c r="NSK138" s="0"/>
      <c r="NSL138" s="0"/>
      <c r="NSM138" s="0"/>
      <c r="NSN138" s="0"/>
      <c r="NSO138" s="0"/>
      <c r="NSP138" s="0"/>
      <c r="NSQ138" s="0"/>
      <c r="NSR138" s="0"/>
      <c r="NSS138" s="0"/>
      <c r="NST138" s="0"/>
      <c r="NSU138" s="0"/>
      <c r="NSV138" s="0"/>
      <c r="NSW138" s="0"/>
      <c r="NSX138" s="0"/>
      <c r="NSY138" s="0"/>
      <c r="NSZ138" s="0"/>
      <c r="NTA138" s="0"/>
      <c r="NTB138" s="0"/>
      <c r="NTC138" s="0"/>
      <c r="NTD138" s="0"/>
      <c r="NTE138" s="0"/>
      <c r="NTF138" s="0"/>
      <c r="NTG138" s="0"/>
      <c r="NTH138" s="0"/>
      <c r="NTI138" s="0"/>
      <c r="NTJ138" s="0"/>
      <c r="NTK138" s="0"/>
      <c r="NTL138" s="0"/>
      <c r="NTM138" s="0"/>
      <c r="NTN138" s="0"/>
      <c r="NTO138" s="0"/>
      <c r="NTP138" s="0"/>
      <c r="NTQ138" s="0"/>
      <c r="NTR138" s="0"/>
      <c r="NTS138" s="0"/>
      <c r="NTT138" s="0"/>
      <c r="NTU138" s="0"/>
      <c r="NTV138" s="0"/>
      <c r="NTW138" s="0"/>
      <c r="NTX138" s="0"/>
      <c r="NTY138" s="0"/>
      <c r="NTZ138" s="0"/>
      <c r="NUA138" s="0"/>
      <c r="NUB138" s="0"/>
      <c r="NUC138" s="0"/>
      <c r="NUD138" s="0"/>
      <c r="NUE138" s="0"/>
      <c r="NUF138" s="0"/>
      <c r="NUG138" s="0"/>
      <c r="NUH138" s="0"/>
      <c r="NUI138" s="0"/>
      <c r="NUJ138" s="0"/>
      <c r="NUK138" s="0"/>
      <c r="NUL138" s="0"/>
      <c r="NUM138" s="0"/>
      <c r="NUN138" s="0"/>
      <c r="NUO138" s="0"/>
      <c r="NUP138" s="0"/>
      <c r="NUQ138" s="0"/>
      <c r="NUR138" s="0"/>
      <c r="NUS138" s="0"/>
      <c r="NUT138" s="0"/>
      <c r="NUU138" s="0"/>
      <c r="NUV138" s="0"/>
      <c r="NUW138" s="0"/>
      <c r="NUX138" s="0"/>
      <c r="NUY138" s="0"/>
      <c r="NUZ138" s="0"/>
      <c r="NVA138" s="0"/>
      <c r="NVB138" s="0"/>
      <c r="NVC138" s="0"/>
      <c r="NVD138" s="0"/>
      <c r="NVE138" s="0"/>
      <c r="NVF138" s="0"/>
      <c r="NVG138" s="0"/>
      <c r="NVH138" s="0"/>
      <c r="NVI138" s="0"/>
      <c r="NVJ138" s="0"/>
      <c r="NVK138" s="0"/>
      <c r="NVL138" s="0"/>
      <c r="NVM138" s="0"/>
      <c r="NVN138" s="0"/>
      <c r="NVO138" s="0"/>
      <c r="NVP138" s="0"/>
      <c r="NVQ138" s="0"/>
      <c r="NVR138" s="0"/>
      <c r="NVS138" s="0"/>
      <c r="NVT138" s="0"/>
      <c r="NVU138" s="0"/>
      <c r="NVV138" s="0"/>
      <c r="NVW138" s="0"/>
      <c r="NVX138" s="0"/>
      <c r="NVY138" s="0"/>
      <c r="NVZ138" s="0"/>
      <c r="NWA138" s="0"/>
      <c r="NWB138" s="0"/>
      <c r="NWC138" s="0"/>
      <c r="NWD138" s="0"/>
      <c r="NWE138" s="0"/>
      <c r="NWF138" s="0"/>
      <c r="NWG138" s="0"/>
      <c r="NWH138" s="0"/>
      <c r="NWI138" s="0"/>
      <c r="NWJ138" s="0"/>
      <c r="NWK138" s="0"/>
      <c r="NWL138" s="0"/>
      <c r="NWM138" s="0"/>
      <c r="NWN138" s="0"/>
      <c r="NWO138" s="0"/>
      <c r="NWP138" s="0"/>
      <c r="NWQ138" s="0"/>
      <c r="NWR138" s="0"/>
      <c r="NWS138" s="0"/>
      <c r="NWT138" s="0"/>
      <c r="NWU138" s="0"/>
      <c r="NWV138" s="0"/>
      <c r="NWW138" s="0"/>
      <c r="NWX138" s="0"/>
      <c r="NWY138" s="0"/>
      <c r="NWZ138" s="0"/>
      <c r="NXA138" s="0"/>
      <c r="NXB138" s="0"/>
      <c r="NXC138" s="0"/>
      <c r="NXD138" s="0"/>
      <c r="NXE138" s="0"/>
      <c r="NXF138" s="0"/>
      <c r="NXG138" s="0"/>
      <c r="NXH138" s="0"/>
      <c r="NXI138" s="0"/>
      <c r="NXJ138" s="0"/>
      <c r="NXK138" s="0"/>
      <c r="NXL138" s="0"/>
      <c r="NXM138" s="0"/>
      <c r="NXN138" s="0"/>
      <c r="NXO138" s="0"/>
      <c r="NXP138" s="0"/>
      <c r="NXQ138" s="0"/>
      <c r="NXR138" s="0"/>
      <c r="NXS138" s="0"/>
      <c r="NXT138" s="0"/>
      <c r="NXU138" s="0"/>
      <c r="NXV138" s="0"/>
      <c r="NXW138" s="0"/>
      <c r="NXX138" s="0"/>
      <c r="NXY138" s="0"/>
      <c r="NXZ138" s="0"/>
      <c r="NYA138" s="0"/>
      <c r="NYB138" s="0"/>
      <c r="NYC138" s="0"/>
      <c r="NYD138" s="0"/>
      <c r="NYE138" s="0"/>
      <c r="NYF138" s="0"/>
      <c r="NYG138" s="0"/>
      <c r="NYH138" s="0"/>
      <c r="NYI138" s="0"/>
      <c r="NYJ138" s="0"/>
      <c r="NYK138" s="0"/>
      <c r="NYL138" s="0"/>
      <c r="NYM138" s="0"/>
      <c r="NYN138" s="0"/>
      <c r="NYO138" s="0"/>
      <c r="NYP138" s="0"/>
      <c r="NYQ138" s="0"/>
      <c r="NYR138" s="0"/>
      <c r="NYS138" s="0"/>
      <c r="NYT138" s="0"/>
      <c r="NYU138" s="0"/>
      <c r="NYV138" s="0"/>
      <c r="NYW138" s="0"/>
      <c r="NYX138" s="0"/>
      <c r="NYY138" s="0"/>
      <c r="NYZ138" s="0"/>
      <c r="NZA138" s="0"/>
      <c r="NZB138" s="0"/>
      <c r="NZC138" s="0"/>
      <c r="NZD138" s="0"/>
      <c r="NZE138" s="0"/>
      <c r="NZF138" s="0"/>
      <c r="NZG138" s="0"/>
      <c r="NZH138" s="0"/>
      <c r="NZI138" s="0"/>
      <c r="NZJ138" s="0"/>
      <c r="NZK138" s="0"/>
      <c r="NZL138" s="0"/>
      <c r="NZM138" s="0"/>
      <c r="NZN138" s="0"/>
      <c r="NZO138" s="0"/>
      <c r="NZP138" s="0"/>
      <c r="NZQ138" s="0"/>
      <c r="NZR138" s="0"/>
      <c r="NZS138" s="0"/>
      <c r="NZT138" s="0"/>
      <c r="NZU138" s="0"/>
      <c r="NZV138" s="0"/>
      <c r="NZW138" s="0"/>
      <c r="NZX138" s="0"/>
      <c r="NZY138" s="0"/>
      <c r="NZZ138" s="0"/>
      <c r="OAA138" s="0"/>
      <c r="OAB138" s="0"/>
      <c r="OAC138" s="0"/>
      <c r="OAD138" s="0"/>
      <c r="OAE138" s="0"/>
      <c r="OAF138" s="0"/>
      <c r="OAG138" s="0"/>
      <c r="OAH138" s="0"/>
      <c r="OAI138" s="0"/>
      <c r="OAJ138" s="0"/>
      <c r="OAK138" s="0"/>
      <c r="OAL138" s="0"/>
      <c r="OAM138" s="0"/>
      <c r="OAN138" s="0"/>
      <c r="OAO138" s="0"/>
      <c r="OAP138" s="0"/>
      <c r="OAQ138" s="0"/>
      <c r="OAR138" s="0"/>
      <c r="OAS138" s="0"/>
      <c r="OAT138" s="0"/>
      <c r="OAU138" s="0"/>
      <c r="OAV138" s="0"/>
      <c r="OAW138" s="0"/>
      <c r="OAX138" s="0"/>
      <c r="OAY138" s="0"/>
      <c r="OAZ138" s="0"/>
      <c r="OBA138" s="0"/>
      <c r="OBB138" s="0"/>
      <c r="OBC138" s="0"/>
      <c r="OBD138" s="0"/>
      <c r="OBE138" s="0"/>
      <c r="OBF138" s="0"/>
      <c r="OBG138" s="0"/>
      <c r="OBH138" s="0"/>
      <c r="OBI138" s="0"/>
      <c r="OBJ138" s="0"/>
      <c r="OBK138" s="0"/>
      <c r="OBL138" s="0"/>
      <c r="OBM138" s="0"/>
      <c r="OBN138" s="0"/>
      <c r="OBO138" s="0"/>
      <c r="OBP138" s="0"/>
      <c r="OBQ138" s="0"/>
      <c r="OBR138" s="0"/>
      <c r="OBS138" s="0"/>
      <c r="OBT138" s="0"/>
      <c r="OBU138" s="0"/>
      <c r="OBV138" s="0"/>
      <c r="OBW138" s="0"/>
      <c r="OBX138" s="0"/>
      <c r="OBY138" s="0"/>
      <c r="OBZ138" s="0"/>
      <c r="OCA138" s="0"/>
      <c r="OCB138" s="0"/>
      <c r="OCC138" s="0"/>
      <c r="OCD138" s="0"/>
      <c r="OCE138" s="0"/>
      <c r="OCF138" s="0"/>
      <c r="OCG138" s="0"/>
      <c r="OCH138" s="0"/>
      <c r="OCI138" s="0"/>
      <c r="OCJ138" s="0"/>
      <c r="OCK138" s="0"/>
      <c r="OCL138" s="0"/>
      <c r="OCM138" s="0"/>
      <c r="OCN138" s="0"/>
      <c r="OCO138" s="0"/>
      <c r="OCP138" s="0"/>
      <c r="OCQ138" s="0"/>
      <c r="OCR138" s="0"/>
      <c r="OCS138" s="0"/>
      <c r="OCT138" s="0"/>
      <c r="OCU138" s="0"/>
      <c r="OCV138" s="0"/>
      <c r="OCW138" s="0"/>
      <c r="OCX138" s="0"/>
      <c r="OCY138" s="0"/>
      <c r="OCZ138" s="0"/>
      <c r="ODA138" s="0"/>
      <c r="ODB138" s="0"/>
      <c r="ODC138" s="0"/>
      <c r="ODD138" s="0"/>
      <c r="ODE138" s="0"/>
      <c r="ODF138" s="0"/>
      <c r="ODG138" s="0"/>
      <c r="ODH138" s="0"/>
      <c r="ODI138" s="0"/>
      <c r="ODJ138" s="0"/>
      <c r="ODK138" s="0"/>
      <c r="ODL138" s="0"/>
      <c r="ODM138" s="0"/>
      <c r="ODN138" s="0"/>
      <c r="ODO138" s="0"/>
      <c r="ODP138" s="0"/>
      <c r="ODQ138" s="0"/>
      <c r="ODR138" s="0"/>
      <c r="ODS138" s="0"/>
      <c r="ODT138" s="0"/>
      <c r="ODU138" s="0"/>
      <c r="ODV138" s="0"/>
      <c r="ODW138" s="0"/>
      <c r="ODX138" s="0"/>
      <c r="ODY138" s="0"/>
      <c r="ODZ138" s="0"/>
      <c r="OEA138" s="0"/>
      <c r="OEB138" s="0"/>
      <c r="OEC138" s="0"/>
      <c r="OED138" s="0"/>
      <c r="OEE138" s="0"/>
      <c r="OEF138" s="0"/>
      <c r="OEG138" s="0"/>
      <c r="OEH138" s="0"/>
      <c r="OEI138" s="0"/>
      <c r="OEJ138" s="0"/>
      <c r="OEK138" s="0"/>
      <c r="OEL138" s="0"/>
      <c r="OEM138" s="0"/>
      <c r="OEN138" s="0"/>
      <c r="OEO138" s="0"/>
      <c r="OEP138" s="0"/>
      <c r="OEQ138" s="0"/>
      <c r="OER138" s="0"/>
      <c r="OES138" s="0"/>
      <c r="OET138" s="0"/>
      <c r="OEU138" s="0"/>
      <c r="OEV138" s="0"/>
      <c r="OEW138" s="0"/>
      <c r="OEX138" s="0"/>
      <c r="OEY138" s="0"/>
      <c r="OEZ138" s="0"/>
      <c r="OFA138" s="0"/>
      <c r="OFB138" s="0"/>
      <c r="OFC138" s="0"/>
      <c r="OFD138" s="0"/>
      <c r="OFE138" s="0"/>
      <c r="OFF138" s="0"/>
      <c r="OFG138" s="0"/>
      <c r="OFH138" s="0"/>
      <c r="OFI138" s="0"/>
      <c r="OFJ138" s="0"/>
      <c r="OFK138" s="0"/>
      <c r="OFL138" s="0"/>
      <c r="OFM138" s="0"/>
      <c r="OFN138" s="0"/>
      <c r="OFO138" s="0"/>
      <c r="OFP138" s="0"/>
      <c r="OFQ138" s="0"/>
      <c r="OFR138" s="0"/>
      <c r="OFS138" s="0"/>
      <c r="OFT138" s="0"/>
      <c r="OFU138" s="0"/>
      <c r="OFV138" s="0"/>
      <c r="OFW138" s="0"/>
      <c r="OFX138" s="0"/>
      <c r="OFY138" s="0"/>
      <c r="OFZ138" s="0"/>
      <c r="OGA138" s="0"/>
      <c r="OGB138" s="0"/>
      <c r="OGC138" s="0"/>
      <c r="OGD138" s="0"/>
      <c r="OGE138" s="0"/>
      <c r="OGF138" s="0"/>
      <c r="OGG138" s="0"/>
      <c r="OGH138" s="0"/>
      <c r="OGI138" s="0"/>
      <c r="OGJ138" s="0"/>
      <c r="OGK138" s="0"/>
      <c r="OGL138" s="0"/>
      <c r="OGM138" s="0"/>
      <c r="OGN138" s="0"/>
      <c r="OGO138" s="0"/>
      <c r="OGP138" s="0"/>
      <c r="OGQ138" s="0"/>
      <c r="OGR138" s="0"/>
      <c r="OGS138" s="0"/>
      <c r="OGT138" s="0"/>
      <c r="OGU138" s="0"/>
      <c r="OGV138" s="0"/>
      <c r="OGW138" s="0"/>
      <c r="OGX138" s="0"/>
      <c r="OGY138" s="0"/>
      <c r="OGZ138" s="0"/>
      <c r="OHA138" s="0"/>
      <c r="OHB138" s="0"/>
      <c r="OHC138" s="0"/>
      <c r="OHD138" s="0"/>
      <c r="OHE138" s="0"/>
      <c r="OHF138" s="0"/>
      <c r="OHG138" s="0"/>
      <c r="OHH138" s="0"/>
      <c r="OHI138" s="0"/>
      <c r="OHJ138" s="0"/>
      <c r="OHK138" s="0"/>
      <c r="OHL138" s="0"/>
      <c r="OHM138" s="0"/>
      <c r="OHN138" s="0"/>
      <c r="OHO138" s="0"/>
      <c r="OHP138" s="0"/>
      <c r="OHQ138" s="0"/>
      <c r="OHR138" s="0"/>
      <c r="OHS138" s="0"/>
      <c r="OHT138" s="0"/>
      <c r="OHU138" s="0"/>
      <c r="OHV138" s="0"/>
      <c r="OHW138" s="0"/>
      <c r="OHX138" s="0"/>
      <c r="OHY138" s="0"/>
      <c r="OHZ138" s="0"/>
      <c r="OIA138" s="0"/>
      <c r="OIB138" s="0"/>
      <c r="OIC138" s="0"/>
      <c r="OID138" s="0"/>
      <c r="OIE138" s="0"/>
      <c r="OIF138" s="0"/>
      <c r="OIG138" s="0"/>
      <c r="OIH138" s="0"/>
      <c r="OII138" s="0"/>
      <c r="OIJ138" s="0"/>
      <c r="OIK138" s="0"/>
      <c r="OIL138" s="0"/>
      <c r="OIM138" s="0"/>
      <c r="OIN138" s="0"/>
      <c r="OIO138" s="0"/>
      <c r="OIP138" s="0"/>
      <c r="OIQ138" s="0"/>
      <c r="OIR138" s="0"/>
      <c r="OIS138" s="0"/>
      <c r="OIT138" s="0"/>
      <c r="OIU138" s="0"/>
      <c r="OIV138" s="0"/>
      <c r="OIW138" s="0"/>
      <c r="OIX138" s="0"/>
      <c r="OIY138" s="0"/>
      <c r="OIZ138" s="0"/>
      <c r="OJA138" s="0"/>
      <c r="OJB138" s="0"/>
      <c r="OJC138" s="0"/>
      <c r="OJD138" s="0"/>
      <c r="OJE138" s="0"/>
      <c r="OJF138" s="0"/>
      <c r="OJG138" s="0"/>
      <c r="OJH138" s="0"/>
      <c r="OJI138" s="0"/>
      <c r="OJJ138" s="0"/>
      <c r="OJK138" s="0"/>
      <c r="OJL138" s="0"/>
      <c r="OJM138" s="0"/>
      <c r="OJN138" s="0"/>
      <c r="OJO138" s="0"/>
      <c r="OJP138" s="0"/>
      <c r="OJQ138" s="0"/>
      <c r="OJR138" s="0"/>
      <c r="OJS138" s="0"/>
      <c r="OJT138" s="0"/>
      <c r="OJU138" s="0"/>
      <c r="OJV138" s="0"/>
      <c r="OJW138" s="0"/>
      <c r="OJX138" s="0"/>
      <c r="OJY138" s="0"/>
      <c r="OJZ138" s="0"/>
      <c r="OKA138" s="0"/>
      <c r="OKB138" s="0"/>
      <c r="OKC138" s="0"/>
      <c r="OKD138" s="0"/>
      <c r="OKE138" s="0"/>
      <c r="OKF138" s="0"/>
      <c r="OKG138" s="0"/>
      <c r="OKH138" s="0"/>
      <c r="OKI138" s="0"/>
      <c r="OKJ138" s="0"/>
      <c r="OKK138" s="0"/>
      <c r="OKL138" s="0"/>
      <c r="OKM138" s="0"/>
      <c r="OKN138" s="0"/>
      <c r="OKO138" s="0"/>
      <c r="OKP138" s="0"/>
      <c r="OKQ138" s="0"/>
      <c r="OKR138" s="0"/>
      <c r="OKS138" s="0"/>
      <c r="OKT138" s="0"/>
      <c r="OKU138" s="0"/>
      <c r="OKV138" s="0"/>
      <c r="OKW138" s="0"/>
      <c r="OKX138" s="0"/>
      <c r="OKY138" s="0"/>
      <c r="OKZ138" s="0"/>
      <c r="OLA138" s="0"/>
      <c r="OLB138" s="0"/>
      <c r="OLC138" s="0"/>
      <c r="OLD138" s="0"/>
      <c r="OLE138" s="0"/>
      <c r="OLF138" s="0"/>
      <c r="OLG138" s="0"/>
      <c r="OLH138" s="0"/>
      <c r="OLI138" s="0"/>
      <c r="OLJ138" s="0"/>
      <c r="OLK138" s="0"/>
      <c r="OLL138" s="0"/>
      <c r="OLM138" s="0"/>
      <c r="OLN138" s="0"/>
      <c r="OLO138" s="0"/>
      <c r="OLP138" s="0"/>
      <c r="OLQ138" s="0"/>
      <c r="OLR138" s="0"/>
      <c r="OLS138" s="0"/>
      <c r="OLT138" s="0"/>
      <c r="OLU138" s="0"/>
      <c r="OLV138" s="0"/>
      <c r="OLW138" s="0"/>
      <c r="OLX138" s="0"/>
      <c r="OLY138" s="0"/>
      <c r="OLZ138" s="0"/>
      <c r="OMA138" s="0"/>
      <c r="OMB138" s="0"/>
      <c r="OMC138" s="0"/>
      <c r="OMD138" s="0"/>
      <c r="OME138" s="0"/>
      <c r="OMF138" s="0"/>
      <c r="OMG138" s="0"/>
      <c r="OMH138" s="0"/>
      <c r="OMI138" s="0"/>
      <c r="OMJ138" s="0"/>
      <c r="OMK138" s="0"/>
      <c r="OML138" s="0"/>
      <c r="OMM138" s="0"/>
      <c r="OMN138" s="0"/>
      <c r="OMO138" s="0"/>
      <c r="OMP138" s="0"/>
      <c r="OMQ138" s="0"/>
      <c r="OMR138" s="0"/>
      <c r="OMS138" s="0"/>
      <c r="OMT138" s="0"/>
      <c r="OMU138" s="0"/>
      <c r="OMV138" s="0"/>
      <c r="OMW138" s="0"/>
      <c r="OMX138" s="0"/>
      <c r="OMY138" s="0"/>
      <c r="OMZ138" s="0"/>
      <c r="ONA138" s="0"/>
      <c r="ONB138" s="0"/>
      <c r="ONC138" s="0"/>
      <c r="OND138" s="0"/>
      <c r="ONE138" s="0"/>
      <c r="ONF138" s="0"/>
      <c r="ONG138" s="0"/>
      <c r="ONH138" s="0"/>
      <c r="ONI138" s="0"/>
      <c r="ONJ138" s="0"/>
      <c r="ONK138" s="0"/>
      <c r="ONL138" s="0"/>
      <c r="ONM138" s="0"/>
      <c r="ONN138" s="0"/>
      <c r="ONO138" s="0"/>
      <c r="ONP138" s="0"/>
      <c r="ONQ138" s="0"/>
      <c r="ONR138" s="0"/>
      <c r="ONS138" s="0"/>
      <c r="ONT138" s="0"/>
      <c r="ONU138" s="0"/>
      <c r="ONV138" s="0"/>
      <c r="ONW138" s="0"/>
      <c r="ONX138" s="0"/>
      <c r="ONY138" s="0"/>
      <c r="ONZ138" s="0"/>
      <c r="OOA138" s="0"/>
      <c r="OOB138" s="0"/>
      <c r="OOC138" s="0"/>
      <c r="OOD138" s="0"/>
      <c r="OOE138" s="0"/>
      <c r="OOF138" s="0"/>
      <c r="OOG138" s="0"/>
      <c r="OOH138" s="0"/>
      <c r="OOI138" s="0"/>
      <c r="OOJ138" s="0"/>
      <c r="OOK138" s="0"/>
      <c r="OOL138" s="0"/>
      <c r="OOM138" s="0"/>
      <c r="OON138" s="0"/>
      <c r="OOO138" s="0"/>
      <c r="OOP138" s="0"/>
      <c r="OOQ138" s="0"/>
      <c r="OOR138" s="0"/>
      <c r="OOS138" s="0"/>
      <c r="OOT138" s="0"/>
      <c r="OOU138" s="0"/>
      <c r="OOV138" s="0"/>
      <c r="OOW138" s="0"/>
      <c r="OOX138" s="0"/>
      <c r="OOY138" s="0"/>
      <c r="OOZ138" s="0"/>
      <c r="OPA138" s="0"/>
      <c r="OPB138" s="0"/>
      <c r="OPC138" s="0"/>
      <c r="OPD138" s="0"/>
      <c r="OPE138" s="0"/>
      <c r="OPF138" s="0"/>
      <c r="OPG138" s="0"/>
      <c r="OPH138" s="0"/>
      <c r="OPI138" s="0"/>
      <c r="OPJ138" s="0"/>
      <c r="OPK138" s="0"/>
      <c r="OPL138" s="0"/>
      <c r="OPM138" s="0"/>
      <c r="OPN138" s="0"/>
      <c r="OPO138" s="0"/>
      <c r="OPP138" s="0"/>
      <c r="OPQ138" s="0"/>
      <c r="OPR138" s="0"/>
      <c r="OPS138" s="0"/>
      <c r="OPT138" s="0"/>
      <c r="OPU138" s="0"/>
      <c r="OPV138" s="0"/>
      <c r="OPW138" s="0"/>
      <c r="OPX138" s="0"/>
      <c r="OPY138" s="0"/>
      <c r="OPZ138" s="0"/>
      <c r="OQA138" s="0"/>
      <c r="OQB138" s="0"/>
      <c r="OQC138" s="0"/>
      <c r="OQD138" s="0"/>
      <c r="OQE138" s="0"/>
      <c r="OQF138" s="0"/>
      <c r="OQG138" s="0"/>
      <c r="OQH138" s="0"/>
      <c r="OQI138" s="0"/>
      <c r="OQJ138" s="0"/>
      <c r="OQK138" s="0"/>
      <c r="OQL138" s="0"/>
      <c r="OQM138" s="0"/>
      <c r="OQN138" s="0"/>
      <c r="OQO138" s="0"/>
      <c r="OQP138" s="0"/>
      <c r="OQQ138" s="0"/>
      <c r="OQR138" s="0"/>
      <c r="OQS138" s="0"/>
      <c r="OQT138" s="0"/>
      <c r="OQU138" s="0"/>
      <c r="OQV138" s="0"/>
      <c r="OQW138" s="0"/>
      <c r="OQX138" s="0"/>
      <c r="OQY138" s="0"/>
      <c r="OQZ138" s="0"/>
      <c r="ORA138" s="0"/>
      <c r="ORB138" s="0"/>
      <c r="ORC138" s="0"/>
      <c r="ORD138" s="0"/>
      <c r="ORE138" s="0"/>
      <c r="ORF138" s="0"/>
      <c r="ORG138" s="0"/>
      <c r="ORH138" s="0"/>
      <c r="ORI138" s="0"/>
      <c r="ORJ138" s="0"/>
      <c r="ORK138" s="0"/>
      <c r="ORL138" s="0"/>
      <c r="ORM138" s="0"/>
      <c r="ORN138" s="0"/>
      <c r="ORO138" s="0"/>
      <c r="ORP138" s="0"/>
      <c r="ORQ138" s="0"/>
      <c r="ORR138" s="0"/>
      <c r="ORS138" s="0"/>
      <c r="ORT138" s="0"/>
      <c r="ORU138" s="0"/>
      <c r="ORV138" s="0"/>
      <c r="ORW138" s="0"/>
      <c r="ORX138" s="0"/>
      <c r="ORY138" s="0"/>
      <c r="ORZ138" s="0"/>
      <c r="OSA138" s="0"/>
      <c r="OSB138" s="0"/>
      <c r="OSC138" s="0"/>
      <c r="OSD138" s="0"/>
      <c r="OSE138" s="0"/>
      <c r="OSF138" s="0"/>
      <c r="OSG138" s="0"/>
      <c r="OSH138" s="0"/>
      <c r="OSI138" s="0"/>
      <c r="OSJ138" s="0"/>
      <c r="OSK138" s="0"/>
      <c r="OSL138" s="0"/>
      <c r="OSM138" s="0"/>
      <c r="OSN138" s="0"/>
      <c r="OSO138" s="0"/>
      <c r="OSP138" s="0"/>
      <c r="OSQ138" s="0"/>
      <c r="OSR138" s="0"/>
      <c r="OSS138" s="0"/>
      <c r="OST138" s="0"/>
      <c r="OSU138" s="0"/>
      <c r="OSV138" s="0"/>
      <c r="OSW138" s="0"/>
      <c r="OSX138" s="0"/>
      <c r="OSY138" s="0"/>
      <c r="OSZ138" s="0"/>
      <c r="OTA138" s="0"/>
      <c r="OTB138" s="0"/>
      <c r="OTC138" s="0"/>
      <c r="OTD138" s="0"/>
      <c r="OTE138" s="0"/>
      <c r="OTF138" s="0"/>
      <c r="OTG138" s="0"/>
      <c r="OTH138" s="0"/>
      <c r="OTI138" s="0"/>
      <c r="OTJ138" s="0"/>
      <c r="OTK138" s="0"/>
      <c r="OTL138" s="0"/>
      <c r="OTM138" s="0"/>
      <c r="OTN138" s="0"/>
      <c r="OTO138" s="0"/>
      <c r="OTP138" s="0"/>
      <c r="OTQ138" s="0"/>
      <c r="OTR138" s="0"/>
      <c r="OTS138" s="0"/>
      <c r="OTT138" s="0"/>
      <c r="OTU138" s="0"/>
      <c r="OTV138" s="0"/>
      <c r="OTW138" s="0"/>
      <c r="OTX138" s="0"/>
      <c r="OTY138" s="0"/>
      <c r="OTZ138" s="0"/>
      <c r="OUA138" s="0"/>
      <c r="OUB138" s="0"/>
      <c r="OUC138" s="0"/>
      <c r="OUD138" s="0"/>
      <c r="OUE138" s="0"/>
      <c r="OUF138" s="0"/>
      <c r="OUG138" s="0"/>
      <c r="OUH138" s="0"/>
      <c r="OUI138" s="0"/>
      <c r="OUJ138" s="0"/>
      <c r="OUK138" s="0"/>
      <c r="OUL138" s="0"/>
      <c r="OUM138" s="0"/>
      <c r="OUN138" s="0"/>
      <c r="OUO138" s="0"/>
      <c r="OUP138" s="0"/>
      <c r="OUQ138" s="0"/>
      <c r="OUR138" s="0"/>
      <c r="OUS138" s="0"/>
      <c r="OUT138" s="0"/>
      <c r="OUU138" s="0"/>
      <c r="OUV138" s="0"/>
      <c r="OUW138" s="0"/>
      <c r="OUX138" s="0"/>
      <c r="OUY138" s="0"/>
      <c r="OUZ138" s="0"/>
      <c r="OVA138" s="0"/>
      <c r="OVB138" s="0"/>
      <c r="OVC138" s="0"/>
      <c r="OVD138" s="0"/>
      <c r="OVE138" s="0"/>
      <c r="OVF138" s="0"/>
      <c r="OVG138" s="0"/>
      <c r="OVH138" s="0"/>
      <c r="OVI138" s="0"/>
      <c r="OVJ138" s="0"/>
      <c r="OVK138" s="0"/>
      <c r="OVL138" s="0"/>
      <c r="OVM138" s="0"/>
      <c r="OVN138" s="0"/>
      <c r="OVO138" s="0"/>
      <c r="OVP138" s="0"/>
      <c r="OVQ138" s="0"/>
      <c r="OVR138" s="0"/>
      <c r="OVS138" s="0"/>
      <c r="OVT138" s="0"/>
      <c r="OVU138" s="0"/>
      <c r="OVV138" s="0"/>
      <c r="OVW138" s="0"/>
      <c r="OVX138" s="0"/>
      <c r="OVY138" s="0"/>
      <c r="OVZ138" s="0"/>
      <c r="OWA138" s="0"/>
      <c r="OWB138" s="0"/>
      <c r="OWC138" s="0"/>
      <c r="OWD138" s="0"/>
      <c r="OWE138" s="0"/>
      <c r="OWF138" s="0"/>
      <c r="OWG138" s="0"/>
      <c r="OWH138" s="0"/>
      <c r="OWI138" s="0"/>
      <c r="OWJ138" s="0"/>
      <c r="OWK138" s="0"/>
      <c r="OWL138" s="0"/>
      <c r="OWM138" s="0"/>
      <c r="OWN138" s="0"/>
      <c r="OWO138" s="0"/>
      <c r="OWP138" s="0"/>
      <c r="OWQ138" s="0"/>
      <c r="OWR138" s="0"/>
      <c r="OWS138" s="0"/>
      <c r="OWT138" s="0"/>
      <c r="OWU138" s="0"/>
      <c r="OWV138" s="0"/>
      <c r="OWW138" s="0"/>
      <c r="OWX138" s="0"/>
      <c r="OWY138" s="0"/>
      <c r="OWZ138" s="0"/>
      <c r="OXA138" s="0"/>
      <c r="OXB138" s="0"/>
      <c r="OXC138" s="0"/>
      <c r="OXD138" s="0"/>
      <c r="OXE138" s="0"/>
      <c r="OXF138" s="0"/>
      <c r="OXG138" s="0"/>
      <c r="OXH138" s="0"/>
      <c r="OXI138" s="0"/>
      <c r="OXJ138" s="0"/>
      <c r="OXK138" s="0"/>
      <c r="OXL138" s="0"/>
      <c r="OXM138" s="0"/>
      <c r="OXN138" s="0"/>
      <c r="OXO138" s="0"/>
      <c r="OXP138" s="0"/>
      <c r="OXQ138" s="0"/>
      <c r="OXR138" s="0"/>
      <c r="OXS138" s="0"/>
      <c r="OXT138" s="0"/>
      <c r="OXU138" s="0"/>
      <c r="OXV138" s="0"/>
      <c r="OXW138" s="0"/>
      <c r="OXX138" s="0"/>
      <c r="OXY138" s="0"/>
      <c r="OXZ138" s="0"/>
      <c r="OYA138" s="0"/>
      <c r="OYB138" s="0"/>
      <c r="OYC138" s="0"/>
      <c r="OYD138" s="0"/>
      <c r="OYE138" s="0"/>
      <c r="OYF138" s="0"/>
      <c r="OYG138" s="0"/>
      <c r="OYH138" s="0"/>
      <c r="OYI138" s="0"/>
      <c r="OYJ138" s="0"/>
      <c r="OYK138" s="0"/>
      <c r="OYL138" s="0"/>
      <c r="OYM138" s="0"/>
      <c r="OYN138" s="0"/>
      <c r="OYO138" s="0"/>
      <c r="OYP138" s="0"/>
      <c r="OYQ138" s="0"/>
      <c r="OYR138" s="0"/>
      <c r="OYS138" s="0"/>
      <c r="OYT138" s="0"/>
      <c r="OYU138" s="0"/>
      <c r="OYV138" s="0"/>
      <c r="OYW138" s="0"/>
      <c r="OYX138" s="0"/>
      <c r="OYY138" s="0"/>
      <c r="OYZ138" s="0"/>
      <c r="OZA138" s="0"/>
      <c r="OZB138" s="0"/>
      <c r="OZC138" s="0"/>
      <c r="OZD138" s="0"/>
      <c r="OZE138" s="0"/>
      <c r="OZF138" s="0"/>
      <c r="OZG138" s="0"/>
      <c r="OZH138" s="0"/>
      <c r="OZI138" s="0"/>
      <c r="OZJ138" s="0"/>
      <c r="OZK138" s="0"/>
      <c r="OZL138" s="0"/>
      <c r="OZM138" s="0"/>
      <c r="OZN138" s="0"/>
      <c r="OZO138" s="0"/>
      <c r="OZP138" s="0"/>
      <c r="OZQ138" s="0"/>
      <c r="OZR138" s="0"/>
      <c r="OZS138" s="0"/>
      <c r="OZT138" s="0"/>
      <c r="OZU138" s="0"/>
      <c r="OZV138" s="0"/>
      <c r="OZW138" s="0"/>
      <c r="OZX138" s="0"/>
      <c r="OZY138" s="0"/>
      <c r="OZZ138" s="0"/>
      <c r="PAA138" s="0"/>
      <c r="PAB138" s="0"/>
      <c r="PAC138" s="0"/>
      <c r="PAD138" s="0"/>
      <c r="PAE138" s="0"/>
      <c r="PAF138" s="0"/>
      <c r="PAG138" s="0"/>
      <c r="PAH138" s="0"/>
      <c r="PAI138" s="0"/>
      <c r="PAJ138" s="0"/>
      <c r="PAK138" s="0"/>
      <c r="PAL138" s="0"/>
      <c r="PAM138" s="0"/>
      <c r="PAN138" s="0"/>
      <c r="PAO138" s="0"/>
      <c r="PAP138" s="0"/>
      <c r="PAQ138" s="0"/>
      <c r="PAR138" s="0"/>
      <c r="PAS138" s="0"/>
      <c r="PAT138" s="0"/>
      <c r="PAU138" s="0"/>
      <c r="PAV138" s="0"/>
      <c r="PAW138" s="0"/>
      <c r="PAX138" s="0"/>
      <c r="PAY138" s="0"/>
      <c r="PAZ138" s="0"/>
      <c r="PBA138" s="0"/>
      <c r="PBB138" s="0"/>
      <c r="PBC138" s="0"/>
      <c r="PBD138" s="0"/>
      <c r="PBE138" s="0"/>
      <c r="PBF138" s="0"/>
      <c r="PBG138" s="0"/>
      <c r="PBH138" s="0"/>
      <c r="PBI138" s="0"/>
      <c r="PBJ138" s="0"/>
      <c r="PBK138" s="0"/>
      <c r="PBL138" s="0"/>
      <c r="PBM138" s="0"/>
      <c r="PBN138" s="0"/>
      <c r="PBO138" s="0"/>
      <c r="PBP138" s="0"/>
      <c r="PBQ138" s="0"/>
      <c r="PBR138" s="0"/>
      <c r="PBS138" s="0"/>
      <c r="PBT138" s="0"/>
      <c r="PBU138" s="0"/>
      <c r="PBV138" s="0"/>
      <c r="PBW138" s="0"/>
      <c r="PBX138" s="0"/>
      <c r="PBY138" s="0"/>
      <c r="PBZ138" s="0"/>
      <c r="PCA138" s="0"/>
      <c r="PCB138" s="0"/>
      <c r="PCC138" s="0"/>
      <c r="PCD138" s="0"/>
      <c r="PCE138" s="0"/>
      <c r="PCF138" s="0"/>
      <c r="PCG138" s="0"/>
      <c r="PCH138" s="0"/>
      <c r="PCI138" s="0"/>
      <c r="PCJ138" s="0"/>
      <c r="PCK138" s="0"/>
      <c r="PCL138" s="0"/>
      <c r="PCM138" s="0"/>
      <c r="PCN138" s="0"/>
      <c r="PCO138" s="0"/>
      <c r="PCP138" s="0"/>
      <c r="PCQ138" s="0"/>
      <c r="PCR138" s="0"/>
      <c r="PCS138" s="0"/>
      <c r="PCT138" s="0"/>
      <c r="PCU138" s="0"/>
      <c r="PCV138" s="0"/>
      <c r="PCW138" s="0"/>
      <c r="PCX138" s="0"/>
      <c r="PCY138" s="0"/>
      <c r="PCZ138" s="0"/>
      <c r="PDA138" s="0"/>
      <c r="PDB138" s="0"/>
      <c r="PDC138" s="0"/>
      <c r="PDD138" s="0"/>
      <c r="PDE138" s="0"/>
      <c r="PDF138" s="0"/>
      <c r="PDG138" s="0"/>
      <c r="PDH138" s="0"/>
      <c r="PDI138" s="0"/>
      <c r="PDJ138" s="0"/>
      <c r="PDK138" s="0"/>
      <c r="PDL138" s="0"/>
      <c r="PDM138" s="0"/>
      <c r="PDN138" s="0"/>
      <c r="PDO138" s="0"/>
      <c r="PDP138" s="0"/>
      <c r="PDQ138" s="0"/>
      <c r="PDR138" s="0"/>
      <c r="PDS138" s="0"/>
      <c r="PDT138" s="0"/>
      <c r="PDU138" s="0"/>
      <c r="PDV138" s="0"/>
      <c r="PDW138" s="0"/>
      <c r="PDX138" s="0"/>
      <c r="PDY138" s="0"/>
      <c r="PDZ138" s="0"/>
      <c r="PEA138" s="0"/>
      <c r="PEB138" s="0"/>
      <c r="PEC138" s="0"/>
      <c r="PED138" s="0"/>
      <c r="PEE138" s="0"/>
      <c r="PEF138" s="0"/>
      <c r="PEG138" s="0"/>
      <c r="PEH138" s="0"/>
      <c r="PEI138" s="0"/>
      <c r="PEJ138" s="0"/>
      <c r="PEK138" s="0"/>
      <c r="PEL138" s="0"/>
      <c r="PEM138" s="0"/>
      <c r="PEN138" s="0"/>
      <c r="PEO138" s="0"/>
      <c r="PEP138" s="0"/>
      <c r="PEQ138" s="0"/>
      <c r="PER138" s="0"/>
      <c r="PES138" s="0"/>
      <c r="PET138" s="0"/>
      <c r="PEU138" s="0"/>
      <c r="PEV138" s="0"/>
      <c r="PEW138" s="0"/>
      <c r="PEX138" s="0"/>
      <c r="PEY138" s="0"/>
      <c r="PEZ138" s="0"/>
      <c r="PFA138" s="0"/>
      <c r="PFB138" s="0"/>
      <c r="PFC138" s="0"/>
      <c r="PFD138" s="0"/>
      <c r="PFE138" s="0"/>
      <c r="PFF138" s="0"/>
      <c r="PFG138" s="0"/>
      <c r="PFH138" s="0"/>
      <c r="PFI138" s="0"/>
      <c r="PFJ138" s="0"/>
      <c r="PFK138" s="0"/>
      <c r="PFL138" s="0"/>
      <c r="PFM138" s="0"/>
      <c r="PFN138" s="0"/>
      <c r="PFO138" s="0"/>
      <c r="PFP138" s="0"/>
      <c r="PFQ138" s="0"/>
      <c r="PFR138" s="0"/>
      <c r="PFS138" s="0"/>
      <c r="PFT138" s="0"/>
      <c r="PFU138" s="0"/>
      <c r="PFV138" s="0"/>
      <c r="PFW138" s="0"/>
      <c r="PFX138" s="0"/>
      <c r="PFY138" s="0"/>
      <c r="PFZ138" s="0"/>
      <c r="PGA138" s="0"/>
      <c r="PGB138" s="0"/>
      <c r="PGC138" s="0"/>
      <c r="PGD138" s="0"/>
      <c r="PGE138" s="0"/>
      <c r="PGF138" s="0"/>
      <c r="PGG138" s="0"/>
      <c r="PGH138" s="0"/>
      <c r="PGI138" s="0"/>
      <c r="PGJ138" s="0"/>
      <c r="PGK138" s="0"/>
      <c r="PGL138" s="0"/>
      <c r="PGM138" s="0"/>
      <c r="PGN138" s="0"/>
      <c r="PGO138" s="0"/>
      <c r="PGP138" s="0"/>
      <c r="PGQ138" s="0"/>
      <c r="PGR138" s="0"/>
      <c r="PGS138" s="0"/>
      <c r="PGT138" s="0"/>
      <c r="PGU138" s="0"/>
      <c r="PGV138" s="0"/>
      <c r="PGW138" s="0"/>
      <c r="PGX138" s="0"/>
      <c r="PGY138" s="0"/>
      <c r="PGZ138" s="0"/>
      <c r="PHA138" s="0"/>
      <c r="PHB138" s="0"/>
      <c r="PHC138" s="0"/>
      <c r="PHD138" s="0"/>
      <c r="PHE138" s="0"/>
      <c r="PHF138" s="0"/>
      <c r="PHG138" s="0"/>
      <c r="PHH138" s="0"/>
      <c r="PHI138" s="0"/>
      <c r="PHJ138" s="0"/>
      <c r="PHK138" s="0"/>
      <c r="PHL138" s="0"/>
      <c r="PHM138" s="0"/>
      <c r="PHN138" s="0"/>
      <c r="PHO138" s="0"/>
      <c r="PHP138" s="0"/>
      <c r="PHQ138" s="0"/>
      <c r="PHR138" s="0"/>
      <c r="PHS138" s="0"/>
      <c r="PHT138" s="0"/>
      <c r="PHU138" s="0"/>
      <c r="PHV138" s="0"/>
      <c r="PHW138" s="0"/>
      <c r="PHX138" s="0"/>
      <c r="PHY138" s="0"/>
      <c r="PHZ138" s="0"/>
      <c r="PIA138" s="0"/>
      <c r="PIB138" s="0"/>
      <c r="PIC138" s="0"/>
      <c r="PID138" s="0"/>
      <c r="PIE138" s="0"/>
      <c r="PIF138" s="0"/>
      <c r="PIG138" s="0"/>
      <c r="PIH138" s="0"/>
      <c r="PII138" s="0"/>
      <c r="PIJ138" s="0"/>
      <c r="PIK138" s="0"/>
      <c r="PIL138" s="0"/>
      <c r="PIM138" s="0"/>
      <c r="PIN138" s="0"/>
      <c r="PIO138" s="0"/>
      <c r="PIP138" s="0"/>
      <c r="PIQ138" s="0"/>
      <c r="PIR138" s="0"/>
      <c r="PIS138" s="0"/>
      <c r="PIT138" s="0"/>
      <c r="PIU138" s="0"/>
      <c r="PIV138" s="0"/>
      <c r="PIW138" s="0"/>
      <c r="PIX138" s="0"/>
      <c r="PIY138" s="0"/>
      <c r="PIZ138" s="0"/>
      <c r="PJA138" s="0"/>
      <c r="PJB138" s="0"/>
      <c r="PJC138" s="0"/>
      <c r="PJD138" s="0"/>
      <c r="PJE138" s="0"/>
      <c r="PJF138" s="0"/>
      <c r="PJG138" s="0"/>
      <c r="PJH138" s="0"/>
      <c r="PJI138" s="0"/>
      <c r="PJJ138" s="0"/>
      <c r="PJK138" s="0"/>
      <c r="PJL138" s="0"/>
      <c r="PJM138" s="0"/>
      <c r="PJN138" s="0"/>
      <c r="PJO138" s="0"/>
      <c r="PJP138" s="0"/>
      <c r="PJQ138" s="0"/>
      <c r="PJR138" s="0"/>
      <c r="PJS138" s="0"/>
      <c r="PJT138" s="0"/>
      <c r="PJU138" s="0"/>
      <c r="PJV138" s="0"/>
      <c r="PJW138" s="0"/>
      <c r="PJX138" s="0"/>
      <c r="PJY138" s="0"/>
      <c r="PJZ138" s="0"/>
      <c r="PKA138" s="0"/>
      <c r="PKB138" s="0"/>
      <c r="PKC138" s="0"/>
      <c r="PKD138" s="0"/>
      <c r="PKE138" s="0"/>
      <c r="PKF138" s="0"/>
      <c r="PKG138" s="0"/>
      <c r="PKH138" s="0"/>
      <c r="PKI138" s="0"/>
      <c r="PKJ138" s="0"/>
      <c r="PKK138" s="0"/>
      <c r="PKL138" s="0"/>
      <c r="PKM138" s="0"/>
      <c r="PKN138" s="0"/>
      <c r="PKO138" s="0"/>
      <c r="PKP138" s="0"/>
      <c r="PKQ138" s="0"/>
      <c r="PKR138" s="0"/>
      <c r="PKS138" s="0"/>
      <c r="PKT138" s="0"/>
      <c r="PKU138" s="0"/>
      <c r="PKV138" s="0"/>
      <c r="PKW138" s="0"/>
      <c r="PKX138" s="0"/>
      <c r="PKY138" s="0"/>
      <c r="PKZ138" s="0"/>
      <c r="PLA138" s="0"/>
      <c r="PLB138" s="0"/>
      <c r="PLC138" s="0"/>
      <c r="PLD138" s="0"/>
      <c r="PLE138" s="0"/>
      <c r="PLF138" s="0"/>
      <c r="PLG138" s="0"/>
      <c r="PLH138" s="0"/>
      <c r="PLI138" s="0"/>
      <c r="PLJ138" s="0"/>
      <c r="PLK138" s="0"/>
      <c r="PLL138" s="0"/>
      <c r="PLM138" s="0"/>
      <c r="PLN138" s="0"/>
      <c r="PLO138" s="0"/>
      <c r="PLP138" s="0"/>
      <c r="PLQ138" s="0"/>
      <c r="PLR138" s="0"/>
      <c r="PLS138" s="0"/>
      <c r="PLT138" s="0"/>
      <c r="PLU138" s="0"/>
      <c r="PLV138" s="0"/>
      <c r="PLW138" s="0"/>
      <c r="PLX138" s="0"/>
      <c r="PLY138" s="0"/>
      <c r="PLZ138" s="0"/>
      <c r="PMA138" s="0"/>
      <c r="PMB138" s="0"/>
      <c r="PMC138" s="0"/>
      <c r="PMD138" s="0"/>
      <c r="PME138" s="0"/>
      <c r="PMF138" s="0"/>
      <c r="PMG138" s="0"/>
      <c r="PMH138" s="0"/>
      <c r="PMI138" s="0"/>
      <c r="PMJ138" s="0"/>
      <c r="PMK138" s="0"/>
      <c r="PML138" s="0"/>
      <c r="PMM138" s="0"/>
      <c r="PMN138" s="0"/>
      <c r="PMO138" s="0"/>
      <c r="PMP138" s="0"/>
      <c r="PMQ138" s="0"/>
      <c r="PMR138" s="0"/>
      <c r="PMS138" s="0"/>
      <c r="PMT138" s="0"/>
      <c r="PMU138" s="0"/>
      <c r="PMV138" s="0"/>
      <c r="PMW138" s="0"/>
      <c r="PMX138" s="0"/>
      <c r="PMY138" s="0"/>
      <c r="PMZ138" s="0"/>
      <c r="PNA138" s="0"/>
      <c r="PNB138" s="0"/>
      <c r="PNC138" s="0"/>
      <c r="PND138" s="0"/>
      <c r="PNE138" s="0"/>
      <c r="PNF138" s="0"/>
      <c r="PNG138" s="0"/>
      <c r="PNH138" s="0"/>
      <c r="PNI138" s="0"/>
      <c r="PNJ138" s="0"/>
      <c r="PNK138" s="0"/>
      <c r="PNL138" s="0"/>
      <c r="PNM138" s="0"/>
      <c r="PNN138" s="0"/>
      <c r="PNO138" s="0"/>
      <c r="PNP138" s="0"/>
      <c r="PNQ138" s="0"/>
      <c r="PNR138" s="0"/>
      <c r="PNS138" s="0"/>
      <c r="PNT138" s="0"/>
      <c r="PNU138" s="0"/>
      <c r="PNV138" s="0"/>
      <c r="PNW138" s="0"/>
      <c r="PNX138" s="0"/>
      <c r="PNY138" s="0"/>
      <c r="PNZ138" s="0"/>
      <c r="POA138" s="0"/>
      <c r="POB138" s="0"/>
      <c r="POC138" s="0"/>
      <c r="POD138" s="0"/>
      <c r="POE138" s="0"/>
      <c r="POF138" s="0"/>
      <c r="POG138" s="0"/>
      <c r="POH138" s="0"/>
      <c r="POI138" s="0"/>
      <c r="POJ138" s="0"/>
      <c r="POK138" s="0"/>
      <c r="POL138" s="0"/>
      <c r="POM138" s="0"/>
      <c r="PON138" s="0"/>
      <c r="POO138" s="0"/>
      <c r="POP138" s="0"/>
      <c r="POQ138" s="0"/>
      <c r="POR138" s="0"/>
      <c r="POS138" s="0"/>
      <c r="POT138" s="0"/>
      <c r="POU138" s="0"/>
      <c r="POV138" s="0"/>
      <c r="POW138" s="0"/>
      <c r="POX138" s="0"/>
      <c r="POY138" s="0"/>
      <c r="POZ138" s="0"/>
      <c r="PPA138" s="0"/>
      <c r="PPB138" s="0"/>
      <c r="PPC138" s="0"/>
      <c r="PPD138" s="0"/>
      <c r="PPE138" s="0"/>
      <c r="PPF138" s="0"/>
      <c r="PPG138" s="0"/>
      <c r="PPH138" s="0"/>
      <c r="PPI138" s="0"/>
      <c r="PPJ138" s="0"/>
      <c r="PPK138" s="0"/>
      <c r="PPL138" s="0"/>
      <c r="PPM138" s="0"/>
      <c r="PPN138" s="0"/>
      <c r="PPO138" s="0"/>
      <c r="PPP138" s="0"/>
      <c r="PPQ138" s="0"/>
      <c r="PPR138" s="0"/>
      <c r="PPS138" s="0"/>
      <c r="PPT138" s="0"/>
      <c r="PPU138" s="0"/>
      <c r="PPV138" s="0"/>
      <c r="PPW138" s="0"/>
      <c r="PPX138" s="0"/>
      <c r="PPY138" s="0"/>
      <c r="PPZ138" s="0"/>
      <c r="PQA138" s="0"/>
      <c r="PQB138" s="0"/>
      <c r="PQC138" s="0"/>
      <c r="PQD138" s="0"/>
      <c r="PQE138" s="0"/>
      <c r="PQF138" s="0"/>
      <c r="PQG138" s="0"/>
      <c r="PQH138" s="0"/>
      <c r="PQI138" s="0"/>
      <c r="PQJ138" s="0"/>
      <c r="PQK138" s="0"/>
      <c r="PQL138" s="0"/>
      <c r="PQM138" s="0"/>
      <c r="PQN138" s="0"/>
      <c r="PQO138" s="0"/>
      <c r="PQP138" s="0"/>
      <c r="PQQ138" s="0"/>
      <c r="PQR138" s="0"/>
      <c r="PQS138" s="0"/>
      <c r="PQT138" s="0"/>
      <c r="PQU138" s="0"/>
      <c r="PQV138" s="0"/>
      <c r="PQW138" s="0"/>
      <c r="PQX138" s="0"/>
      <c r="PQY138" s="0"/>
      <c r="PQZ138" s="0"/>
      <c r="PRA138" s="0"/>
      <c r="PRB138" s="0"/>
      <c r="PRC138" s="0"/>
      <c r="PRD138" s="0"/>
      <c r="PRE138" s="0"/>
      <c r="PRF138" s="0"/>
      <c r="PRG138" s="0"/>
      <c r="PRH138" s="0"/>
      <c r="PRI138" s="0"/>
      <c r="PRJ138" s="0"/>
      <c r="PRK138" s="0"/>
      <c r="PRL138" s="0"/>
      <c r="PRM138" s="0"/>
      <c r="PRN138" s="0"/>
      <c r="PRO138" s="0"/>
      <c r="PRP138" s="0"/>
      <c r="PRQ138" s="0"/>
      <c r="PRR138" s="0"/>
      <c r="PRS138" s="0"/>
      <c r="PRT138" s="0"/>
      <c r="PRU138" s="0"/>
      <c r="PRV138" s="0"/>
      <c r="PRW138" s="0"/>
      <c r="PRX138" s="0"/>
      <c r="PRY138" s="0"/>
      <c r="PRZ138" s="0"/>
      <c r="PSA138" s="0"/>
      <c r="PSB138" s="0"/>
      <c r="PSC138" s="0"/>
      <c r="PSD138" s="0"/>
      <c r="PSE138" s="0"/>
      <c r="PSF138" s="0"/>
      <c r="PSG138" s="0"/>
      <c r="PSH138" s="0"/>
      <c r="PSI138" s="0"/>
      <c r="PSJ138" s="0"/>
      <c r="PSK138" s="0"/>
      <c r="PSL138" s="0"/>
      <c r="PSM138" s="0"/>
      <c r="PSN138" s="0"/>
      <c r="PSO138" s="0"/>
      <c r="PSP138" s="0"/>
      <c r="PSQ138" s="0"/>
      <c r="PSR138" s="0"/>
      <c r="PSS138" s="0"/>
      <c r="PST138" s="0"/>
      <c r="PSU138" s="0"/>
      <c r="PSV138" s="0"/>
      <c r="PSW138" s="0"/>
      <c r="PSX138" s="0"/>
      <c r="PSY138" s="0"/>
      <c r="PSZ138" s="0"/>
      <c r="PTA138" s="0"/>
      <c r="PTB138" s="0"/>
      <c r="PTC138" s="0"/>
      <c r="PTD138" s="0"/>
      <c r="PTE138" s="0"/>
      <c r="PTF138" s="0"/>
      <c r="PTG138" s="0"/>
      <c r="PTH138" s="0"/>
      <c r="PTI138" s="0"/>
      <c r="PTJ138" s="0"/>
      <c r="PTK138" s="0"/>
      <c r="PTL138" s="0"/>
      <c r="PTM138" s="0"/>
      <c r="PTN138" s="0"/>
      <c r="PTO138" s="0"/>
      <c r="PTP138" s="0"/>
      <c r="PTQ138" s="0"/>
      <c r="PTR138" s="0"/>
      <c r="PTS138" s="0"/>
      <c r="PTT138" s="0"/>
      <c r="PTU138" s="0"/>
      <c r="PTV138" s="0"/>
      <c r="PTW138" s="0"/>
      <c r="PTX138" s="0"/>
      <c r="PTY138" s="0"/>
      <c r="PTZ138" s="0"/>
      <c r="PUA138" s="0"/>
      <c r="PUB138" s="0"/>
      <c r="PUC138" s="0"/>
      <c r="PUD138" s="0"/>
      <c r="PUE138" s="0"/>
      <c r="PUF138" s="0"/>
      <c r="PUG138" s="0"/>
      <c r="PUH138" s="0"/>
      <c r="PUI138" s="0"/>
      <c r="PUJ138" s="0"/>
      <c r="PUK138" s="0"/>
      <c r="PUL138" s="0"/>
      <c r="PUM138" s="0"/>
      <c r="PUN138" s="0"/>
      <c r="PUO138" s="0"/>
      <c r="PUP138" s="0"/>
      <c r="PUQ138" s="0"/>
      <c r="PUR138" s="0"/>
      <c r="PUS138" s="0"/>
      <c r="PUT138" s="0"/>
      <c r="PUU138" s="0"/>
      <c r="PUV138" s="0"/>
      <c r="PUW138" s="0"/>
      <c r="PUX138" s="0"/>
      <c r="PUY138" s="0"/>
      <c r="PUZ138" s="0"/>
      <c r="PVA138" s="0"/>
      <c r="PVB138" s="0"/>
      <c r="PVC138" s="0"/>
      <c r="PVD138" s="0"/>
      <c r="PVE138" s="0"/>
      <c r="PVF138" s="0"/>
      <c r="PVG138" s="0"/>
      <c r="PVH138" s="0"/>
      <c r="PVI138" s="0"/>
      <c r="PVJ138" s="0"/>
      <c r="PVK138" s="0"/>
      <c r="PVL138" s="0"/>
      <c r="PVM138" s="0"/>
      <c r="PVN138" s="0"/>
      <c r="PVO138" s="0"/>
      <c r="PVP138" s="0"/>
      <c r="PVQ138" s="0"/>
      <c r="PVR138" s="0"/>
      <c r="PVS138" s="0"/>
      <c r="PVT138" s="0"/>
      <c r="PVU138" s="0"/>
      <c r="PVV138" s="0"/>
      <c r="PVW138" s="0"/>
      <c r="PVX138" s="0"/>
      <c r="PVY138" s="0"/>
      <c r="PVZ138" s="0"/>
      <c r="PWA138" s="0"/>
      <c r="PWB138" s="0"/>
      <c r="PWC138" s="0"/>
      <c r="PWD138" s="0"/>
      <c r="PWE138" s="0"/>
      <c r="PWF138" s="0"/>
      <c r="PWG138" s="0"/>
      <c r="PWH138" s="0"/>
      <c r="PWI138" s="0"/>
      <c r="PWJ138" s="0"/>
      <c r="PWK138" s="0"/>
      <c r="PWL138" s="0"/>
      <c r="PWM138" s="0"/>
      <c r="PWN138" s="0"/>
      <c r="PWO138" s="0"/>
      <c r="PWP138" s="0"/>
      <c r="PWQ138" s="0"/>
      <c r="PWR138" s="0"/>
      <c r="PWS138" s="0"/>
      <c r="PWT138" s="0"/>
      <c r="PWU138" s="0"/>
      <c r="PWV138" s="0"/>
      <c r="PWW138" s="0"/>
      <c r="PWX138" s="0"/>
      <c r="PWY138" s="0"/>
      <c r="PWZ138" s="0"/>
      <c r="PXA138" s="0"/>
      <c r="PXB138" s="0"/>
      <c r="PXC138" s="0"/>
      <c r="PXD138" s="0"/>
      <c r="PXE138" s="0"/>
      <c r="PXF138" s="0"/>
      <c r="PXG138" s="0"/>
      <c r="PXH138" s="0"/>
      <c r="PXI138" s="0"/>
      <c r="PXJ138" s="0"/>
      <c r="PXK138" s="0"/>
      <c r="PXL138" s="0"/>
      <c r="PXM138" s="0"/>
      <c r="PXN138" s="0"/>
      <c r="PXO138" s="0"/>
      <c r="PXP138" s="0"/>
      <c r="PXQ138" s="0"/>
      <c r="PXR138" s="0"/>
      <c r="PXS138" s="0"/>
      <c r="PXT138" s="0"/>
      <c r="PXU138" s="0"/>
      <c r="PXV138" s="0"/>
      <c r="PXW138" s="0"/>
      <c r="PXX138" s="0"/>
      <c r="PXY138" s="0"/>
      <c r="PXZ138" s="0"/>
      <c r="PYA138" s="0"/>
      <c r="PYB138" s="0"/>
      <c r="PYC138" s="0"/>
      <c r="PYD138" s="0"/>
      <c r="PYE138" s="0"/>
      <c r="PYF138" s="0"/>
      <c r="PYG138" s="0"/>
      <c r="PYH138" s="0"/>
      <c r="PYI138" s="0"/>
      <c r="PYJ138" s="0"/>
      <c r="PYK138" s="0"/>
      <c r="PYL138" s="0"/>
      <c r="PYM138" s="0"/>
      <c r="PYN138" s="0"/>
      <c r="PYO138" s="0"/>
      <c r="PYP138" s="0"/>
      <c r="PYQ138" s="0"/>
      <c r="PYR138" s="0"/>
      <c r="PYS138" s="0"/>
      <c r="PYT138" s="0"/>
      <c r="PYU138" s="0"/>
      <c r="PYV138" s="0"/>
      <c r="PYW138" s="0"/>
      <c r="PYX138" s="0"/>
      <c r="PYY138" s="0"/>
      <c r="PYZ138" s="0"/>
      <c r="PZA138" s="0"/>
      <c r="PZB138" s="0"/>
      <c r="PZC138" s="0"/>
      <c r="PZD138" s="0"/>
      <c r="PZE138" s="0"/>
      <c r="PZF138" s="0"/>
      <c r="PZG138" s="0"/>
      <c r="PZH138" s="0"/>
      <c r="PZI138" s="0"/>
      <c r="PZJ138" s="0"/>
      <c r="PZK138" s="0"/>
      <c r="PZL138" s="0"/>
      <c r="PZM138" s="0"/>
      <c r="PZN138" s="0"/>
      <c r="PZO138" s="0"/>
      <c r="PZP138" s="0"/>
      <c r="PZQ138" s="0"/>
      <c r="PZR138" s="0"/>
      <c r="PZS138" s="0"/>
      <c r="PZT138" s="0"/>
      <c r="PZU138" s="0"/>
      <c r="PZV138" s="0"/>
      <c r="PZW138" s="0"/>
      <c r="PZX138" s="0"/>
      <c r="PZY138" s="0"/>
      <c r="PZZ138" s="0"/>
      <c r="QAA138" s="0"/>
      <c r="QAB138" s="0"/>
      <c r="QAC138" s="0"/>
      <c r="QAD138" s="0"/>
      <c r="QAE138" s="0"/>
      <c r="QAF138" s="0"/>
      <c r="QAG138" s="0"/>
      <c r="QAH138" s="0"/>
      <c r="QAI138" s="0"/>
      <c r="QAJ138" s="0"/>
      <c r="QAK138" s="0"/>
      <c r="QAL138" s="0"/>
      <c r="QAM138" s="0"/>
      <c r="QAN138" s="0"/>
      <c r="QAO138" s="0"/>
      <c r="QAP138" s="0"/>
      <c r="QAQ138" s="0"/>
      <c r="QAR138" s="0"/>
      <c r="QAS138" s="0"/>
      <c r="QAT138" s="0"/>
      <c r="QAU138" s="0"/>
      <c r="QAV138" s="0"/>
      <c r="QAW138" s="0"/>
      <c r="QAX138" s="0"/>
      <c r="QAY138" s="0"/>
      <c r="QAZ138" s="0"/>
      <c r="QBA138" s="0"/>
      <c r="QBB138" s="0"/>
      <c r="QBC138" s="0"/>
      <c r="QBD138" s="0"/>
      <c r="QBE138" s="0"/>
      <c r="QBF138" s="0"/>
      <c r="QBG138" s="0"/>
      <c r="QBH138" s="0"/>
      <c r="QBI138" s="0"/>
      <c r="QBJ138" s="0"/>
      <c r="QBK138" s="0"/>
      <c r="QBL138" s="0"/>
      <c r="QBM138" s="0"/>
      <c r="QBN138" s="0"/>
      <c r="QBO138" s="0"/>
      <c r="QBP138" s="0"/>
      <c r="QBQ138" s="0"/>
      <c r="QBR138" s="0"/>
      <c r="QBS138" s="0"/>
      <c r="QBT138" s="0"/>
      <c r="QBU138" s="0"/>
      <c r="QBV138" s="0"/>
      <c r="QBW138" s="0"/>
      <c r="QBX138" s="0"/>
      <c r="QBY138" s="0"/>
      <c r="QBZ138" s="0"/>
      <c r="QCA138" s="0"/>
      <c r="QCB138" s="0"/>
      <c r="QCC138" s="0"/>
      <c r="QCD138" s="0"/>
      <c r="QCE138" s="0"/>
      <c r="QCF138" s="0"/>
      <c r="QCG138" s="0"/>
      <c r="QCH138" s="0"/>
      <c r="QCI138" s="0"/>
      <c r="QCJ138" s="0"/>
      <c r="QCK138" s="0"/>
      <c r="QCL138" s="0"/>
      <c r="QCM138" s="0"/>
      <c r="QCN138" s="0"/>
      <c r="QCO138" s="0"/>
      <c r="QCP138" s="0"/>
      <c r="QCQ138" s="0"/>
      <c r="QCR138" s="0"/>
      <c r="QCS138" s="0"/>
      <c r="QCT138" s="0"/>
      <c r="QCU138" s="0"/>
      <c r="QCV138" s="0"/>
      <c r="QCW138" s="0"/>
      <c r="QCX138" s="0"/>
      <c r="QCY138" s="0"/>
      <c r="QCZ138" s="0"/>
      <c r="QDA138" s="0"/>
      <c r="QDB138" s="0"/>
      <c r="QDC138" s="0"/>
      <c r="QDD138" s="0"/>
      <c r="QDE138" s="0"/>
      <c r="QDF138" s="0"/>
      <c r="QDG138" s="0"/>
      <c r="QDH138" s="0"/>
      <c r="QDI138" s="0"/>
      <c r="QDJ138" s="0"/>
      <c r="QDK138" s="0"/>
      <c r="QDL138" s="0"/>
      <c r="QDM138" s="0"/>
      <c r="QDN138" s="0"/>
      <c r="QDO138" s="0"/>
      <c r="QDP138" s="0"/>
      <c r="QDQ138" s="0"/>
      <c r="QDR138" s="0"/>
      <c r="QDS138" s="0"/>
      <c r="QDT138" s="0"/>
      <c r="QDU138" s="0"/>
      <c r="QDV138" s="0"/>
      <c r="QDW138" s="0"/>
      <c r="QDX138" s="0"/>
      <c r="QDY138" s="0"/>
      <c r="QDZ138" s="0"/>
      <c r="QEA138" s="0"/>
      <c r="QEB138" s="0"/>
      <c r="QEC138" s="0"/>
      <c r="QED138" s="0"/>
      <c r="QEE138" s="0"/>
      <c r="QEF138" s="0"/>
      <c r="QEG138" s="0"/>
      <c r="QEH138" s="0"/>
      <c r="QEI138" s="0"/>
      <c r="QEJ138" s="0"/>
      <c r="QEK138" s="0"/>
      <c r="QEL138" s="0"/>
      <c r="QEM138" s="0"/>
      <c r="QEN138" s="0"/>
      <c r="QEO138" s="0"/>
      <c r="QEP138" s="0"/>
      <c r="QEQ138" s="0"/>
      <c r="QER138" s="0"/>
      <c r="QES138" s="0"/>
      <c r="QET138" s="0"/>
      <c r="QEU138" s="0"/>
      <c r="QEV138" s="0"/>
      <c r="QEW138" s="0"/>
      <c r="QEX138" s="0"/>
      <c r="QEY138" s="0"/>
      <c r="QEZ138" s="0"/>
      <c r="QFA138" s="0"/>
      <c r="QFB138" s="0"/>
      <c r="QFC138" s="0"/>
      <c r="QFD138" s="0"/>
      <c r="QFE138" s="0"/>
      <c r="QFF138" s="0"/>
      <c r="QFG138" s="0"/>
      <c r="QFH138" s="0"/>
      <c r="QFI138" s="0"/>
      <c r="QFJ138" s="0"/>
      <c r="QFK138" s="0"/>
      <c r="QFL138" s="0"/>
      <c r="QFM138" s="0"/>
      <c r="QFN138" s="0"/>
      <c r="QFO138" s="0"/>
      <c r="QFP138" s="0"/>
      <c r="QFQ138" s="0"/>
      <c r="QFR138" s="0"/>
      <c r="QFS138" s="0"/>
      <c r="QFT138" s="0"/>
      <c r="QFU138" s="0"/>
      <c r="QFV138" s="0"/>
      <c r="QFW138" s="0"/>
      <c r="QFX138" s="0"/>
      <c r="QFY138" s="0"/>
      <c r="QFZ138" s="0"/>
      <c r="QGA138" s="0"/>
      <c r="QGB138" s="0"/>
      <c r="QGC138" s="0"/>
      <c r="QGD138" s="0"/>
      <c r="QGE138" s="0"/>
      <c r="QGF138" s="0"/>
      <c r="QGG138" s="0"/>
      <c r="QGH138" s="0"/>
      <c r="QGI138" s="0"/>
      <c r="QGJ138" s="0"/>
      <c r="QGK138" s="0"/>
      <c r="QGL138" s="0"/>
      <c r="QGM138" s="0"/>
      <c r="QGN138" s="0"/>
      <c r="QGO138" s="0"/>
      <c r="QGP138" s="0"/>
      <c r="QGQ138" s="0"/>
      <c r="QGR138" s="0"/>
      <c r="QGS138" s="0"/>
      <c r="QGT138" s="0"/>
      <c r="QGU138" s="0"/>
      <c r="QGV138" s="0"/>
      <c r="QGW138" s="0"/>
      <c r="QGX138" s="0"/>
      <c r="QGY138" s="0"/>
      <c r="QGZ138" s="0"/>
      <c r="QHA138" s="0"/>
      <c r="QHB138" s="0"/>
      <c r="QHC138" s="0"/>
      <c r="QHD138" s="0"/>
      <c r="QHE138" s="0"/>
      <c r="QHF138" s="0"/>
      <c r="QHG138" s="0"/>
      <c r="QHH138" s="0"/>
      <c r="QHI138" s="0"/>
      <c r="QHJ138" s="0"/>
      <c r="QHK138" s="0"/>
      <c r="QHL138" s="0"/>
      <c r="QHM138" s="0"/>
      <c r="QHN138" s="0"/>
      <c r="QHO138" s="0"/>
      <c r="QHP138" s="0"/>
      <c r="QHQ138" s="0"/>
      <c r="QHR138" s="0"/>
      <c r="QHS138" s="0"/>
      <c r="QHT138" s="0"/>
      <c r="QHU138" s="0"/>
      <c r="QHV138" s="0"/>
      <c r="QHW138" s="0"/>
      <c r="QHX138" s="0"/>
      <c r="QHY138" s="0"/>
      <c r="QHZ138" s="0"/>
      <c r="QIA138" s="0"/>
      <c r="QIB138" s="0"/>
      <c r="QIC138" s="0"/>
      <c r="QID138" s="0"/>
      <c r="QIE138" s="0"/>
      <c r="QIF138" s="0"/>
      <c r="QIG138" s="0"/>
      <c r="QIH138" s="0"/>
      <c r="QII138" s="0"/>
      <c r="QIJ138" s="0"/>
      <c r="QIK138" s="0"/>
      <c r="QIL138" s="0"/>
      <c r="QIM138" s="0"/>
      <c r="QIN138" s="0"/>
      <c r="QIO138" s="0"/>
      <c r="QIP138" s="0"/>
      <c r="QIQ138" s="0"/>
      <c r="QIR138" s="0"/>
      <c r="QIS138" s="0"/>
      <c r="QIT138" s="0"/>
      <c r="QIU138" s="0"/>
      <c r="QIV138" s="0"/>
      <c r="QIW138" s="0"/>
      <c r="QIX138" s="0"/>
      <c r="QIY138" s="0"/>
      <c r="QIZ138" s="0"/>
      <c r="QJA138" s="0"/>
      <c r="QJB138" s="0"/>
      <c r="QJC138" s="0"/>
      <c r="QJD138" s="0"/>
      <c r="QJE138" s="0"/>
      <c r="QJF138" s="0"/>
      <c r="QJG138" s="0"/>
      <c r="QJH138" s="0"/>
      <c r="QJI138" s="0"/>
      <c r="QJJ138" s="0"/>
      <c r="QJK138" s="0"/>
      <c r="QJL138" s="0"/>
      <c r="QJM138" s="0"/>
      <c r="QJN138" s="0"/>
      <c r="QJO138" s="0"/>
      <c r="QJP138" s="0"/>
      <c r="QJQ138" s="0"/>
      <c r="QJR138" s="0"/>
      <c r="QJS138" s="0"/>
      <c r="QJT138" s="0"/>
      <c r="QJU138" s="0"/>
      <c r="QJV138" s="0"/>
      <c r="QJW138" s="0"/>
      <c r="QJX138" s="0"/>
      <c r="QJY138" s="0"/>
      <c r="QJZ138" s="0"/>
      <c r="QKA138" s="0"/>
      <c r="QKB138" s="0"/>
      <c r="QKC138" s="0"/>
      <c r="QKD138" s="0"/>
      <c r="QKE138" s="0"/>
      <c r="QKF138" s="0"/>
      <c r="QKG138" s="0"/>
      <c r="QKH138" s="0"/>
      <c r="QKI138" s="0"/>
      <c r="QKJ138" s="0"/>
      <c r="QKK138" s="0"/>
      <c r="QKL138" s="0"/>
      <c r="QKM138" s="0"/>
      <c r="QKN138" s="0"/>
      <c r="QKO138" s="0"/>
      <c r="QKP138" s="0"/>
      <c r="QKQ138" s="0"/>
      <c r="QKR138" s="0"/>
      <c r="QKS138" s="0"/>
      <c r="QKT138" s="0"/>
      <c r="QKU138" s="0"/>
      <c r="QKV138" s="0"/>
      <c r="QKW138" s="0"/>
      <c r="QKX138" s="0"/>
      <c r="QKY138" s="0"/>
      <c r="QKZ138" s="0"/>
      <c r="QLA138" s="0"/>
      <c r="QLB138" s="0"/>
      <c r="QLC138" s="0"/>
      <c r="QLD138" s="0"/>
      <c r="QLE138" s="0"/>
      <c r="QLF138" s="0"/>
      <c r="QLG138" s="0"/>
      <c r="QLH138" s="0"/>
      <c r="QLI138" s="0"/>
      <c r="QLJ138" s="0"/>
      <c r="QLK138" s="0"/>
      <c r="QLL138" s="0"/>
      <c r="QLM138" s="0"/>
      <c r="QLN138" s="0"/>
      <c r="QLO138" s="0"/>
      <c r="QLP138" s="0"/>
      <c r="QLQ138" s="0"/>
      <c r="QLR138" s="0"/>
      <c r="QLS138" s="0"/>
      <c r="QLT138" s="0"/>
      <c r="QLU138" s="0"/>
      <c r="QLV138" s="0"/>
      <c r="QLW138" s="0"/>
      <c r="QLX138" s="0"/>
      <c r="QLY138" s="0"/>
      <c r="QLZ138" s="0"/>
      <c r="QMA138" s="0"/>
      <c r="QMB138" s="0"/>
      <c r="QMC138" s="0"/>
      <c r="QMD138" s="0"/>
      <c r="QME138" s="0"/>
      <c r="QMF138" s="0"/>
      <c r="QMG138" s="0"/>
      <c r="QMH138" s="0"/>
      <c r="QMI138" s="0"/>
      <c r="QMJ138" s="0"/>
      <c r="QMK138" s="0"/>
      <c r="QML138" s="0"/>
      <c r="QMM138" s="0"/>
      <c r="QMN138" s="0"/>
      <c r="QMO138" s="0"/>
      <c r="QMP138" s="0"/>
      <c r="QMQ138" s="0"/>
      <c r="QMR138" s="0"/>
      <c r="QMS138" s="0"/>
      <c r="QMT138" s="0"/>
      <c r="QMU138" s="0"/>
      <c r="QMV138" s="0"/>
      <c r="QMW138" s="0"/>
      <c r="QMX138" s="0"/>
      <c r="QMY138" s="0"/>
      <c r="QMZ138" s="0"/>
      <c r="QNA138" s="0"/>
      <c r="QNB138" s="0"/>
      <c r="QNC138" s="0"/>
      <c r="QND138" s="0"/>
      <c r="QNE138" s="0"/>
      <c r="QNF138" s="0"/>
      <c r="QNG138" s="0"/>
      <c r="QNH138" s="0"/>
      <c r="QNI138" s="0"/>
      <c r="QNJ138" s="0"/>
      <c r="QNK138" s="0"/>
      <c r="QNL138" s="0"/>
      <c r="QNM138" s="0"/>
      <c r="QNN138" s="0"/>
      <c r="QNO138" s="0"/>
      <c r="QNP138" s="0"/>
      <c r="QNQ138" s="0"/>
      <c r="QNR138" s="0"/>
      <c r="QNS138" s="0"/>
      <c r="QNT138" s="0"/>
      <c r="QNU138" s="0"/>
      <c r="QNV138" s="0"/>
      <c r="QNW138" s="0"/>
      <c r="QNX138" s="0"/>
      <c r="QNY138" s="0"/>
      <c r="QNZ138" s="0"/>
      <c r="QOA138" s="0"/>
      <c r="QOB138" s="0"/>
      <c r="QOC138" s="0"/>
      <c r="QOD138" s="0"/>
      <c r="QOE138" s="0"/>
      <c r="QOF138" s="0"/>
      <c r="QOG138" s="0"/>
      <c r="QOH138" s="0"/>
      <c r="QOI138" s="0"/>
      <c r="QOJ138" s="0"/>
      <c r="QOK138" s="0"/>
      <c r="QOL138" s="0"/>
      <c r="QOM138" s="0"/>
      <c r="QON138" s="0"/>
      <c r="QOO138" s="0"/>
      <c r="QOP138" s="0"/>
      <c r="QOQ138" s="0"/>
      <c r="QOR138" s="0"/>
      <c r="QOS138" s="0"/>
      <c r="QOT138" s="0"/>
      <c r="QOU138" s="0"/>
      <c r="QOV138" s="0"/>
      <c r="QOW138" s="0"/>
      <c r="QOX138" s="0"/>
      <c r="QOY138" s="0"/>
      <c r="QOZ138" s="0"/>
      <c r="QPA138" s="0"/>
      <c r="QPB138" s="0"/>
      <c r="QPC138" s="0"/>
      <c r="QPD138" s="0"/>
      <c r="QPE138" s="0"/>
      <c r="QPF138" s="0"/>
      <c r="QPG138" s="0"/>
      <c r="QPH138" s="0"/>
      <c r="QPI138" s="0"/>
      <c r="QPJ138" s="0"/>
      <c r="QPK138" s="0"/>
      <c r="QPL138" s="0"/>
      <c r="QPM138" s="0"/>
      <c r="QPN138" s="0"/>
      <c r="QPO138" s="0"/>
      <c r="QPP138" s="0"/>
      <c r="QPQ138" s="0"/>
      <c r="QPR138" s="0"/>
      <c r="QPS138" s="0"/>
      <c r="QPT138" s="0"/>
      <c r="QPU138" s="0"/>
      <c r="QPV138" s="0"/>
      <c r="QPW138" s="0"/>
      <c r="QPX138" s="0"/>
      <c r="QPY138" s="0"/>
      <c r="QPZ138" s="0"/>
      <c r="QQA138" s="0"/>
      <c r="QQB138" s="0"/>
      <c r="QQC138" s="0"/>
      <c r="QQD138" s="0"/>
      <c r="QQE138" s="0"/>
      <c r="QQF138" s="0"/>
      <c r="QQG138" s="0"/>
      <c r="QQH138" s="0"/>
      <c r="QQI138" s="0"/>
      <c r="QQJ138" s="0"/>
      <c r="QQK138" s="0"/>
      <c r="QQL138" s="0"/>
      <c r="QQM138" s="0"/>
      <c r="QQN138" s="0"/>
      <c r="QQO138" s="0"/>
      <c r="QQP138" s="0"/>
      <c r="QQQ138" s="0"/>
      <c r="QQR138" s="0"/>
      <c r="QQS138" s="0"/>
      <c r="QQT138" s="0"/>
      <c r="QQU138" s="0"/>
      <c r="QQV138" s="0"/>
      <c r="QQW138" s="0"/>
      <c r="QQX138" s="0"/>
      <c r="QQY138" s="0"/>
      <c r="QQZ138" s="0"/>
      <c r="QRA138" s="0"/>
      <c r="QRB138" s="0"/>
      <c r="QRC138" s="0"/>
      <c r="QRD138" s="0"/>
      <c r="QRE138" s="0"/>
      <c r="QRF138" s="0"/>
      <c r="QRG138" s="0"/>
      <c r="QRH138" s="0"/>
      <c r="QRI138" s="0"/>
      <c r="QRJ138" s="0"/>
      <c r="QRK138" s="0"/>
      <c r="QRL138" s="0"/>
      <c r="QRM138" s="0"/>
      <c r="QRN138" s="0"/>
      <c r="QRO138" s="0"/>
      <c r="QRP138" s="0"/>
      <c r="QRQ138" s="0"/>
      <c r="QRR138" s="0"/>
      <c r="QRS138" s="0"/>
      <c r="QRT138" s="0"/>
      <c r="QRU138" s="0"/>
      <c r="QRV138" s="0"/>
      <c r="QRW138" s="0"/>
      <c r="QRX138" s="0"/>
      <c r="QRY138" s="0"/>
      <c r="QRZ138" s="0"/>
      <c r="QSA138" s="0"/>
      <c r="QSB138" s="0"/>
      <c r="QSC138" s="0"/>
      <c r="QSD138" s="0"/>
      <c r="QSE138" s="0"/>
      <c r="QSF138" s="0"/>
      <c r="QSG138" s="0"/>
      <c r="QSH138" s="0"/>
      <c r="QSI138" s="0"/>
      <c r="QSJ138" s="0"/>
      <c r="QSK138" s="0"/>
      <c r="QSL138" s="0"/>
      <c r="QSM138" s="0"/>
      <c r="QSN138" s="0"/>
      <c r="QSO138" s="0"/>
      <c r="QSP138" s="0"/>
      <c r="QSQ138" s="0"/>
      <c r="QSR138" s="0"/>
      <c r="QSS138" s="0"/>
      <c r="QST138" s="0"/>
      <c r="QSU138" s="0"/>
      <c r="QSV138" s="0"/>
      <c r="QSW138" s="0"/>
      <c r="QSX138" s="0"/>
      <c r="QSY138" s="0"/>
      <c r="QSZ138" s="0"/>
      <c r="QTA138" s="0"/>
      <c r="QTB138" s="0"/>
      <c r="QTC138" s="0"/>
      <c r="QTD138" s="0"/>
      <c r="QTE138" s="0"/>
      <c r="QTF138" s="0"/>
      <c r="QTG138" s="0"/>
      <c r="QTH138" s="0"/>
      <c r="QTI138" s="0"/>
      <c r="QTJ138" s="0"/>
      <c r="QTK138" s="0"/>
      <c r="QTL138" s="0"/>
      <c r="QTM138" s="0"/>
      <c r="QTN138" s="0"/>
      <c r="QTO138" s="0"/>
      <c r="QTP138" s="0"/>
      <c r="QTQ138" s="0"/>
      <c r="QTR138" s="0"/>
      <c r="QTS138" s="0"/>
      <c r="QTT138" s="0"/>
      <c r="QTU138" s="0"/>
      <c r="QTV138" s="0"/>
      <c r="QTW138" s="0"/>
      <c r="QTX138" s="0"/>
      <c r="QTY138" s="0"/>
      <c r="QTZ138" s="0"/>
      <c r="QUA138" s="0"/>
      <c r="QUB138" s="0"/>
      <c r="QUC138" s="0"/>
      <c r="QUD138" s="0"/>
      <c r="QUE138" s="0"/>
      <c r="QUF138" s="0"/>
      <c r="QUG138" s="0"/>
      <c r="QUH138" s="0"/>
      <c r="QUI138" s="0"/>
      <c r="QUJ138" s="0"/>
      <c r="QUK138" s="0"/>
      <c r="QUL138" s="0"/>
      <c r="QUM138" s="0"/>
      <c r="QUN138" s="0"/>
      <c r="QUO138" s="0"/>
      <c r="QUP138" s="0"/>
      <c r="QUQ138" s="0"/>
      <c r="QUR138" s="0"/>
      <c r="QUS138" s="0"/>
      <c r="QUT138" s="0"/>
      <c r="QUU138" s="0"/>
      <c r="QUV138" s="0"/>
      <c r="QUW138" s="0"/>
      <c r="QUX138" s="0"/>
      <c r="QUY138" s="0"/>
      <c r="QUZ138" s="0"/>
      <c r="QVA138" s="0"/>
      <c r="QVB138" s="0"/>
      <c r="QVC138" s="0"/>
      <c r="QVD138" s="0"/>
      <c r="QVE138" s="0"/>
      <c r="QVF138" s="0"/>
      <c r="QVG138" s="0"/>
      <c r="QVH138" s="0"/>
      <c r="QVI138" s="0"/>
      <c r="QVJ138" s="0"/>
      <c r="QVK138" s="0"/>
      <c r="QVL138" s="0"/>
      <c r="QVM138" s="0"/>
      <c r="QVN138" s="0"/>
      <c r="QVO138" s="0"/>
      <c r="QVP138" s="0"/>
      <c r="QVQ138" s="0"/>
      <c r="QVR138" s="0"/>
      <c r="QVS138" s="0"/>
      <c r="QVT138" s="0"/>
      <c r="QVU138" s="0"/>
      <c r="QVV138" s="0"/>
      <c r="QVW138" s="0"/>
      <c r="QVX138" s="0"/>
      <c r="QVY138" s="0"/>
      <c r="QVZ138" s="0"/>
      <c r="QWA138" s="0"/>
      <c r="QWB138" s="0"/>
      <c r="QWC138" s="0"/>
      <c r="QWD138" s="0"/>
      <c r="QWE138" s="0"/>
      <c r="QWF138" s="0"/>
      <c r="QWG138" s="0"/>
      <c r="QWH138" s="0"/>
      <c r="QWI138" s="0"/>
      <c r="QWJ138" s="0"/>
      <c r="QWK138" s="0"/>
      <c r="QWL138" s="0"/>
      <c r="QWM138" s="0"/>
      <c r="QWN138" s="0"/>
      <c r="QWO138" s="0"/>
      <c r="QWP138" s="0"/>
      <c r="QWQ138" s="0"/>
      <c r="QWR138" s="0"/>
      <c r="QWS138" s="0"/>
      <c r="QWT138" s="0"/>
      <c r="QWU138" s="0"/>
      <c r="QWV138" s="0"/>
      <c r="QWW138" s="0"/>
      <c r="QWX138" s="0"/>
      <c r="QWY138" s="0"/>
      <c r="QWZ138" s="0"/>
      <c r="QXA138" s="0"/>
      <c r="QXB138" s="0"/>
      <c r="QXC138" s="0"/>
      <c r="QXD138" s="0"/>
      <c r="QXE138" s="0"/>
      <c r="QXF138" s="0"/>
      <c r="QXG138" s="0"/>
      <c r="QXH138" s="0"/>
      <c r="QXI138" s="0"/>
      <c r="QXJ138" s="0"/>
      <c r="QXK138" s="0"/>
      <c r="QXL138" s="0"/>
      <c r="QXM138" s="0"/>
      <c r="QXN138" s="0"/>
      <c r="QXO138" s="0"/>
      <c r="QXP138" s="0"/>
      <c r="QXQ138" s="0"/>
      <c r="QXR138" s="0"/>
      <c r="QXS138" s="0"/>
      <c r="QXT138" s="0"/>
      <c r="QXU138" s="0"/>
      <c r="QXV138" s="0"/>
      <c r="QXW138" s="0"/>
      <c r="QXX138" s="0"/>
      <c r="QXY138" s="0"/>
      <c r="QXZ138" s="0"/>
      <c r="QYA138" s="0"/>
      <c r="QYB138" s="0"/>
      <c r="QYC138" s="0"/>
      <c r="QYD138" s="0"/>
      <c r="QYE138" s="0"/>
      <c r="QYF138" s="0"/>
      <c r="QYG138" s="0"/>
      <c r="QYH138" s="0"/>
      <c r="QYI138" s="0"/>
      <c r="QYJ138" s="0"/>
      <c r="QYK138" s="0"/>
      <c r="QYL138" s="0"/>
      <c r="QYM138" s="0"/>
      <c r="QYN138" s="0"/>
      <c r="QYO138" s="0"/>
      <c r="QYP138" s="0"/>
      <c r="QYQ138" s="0"/>
      <c r="QYR138" s="0"/>
      <c r="QYS138" s="0"/>
      <c r="QYT138" s="0"/>
      <c r="QYU138" s="0"/>
      <c r="QYV138" s="0"/>
      <c r="QYW138" s="0"/>
      <c r="QYX138" s="0"/>
      <c r="QYY138" s="0"/>
      <c r="QYZ138" s="0"/>
      <c r="QZA138" s="0"/>
      <c r="QZB138" s="0"/>
      <c r="QZC138" s="0"/>
      <c r="QZD138" s="0"/>
      <c r="QZE138" s="0"/>
      <c r="QZF138" s="0"/>
      <c r="QZG138" s="0"/>
      <c r="QZH138" s="0"/>
      <c r="QZI138" s="0"/>
      <c r="QZJ138" s="0"/>
      <c r="QZK138" s="0"/>
      <c r="QZL138" s="0"/>
      <c r="QZM138" s="0"/>
      <c r="QZN138" s="0"/>
      <c r="QZO138" s="0"/>
      <c r="QZP138" s="0"/>
      <c r="QZQ138" s="0"/>
      <c r="QZR138" s="0"/>
      <c r="QZS138" s="0"/>
      <c r="QZT138" s="0"/>
      <c r="QZU138" s="0"/>
      <c r="QZV138" s="0"/>
      <c r="QZW138" s="0"/>
      <c r="QZX138" s="0"/>
      <c r="QZY138" s="0"/>
      <c r="QZZ138" s="0"/>
      <c r="RAA138" s="0"/>
      <c r="RAB138" s="0"/>
      <c r="RAC138" s="0"/>
      <c r="RAD138" s="0"/>
      <c r="RAE138" s="0"/>
      <c r="RAF138" s="0"/>
      <c r="RAG138" s="0"/>
      <c r="RAH138" s="0"/>
      <c r="RAI138" s="0"/>
      <c r="RAJ138" s="0"/>
      <c r="RAK138" s="0"/>
      <c r="RAL138" s="0"/>
      <c r="RAM138" s="0"/>
      <c r="RAN138" s="0"/>
      <c r="RAO138" s="0"/>
      <c r="RAP138" s="0"/>
      <c r="RAQ138" s="0"/>
      <c r="RAR138" s="0"/>
      <c r="RAS138" s="0"/>
      <c r="RAT138" s="0"/>
      <c r="RAU138" s="0"/>
      <c r="RAV138" s="0"/>
      <c r="RAW138" s="0"/>
      <c r="RAX138" s="0"/>
      <c r="RAY138" s="0"/>
      <c r="RAZ138" s="0"/>
      <c r="RBA138" s="0"/>
      <c r="RBB138" s="0"/>
      <c r="RBC138" s="0"/>
      <c r="RBD138" s="0"/>
      <c r="RBE138" s="0"/>
      <c r="RBF138" s="0"/>
      <c r="RBG138" s="0"/>
      <c r="RBH138" s="0"/>
      <c r="RBI138" s="0"/>
      <c r="RBJ138" s="0"/>
      <c r="RBK138" s="0"/>
      <c r="RBL138" s="0"/>
      <c r="RBM138" s="0"/>
      <c r="RBN138" s="0"/>
      <c r="RBO138" s="0"/>
      <c r="RBP138" s="0"/>
      <c r="RBQ138" s="0"/>
      <c r="RBR138" s="0"/>
      <c r="RBS138" s="0"/>
      <c r="RBT138" s="0"/>
      <c r="RBU138" s="0"/>
      <c r="RBV138" s="0"/>
      <c r="RBW138" s="0"/>
      <c r="RBX138" s="0"/>
      <c r="RBY138" s="0"/>
      <c r="RBZ138" s="0"/>
      <c r="RCA138" s="0"/>
      <c r="RCB138" s="0"/>
      <c r="RCC138" s="0"/>
      <c r="RCD138" s="0"/>
      <c r="RCE138" s="0"/>
      <c r="RCF138" s="0"/>
      <c r="RCG138" s="0"/>
      <c r="RCH138" s="0"/>
      <c r="RCI138" s="0"/>
      <c r="RCJ138" s="0"/>
      <c r="RCK138" s="0"/>
      <c r="RCL138" s="0"/>
      <c r="RCM138" s="0"/>
      <c r="RCN138" s="0"/>
      <c r="RCO138" s="0"/>
      <c r="RCP138" s="0"/>
      <c r="RCQ138" s="0"/>
      <c r="RCR138" s="0"/>
      <c r="RCS138" s="0"/>
      <c r="RCT138" s="0"/>
      <c r="RCU138" s="0"/>
      <c r="RCV138" s="0"/>
      <c r="RCW138" s="0"/>
      <c r="RCX138" s="0"/>
      <c r="RCY138" s="0"/>
      <c r="RCZ138" s="0"/>
      <c r="RDA138" s="0"/>
      <c r="RDB138" s="0"/>
      <c r="RDC138" s="0"/>
      <c r="RDD138" s="0"/>
      <c r="RDE138" s="0"/>
      <c r="RDF138" s="0"/>
      <c r="RDG138" s="0"/>
      <c r="RDH138" s="0"/>
      <c r="RDI138" s="0"/>
      <c r="RDJ138" s="0"/>
      <c r="RDK138" s="0"/>
      <c r="RDL138" s="0"/>
      <c r="RDM138" s="0"/>
      <c r="RDN138" s="0"/>
      <c r="RDO138" s="0"/>
      <c r="RDP138" s="0"/>
      <c r="RDQ138" s="0"/>
      <c r="RDR138" s="0"/>
      <c r="RDS138" s="0"/>
      <c r="RDT138" s="0"/>
      <c r="RDU138" s="0"/>
      <c r="RDV138" s="0"/>
      <c r="RDW138" s="0"/>
      <c r="RDX138" s="0"/>
      <c r="RDY138" s="0"/>
      <c r="RDZ138" s="0"/>
      <c r="REA138" s="0"/>
      <c r="REB138" s="0"/>
      <c r="REC138" s="0"/>
      <c r="RED138" s="0"/>
      <c r="REE138" s="0"/>
      <c r="REF138" s="0"/>
      <c r="REG138" s="0"/>
      <c r="REH138" s="0"/>
      <c r="REI138" s="0"/>
      <c r="REJ138" s="0"/>
      <c r="REK138" s="0"/>
      <c r="REL138" s="0"/>
      <c r="REM138" s="0"/>
      <c r="REN138" s="0"/>
      <c r="REO138" s="0"/>
      <c r="REP138" s="0"/>
      <c r="REQ138" s="0"/>
      <c r="RER138" s="0"/>
      <c r="RES138" s="0"/>
      <c r="RET138" s="0"/>
      <c r="REU138" s="0"/>
      <c r="REV138" s="0"/>
      <c r="REW138" s="0"/>
      <c r="REX138" s="0"/>
      <c r="REY138" s="0"/>
      <c r="REZ138" s="0"/>
      <c r="RFA138" s="0"/>
      <c r="RFB138" s="0"/>
      <c r="RFC138" s="0"/>
      <c r="RFD138" s="0"/>
      <c r="RFE138" s="0"/>
      <c r="RFF138" s="0"/>
      <c r="RFG138" s="0"/>
      <c r="RFH138" s="0"/>
      <c r="RFI138" s="0"/>
      <c r="RFJ138" s="0"/>
      <c r="RFK138" s="0"/>
      <c r="RFL138" s="0"/>
      <c r="RFM138" s="0"/>
      <c r="RFN138" s="0"/>
      <c r="RFO138" s="0"/>
      <c r="RFP138" s="0"/>
      <c r="RFQ138" s="0"/>
      <c r="RFR138" s="0"/>
      <c r="RFS138" s="0"/>
      <c r="RFT138" s="0"/>
      <c r="RFU138" s="0"/>
      <c r="RFV138" s="0"/>
      <c r="RFW138" s="0"/>
      <c r="RFX138" s="0"/>
      <c r="RFY138" s="0"/>
      <c r="RFZ138" s="0"/>
      <c r="RGA138" s="0"/>
      <c r="RGB138" s="0"/>
      <c r="RGC138" s="0"/>
      <c r="RGD138" s="0"/>
      <c r="RGE138" s="0"/>
      <c r="RGF138" s="0"/>
      <c r="RGG138" s="0"/>
      <c r="RGH138" s="0"/>
      <c r="RGI138" s="0"/>
      <c r="RGJ138" s="0"/>
      <c r="RGK138" s="0"/>
      <c r="RGL138" s="0"/>
      <c r="RGM138" s="0"/>
      <c r="RGN138" s="0"/>
      <c r="RGO138" s="0"/>
      <c r="RGP138" s="0"/>
      <c r="RGQ138" s="0"/>
      <c r="RGR138" s="0"/>
      <c r="RGS138" s="0"/>
      <c r="RGT138" s="0"/>
      <c r="RGU138" s="0"/>
      <c r="RGV138" s="0"/>
      <c r="RGW138" s="0"/>
      <c r="RGX138" s="0"/>
      <c r="RGY138" s="0"/>
      <c r="RGZ138" s="0"/>
      <c r="RHA138" s="0"/>
      <c r="RHB138" s="0"/>
      <c r="RHC138" s="0"/>
      <c r="RHD138" s="0"/>
      <c r="RHE138" s="0"/>
      <c r="RHF138" s="0"/>
      <c r="RHG138" s="0"/>
      <c r="RHH138" s="0"/>
      <c r="RHI138" s="0"/>
      <c r="RHJ138" s="0"/>
      <c r="RHK138" s="0"/>
      <c r="RHL138" s="0"/>
      <c r="RHM138" s="0"/>
      <c r="RHN138" s="0"/>
      <c r="RHO138" s="0"/>
      <c r="RHP138" s="0"/>
      <c r="RHQ138" s="0"/>
      <c r="RHR138" s="0"/>
      <c r="RHS138" s="0"/>
      <c r="RHT138" s="0"/>
      <c r="RHU138" s="0"/>
      <c r="RHV138" s="0"/>
      <c r="RHW138" s="0"/>
      <c r="RHX138" s="0"/>
      <c r="RHY138" s="0"/>
      <c r="RHZ138" s="0"/>
      <c r="RIA138" s="0"/>
      <c r="RIB138" s="0"/>
      <c r="RIC138" s="0"/>
      <c r="RID138" s="0"/>
      <c r="RIE138" s="0"/>
      <c r="RIF138" s="0"/>
      <c r="RIG138" s="0"/>
      <c r="RIH138" s="0"/>
      <c r="RII138" s="0"/>
      <c r="RIJ138" s="0"/>
      <c r="RIK138" s="0"/>
      <c r="RIL138" s="0"/>
      <c r="RIM138" s="0"/>
      <c r="RIN138" s="0"/>
      <c r="RIO138" s="0"/>
      <c r="RIP138" s="0"/>
      <c r="RIQ138" s="0"/>
      <c r="RIR138" s="0"/>
      <c r="RIS138" s="0"/>
      <c r="RIT138" s="0"/>
      <c r="RIU138" s="0"/>
      <c r="RIV138" s="0"/>
      <c r="RIW138" s="0"/>
      <c r="RIX138" s="0"/>
      <c r="RIY138" s="0"/>
      <c r="RIZ138" s="0"/>
      <c r="RJA138" s="0"/>
      <c r="RJB138" s="0"/>
      <c r="RJC138" s="0"/>
      <c r="RJD138" s="0"/>
      <c r="RJE138" s="0"/>
      <c r="RJF138" s="0"/>
      <c r="RJG138" s="0"/>
      <c r="RJH138" s="0"/>
      <c r="RJI138" s="0"/>
      <c r="RJJ138" s="0"/>
      <c r="RJK138" s="0"/>
      <c r="RJL138" s="0"/>
      <c r="RJM138" s="0"/>
      <c r="RJN138" s="0"/>
      <c r="RJO138" s="0"/>
      <c r="RJP138" s="0"/>
      <c r="RJQ138" s="0"/>
      <c r="RJR138" s="0"/>
      <c r="RJS138" s="0"/>
      <c r="RJT138" s="0"/>
      <c r="RJU138" s="0"/>
      <c r="RJV138" s="0"/>
      <c r="RJW138" s="0"/>
      <c r="RJX138" s="0"/>
      <c r="RJY138" s="0"/>
      <c r="RJZ138" s="0"/>
      <c r="RKA138" s="0"/>
      <c r="RKB138" s="0"/>
      <c r="RKC138" s="0"/>
      <c r="RKD138" s="0"/>
      <c r="RKE138" s="0"/>
      <c r="RKF138" s="0"/>
      <c r="RKG138" s="0"/>
      <c r="RKH138" s="0"/>
      <c r="RKI138" s="0"/>
      <c r="RKJ138" s="0"/>
      <c r="RKK138" s="0"/>
      <c r="RKL138" s="0"/>
      <c r="RKM138" s="0"/>
      <c r="RKN138" s="0"/>
      <c r="RKO138" s="0"/>
      <c r="RKP138" s="0"/>
      <c r="RKQ138" s="0"/>
      <c r="RKR138" s="0"/>
      <c r="RKS138" s="0"/>
      <c r="RKT138" s="0"/>
      <c r="RKU138" s="0"/>
      <c r="RKV138" s="0"/>
      <c r="RKW138" s="0"/>
      <c r="RKX138" s="0"/>
      <c r="RKY138" s="0"/>
      <c r="RKZ138" s="0"/>
      <c r="RLA138" s="0"/>
      <c r="RLB138" s="0"/>
      <c r="RLC138" s="0"/>
      <c r="RLD138" s="0"/>
      <c r="RLE138" s="0"/>
      <c r="RLF138" s="0"/>
      <c r="RLG138" s="0"/>
      <c r="RLH138" s="0"/>
      <c r="RLI138" s="0"/>
      <c r="RLJ138" s="0"/>
      <c r="RLK138" s="0"/>
      <c r="RLL138" s="0"/>
      <c r="RLM138" s="0"/>
      <c r="RLN138" s="0"/>
      <c r="RLO138" s="0"/>
      <c r="RLP138" s="0"/>
      <c r="RLQ138" s="0"/>
      <c r="RLR138" s="0"/>
      <c r="RLS138" s="0"/>
      <c r="RLT138" s="0"/>
      <c r="RLU138" s="0"/>
      <c r="RLV138" s="0"/>
      <c r="RLW138" s="0"/>
      <c r="RLX138" s="0"/>
      <c r="RLY138" s="0"/>
      <c r="RLZ138" s="0"/>
      <c r="RMA138" s="0"/>
      <c r="RMB138" s="0"/>
      <c r="RMC138" s="0"/>
      <c r="RMD138" s="0"/>
      <c r="RME138" s="0"/>
      <c r="RMF138" s="0"/>
      <c r="RMG138" s="0"/>
      <c r="RMH138" s="0"/>
      <c r="RMI138" s="0"/>
      <c r="RMJ138" s="0"/>
      <c r="RMK138" s="0"/>
      <c r="RML138" s="0"/>
      <c r="RMM138" s="0"/>
      <c r="RMN138" s="0"/>
      <c r="RMO138" s="0"/>
      <c r="RMP138" s="0"/>
      <c r="RMQ138" s="0"/>
      <c r="RMR138" s="0"/>
      <c r="RMS138" s="0"/>
      <c r="RMT138" s="0"/>
      <c r="RMU138" s="0"/>
      <c r="RMV138" s="0"/>
      <c r="RMW138" s="0"/>
      <c r="RMX138" s="0"/>
      <c r="RMY138" s="0"/>
      <c r="RMZ138" s="0"/>
      <c r="RNA138" s="0"/>
      <c r="RNB138" s="0"/>
      <c r="RNC138" s="0"/>
      <c r="RND138" s="0"/>
      <c r="RNE138" s="0"/>
      <c r="RNF138" s="0"/>
      <c r="RNG138" s="0"/>
      <c r="RNH138" s="0"/>
      <c r="RNI138" s="0"/>
      <c r="RNJ138" s="0"/>
      <c r="RNK138" s="0"/>
      <c r="RNL138" s="0"/>
      <c r="RNM138" s="0"/>
      <c r="RNN138" s="0"/>
      <c r="RNO138" s="0"/>
      <c r="RNP138" s="0"/>
      <c r="RNQ138" s="0"/>
      <c r="RNR138" s="0"/>
      <c r="RNS138" s="0"/>
      <c r="RNT138" s="0"/>
      <c r="RNU138" s="0"/>
      <c r="RNV138" s="0"/>
      <c r="RNW138" s="0"/>
      <c r="RNX138" s="0"/>
      <c r="RNY138" s="0"/>
      <c r="RNZ138" s="0"/>
      <c r="ROA138" s="0"/>
      <c r="ROB138" s="0"/>
      <c r="ROC138" s="0"/>
      <c r="ROD138" s="0"/>
      <c r="ROE138" s="0"/>
      <c r="ROF138" s="0"/>
      <c r="ROG138" s="0"/>
      <c r="ROH138" s="0"/>
      <c r="ROI138" s="0"/>
      <c r="ROJ138" s="0"/>
      <c r="ROK138" s="0"/>
      <c r="ROL138" s="0"/>
      <c r="ROM138" s="0"/>
      <c r="RON138" s="0"/>
      <c r="ROO138" s="0"/>
      <c r="ROP138" s="0"/>
      <c r="ROQ138" s="0"/>
      <c r="ROR138" s="0"/>
      <c r="ROS138" s="0"/>
      <c r="ROT138" s="0"/>
      <c r="ROU138" s="0"/>
      <c r="ROV138" s="0"/>
      <c r="ROW138" s="0"/>
      <c r="ROX138" s="0"/>
      <c r="ROY138" s="0"/>
      <c r="ROZ138" s="0"/>
      <c r="RPA138" s="0"/>
      <c r="RPB138" s="0"/>
      <c r="RPC138" s="0"/>
      <c r="RPD138" s="0"/>
      <c r="RPE138" s="0"/>
      <c r="RPF138" s="0"/>
      <c r="RPG138" s="0"/>
      <c r="RPH138" s="0"/>
      <c r="RPI138" s="0"/>
      <c r="RPJ138" s="0"/>
      <c r="RPK138" s="0"/>
      <c r="RPL138" s="0"/>
      <c r="RPM138" s="0"/>
      <c r="RPN138" s="0"/>
      <c r="RPO138" s="0"/>
      <c r="RPP138" s="0"/>
      <c r="RPQ138" s="0"/>
      <c r="RPR138" s="0"/>
      <c r="RPS138" s="0"/>
      <c r="RPT138" s="0"/>
      <c r="RPU138" s="0"/>
      <c r="RPV138" s="0"/>
      <c r="RPW138" s="0"/>
      <c r="RPX138" s="0"/>
      <c r="RPY138" s="0"/>
      <c r="RPZ138" s="0"/>
      <c r="RQA138" s="0"/>
      <c r="RQB138" s="0"/>
      <c r="RQC138" s="0"/>
      <c r="RQD138" s="0"/>
      <c r="RQE138" s="0"/>
      <c r="RQF138" s="0"/>
      <c r="RQG138" s="0"/>
      <c r="RQH138" s="0"/>
      <c r="RQI138" s="0"/>
      <c r="RQJ138" s="0"/>
      <c r="RQK138" s="0"/>
      <c r="RQL138" s="0"/>
      <c r="RQM138" s="0"/>
      <c r="RQN138" s="0"/>
      <c r="RQO138" s="0"/>
      <c r="RQP138" s="0"/>
      <c r="RQQ138" s="0"/>
      <c r="RQR138" s="0"/>
      <c r="RQS138" s="0"/>
      <c r="RQT138" s="0"/>
      <c r="RQU138" s="0"/>
      <c r="RQV138" s="0"/>
      <c r="RQW138" s="0"/>
      <c r="RQX138" s="0"/>
      <c r="RQY138" s="0"/>
      <c r="RQZ138" s="0"/>
      <c r="RRA138" s="0"/>
      <c r="RRB138" s="0"/>
      <c r="RRC138" s="0"/>
      <c r="RRD138" s="0"/>
      <c r="RRE138" s="0"/>
      <c r="RRF138" s="0"/>
      <c r="RRG138" s="0"/>
      <c r="RRH138" s="0"/>
      <c r="RRI138" s="0"/>
      <c r="RRJ138" s="0"/>
      <c r="RRK138" s="0"/>
      <c r="RRL138" s="0"/>
      <c r="RRM138" s="0"/>
      <c r="RRN138" s="0"/>
      <c r="RRO138" s="0"/>
      <c r="RRP138" s="0"/>
      <c r="RRQ138" s="0"/>
      <c r="RRR138" s="0"/>
      <c r="RRS138" s="0"/>
      <c r="RRT138" s="0"/>
      <c r="RRU138" s="0"/>
      <c r="RRV138" s="0"/>
      <c r="RRW138" s="0"/>
      <c r="RRX138" s="0"/>
      <c r="RRY138" s="0"/>
      <c r="RRZ138" s="0"/>
      <c r="RSA138" s="0"/>
      <c r="RSB138" s="0"/>
      <c r="RSC138" s="0"/>
      <c r="RSD138" s="0"/>
      <c r="RSE138" s="0"/>
      <c r="RSF138" s="0"/>
      <c r="RSG138" s="0"/>
      <c r="RSH138" s="0"/>
      <c r="RSI138" s="0"/>
      <c r="RSJ138" s="0"/>
      <c r="RSK138" s="0"/>
      <c r="RSL138" s="0"/>
      <c r="RSM138" s="0"/>
      <c r="RSN138" s="0"/>
      <c r="RSO138" s="0"/>
      <c r="RSP138" s="0"/>
      <c r="RSQ138" s="0"/>
      <c r="RSR138" s="0"/>
      <c r="RSS138" s="0"/>
      <c r="RST138" s="0"/>
      <c r="RSU138" s="0"/>
      <c r="RSV138" s="0"/>
      <c r="RSW138" s="0"/>
      <c r="RSX138" s="0"/>
      <c r="RSY138" s="0"/>
      <c r="RSZ138" s="0"/>
      <c r="RTA138" s="0"/>
      <c r="RTB138" s="0"/>
      <c r="RTC138" s="0"/>
      <c r="RTD138" s="0"/>
      <c r="RTE138" s="0"/>
      <c r="RTF138" s="0"/>
      <c r="RTG138" s="0"/>
      <c r="RTH138" s="0"/>
      <c r="RTI138" s="0"/>
      <c r="RTJ138" s="0"/>
      <c r="RTK138" s="0"/>
      <c r="RTL138" s="0"/>
      <c r="RTM138" s="0"/>
      <c r="RTN138" s="0"/>
      <c r="RTO138" s="0"/>
      <c r="RTP138" s="0"/>
      <c r="RTQ138" s="0"/>
      <c r="RTR138" s="0"/>
      <c r="RTS138" s="0"/>
      <c r="RTT138" s="0"/>
      <c r="RTU138" s="0"/>
      <c r="RTV138" s="0"/>
      <c r="RTW138" s="0"/>
      <c r="RTX138" s="0"/>
      <c r="RTY138" s="0"/>
      <c r="RTZ138" s="0"/>
      <c r="RUA138" s="0"/>
      <c r="RUB138" s="0"/>
      <c r="RUC138" s="0"/>
      <c r="RUD138" s="0"/>
      <c r="RUE138" s="0"/>
      <c r="RUF138" s="0"/>
      <c r="RUG138" s="0"/>
      <c r="RUH138" s="0"/>
      <c r="RUI138" s="0"/>
      <c r="RUJ138" s="0"/>
      <c r="RUK138" s="0"/>
      <c r="RUL138" s="0"/>
      <c r="RUM138" s="0"/>
      <c r="RUN138" s="0"/>
      <c r="RUO138" s="0"/>
      <c r="RUP138" s="0"/>
      <c r="RUQ138" s="0"/>
      <c r="RUR138" s="0"/>
      <c r="RUS138" s="0"/>
      <c r="RUT138" s="0"/>
      <c r="RUU138" s="0"/>
      <c r="RUV138" s="0"/>
      <c r="RUW138" s="0"/>
      <c r="RUX138" s="0"/>
      <c r="RUY138" s="0"/>
      <c r="RUZ138" s="0"/>
      <c r="RVA138" s="0"/>
      <c r="RVB138" s="0"/>
      <c r="RVC138" s="0"/>
      <c r="RVD138" s="0"/>
      <c r="RVE138" s="0"/>
      <c r="RVF138" s="0"/>
      <c r="RVG138" s="0"/>
      <c r="RVH138" s="0"/>
      <c r="RVI138" s="0"/>
      <c r="RVJ138" s="0"/>
      <c r="RVK138" s="0"/>
      <c r="RVL138" s="0"/>
      <c r="RVM138" s="0"/>
      <c r="RVN138" s="0"/>
      <c r="RVO138" s="0"/>
      <c r="RVP138" s="0"/>
      <c r="RVQ138" s="0"/>
      <c r="RVR138" s="0"/>
      <c r="RVS138" s="0"/>
      <c r="RVT138" s="0"/>
      <c r="RVU138" s="0"/>
      <c r="RVV138" s="0"/>
      <c r="RVW138" s="0"/>
      <c r="RVX138" s="0"/>
      <c r="RVY138" s="0"/>
      <c r="RVZ138" s="0"/>
      <c r="RWA138" s="0"/>
      <c r="RWB138" s="0"/>
      <c r="RWC138" s="0"/>
      <c r="RWD138" s="0"/>
      <c r="RWE138" s="0"/>
      <c r="RWF138" s="0"/>
      <c r="RWG138" s="0"/>
      <c r="RWH138" s="0"/>
      <c r="RWI138" s="0"/>
      <c r="RWJ138" s="0"/>
      <c r="RWK138" s="0"/>
      <c r="RWL138" s="0"/>
      <c r="RWM138" s="0"/>
      <c r="RWN138" s="0"/>
      <c r="RWO138" s="0"/>
      <c r="RWP138" s="0"/>
      <c r="RWQ138" s="0"/>
      <c r="RWR138" s="0"/>
      <c r="RWS138" s="0"/>
      <c r="RWT138" s="0"/>
      <c r="RWU138" s="0"/>
      <c r="RWV138" s="0"/>
      <c r="RWW138" s="0"/>
      <c r="RWX138" s="0"/>
      <c r="RWY138" s="0"/>
      <c r="RWZ138" s="0"/>
      <c r="RXA138" s="0"/>
      <c r="RXB138" s="0"/>
      <c r="RXC138" s="0"/>
      <c r="RXD138" s="0"/>
      <c r="RXE138" s="0"/>
      <c r="RXF138" s="0"/>
      <c r="RXG138" s="0"/>
      <c r="RXH138" s="0"/>
      <c r="RXI138" s="0"/>
      <c r="RXJ138" s="0"/>
      <c r="RXK138" s="0"/>
      <c r="RXL138" s="0"/>
      <c r="RXM138" s="0"/>
      <c r="RXN138" s="0"/>
      <c r="RXO138" s="0"/>
      <c r="RXP138" s="0"/>
      <c r="RXQ138" s="0"/>
      <c r="RXR138" s="0"/>
      <c r="RXS138" s="0"/>
      <c r="RXT138" s="0"/>
      <c r="RXU138" s="0"/>
      <c r="RXV138" s="0"/>
      <c r="RXW138" s="0"/>
      <c r="RXX138" s="0"/>
      <c r="RXY138" s="0"/>
      <c r="RXZ138" s="0"/>
      <c r="RYA138" s="0"/>
      <c r="RYB138" s="0"/>
      <c r="RYC138" s="0"/>
      <c r="RYD138" s="0"/>
      <c r="RYE138" s="0"/>
      <c r="RYF138" s="0"/>
      <c r="RYG138" s="0"/>
      <c r="RYH138" s="0"/>
      <c r="RYI138" s="0"/>
      <c r="RYJ138" s="0"/>
      <c r="RYK138" s="0"/>
      <c r="RYL138" s="0"/>
      <c r="RYM138" s="0"/>
      <c r="RYN138" s="0"/>
      <c r="RYO138" s="0"/>
      <c r="RYP138" s="0"/>
      <c r="RYQ138" s="0"/>
      <c r="RYR138" s="0"/>
      <c r="RYS138" s="0"/>
      <c r="RYT138" s="0"/>
      <c r="RYU138" s="0"/>
      <c r="RYV138" s="0"/>
      <c r="RYW138" s="0"/>
      <c r="RYX138" s="0"/>
      <c r="RYY138" s="0"/>
      <c r="RYZ138" s="0"/>
      <c r="RZA138" s="0"/>
      <c r="RZB138" s="0"/>
      <c r="RZC138" s="0"/>
      <c r="RZD138" s="0"/>
      <c r="RZE138" s="0"/>
      <c r="RZF138" s="0"/>
      <c r="RZG138" s="0"/>
      <c r="RZH138" s="0"/>
      <c r="RZI138" s="0"/>
      <c r="RZJ138" s="0"/>
      <c r="RZK138" s="0"/>
      <c r="RZL138" s="0"/>
      <c r="RZM138" s="0"/>
      <c r="RZN138" s="0"/>
      <c r="RZO138" s="0"/>
      <c r="RZP138" s="0"/>
      <c r="RZQ138" s="0"/>
      <c r="RZR138" s="0"/>
      <c r="RZS138" s="0"/>
      <c r="RZT138" s="0"/>
      <c r="RZU138" s="0"/>
      <c r="RZV138" s="0"/>
      <c r="RZW138" s="0"/>
      <c r="RZX138" s="0"/>
      <c r="RZY138" s="0"/>
      <c r="RZZ138" s="0"/>
      <c r="SAA138" s="0"/>
      <c r="SAB138" s="0"/>
      <c r="SAC138" s="0"/>
      <c r="SAD138" s="0"/>
      <c r="SAE138" s="0"/>
      <c r="SAF138" s="0"/>
      <c r="SAG138" s="0"/>
      <c r="SAH138" s="0"/>
      <c r="SAI138" s="0"/>
      <c r="SAJ138" s="0"/>
      <c r="SAK138" s="0"/>
      <c r="SAL138" s="0"/>
      <c r="SAM138" s="0"/>
      <c r="SAN138" s="0"/>
      <c r="SAO138" s="0"/>
      <c r="SAP138" s="0"/>
      <c r="SAQ138" s="0"/>
      <c r="SAR138" s="0"/>
      <c r="SAS138" s="0"/>
      <c r="SAT138" s="0"/>
      <c r="SAU138" s="0"/>
      <c r="SAV138" s="0"/>
      <c r="SAW138" s="0"/>
      <c r="SAX138" s="0"/>
      <c r="SAY138" s="0"/>
      <c r="SAZ138" s="0"/>
      <c r="SBA138" s="0"/>
      <c r="SBB138" s="0"/>
      <c r="SBC138" s="0"/>
      <c r="SBD138" s="0"/>
      <c r="SBE138" s="0"/>
      <c r="SBF138" s="0"/>
      <c r="SBG138" s="0"/>
      <c r="SBH138" s="0"/>
      <c r="SBI138" s="0"/>
      <c r="SBJ138" s="0"/>
      <c r="SBK138" s="0"/>
      <c r="SBL138" s="0"/>
      <c r="SBM138" s="0"/>
      <c r="SBN138" s="0"/>
      <c r="SBO138" s="0"/>
      <c r="SBP138" s="0"/>
      <c r="SBQ138" s="0"/>
      <c r="SBR138" s="0"/>
      <c r="SBS138" s="0"/>
      <c r="SBT138" s="0"/>
      <c r="SBU138" s="0"/>
      <c r="SBV138" s="0"/>
      <c r="SBW138" s="0"/>
      <c r="SBX138" s="0"/>
      <c r="SBY138" s="0"/>
      <c r="SBZ138" s="0"/>
      <c r="SCA138" s="0"/>
      <c r="SCB138" s="0"/>
      <c r="SCC138" s="0"/>
      <c r="SCD138" s="0"/>
      <c r="SCE138" s="0"/>
      <c r="SCF138" s="0"/>
      <c r="SCG138" s="0"/>
      <c r="SCH138" s="0"/>
      <c r="SCI138" s="0"/>
      <c r="SCJ138" s="0"/>
      <c r="SCK138" s="0"/>
      <c r="SCL138" s="0"/>
      <c r="SCM138" s="0"/>
      <c r="SCN138" s="0"/>
      <c r="SCO138" s="0"/>
      <c r="SCP138" s="0"/>
      <c r="SCQ138" s="0"/>
      <c r="SCR138" s="0"/>
      <c r="SCS138" s="0"/>
      <c r="SCT138" s="0"/>
      <c r="SCU138" s="0"/>
      <c r="SCV138" s="0"/>
      <c r="SCW138" s="0"/>
      <c r="SCX138" s="0"/>
      <c r="SCY138" s="0"/>
      <c r="SCZ138" s="0"/>
      <c r="SDA138" s="0"/>
      <c r="SDB138" s="0"/>
      <c r="SDC138" s="0"/>
      <c r="SDD138" s="0"/>
      <c r="SDE138" s="0"/>
      <c r="SDF138" s="0"/>
      <c r="SDG138" s="0"/>
      <c r="SDH138" s="0"/>
      <c r="SDI138" s="0"/>
      <c r="SDJ138" s="0"/>
      <c r="SDK138" s="0"/>
      <c r="SDL138" s="0"/>
      <c r="SDM138" s="0"/>
      <c r="SDN138" s="0"/>
      <c r="SDO138" s="0"/>
      <c r="SDP138" s="0"/>
      <c r="SDQ138" s="0"/>
      <c r="SDR138" s="0"/>
      <c r="SDS138" s="0"/>
      <c r="SDT138" s="0"/>
      <c r="SDU138" s="0"/>
      <c r="SDV138" s="0"/>
      <c r="SDW138" s="0"/>
      <c r="SDX138" s="0"/>
      <c r="SDY138" s="0"/>
      <c r="SDZ138" s="0"/>
      <c r="SEA138" s="0"/>
      <c r="SEB138" s="0"/>
      <c r="SEC138" s="0"/>
      <c r="SED138" s="0"/>
      <c r="SEE138" s="0"/>
      <c r="SEF138" s="0"/>
      <c r="SEG138" s="0"/>
      <c r="SEH138" s="0"/>
      <c r="SEI138" s="0"/>
      <c r="SEJ138" s="0"/>
      <c r="SEK138" s="0"/>
      <c r="SEL138" s="0"/>
      <c r="SEM138" s="0"/>
      <c r="SEN138" s="0"/>
      <c r="SEO138" s="0"/>
      <c r="SEP138" s="0"/>
      <c r="SEQ138" s="0"/>
      <c r="SER138" s="0"/>
      <c r="SES138" s="0"/>
      <c r="SET138" s="0"/>
      <c r="SEU138" s="0"/>
      <c r="SEV138" s="0"/>
      <c r="SEW138" s="0"/>
      <c r="SEX138" s="0"/>
      <c r="SEY138" s="0"/>
      <c r="SEZ138" s="0"/>
      <c r="SFA138" s="0"/>
      <c r="SFB138" s="0"/>
      <c r="SFC138" s="0"/>
      <c r="SFD138" s="0"/>
      <c r="SFE138" s="0"/>
      <c r="SFF138" s="0"/>
      <c r="SFG138" s="0"/>
      <c r="SFH138" s="0"/>
      <c r="SFI138" s="0"/>
      <c r="SFJ138" s="0"/>
      <c r="SFK138" s="0"/>
      <c r="SFL138" s="0"/>
      <c r="SFM138" s="0"/>
      <c r="SFN138" s="0"/>
      <c r="SFO138" s="0"/>
      <c r="SFP138" s="0"/>
      <c r="SFQ138" s="0"/>
      <c r="SFR138" s="0"/>
      <c r="SFS138" s="0"/>
      <c r="SFT138" s="0"/>
      <c r="SFU138" s="0"/>
      <c r="SFV138" s="0"/>
      <c r="SFW138" s="0"/>
      <c r="SFX138" s="0"/>
      <c r="SFY138" s="0"/>
      <c r="SFZ138" s="0"/>
      <c r="SGA138" s="0"/>
      <c r="SGB138" s="0"/>
      <c r="SGC138" s="0"/>
      <c r="SGD138" s="0"/>
      <c r="SGE138" s="0"/>
      <c r="SGF138" s="0"/>
      <c r="SGG138" s="0"/>
      <c r="SGH138" s="0"/>
      <c r="SGI138" s="0"/>
      <c r="SGJ138" s="0"/>
      <c r="SGK138" s="0"/>
      <c r="SGL138" s="0"/>
      <c r="SGM138" s="0"/>
      <c r="SGN138" s="0"/>
      <c r="SGO138" s="0"/>
      <c r="SGP138" s="0"/>
      <c r="SGQ138" s="0"/>
      <c r="SGR138" s="0"/>
      <c r="SGS138" s="0"/>
      <c r="SGT138" s="0"/>
      <c r="SGU138" s="0"/>
      <c r="SGV138" s="0"/>
      <c r="SGW138" s="0"/>
      <c r="SGX138" s="0"/>
      <c r="SGY138" s="0"/>
      <c r="SGZ138" s="0"/>
      <c r="SHA138" s="0"/>
      <c r="SHB138" s="0"/>
      <c r="SHC138" s="0"/>
      <c r="SHD138" s="0"/>
      <c r="SHE138" s="0"/>
      <c r="SHF138" s="0"/>
      <c r="SHG138" s="0"/>
      <c r="SHH138" s="0"/>
      <c r="SHI138" s="0"/>
      <c r="SHJ138" s="0"/>
      <c r="SHK138" s="0"/>
      <c r="SHL138" s="0"/>
      <c r="SHM138" s="0"/>
      <c r="SHN138" s="0"/>
      <c r="SHO138" s="0"/>
      <c r="SHP138" s="0"/>
      <c r="SHQ138" s="0"/>
      <c r="SHR138" s="0"/>
      <c r="SHS138" s="0"/>
      <c r="SHT138" s="0"/>
      <c r="SHU138" s="0"/>
      <c r="SHV138" s="0"/>
      <c r="SHW138" s="0"/>
      <c r="SHX138" s="0"/>
      <c r="SHY138" s="0"/>
      <c r="SHZ138" s="0"/>
      <c r="SIA138" s="0"/>
      <c r="SIB138" s="0"/>
      <c r="SIC138" s="0"/>
      <c r="SID138" s="0"/>
      <c r="SIE138" s="0"/>
      <c r="SIF138" s="0"/>
      <c r="SIG138" s="0"/>
      <c r="SIH138" s="0"/>
      <c r="SII138" s="0"/>
      <c r="SIJ138" s="0"/>
      <c r="SIK138" s="0"/>
      <c r="SIL138" s="0"/>
      <c r="SIM138" s="0"/>
      <c r="SIN138" s="0"/>
      <c r="SIO138" s="0"/>
      <c r="SIP138" s="0"/>
      <c r="SIQ138" s="0"/>
      <c r="SIR138" s="0"/>
      <c r="SIS138" s="0"/>
      <c r="SIT138" s="0"/>
      <c r="SIU138" s="0"/>
      <c r="SIV138" s="0"/>
      <c r="SIW138" s="0"/>
      <c r="SIX138" s="0"/>
      <c r="SIY138" s="0"/>
      <c r="SIZ138" s="0"/>
      <c r="SJA138" s="0"/>
      <c r="SJB138" s="0"/>
      <c r="SJC138" s="0"/>
      <c r="SJD138" s="0"/>
      <c r="SJE138" s="0"/>
      <c r="SJF138" s="0"/>
      <c r="SJG138" s="0"/>
      <c r="SJH138" s="0"/>
      <c r="SJI138" s="0"/>
      <c r="SJJ138" s="0"/>
      <c r="SJK138" s="0"/>
      <c r="SJL138" s="0"/>
      <c r="SJM138" s="0"/>
      <c r="SJN138" s="0"/>
      <c r="SJO138" s="0"/>
      <c r="SJP138" s="0"/>
      <c r="SJQ138" s="0"/>
      <c r="SJR138" s="0"/>
      <c r="SJS138" s="0"/>
      <c r="SJT138" s="0"/>
      <c r="SJU138" s="0"/>
      <c r="SJV138" s="0"/>
      <c r="SJW138" s="0"/>
      <c r="SJX138" s="0"/>
      <c r="SJY138" s="0"/>
      <c r="SJZ138" s="0"/>
      <c r="SKA138" s="0"/>
      <c r="SKB138" s="0"/>
      <c r="SKC138" s="0"/>
      <c r="SKD138" s="0"/>
      <c r="SKE138" s="0"/>
      <c r="SKF138" s="0"/>
      <c r="SKG138" s="0"/>
      <c r="SKH138" s="0"/>
      <c r="SKI138" s="0"/>
      <c r="SKJ138" s="0"/>
      <c r="SKK138" s="0"/>
      <c r="SKL138" s="0"/>
      <c r="SKM138" s="0"/>
      <c r="SKN138" s="0"/>
      <c r="SKO138" s="0"/>
      <c r="SKP138" s="0"/>
      <c r="SKQ138" s="0"/>
      <c r="SKR138" s="0"/>
      <c r="SKS138" s="0"/>
      <c r="SKT138" s="0"/>
      <c r="SKU138" s="0"/>
      <c r="SKV138" s="0"/>
      <c r="SKW138" s="0"/>
      <c r="SKX138" s="0"/>
      <c r="SKY138" s="0"/>
      <c r="SKZ138" s="0"/>
      <c r="SLA138" s="0"/>
      <c r="SLB138" s="0"/>
      <c r="SLC138" s="0"/>
      <c r="SLD138" s="0"/>
      <c r="SLE138" s="0"/>
      <c r="SLF138" s="0"/>
      <c r="SLG138" s="0"/>
      <c r="SLH138" s="0"/>
      <c r="SLI138" s="0"/>
      <c r="SLJ138" s="0"/>
      <c r="SLK138" s="0"/>
      <c r="SLL138" s="0"/>
      <c r="SLM138" s="0"/>
      <c r="SLN138" s="0"/>
      <c r="SLO138" s="0"/>
      <c r="SLP138" s="0"/>
      <c r="SLQ138" s="0"/>
      <c r="SLR138" s="0"/>
      <c r="SLS138" s="0"/>
      <c r="SLT138" s="0"/>
      <c r="SLU138" s="0"/>
      <c r="SLV138" s="0"/>
      <c r="SLW138" s="0"/>
      <c r="SLX138" s="0"/>
      <c r="SLY138" s="0"/>
      <c r="SLZ138" s="0"/>
      <c r="SMA138" s="0"/>
      <c r="SMB138" s="0"/>
      <c r="SMC138" s="0"/>
      <c r="SMD138" s="0"/>
      <c r="SME138" s="0"/>
      <c r="SMF138" s="0"/>
      <c r="SMG138" s="0"/>
      <c r="SMH138" s="0"/>
      <c r="SMI138" s="0"/>
      <c r="SMJ138" s="0"/>
      <c r="SMK138" s="0"/>
      <c r="SML138" s="0"/>
      <c r="SMM138" s="0"/>
      <c r="SMN138" s="0"/>
      <c r="SMO138" s="0"/>
      <c r="SMP138" s="0"/>
      <c r="SMQ138" s="0"/>
      <c r="SMR138" s="0"/>
      <c r="SMS138" s="0"/>
      <c r="SMT138" s="0"/>
      <c r="SMU138" s="0"/>
      <c r="SMV138" s="0"/>
      <c r="SMW138" s="0"/>
      <c r="SMX138" s="0"/>
      <c r="SMY138" s="0"/>
      <c r="SMZ138" s="0"/>
      <c r="SNA138" s="0"/>
      <c r="SNB138" s="0"/>
      <c r="SNC138" s="0"/>
      <c r="SND138" s="0"/>
      <c r="SNE138" s="0"/>
      <c r="SNF138" s="0"/>
      <c r="SNG138" s="0"/>
      <c r="SNH138" s="0"/>
      <c r="SNI138" s="0"/>
      <c r="SNJ138" s="0"/>
      <c r="SNK138" s="0"/>
      <c r="SNL138" s="0"/>
      <c r="SNM138" s="0"/>
      <c r="SNN138" s="0"/>
      <c r="SNO138" s="0"/>
      <c r="SNP138" s="0"/>
      <c r="SNQ138" s="0"/>
      <c r="SNR138" s="0"/>
      <c r="SNS138" s="0"/>
      <c r="SNT138" s="0"/>
      <c r="SNU138" s="0"/>
      <c r="SNV138" s="0"/>
      <c r="SNW138" s="0"/>
      <c r="SNX138" s="0"/>
      <c r="SNY138" s="0"/>
      <c r="SNZ138" s="0"/>
      <c r="SOA138" s="0"/>
      <c r="SOB138" s="0"/>
      <c r="SOC138" s="0"/>
      <c r="SOD138" s="0"/>
      <c r="SOE138" s="0"/>
      <c r="SOF138" s="0"/>
      <c r="SOG138" s="0"/>
      <c r="SOH138" s="0"/>
      <c r="SOI138" s="0"/>
      <c r="SOJ138" s="0"/>
      <c r="SOK138" s="0"/>
      <c r="SOL138" s="0"/>
      <c r="SOM138" s="0"/>
      <c r="SON138" s="0"/>
      <c r="SOO138" s="0"/>
      <c r="SOP138" s="0"/>
      <c r="SOQ138" s="0"/>
      <c r="SOR138" s="0"/>
      <c r="SOS138" s="0"/>
      <c r="SOT138" s="0"/>
      <c r="SOU138" s="0"/>
      <c r="SOV138" s="0"/>
      <c r="SOW138" s="0"/>
      <c r="SOX138" s="0"/>
      <c r="SOY138" s="0"/>
      <c r="SOZ138" s="0"/>
      <c r="SPA138" s="0"/>
      <c r="SPB138" s="0"/>
      <c r="SPC138" s="0"/>
      <c r="SPD138" s="0"/>
      <c r="SPE138" s="0"/>
      <c r="SPF138" s="0"/>
      <c r="SPG138" s="0"/>
      <c r="SPH138" s="0"/>
      <c r="SPI138" s="0"/>
      <c r="SPJ138" s="0"/>
      <c r="SPK138" s="0"/>
      <c r="SPL138" s="0"/>
      <c r="SPM138" s="0"/>
      <c r="SPN138" s="0"/>
      <c r="SPO138" s="0"/>
      <c r="SPP138" s="0"/>
      <c r="SPQ138" s="0"/>
      <c r="SPR138" s="0"/>
      <c r="SPS138" s="0"/>
      <c r="SPT138" s="0"/>
      <c r="SPU138" s="0"/>
      <c r="SPV138" s="0"/>
      <c r="SPW138" s="0"/>
      <c r="SPX138" s="0"/>
      <c r="SPY138" s="0"/>
      <c r="SPZ138" s="0"/>
      <c r="SQA138" s="0"/>
      <c r="SQB138" s="0"/>
      <c r="SQC138" s="0"/>
      <c r="SQD138" s="0"/>
      <c r="SQE138" s="0"/>
      <c r="SQF138" s="0"/>
      <c r="SQG138" s="0"/>
      <c r="SQH138" s="0"/>
      <c r="SQI138" s="0"/>
      <c r="SQJ138" s="0"/>
      <c r="SQK138" s="0"/>
      <c r="SQL138" s="0"/>
      <c r="SQM138" s="0"/>
      <c r="SQN138" s="0"/>
      <c r="SQO138" s="0"/>
      <c r="SQP138" s="0"/>
      <c r="SQQ138" s="0"/>
      <c r="SQR138" s="0"/>
      <c r="SQS138" s="0"/>
      <c r="SQT138" s="0"/>
      <c r="SQU138" s="0"/>
      <c r="SQV138" s="0"/>
      <c r="SQW138" s="0"/>
      <c r="SQX138" s="0"/>
      <c r="SQY138" s="0"/>
      <c r="SQZ138" s="0"/>
      <c r="SRA138" s="0"/>
      <c r="SRB138" s="0"/>
      <c r="SRC138" s="0"/>
      <c r="SRD138" s="0"/>
      <c r="SRE138" s="0"/>
      <c r="SRF138" s="0"/>
      <c r="SRG138" s="0"/>
      <c r="SRH138" s="0"/>
      <c r="SRI138" s="0"/>
      <c r="SRJ138" s="0"/>
      <c r="SRK138" s="0"/>
      <c r="SRL138" s="0"/>
      <c r="SRM138" s="0"/>
      <c r="SRN138" s="0"/>
      <c r="SRO138" s="0"/>
      <c r="SRP138" s="0"/>
      <c r="SRQ138" s="0"/>
      <c r="SRR138" s="0"/>
      <c r="SRS138" s="0"/>
      <c r="SRT138" s="0"/>
      <c r="SRU138" s="0"/>
      <c r="SRV138" s="0"/>
      <c r="SRW138" s="0"/>
      <c r="SRX138" s="0"/>
      <c r="SRY138" s="0"/>
      <c r="SRZ138" s="0"/>
      <c r="SSA138" s="0"/>
      <c r="SSB138" s="0"/>
      <c r="SSC138" s="0"/>
      <c r="SSD138" s="0"/>
      <c r="SSE138" s="0"/>
      <c r="SSF138" s="0"/>
      <c r="SSG138" s="0"/>
      <c r="SSH138" s="0"/>
      <c r="SSI138" s="0"/>
      <c r="SSJ138" s="0"/>
      <c r="SSK138" s="0"/>
      <c r="SSL138" s="0"/>
      <c r="SSM138" s="0"/>
      <c r="SSN138" s="0"/>
      <c r="SSO138" s="0"/>
      <c r="SSP138" s="0"/>
      <c r="SSQ138" s="0"/>
      <c r="SSR138" s="0"/>
      <c r="SSS138" s="0"/>
      <c r="SST138" s="0"/>
      <c r="SSU138" s="0"/>
      <c r="SSV138" s="0"/>
      <c r="SSW138" s="0"/>
      <c r="SSX138" s="0"/>
      <c r="SSY138" s="0"/>
      <c r="SSZ138" s="0"/>
      <c r="STA138" s="0"/>
      <c r="STB138" s="0"/>
      <c r="STC138" s="0"/>
      <c r="STD138" s="0"/>
      <c r="STE138" s="0"/>
      <c r="STF138" s="0"/>
      <c r="STG138" s="0"/>
      <c r="STH138" s="0"/>
      <c r="STI138" s="0"/>
      <c r="STJ138" s="0"/>
      <c r="STK138" s="0"/>
      <c r="STL138" s="0"/>
      <c r="STM138" s="0"/>
      <c r="STN138" s="0"/>
      <c r="STO138" s="0"/>
      <c r="STP138" s="0"/>
      <c r="STQ138" s="0"/>
      <c r="STR138" s="0"/>
      <c r="STS138" s="0"/>
      <c r="STT138" s="0"/>
      <c r="STU138" s="0"/>
      <c r="STV138" s="0"/>
      <c r="STW138" s="0"/>
      <c r="STX138" s="0"/>
      <c r="STY138" s="0"/>
      <c r="STZ138" s="0"/>
      <c r="SUA138" s="0"/>
      <c r="SUB138" s="0"/>
      <c r="SUC138" s="0"/>
      <c r="SUD138" s="0"/>
      <c r="SUE138" s="0"/>
      <c r="SUF138" s="0"/>
      <c r="SUG138" s="0"/>
      <c r="SUH138" s="0"/>
      <c r="SUI138" s="0"/>
      <c r="SUJ138" s="0"/>
      <c r="SUK138" s="0"/>
      <c r="SUL138" s="0"/>
      <c r="SUM138" s="0"/>
      <c r="SUN138" s="0"/>
      <c r="SUO138" s="0"/>
      <c r="SUP138" s="0"/>
      <c r="SUQ138" s="0"/>
      <c r="SUR138" s="0"/>
      <c r="SUS138" s="0"/>
      <c r="SUT138" s="0"/>
      <c r="SUU138" s="0"/>
      <c r="SUV138" s="0"/>
      <c r="SUW138" s="0"/>
      <c r="SUX138" s="0"/>
      <c r="SUY138" s="0"/>
      <c r="SUZ138" s="0"/>
      <c r="SVA138" s="0"/>
      <c r="SVB138" s="0"/>
      <c r="SVC138" s="0"/>
      <c r="SVD138" s="0"/>
      <c r="SVE138" s="0"/>
      <c r="SVF138" s="0"/>
      <c r="SVG138" s="0"/>
      <c r="SVH138" s="0"/>
      <c r="SVI138" s="0"/>
      <c r="SVJ138" s="0"/>
      <c r="SVK138" s="0"/>
      <c r="SVL138" s="0"/>
      <c r="SVM138" s="0"/>
      <c r="SVN138" s="0"/>
      <c r="SVO138" s="0"/>
      <c r="SVP138" s="0"/>
      <c r="SVQ138" s="0"/>
      <c r="SVR138" s="0"/>
      <c r="SVS138" s="0"/>
      <c r="SVT138" s="0"/>
      <c r="SVU138" s="0"/>
      <c r="SVV138" s="0"/>
      <c r="SVW138" s="0"/>
      <c r="SVX138" s="0"/>
      <c r="SVY138" s="0"/>
      <c r="SVZ138" s="0"/>
      <c r="SWA138" s="0"/>
      <c r="SWB138" s="0"/>
      <c r="SWC138" s="0"/>
      <c r="SWD138" s="0"/>
      <c r="SWE138" s="0"/>
      <c r="SWF138" s="0"/>
      <c r="SWG138" s="0"/>
      <c r="SWH138" s="0"/>
      <c r="SWI138" s="0"/>
      <c r="SWJ138" s="0"/>
      <c r="SWK138" s="0"/>
      <c r="SWL138" s="0"/>
      <c r="SWM138" s="0"/>
      <c r="SWN138" s="0"/>
      <c r="SWO138" s="0"/>
      <c r="SWP138" s="0"/>
      <c r="SWQ138" s="0"/>
      <c r="SWR138" s="0"/>
      <c r="SWS138" s="0"/>
      <c r="SWT138" s="0"/>
      <c r="SWU138" s="0"/>
      <c r="SWV138" s="0"/>
      <c r="SWW138" s="0"/>
      <c r="SWX138" s="0"/>
      <c r="SWY138" s="0"/>
      <c r="SWZ138" s="0"/>
      <c r="SXA138" s="0"/>
      <c r="SXB138" s="0"/>
      <c r="SXC138" s="0"/>
      <c r="SXD138" s="0"/>
      <c r="SXE138" s="0"/>
      <c r="SXF138" s="0"/>
      <c r="SXG138" s="0"/>
      <c r="SXH138" s="0"/>
      <c r="SXI138" s="0"/>
      <c r="SXJ138" s="0"/>
      <c r="SXK138" s="0"/>
      <c r="SXL138" s="0"/>
      <c r="SXM138" s="0"/>
      <c r="SXN138" s="0"/>
      <c r="SXO138" s="0"/>
      <c r="SXP138" s="0"/>
      <c r="SXQ138" s="0"/>
      <c r="SXR138" s="0"/>
      <c r="SXS138" s="0"/>
      <c r="SXT138" s="0"/>
      <c r="SXU138" s="0"/>
      <c r="SXV138" s="0"/>
      <c r="SXW138" s="0"/>
      <c r="SXX138" s="0"/>
      <c r="SXY138" s="0"/>
      <c r="SXZ138" s="0"/>
      <c r="SYA138" s="0"/>
      <c r="SYB138" s="0"/>
      <c r="SYC138" s="0"/>
      <c r="SYD138" s="0"/>
      <c r="SYE138" s="0"/>
      <c r="SYF138" s="0"/>
      <c r="SYG138" s="0"/>
      <c r="SYH138" s="0"/>
      <c r="SYI138" s="0"/>
      <c r="SYJ138" s="0"/>
      <c r="SYK138" s="0"/>
      <c r="SYL138" s="0"/>
      <c r="SYM138" s="0"/>
      <c r="SYN138" s="0"/>
      <c r="SYO138" s="0"/>
      <c r="SYP138" s="0"/>
      <c r="SYQ138" s="0"/>
      <c r="SYR138" s="0"/>
      <c r="SYS138" s="0"/>
      <c r="SYT138" s="0"/>
      <c r="SYU138" s="0"/>
      <c r="SYV138" s="0"/>
      <c r="SYW138" s="0"/>
      <c r="SYX138" s="0"/>
      <c r="SYY138" s="0"/>
      <c r="SYZ138" s="0"/>
      <c r="SZA138" s="0"/>
      <c r="SZB138" s="0"/>
      <c r="SZC138" s="0"/>
      <c r="SZD138" s="0"/>
      <c r="SZE138" s="0"/>
      <c r="SZF138" s="0"/>
      <c r="SZG138" s="0"/>
      <c r="SZH138" s="0"/>
      <c r="SZI138" s="0"/>
      <c r="SZJ138" s="0"/>
      <c r="SZK138" s="0"/>
      <c r="SZL138" s="0"/>
      <c r="SZM138" s="0"/>
      <c r="SZN138" s="0"/>
      <c r="SZO138" s="0"/>
      <c r="SZP138" s="0"/>
      <c r="SZQ138" s="0"/>
      <c r="SZR138" s="0"/>
      <c r="SZS138" s="0"/>
      <c r="SZT138" s="0"/>
      <c r="SZU138" s="0"/>
      <c r="SZV138" s="0"/>
      <c r="SZW138" s="0"/>
      <c r="SZX138" s="0"/>
      <c r="SZY138" s="0"/>
      <c r="SZZ138" s="0"/>
      <c r="TAA138" s="0"/>
      <c r="TAB138" s="0"/>
      <c r="TAC138" s="0"/>
      <c r="TAD138" s="0"/>
      <c r="TAE138" s="0"/>
      <c r="TAF138" s="0"/>
      <c r="TAG138" s="0"/>
      <c r="TAH138" s="0"/>
      <c r="TAI138" s="0"/>
      <c r="TAJ138" s="0"/>
      <c r="TAK138" s="0"/>
      <c r="TAL138" s="0"/>
      <c r="TAM138" s="0"/>
      <c r="TAN138" s="0"/>
      <c r="TAO138" s="0"/>
      <c r="TAP138" s="0"/>
      <c r="TAQ138" s="0"/>
      <c r="TAR138" s="0"/>
      <c r="TAS138" s="0"/>
      <c r="TAT138" s="0"/>
      <c r="TAU138" s="0"/>
      <c r="TAV138" s="0"/>
      <c r="TAW138" s="0"/>
      <c r="TAX138" s="0"/>
      <c r="TAY138" s="0"/>
      <c r="TAZ138" s="0"/>
      <c r="TBA138" s="0"/>
      <c r="TBB138" s="0"/>
      <c r="TBC138" s="0"/>
      <c r="TBD138" s="0"/>
      <c r="TBE138" s="0"/>
      <c r="TBF138" s="0"/>
      <c r="TBG138" s="0"/>
      <c r="TBH138" s="0"/>
      <c r="TBI138" s="0"/>
      <c r="TBJ138" s="0"/>
      <c r="TBK138" s="0"/>
      <c r="TBL138" s="0"/>
      <c r="TBM138" s="0"/>
      <c r="TBN138" s="0"/>
      <c r="TBO138" s="0"/>
      <c r="TBP138" s="0"/>
      <c r="TBQ138" s="0"/>
      <c r="TBR138" s="0"/>
      <c r="TBS138" s="0"/>
      <c r="TBT138" s="0"/>
      <c r="TBU138" s="0"/>
      <c r="TBV138" s="0"/>
      <c r="TBW138" s="0"/>
      <c r="TBX138" s="0"/>
      <c r="TBY138" s="0"/>
      <c r="TBZ138" s="0"/>
      <c r="TCA138" s="0"/>
      <c r="TCB138" s="0"/>
      <c r="TCC138" s="0"/>
      <c r="TCD138" s="0"/>
      <c r="TCE138" s="0"/>
      <c r="TCF138" s="0"/>
      <c r="TCG138" s="0"/>
      <c r="TCH138" s="0"/>
      <c r="TCI138" s="0"/>
      <c r="TCJ138" s="0"/>
      <c r="TCK138" s="0"/>
      <c r="TCL138" s="0"/>
      <c r="TCM138" s="0"/>
      <c r="TCN138" s="0"/>
      <c r="TCO138" s="0"/>
      <c r="TCP138" s="0"/>
      <c r="TCQ138" s="0"/>
      <c r="TCR138" s="0"/>
      <c r="TCS138" s="0"/>
      <c r="TCT138" s="0"/>
      <c r="TCU138" s="0"/>
      <c r="TCV138" s="0"/>
      <c r="TCW138" s="0"/>
      <c r="TCX138" s="0"/>
      <c r="TCY138" s="0"/>
      <c r="TCZ138" s="0"/>
      <c r="TDA138" s="0"/>
      <c r="TDB138" s="0"/>
      <c r="TDC138" s="0"/>
      <c r="TDD138" s="0"/>
      <c r="TDE138" s="0"/>
      <c r="TDF138" s="0"/>
      <c r="TDG138" s="0"/>
      <c r="TDH138" s="0"/>
      <c r="TDI138" s="0"/>
      <c r="TDJ138" s="0"/>
      <c r="TDK138" s="0"/>
      <c r="TDL138" s="0"/>
      <c r="TDM138" s="0"/>
      <c r="TDN138" s="0"/>
      <c r="TDO138" s="0"/>
      <c r="TDP138" s="0"/>
      <c r="TDQ138" s="0"/>
      <c r="TDR138" s="0"/>
      <c r="TDS138" s="0"/>
      <c r="TDT138" s="0"/>
      <c r="TDU138" s="0"/>
      <c r="TDV138" s="0"/>
      <c r="TDW138" s="0"/>
      <c r="TDX138" s="0"/>
      <c r="TDY138" s="0"/>
      <c r="TDZ138" s="0"/>
      <c r="TEA138" s="0"/>
      <c r="TEB138" s="0"/>
      <c r="TEC138" s="0"/>
      <c r="TED138" s="0"/>
      <c r="TEE138" s="0"/>
      <c r="TEF138" s="0"/>
      <c r="TEG138" s="0"/>
      <c r="TEH138" s="0"/>
      <c r="TEI138" s="0"/>
      <c r="TEJ138" s="0"/>
      <c r="TEK138" s="0"/>
      <c r="TEL138" s="0"/>
      <c r="TEM138" s="0"/>
      <c r="TEN138" s="0"/>
      <c r="TEO138" s="0"/>
      <c r="TEP138" s="0"/>
      <c r="TEQ138" s="0"/>
      <c r="TER138" s="0"/>
      <c r="TES138" s="0"/>
      <c r="TET138" s="0"/>
      <c r="TEU138" s="0"/>
      <c r="TEV138" s="0"/>
      <c r="TEW138" s="0"/>
      <c r="TEX138" s="0"/>
      <c r="TEY138" s="0"/>
      <c r="TEZ138" s="0"/>
      <c r="TFA138" s="0"/>
      <c r="TFB138" s="0"/>
      <c r="TFC138" s="0"/>
      <c r="TFD138" s="0"/>
      <c r="TFE138" s="0"/>
      <c r="TFF138" s="0"/>
      <c r="TFG138" s="0"/>
      <c r="TFH138" s="0"/>
      <c r="TFI138" s="0"/>
      <c r="TFJ138" s="0"/>
      <c r="TFK138" s="0"/>
      <c r="TFL138" s="0"/>
      <c r="TFM138" s="0"/>
      <c r="TFN138" s="0"/>
      <c r="TFO138" s="0"/>
      <c r="TFP138" s="0"/>
      <c r="TFQ138" s="0"/>
      <c r="TFR138" s="0"/>
      <c r="TFS138" s="0"/>
      <c r="TFT138" s="0"/>
      <c r="TFU138" s="0"/>
      <c r="TFV138" s="0"/>
      <c r="TFW138" s="0"/>
      <c r="TFX138" s="0"/>
      <c r="TFY138" s="0"/>
      <c r="TFZ138" s="0"/>
      <c r="TGA138" s="0"/>
      <c r="TGB138" s="0"/>
      <c r="TGC138" s="0"/>
      <c r="TGD138" s="0"/>
      <c r="TGE138" s="0"/>
      <c r="TGF138" s="0"/>
      <c r="TGG138" s="0"/>
      <c r="TGH138" s="0"/>
      <c r="TGI138" s="0"/>
      <c r="TGJ138" s="0"/>
      <c r="TGK138" s="0"/>
      <c r="TGL138" s="0"/>
      <c r="TGM138" s="0"/>
      <c r="TGN138" s="0"/>
      <c r="TGO138" s="0"/>
      <c r="TGP138" s="0"/>
      <c r="TGQ138" s="0"/>
      <c r="TGR138" s="0"/>
      <c r="TGS138" s="0"/>
      <c r="TGT138" s="0"/>
      <c r="TGU138" s="0"/>
      <c r="TGV138" s="0"/>
      <c r="TGW138" s="0"/>
      <c r="TGX138" s="0"/>
      <c r="TGY138" s="0"/>
      <c r="TGZ138" s="0"/>
      <c r="THA138" s="0"/>
      <c r="THB138" s="0"/>
      <c r="THC138" s="0"/>
      <c r="THD138" s="0"/>
      <c r="THE138" s="0"/>
      <c r="THF138" s="0"/>
      <c r="THG138" s="0"/>
      <c r="THH138" s="0"/>
      <c r="THI138" s="0"/>
      <c r="THJ138" s="0"/>
      <c r="THK138" s="0"/>
      <c r="THL138" s="0"/>
      <c r="THM138" s="0"/>
      <c r="THN138" s="0"/>
      <c r="THO138" s="0"/>
      <c r="THP138" s="0"/>
      <c r="THQ138" s="0"/>
      <c r="THR138" s="0"/>
      <c r="THS138" s="0"/>
      <c r="THT138" s="0"/>
      <c r="THU138" s="0"/>
      <c r="THV138" s="0"/>
      <c r="THW138" s="0"/>
      <c r="THX138" s="0"/>
      <c r="THY138" s="0"/>
      <c r="THZ138" s="0"/>
      <c r="TIA138" s="0"/>
      <c r="TIB138" s="0"/>
      <c r="TIC138" s="0"/>
      <c r="TID138" s="0"/>
      <c r="TIE138" s="0"/>
      <c r="TIF138" s="0"/>
      <c r="TIG138" s="0"/>
      <c r="TIH138" s="0"/>
      <c r="TII138" s="0"/>
      <c r="TIJ138" s="0"/>
      <c r="TIK138" s="0"/>
      <c r="TIL138" s="0"/>
      <c r="TIM138" s="0"/>
      <c r="TIN138" s="0"/>
      <c r="TIO138" s="0"/>
      <c r="TIP138" s="0"/>
      <c r="TIQ138" s="0"/>
      <c r="TIR138" s="0"/>
      <c r="TIS138" s="0"/>
      <c r="TIT138" s="0"/>
      <c r="TIU138" s="0"/>
      <c r="TIV138" s="0"/>
      <c r="TIW138" s="0"/>
      <c r="TIX138" s="0"/>
      <c r="TIY138" s="0"/>
      <c r="TIZ138" s="0"/>
      <c r="TJA138" s="0"/>
      <c r="TJB138" s="0"/>
      <c r="TJC138" s="0"/>
      <c r="TJD138" s="0"/>
      <c r="TJE138" s="0"/>
      <c r="TJF138" s="0"/>
      <c r="TJG138" s="0"/>
      <c r="TJH138" s="0"/>
      <c r="TJI138" s="0"/>
      <c r="TJJ138" s="0"/>
      <c r="TJK138" s="0"/>
      <c r="TJL138" s="0"/>
      <c r="TJM138" s="0"/>
      <c r="TJN138" s="0"/>
      <c r="TJO138" s="0"/>
      <c r="TJP138" s="0"/>
      <c r="TJQ138" s="0"/>
      <c r="TJR138" s="0"/>
      <c r="TJS138" s="0"/>
      <c r="TJT138" s="0"/>
      <c r="TJU138" s="0"/>
      <c r="TJV138" s="0"/>
      <c r="TJW138" s="0"/>
      <c r="TJX138" s="0"/>
      <c r="TJY138" s="0"/>
      <c r="TJZ138" s="0"/>
      <c r="TKA138" s="0"/>
      <c r="TKB138" s="0"/>
      <c r="TKC138" s="0"/>
      <c r="TKD138" s="0"/>
      <c r="TKE138" s="0"/>
      <c r="TKF138" s="0"/>
      <c r="TKG138" s="0"/>
      <c r="TKH138" s="0"/>
      <c r="TKI138" s="0"/>
      <c r="TKJ138" s="0"/>
      <c r="TKK138" s="0"/>
      <c r="TKL138" s="0"/>
      <c r="TKM138" s="0"/>
      <c r="TKN138" s="0"/>
      <c r="TKO138" s="0"/>
      <c r="TKP138" s="0"/>
      <c r="TKQ138" s="0"/>
      <c r="TKR138" s="0"/>
      <c r="TKS138" s="0"/>
      <c r="TKT138" s="0"/>
      <c r="TKU138" s="0"/>
      <c r="TKV138" s="0"/>
      <c r="TKW138" s="0"/>
      <c r="TKX138" s="0"/>
      <c r="TKY138" s="0"/>
      <c r="TKZ138" s="0"/>
      <c r="TLA138" s="0"/>
      <c r="TLB138" s="0"/>
      <c r="TLC138" s="0"/>
      <c r="TLD138" s="0"/>
      <c r="TLE138" s="0"/>
      <c r="TLF138" s="0"/>
      <c r="TLG138" s="0"/>
      <c r="TLH138" s="0"/>
      <c r="TLI138" s="0"/>
      <c r="TLJ138" s="0"/>
      <c r="TLK138" s="0"/>
      <c r="TLL138" s="0"/>
      <c r="TLM138" s="0"/>
      <c r="TLN138" s="0"/>
      <c r="TLO138" s="0"/>
      <c r="TLP138" s="0"/>
      <c r="TLQ138" s="0"/>
      <c r="TLR138" s="0"/>
      <c r="TLS138" s="0"/>
      <c r="TLT138" s="0"/>
      <c r="TLU138" s="0"/>
      <c r="TLV138" s="0"/>
      <c r="TLW138" s="0"/>
      <c r="TLX138" s="0"/>
      <c r="TLY138" s="0"/>
      <c r="TLZ138" s="0"/>
      <c r="TMA138" s="0"/>
      <c r="TMB138" s="0"/>
      <c r="TMC138" s="0"/>
      <c r="TMD138" s="0"/>
      <c r="TME138" s="0"/>
      <c r="TMF138" s="0"/>
      <c r="TMG138" s="0"/>
      <c r="TMH138" s="0"/>
      <c r="TMI138" s="0"/>
      <c r="TMJ138" s="0"/>
      <c r="TMK138" s="0"/>
      <c r="TML138" s="0"/>
      <c r="TMM138" s="0"/>
      <c r="TMN138" s="0"/>
      <c r="TMO138" s="0"/>
      <c r="TMP138" s="0"/>
      <c r="TMQ138" s="0"/>
      <c r="TMR138" s="0"/>
      <c r="TMS138" s="0"/>
      <c r="TMT138" s="0"/>
      <c r="TMU138" s="0"/>
      <c r="TMV138" s="0"/>
      <c r="TMW138" s="0"/>
      <c r="TMX138" s="0"/>
      <c r="TMY138" s="0"/>
      <c r="TMZ138" s="0"/>
      <c r="TNA138" s="0"/>
      <c r="TNB138" s="0"/>
      <c r="TNC138" s="0"/>
      <c r="TND138" s="0"/>
      <c r="TNE138" s="0"/>
      <c r="TNF138" s="0"/>
      <c r="TNG138" s="0"/>
      <c r="TNH138" s="0"/>
      <c r="TNI138" s="0"/>
      <c r="TNJ138" s="0"/>
      <c r="TNK138" s="0"/>
      <c r="TNL138" s="0"/>
      <c r="TNM138" s="0"/>
      <c r="TNN138" s="0"/>
      <c r="TNO138" s="0"/>
      <c r="TNP138" s="0"/>
      <c r="TNQ138" s="0"/>
      <c r="TNR138" s="0"/>
      <c r="TNS138" s="0"/>
      <c r="TNT138" s="0"/>
      <c r="TNU138" s="0"/>
      <c r="TNV138" s="0"/>
      <c r="TNW138" s="0"/>
      <c r="TNX138" s="0"/>
      <c r="TNY138" s="0"/>
      <c r="TNZ138" s="0"/>
      <c r="TOA138" s="0"/>
      <c r="TOB138" s="0"/>
      <c r="TOC138" s="0"/>
      <c r="TOD138" s="0"/>
      <c r="TOE138" s="0"/>
      <c r="TOF138" s="0"/>
      <c r="TOG138" s="0"/>
      <c r="TOH138" s="0"/>
      <c r="TOI138" s="0"/>
      <c r="TOJ138" s="0"/>
      <c r="TOK138" s="0"/>
      <c r="TOL138" s="0"/>
      <c r="TOM138" s="0"/>
      <c r="TON138" s="0"/>
      <c r="TOO138" s="0"/>
      <c r="TOP138" s="0"/>
      <c r="TOQ138" s="0"/>
      <c r="TOR138" s="0"/>
      <c r="TOS138" s="0"/>
      <c r="TOT138" s="0"/>
      <c r="TOU138" s="0"/>
      <c r="TOV138" s="0"/>
      <c r="TOW138" s="0"/>
      <c r="TOX138" s="0"/>
      <c r="TOY138" s="0"/>
      <c r="TOZ138" s="0"/>
      <c r="TPA138" s="0"/>
      <c r="TPB138" s="0"/>
      <c r="TPC138" s="0"/>
      <c r="TPD138" s="0"/>
      <c r="TPE138" s="0"/>
      <c r="TPF138" s="0"/>
      <c r="TPG138" s="0"/>
      <c r="TPH138" s="0"/>
      <c r="TPI138" s="0"/>
      <c r="TPJ138" s="0"/>
      <c r="TPK138" s="0"/>
      <c r="TPL138" s="0"/>
      <c r="TPM138" s="0"/>
      <c r="TPN138" s="0"/>
      <c r="TPO138" s="0"/>
      <c r="TPP138" s="0"/>
      <c r="TPQ138" s="0"/>
      <c r="TPR138" s="0"/>
      <c r="TPS138" s="0"/>
      <c r="TPT138" s="0"/>
      <c r="TPU138" s="0"/>
      <c r="TPV138" s="0"/>
      <c r="TPW138" s="0"/>
      <c r="TPX138" s="0"/>
      <c r="TPY138" s="0"/>
      <c r="TPZ138" s="0"/>
      <c r="TQA138" s="0"/>
      <c r="TQB138" s="0"/>
      <c r="TQC138" s="0"/>
      <c r="TQD138" s="0"/>
      <c r="TQE138" s="0"/>
      <c r="TQF138" s="0"/>
      <c r="TQG138" s="0"/>
      <c r="TQH138" s="0"/>
      <c r="TQI138" s="0"/>
      <c r="TQJ138" s="0"/>
      <c r="TQK138" s="0"/>
      <c r="TQL138" s="0"/>
      <c r="TQM138" s="0"/>
      <c r="TQN138" s="0"/>
      <c r="TQO138" s="0"/>
      <c r="TQP138" s="0"/>
      <c r="TQQ138" s="0"/>
      <c r="TQR138" s="0"/>
      <c r="TQS138" s="0"/>
      <c r="TQT138" s="0"/>
      <c r="TQU138" s="0"/>
      <c r="TQV138" s="0"/>
      <c r="TQW138" s="0"/>
      <c r="TQX138" s="0"/>
      <c r="TQY138" s="0"/>
      <c r="TQZ138" s="0"/>
      <c r="TRA138" s="0"/>
      <c r="TRB138" s="0"/>
      <c r="TRC138" s="0"/>
      <c r="TRD138" s="0"/>
      <c r="TRE138" s="0"/>
      <c r="TRF138" s="0"/>
      <c r="TRG138" s="0"/>
      <c r="TRH138" s="0"/>
      <c r="TRI138" s="0"/>
      <c r="TRJ138" s="0"/>
      <c r="TRK138" s="0"/>
      <c r="TRL138" s="0"/>
      <c r="TRM138" s="0"/>
      <c r="TRN138" s="0"/>
      <c r="TRO138" s="0"/>
      <c r="TRP138" s="0"/>
      <c r="TRQ138" s="0"/>
      <c r="TRR138" s="0"/>
      <c r="TRS138" s="0"/>
      <c r="TRT138" s="0"/>
      <c r="TRU138" s="0"/>
      <c r="TRV138" s="0"/>
      <c r="TRW138" s="0"/>
      <c r="TRX138" s="0"/>
      <c r="TRY138" s="0"/>
      <c r="TRZ138" s="0"/>
      <c r="TSA138" s="0"/>
      <c r="TSB138" s="0"/>
      <c r="TSC138" s="0"/>
      <c r="TSD138" s="0"/>
      <c r="TSE138" s="0"/>
      <c r="TSF138" s="0"/>
      <c r="TSG138" s="0"/>
      <c r="TSH138" s="0"/>
      <c r="TSI138" s="0"/>
      <c r="TSJ138" s="0"/>
      <c r="TSK138" s="0"/>
      <c r="TSL138" s="0"/>
      <c r="TSM138" s="0"/>
      <c r="TSN138" s="0"/>
      <c r="TSO138" s="0"/>
      <c r="TSP138" s="0"/>
      <c r="TSQ138" s="0"/>
      <c r="TSR138" s="0"/>
      <c r="TSS138" s="0"/>
      <c r="TST138" s="0"/>
      <c r="TSU138" s="0"/>
      <c r="TSV138" s="0"/>
      <c r="TSW138" s="0"/>
      <c r="TSX138" s="0"/>
      <c r="TSY138" s="0"/>
      <c r="TSZ138" s="0"/>
      <c r="TTA138" s="0"/>
      <c r="TTB138" s="0"/>
      <c r="TTC138" s="0"/>
      <c r="TTD138" s="0"/>
      <c r="TTE138" s="0"/>
      <c r="TTF138" s="0"/>
      <c r="TTG138" s="0"/>
      <c r="TTH138" s="0"/>
      <c r="TTI138" s="0"/>
      <c r="TTJ138" s="0"/>
      <c r="TTK138" s="0"/>
      <c r="TTL138" s="0"/>
      <c r="TTM138" s="0"/>
      <c r="TTN138" s="0"/>
      <c r="TTO138" s="0"/>
      <c r="TTP138" s="0"/>
      <c r="TTQ138" s="0"/>
      <c r="TTR138" s="0"/>
      <c r="TTS138" s="0"/>
      <c r="TTT138" s="0"/>
      <c r="TTU138" s="0"/>
      <c r="TTV138" s="0"/>
      <c r="TTW138" s="0"/>
      <c r="TTX138" s="0"/>
      <c r="TTY138" s="0"/>
      <c r="TTZ138" s="0"/>
      <c r="TUA138" s="0"/>
      <c r="TUB138" s="0"/>
      <c r="TUC138" s="0"/>
      <c r="TUD138" s="0"/>
      <c r="TUE138" s="0"/>
      <c r="TUF138" s="0"/>
      <c r="TUG138" s="0"/>
      <c r="TUH138" s="0"/>
      <c r="TUI138" s="0"/>
      <c r="TUJ138" s="0"/>
      <c r="TUK138" s="0"/>
      <c r="TUL138" s="0"/>
      <c r="TUM138" s="0"/>
      <c r="TUN138" s="0"/>
      <c r="TUO138" s="0"/>
      <c r="TUP138" s="0"/>
      <c r="TUQ138" s="0"/>
      <c r="TUR138" s="0"/>
      <c r="TUS138" s="0"/>
      <c r="TUT138" s="0"/>
      <c r="TUU138" s="0"/>
      <c r="TUV138" s="0"/>
      <c r="TUW138" s="0"/>
      <c r="TUX138" s="0"/>
      <c r="TUY138" s="0"/>
      <c r="TUZ138" s="0"/>
      <c r="TVA138" s="0"/>
      <c r="TVB138" s="0"/>
      <c r="TVC138" s="0"/>
      <c r="TVD138" s="0"/>
      <c r="TVE138" s="0"/>
      <c r="TVF138" s="0"/>
      <c r="TVG138" s="0"/>
      <c r="TVH138" s="0"/>
      <c r="TVI138" s="0"/>
      <c r="TVJ138" s="0"/>
      <c r="TVK138" s="0"/>
      <c r="TVL138" s="0"/>
      <c r="TVM138" s="0"/>
      <c r="TVN138" s="0"/>
      <c r="TVO138" s="0"/>
      <c r="TVP138" s="0"/>
      <c r="TVQ138" s="0"/>
      <c r="TVR138" s="0"/>
      <c r="TVS138" s="0"/>
      <c r="TVT138" s="0"/>
      <c r="TVU138" s="0"/>
      <c r="TVV138" s="0"/>
      <c r="TVW138" s="0"/>
      <c r="TVX138" s="0"/>
      <c r="TVY138" s="0"/>
      <c r="TVZ138" s="0"/>
      <c r="TWA138" s="0"/>
      <c r="TWB138" s="0"/>
      <c r="TWC138" s="0"/>
      <c r="TWD138" s="0"/>
      <c r="TWE138" s="0"/>
      <c r="TWF138" s="0"/>
      <c r="TWG138" s="0"/>
      <c r="TWH138" s="0"/>
      <c r="TWI138" s="0"/>
      <c r="TWJ138" s="0"/>
      <c r="TWK138" s="0"/>
      <c r="TWL138" s="0"/>
      <c r="TWM138" s="0"/>
      <c r="TWN138" s="0"/>
      <c r="TWO138" s="0"/>
      <c r="TWP138" s="0"/>
      <c r="TWQ138" s="0"/>
      <c r="TWR138" s="0"/>
      <c r="TWS138" s="0"/>
      <c r="TWT138" s="0"/>
      <c r="TWU138" s="0"/>
      <c r="TWV138" s="0"/>
      <c r="TWW138" s="0"/>
      <c r="TWX138" s="0"/>
      <c r="TWY138" s="0"/>
      <c r="TWZ138" s="0"/>
      <c r="TXA138" s="0"/>
      <c r="TXB138" s="0"/>
      <c r="TXC138" s="0"/>
      <c r="TXD138" s="0"/>
      <c r="TXE138" s="0"/>
      <c r="TXF138" s="0"/>
      <c r="TXG138" s="0"/>
      <c r="TXH138" s="0"/>
      <c r="TXI138" s="0"/>
      <c r="TXJ138" s="0"/>
      <c r="TXK138" s="0"/>
      <c r="TXL138" s="0"/>
      <c r="TXM138" s="0"/>
      <c r="TXN138" s="0"/>
      <c r="TXO138" s="0"/>
      <c r="TXP138" s="0"/>
      <c r="TXQ138" s="0"/>
      <c r="TXR138" s="0"/>
      <c r="TXS138" s="0"/>
      <c r="TXT138" s="0"/>
      <c r="TXU138" s="0"/>
      <c r="TXV138" s="0"/>
      <c r="TXW138" s="0"/>
      <c r="TXX138" s="0"/>
      <c r="TXY138" s="0"/>
      <c r="TXZ138" s="0"/>
      <c r="TYA138" s="0"/>
      <c r="TYB138" s="0"/>
      <c r="TYC138" s="0"/>
      <c r="TYD138" s="0"/>
      <c r="TYE138" s="0"/>
      <c r="TYF138" s="0"/>
      <c r="TYG138" s="0"/>
      <c r="TYH138" s="0"/>
      <c r="TYI138" s="0"/>
      <c r="TYJ138" s="0"/>
      <c r="TYK138" s="0"/>
      <c r="TYL138" s="0"/>
      <c r="TYM138" s="0"/>
      <c r="TYN138" s="0"/>
      <c r="TYO138" s="0"/>
      <c r="TYP138" s="0"/>
      <c r="TYQ138" s="0"/>
      <c r="TYR138" s="0"/>
      <c r="TYS138" s="0"/>
      <c r="TYT138" s="0"/>
      <c r="TYU138" s="0"/>
      <c r="TYV138" s="0"/>
      <c r="TYW138" s="0"/>
      <c r="TYX138" s="0"/>
      <c r="TYY138" s="0"/>
      <c r="TYZ138" s="0"/>
      <c r="TZA138" s="0"/>
      <c r="TZB138" s="0"/>
      <c r="TZC138" s="0"/>
      <c r="TZD138" s="0"/>
      <c r="TZE138" s="0"/>
      <c r="TZF138" s="0"/>
      <c r="TZG138" s="0"/>
      <c r="TZH138" s="0"/>
      <c r="TZI138" s="0"/>
      <c r="TZJ138" s="0"/>
      <c r="TZK138" s="0"/>
      <c r="TZL138" s="0"/>
      <c r="TZM138" s="0"/>
      <c r="TZN138" s="0"/>
      <c r="TZO138" s="0"/>
      <c r="TZP138" s="0"/>
      <c r="TZQ138" s="0"/>
      <c r="TZR138" s="0"/>
      <c r="TZS138" s="0"/>
      <c r="TZT138" s="0"/>
      <c r="TZU138" s="0"/>
      <c r="TZV138" s="0"/>
      <c r="TZW138" s="0"/>
      <c r="TZX138" s="0"/>
      <c r="TZY138" s="0"/>
      <c r="TZZ138" s="0"/>
      <c r="UAA138" s="0"/>
      <c r="UAB138" s="0"/>
      <c r="UAC138" s="0"/>
      <c r="UAD138" s="0"/>
      <c r="UAE138" s="0"/>
      <c r="UAF138" s="0"/>
      <c r="UAG138" s="0"/>
      <c r="UAH138" s="0"/>
      <c r="UAI138" s="0"/>
      <c r="UAJ138" s="0"/>
      <c r="UAK138" s="0"/>
      <c r="UAL138" s="0"/>
      <c r="UAM138" s="0"/>
      <c r="UAN138" s="0"/>
      <c r="UAO138" s="0"/>
      <c r="UAP138" s="0"/>
      <c r="UAQ138" s="0"/>
      <c r="UAR138" s="0"/>
      <c r="UAS138" s="0"/>
      <c r="UAT138" s="0"/>
      <c r="UAU138" s="0"/>
      <c r="UAV138" s="0"/>
      <c r="UAW138" s="0"/>
      <c r="UAX138" s="0"/>
      <c r="UAY138" s="0"/>
      <c r="UAZ138" s="0"/>
      <c r="UBA138" s="0"/>
      <c r="UBB138" s="0"/>
      <c r="UBC138" s="0"/>
      <c r="UBD138" s="0"/>
      <c r="UBE138" s="0"/>
      <c r="UBF138" s="0"/>
      <c r="UBG138" s="0"/>
      <c r="UBH138" s="0"/>
      <c r="UBI138" s="0"/>
      <c r="UBJ138" s="0"/>
      <c r="UBK138" s="0"/>
      <c r="UBL138" s="0"/>
      <c r="UBM138" s="0"/>
      <c r="UBN138" s="0"/>
      <c r="UBO138" s="0"/>
      <c r="UBP138" s="0"/>
      <c r="UBQ138" s="0"/>
      <c r="UBR138" s="0"/>
      <c r="UBS138" s="0"/>
      <c r="UBT138" s="0"/>
      <c r="UBU138" s="0"/>
      <c r="UBV138" s="0"/>
      <c r="UBW138" s="0"/>
      <c r="UBX138" s="0"/>
      <c r="UBY138" s="0"/>
      <c r="UBZ138" s="0"/>
      <c r="UCA138" s="0"/>
      <c r="UCB138" s="0"/>
      <c r="UCC138" s="0"/>
      <c r="UCD138" s="0"/>
      <c r="UCE138" s="0"/>
      <c r="UCF138" s="0"/>
      <c r="UCG138" s="0"/>
      <c r="UCH138" s="0"/>
      <c r="UCI138" s="0"/>
      <c r="UCJ138" s="0"/>
      <c r="UCK138" s="0"/>
      <c r="UCL138" s="0"/>
      <c r="UCM138" s="0"/>
      <c r="UCN138" s="0"/>
      <c r="UCO138" s="0"/>
      <c r="UCP138" s="0"/>
      <c r="UCQ138" s="0"/>
      <c r="UCR138" s="0"/>
      <c r="UCS138" s="0"/>
      <c r="UCT138" s="0"/>
      <c r="UCU138" s="0"/>
      <c r="UCV138" s="0"/>
      <c r="UCW138" s="0"/>
      <c r="UCX138" s="0"/>
      <c r="UCY138" s="0"/>
      <c r="UCZ138" s="0"/>
      <c r="UDA138" s="0"/>
      <c r="UDB138" s="0"/>
      <c r="UDC138" s="0"/>
      <c r="UDD138" s="0"/>
      <c r="UDE138" s="0"/>
      <c r="UDF138" s="0"/>
      <c r="UDG138" s="0"/>
      <c r="UDH138" s="0"/>
      <c r="UDI138" s="0"/>
      <c r="UDJ138" s="0"/>
      <c r="UDK138" s="0"/>
      <c r="UDL138" s="0"/>
      <c r="UDM138" s="0"/>
      <c r="UDN138" s="0"/>
      <c r="UDO138" s="0"/>
      <c r="UDP138" s="0"/>
      <c r="UDQ138" s="0"/>
      <c r="UDR138" s="0"/>
      <c r="UDS138" s="0"/>
      <c r="UDT138" s="0"/>
      <c r="UDU138" s="0"/>
      <c r="UDV138" s="0"/>
      <c r="UDW138" s="0"/>
      <c r="UDX138" s="0"/>
      <c r="UDY138" s="0"/>
      <c r="UDZ138" s="0"/>
      <c r="UEA138" s="0"/>
      <c r="UEB138" s="0"/>
      <c r="UEC138" s="0"/>
      <c r="UED138" s="0"/>
      <c r="UEE138" s="0"/>
      <c r="UEF138" s="0"/>
      <c r="UEG138" s="0"/>
      <c r="UEH138" s="0"/>
      <c r="UEI138" s="0"/>
      <c r="UEJ138" s="0"/>
      <c r="UEK138" s="0"/>
      <c r="UEL138" s="0"/>
      <c r="UEM138" s="0"/>
      <c r="UEN138" s="0"/>
      <c r="UEO138" s="0"/>
      <c r="UEP138" s="0"/>
      <c r="UEQ138" s="0"/>
      <c r="UER138" s="0"/>
      <c r="UES138" s="0"/>
      <c r="UET138" s="0"/>
      <c r="UEU138" s="0"/>
      <c r="UEV138" s="0"/>
      <c r="UEW138" s="0"/>
      <c r="UEX138" s="0"/>
      <c r="UEY138" s="0"/>
      <c r="UEZ138" s="0"/>
      <c r="UFA138" s="0"/>
      <c r="UFB138" s="0"/>
      <c r="UFC138" s="0"/>
      <c r="UFD138" s="0"/>
      <c r="UFE138" s="0"/>
      <c r="UFF138" s="0"/>
      <c r="UFG138" s="0"/>
      <c r="UFH138" s="0"/>
      <c r="UFI138" s="0"/>
      <c r="UFJ138" s="0"/>
      <c r="UFK138" s="0"/>
      <c r="UFL138" s="0"/>
      <c r="UFM138" s="0"/>
      <c r="UFN138" s="0"/>
      <c r="UFO138" s="0"/>
      <c r="UFP138" s="0"/>
      <c r="UFQ138" s="0"/>
      <c r="UFR138" s="0"/>
      <c r="UFS138" s="0"/>
      <c r="UFT138" s="0"/>
      <c r="UFU138" s="0"/>
      <c r="UFV138" s="0"/>
      <c r="UFW138" s="0"/>
      <c r="UFX138" s="0"/>
      <c r="UFY138" s="0"/>
      <c r="UFZ138" s="0"/>
      <c r="UGA138" s="0"/>
      <c r="UGB138" s="0"/>
      <c r="UGC138" s="0"/>
      <c r="UGD138" s="0"/>
      <c r="UGE138" s="0"/>
      <c r="UGF138" s="0"/>
      <c r="UGG138" s="0"/>
      <c r="UGH138" s="0"/>
      <c r="UGI138" s="0"/>
      <c r="UGJ138" s="0"/>
      <c r="UGK138" s="0"/>
      <c r="UGL138" s="0"/>
      <c r="UGM138" s="0"/>
      <c r="UGN138" s="0"/>
      <c r="UGO138" s="0"/>
      <c r="UGP138" s="0"/>
      <c r="UGQ138" s="0"/>
      <c r="UGR138" s="0"/>
      <c r="UGS138" s="0"/>
      <c r="UGT138" s="0"/>
      <c r="UGU138" s="0"/>
      <c r="UGV138" s="0"/>
      <c r="UGW138" s="0"/>
      <c r="UGX138" s="0"/>
      <c r="UGY138" s="0"/>
      <c r="UGZ138" s="0"/>
      <c r="UHA138" s="0"/>
      <c r="UHB138" s="0"/>
      <c r="UHC138" s="0"/>
      <c r="UHD138" s="0"/>
      <c r="UHE138" s="0"/>
      <c r="UHF138" s="0"/>
      <c r="UHG138" s="0"/>
      <c r="UHH138" s="0"/>
      <c r="UHI138" s="0"/>
      <c r="UHJ138" s="0"/>
      <c r="UHK138" s="0"/>
      <c r="UHL138" s="0"/>
      <c r="UHM138" s="0"/>
      <c r="UHN138" s="0"/>
      <c r="UHO138" s="0"/>
      <c r="UHP138" s="0"/>
      <c r="UHQ138" s="0"/>
      <c r="UHR138" s="0"/>
      <c r="UHS138" s="0"/>
      <c r="UHT138" s="0"/>
      <c r="UHU138" s="0"/>
      <c r="UHV138" s="0"/>
      <c r="UHW138" s="0"/>
      <c r="UHX138" s="0"/>
      <c r="UHY138" s="0"/>
      <c r="UHZ138" s="0"/>
      <c r="UIA138" s="0"/>
      <c r="UIB138" s="0"/>
      <c r="UIC138" s="0"/>
      <c r="UID138" s="0"/>
      <c r="UIE138" s="0"/>
      <c r="UIF138" s="0"/>
      <c r="UIG138" s="0"/>
      <c r="UIH138" s="0"/>
      <c r="UII138" s="0"/>
      <c r="UIJ138" s="0"/>
      <c r="UIK138" s="0"/>
      <c r="UIL138" s="0"/>
      <c r="UIM138" s="0"/>
      <c r="UIN138" s="0"/>
      <c r="UIO138" s="0"/>
      <c r="UIP138" s="0"/>
      <c r="UIQ138" s="0"/>
      <c r="UIR138" s="0"/>
      <c r="UIS138" s="0"/>
      <c r="UIT138" s="0"/>
      <c r="UIU138" s="0"/>
      <c r="UIV138" s="0"/>
      <c r="UIW138" s="0"/>
      <c r="UIX138" s="0"/>
      <c r="UIY138" s="0"/>
      <c r="UIZ138" s="0"/>
      <c r="UJA138" s="0"/>
      <c r="UJB138" s="0"/>
      <c r="UJC138" s="0"/>
      <c r="UJD138" s="0"/>
      <c r="UJE138" s="0"/>
      <c r="UJF138" s="0"/>
      <c r="UJG138" s="0"/>
      <c r="UJH138" s="0"/>
      <c r="UJI138" s="0"/>
      <c r="UJJ138" s="0"/>
      <c r="UJK138" s="0"/>
      <c r="UJL138" s="0"/>
      <c r="UJM138" s="0"/>
      <c r="UJN138" s="0"/>
      <c r="UJO138" s="0"/>
      <c r="UJP138" s="0"/>
      <c r="UJQ138" s="0"/>
      <c r="UJR138" s="0"/>
      <c r="UJS138" s="0"/>
      <c r="UJT138" s="0"/>
      <c r="UJU138" s="0"/>
      <c r="UJV138" s="0"/>
      <c r="UJW138" s="0"/>
      <c r="UJX138" s="0"/>
      <c r="UJY138" s="0"/>
      <c r="UJZ138" s="0"/>
      <c r="UKA138" s="0"/>
      <c r="UKB138" s="0"/>
      <c r="UKC138" s="0"/>
      <c r="UKD138" s="0"/>
      <c r="UKE138" s="0"/>
      <c r="UKF138" s="0"/>
      <c r="UKG138" s="0"/>
      <c r="UKH138" s="0"/>
      <c r="UKI138" s="0"/>
      <c r="UKJ138" s="0"/>
      <c r="UKK138" s="0"/>
      <c r="UKL138" s="0"/>
      <c r="UKM138" s="0"/>
      <c r="UKN138" s="0"/>
      <c r="UKO138" s="0"/>
      <c r="UKP138" s="0"/>
      <c r="UKQ138" s="0"/>
      <c r="UKR138" s="0"/>
      <c r="UKS138" s="0"/>
      <c r="UKT138" s="0"/>
      <c r="UKU138" s="0"/>
      <c r="UKV138" s="0"/>
      <c r="UKW138" s="0"/>
      <c r="UKX138" s="0"/>
      <c r="UKY138" s="0"/>
      <c r="UKZ138" s="0"/>
      <c r="ULA138" s="0"/>
      <c r="ULB138" s="0"/>
      <c r="ULC138" s="0"/>
      <c r="ULD138" s="0"/>
      <c r="ULE138" s="0"/>
      <c r="ULF138" s="0"/>
      <c r="ULG138" s="0"/>
      <c r="ULH138" s="0"/>
      <c r="ULI138" s="0"/>
      <c r="ULJ138" s="0"/>
      <c r="ULK138" s="0"/>
      <c r="ULL138" s="0"/>
      <c r="ULM138" s="0"/>
      <c r="ULN138" s="0"/>
      <c r="ULO138" s="0"/>
      <c r="ULP138" s="0"/>
      <c r="ULQ138" s="0"/>
      <c r="ULR138" s="0"/>
      <c r="ULS138" s="0"/>
      <c r="ULT138" s="0"/>
      <c r="ULU138" s="0"/>
      <c r="ULV138" s="0"/>
      <c r="ULW138" s="0"/>
      <c r="ULX138" s="0"/>
      <c r="ULY138" s="0"/>
      <c r="ULZ138" s="0"/>
      <c r="UMA138" s="0"/>
      <c r="UMB138" s="0"/>
      <c r="UMC138" s="0"/>
      <c r="UMD138" s="0"/>
      <c r="UME138" s="0"/>
      <c r="UMF138" s="0"/>
      <c r="UMG138" s="0"/>
      <c r="UMH138" s="0"/>
      <c r="UMI138" s="0"/>
      <c r="UMJ138" s="0"/>
      <c r="UMK138" s="0"/>
      <c r="UML138" s="0"/>
      <c r="UMM138" s="0"/>
      <c r="UMN138" s="0"/>
      <c r="UMO138" s="0"/>
      <c r="UMP138" s="0"/>
      <c r="UMQ138" s="0"/>
      <c r="UMR138" s="0"/>
      <c r="UMS138" s="0"/>
      <c r="UMT138" s="0"/>
      <c r="UMU138" s="0"/>
      <c r="UMV138" s="0"/>
      <c r="UMW138" s="0"/>
      <c r="UMX138" s="0"/>
      <c r="UMY138" s="0"/>
      <c r="UMZ138" s="0"/>
      <c r="UNA138" s="0"/>
      <c r="UNB138" s="0"/>
      <c r="UNC138" s="0"/>
      <c r="UND138" s="0"/>
      <c r="UNE138" s="0"/>
      <c r="UNF138" s="0"/>
      <c r="UNG138" s="0"/>
      <c r="UNH138" s="0"/>
      <c r="UNI138" s="0"/>
      <c r="UNJ138" s="0"/>
      <c r="UNK138" s="0"/>
      <c r="UNL138" s="0"/>
      <c r="UNM138" s="0"/>
      <c r="UNN138" s="0"/>
      <c r="UNO138" s="0"/>
      <c r="UNP138" s="0"/>
      <c r="UNQ138" s="0"/>
      <c r="UNR138" s="0"/>
      <c r="UNS138" s="0"/>
      <c r="UNT138" s="0"/>
      <c r="UNU138" s="0"/>
      <c r="UNV138" s="0"/>
      <c r="UNW138" s="0"/>
      <c r="UNX138" s="0"/>
      <c r="UNY138" s="0"/>
      <c r="UNZ138" s="0"/>
      <c r="UOA138" s="0"/>
      <c r="UOB138" s="0"/>
      <c r="UOC138" s="0"/>
      <c r="UOD138" s="0"/>
      <c r="UOE138" s="0"/>
      <c r="UOF138" s="0"/>
      <c r="UOG138" s="0"/>
      <c r="UOH138" s="0"/>
      <c r="UOI138" s="0"/>
      <c r="UOJ138" s="0"/>
      <c r="UOK138" s="0"/>
      <c r="UOL138" s="0"/>
      <c r="UOM138" s="0"/>
      <c r="UON138" s="0"/>
      <c r="UOO138" s="0"/>
      <c r="UOP138" s="0"/>
      <c r="UOQ138" s="0"/>
      <c r="UOR138" s="0"/>
      <c r="UOS138" s="0"/>
      <c r="UOT138" s="0"/>
      <c r="UOU138" s="0"/>
      <c r="UOV138" s="0"/>
      <c r="UOW138" s="0"/>
      <c r="UOX138" s="0"/>
      <c r="UOY138" s="0"/>
      <c r="UOZ138" s="0"/>
      <c r="UPA138" s="0"/>
      <c r="UPB138" s="0"/>
      <c r="UPC138" s="0"/>
      <c r="UPD138" s="0"/>
      <c r="UPE138" s="0"/>
      <c r="UPF138" s="0"/>
      <c r="UPG138" s="0"/>
      <c r="UPH138" s="0"/>
      <c r="UPI138" s="0"/>
      <c r="UPJ138" s="0"/>
      <c r="UPK138" s="0"/>
      <c r="UPL138" s="0"/>
      <c r="UPM138" s="0"/>
      <c r="UPN138" s="0"/>
      <c r="UPO138" s="0"/>
      <c r="UPP138" s="0"/>
      <c r="UPQ138" s="0"/>
      <c r="UPR138" s="0"/>
      <c r="UPS138" s="0"/>
      <c r="UPT138" s="0"/>
      <c r="UPU138" s="0"/>
      <c r="UPV138" s="0"/>
      <c r="UPW138" s="0"/>
      <c r="UPX138" s="0"/>
      <c r="UPY138" s="0"/>
      <c r="UPZ138" s="0"/>
      <c r="UQA138" s="0"/>
      <c r="UQB138" s="0"/>
      <c r="UQC138" s="0"/>
      <c r="UQD138" s="0"/>
      <c r="UQE138" s="0"/>
      <c r="UQF138" s="0"/>
      <c r="UQG138" s="0"/>
      <c r="UQH138" s="0"/>
      <c r="UQI138" s="0"/>
      <c r="UQJ138" s="0"/>
      <c r="UQK138" s="0"/>
      <c r="UQL138" s="0"/>
      <c r="UQM138" s="0"/>
      <c r="UQN138" s="0"/>
      <c r="UQO138" s="0"/>
      <c r="UQP138" s="0"/>
      <c r="UQQ138" s="0"/>
      <c r="UQR138" s="0"/>
      <c r="UQS138" s="0"/>
      <c r="UQT138" s="0"/>
      <c r="UQU138" s="0"/>
      <c r="UQV138" s="0"/>
      <c r="UQW138" s="0"/>
      <c r="UQX138" s="0"/>
      <c r="UQY138" s="0"/>
      <c r="UQZ138" s="0"/>
      <c r="URA138" s="0"/>
      <c r="URB138" s="0"/>
      <c r="URC138" s="0"/>
      <c r="URD138" s="0"/>
      <c r="URE138" s="0"/>
      <c r="URF138" s="0"/>
      <c r="URG138" s="0"/>
      <c r="URH138" s="0"/>
      <c r="URI138" s="0"/>
      <c r="URJ138" s="0"/>
      <c r="URK138" s="0"/>
      <c r="URL138" s="0"/>
      <c r="URM138" s="0"/>
      <c r="URN138" s="0"/>
      <c r="URO138" s="0"/>
      <c r="URP138" s="0"/>
      <c r="URQ138" s="0"/>
      <c r="URR138" s="0"/>
      <c r="URS138" s="0"/>
      <c r="URT138" s="0"/>
      <c r="URU138" s="0"/>
      <c r="URV138" s="0"/>
      <c r="URW138" s="0"/>
      <c r="URX138" s="0"/>
      <c r="URY138" s="0"/>
      <c r="URZ138" s="0"/>
      <c r="USA138" s="0"/>
      <c r="USB138" s="0"/>
      <c r="USC138" s="0"/>
      <c r="USD138" s="0"/>
      <c r="USE138" s="0"/>
      <c r="USF138" s="0"/>
      <c r="USG138" s="0"/>
      <c r="USH138" s="0"/>
      <c r="USI138" s="0"/>
      <c r="USJ138" s="0"/>
      <c r="USK138" s="0"/>
      <c r="USL138" s="0"/>
      <c r="USM138" s="0"/>
      <c r="USN138" s="0"/>
      <c r="USO138" s="0"/>
      <c r="USP138" s="0"/>
      <c r="USQ138" s="0"/>
      <c r="USR138" s="0"/>
      <c r="USS138" s="0"/>
      <c r="UST138" s="0"/>
      <c r="USU138" s="0"/>
      <c r="USV138" s="0"/>
      <c r="USW138" s="0"/>
      <c r="USX138" s="0"/>
      <c r="USY138" s="0"/>
      <c r="USZ138" s="0"/>
      <c r="UTA138" s="0"/>
      <c r="UTB138" s="0"/>
      <c r="UTC138" s="0"/>
      <c r="UTD138" s="0"/>
      <c r="UTE138" s="0"/>
      <c r="UTF138" s="0"/>
      <c r="UTG138" s="0"/>
      <c r="UTH138" s="0"/>
      <c r="UTI138" s="0"/>
      <c r="UTJ138" s="0"/>
      <c r="UTK138" s="0"/>
      <c r="UTL138" s="0"/>
      <c r="UTM138" s="0"/>
      <c r="UTN138" s="0"/>
      <c r="UTO138" s="0"/>
      <c r="UTP138" s="0"/>
      <c r="UTQ138" s="0"/>
      <c r="UTR138" s="0"/>
      <c r="UTS138" s="0"/>
      <c r="UTT138" s="0"/>
      <c r="UTU138" s="0"/>
      <c r="UTV138" s="0"/>
      <c r="UTW138" s="0"/>
      <c r="UTX138" s="0"/>
      <c r="UTY138" s="0"/>
      <c r="UTZ138" s="0"/>
      <c r="UUA138" s="0"/>
      <c r="UUB138" s="0"/>
      <c r="UUC138" s="0"/>
      <c r="UUD138" s="0"/>
      <c r="UUE138" s="0"/>
      <c r="UUF138" s="0"/>
      <c r="UUG138" s="0"/>
      <c r="UUH138" s="0"/>
      <c r="UUI138" s="0"/>
      <c r="UUJ138" s="0"/>
      <c r="UUK138" s="0"/>
      <c r="UUL138" s="0"/>
      <c r="UUM138" s="0"/>
      <c r="UUN138" s="0"/>
      <c r="UUO138" s="0"/>
      <c r="UUP138" s="0"/>
      <c r="UUQ138" s="0"/>
      <c r="UUR138" s="0"/>
      <c r="UUS138" s="0"/>
      <c r="UUT138" s="0"/>
      <c r="UUU138" s="0"/>
      <c r="UUV138" s="0"/>
      <c r="UUW138" s="0"/>
      <c r="UUX138" s="0"/>
      <c r="UUY138" s="0"/>
      <c r="UUZ138" s="0"/>
      <c r="UVA138" s="0"/>
      <c r="UVB138" s="0"/>
      <c r="UVC138" s="0"/>
      <c r="UVD138" s="0"/>
      <c r="UVE138" s="0"/>
      <c r="UVF138" s="0"/>
      <c r="UVG138" s="0"/>
      <c r="UVH138" s="0"/>
      <c r="UVI138" s="0"/>
      <c r="UVJ138" s="0"/>
      <c r="UVK138" s="0"/>
      <c r="UVL138" s="0"/>
      <c r="UVM138" s="0"/>
      <c r="UVN138" s="0"/>
      <c r="UVO138" s="0"/>
      <c r="UVP138" s="0"/>
      <c r="UVQ138" s="0"/>
      <c r="UVR138" s="0"/>
      <c r="UVS138" s="0"/>
      <c r="UVT138" s="0"/>
      <c r="UVU138" s="0"/>
      <c r="UVV138" s="0"/>
      <c r="UVW138" s="0"/>
      <c r="UVX138" s="0"/>
      <c r="UVY138" s="0"/>
      <c r="UVZ138" s="0"/>
      <c r="UWA138" s="0"/>
      <c r="UWB138" s="0"/>
      <c r="UWC138" s="0"/>
      <c r="UWD138" s="0"/>
      <c r="UWE138" s="0"/>
      <c r="UWF138" s="0"/>
      <c r="UWG138" s="0"/>
      <c r="UWH138" s="0"/>
      <c r="UWI138" s="0"/>
      <c r="UWJ138" s="0"/>
      <c r="UWK138" s="0"/>
      <c r="UWL138" s="0"/>
      <c r="UWM138" s="0"/>
      <c r="UWN138" s="0"/>
      <c r="UWO138" s="0"/>
      <c r="UWP138" s="0"/>
      <c r="UWQ138" s="0"/>
      <c r="UWR138" s="0"/>
      <c r="UWS138" s="0"/>
      <c r="UWT138" s="0"/>
      <c r="UWU138" s="0"/>
      <c r="UWV138" s="0"/>
      <c r="UWW138" s="0"/>
      <c r="UWX138" s="0"/>
      <c r="UWY138" s="0"/>
      <c r="UWZ138" s="0"/>
      <c r="UXA138" s="0"/>
      <c r="UXB138" s="0"/>
      <c r="UXC138" s="0"/>
      <c r="UXD138" s="0"/>
      <c r="UXE138" s="0"/>
      <c r="UXF138" s="0"/>
      <c r="UXG138" s="0"/>
      <c r="UXH138" s="0"/>
      <c r="UXI138" s="0"/>
      <c r="UXJ138" s="0"/>
      <c r="UXK138" s="0"/>
      <c r="UXL138" s="0"/>
      <c r="UXM138" s="0"/>
      <c r="UXN138" s="0"/>
      <c r="UXO138" s="0"/>
      <c r="UXP138" s="0"/>
      <c r="UXQ138" s="0"/>
      <c r="UXR138" s="0"/>
      <c r="UXS138" s="0"/>
      <c r="UXT138" s="0"/>
      <c r="UXU138" s="0"/>
      <c r="UXV138" s="0"/>
      <c r="UXW138" s="0"/>
      <c r="UXX138" s="0"/>
      <c r="UXY138" s="0"/>
      <c r="UXZ138" s="0"/>
      <c r="UYA138" s="0"/>
      <c r="UYB138" s="0"/>
      <c r="UYC138" s="0"/>
      <c r="UYD138" s="0"/>
      <c r="UYE138" s="0"/>
      <c r="UYF138" s="0"/>
      <c r="UYG138" s="0"/>
      <c r="UYH138" s="0"/>
      <c r="UYI138" s="0"/>
      <c r="UYJ138" s="0"/>
      <c r="UYK138" s="0"/>
      <c r="UYL138" s="0"/>
      <c r="UYM138" s="0"/>
      <c r="UYN138" s="0"/>
      <c r="UYO138" s="0"/>
      <c r="UYP138" s="0"/>
      <c r="UYQ138" s="0"/>
      <c r="UYR138" s="0"/>
      <c r="UYS138" s="0"/>
      <c r="UYT138" s="0"/>
      <c r="UYU138" s="0"/>
      <c r="UYV138" s="0"/>
      <c r="UYW138" s="0"/>
      <c r="UYX138" s="0"/>
      <c r="UYY138" s="0"/>
      <c r="UYZ138" s="0"/>
      <c r="UZA138" s="0"/>
      <c r="UZB138" s="0"/>
      <c r="UZC138" s="0"/>
      <c r="UZD138" s="0"/>
      <c r="UZE138" s="0"/>
      <c r="UZF138" s="0"/>
      <c r="UZG138" s="0"/>
      <c r="UZH138" s="0"/>
      <c r="UZI138" s="0"/>
      <c r="UZJ138" s="0"/>
      <c r="UZK138" s="0"/>
      <c r="UZL138" s="0"/>
      <c r="UZM138" s="0"/>
      <c r="UZN138" s="0"/>
      <c r="UZO138" s="0"/>
      <c r="UZP138" s="0"/>
      <c r="UZQ138" s="0"/>
      <c r="UZR138" s="0"/>
      <c r="UZS138" s="0"/>
      <c r="UZT138" s="0"/>
      <c r="UZU138" s="0"/>
      <c r="UZV138" s="0"/>
      <c r="UZW138" s="0"/>
      <c r="UZX138" s="0"/>
      <c r="UZY138" s="0"/>
      <c r="UZZ138" s="0"/>
      <c r="VAA138" s="0"/>
      <c r="VAB138" s="0"/>
      <c r="VAC138" s="0"/>
      <c r="VAD138" s="0"/>
      <c r="VAE138" s="0"/>
      <c r="VAF138" s="0"/>
      <c r="VAG138" s="0"/>
      <c r="VAH138" s="0"/>
      <c r="VAI138" s="0"/>
      <c r="VAJ138" s="0"/>
      <c r="VAK138" s="0"/>
      <c r="VAL138" s="0"/>
      <c r="VAM138" s="0"/>
      <c r="VAN138" s="0"/>
      <c r="VAO138" s="0"/>
      <c r="VAP138" s="0"/>
      <c r="VAQ138" s="0"/>
      <c r="VAR138" s="0"/>
      <c r="VAS138" s="0"/>
      <c r="VAT138" s="0"/>
      <c r="VAU138" s="0"/>
      <c r="VAV138" s="0"/>
      <c r="VAW138" s="0"/>
      <c r="VAX138" s="0"/>
      <c r="VAY138" s="0"/>
      <c r="VAZ138" s="0"/>
      <c r="VBA138" s="0"/>
      <c r="VBB138" s="0"/>
      <c r="VBC138" s="0"/>
      <c r="VBD138" s="0"/>
      <c r="VBE138" s="0"/>
      <c r="VBF138" s="0"/>
      <c r="VBG138" s="0"/>
      <c r="VBH138" s="0"/>
      <c r="VBI138" s="0"/>
      <c r="VBJ138" s="0"/>
      <c r="VBK138" s="0"/>
      <c r="VBL138" s="0"/>
      <c r="VBM138" s="0"/>
      <c r="VBN138" s="0"/>
      <c r="VBO138" s="0"/>
      <c r="VBP138" s="0"/>
      <c r="VBQ138" s="0"/>
      <c r="VBR138" s="0"/>
      <c r="VBS138" s="0"/>
      <c r="VBT138" s="0"/>
      <c r="VBU138" s="0"/>
      <c r="VBV138" s="0"/>
      <c r="VBW138" s="0"/>
      <c r="VBX138" s="0"/>
      <c r="VBY138" s="0"/>
      <c r="VBZ138" s="0"/>
      <c r="VCA138" s="0"/>
      <c r="VCB138" s="0"/>
      <c r="VCC138" s="0"/>
      <c r="VCD138" s="0"/>
      <c r="VCE138" s="0"/>
      <c r="VCF138" s="0"/>
      <c r="VCG138" s="0"/>
      <c r="VCH138" s="0"/>
      <c r="VCI138" s="0"/>
      <c r="VCJ138" s="0"/>
      <c r="VCK138" s="0"/>
      <c r="VCL138" s="0"/>
      <c r="VCM138" s="0"/>
      <c r="VCN138" s="0"/>
      <c r="VCO138" s="0"/>
      <c r="VCP138" s="0"/>
      <c r="VCQ138" s="0"/>
      <c r="VCR138" s="0"/>
      <c r="VCS138" s="0"/>
      <c r="VCT138" s="0"/>
      <c r="VCU138" s="0"/>
      <c r="VCV138" s="0"/>
      <c r="VCW138" s="0"/>
      <c r="VCX138" s="0"/>
      <c r="VCY138" s="0"/>
      <c r="VCZ138" s="0"/>
      <c r="VDA138" s="0"/>
      <c r="VDB138" s="0"/>
      <c r="VDC138" s="0"/>
      <c r="VDD138" s="0"/>
      <c r="VDE138" s="0"/>
      <c r="VDF138" s="0"/>
      <c r="VDG138" s="0"/>
      <c r="VDH138" s="0"/>
      <c r="VDI138" s="0"/>
      <c r="VDJ138" s="0"/>
      <c r="VDK138" s="0"/>
      <c r="VDL138" s="0"/>
      <c r="VDM138" s="0"/>
      <c r="VDN138" s="0"/>
      <c r="VDO138" s="0"/>
      <c r="VDP138" s="0"/>
      <c r="VDQ138" s="0"/>
      <c r="VDR138" s="0"/>
      <c r="VDS138" s="0"/>
      <c r="VDT138" s="0"/>
      <c r="VDU138" s="0"/>
      <c r="VDV138" s="0"/>
      <c r="VDW138" s="0"/>
      <c r="VDX138" s="0"/>
      <c r="VDY138" s="0"/>
      <c r="VDZ138" s="0"/>
      <c r="VEA138" s="0"/>
      <c r="VEB138" s="0"/>
      <c r="VEC138" s="0"/>
      <c r="VED138" s="0"/>
      <c r="VEE138" s="0"/>
      <c r="VEF138" s="0"/>
      <c r="VEG138" s="0"/>
      <c r="VEH138" s="0"/>
      <c r="VEI138" s="0"/>
      <c r="VEJ138" s="0"/>
      <c r="VEK138" s="0"/>
      <c r="VEL138" s="0"/>
      <c r="VEM138" s="0"/>
      <c r="VEN138" s="0"/>
      <c r="VEO138" s="0"/>
      <c r="VEP138" s="0"/>
      <c r="VEQ138" s="0"/>
      <c r="VER138" s="0"/>
      <c r="VES138" s="0"/>
      <c r="VET138" s="0"/>
      <c r="VEU138" s="0"/>
      <c r="VEV138" s="0"/>
      <c r="VEW138" s="0"/>
      <c r="VEX138" s="0"/>
      <c r="VEY138" s="0"/>
      <c r="VEZ138" s="0"/>
      <c r="VFA138" s="0"/>
      <c r="VFB138" s="0"/>
      <c r="VFC138" s="0"/>
      <c r="VFD138" s="0"/>
      <c r="VFE138" s="0"/>
      <c r="VFF138" s="0"/>
      <c r="VFG138" s="0"/>
      <c r="VFH138" s="0"/>
      <c r="VFI138" s="0"/>
      <c r="VFJ138" s="0"/>
      <c r="VFK138" s="0"/>
      <c r="VFL138" s="0"/>
      <c r="VFM138" s="0"/>
      <c r="VFN138" s="0"/>
      <c r="VFO138" s="0"/>
      <c r="VFP138" s="0"/>
      <c r="VFQ138" s="0"/>
      <c r="VFR138" s="0"/>
      <c r="VFS138" s="0"/>
      <c r="VFT138" s="0"/>
      <c r="VFU138" s="0"/>
      <c r="VFV138" s="0"/>
      <c r="VFW138" s="0"/>
      <c r="VFX138" s="0"/>
      <c r="VFY138" s="0"/>
      <c r="VFZ138" s="0"/>
      <c r="VGA138" s="0"/>
      <c r="VGB138" s="0"/>
      <c r="VGC138" s="0"/>
      <c r="VGD138" s="0"/>
      <c r="VGE138" s="0"/>
      <c r="VGF138" s="0"/>
      <c r="VGG138" s="0"/>
      <c r="VGH138" s="0"/>
      <c r="VGI138" s="0"/>
      <c r="VGJ138" s="0"/>
      <c r="VGK138" s="0"/>
      <c r="VGL138" s="0"/>
      <c r="VGM138" s="0"/>
      <c r="VGN138" s="0"/>
      <c r="VGO138" s="0"/>
      <c r="VGP138" s="0"/>
      <c r="VGQ138" s="0"/>
      <c r="VGR138" s="0"/>
      <c r="VGS138" s="0"/>
      <c r="VGT138" s="0"/>
      <c r="VGU138" s="0"/>
      <c r="VGV138" s="0"/>
      <c r="VGW138" s="0"/>
      <c r="VGX138" s="0"/>
      <c r="VGY138" s="0"/>
      <c r="VGZ138" s="0"/>
      <c r="VHA138" s="0"/>
      <c r="VHB138" s="0"/>
      <c r="VHC138" s="0"/>
      <c r="VHD138" s="0"/>
      <c r="VHE138" s="0"/>
      <c r="VHF138" s="0"/>
      <c r="VHG138" s="0"/>
      <c r="VHH138" s="0"/>
      <c r="VHI138" s="0"/>
      <c r="VHJ138" s="0"/>
      <c r="VHK138" s="0"/>
      <c r="VHL138" s="0"/>
      <c r="VHM138" s="0"/>
      <c r="VHN138" s="0"/>
      <c r="VHO138" s="0"/>
      <c r="VHP138" s="0"/>
      <c r="VHQ138" s="0"/>
      <c r="VHR138" s="0"/>
      <c r="VHS138" s="0"/>
      <c r="VHT138" s="0"/>
      <c r="VHU138" s="0"/>
      <c r="VHV138" s="0"/>
      <c r="VHW138" s="0"/>
      <c r="VHX138" s="0"/>
      <c r="VHY138" s="0"/>
      <c r="VHZ138" s="0"/>
      <c r="VIA138" s="0"/>
      <c r="VIB138" s="0"/>
      <c r="VIC138" s="0"/>
      <c r="VID138" s="0"/>
      <c r="VIE138" s="0"/>
      <c r="VIF138" s="0"/>
      <c r="VIG138" s="0"/>
      <c r="VIH138" s="0"/>
      <c r="VII138" s="0"/>
      <c r="VIJ138" s="0"/>
      <c r="VIK138" s="0"/>
      <c r="VIL138" s="0"/>
      <c r="VIM138" s="0"/>
      <c r="VIN138" s="0"/>
      <c r="VIO138" s="0"/>
      <c r="VIP138" s="0"/>
      <c r="VIQ138" s="0"/>
      <c r="VIR138" s="0"/>
      <c r="VIS138" s="0"/>
      <c r="VIT138" s="0"/>
      <c r="VIU138" s="0"/>
      <c r="VIV138" s="0"/>
      <c r="VIW138" s="0"/>
      <c r="VIX138" s="0"/>
      <c r="VIY138" s="0"/>
      <c r="VIZ138" s="0"/>
      <c r="VJA138" s="0"/>
      <c r="VJB138" s="0"/>
      <c r="VJC138" s="0"/>
      <c r="VJD138" s="0"/>
      <c r="VJE138" s="0"/>
      <c r="VJF138" s="0"/>
      <c r="VJG138" s="0"/>
      <c r="VJH138" s="0"/>
      <c r="VJI138" s="0"/>
      <c r="VJJ138" s="0"/>
      <c r="VJK138" s="0"/>
      <c r="VJL138" s="0"/>
      <c r="VJM138" s="0"/>
      <c r="VJN138" s="0"/>
      <c r="VJO138" s="0"/>
      <c r="VJP138" s="0"/>
      <c r="VJQ138" s="0"/>
      <c r="VJR138" s="0"/>
      <c r="VJS138" s="0"/>
      <c r="VJT138" s="0"/>
      <c r="VJU138" s="0"/>
      <c r="VJV138" s="0"/>
      <c r="VJW138" s="0"/>
      <c r="VJX138" s="0"/>
      <c r="VJY138" s="0"/>
      <c r="VJZ138" s="0"/>
      <c r="VKA138" s="0"/>
      <c r="VKB138" s="0"/>
      <c r="VKC138" s="0"/>
      <c r="VKD138" s="0"/>
      <c r="VKE138" s="0"/>
      <c r="VKF138" s="0"/>
      <c r="VKG138" s="0"/>
      <c r="VKH138" s="0"/>
      <c r="VKI138" s="0"/>
      <c r="VKJ138" s="0"/>
      <c r="VKK138" s="0"/>
      <c r="VKL138" s="0"/>
      <c r="VKM138" s="0"/>
      <c r="VKN138" s="0"/>
      <c r="VKO138" s="0"/>
      <c r="VKP138" s="0"/>
      <c r="VKQ138" s="0"/>
      <c r="VKR138" s="0"/>
      <c r="VKS138" s="0"/>
      <c r="VKT138" s="0"/>
      <c r="VKU138" s="0"/>
      <c r="VKV138" s="0"/>
      <c r="VKW138" s="0"/>
      <c r="VKX138" s="0"/>
      <c r="VKY138" s="0"/>
      <c r="VKZ138" s="0"/>
      <c r="VLA138" s="0"/>
      <c r="VLB138" s="0"/>
      <c r="VLC138" s="0"/>
      <c r="VLD138" s="0"/>
      <c r="VLE138" s="0"/>
      <c r="VLF138" s="0"/>
      <c r="VLG138" s="0"/>
      <c r="VLH138" s="0"/>
      <c r="VLI138" s="0"/>
      <c r="VLJ138" s="0"/>
      <c r="VLK138" s="0"/>
      <c r="VLL138" s="0"/>
      <c r="VLM138" s="0"/>
      <c r="VLN138" s="0"/>
      <c r="VLO138" s="0"/>
      <c r="VLP138" s="0"/>
      <c r="VLQ138" s="0"/>
      <c r="VLR138" s="0"/>
      <c r="VLS138" s="0"/>
      <c r="VLT138" s="0"/>
      <c r="VLU138" s="0"/>
      <c r="VLV138" s="0"/>
      <c r="VLW138" s="0"/>
      <c r="VLX138" s="0"/>
      <c r="VLY138" s="0"/>
      <c r="VLZ138" s="0"/>
      <c r="VMA138" s="0"/>
      <c r="VMB138" s="0"/>
      <c r="VMC138" s="0"/>
      <c r="VMD138" s="0"/>
      <c r="VME138" s="0"/>
      <c r="VMF138" s="0"/>
      <c r="VMG138" s="0"/>
      <c r="VMH138" s="0"/>
      <c r="VMI138" s="0"/>
      <c r="VMJ138" s="0"/>
      <c r="VMK138" s="0"/>
      <c r="VML138" s="0"/>
      <c r="VMM138" s="0"/>
      <c r="VMN138" s="0"/>
      <c r="VMO138" s="0"/>
      <c r="VMP138" s="0"/>
      <c r="VMQ138" s="0"/>
      <c r="VMR138" s="0"/>
      <c r="VMS138" s="0"/>
      <c r="VMT138" s="0"/>
      <c r="VMU138" s="0"/>
      <c r="VMV138" s="0"/>
      <c r="VMW138" s="0"/>
      <c r="VMX138" s="0"/>
      <c r="VMY138" s="0"/>
      <c r="VMZ138" s="0"/>
      <c r="VNA138" s="0"/>
      <c r="VNB138" s="0"/>
      <c r="VNC138" s="0"/>
      <c r="VND138" s="0"/>
      <c r="VNE138" s="0"/>
      <c r="VNF138" s="0"/>
      <c r="VNG138" s="0"/>
      <c r="VNH138" s="0"/>
      <c r="VNI138" s="0"/>
      <c r="VNJ138" s="0"/>
      <c r="VNK138" s="0"/>
      <c r="VNL138" s="0"/>
      <c r="VNM138" s="0"/>
      <c r="VNN138" s="0"/>
      <c r="VNO138" s="0"/>
      <c r="VNP138" s="0"/>
      <c r="VNQ138" s="0"/>
      <c r="VNR138" s="0"/>
      <c r="VNS138" s="0"/>
      <c r="VNT138" s="0"/>
      <c r="VNU138" s="0"/>
      <c r="VNV138" s="0"/>
      <c r="VNW138" s="0"/>
      <c r="VNX138" s="0"/>
      <c r="VNY138" s="0"/>
      <c r="VNZ138" s="0"/>
      <c r="VOA138" s="0"/>
      <c r="VOB138" s="0"/>
      <c r="VOC138" s="0"/>
      <c r="VOD138" s="0"/>
      <c r="VOE138" s="0"/>
      <c r="VOF138" s="0"/>
      <c r="VOG138" s="0"/>
      <c r="VOH138" s="0"/>
      <c r="VOI138" s="0"/>
      <c r="VOJ138" s="0"/>
      <c r="VOK138" s="0"/>
      <c r="VOL138" s="0"/>
      <c r="VOM138" s="0"/>
      <c r="VON138" s="0"/>
      <c r="VOO138" s="0"/>
      <c r="VOP138" s="0"/>
      <c r="VOQ138" s="0"/>
      <c r="VOR138" s="0"/>
      <c r="VOS138" s="0"/>
      <c r="VOT138" s="0"/>
      <c r="VOU138" s="0"/>
      <c r="VOV138" s="0"/>
      <c r="VOW138" s="0"/>
      <c r="VOX138" s="0"/>
      <c r="VOY138" s="0"/>
      <c r="VOZ138" s="0"/>
      <c r="VPA138" s="0"/>
      <c r="VPB138" s="0"/>
      <c r="VPC138" s="0"/>
      <c r="VPD138" s="0"/>
      <c r="VPE138" s="0"/>
      <c r="VPF138" s="0"/>
      <c r="VPG138" s="0"/>
      <c r="VPH138" s="0"/>
      <c r="VPI138" s="0"/>
      <c r="VPJ138" s="0"/>
      <c r="VPK138" s="0"/>
      <c r="VPL138" s="0"/>
      <c r="VPM138" s="0"/>
      <c r="VPN138" s="0"/>
      <c r="VPO138" s="0"/>
      <c r="VPP138" s="0"/>
      <c r="VPQ138" s="0"/>
      <c r="VPR138" s="0"/>
      <c r="VPS138" s="0"/>
      <c r="VPT138" s="0"/>
      <c r="VPU138" s="0"/>
      <c r="VPV138" s="0"/>
      <c r="VPW138" s="0"/>
      <c r="VPX138" s="0"/>
      <c r="VPY138" s="0"/>
      <c r="VPZ138" s="0"/>
      <c r="VQA138" s="0"/>
      <c r="VQB138" s="0"/>
      <c r="VQC138" s="0"/>
      <c r="VQD138" s="0"/>
      <c r="VQE138" s="0"/>
      <c r="VQF138" s="0"/>
      <c r="VQG138" s="0"/>
      <c r="VQH138" s="0"/>
      <c r="VQI138" s="0"/>
      <c r="VQJ138" s="0"/>
      <c r="VQK138" s="0"/>
      <c r="VQL138" s="0"/>
      <c r="VQM138" s="0"/>
      <c r="VQN138" s="0"/>
      <c r="VQO138" s="0"/>
      <c r="VQP138" s="0"/>
      <c r="VQQ138" s="0"/>
      <c r="VQR138" s="0"/>
      <c r="VQS138" s="0"/>
      <c r="VQT138" s="0"/>
      <c r="VQU138" s="0"/>
      <c r="VQV138" s="0"/>
      <c r="VQW138" s="0"/>
      <c r="VQX138" s="0"/>
      <c r="VQY138" s="0"/>
      <c r="VQZ138" s="0"/>
      <c r="VRA138" s="0"/>
      <c r="VRB138" s="0"/>
      <c r="VRC138" s="0"/>
      <c r="VRD138" s="0"/>
      <c r="VRE138" s="0"/>
      <c r="VRF138" s="0"/>
      <c r="VRG138" s="0"/>
      <c r="VRH138" s="0"/>
      <c r="VRI138" s="0"/>
      <c r="VRJ138" s="0"/>
      <c r="VRK138" s="0"/>
      <c r="VRL138" s="0"/>
      <c r="VRM138" s="0"/>
      <c r="VRN138" s="0"/>
      <c r="VRO138" s="0"/>
      <c r="VRP138" s="0"/>
      <c r="VRQ138" s="0"/>
      <c r="VRR138" s="0"/>
      <c r="VRS138" s="0"/>
      <c r="VRT138" s="0"/>
      <c r="VRU138" s="0"/>
      <c r="VRV138" s="0"/>
      <c r="VRW138" s="0"/>
      <c r="VRX138" s="0"/>
      <c r="VRY138" s="0"/>
      <c r="VRZ138" s="0"/>
      <c r="VSA138" s="0"/>
      <c r="VSB138" s="0"/>
      <c r="VSC138" s="0"/>
      <c r="VSD138" s="0"/>
      <c r="VSE138" s="0"/>
      <c r="VSF138" s="0"/>
      <c r="VSG138" s="0"/>
      <c r="VSH138" s="0"/>
      <c r="VSI138" s="0"/>
      <c r="VSJ138" s="0"/>
      <c r="VSK138" s="0"/>
      <c r="VSL138" s="0"/>
      <c r="VSM138" s="0"/>
      <c r="VSN138" s="0"/>
      <c r="VSO138" s="0"/>
      <c r="VSP138" s="0"/>
      <c r="VSQ138" s="0"/>
      <c r="VSR138" s="0"/>
      <c r="VSS138" s="0"/>
      <c r="VST138" s="0"/>
      <c r="VSU138" s="0"/>
      <c r="VSV138" s="0"/>
      <c r="VSW138" s="0"/>
      <c r="VSX138" s="0"/>
      <c r="VSY138" s="0"/>
      <c r="VSZ138" s="0"/>
      <c r="VTA138" s="0"/>
      <c r="VTB138" s="0"/>
      <c r="VTC138" s="0"/>
      <c r="VTD138" s="0"/>
      <c r="VTE138" s="0"/>
      <c r="VTF138" s="0"/>
      <c r="VTG138" s="0"/>
      <c r="VTH138" s="0"/>
      <c r="VTI138" s="0"/>
      <c r="VTJ138" s="0"/>
      <c r="VTK138" s="0"/>
      <c r="VTL138" s="0"/>
      <c r="VTM138" s="0"/>
      <c r="VTN138" s="0"/>
      <c r="VTO138" s="0"/>
      <c r="VTP138" s="0"/>
      <c r="VTQ138" s="0"/>
      <c r="VTR138" s="0"/>
      <c r="VTS138" s="0"/>
      <c r="VTT138" s="0"/>
      <c r="VTU138" s="0"/>
      <c r="VTV138" s="0"/>
      <c r="VTW138" s="0"/>
      <c r="VTX138" s="0"/>
      <c r="VTY138" s="0"/>
      <c r="VTZ138" s="0"/>
      <c r="VUA138" s="0"/>
      <c r="VUB138" s="0"/>
      <c r="VUC138" s="0"/>
      <c r="VUD138" s="0"/>
      <c r="VUE138" s="0"/>
      <c r="VUF138" s="0"/>
      <c r="VUG138" s="0"/>
      <c r="VUH138" s="0"/>
      <c r="VUI138" s="0"/>
      <c r="VUJ138" s="0"/>
      <c r="VUK138" s="0"/>
      <c r="VUL138" s="0"/>
      <c r="VUM138" s="0"/>
      <c r="VUN138" s="0"/>
      <c r="VUO138" s="0"/>
      <c r="VUP138" s="0"/>
      <c r="VUQ138" s="0"/>
      <c r="VUR138" s="0"/>
      <c r="VUS138" s="0"/>
      <c r="VUT138" s="0"/>
      <c r="VUU138" s="0"/>
      <c r="VUV138" s="0"/>
      <c r="VUW138" s="0"/>
      <c r="VUX138" s="0"/>
      <c r="VUY138" s="0"/>
      <c r="VUZ138" s="0"/>
      <c r="VVA138" s="0"/>
      <c r="VVB138" s="0"/>
      <c r="VVC138" s="0"/>
      <c r="VVD138" s="0"/>
      <c r="VVE138" s="0"/>
      <c r="VVF138" s="0"/>
      <c r="VVG138" s="0"/>
      <c r="VVH138" s="0"/>
      <c r="VVI138" s="0"/>
      <c r="VVJ138" s="0"/>
      <c r="VVK138" s="0"/>
      <c r="VVL138" s="0"/>
      <c r="VVM138" s="0"/>
      <c r="VVN138" s="0"/>
      <c r="VVO138" s="0"/>
      <c r="VVP138" s="0"/>
      <c r="VVQ138" s="0"/>
      <c r="VVR138" s="0"/>
      <c r="VVS138" s="0"/>
      <c r="VVT138" s="0"/>
      <c r="VVU138" s="0"/>
      <c r="VVV138" s="0"/>
      <c r="VVW138" s="0"/>
      <c r="VVX138" s="0"/>
      <c r="VVY138" s="0"/>
      <c r="VVZ138" s="0"/>
      <c r="VWA138" s="0"/>
      <c r="VWB138" s="0"/>
      <c r="VWC138" s="0"/>
      <c r="VWD138" s="0"/>
      <c r="VWE138" s="0"/>
      <c r="VWF138" s="0"/>
      <c r="VWG138" s="0"/>
      <c r="VWH138" s="0"/>
      <c r="VWI138" s="0"/>
      <c r="VWJ138" s="0"/>
      <c r="VWK138" s="0"/>
      <c r="VWL138" s="0"/>
      <c r="VWM138" s="0"/>
      <c r="VWN138" s="0"/>
      <c r="VWO138" s="0"/>
      <c r="VWP138" s="0"/>
      <c r="VWQ138" s="0"/>
      <c r="VWR138" s="0"/>
      <c r="VWS138" s="0"/>
      <c r="VWT138" s="0"/>
      <c r="VWU138" s="0"/>
      <c r="VWV138" s="0"/>
      <c r="VWW138" s="0"/>
      <c r="VWX138" s="0"/>
      <c r="VWY138" s="0"/>
      <c r="VWZ138" s="0"/>
      <c r="VXA138" s="0"/>
      <c r="VXB138" s="0"/>
      <c r="VXC138" s="0"/>
      <c r="VXD138" s="0"/>
      <c r="VXE138" s="0"/>
      <c r="VXF138" s="0"/>
      <c r="VXG138" s="0"/>
      <c r="VXH138" s="0"/>
      <c r="VXI138" s="0"/>
      <c r="VXJ138" s="0"/>
      <c r="VXK138" s="0"/>
      <c r="VXL138" s="0"/>
      <c r="VXM138" s="0"/>
      <c r="VXN138" s="0"/>
      <c r="VXO138" s="0"/>
      <c r="VXP138" s="0"/>
      <c r="VXQ138" s="0"/>
      <c r="VXR138" s="0"/>
      <c r="VXS138" s="0"/>
      <c r="VXT138" s="0"/>
      <c r="VXU138" s="0"/>
      <c r="VXV138" s="0"/>
      <c r="VXW138" s="0"/>
      <c r="VXX138" s="0"/>
      <c r="VXY138" s="0"/>
      <c r="VXZ138" s="0"/>
      <c r="VYA138" s="0"/>
      <c r="VYB138" s="0"/>
      <c r="VYC138" s="0"/>
      <c r="VYD138" s="0"/>
      <c r="VYE138" s="0"/>
      <c r="VYF138" s="0"/>
      <c r="VYG138" s="0"/>
      <c r="VYH138" s="0"/>
      <c r="VYI138" s="0"/>
      <c r="VYJ138" s="0"/>
      <c r="VYK138" s="0"/>
      <c r="VYL138" s="0"/>
      <c r="VYM138" s="0"/>
      <c r="VYN138" s="0"/>
      <c r="VYO138" s="0"/>
      <c r="VYP138" s="0"/>
      <c r="VYQ138" s="0"/>
      <c r="VYR138" s="0"/>
      <c r="VYS138" s="0"/>
      <c r="VYT138" s="0"/>
      <c r="VYU138" s="0"/>
      <c r="VYV138" s="0"/>
      <c r="VYW138" s="0"/>
      <c r="VYX138" s="0"/>
      <c r="VYY138" s="0"/>
      <c r="VYZ138" s="0"/>
      <c r="VZA138" s="0"/>
      <c r="VZB138" s="0"/>
      <c r="VZC138" s="0"/>
      <c r="VZD138" s="0"/>
      <c r="VZE138" s="0"/>
      <c r="VZF138" s="0"/>
      <c r="VZG138" s="0"/>
      <c r="VZH138" s="0"/>
      <c r="VZI138" s="0"/>
      <c r="VZJ138" s="0"/>
      <c r="VZK138" s="0"/>
      <c r="VZL138" s="0"/>
      <c r="VZM138" s="0"/>
      <c r="VZN138" s="0"/>
      <c r="VZO138" s="0"/>
      <c r="VZP138" s="0"/>
      <c r="VZQ138" s="0"/>
      <c r="VZR138" s="0"/>
      <c r="VZS138" s="0"/>
      <c r="VZT138" s="0"/>
      <c r="VZU138" s="0"/>
      <c r="VZV138" s="0"/>
      <c r="VZW138" s="0"/>
      <c r="VZX138" s="0"/>
      <c r="VZY138" s="0"/>
      <c r="VZZ138" s="0"/>
      <c r="WAA138" s="0"/>
      <c r="WAB138" s="0"/>
      <c r="WAC138" s="0"/>
      <c r="WAD138" s="0"/>
      <c r="WAE138" s="0"/>
      <c r="WAF138" s="0"/>
      <c r="WAG138" s="0"/>
      <c r="WAH138" s="0"/>
      <c r="WAI138" s="0"/>
      <c r="WAJ138" s="0"/>
      <c r="WAK138" s="0"/>
      <c r="WAL138" s="0"/>
      <c r="WAM138" s="0"/>
      <c r="WAN138" s="0"/>
      <c r="WAO138" s="0"/>
      <c r="WAP138" s="0"/>
      <c r="WAQ138" s="0"/>
      <c r="WAR138" s="0"/>
      <c r="WAS138" s="0"/>
      <c r="WAT138" s="0"/>
      <c r="WAU138" s="0"/>
      <c r="WAV138" s="0"/>
      <c r="WAW138" s="0"/>
      <c r="WAX138" s="0"/>
      <c r="WAY138" s="0"/>
      <c r="WAZ138" s="0"/>
      <c r="WBA138" s="0"/>
      <c r="WBB138" s="0"/>
      <c r="WBC138" s="0"/>
      <c r="WBD138" s="0"/>
      <c r="WBE138" s="0"/>
      <c r="WBF138" s="0"/>
      <c r="WBG138" s="0"/>
      <c r="WBH138" s="0"/>
      <c r="WBI138" s="0"/>
      <c r="WBJ138" s="0"/>
      <c r="WBK138" s="0"/>
      <c r="WBL138" s="0"/>
      <c r="WBM138" s="0"/>
      <c r="WBN138" s="0"/>
      <c r="WBO138" s="0"/>
      <c r="WBP138" s="0"/>
      <c r="WBQ138" s="0"/>
      <c r="WBR138" s="0"/>
      <c r="WBS138" s="0"/>
      <c r="WBT138" s="0"/>
      <c r="WBU138" s="0"/>
      <c r="WBV138" s="0"/>
      <c r="WBW138" s="0"/>
      <c r="WBX138" s="0"/>
      <c r="WBY138" s="0"/>
      <c r="WBZ138" s="0"/>
      <c r="WCA138" s="0"/>
      <c r="WCB138" s="0"/>
      <c r="WCC138" s="0"/>
      <c r="WCD138" s="0"/>
      <c r="WCE138" s="0"/>
      <c r="WCF138" s="0"/>
      <c r="WCG138" s="0"/>
      <c r="WCH138" s="0"/>
      <c r="WCI138" s="0"/>
      <c r="WCJ138" s="0"/>
      <c r="WCK138" s="0"/>
      <c r="WCL138" s="0"/>
      <c r="WCM138" s="0"/>
      <c r="WCN138" s="0"/>
      <c r="WCO138" s="0"/>
      <c r="WCP138" s="0"/>
      <c r="WCQ138" s="0"/>
      <c r="WCR138" s="0"/>
      <c r="WCS138" s="0"/>
      <c r="WCT138" s="0"/>
      <c r="WCU138" s="0"/>
      <c r="WCV138" s="0"/>
      <c r="WCW138" s="0"/>
      <c r="WCX138" s="0"/>
      <c r="WCY138" s="0"/>
      <c r="WCZ138" s="0"/>
      <c r="WDA138" s="0"/>
      <c r="WDB138" s="0"/>
      <c r="WDC138" s="0"/>
      <c r="WDD138" s="0"/>
      <c r="WDE138" s="0"/>
      <c r="WDF138" s="0"/>
      <c r="WDG138" s="0"/>
      <c r="WDH138" s="0"/>
      <c r="WDI138" s="0"/>
      <c r="WDJ138" s="0"/>
      <c r="WDK138" s="0"/>
      <c r="WDL138" s="0"/>
      <c r="WDM138" s="0"/>
      <c r="WDN138" s="0"/>
      <c r="WDO138" s="0"/>
      <c r="WDP138" s="0"/>
      <c r="WDQ138" s="0"/>
      <c r="WDR138" s="0"/>
      <c r="WDS138" s="0"/>
      <c r="WDT138" s="0"/>
      <c r="WDU138" s="0"/>
      <c r="WDV138" s="0"/>
      <c r="WDW138" s="0"/>
      <c r="WDX138" s="0"/>
      <c r="WDY138" s="0"/>
      <c r="WDZ138" s="0"/>
      <c r="WEA138" s="0"/>
      <c r="WEB138" s="0"/>
      <c r="WEC138" s="0"/>
      <c r="WED138" s="0"/>
      <c r="WEE138" s="0"/>
      <c r="WEF138" s="0"/>
      <c r="WEG138" s="0"/>
      <c r="WEH138" s="0"/>
      <c r="WEI138" s="0"/>
      <c r="WEJ138" s="0"/>
      <c r="WEK138" s="0"/>
      <c r="WEL138" s="0"/>
      <c r="WEM138" s="0"/>
      <c r="WEN138" s="0"/>
      <c r="WEO138" s="0"/>
      <c r="WEP138" s="0"/>
      <c r="WEQ138" s="0"/>
      <c r="WER138" s="0"/>
      <c r="WES138" s="0"/>
      <c r="WET138" s="0"/>
      <c r="WEU138" s="0"/>
      <c r="WEV138" s="0"/>
      <c r="WEW138" s="0"/>
      <c r="WEX138" s="0"/>
      <c r="WEY138" s="0"/>
      <c r="WEZ138" s="0"/>
      <c r="WFA138" s="0"/>
      <c r="WFB138" s="0"/>
      <c r="WFC138" s="0"/>
      <c r="WFD138" s="0"/>
      <c r="WFE138" s="0"/>
      <c r="WFF138" s="0"/>
      <c r="WFG138" s="0"/>
      <c r="WFH138" s="0"/>
      <c r="WFI138" s="0"/>
      <c r="WFJ138" s="0"/>
      <c r="WFK138" s="0"/>
      <c r="WFL138" s="0"/>
      <c r="WFM138" s="0"/>
      <c r="WFN138" s="0"/>
      <c r="WFO138" s="0"/>
      <c r="WFP138" s="0"/>
      <c r="WFQ138" s="0"/>
      <c r="WFR138" s="0"/>
      <c r="WFS138" s="0"/>
      <c r="WFT138" s="0"/>
      <c r="WFU138" s="0"/>
      <c r="WFV138" s="0"/>
      <c r="WFW138" s="0"/>
      <c r="WFX138" s="0"/>
      <c r="WFY138" s="0"/>
      <c r="WFZ138" s="0"/>
      <c r="WGA138" s="0"/>
      <c r="WGB138" s="0"/>
      <c r="WGC138" s="0"/>
      <c r="WGD138" s="0"/>
      <c r="WGE138" s="0"/>
      <c r="WGF138" s="0"/>
      <c r="WGG138" s="0"/>
      <c r="WGH138" s="0"/>
      <c r="WGI138" s="0"/>
      <c r="WGJ138" s="0"/>
      <c r="WGK138" s="0"/>
      <c r="WGL138" s="0"/>
      <c r="WGM138" s="0"/>
      <c r="WGN138" s="0"/>
      <c r="WGO138" s="0"/>
      <c r="WGP138" s="0"/>
      <c r="WGQ138" s="0"/>
      <c r="WGR138" s="0"/>
      <c r="WGS138" s="0"/>
      <c r="WGT138" s="0"/>
      <c r="WGU138" s="0"/>
      <c r="WGV138" s="0"/>
      <c r="WGW138" s="0"/>
      <c r="WGX138" s="0"/>
      <c r="WGY138" s="0"/>
      <c r="WGZ138" s="0"/>
      <c r="WHA138" s="0"/>
      <c r="WHB138" s="0"/>
      <c r="WHC138" s="0"/>
      <c r="WHD138" s="0"/>
      <c r="WHE138" s="0"/>
      <c r="WHF138" s="0"/>
      <c r="WHG138" s="0"/>
      <c r="WHH138" s="0"/>
      <c r="WHI138" s="0"/>
      <c r="WHJ138" s="0"/>
      <c r="WHK138" s="0"/>
      <c r="WHL138" s="0"/>
      <c r="WHM138" s="0"/>
      <c r="WHN138" s="0"/>
      <c r="WHO138" s="0"/>
      <c r="WHP138" s="0"/>
      <c r="WHQ138" s="0"/>
      <c r="WHR138" s="0"/>
      <c r="WHS138" s="0"/>
      <c r="WHT138" s="0"/>
      <c r="WHU138" s="0"/>
      <c r="WHV138" s="0"/>
      <c r="WHW138" s="0"/>
      <c r="WHX138" s="0"/>
      <c r="WHY138" s="0"/>
      <c r="WHZ138" s="0"/>
      <c r="WIA138" s="0"/>
      <c r="WIB138" s="0"/>
      <c r="WIC138" s="0"/>
      <c r="WID138" s="0"/>
      <c r="WIE138" s="0"/>
      <c r="WIF138" s="0"/>
      <c r="WIG138" s="0"/>
      <c r="WIH138" s="0"/>
      <c r="WII138" s="0"/>
      <c r="WIJ138" s="0"/>
      <c r="WIK138" s="0"/>
      <c r="WIL138" s="0"/>
      <c r="WIM138" s="0"/>
      <c r="WIN138" s="0"/>
      <c r="WIO138" s="0"/>
      <c r="WIP138" s="0"/>
      <c r="WIQ138" s="0"/>
      <c r="WIR138" s="0"/>
      <c r="WIS138" s="0"/>
      <c r="WIT138" s="0"/>
      <c r="WIU138" s="0"/>
      <c r="WIV138" s="0"/>
      <c r="WIW138" s="0"/>
      <c r="WIX138" s="0"/>
      <c r="WIY138" s="0"/>
      <c r="WIZ138" s="0"/>
      <c r="WJA138" s="0"/>
      <c r="WJB138" s="0"/>
      <c r="WJC138" s="0"/>
      <c r="WJD138" s="0"/>
      <c r="WJE138" s="0"/>
      <c r="WJF138" s="0"/>
      <c r="WJG138" s="0"/>
      <c r="WJH138" s="0"/>
      <c r="WJI138" s="0"/>
      <c r="WJJ138" s="0"/>
      <c r="WJK138" s="0"/>
      <c r="WJL138" s="0"/>
      <c r="WJM138" s="0"/>
      <c r="WJN138" s="0"/>
      <c r="WJO138" s="0"/>
      <c r="WJP138" s="0"/>
      <c r="WJQ138" s="0"/>
      <c r="WJR138" s="0"/>
      <c r="WJS138" s="0"/>
      <c r="WJT138" s="0"/>
      <c r="WJU138" s="0"/>
      <c r="WJV138" s="0"/>
      <c r="WJW138" s="0"/>
      <c r="WJX138" s="0"/>
      <c r="WJY138" s="0"/>
      <c r="WJZ138" s="0"/>
      <c r="WKA138" s="0"/>
      <c r="WKB138" s="0"/>
      <c r="WKC138" s="0"/>
      <c r="WKD138" s="0"/>
      <c r="WKE138" s="0"/>
      <c r="WKF138" s="0"/>
      <c r="WKG138" s="0"/>
      <c r="WKH138" s="0"/>
      <c r="WKI138" s="0"/>
      <c r="WKJ138" s="0"/>
      <c r="WKK138" s="0"/>
      <c r="WKL138" s="0"/>
      <c r="WKM138" s="0"/>
      <c r="WKN138" s="0"/>
      <c r="WKO138" s="0"/>
      <c r="WKP138" s="0"/>
      <c r="WKQ138" s="0"/>
      <c r="WKR138" s="0"/>
      <c r="WKS138" s="0"/>
      <c r="WKT138" s="0"/>
      <c r="WKU138" s="0"/>
      <c r="WKV138" s="0"/>
      <c r="WKW138" s="0"/>
      <c r="WKX138" s="0"/>
      <c r="WKY138" s="0"/>
      <c r="WKZ138" s="0"/>
      <c r="WLA138" s="0"/>
      <c r="WLB138" s="0"/>
      <c r="WLC138" s="0"/>
      <c r="WLD138" s="0"/>
      <c r="WLE138" s="0"/>
      <c r="WLF138" s="0"/>
      <c r="WLG138" s="0"/>
      <c r="WLH138" s="0"/>
      <c r="WLI138" s="0"/>
      <c r="WLJ138" s="0"/>
      <c r="WLK138" s="0"/>
      <c r="WLL138" s="0"/>
      <c r="WLM138" s="0"/>
      <c r="WLN138" s="0"/>
      <c r="WLO138" s="0"/>
      <c r="WLP138" s="0"/>
      <c r="WLQ138" s="0"/>
      <c r="WLR138" s="0"/>
      <c r="WLS138" s="0"/>
      <c r="WLT138" s="0"/>
      <c r="WLU138" s="0"/>
      <c r="WLV138" s="0"/>
      <c r="WLW138" s="0"/>
      <c r="WLX138" s="0"/>
      <c r="WLY138" s="0"/>
      <c r="WLZ138" s="0"/>
      <c r="WMA138" s="0"/>
      <c r="WMB138" s="0"/>
      <c r="WMC138" s="0"/>
      <c r="WMD138" s="0"/>
      <c r="WME138" s="0"/>
      <c r="WMF138" s="0"/>
      <c r="WMG138" s="0"/>
      <c r="WMH138" s="0"/>
      <c r="WMI138" s="0"/>
      <c r="WMJ138" s="0"/>
      <c r="WMK138" s="0"/>
      <c r="WML138" s="0"/>
      <c r="WMM138" s="0"/>
      <c r="WMN138" s="0"/>
      <c r="WMO138" s="0"/>
      <c r="WMP138" s="0"/>
      <c r="WMQ138" s="0"/>
      <c r="WMR138" s="0"/>
      <c r="WMS138" s="0"/>
      <c r="WMT138" s="0"/>
      <c r="WMU138" s="0"/>
      <c r="WMV138" s="0"/>
      <c r="WMW138" s="0"/>
      <c r="WMX138" s="0"/>
      <c r="WMY138" s="0"/>
      <c r="WMZ138" s="0"/>
      <c r="WNA138" s="0"/>
      <c r="WNB138" s="0"/>
      <c r="WNC138" s="0"/>
      <c r="WND138" s="0"/>
      <c r="WNE138" s="0"/>
      <c r="WNF138" s="0"/>
      <c r="WNG138" s="0"/>
      <c r="WNH138" s="0"/>
      <c r="WNI138" s="0"/>
      <c r="WNJ138" s="0"/>
      <c r="WNK138" s="0"/>
      <c r="WNL138" s="0"/>
      <c r="WNM138" s="0"/>
      <c r="WNN138" s="0"/>
      <c r="WNO138" s="0"/>
      <c r="WNP138" s="0"/>
      <c r="WNQ138" s="0"/>
      <c r="WNR138" s="0"/>
      <c r="WNS138" s="0"/>
      <c r="WNT138" s="0"/>
      <c r="WNU138" s="0"/>
      <c r="WNV138" s="0"/>
      <c r="WNW138" s="0"/>
      <c r="WNX138" s="0"/>
      <c r="WNY138" s="0"/>
      <c r="WNZ138" s="0"/>
      <c r="WOA138" s="0"/>
      <c r="WOB138" s="0"/>
      <c r="WOC138" s="0"/>
      <c r="WOD138" s="0"/>
      <c r="WOE138" s="0"/>
      <c r="WOF138" s="0"/>
      <c r="WOG138" s="0"/>
      <c r="WOH138" s="0"/>
      <c r="WOI138" s="0"/>
      <c r="WOJ138" s="0"/>
      <c r="WOK138" s="0"/>
      <c r="WOL138" s="0"/>
      <c r="WOM138" s="0"/>
      <c r="WON138" s="0"/>
      <c r="WOO138" s="0"/>
      <c r="WOP138" s="0"/>
      <c r="WOQ138" s="0"/>
      <c r="WOR138" s="0"/>
      <c r="WOS138" s="0"/>
      <c r="WOT138" s="0"/>
      <c r="WOU138" s="0"/>
      <c r="WOV138" s="0"/>
      <c r="WOW138" s="0"/>
      <c r="WOX138" s="0"/>
      <c r="WOY138" s="0"/>
      <c r="WOZ138" s="0"/>
      <c r="WPA138" s="0"/>
      <c r="WPB138" s="0"/>
      <c r="WPC138" s="0"/>
      <c r="WPD138" s="0"/>
      <c r="WPE138" s="0"/>
      <c r="WPF138" s="0"/>
      <c r="WPG138" s="0"/>
      <c r="WPH138" s="0"/>
      <c r="WPI138" s="0"/>
      <c r="WPJ138" s="0"/>
      <c r="WPK138" s="0"/>
      <c r="WPL138" s="0"/>
      <c r="WPM138" s="0"/>
      <c r="WPN138" s="0"/>
      <c r="WPO138" s="0"/>
      <c r="WPP138" s="0"/>
      <c r="WPQ138" s="0"/>
      <c r="WPR138" s="0"/>
      <c r="WPS138" s="0"/>
      <c r="WPT138" s="0"/>
      <c r="WPU138" s="0"/>
      <c r="WPV138" s="0"/>
      <c r="WPW138" s="0"/>
      <c r="WPX138" s="0"/>
      <c r="WPY138" s="0"/>
      <c r="WPZ138" s="0"/>
      <c r="WQA138" s="0"/>
      <c r="WQB138" s="0"/>
      <c r="WQC138" s="0"/>
      <c r="WQD138" s="0"/>
      <c r="WQE138" s="0"/>
      <c r="WQF138" s="0"/>
      <c r="WQG138" s="0"/>
      <c r="WQH138" s="0"/>
      <c r="WQI138" s="0"/>
      <c r="WQJ138" s="0"/>
      <c r="WQK138" s="0"/>
      <c r="WQL138" s="0"/>
      <c r="WQM138" s="0"/>
      <c r="WQN138" s="0"/>
      <c r="WQO138" s="0"/>
      <c r="WQP138" s="0"/>
      <c r="WQQ138" s="0"/>
      <c r="WQR138" s="0"/>
      <c r="WQS138" s="0"/>
      <c r="WQT138" s="0"/>
      <c r="WQU138" s="0"/>
      <c r="WQV138" s="0"/>
      <c r="WQW138" s="0"/>
      <c r="WQX138" s="0"/>
      <c r="WQY138" s="0"/>
      <c r="WQZ138" s="0"/>
      <c r="WRA138" s="0"/>
      <c r="WRB138" s="0"/>
      <c r="WRC138" s="0"/>
      <c r="WRD138" s="0"/>
      <c r="WRE138" s="0"/>
      <c r="WRF138" s="0"/>
      <c r="WRG138" s="0"/>
      <c r="WRH138" s="0"/>
      <c r="WRI138" s="0"/>
      <c r="WRJ138" s="0"/>
      <c r="WRK138" s="0"/>
      <c r="WRL138" s="0"/>
      <c r="WRM138" s="0"/>
      <c r="WRN138" s="0"/>
      <c r="WRO138" s="0"/>
      <c r="WRP138" s="0"/>
      <c r="WRQ138" s="0"/>
      <c r="WRR138" s="0"/>
      <c r="WRS138" s="0"/>
      <c r="WRT138" s="0"/>
      <c r="WRU138" s="0"/>
      <c r="WRV138" s="0"/>
      <c r="WRW138" s="0"/>
      <c r="WRX138" s="0"/>
      <c r="WRY138" s="0"/>
      <c r="WRZ138" s="0"/>
      <c r="WSA138" s="0"/>
      <c r="WSB138" s="0"/>
      <c r="WSC138" s="0"/>
      <c r="WSD138" s="0"/>
      <c r="WSE138" s="0"/>
      <c r="WSF138" s="0"/>
      <c r="WSG138" s="0"/>
      <c r="WSH138" s="0"/>
      <c r="WSI138" s="0"/>
      <c r="WSJ138" s="0"/>
      <c r="WSK138" s="0"/>
      <c r="WSL138" s="0"/>
      <c r="WSM138" s="0"/>
      <c r="WSN138" s="0"/>
      <c r="WSO138" s="0"/>
      <c r="WSP138" s="0"/>
      <c r="WSQ138" s="0"/>
      <c r="WSR138" s="0"/>
      <c r="WSS138" s="0"/>
      <c r="WST138" s="0"/>
      <c r="WSU138" s="0"/>
      <c r="WSV138" s="0"/>
      <c r="WSW138" s="0"/>
      <c r="WSX138" s="0"/>
      <c r="WSY138" s="0"/>
      <c r="WSZ138" s="0"/>
      <c r="WTA138" s="0"/>
      <c r="WTB138" s="0"/>
      <c r="WTC138" s="0"/>
      <c r="WTD138" s="0"/>
      <c r="WTE138" s="0"/>
      <c r="WTF138" s="0"/>
      <c r="WTG138" s="0"/>
      <c r="WTH138" s="0"/>
      <c r="WTI138" s="0"/>
      <c r="WTJ138" s="0"/>
      <c r="WTK138" s="0"/>
      <c r="WTL138" s="0"/>
      <c r="WTM138" s="0"/>
      <c r="WTN138" s="0"/>
      <c r="WTO138" s="0"/>
      <c r="WTP138" s="0"/>
      <c r="WTQ138" s="0"/>
      <c r="WTR138" s="0"/>
      <c r="WTS138" s="0"/>
      <c r="WTT138" s="0"/>
      <c r="WTU138" s="0"/>
      <c r="WTV138" s="0"/>
      <c r="WTW138" s="0"/>
      <c r="WTX138" s="0"/>
      <c r="WTY138" s="0"/>
      <c r="WTZ138" s="0"/>
      <c r="WUA138" s="0"/>
      <c r="WUB138" s="0"/>
      <c r="WUC138" s="0"/>
      <c r="WUD138" s="0"/>
      <c r="WUE138" s="0"/>
      <c r="WUF138" s="0"/>
      <c r="WUG138" s="0"/>
      <c r="WUH138" s="0"/>
      <c r="WUI138" s="0"/>
      <c r="WUJ138" s="0"/>
      <c r="WUK138" s="0"/>
      <c r="WUL138" s="0"/>
      <c r="WUM138" s="0"/>
      <c r="WUN138" s="0"/>
      <c r="WUO138" s="0"/>
      <c r="WUP138" s="0"/>
      <c r="WUQ138" s="0"/>
      <c r="WUR138" s="0"/>
      <c r="WUS138" s="0"/>
      <c r="WUT138" s="0"/>
      <c r="WUU138" s="0"/>
      <c r="WUV138" s="0"/>
      <c r="WUW138" s="0"/>
      <c r="WUX138" s="0"/>
      <c r="WUY138" s="0"/>
      <c r="WUZ138" s="0"/>
      <c r="WVA138" s="0"/>
      <c r="WVB138" s="0"/>
      <c r="WVC138" s="0"/>
      <c r="WVD138" s="0"/>
      <c r="WVE138" s="0"/>
      <c r="WVF138" s="0"/>
      <c r="WVG138" s="0"/>
      <c r="WVH138" s="0"/>
      <c r="WVI138" s="0"/>
      <c r="WVJ138" s="0"/>
      <c r="WVK138" s="0"/>
      <c r="WVL138" s="0"/>
      <c r="WVM138" s="0"/>
      <c r="WVN138" s="0"/>
      <c r="WVO138" s="0"/>
      <c r="WVP138" s="0"/>
      <c r="WVQ138" s="0"/>
      <c r="WVR138" s="0"/>
      <c r="WVS138" s="0"/>
      <c r="WVT138" s="0"/>
      <c r="WVU138" s="0"/>
      <c r="WVV138" s="0"/>
      <c r="WVW138" s="0"/>
      <c r="WVX138" s="0"/>
      <c r="WVY138" s="0"/>
      <c r="WVZ138" s="0"/>
      <c r="WWA138" s="0"/>
      <c r="WWB138" s="0"/>
      <c r="WWC138" s="0"/>
      <c r="WWD138" s="0"/>
      <c r="WWE138" s="0"/>
      <c r="WWF138" s="0"/>
      <c r="WWG138" s="0"/>
      <c r="WWH138" s="0"/>
      <c r="WWI138" s="0"/>
      <c r="WWJ138" s="0"/>
      <c r="WWK138" s="0"/>
      <c r="WWL138" s="0"/>
      <c r="WWM138" s="0"/>
      <c r="WWN138" s="0"/>
      <c r="WWO138" s="0"/>
      <c r="WWP138" s="0"/>
      <c r="WWQ138" s="0"/>
      <c r="WWR138" s="0"/>
      <c r="WWS138" s="0"/>
      <c r="WWT138" s="0"/>
      <c r="WWU138" s="0"/>
      <c r="WWV138" s="0"/>
      <c r="WWW138" s="0"/>
      <c r="WWX138" s="0"/>
      <c r="WWY138" s="0"/>
      <c r="WWZ138" s="0"/>
      <c r="WXA138" s="0"/>
      <c r="WXB138" s="0"/>
      <c r="WXC138" s="0"/>
      <c r="WXD138" s="0"/>
      <c r="WXE138" s="0"/>
      <c r="WXF138" s="0"/>
      <c r="WXG138" s="0"/>
      <c r="WXH138" s="0"/>
      <c r="WXI138" s="0"/>
      <c r="WXJ138" s="0"/>
      <c r="WXK138" s="0"/>
      <c r="WXL138" s="0"/>
      <c r="WXM138" s="0"/>
      <c r="WXN138" s="0"/>
      <c r="WXO138" s="0"/>
      <c r="WXP138" s="0"/>
      <c r="WXQ138" s="0"/>
      <c r="WXR138" s="0"/>
      <c r="WXS138" s="0"/>
      <c r="WXT138" s="0"/>
      <c r="WXU138" s="0"/>
      <c r="WXV138" s="0"/>
      <c r="WXW138" s="0"/>
      <c r="WXX138" s="0"/>
      <c r="WXY138" s="0"/>
      <c r="WXZ138" s="0"/>
      <c r="WYA138" s="0"/>
      <c r="WYB138" s="0"/>
      <c r="WYC138" s="0"/>
      <c r="WYD138" s="0"/>
      <c r="WYE138" s="0"/>
      <c r="WYF138" s="0"/>
      <c r="WYG138" s="0"/>
      <c r="WYH138" s="0"/>
      <c r="WYI138" s="0"/>
      <c r="WYJ138" s="0"/>
      <c r="WYK138" s="0"/>
      <c r="WYL138" s="0"/>
      <c r="WYM138" s="0"/>
      <c r="WYN138" s="0"/>
      <c r="WYO138" s="0"/>
      <c r="WYP138" s="0"/>
      <c r="WYQ138" s="0"/>
      <c r="WYR138" s="0"/>
      <c r="WYS138" s="0"/>
      <c r="WYT138" s="0"/>
      <c r="WYU138" s="0"/>
      <c r="WYV138" s="0"/>
      <c r="WYW138" s="0"/>
      <c r="WYX138" s="0"/>
      <c r="WYY138" s="0"/>
      <c r="WYZ138" s="0"/>
      <c r="WZA138" s="0"/>
      <c r="WZB138" s="0"/>
      <c r="WZC138" s="0"/>
      <c r="WZD138" s="0"/>
      <c r="WZE138" s="0"/>
      <c r="WZF138" s="0"/>
      <c r="WZG138" s="0"/>
      <c r="WZH138" s="0"/>
      <c r="WZI138" s="0"/>
      <c r="WZJ138" s="0"/>
      <c r="WZK138" s="0"/>
      <c r="WZL138" s="0"/>
      <c r="WZM138" s="0"/>
      <c r="WZN138" s="0"/>
      <c r="WZO138" s="0"/>
      <c r="WZP138" s="0"/>
      <c r="WZQ138" s="0"/>
      <c r="WZR138" s="0"/>
      <c r="WZS138" s="0"/>
      <c r="WZT138" s="0"/>
      <c r="WZU138" s="0"/>
      <c r="WZV138" s="0"/>
      <c r="WZW138" s="0"/>
      <c r="WZX138" s="0"/>
      <c r="WZY138" s="0"/>
      <c r="WZZ138" s="0"/>
      <c r="XAA138" s="0"/>
      <c r="XAB138" s="0"/>
      <c r="XAC138" s="0"/>
      <c r="XAD138" s="0"/>
      <c r="XAE138" s="0"/>
      <c r="XAF138" s="0"/>
      <c r="XAG138" s="0"/>
      <c r="XAH138" s="0"/>
      <c r="XAI138" s="0"/>
      <c r="XAJ138" s="0"/>
      <c r="XAK138" s="0"/>
      <c r="XAL138" s="0"/>
      <c r="XAM138" s="0"/>
      <c r="XAN138" s="0"/>
      <c r="XAO138" s="0"/>
      <c r="XAP138" s="0"/>
      <c r="XAQ138" s="0"/>
      <c r="XAR138" s="0"/>
      <c r="XAS138" s="0"/>
      <c r="XAT138" s="0"/>
      <c r="XAU138" s="0"/>
      <c r="XAV138" s="0"/>
      <c r="XAW138" s="0"/>
      <c r="XAX138" s="0"/>
      <c r="XAY138" s="0"/>
      <c r="XAZ138" s="0"/>
      <c r="XBA138" s="0"/>
      <c r="XBB138" s="0"/>
      <c r="XBC138" s="0"/>
      <c r="XBD138" s="0"/>
      <c r="XBE138" s="0"/>
      <c r="XBF138" s="0"/>
      <c r="XBG138" s="0"/>
      <c r="XBH138" s="0"/>
      <c r="XBI138" s="0"/>
      <c r="XBJ138" s="0"/>
      <c r="XBK138" s="0"/>
      <c r="XBL138" s="0"/>
      <c r="XBM138" s="0"/>
      <c r="XBN138" s="0"/>
      <c r="XBO138" s="0"/>
      <c r="XBP138" s="0"/>
      <c r="XBQ138" s="0"/>
      <c r="XBR138" s="0"/>
      <c r="XBS138" s="0"/>
      <c r="XBT138" s="0"/>
      <c r="XBU138" s="0"/>
      <c r="XBV138" s="0"/>
      <c r="XBW138" s="0"/>
      <c r="XBX138" s="0"/>
      <c r="XBY138" s="0"/>
      <c r="XBZ138" s="0"/>
      <c r="XCA138" s="0"/>
      <c r="XCB138" s="0"/>
      <c r="XCC138" s="0"/>
      <c r="XCD138" s="0"/>
      <c r="XCE138" s="0"/>
      <c r="XCF138" s="0"/>
      <c r="XCG138" s="0"/>
      <c r="XCH138" s="0"/>
      <c r="XCI138" s="0"/>
      <c r="XCJ138" s="0"/>
      <c r="XCK138" s="0"/>
      <c r="XCL138" s="0"/>
      <c r="XCM138" s="0"/>
      <c r="XCN138" s="0"/>
      <c r="XCO138" s="0"/>
      <c r="XCP138" s="0"/>
      <c r="XCQ138" s="0"/>
      <c r="XCR138" s="0"/>
      <c r="XCS138" s="0"/>
      <c r="XCT138" s="0"/>
      <c r="XCU138" s="0"/>
      <c r="XCV138" s="0"/>
      <c r="XCW138" s="0"/>
      <c r="XCX138" s="0"/>
      <c r="XCY138" s="0"/>
      <c r="XCZ138" s="0"/>
      <c r="XDA138" s="0"/>
      <c r="XDB138" s="0"/>
      <c r="XDC138" s="0"/>
      <c r="XDD138" s="0"/>
      <c r="XDE138" s="0"/>
      <c r="XDF138" s="0"/>
      <c r="XDG138" s="0"/>
      <c r="XDH138" s="0"/>
      <c r="XDI138" s="0"/>
      <c r="XDJ138" s="0"/>
      <c r="XDK138" s="0"/>
      <c r="XDL138" s="0"/>
      <c r="XDM138" s="0"/>
      <c r="XDN138" s="0"/>
      <c r="XDO138" s="0"/>
      <c r="XDP138" s="0"/>
      <c r="XDQ138" s="0"/>
      <c r="XDR138" s="0"/>
      <c r="XDS138" s="0"/>
      <c r="XDT138" s="0"/>
      <c r="XDU138" s="0"/>
      <c r="XDV138" s="0"/>
      <c r="XDW138" s="0"/>
      <c r="XDX138" s="0"/>
      <c r="XDY138" s="0"/>
      <c r="XDZ138" s="0"/>
      <c r="XEA138" s="0"/>
      <c r="XEB138" s="0"/>
      <c r="XEC138" s="0"/>
      <c r="XED138" s="0"/>
      <c r="XEE138" s="0"/>
      <c r="XEF138" s="0"/>
      <c r="XEG138" s="0"/>
      <c r="XEH138" s="0"/>
      <c r="XEI138" s="0"/>
      <c r="XEJ138" s="0"/>
      <c r="XEK138" s="0"/>
      <c r="XEL138" s="0"/>
      <c r="XEM138" s="0"/>
      <c r="XEN138" s="0"/>
      <c r="XEO138" s="0"/>
      <c r="XEP138" s="0"/>
      <c r="XEQ138" s="0"/>
      <c r="XER138" s="0"/>
      <c r="XES138" s="0"/>
      <c r="XET138" s="0"/>
      <c r="XEU138" s="0"/>
      <c r="XEV138" s="0"/>
      <c r="XEW138" s="0"/>
      <c r="XEX138" s="0"/>
      <c r="XEY138" s="0"/>
      <c r="XEZ138" s="0"/>
      <c r="XFA138" s="0"/>
      <c r="XFB138" s="0"/>
      <c r="XFC138" s="0"/>
      <c r="XFD138" s="0"/>
    </row>
    <row r="139" customFormat="false" ht="22.5" hidden="false" customHeight="true" outlineLevel="0" collapsed="false">
      <c r="A139" s="31" t="s">
        <v>24</v>
      </c>
      <c r="B139" s="199" t="s">
        <v>67</v>
      </c>
      <c r="C139" s="199"/>
      <c r="D139" s="199"/>
      <c r="E139" s="199"/>
      <c r="F139" s="199"/>
      <c r="G139" s="199"/>
      <c r="H139" s="199"/>
      <c r="I139" s="199"/>
      <c r="J139" s="199"/>
      <c r="K139" s="199"/>
      <c r="L139" s="4"/>
      <c r="M139" s="31" t="s">
        <v>24</v>
      </c>
      <c r="N139" s="199" t="s">
        <v>67</v>
      </c>
      <c r="O139" s="199"/>
      <c r="P139" s="199"/>
      <c r="Q139" s="199"/>
      <c r="R139" s="199"/>
      <c r="S139" s="199"/>
      <c r="T139" s="199"/>
      <c r="U139" s="199"/>
      <c r="V139" s="199"/>
      <c r="W139" s="199"/>
    </row>
    <row r="140" customFormat="false" ht="22.5" hidden="false" customHeight="true" outlineLevel="0" collapsed="false">
      <c r="A140" s="31" t="s">
        <v>26</v>
      </c>
      <c r="B140" s="199"/>
      <c r="C140" s="199"/>
      <c r="D140" s="199"/>
      <c r="E140" s="199"/>
      <c r="F140" s="199"/>
      <c r="G140" s="199"/>
      <c r="H140" s="199"/>
      <c r="I140" s="199"/>
      <c r="J140" s="199"/>
      <c r="K140" s="199"/>
      <c r="L140" s="4"/>
      <c r="M140" s="31" t="s">
        <v>26</v>
      </c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</row>
    <row r="141" customFormat="false" ht="22.5" hidden="false" customHeight="true" outlineLevel="0" collapsed="false">
      <c r="A141" s="31" t="s">
        <v>27</v>
      </c>
      <c r="B141" s="199"/>
      <c r="C141" s="199"/>
      <c r="D141" s="199"/>
      <c r="E141" s="199"/>
      <c r="F141" s="199"/>
      <c r="G141" s="199"/>
      <c r="H141" s="199"/>
      <c r="I141" s="199"/>
      <c r="J141" s="199"/>
      <c r="K141" s="199"/>
      <c r="L141" s="4"/>
      <c r="M141" s="31" t="s">
        <v>27</v>
      </c>
      <c r="N141" s="199"/>
      <c r="O141" s="199"/>
      <c r="P141" s="199"/>
      <c r="Q141" s="199"/>
      <c r="R141" s="199"/>
      <c r="S141" s="199"/>
      <c r="T141" s="199"/>
      <c r="U141" s="199"/>
      <c r="V141" s="199"/>
      <c r="W141" s="199"/>
    </row>
    <row r="142" customFormat="false" ht="22.5" hidden="false" customHeight="true" outlineLevel="0" collapsed="false">
      <c r="A142" s="31" t="s">
        <v>28</v>
      </c>
      <c r="B142" s="199"/>
      <c r="C142" s="199"/>
      <c r="D142" s="199"/>
      <c r="E142" s="199"/>
      <c r="F142" s="199"/>
      <c r="G142" s="199"/>
      <c r="H142" s="199"/>
      <c r="I142" s="199"/>
      <c r="J142" s="199"/>
      <c r="K142" s="199"/>
      <c r="L142" s="4"/>
      <c r="M142" s="31" t="s">
        <v>28</v>
      </c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</row>
    <row r="143" customFormat="false" ht="22.5" hidden="false" customHeight="true" outlineLevel="0" collapsed="false">
      <c r="A143" s="31" t="s">
        <v>29</v>
      </c>
      <c r="B143" s="199"/>
      <c r="C143" s="199"/>
      <c r="D143" s="199"/>
      <c r="E143" s="199"/>
      <c r="F143" s="199"/>
      <c r="G143" s="199"/>
      <c r="H143" s="199"/>
      <c r="I143" s="199"/>
      <c r="J143" s="199"/>
      <c r="K143" s="199"/>
      <c r="L143" s="4"/>
      <c r="M143" s="31" t="s">
        <v>29</v>
      </c>
      <c r="N143" s="199"/>
      <c r="O143" s="199"/>
      <c r="P143" s="199"/>
      <c r="Q143" s="199"/>
      <c r="R143" s="199"/>
      <c r="S143" s="199"/>
      <c r="T143" s="199"/>
      <c r="U143" s="199"/>
      <c r="V143" s="199"/>
      <c r="W143" s="199"/>
    </row>
    <row r="144" customFormat="false" ht="22.5" hidden="false" customHeight="true" outlineLevel="0" collapsed="false">
      <c r="A144" s="31" t="s">
        <v>30</v>
      </c>
      <c r="B144" s="199"/>
      <c r="C144" s="199"/>
      <c r="D144" s="199"/>
      <c r="E144" s="199"/>
      <c r="F144" s="199"/>
      <c r="G144" s="199"/>
      <c r="H144" s="199"/>
      <c r="I144" s="199"/>
      <c r="J144" s="199"/>
      <c r="K144" s="199"/>
      <c r="L144" s="4"/>
      <c r="M144" s="31" t="s">
        <v>30</v>
      </c>
      <c r="N144" s="199"/>
      <c r="O144" s="199"/>
      <c r="P144" s="199"/>
      <c r="Q144" s="199"/>
      <c r="R144" s="199"/>
      <c r="S144" s="199"/>
      <c r="T144" s="199"/>
      <c r="U144" s="199"/>
      <c r="V144" s="199"/>
      <c r="W144" s="199"/>
    </row>
    <row r="145" customFormat="false" ht="22.5" hidden="false" customHeight="true" outlineLevel="0" collapsed="false">
      <c r="A145" s="31" t="s">
        <v>32</v>
      </c>
      <c r="B145" s="199"/>
      <c r="C145" s="199"/>
      <c r="D145" s="199"/>
      <c r="E145" s="199"/>
      <c r="F145" s="199"/>
      <c r="G145" s="199"/>
      <c r="H145" s="199"/>
      <c r="I145" s="199"/>
      <c r="J145" s="199"/>
      <c r="K145" s="199"/>
      <c r="L145" s="4"/>
      <c r="M145" s="31" t="s">
        <v>32</v>
      </c>
      <c r="N145" s="199"/>
      <c r="O145" s="199"/>
      <c r="P145" s="199"/>
      <c r="Q145" s="199"/>
      <c r="R145" s="199"/>
      <c r="S145" s="199"/>
      <c r="T145" s="199"/>
      <c r="U145" s="199"/>
      <c r="V145" s="199"/>
      <c r="W145" s="199"/>
    </row>
    <row r="146" customFormat="false" ht="22.5" hidden="false" customHeight="true" outlineLevel="0" collapsed="false">
      <c r="A146" s="31" t="s">
        <v>33</v>
      </c>
      <c r="B146" s="199"/>
      <c r="C146" s="199"/>
      <c r="D146" s="199"/>
      <c r="E146" s="199"/>
      <c r="F146" s="199"/>
      <c r="G146" s="199"/>
      <c r="H146" s="199"/>
      <c r="I146" s="199"/>
      <c r="J146" s="199"/>
      <c r="K146" s="199"/>
      <c r="L146" s="4"/>
      <c r="M146" s="31" t="s">
        <v>33</v>
      </c>
      <c r="N146" s="199"/>
      <c r="O146" s="199"/>
      <c r="P146" s="199"/>
      <c r="Q146" s="199"/>
      <c r="R146" s="199"/>
      <c r="S146" s="199"/>
      <c r="T146" s="199"/>
      <c r="U146" s="199"/>
      <c r="V146" s="199"/>
      <c r="W146" s="199"/>
    </row>
    <row r="147" customFormat="false" ht="22.5" hidden="false" customHeight="true" outlineLevel="0" collapsed="false">
      <c r="A147" s="31" t="s">
        <v>34</v>
      </c>
      <c r="B147" s="199"/>
      <c r="C147" s="199"/>
      <c r="D147" s="199"/>
      <c r="E147" s="199"/>
      <c r="F147" s="199"/>
      <c r="G147" s="199"/>
      <c r="H147" s="199"/>
      <c r="I147" s="199"/>
      <c r="J147" s="199"/>
      <c r="K147" s="199"/>
      <c r="L147" s="4"/>
      <c r="M147" s="31" t="s">
        <v>34</v>
      </c>
      <c r="N147" s="199"/>
      <c r="O147" s="199"/>
      <c r="P147" s="199"/>
      <c r="Q147" s="199"/>
      <c r="R147" s="199"/>
      <c r="S147" s="199"/>
      <c r="T147" s="199"/>
      <c r="U147" s="199"/>
      <c r="V147" s="199"/>
      <c r="W147" s="199"/>
    </row>
    <row r="148" customFormat="false" ht="22.5" hidden="false" customHeight="true" outlineLevel="0" collapsed="false">
      <c r="A148" s="31" t="s">
        <v>35</v>
      </c>
      <c r="B148" s="199"/>
      <c r="C148" s="199"/>
      <c r="D148" s="199"/>
      <c r="E148" s="199"/>
      <c r="F148" s="199"/>
      <c r="G148" s="199"/>
      <c r="H148" s="199"/>
      <c r="I148" s="199"/>
      <c r="J148" s="199"/>
      <c r="K148" s="199"/>
      <c r="L148" s="4"/>
      <c r="M148" s="31" t="s">
        <v>35</v>
      </c>
      <c r="N148" s="199"/>
      <c r="O148" s="199"/>
      <c r="P148" s="199"/>
      <c r="Q148" s="199"/>
      <c r="R148" s="199"/>
      <c r="S148" s="199"/>
      <c r="T148" s="199"/>
      <c r="U148" s="199"/>
      <c r="V148" s="199"/>
      <c r="W148" s="199"/>
    </row>
    <row r="149" customFormat="false" ht="22.5" hidden="false" customHeight="true" outlineLevel="0" collapsed="false">
      <c r="A149" s="31" t="s">
        <v>36</v>
      </c>
      <c r="B149" s="199"/>
      <c r="C149" s="199"/>
      <c r="D149" s="199"/>
      <c r="E149" s="199"/>
      <c r="F149" s="199"/>
      <c r="G149" s="199"/>
      <c r="H149" s="199"/>
      <c r="I149" s="199"/>
      <c r="J149" s="199"/>
      <c r="K149" s="199"/>
      <c r="L149" s="4"/>
      <c r="M149" s="31" t="s">
        <v>36</v>
      </c>
      <c r="N149" s="199"/>
      <c r="O149" s="199"/>
      <c r="P149" s="199"/>
      <c r="Q149" s="199"/>
      <c r="R149" s="199"/>
      <c r="S149" s="199"/>
      <c r="T149" s="199"/>
      <c r="U149" s="199"/>
      <c r="V149" s="199"/>
      <c r="W149" s="199"/>
    </row>
    <row r="150" customFormat="false" ht="22.5" hidden="false" customHeight="true" outlineLevel="0" collapsed="false"/>
    <row r="151" customFormat="false" ht="22.5" hidden="false" customHeight="true" outlineLevel="0" collapsed="false">
      <c r="A151" s="27"/>
      <c r="B151" s="63" t="n">
        <f aca="false">V138+3</f>
        <v>46559</v>
      </c>
      <c r="C151" s="63"/>
      <c r="D151" s="63" t="n">
        <f aca="false">B151+1</f>
        <v>46560</v>
      </c>
      <c r="E151" s="63"/>
      <c r="F151" s="63" t="n">
        <f aca="false">D151+1</f>
        <v>46561</v>
      </c>
      <c r="G151" s="63"/>
      <c r="H151" s="28" t="n">
        <f aca="false">F151+1</f>
        <v>46562</v>
      </c>
      <c r="I151" s="28"/>
      <c r="J151" s="63" t="n">
        <f aca="false">H151+1</f>
        <v>46563</v>
      </c>
      <c r="K151" s="63"/>
      <c r="L151" s="29"/>
      <c r="M151" s="29"/>
      <c r="N151" s="247"/>
      <c r="O151" s="247"/>
      <c r="P151" s="247"/>
      <c r="Q151" s="247"/>
      <c r="R151" s="247"/>
      <c r="S151" s="247"/>
      <c r="T151" s="247"/>
      <c r="U151" s="247"/>
      <c r="V151" s="247"/>
      <c r="W151" s="247"/>
      <c r="X151" s="0"/>
      <c r="Y151" s="0"/>
      <c r="Z151" s="0"/>
      <c r="AA151" s="0"/>
      <c r="AB151" s="0"/>
      <c r="AC151" s="0"/>
      <c r="AD151" s="0"/>
      <c r="AE151" s="0"/>
      <c r="AF151" s="0"/>
      <c r="AG151" s="0"/>
      <c r="AH151" s="0"/>
      <c r="AI151" s="0"/>
      <c r="AJ151" s="0"/>
      <c r="AK151" s="0"/>
      <c r="AL151" s="0"/>
      <c r="AM151" s="0"/>
      <c r="AN151" s="0"/>
      <c r="AO151" s="0"/>
      <c r="AP151" s="0"/>
      <c r="AQ151" s="0"/>
      <c r="AR151" s="0"/>
      <c r="AS151" s="0"/>
      <c r="AT151" s="0"/>
      <c r="AU151" s="0"/>
      <c r="AV151" s="0"/>
      <c r="AW151" s="0"/>
      <c r="AX151" s="0"/>
      <c r="AY151" s="0"/>
      <c r="AZ151" s="0"/>
      <c r="BA151" s="0"/>
      <c r="BB151" s="0"/>
      <c r="BC151" s="0"/>
      <c r="BD151" s="0"/>
      <c r="BE151" s="0"/>
      <c r="BF151" s="0"/>
      <c r="BG151" s="0"/>
      <c r="BH151" s="0"/>
      <c r="BI151" s="0"/>
      <c r="BJ151" s="0"/>
      <c r="BK151" s="0"/>
      <c r="BL151" s="0"/>
      <c r="BM151" s="0"/>
      <c r="BN151" s="0"/>
      <c r="BO151" s="0"/>
      <c r="BP151" s="0"/>
      <c r="BQ151" s="0"/>
      <c r="BR151" s="0"/>
      <c r="BS151" s="0"/>
      <c r="BT151" s="0"/>
      <c r="BU151" s="0"/>
      <c r="BV151" s="0"/>
      <c r="BW151" s="0"/>
      <c r="BX151" s="0"/>
      <c r="BY151" s="0"/>
      <c r="BZ151" s="0"/>
      <c r="CA151" s="0"/>
      <c r="CB151" s="0"/>
      <c r="CC151" s="0"/>
      <c r="CD151" s="0"/>
      <c r="CE151" s="0"/>
      <c r="CF151" s="0"/>
      <c r="CG151" s="0"/>
      <c r="CH151" s="0"/>
      <c r="CI151" s="0"/>
      <c r="CJ151" s="0"/>
      <c r="CK151" s="0"/>
      <c r="CL151" s="0"/>
      <c r="CM151" s="0"/>
      <c r="CN151" s="0"/>
      <c r="CO151" s="0"/>
      <c r="CP151" s="0"/>
      <c r="CQ151" s="0"/>
      <c r="CR151" s="0"/>
      <c r="CS151" s="0"/>
      <c r="CT151" s="0"/>
      <c r="CU151" s="0"/>
      <c r="CV151" s="0"/>
      <c r="CW151" s="0"/>
      <c r="CX151" s="0"/>
      <c r="CY151" s="0"/>
      <c r="CZ151" s="0"/>
      <c r="DA151" s="0"/>
      <c r="DB151" s="0"/>
      <c r="DC151" s="0"/>
      <c r="DD151" s="0"/>
      <c r="DE151" s="0"/>
      <c r="DF151" s="0"/>
      <c r="DG151" s="0"/>
      <c r="DH151" s="0"/>
      <c r="DI151" s="0"/>
      <c r="DJ151" s="0"/>
      <c r="DK151" s="0"/>
      <c r="DL151" s="0"/>
      <c r="DM151" s="0"/>
      <c r="DN151" s="0"/>
      <c r="DO151" s="0"/>
      <c r="DP151" s="0"/>
      <c r="DQ151" s="0"/>
      <c r="DR151" s="0"/>
      <c r="DS151" s="0"/>
      <c r="DT151" s="0"/>
      <c r="DU151" s="0"/>
      <c r="DV151" s="0"/>
      <c r="DW151" s="0"/>
      <c r="DX151" s="0"/>
      <c r="DY151" s="0"/>
      <c r="DZ151" s="0"/>
      <c r="EA151" s="0"/>
      <c r="EB151" s="0"/>
      <c r="EC151" s="0"/>
      <c r="ED151" s="0"/>
      <c r="EE151" s="0"/>
      <c r="EF151" s="0"/>
      <c r="EG151" s="0"/>
      <c r="EH151" s="0"/>
      <c r="EI151" s="0"/>
      <c r="EJ151" s="0"/>
      <c r="EK151" s="0"/>
      <c r="EL151" s="0"/>
      <c r="EM151" s="0"/>
      <c r="EN151" s="0"/>
      <c r="EO151" s="0"/>
      <c r="EP151" s="0"/>
      <c r="EQ151" s="0"/>
      <c r="ER151" s="0"/>
      <c r="ES151" s="0"/>
      <c r="ET151" s="0"/>
      <c r="EU151" s="0"/>
      <c r="EV151" s="0"/>
      <c r="EW151" s="0"/>
      <c r="EX151" s="0"/>
      <c r="EY151" s="0"/>
      <c r="EZ151" s="0"/>
      <c r="FA151" s="0"/>
      <c r="FB151" s="0"/>
      <c r="FC151" s="0"/>
      <c r="FD151" s="0"/>
      <c r="FE151" s="0"/>
      <c r="FF151" s="0"/>
      <c r="FG151" s="0"/>
      <c r="FH151" s="0"/>
      <c r="FI151" s="0"/>
      <c r="FJ151" s="0"/>
      <c r="FK151" s="0"/>
      <c r="FL151" s="0"/>
      <c r="FM151" s="0"/>
      <c r="FN151" s="0"/>
      <c r="FO151" s="0"/>
      <c r="FP151" s="0"/>
      <c r="FQ151" s="0"/>
      <c r="FR151" s="0"/>
      <c r="FS151" s="0"/>
      <c r="FT151" s="0"/>
      <c r="FU151" s="0"/>
      <c r="FV151" s="0"/>
      <c r="FW151" s="0"/>
      <c r="FX151" s="0"/>
      <c r="FY151" s="0"/>
      <c r="FZ151" s="0"/>
      <c r="GA151" s="0"/>
      <c r="GB151" s="0"/>
      <c r="GC151" s="0"/>
      <c r="GD151" s="0"/>
      <c r="GE151" s="0"/>
      <c r="GF151" s="0"/>
      <c r="GG151" s="0"/>
      <c r="GH151" s="0"/>
      <c r="GI151" s="0"/>
      <c r="GJ151" s="0"/>
      <c r="GK151" s="0"/>
      <c r="GL151" s="0"/>
      <c r="GM151" s="0"/>
      <c r="GN151" s="0"/>
      <c r="GO151" s="0"/>
      <c r="GP151" s="0"/>
      <c r="GQ151" s="0"/>
      <c r="GR151" s="0"/>
      <c r="GS151" s="0"/>
      <c r="GT151" s="0"/>
      <c r="GU151" s="0"/>
      <c r="GV151" s="0"/>
      <c r="GW151" s="0"/>
      <c r="GX151" s="0"/>
      <c r="GY151" s="0"/>
      <c r="GZ151" s="0"/>
      <c r="HA151" s="0"/>
      <c r="HB151" s="0"/>
      <c r="HC151" s="0"/>
      <c r="HD151" s="0"/>
      <c r="HE151" s="0"/>
      <c r="HF151" s="0"/>
      <c r="HG151" s="0"/>
      <c r="HH151" s="0"/>
      <c r="HI151" s="0"/>
      <c r="HJ151" s="0"/>
      <c r="HK151" s="0"/>
      <c r="HL151" s="0"/>
      <c r="HM151" s="0"/>
      <c r="HN151" s="0"/>
      <c r="HO151" s="0"/>
      <c r="HP151" s="0"/>
      <c r="HQ151" s="0"/>
      <c r="HR151" s="0"/>
      <c r="HS151" s="0"/>
      <c r="HT151" s="0"/>
      <c r="HU151" s="0"/>
      <c r="HV151" s="0"/>
      <c r="HW151" s="0"/>
      <c r="HX151" s="0"/>
      <c r="HY151" s="0"/>
      <c r="HZ151" s="0"/>
      <c r="IA151" s="0"/>
      <c r="IB151" s="0"/>
      <c r="IC151" s="0"/>
      <c r="ID151" s="0"/>
      <c r="IE151" s="0"/>
      <c r="IF151" s="0"/>
      <c r="IG151" s="0"/>
      <c r="IH151" s="0"/>
      <c r="II151" s="0"/>
      <c r="IJ151" s="0"/>
      <c r="IK151" s="0"/>
      <c r="IL151" s="0"/>
      <c r="IM151" s="0"/>
      <c r="IN151" s="0"/>
      <c r="IO151" s="0"/>
      <c r="IP151" s="0"/>
      <c r="IQ151" s="0"/>
      <c r="IR151" s="0"/>
      <c r="IS151" s="0"/>
      <c r="IT151" s="0"/>
      <c r="IU151" s="0"/>
      <c r="IV151" s="0"/>
      <c r="IW151" s="0"/>
      <c r="IX151" s="0"/>
      <c r="IY151" s="0"/>
      <c r="IZ151" s="0"/>
      <c r="JA151" s="0"/>
      <c r="JB151" s="0"/>
      <c r="JC151" s="0"/>
      <c r="JD151" s="0"/>
      <c r="JE151" s="0"/>
      <c r="JF151" s="0"/>
      <c r="JG151" s="0"/>
      <c r="JH151" s="0"/>
      <c r="JI151" s="0"/>
      <c r="JJ151" s="0"/>
      <c r="JK151" s="0"/>
      <c r="JL151" s="0"/>
      <c r="JM151" s="0"/>
      <c r="JN151" s="0"/>
      <c r="JO151" s="0"/>
      <c r="JP151" s="0"/>
      <c r="JQ151" s="0"/>
      <c r="JR151" s="0"/>
      <c r="JS151" s="0"/>
      <c r="JT151" s="0"/>
      <c r="JU151" s="0"/>
      <c r="JV151" s="0"/>
      <c r="JW151" s="0"/>
      <c r="JX151" s="0"/>
      <c r="JY151" s="0"/>
      <c r="JZ151" s="0"/>
      <c r="KA151" s="0"/>
      <c r="KB151" s="0"/>
      <c r="KC151" s="0"/>
      <c r="KD151" s="0"/>
      <c r="KE151" s="0"/>
      <c r="KF151" s="0"/>
      <c r="KG151" s="0"/>
      <c r="KH151" s="0"/>
      <c r="KI151" s="0"/>
      <c r="KJ151" s="0"/>
      <c r="KK151" s="0"/>
      <c r="KL151" s="0"/>
      <c r="KM151" s="0"/>
      <c r="KN151" s="0"/>
      <c r="KO151" s="0"/>
      <c r="KP151" s="0"/>
      <c r="KQ151" s="0"/>
      <c r="KR151" s="0"/>
      <c r="KS151" s="0"/>
      <c r="KT151" s="0"/>
      <c r="KU151" s="0"/>
      <c r="KV151" s="0"/>
      <c r="KW151" s="0"/>
      <c r="KX151" s="0"/>
      <c r="KY151" s="0"/>
      <c r="KZ151" s="0"/>
      <c r="LA151" s="0"/>
      <c r="LB151" s="0"/>
      <c r="LC151" s="0"/>
      <c r="LD151" s="0"/>
      <c r="LE151" s="0"/>
      <c r="LF151" s="0"/>
      <c r="LG151" s="0"/>
      <c r="LH151" s="0"/>
      <c r="LI151" s="0"/>
      <c r="LJ151" s="0"/>
      <c r="LK151" s="0"/>
      <c r="LL151" s="0"/>
      <c r="LM151" s="0"/>
      <c r="LN151" s="0"/>
      <c r="LO151" s="0"/>
      <c r="LP151" s="0"/>
      <c r="LQ151" s="0"/>
      <c r="LR151" s="0"/>
      <c r="LS151" s="0"/>
      <c r="LT151" s="0"/>
      <c r="LU151" s="0"/>
      <c r="LV151" s="0"/>
      <c r="LW151" s="0"/>
      <c r="LX151" s="0"/>
      <c r="LY151" s="0"/>
      <c r="LZ151" s="0"/>
      <c r="MA151" s="0"/>
      <c r="MB151" s="0"/>
      <c r="MC151" s="0"/>
      <c r="MD151" s="0"/>
      <c r="ME151" s="0"/>
      <c r="MF151" s="0"/>
      <c r="MG151" s="0"/>
      <c r="MH151" s="0"/>
      <c r="MI151" s="0"/>
      <c r="MJ151" s="0"/>
      <c r="MK151" s="0"/>
      <c r="ML151" s="0"/>
      <c r="MM151" s="0"/>
      <c r="MN151" s="0"/>
      <c r="MO151" s="0"/>
      <c r="MP151" s="0"/>
      <c r="MQ151" s="0"/>
      <c r="MR151" s="0"/>
      <c r="MS151" s="0"/>
      <c r="MT151" s="0"/>
      <c r="MU151" s="0"/>
      <c r="MV151" s="0"/>
      <c r="MW151" s="0"/>
      <c r="MX151" s="0"/>
      <c r="MY151" s="0"/>
      <c r="MZ151" s="0"/>
      <c r="NA151" s="0"/>
      <c r="NB151" s="0"/>
      <c r="NC151" s="0"/>
      <c r="ND151" s="0"/>
      <c r="NE151" s="0"/>
      <c r="NF151" s="0"/>
      <c r="NG151" s="0"/>
      <c r="NH151" s="0"/>
      <c r="NI151" s="0"/>
      <c r="NJ151" s="0"/>
      <c r="NK151" s="0"/>
      <c r="NL151" s="0"/>
      <c r="NM151" s="0"/>
      <c r="NN151" s="0"/>
      <c r="NO151" s="0"/>
      <c r="NP151" s="0"/>
      <c r="NQ151" s="0"/>
      <c r="NR151" s="0"/>
      <c r="NS151" s="0"/>
      <c r="NT151" s="0"/>
      <c r="NU151" s="0"/>
      <c r="NV151" s="0"/>
      <c r="NW151" s="0"/>
      <c r="NX151" s="0"/>
      <c r="NY151" s="0"/>
      <c r="NZ151" s="0"/>
      <c r="OA151" s="0"/>
      <c r="OB151" s="0"/>
      <c r="OC151" s="0"/>
      <c r="OD151" s="0"/>
      <c r="OE151" s="0"/>
      <c r="OF151" s="0"/>
      <c r="OG151" s="0"/>
      <c r="OH151" s="0"/>
      <c r="OI151" s="0"/>
      <c r="OJ151" s="0"/>
      <c r="OK151" s="0"/>
      <c r="OL151" s="0"/>
      <c r="OM151" s="0"/>
      <c r="ON151" s="0"/>
      <c r="OO151" s="0"/>
      <c r="OP151" s="0"/>
      <c r="OQ151" s="0"/>
      <c r="OR151" s="0"/>
      <c r="OS151" s="0"/>
      <c r="OT151" s="0"/>
      <c r="OU151" s="0"/>
      <c r="OV151" s="0"/>
      <c r="OW151" s="0"/>
      <c r="OX151" s="0"/>
      <c r="OY151" s="0"/>
      <c r="OZ151" s="0"/>
      <c r="PA151" s="0"/>
      <c r="PB151" s="0"/>
      <c r="PC151" s="0"/>
      <c r="PD151" s="0"/>
      <c r="PE151" s="0"/>
      <c r="PF151" s="0"/>
      <c r="PG151" s="0"/>
      <c r="PH151" s="0"/>
      <c r="PI151" s="0"/>
      <c r="PJ151" s="0"/>
      <c r="PK151" s="0"/>
      <c r="PL151" s="0"/>
      <c r="PM151" s="0"/>
      <c r="PN151" s="0"/>
      <c r="PO151" s="0"/>
      <c r="PP151" s="0"/>
      <c r="PQ151" s="0"/>
      <c r="PR151" s="0"/>
      <c r="PS151" s="0"/>
      <c r="PT151" s="0"/>
      <c r="PU151" s="0"/>
      <c r="PV151" s="0"/>
      <c r="PW151" s="0"/>
      <c r="PX151" s="0"/>
      <c r="PY151" s="0"/>
      <c r="PZ151" s="0"/>
      <c r="QA151" s="0"/>
      <c r="QB151" s="0"/>
      <c r="QC151" s="0"/>
      <c r="QD151" s="0"/>
      <c r="QE151" s="0"/>
      <c r="QF151" s="0"/>
      <c r="QG151" s="0"/>
      <c r="QH151" s="0"/>
      <c r="QI151" s="0"/>
      <c r="QJ151" s="0"/>
      <c r="QK151" s="0"/>
      <c r="QL151" s="0"/>
      <c r="QM151" s="0"/>
      <c r="QN151" s="0"/>
      <c r="QO151" s="0"/>
      <c r="QP151" s="0"/>
      <c r="QQ151" s="0"/>
      <c r="QR151" s="0"/>
      <c r="QS151" s="0"/>
      <c r="QT151" s="0"/>
      <c r="QU151" s="0"/>
      <c r="QV151" s="0"/>
      <c r="QW151" s="0"/>
      <c r="QX151" s="0"/>
      <c r="QY151" s="0"/>
      <c r="QZ151" s="0"/>
      <c r="RA151" s="0"/>
      <c r="RB151" s="0"/>
      <c r="RC151" s="0"/>
      <c r="RD151" s="0"/>
      <c r="RE151" s="0"/>
      <c r="RF151" s="0"/>
      <c r="RG151" s="0"/>
      <c r="RH151" s="0"/>
      <c r="RI151" s="0"/>
      <c r="RJ151" s="0"/>
      <c r="RK151" s="0"/>
      <c r="RL151" s="0"/>
      <c r="RM151" s="0"/>
      <c r="RN151" s="0"/>
      <c r="RO151" s="0"/>
      <c r="RP151" s="0"/>
      <c r="RQ151" s="0"/>
      <c r="RR151" s="0"/>
      <c r="RS151" s="0"/>
      <c r="RT151" s="0"/>
      <c r="RU151" s="0"/>
      <c r="RV151" s="0"/>
      <c r="RW151" s="0"/>
      <c r="RX151" s="0"/>
      <c r="RY151" s="0"/>
      <c r="RZ151" s="0"/>
      <c r="SA151" s="0"/>
      <c r="SB151" s="0"/>
      <c r="SC151" s="0"/>
      <c r="SD151" s="0"/>
      <c r="SE151" s="0"/>
      <c r="SF151" s="0"/>
      <c r="SG151" s="0"/>
      <c r="SH151" s="0"/>
      <c r="SI151" s="0"/>
      <c r="SJ151" s="0"/>
      <c r="SK151" s="0"/>
      <c r="SL151" s="0"/>
      <c r="SM151" s="0"/>
      <c r="SN151" s="0"/>
      <c r="SO151" s="0"/>
      <c r="SP151" s="0"/>
      <c r="SQ151" s="0"/>
      <c r="SR151" s="0"/>
      <c r="SS151" s="0"/>
      <c r="ST151" s="0"/>
      <c r="SU151" s="0"/>
      <c r="SV151" s="0"/>
      <c r="SW151" s="0"/>
      <c r="SX151" s="0"/>
      <c r="SY151" s="0"/>
      <c r="SZ151" s="0"/>
      <c r="TA151" s="0"/>
      <c r="TB151" s="0"/>
      <c r="TC151" s="0"/>
      <c r="TD151" s="0"/>
      <c r="TE151" s="0"/>
      <c r="TF151" s="0"/>
      <c r="TG151" s="0"/>
      <c r="TH151" s="0"/>
      <c r="TI151" s="0"/>
      <c r="TJ151" s="0"/>
      <c r="TK151" s="0"/>
      <c r="TL151" s="0"/>
      <c r="TM151" s="0"/>
      <c r="TN151" s="0"/>
      <c r="TO151" s="0"/>
      <c r="TP151" s="0"/>
      <c r="TQ151" s="0"/>
      <c r="TR151" s="0"/>
      <c r="TS151" s="0"/>
      <c r="TT151" s="0"/>
      <c r="TU151" s="0"/>
      <c r="TV151" s="0"/>
      <c r="TW151" s="0"/>
      <c r="TX151" s="0"/>
      <c r="TY151" s="0"/>
      <c r="TZ151" s="0"/>
      <c r="UA151" s="0"/>
      <c r="UB151" s="0"/>
      <c r="UC151" s="0"/>
      <c r="UD151" s="0"/>
      <c r="UE151" s="0"/>
      <c r="UF151" s="0"/>
      <c r="UG151" s="0"/>
      <c r="UH151" s="0"/>
      <c r="UI151" s="0"/>
      <c r="UJ151" s="0"/>
      <c r="UK151" s="0"/>
      <c r="UL151" s="0"/>
      <c r="UM151" s="0"/>
      <c r="UN151" s="0"/>
      <c r="UO151" s="0"/>
      <c r="UP151" s="0"/>
      <c r="UQ151" s="0"/>
      <c r="UR151" s="0"/>
      <c r="US151" s="0"/>
      <c r="UT151" s="0"/>
      <c r="UU151" s="0"/>
      <c r="UV151" s="0"/>
      <c r="UW151" s="0"/>
      <c r="UX151" s="0"/>
      <c r="UY151" s="0"/>
      <c r="UZ151" s="0"/>
      <c r="VA151" s="0"/>
      <c r="VB151" s="0"/>
      <c r="VC151" s="0"/>
      <c r="VD151" s="0"/>
      <c r="VE151" s="0"/>
      <c r="VF151" s="0"/>
      <c r="VG151" s="0"/>
      <c r="VH151" s="0"/>
      <c r="VI151" s="0"/>
      <c r="VJ151" s="0"/>
      <c r="VK151" s="0"/>
      <c r="VL151" s="0"/>
      <c r="VM151" s="0"/>
      <c r="VN151" s="0"/>
      <c r="VO151" s="0"/>
      <c r="VP151" s="0"/>
      <c r="VQ151" s="0"/>
      <c r="VR151" s="0"/>
      <c r="VS151" s="0"/>
      <c r="VT151" s="0"/>
      <c r="VU151" s="0"/>
      <c r="VV151" s="0"/>
      <c r="VW151" s="0"/>
      <c r="VX151" s="0"/>
      <c r="VY151" s="0"/>
      <c r="VZ151" s="0"/>
      <c r="WA151" s="0"/>
      <c r="WB151" s="0"/>
      <c r="WC151" s="0"/>
      <c r="WD151" s="0"/>
      <c r="WE151" s="0"/>
      <c r="WF151" s="0"/>
      <c r="WG151" s="0"/>
      <c r="WH151" s="0"/>
      <c r="WI151" s="0"/>
      <c r="WJ151" s="0"/>
      <c r="WK151" s="0"/>
      <c r="WL151" s="0"/>
      <c r="WM151" s="0"/>
      <c r="WN151" s="0"/>
      <c r="WO151" s="0"/>
      <c r="WP151" s="0"/>
      <c r="WQ151" s="0"/>
      <c r="WR151" s="0"/>
      <c r="WS151" s="0"/>
      <c r="WT151" s="0"/>
      <c r="WU151" s="0"/>
      <c r="WV151" s="0"/>
      <c r="WW151" s="0"/>
      <c r="WX151" s="0"/>
      <c r="WY151" s="0"/>
      <c r="WZ151" s="0"/>
      <c r="XA151" s="0"/>
      <c r="XB151" s="0"/>
      <c r="XC151" s="0"/>
      <c r="XD151" s="0"/>
      <c r="XE151" s="0"/>
      <c r="XF151" s="0"/>
      <c r="XG151" s="0"/>
      <c r="XH151" s="0"/>
      <c r="XI151" s="0"/>
      <c r="XJ151" s="0"/>
      <c r="XK151" s="0"/>
      <c r="XL151" s="0"/>
      <c r="XM151" s="0"/>
      <c r="XN151" s="0"/>
      <c r="XO151" s="0"/>
      <c r="XP151" s="0"/>
      <c r="XQ151" s="0"/>
      <c r="XR151" s="0"/>
      <c r="XS151" s="0"/>
      <c r="XT151" s="0"/>
      <c r="XU151" s="0"/>
      <c r="XV151" s="0"/>
      <c r="XW151" s="0"/>
      <c r="XX151" s="0"/>
      <c r="XY151" s="0"/>
      <c r="XZ151" s="0"/>
      <c r="YA151" s="0"/>
      <c r="YB151" s="0"/>
      <c r="YC151" s="0"/>
      <c r="YD151" s="0"/>
      <c r="YE151" s="0"/>
      <c r="YF151" s="0"/>
      <c r="YG151" s="0"/>
      <c r="YH151" s="0"/>
      <c r="YI151" s="0"/>
      <c r="YJ151" s="0"/>
      <c r="YK151" s="0"/>
      <c r="YL151" s="0"/>
      <c r="YM151" s="0"/>
      <c r="YN151" s="0"/>
      <c r="YO151" s="0"/>
      <c r="YP151" s="0"/>
      <c r="YQ151" s="0"/>
      <c r="YR151" s="0"/>
      <c r="YS151" s="0"/>
      <c r="YT151" s="0"/>
      <c r="YU151" s="0"/>
      <c r="YV151" s="0"/>
      <c r="YW151" s="0"/>
      <c r="YX151" s="0"/>
      <c r="YY151" s="0"/>
      <c r="YZ151" s="0"/>
      <c r="ZA151" s="0"/>
      <c r="ZB151" s="0"/>
      <c r="ZC151" s="0"/>
      <c r="ZD151" s="0"/>
      <c r="ZE151" s="0"/>
      <c r="ZF151" s="0"/>
      <c r="ZG151" s="0"/>
      <c r="ZH151" s="0"/>
      <c r="ZI151" s="0"/>
      <c r="ZJ151" s="0"/>
      <c r="ZK151" s="0"/>
      <c r="ZL151" s="0"/>
      <c r="ZM151" s="0"/>
      <c r="ZN151" s="0"/>
      <c r="ZO151" s="0"/>
      <c r="ZP151" s="0"/>
      <c r="ZQ151" s="0"/>
      <c r="ZR151" s="0"/>
      <c r="ZS151" s="0"/>
      <c r="ZT151" s="0"/>
      <c r="ZU151" s="0"/>
      <c r="ZV151" s="0"/>
      <c r="ZW151" s="0"/>
      <c r="ZX151" s="0"/>
      <c r="ZY151" s="0"/>
      <c r="ZZ151" s="0"/>
      <c r="AAA151" s="0"/>
      <c r="AAB151" s="0"/>
      <c r="AAC151" s="0"/>
      <c r="AAD151" s="0"/>
      <c r="AAE151" s="0"/>
      <c r="AAF151" s="0"/>
      <c r="AAG151" s="0"/>
      <c r="AAH151" s="0"/>
      <c r="AAI151" s="0"/>
      <c r="AAJ151" s="0"/>
      <c r="AAK151" s="0"/>
      <c r="AAL151" s="0"/>
      <c r="AAM151" s="0"/>
      <c r="AAN151" s="0"/>
      <c r="AAO151" s="0"/>
      <c r="AAP151" s="0"/>
      <c r="AAQ151" s="0"/>
      <c r="AAR151" s="0"/>
      <c r="AAS151" s="0"/>
      <c r="AAT151" s="0"/>
      <c r="AAU151" s="0"/>
      <c r="AAV151" s="0"/>
      <c r="AAW151" s="0"/>
      <c r="AAX151" s="0"/>
      <c r="AAY151" s="0"/>
      <c r="AAZ151" s="0"/>
      <c r="ABA151" s="0"/>
      <c r="ABB151" s="0"/>
      <c r="ABC151" s="0"/>
      <c r="ABD151" s="0"/>
      <c r="ABE151" s="0"/>
      <c r="ABF151" s="0"/>
      <c r="ABG151" s="0"/>
      <c r="ABH151" s="0"/>
      <c r="ABI151" s="0"/>
      <c r="ABJ151" s="0"/>
      <c r="ABK151" s="0"/>
      <c r="ABL151" s="0"/>
      <c r="ABM151" s="0"/>
      <c r="ABN151" s="0"/>
      <c r="ABO151" s="0"/>
      <c r="ABP151" s="0"/>
      <c r="ABQ151" s="0"/>
      <c r="ABR151" s="0"/>
      <c r="ABS151" s="0"/>
      <c r="ABT151" s="0"/>
      <c r="ABU151" s="0"/>
      <c r="ABV151" s="0"/>
      <c r="ABW151" s="0"/>
      <c r="ABX151" s="0"/>
      <c r="ABY151" s="0"/>
      <c r="ABZ151" s="0"/>
      <c r="ACA151" s="0"/>
      <c r="ACB151" s="0"/>
      <c r="ACC151" s="0"/>
      <c r="ACD151" s="0"/>
      <c r="ACE151" s="0"/>
      <c r="ACF151" s="0"/>
      <c r="ACG151" s="0"/>
      <c r="ACH151" s="0"/>
      <c r="ACI151" s="0"/>
      <c r="ACJ151" s="0"/>
      <c r="ACK151" s="0"/>
      <c r="ACL151" s="0"/>
      <c r="ACM151" s="0"/>
      <c r="ACN151" s="0"/>
      <c r="ACO151" s="0"/>
      <c r="ACP151" s="0"/>
      <c r="ACQ151" s="0"/>
      <c r="ACR151" s="0"/>
      <c r="ACS151" s="0"/>
      <c r="ACT151" s="0"/>
      <c r="ACU151" s="0"/>
      <c r="ACV151" s="0"/>
      <c r="ACW151" s="0"/>
      <c r="ACX151" s="0"/>
      <c r="ACY151" s="0"/>
      <c r="ACZ151" s="0"/>
      <c r="ADA151" s="0"/>
      <c r="ADB151" s="0"/>
      <c r="ADC151" s="0"/>
      <c r="ADD151" s="0"/>
      <c r="ADE151" s="0"/>
      <c r="ADF151" s="0"/>
      <c r="ADG151" s="0"/>
      <c r="ADH151" s="0"/>
      <c r="ADI151" s="0"/>
      <c r="ADJ151" s="0"/>
      <c r="ADK151" s="0"/>
      <c r="ADL151" s="0"/>
      <c r="ADM151" s="0"/>
      <c r="ADN151" s="0"/>
      <c r="ADO151" s="0"/>
      <c r="ADP151" s="0"/>
      <c r="ADQ151" s="0"/>
      <c r="ADR151" s="0"/>
      <c r="ADS151" s="0"/>
      <c r="ADT151" s="0"/>
      <c r="ADU151" s="0"/>
      <c r="ADV151" s="0"/>
      <c r="ADW151" s="0"/>
      <c r="ADX151" s="0"/>
      <c r="ADY151" s="0"/>
      <c r="ADZ151" s="0"/>
      <c r="AEA151" s="0"/>
      <c r="AEB151" s="0"/>
      <c r="AEC151" s="0"/>
      <c r="AED151" s="0"/>
      <c r="AEE151" s="0"/>
      <c r="AEF151" s="0"/>
      <c r="AEG151" s="0"/>
      <c r="AEH151" s="0"/>
      <c r="AEI151" s="0"/>
      <c r="AEJ151" s="0"/>
      <c r="AEK151" s="0"/>
      <c r="AEL151" s="0"/>
      <c r="AEM151" s="0"/>
      <c r="AEN151" s="0"/>
      <c r="AEO151" s="0"/>
      <c r="AEP151" s="0"/>
      <c r="AEQ151" s="0"/>
      <c r="AER151" s="0"/>
      <c r="AES151" s="0"/>
      <c r="AET151" s="0"/>
      <c r="AEU151" s="0"/>
      <c r="AEV151" s="0"/>
      <c r="AEW151" s="0"/>
      <c r="AEX151" s="0"/>
      <c r="AEY151" s="0"/>
      <c r="AEZ151" s="0"/>
      <c r="AFA151" s="0"/>
      <c r="AFB151" s="0"/>
      <c r="AFC151" s="0"/>
      <c r="AFD151" s="0"/>
      <c r="AFE151" s="0"/>
      <c r="AFF151" s="0"/>
      <c r="AFG151" s="0"/>
      <c r="AFH151" s="0"/>
      <c r="AFI151" s="0"/>
      <c r="AFJ151" s="0"/>
      <c r="AFK151" s="0"/>
      <c r="AFL151" s="0"/>
      <c r="AFM151" s="0"/>
      <c r="AFN151" s="0"/>
      <c r="AFO151" s="0"/>
      <c r="AFP151" s="0"/>
      <c r="AFQ151" s="0"/>
      <c r="AFR151" s="0"/>
      <c r="AFS151" s="0"/>
      <c r="AFT151" s="0"/>
      <c r="AFU151" s="0"/>
      <c r="AFV151" s="0"/>
      <c r="AFW151" s="0"/>
      <c r="AFX151" s="0"/>
      <c r="AFY151" s="0"/>
      <c r="AFZ151" s="0"/>
      <c r="AGA151" s="0"/>
      <c r="AGB151" s="0"/>
      <c r="AGC151" s="0"/>
      <c r="AGD151" s="0"/>
      <c r="AGE151" s="0"/>
      <c r="AGF151" s="0"/>
      <c r="AGG151" s="0"/>
      <c r="AGH151" s="0"/>
      <c r="AGI151" s="0"/>
      <c r="AGJ151" s="0"/>
      <c r="AGK151" s="0"/>
      <c r="AGL151" s="0"/>
      <c r="AGM151" s="0"/>
      <c r="AGN151" s="0"/>
      <c r="AGO151" s="0"/>
      <c r="AGP151" s="0"/>
      <c r="AGQ151" s="0"/>
      <c r="AGR151" s="0"/>
      <c r="AGS151" s="0"/>
      <c r="AGT151" s="0"/>
      <c r="AGU151" s="0"/>
      <c r="AGV151" s="0"/>
      <c r="AGW151" s="0"/>
      <c r="AGX151" s="0"/>
      <c r="AGY151" s="0"/>
      <c r="AGZ151" s="0"/>
      <c r="AHA151" s="0"/>
      <c r="AHB151" s="0"/>
      <c r="AHC151" s="0"/>
      <c r="AHD151" s="0"/>
      <c r="AHE151" s="0"/>
      <c r="AHF151" s="0"/>
      <c r="AHG151" s="0"/>
      <c r="AHH151" s="0"/>
      <c r="AHI151" s="0"/>
      <c r="AHJ151" s="0"/>
      <c r="AHK151" s="0"/>
      <c r="AHL151" s="0"/>
      <c r="AHM151" s="0"/>
      <c r="AHN151" s="0"/>
      <c r="AHO151" s="0"/>
      <c r="AHP151" s="0"/>
      <c r="AHQ151" s="0"/>
      <c r="AHR151" s="0"/>
      <c r="AHS151" s="0"/>
      <c r="AHT151" s="0"/>
      <c r="AHU151" s="0"/>
      <c r="AHV151" s="0"/>
      <c r="AHW151" s="0"/>
      <c r="AHX151" s="0"/>
      <c r="AHY151" s="0"/>
      <c r="AHZ151" s="0"/>
      <c r="AIA151" s="0"/>
      <c r="AIB151" s="0"/>
      <c r="AIC151" s="0"/>
      <c r="AID151" s="0"/>
      <c r="AIE151" s="0"/>
      <c r="AIF151" s="0"/>
      <c r="AIG151" s="0"/>
      <c r="AIH151" s="0"/>
      <c r="AII151" s="0"/>
      <c r="AIJ151" s="0"/>
      <c r="AIK151" s="0"/>
      <c r="AIL151" s="0"/>
      <c r="AIM151" s="0"/>
      <c r="AIN151" s="0"/>
      <c r="AIO151" s="0"/>
      <c r="AIP151" s="0"/>
      <c r="AIQ151" s="0"/>
      <c r="AIR151" s="0"/>
      <c r="AIS151" s="0"/>
      <c r="AIT151" s="0"/>
      <c r="AIU151" s="0"/>
      <c r="AIV151" s="0"/>
      <c r="AIW151" s="0"/>
      <c r="AIX151" s="0"/>
      <c r="AIY151" s="0"/>
      <c r="AIZ151" s="0"/>
      <c r="AJA151" s="0"/>
      <c r="AJB151" s="0"/>
      <c r="AJC151" s="0"/>
      <c r="AJD151" s="0"/>
      <c r="AJE151" s="0"/>
      <c r="AJF151" s="0"/>
      <c r="AJG151" s="0"/>
      <c r="AJH151" s="0"/>
      <c r="AJI151" s="0"/>
      <c r="AJJ151" s="0"/>
      <c r="AJK151" s="0"/>
      <c r="AJL151" s="0"/>
      <c r="AJM151" s="0"/>
      <c r="AJN151" s="0"/>
      <c r="AJO151" s="0"/>
      <c r="AJP151" s="0"/>
      <c r="AJQ151" s="0"/>
      <c r="AJR151" s="0"/>
      <c r="AJS151" s="0"/>
      <c r="AJT151" s="0"/>
      <c r="AJU151" s="0"/>
      <c r="AJV151" s="0"/>
      <c r="AJW151" s="0"/>
      <c r="AJX151" s="0"/>
      <c r="AJY151" s="0"/>
      <c r="AJZ151" s="0"/>
      <c r="AKA151" s="0"/>
      <c r="AKB151" s="0"/>
      <c r="AKC151" s="0"/>
      <c r="AKD151" s="0"/>
      <c r="AKE151" s="0"/>
      <c r="AKF151" s="0"/>
      <c r="AKG151" s="0"/>
      <c r="AKH151" s="0"/>
      <c r="AKI151" s="0"/>
      <c r="AKJ151" s="0"/>
      <c r="AKK151" s="0"/>
      <c r="AKL151" s="0"/>
      <c r="AKM151" s="0"/>
      <c r="AKN151" s="0"/>
      <c r="AKO151" s="0"/>
      <c r="AKP151" s="0"/>
      <c r="AKQ151" s="0"/>
      <c r="AKR151" s="0"/>
      <c r="AKS151" s="0"/>
      <c r="AKT151" s="0"/>
      <c r="AKU151" s="0"/>
      <c r="AKV151" s="0"/>
      <c r="AKW151" s="0"/>
      <c r="AKX151" s="0"/>
      <c r="AKY151" s="0"/>
      <c r="AKZ151" s="0"/>
      <c r="ALA151" s="0"/>
      <c r="ALB151" s="0"/>
      <c r="ALC151" s="0"/>
      <c r="ALD151" s="0"/>
      <c r="ALE151" s="0"/>
      <c r="ALF151" s="0"/>
      <c r="ALG151" s="0"/>
      <c r="ALH151" s="0"/>
      <c r="ALI151" s="0"/>
      <c r="ALJ151" s="0"/>
      <c r="ALK151" s="0"/>
      <c r="ALL151" s="0"/>
      <c r="ALM151" s="0"/>
      <c r="ALN151" s="0"/>
      <c r="ALO151" s="0"/>
      <c r="ALP151" s="0"/>
      <c r="ALQ151" s="0"/>
      <c r="ALR151" s="0"/>
      <c r="ALS151" s="0"/>
      <c r="ALT151" s="0"/>
      <c r="ALU151" s="0"/>
      <c r="ALV151" s="0"/>
      <c r="ALW151" s="0"/>
      <c r="ALX151" s="0"/>
      <c r="ALY151" s="0"/>
      <c r="ALZ151" s="0"/>
      <c r="AMA151" s="0"/>
      <c r="AMB151" s="0"/>
      <c r="AMC151" s="0"/>
      <c r="AMD151" s="0"/>
      <c r="AME151" s="0"/>
      <c r="AMF151" s="0"/>
      <c r="AMG151" s="0"/>
      <c r="AMH151" s="0"/>
      <c r="AMI151" s="0"/>
      <c r="AMJ151" s="0"/>
      <c r="AMK151" s="0"/>
      <c r="AML151" s="0"/>
      <c r="AMM151" s="0"/>
      <c r="AMN151" s="0"/>
      <c r="AMO151" s="0"/>
      <c r="AMP151" s="0"/>
      <c r="AMQ151" s="0"/>
      <c r="AMR151" s="0"/>
      <c r="AMS151" s="0"/>
      <c r="AMT151" s="0"/>
      <c r="AMU151" s="0"/>
      <c r="AMV151" s="0"/>
      <c r="AMW151" s="0"/>
      <c r="AMX151" s="0"/>
      <c r="AMY151" s="0"/>
      <c r="AMZ151" s="0"/>
      <c r="ANA151" s="0"/>
      <c r="ANB151" s="0"/>
      <c r="ANC151" s="0"/>
      <c r="AND151" s="0"/>
      <c r="ANE151" s="0"/>
      <c r="ANF151" s="0"/>
      <c r="ANG151" s="0"/>
      <c r="ANH151" s="0"/>
      <c r="ANI151" s="0"/>
      <c r="ANJ151" s="0"/>
      <c r="ANK151" s="0"/>
      <c r="ANL151" s="0"/>
      <c r="ANM151" s="0"/>
      <c r="ANN151" s="0"/>
      <c r="ANO151" s="0"/>
      <c r="ANP151" s="0"/>
      <c r="ANQ151" s="0"/>
      <c r="ANR151" s="0"/>
      <c r="ANS151" s="0"/>
      <c r="ANT151" s="0"/>
      <c r="ANU151" s="0"/>
      <c r="ANV151" s="0"/>
      <c r="ANW151" s="0"/>
      <c r="ANX151" s="0"/>
      <c r="ANY151" s="0"/>
      <c r="ANZ151" s="0"/>
      <c r="AOA151" s="0"/>
      <c r="AOB151" s="0"/>
      <c r="AOC151" s="0"/>
      <c r="AOD151" s="0"/>
      <c r="AOE151" s="0"/>
      <c r="AOF151" s="0"/>
      <c r="AOG151" s="0"/>
      <c r="AOH151" s="0"/>
      <c r="AOI151" s="0"/>
      <c r="AOJ151" s="0"/>
      <c r="AOK151" s="0"/>
      <c r="AOL151" s="0"/>
      <c r="AOM151" s="0"/>
      <c r="AON151" s="0"/>
      <c r="AOO151" s="0"/>
      <c r="AOP151" s="0"/>
      <c r="AOQ151" s="0"/>
      <c r="AOR151" s="0"/>
      <c r="AOS151" s="0"/>
      <c r="AOT151" s="0"/>
      <c r="AOU151" s="0"/>
      <c r="AOV151" s="0"/>
      <c r="AOW151" s="0"/>
      <c r="AOX151" s="0"/>
      <c r="AOY151" s="0"/>
      <c r="AOZ151" s="0"/>
      <c r="APA151" s="0"/>
      <c r="APB151" s="0"/>
      <c r="APC151" s="0"/>
      <c r="APD151" s="0"/>
      <c r="APE151" s="0"/>
      <c r="APF151" s="0"/>
      <c r="APG151" s="0"/>
      <c r="APH151" s="0"/>
      <c r="API151" s="0"/>
      <c r="APJ151" s="0"/>
      <c r="APK151" s="0"/>
      <c r="APL151" s="0"/>
      <c r="APM151" s="0"/>
      <c r="APN151" s="0"/>
      <c r="APO151" s="0"/>
      <c r="APP151" s="0"/>
      <c r="APQ151" s="0"/>
      <c r="APR151" s="0"/>
      <c r="APS151" s="0"/>
      <c r="APT151" s="0"/>
      <c r="APU151" s="0"/>
      <c r="APV151" s="0"/>
      <c r="APW151" s="0"/>
      <c r="APX151" s="0"/>
      <c r="APY151" s="0"/>
      <c r="APZ151" s="0"/>
      <c r="AQA151" s="0"/>
      <c r="AQB151" s="0"/>
      <c r="AQC151" s="0"/>
      <c r="AQD151" s="0"/>
      <c r="AQE151" s="0"/>
      <c r="AQF151" s="0"/>
      <c r="AQG151" s="0"/>
      <c r="AQH151" s="0"/>
      <c r="AQI151" s="0"/>
      <c r="AQJ151" s="0"/>
      <c r="AQK151" s="0"/>
      <c r="AQL151" s="0"/>
      <c r="AQM151" s="0"/>
      <c r="AQN151" s="0"/>
      <c r="AQO151" s="0"/>
      <c r="AQP151" s="0"/>
      <c r="AQQ151" s="0"/>
      <c r="AQR151" s="0"/>
      <c r="AQS151" s="0"/>
      <c r="AQT151" s="0"/>
      <c r="AQU151" s="0"/>
      <c r="AQV151" s="0"/>
      <c r="AQW151" s="0"/>
      <c r="AQX151" s="0"/>
      <c r="AQY151" s="0"/>
      <c r="AQZ151" s="0"/>
      <c r="ARA151" s="0"/>
      <c r="ARB151" s="0"/>
      <c r="ARC151" s="0"/>
      <c r="ARD151" s="0"/>
      <c r="ARE151" s="0"/>
      <c r="ARF151" s="0"/>
      <c r="ARG151" s="0"/>
      <c r="ARH151" s="0"/>
      <c r="ARI151" s="0"/>
      <c r="ARJ151" s="0"/>
      <c r="ARK151" s="0"/>
      <c r="ARL151" s="0"/>
      <c r="ARM151" s="0"/>
      <c r="ARN151" s="0"/>
      <c r="ARO151" s="0"/>
      <c r="ARP151" s="0"/>
      <c r="ARQ151" s="0"/>
      <c r="ARR151" s="0"/>
      <c r="ARS151" s="0"/>
      <c r="ART151" s="0"/>
      <c r="ARU151" s="0"/>
      <c r="ARV151" s="0"/>
      <c r="ARW151" s="0"/>
      <c r="ARX151" s="0"/>
      <c r="ARY151" s="0"/>
      <c r="ARZ151" s="0"/>
      <c r="ASA151" s="0"/>
      <c r="ASB151" s="0"/>
      <c r="ASC151" s="0"/>
      <c r="ASD151" s="0"/>
      <c r="ASE151" s="0"/>
      <c r="ASF151" s="0"/>
      <c r="ASG151" s="0"/>
      <c r="ASH151" s="0"/>
      <c r="ASI151" s="0"/>
      <c r="ASJ151" s="0"/>
      <c r="ASK151" s="0"/>
      <c r="ASL151" s="0"/>
      <c r="ASM151" s="0"/>
      <c r="ASN151" s="0"/>
      <c r="ASO151" s="0"/>
      <c r="ASP151" s="0"/>
      <c r="ASQ151" s="0"/>
      <c r="ASR151" s="0"/>
      <c r="ASS151" s="0"/>
      <c r="AST151" s="0"/>
      <c r="ASU151" s="0"/>
      <c r="ASV151" s="0"/>
      <c r="ASW151" s="0"/>
      <c r="ASX151" s="0"/>
      <c r="ASY151" s="0"/>
      <c r="ASZ151" s="0"/>
      <c r="ATA151" s="0"/>
      <c r="ATB151" s="0"/>
      <c r="ATC151" s="0"/>
      <c r="ATD151" s="0"/>
      <c r="ATE151" s="0"/>
      <c r="ATF151" s="0"/>
      <c r="ATG151" s="0"/>
      <c r="ATH151" s="0"/>
      <c r="ATI151" s="0"/>
      <c r="ATJ151" s="0"/>
      <c r="ATK151" s="0"/>
      <c r="ATL151" s="0"/>
      <c r="ATM151" s="0"/>
      <c r="ATN151" s="0"/>
      <c r="ATO151" s="0"/>
      <c r="ATP151" s="0"/>
      <c r="ATQ151" s="0"/>
      <c r="ATR151" s="0"/>
      <c r="ATS151" s="0"/>
      <c r="ATT151" s="0"/>
      <c r="ATU151" s="0"/>
      <c r="ATV151" s="0"/>
      <c r="ATW151" s="0"/>
      <c r="ATX151" s="0"/>
      <c r="ATY151" s="0"/>
      <c r="ATZ151" s="0"/>
      <c r="AUA151" s="0"/>
      <c r="AUB151" s="0"/>
      <c r="AUC151" s="0"/>
      <c r="AUD151" s="0"/>
      <c r="AUE151" s="0"/>
      <c r="AUF151" s="0"/>
      <c r="AUG151" s="0"/>
      <c r="AUH151" s="0"/>
      <c r="AUI151" s="0"/>
      <c r="AUJ151" s="0"/>
      <c r="AUK151" s="0"/>
      <c r="AUL151" s="0"/>
      <c r="AUM151" s="0"/>
      <c r="AUN151" s="0"/>
      <c r="AUO151" s="0"/>
      <c r="AUP151" s="0"/>
      <c r="AUQ151" s="0"/>
      <c r="AUR151" s="0"/>
      <c r="AUS151" s="0"/>
      <c r="AUT151" s="0"/>
      <c r="AUU151" s="0"/>
      <c r="AUV151" s="0"/>
      <c r="AUW151" s="0"/>
      <c r="AUX151" s="0"/>
      <c r="AUY151" s="0"/>
      <c r="AUZ151" s="0"/>
      <c r="AVA151" s="0"/>
      <c r="AVB151" s="0"/>
      <c r="AVC151" s="0"/>
      <c r="AVD151" s="0"/>
      <c r="AVE151" s="0"/>
      <c r="AVF151" s="0"/>
      <c r="AVG151" s="0"/>
      <c r="AVH151" s="0"/>
      <c r="AVI151" s="0"/>
      <c r="AVJ151" s="0"/>
      <c r="AVK151" s="0"/>
      <c r="AVL151" s="0"/>
      <c r="AVM151" s="0"/>
      <c r="AVN151" s="0"/>
      <c r="AVO151" s="0"/>
      <c r="AVP151" s="0"/>
      <c r="AVQ151" s="0"/>
      <c r="AVR151" s="0"/>
      <c r="AVS151" s="0"/>
      <c r="AVT151" s="0"/>
      <c r="AVU151" s="0"/>
      <c r="AVV151" s="0"/>
      <c r="AVW151" s="0"/>
      <c r="AVX151" s="0"/>
      <c r="AVY151" s="0"/>
      <c r="AVZ151" s="0"/>
      <c r="AWA151" s="0"/>
      <c r="AWB151" s="0"/>
      <c r="AWC151" s="0"/>
      <c r="AWD151" s="0"/>
      <c r="AWE151" s="0"/>
      <c r="AWF151" s="0"/>
      <c r="AWG151" s="0"/>
      <c r="AWH151" s="0"/>
      <c r="AWI151" s="0"/>
      <c r="AWJ151" s="0"/>
      <c r="AWK151" s="0"/>
      <c r="AWL151" s="0"/>
      <c r="AWM151" s="0"/>
      <c r="AWN151" s="0"/>
      <c r="AWO151" s="0"/>
      <c r="AWP151" s="0"/>
      <c r="AWQ151" s="0"/>
      <c r="AWR151" s="0"/>
      <c r="AWS151" s="0"/>
      <c r="AWT151" s="0"/>
      <c r="AWU151" s="0"/>
      <c r="AWV151" s="0"/>
      <c r="AWW151" s="0"/>
      <c r="AWX151" s="0"/>
      <c r="AWY151" s="0"/>
      <c r="AWZ151" s="0"/>
      <c r="AXA151" s="0"/>
      <c r="AXB151" s="0"/>
      <c r="AXC151" s="0"/>
      <c r="AXD151" s="0"/>
      <c r="AXE151" s="0"/>
      <c r="AXF151" s="0"/>
      <c r="AXG151" s="0"/>
      <c r="AXH151" s="0"/>
      <c r="AXI151" s="0"/>
      <c r="AXJ151" s="0"/>
      <c r="AXK151" s="0"/>
      <c r="AXL151" s="0"/>
      <c r="AXM151" s="0"/>
      <c r="AXN151" s="0"/>
      <c r="AXO151" s="0"/>
      <c r="AXP151" s="0"/>
      <c r="AXQ151" s="0"/>
      <c r="AXR151" s="0"/>
      <c r="AXS151" s="0"/>
      <c r="AXT151" s="0"/>
      <c r="AXU151" s="0"/>
      <c r="AXV151" s="0"/>
      <c r="AXW151" s="0"/>
      <c r="AXX151" s="0"/>
      <c r="AXY151" s="0"/>
      <c r="AXZ151" s="0"/>
      <c r="AYA151" s="0"/>
      <c r="AYB151" s="0"/>
      <c r="AYC151" s="0"/>
      <c r="AYD151" s="0"/>
      <c r="AYE151" s="0"/>
      <c r="AYF151" s="0"/>
      <c r="AYG151" s="0"/>
      <c r="AYH151" s="0"/>
      <c r="AYI151" s="0"/>
      <c r="AYJ151" s="0"/>
      <c r="AYK151" s="0"/>
      <c r="AYL151" s="0"/>
      <c r="AYM151" s="0"/>
      <c r="AYN151" s="0"/>
      <c r="AYO151" s="0"/>
      <c r="AYP151" s="0"/>
      <c r="AYQ151" s="0"/>
      <c r="AYR151" s="0"/>
      <c r="AYS151" s="0"/>
      <c r="AYT151" s="0"/>
      <c r="AYU151" s="0"/>
      <c r="AYV151" s="0"/>
      <c r="AYW151" s="0"/>
      <c r="AYX151" s="0"/>
      <c r="AYY151" s="0"/>
      <c r="AYZ151" s="0"/>
      <c r="AZA151" s="0"/>
      <c r="AZB151" s="0"/>
      <c r="AZC151" s="0"/>
      <c r="AZD151" s="0"/>
      <c r="AZE151" s="0"/>
      <c r="AZF151" s="0"/>
      <c r="AZG151" s="0"/>
      <c r="AZH151" s="0"/>
      <c r="AZI151" s="0"/>
      <c r="AZJ151" s="0"/>
      <c r="AZK151" s="0"/>
      <c r="AZL151" s="0"/>
      <c r="AZM151" s="0"/>
      <c r="AZN151" s="0"/>
      <c r="AZO151" s="0"/>
      <c r="AZP151" s="0"/>
      <c r="AZQ151" s="0"/>
      <c r="AZR151" s="0"/>
      <c r="AZS151" s="0"/>
      <c r="AZT151" s="0"/>
      <c r="AZU151" s="0"/>
      <c r="AZV151" s="0"/>
      <c r="AZW151" s="0"/>
      <c r="AZX151" s="0"/>
      <c r="AZY151" s="0"/>
      <c r="AZZ151" s="0"/>
      <c r="BAA151" s="0"/>
      <c r="BAB151" s="0"/>
      <c r="BAC151" s="0"/>
      <c r="BAD151" s="0"/>
      <c r="BAE151" s="0"/>
      <c r="BAF151" s="0"/>
      <c r="BAG151" s="0"/>
      <c r="BAH151" s="0"/>
      <c r="BAI151" s="0"/>
      <c r="BAJ151" s="0"/>
      <c r="BAK151" s="0"/>
      <c r="BAL151" s="0"/>
      <c r="BAM151" s="0"/>
      <c r="BAN151" s="0"/>
      <c r="BAO151" s="0"/>
      <c r="BAP151" s="0"/>
      <c r="BAQ151" s="0"/>
      <c r="BAR151" s="0"/>
      <c r="BAS151" s="0"/>
      <c r="BAT151" s="0"/>
      <c r="BAU151" s="0"/>
      <c r="BAV151" s="0"/>
      <c r="BAW151" s="0"/>
      <c r="BAX151" s="0"/>
      <c r="BAY151" s="0"/>
      <c r="BAZ151" s="0"/>
      <c r="BBA151" s="0"/>
      <c r="BBB151" s="0"/>
      <c r="BBC151" s="0"/>
      <c r="BBD151" s="0"/>
      <c r="BBE151" s="0"/>
      <c r="BBF151" s="0"/>
      <c r="BBG151" s="0"/>
      <c r="BBH151" s="0"/>
      <c r="BBI151" s="0"/>
      <c r="BBJ151" s="0"/>
      <c r="BBK151" s="0"/>
      <c r="BBL151" s="0"/>
      <c r="BBM151" s="0"/>
      <c r="BBN151" s="0"/>
      <c r="BBO151" s="0"/>
      <c r="BBP151" s="0"/>
      <c r="BBQ151" s="0"/>
      <c r="BBR151" s="0"/>
      <c r="BBS151" s="0"/>
      <c r="BBT151" s="0"/>
      <c r="BBU151" s="0"/>
      <c r="BBV151" s="0"/>
      <c r="BBW151" s="0"/>
      <c r="BBX151" s="0"/>
      <c r="BBY151" s="0"/>
      <c r="BBZ151" s="0"/>
      <c r="BCA151" s="0"/>
      <c r="BCB151" s="0"/>
      <c r="BCC151" s="0"/>
      <c r="BCD151" s="0"/>
      <c r="BCE151" s="0"/>
      <c r="BCF151" s="0"/>
      <c r="BCG151" s="0"/>
      <c r="BCH151" s="0"/>
      <c r="BCI151" s="0"/>
      <c r="BCJ151" s="0"/>
      <c r="BCK151" s="0"/>
      <c r="BCL151" s="0"/>
      <c r="BCM151" s="0"/>
      <c r="BCN151" s="0"/>
      <c r="BCO151" s="0"/>
      <c r="BCP151" s="0"/>
      <c r="BCQ151" s="0"/>
      <c r="BCR151" s="0"/>
      <c r="BCS151" s="0"/>
      <c r="BCT151" s="0"/>
      <c r="BCU151" s="0"/>
      <c r="BCV151" s="0"/>
      <c r="BCW151" s="0"/>
      <c r="BCX151" s="0"/>
      <c r="BCY151" s="0"/>
      <c r="BCZ151" s="0"/>
      <c r="BDA151" s="0"/>
      <c r="BDB151" s="0"/>
      <c r="BDC151" s="0"/>
      <c r="BDD151" s="0"/>
      <c r="BDE151" s="0"/>
      <c r="BDF151" s="0"/>
      <c r="BDG151" s="0"/>
      <c r="BDH151" s="0"/>
      <c r="BDI151" s="0"/>
      <c r="BDJ151" s="0"/>
      <c r="BDK151" s="0"/>
      <c r="BDL151" s="0"/>
      <c r="BDM151" s="0"/>
      <c r="BDN151" s="0"/>
      <c r="BDO151" s="0"/>
      <c r="BDP151" s="0"/>
      <c r="BDQ151" s="0"/>
      <c r="BDR151" s="0"/>
      <c r="BDS151" s="0"/>
      <c r="BDT151" s="0"/>
      <c r="BDU151" s="0"/>
      <c r="BDV151" s="0"/>
      <c r="BDW151" s="0"/>
      <c r="BDX151" s="0"/>
      <c r="BDY151" s="0"/>
      <c r="BDZ151" s="0"/>
      <c r="BEA151" s="0"/>
      <c r="BEB151" s="0"/>
      <c r="BEC151" s="0"/>
      <c r="BED151" s="0"/>
      <c r="BEE151" s="0"/>
      <c r="BEF151" s="0"/>
      <c r="BEG151" s="0"/>
      <c r="BEH151" s="0"/>
      <c r="BEI151" s="0"/>
      <c r="BEJ151" s="0"/>
      <c r="BEK151" s="0"/>
      <c r="BEL151" s="0"/>
      <c r="BEM151" s="0"/>
      <c r="BEN151" s="0"/>
      <c r="BEO151" s="0"/>
      <c r="BEP151" s="0"/>
      <c r="BEQ151" s="0"/>
      <c r="BER151" s="0"/>
      <c r="BES151" s="0"/>
      <c r="BET151" s="0"/>
      <c r="BEU151" s="0"/>
      <c r="BEV151" s="0"/>
      <c r="BEW151" s="0"/>
      <c r="BEX151" s="0"/>
      <c r="BEY151" s="0"/>
      <c r="BEZ151" s="0"/>
      <c r="BFA151" s="0"/>
      <c r="BFB151" s="0"/>
      <c r="BFC151" s="0"/>
      <c r="BFD151" s="0"/>
      <c r="BFE151" s="0"/>
      <c r="BFF151" s="0"/>
      <c r="BFG151" s="0"/>
      <c r="BFH151" s="0"/>
      <c r="BFI151" s="0"/>
      <c r="BFJ151" s="0"/>
      <c r="BFK151" s="0"/>
      <c r="BFL151" s="0"/>
      <c r="BFM151" s="0"/>
      <c r="BFN151" s="0"/>
      <c r="BFO151" s="0"/>
      <c r="BFP151" s="0"/>
      <c r="BFQ151" s="0"/>
      <c r="BFR151" s="0"/>
      <c r="BFS151" s="0"/>
      <c r="BFT151" s="0"/>
      <c r="BFU151" s="0"/>
      <c r="BFV151" s="0"/>
      <c r="BFW151" s="0"/>
      <c r="BFX151" s="0"/>
      <c r="BFY151" s="0"/>
      <c r="BFZ151" s="0"/>
      <c r="BGA151" s="0"/>
      <c r="BGB151" s="0"/>
      <c r="BGC151" s="0"/>
      <c r="BGD151" s="0"/>
      <c r="BGE151" s="0"/>
      <c r="BGF151" s="0"/>
      <c r="BGG151" s="0"/>
      <c r="BGH151" s="0"/>
      <c r="BGI151" s="0"/>
      <c r="BGJ151" s="0"/>
      <c r="BGK151" s="0"/>
      <c r="BGL151" s="0"/>
      <c r="BGM151" s="0"/>
      <c r="BGN151" s="0"/>
      <c r="BGO151" s="0"/>
      <c r="BGP151" s="0"/>
      <c r="BGQ151" s="0"/>
      <c r="BGR151" s="0"/>
      <c r="BGS151" s="0"/>
      <c r="BGT151" s="0"/>
      <c r="BGU151" s="0"/>
      <c r="BGV151" s="0"/>
      <c r="BGW151" s="0"/>
      <c r="BGX151" s="0"/>
      <c r="BGY151" s="0"/>
      <c r="BGZ151" s="0"/>
      <c r="BHA151" s="0"/>
      <c r="BHB151" s="0"/>
      <c r="BHC151" s="0"/>
      <c r="BHD151" s="0"/>
      <c r="BHE151" s="0"/>
      <c r="BHF151" s="0"/>
      <c r="BHG151" s="0"/>
      <c r="BHH151" s="0"/>
      <c r="BHI151" s="0"/>
      <c r="BHJ151" s="0"/>
      <c r="BHK151" s="0"/>
      <c r="BHL151" s="0"/>
      <c r="BHM151" s="0"/>
      <c r="BHN151" s="0"/>
      <c r="BHO151" s="0"/>
      <c r="BHP151" s="0"/>
      <c r="BHQ151" s="0"/>
      <c r="BHR151" s="0"/>
      <c r="BHS151" s="0"/>
      <c r="BHT151" s="0"/>
      <c r="BHU151" s="0"/>
      <c r="BHV151" s="0"/>
      <c r="BHW151" s="0"/>
      <c r="BHX151" s="0"/>
      <c r="BHY151" s="0"/>
      <c r="BHZ151" s="0"/>
      <c r="BIA151" s="0"/>
      <c r="BIB151" s="0"/>
      <c r="BIC151" s="0"/>
      <c r="BID151" s="0"/>
      <c r="BIE151" s="0"/>
      <c r="BIF151" s="0"/>
      <c r="BIG151" s="0"/>
      <c r="BIH151" s="0"/>
      <c r="BII151" s="0"/>
      <c r="BIJ151" s="0"/>
      <c r="BIK151" s="0"/>
      <c r="BIL151" s="0"/>
      <c r="BIM151" s="0"/>
      <c r="BIN151" s="0"/>
      <c r="BIO151" s="0"/>
      <c r="BIP151" s="0"/>
      <c r="BIQ151" s="0"/>
      <c r="BIR151" s="0"/>
      <c r="BIS151" s="0"/>
      <c r="BIT151" s="0"/>
      <c r="BIU151" s="0"/>
      <c r="BIV151" s="0"/>
      <c r="BIW151" s="0"/>
      <c r="BIX151" s="0"/>
      <c r="BIY151" s="0"/>
      <c r="BIZ151" s="0"/>
      <c r="BJA151" s="0"/>
      <c r="BJB151" s="0"/>
      <c r="BJC151" s="0"/>
      <c r="BJD151" s="0"/>
      <c r="BJE151" s="0"/>
      <c r="BJF151" s="0"/>
      <c r="BJG151" s="0"/>
      <c r="BJH151" s="0"/>
      <c r="BJI151" s="0"/>
      <c r="BJJ151" s="0"/>
      <c r="BJK151" s="0"/>
      <c r="BJL151" s="0"/>
      <c r="BJM151" s="0"/>
      <c r="BJN151" s="0"/>
      <c r="BJO151" s="0"/>
      <c r="BJP151" s="0"/>
      <c r="BJQ151" s="0"/>
      <c r="BJR151" s="0"/>
      <c r="BJS151" s="0"/>
      <c r="BJT151" s="0"/>
      <c r="BJU151" s="0"/>
      <c r="BJV151" s="0"/>
      <c r="BJW151" s="0"/>
      <c r="BJX151" s="0"/>
      <c r="BJY151" s="0"/>
      <c r="BJZ151" s="0"/>
      <c r="BKA151" s="0"/>
      <c r="BKB151" s="0"/>
      <c r="BKC151" s="0"/>
      <c r="BKD151" s="0"/>
      <c r="BKE151" s="0"/>
      <c r="BKF151" s="0"/>
      <c r="BKG151" s="0"/>
      <c r="BKH151" s="0"/>
      <c r="BKI151" s="0"/>
      <c r="BKJ151" s="0"/>
      <c r="BKK151" s="0"/>
      <c r="BKL151" s="0"/>
      <c r="BKM151" s="0"/>
      <c r="BKN151" s="0"/>
      <c r="BKO151" s="0"/>
      <c r="BKP151" s="0"/>
      <c r="BKQ151" s="0"/>
      <c r="BKR151" s="0"/>
      <c r="BKS151" s="0"/>
      <c r="BKT151" s="0"/>
      <c r="BKU151" s="0"/>
      <c r="BKV151" s="0"/>
      <c r="BKW151" s="0"/>
      <c r="BKX151" s="0"/>
      <c r="BKY151" s="0"/>
      <c r="BKZ151" s="0"/>
      <c r="BLA151" s="0"/>
      <c r="BLB151" s="0"/>
      <c r="BLC151" s="0"/>
      <c r="BLD151" s="0"/>
      <c r="BLE151" s="0"/>
      <c r="BLF151" s="0"/>
      <c r="BLG151" s="0"/>
      <c r="BLH151" s="0"/>
      <c r="BLI151" s="0"/>
      <c r="BLJ151" s="0"/>
      <c r="BLK151" s="0"/>
      <c r="BLL151" s="0"/>
      <c r="BLM151" s="0"/>
      <c r="BLN151" s="0"/>
      <c r="BLO151" s="0"/>
      <c r="BLP151" s="0"/>
      <c r="BLQ151" s="0"/>
      <c r="BLR151" s="0"/>
      <c r="BLS151" s="0"/>
      <c r="BLT151" s="0"/>
      <c r="BLU151" s="0"/>
      <c r="BLV151" s="0"/>
      <c r="BLW151" s="0"/>
      <c r="BLX151" s="0"/>
      <c r="BLY151" s="0"/>
      <c r="BLZ151" s="0"/>
      <c r="BMA151" s="0"/>
      <c r="BMB151" s="0"/>
      <c r="BMC151" s="0"/>
      <c r="BMD151" s="0"/>
      <c r="BME151" s="0"/>
      <c r="BMF151" s="0"/>
      <c r="BMG151" s="0"/>
      <c r="BMH151" s="0"/>
      <c r="BMI151" s="0"/>
      <c r="BMJ151" s="0"/>
      <c r="BMK151" s="0"/>
      <c r="BML151" s="0"/>
      <c r="BMM151" s="0"/>
      <c r="BMN151" s="0"/>
      <c r="BMO151" s="0"/>
      <c r="BMP151" s="0"/>
      <c r="BMQ151" s="0"/>
      <c r="BMR151" s="0"/>
      <c r="BMS151" s="0"/>
      <c r="BMT151" s="0"/>
      <c r="BMU151" s="0"/>
      <c r="BMV151" s="0"/>
      <c r="BMW151" s="0"/>
      <c r="BMX151" s="0"/>
      <c r="BMY151" s="0"/>
      <c r="BMZ151" s="0"/>
      <c r="BNA151" s="0"/>
      <c r="BNB151" s="0"/>
      <c r="BNC151" s="0"/>
      <c r="BND151" s="0"/>
      <c r="BNE151" s="0"/>
      <c r="BNF151" s="0"/>
      <c r="BNG151" s="0"/>
      <c r="BNH151" s="0"/>
      <c r="BNI151" s="0"/>
      <c r="BNJ151" s="0"/>
      <c r="BNK151" s="0"/>
      <c r="BNL151" s="0"/>
      <c r="BNM151" s="0"/>
      <c r="BNN151" s="0"/>
      <c r="BNO151" s="0"/>
      <c r="BNP151" s="0"/>
      <c r="BNQ151" s="0"/>
      <c r="BNR151" s="0"/>
      <c r="BNS151" s="0"/>
      <c r="BNT151" s="0"/>
      <c r="BNU151" s="0"/>
      <c r="BNV151" s="0"/>
      <c r="BNW151" s="0"/>
      <c r="BNX151" s="0"/>
      <c r="BNY151" s="0"/>
      <c r="BNZ151" s="0"/>
      <c r="BOA151" s="0"/>
      <c r="BOB151" s="0"/>
      <c r="BOC151" s="0"/>
      <c r="BOD151" s="0"/>
      <c r="BOE151" s="0"/>
      <c r="BOF151" s="0"/>
      <c r="BOG151" s="0"/>
      <c r="BOH151" s="0"/>
      <c r="BOI151" s="0"/>
      <c r="BOJ151" s="0"/>
      <c r="BOK151" s="0"/>
      <c r="BOL151" s="0"/>
      <c r="BOM151" s="0"/>
      <c r="BON151" s="0"/>
      <c r="BOO151" s="0"/>
      <c r="BOP151" s="0"/>
      <c r="BOQ151" s="0"/>
      <c r="BOR151" s="0"/>
      <c r="BOS151" s="0"/>
      <c r="BOT151" s="0"/>
      <c r="BOU151" s="0"/>
      <c r="BOV151" s="0"/>
      <c r="BOW151" s="0"/>
      <c r="BOX151" s="0"/>
      <c r="BOY151" s="0"/>
      <c r="BOZ151" s="0"/>
      <c r="BPA151" s="0"/>
      <c r="BPB151" s="0"/>
      <c r="BPC151" s="0"/>
      <c r="BPD151" s="0"/>
      <c r="BPE151" s="0"/>
      <c r="BPF151" s="0"/>
      <c r="BPG151" s="0"/>
      <c r="BPH151" s="0"/>
      <c r="BPI151" s="0"/>
      <c r="BPJ151" s="0"/>
      <c r="BPK151" s="0"/>
      <c r="BPL151" s="0"/>
      <c r="BPM151" s="0"/>
      <c r="BPN151" s="0"/>
      <c r="BPO151" s="0"/>
      <c r="BPP151" s="0"/>
      <c r="BPQ151" s="0"/>
      <c r="BPR151" s="0"/>
      <c r="BPS151" s="0"/>
      <c r="BPT151" s="0"/>
      <c r="BPU151" s="0"/>
      <c r="BPV151" s="0"/>
      <c r="BPW151" s="0"/>
      <c r="BPX151" s="0"/>
      <c r="BPY151" s="0"/>
      <c r="BPZ151" s="0"/>
      <c r="BQA151" s="0"/>
      <c r="BQB151" s="0"/>
      <c r="BQC151" s="0"/>
      <c r="BQD151" s="0"/>
      <c r="BQE151" s="0"/>
      <c r="BQF151" s="0"/>
      <c r="BQG151" s="0"/>
      <c r="BQH151" s="0"/>
      <c r="BQI151" s="0"/>
      <c r="BQJ151" s="0"/>
      <c r="BQK151" s="0"/>
      <c r="BQL151" s="0"/>
      <c r="BQM151" s="0"/>
      <c r="BQN151" s="0"/>
      <c r="BQO151" s="0"/>
      <c r="BQP151" s="0"/>
      <c r="BQQ151" s="0"/>
      <c r="BQR151" s="0"/>
      <c r="BQS151" s="0"/>
      <c r="BQT151" s="0"/>
      <c r="BQU151" s="0"/>
      <c r="BQV151" s="0"/>
      <c r="BQW151" s="0"/>
      <c r="BQX151" s="0"/>
      <c r="BQY151" s="0"/>
      <c r="BQZ151" s="0"/>
      <c r="BRA151" s="0"/>
      <c r="BRB151" s="0"/>
      <c r="BRC151" s="0"/>
      <c r="BRD151" s="0"/>
      <c r="BRE151" s="0"/>
      <c r="BRF151" s="0"/>
      <c r="BRG151" s="0"/>
      <c r="BRH151" s="0"/>
      <c r="BRI151" s="0"/>
      <c r="BRJ151" s="0"/>
      <c r="BRK151" s="0"/>
      <c r="BRL151" s="0"/>
      <c r="BRM151" s="0"/>
      <c r="BRN151" s="0"/>
      <c r="BRO151" s="0"/>
      <c r="BRP151" s="0"/>
      <c r="BRQ151" s="0"/>
      <c r="BRR151" s="0"/>
      <c r="BRS151" s="0"/>
      <c r="BRT151" s="0"/>
      <c r="BRU151" s="0"/>
      <c r="BRV151" s="0"/>
      <c r="BRW151" s="0"/>
      <c r="BRX151" s="0"/>
      <c r="BRY151" s="0"/>
      <c r="BRZ151" s="0"/>
      <c r="BSA151" s="0"/>
      <c r="BSB151" s="0"/>
      <c r="BSC151" s="0"/>
      <c r="BSD151" s="0"/>
      <c r="BSE151" s="0"/>
      <c r="BSF151" s="0"/>
      <c r="BSG151" s="0"/>
      <c r="BSH151" s="0"/>
      <c r="BSI151" s="0"/>
      <c r="BSJ151" s="0"/>
      <c r="BSK151" s="0"/>
      <c r="BSL151" s="0"/>
      <c r="BSM151" s="0"/>
      <c r="BSN151" s="0"/>
      <c r="BSO151" s="0"/>
      <c r="BSP151" s="0"/>
      <c r="BSQ151" s="0"/>
      <c r="BSR151" s="0"/>
      <c r="BSS151" s="0"/>
      <c r="BST151" s="0"/>
      <c r="BSU151" s="0"/>
      <c r="BSV151" s="0"/>
      <c r="BSW151" s="0"/>
      <c r="BSX151" s="0"/>
      <c r="BSY151" s="0"/>
      <c r="BSZ151" s="0"/>
      <c r="BTA151" s="0"/>
      <c r="BTB151" s="0"/>
      <c r="BTC151" s="0"/>
      <c r="BTD151" s="0"/>
      <c r="BTE151" s="0"/>
      <c r="BTF151" s="0"/>
      <c r="BTG151" s="0"/>
      <c r="BTH151" s="0"/>
      <c r="BTI151" s="0"/>
      <c r="BTJ151" s="0"/>
      <c r="BTK151" s="0"/>
      <c r="BTL151" s="0"/>
      <c r="BTM151" s="0"/>
      <c r="BTN151" s="0"/>
      <c r="BTO151" s="0"/>
      <c r="BTP151" s="0"/>
      <c r="BTQ151" s="0"/>
      <c r="BTR151" s="0"/>
      <c r="BTS151" s="0"/>
      <c r="BTT151" s="0"/>
      <c r="BTU151" s="0"/>
      <c r="BTV151" s="0"/>
      <c r="BTW151" s="0"/>
      <c r="BTX151" s="0"/>
      <c r="BTY151" s="0"/>
      <c r="BTZ151" s="0"/>
      <c r="BUA151" s="0"/>
      <c r="BUB151" s="0"/>
      <c r="BUC151" s="0"/>
      <c r="BUD151" s="0"/>
      <c r="BUE151" s="0"/>
      <c r="BUF151" s="0"/>
      <c r="BUG151" s="0"/>
      <c r="BUH151" s="0"/>
      <c r="BUI151" s="0"/>
      <c r="BUJ151" s="0"/>
      <c r="BUK151" s="0"/>
      <c r="BUL151" s="0"/>
      <c r="BUM151" s="0"/>
      <c r="BUN151" s="0"/>
      <c r="BUO151" s="0"/>
      <c r="BUP151" s="0"/>
      <c r="BUQ151" s="0"/>
      <c r="BUR151" s="0"/>
      <c r="BUS151" s="0"/>
      <c r="BUT151" s="0"/>
      <c r="BUU151" s="0"/>
      <c r="BUV151" s="0"/>
      <c r="BUW151" s="0"/>
      <c r="BUX151" s="0"/>
      <c r="BUY151" s="0"/>
      <c r="BUZ151" s="0"/>
      <c r="BVA151" s="0"/>
      <c r="BVB151" s="0"/>
      <c r="BVC151" s="0"/>
      <c r="BVD151" s="0"/>
      <c r="BVE151" s="0"/>
      <c r="BVF151" s="0"/>
      <c r="BVG151" s="0"/>
      <c r="BVH151" s="0"/>
      <c r="BVI151" s="0"/>
      <c r="BVJ151" s="0"/>
      <c r="BVK151" s="0"/>
      <c r="BVL151" s="0"/>
      <c r="BVM151" s="0"/>
      <c r="BVN151" s="0"/>
      <c r="BVO151" s="0"/>
      <c r="BVP151" s="0"/>
      <c r="BVQ151" s="0"/>
      <c r="BVR151" s="0"/>
      <c r="BVS151" s="0"/>
      <c r="BVT151" s="0"/>
      <c r="BVU151" s="0"/>
      <c r="BVV151" s="0"/>
      <c r="BVW151" s="0"/>
      <c r="BVX151" s="0"/>
      <c r="BVY151" s="0"/>
      <c r="BVZ151" s="0"/>
      <c r="BWA151" s="0"/>
      <c r="BWB151" s="0"/>
      <c r="BWC151" s="0"/>
      <c r="BWD151" s="0"/>
      <c r="BWE151" s="0"/>
      <c r="BWF151" s="0"/>
      <c r="BWG151" s="0"/>
      <c r="BWH151" s="0"/>
      <c r="BWI151" s="0"/>
      <c r="BWJ151" s="0"/>
      <c r="BWK151" s="0"/>
      <c r="BWL151" s="0"/>
      <c r="BWM151" s="0"/>
      <c r="BWN151" s="0"/>
      <c r="BWO151" s="0"/>
      <c r="BWP151" s="0"/>
      <c r="BWQ151" s="0"/>
      <c r="BWR151" s="0"/>
      <c r="BWS151" s="0"/>
      <c r="BWT151" s="0"/>
      <c r="BWU151" s="0"/>
      <c r="BWV151" s="0"/>
      <c r="BWW151" s="0"/>
      <c r="BWX151" s="0"/>
      <c r="BWY151" s="0"/>
      <c r="BWZ151" s="0"/>
      <c r="BXA151" s="0"/>
      <c r="BXB151" s="0"/>
      <c r="BXC151" s="0"/>
      <c r="BXD151" s="0"/>
      <c r="BXE151" s="0"/>
      <c r="BXF151" s="0"/>
      <c r="BXG151" s="0"/>
      <c r="BXH151" s="0"/>
      <c r="BXI151" s="0"/>
      <c r="BXJ151" s="0"/>
      <c r="BXK151" s="0"/>
      <c r="BXL151" s="0"/>
      <c r="BXM151" s="0"/>
      <c r="BXN151" s="0"/>
      <c r="BXO151" s="0"/>
      <c r="BXP151" s="0"/>
      <c r="BXQ151" s="0"/>
      <c r="BXR151" s="0"/>
      <c r="BXS151" s="0"/>
      <c r="BXT151" s="0"/>
      <c r="BXU151" s="0"/>
      <c r="BXV151" s="0"/>
      <c r="BXW151" s="0"/>
      <c r="BXX151" s="0"/>
      <c r="BXY151" s="0"/>
      <c r="BXZ151" s="0"/>
      <c r="BYA151" s="0"/>
      <c r="BYB151" s="0"/>
      <c r="BYC151" s="0"/>
      <c r="BYD151" s="0"/>
      <c r="BYE151" s="0"/>
      <c r="BYF151" s="0"/>
      <c r="BYG151" s="0"/>
      <c r="BYH151" s="0"/>
      <c r="BYI151" s="0"/>
      <c r="BYJ151" s="0"/>
      <c r="BYK151" s="0"/>
      <c r="BYL151" s="0"/>
      <c r="BYM151" s="0"/>
      <c r="BYN151" s="0"/>
      <c r="BYO151" s="0"/>
      <c r="BYP151" s="0"/>
      <c r="BYQ151" s="0"/>
      <c r="BYR151" s="0"/>
      <c r="BYS151" s="0"/>
      <c r="BYT151" s="0"/>
      <c r="BYU151" s="0"/>
      <c r="BYV151" s="0"/>
      <c r="BYW151" s="0"/>
      <c r="BYX151" s="0"/>
      <c r="BYY151" s="0"/>
      <c r="BYZ151" s="0"/>
      <c r="BZA151" s="0"/>
      <c r="BZB151" s="0"/>
      <c r="BZC151" s="0"/>
      <c r="BZD151" s="0"/>
      <c r="BZE151" s="0"/>
      <c r="BZF151" s="0"/>
      <c r="BZG151" s="0"/>
      <c r="BZH151" s="0"/>
      <c r="BZI151" s="0"/>
      <c r="BZJ151" s="0"/>
      <c r="BZK151" s="0"/>
      <c r="BZL151" s="0"/>
      <c r="BZM151" s="0"/>
      <c r="BZN151" s="0"/>
      <c r="BZO151" s="0"/>
      <c r="BZP151" s="0"/>
      <c r="BZQ151" s="0"/>
      <c r="BZR151" s="0"/>
      <c r="BZS151" s="0"/>
      <c r="BZT151" s="0"/>
      <c r="BZU151" s="0"/>
      <c r="BZV151" s="0"/>
      <c r="BZW151" s="0"/>
      <c r="BZX151" s="0"/>
      <c r="BZY151" s="0"/>
      <c r="BZZ151" s="0"/>
      <c r="CAA151" s="0"/>
      <c r="CAB151" s="0"/>
      <c r="CAC151" s="0"/>
      <c r="CAD151" s="0"/>
      <c r="CAE151" s="0"/>
      <c r="CAF151" s="0"/>
      <c r="CAG151" s="0"/>
      <c r="CAH151" s="0"/>
      <c r="CAI151" s="0"/>
      <c r="CAJ151" s="0"/>
      <c r="CAK151" s="0"/>
      <c r="CAL151" s="0"/>
      <c r="CAM151" s="0"/>
      <c r="CAN151" s="0"/>
      <c r="CAO151" s="0"/>
      <c r="CAP151" s="0"/>
      <c r="CAQ151" s="0"/>
      <c r="CAR151" s="0"/>
      <c r="CAS151" s="0"/>
      <c r="CAT151" s="0"/>
      <c r="CAU151" s="0"/>
      <c r="CAV151" s="0"/>
      <c r="CAW151" s="0"/>
      <c r="CAX151" s="0"/>
      <c r="CAY151" s="0"/>
      <c r="CAZ151" s="0"/>
      <c r="CBA151" s="0"/>
      <c r="CBB151" s="0"/>
      <c r="CBC151" s="0"/>
      <c r="CBD151" s="0"/>
      <c r="CBE151" s="0"/>
      <c r="CBF151" s="0"/>
      <c r="CBG151" s="0"/>
      <c r="CBH151" s="0"/>
      <c r="CBI151" s="0"/>
      <c r="CBJ151" s="0"/>
      <c r="CBK151" s="0"/>
      <c r="CBL151" s="0"/>
      <c r="CBM151" s="0"/>
      <c r="CBN151" s="0"/>
      <c r="CBO151" s="0"/>
      <c r="CBP151" s="0"/>
      <c r="CBQ151" s="0"/>
      <c r="CBR151" s="0"/>
      <c r="CBS151" s="0"/>
      <c r="CBT151" s="0"/>
      <c r="CBU151" s="0"/>
      <c r="CBV151" s="0"/>
      <c r="CBW151" s="0"/>
      <c r="CBX151" s="0"/>
      <c r="CBY151" s="0"/>
      <c r="CBZ151" s="0"/>
      <c r="CCA151" s="0"/>
      <c r="CCB151" s="0"/>
      <c r="CCC151" s="0"/>
      <c r="CCD151" s="0"/>
      <c r="CCE151" s="0"/>
      <c r="CCF151" s="0"/>
      <c r="CCG151" s="0"/>
      <c r="CCH151" s="0"/>
      <c r="CCI151" s="0"/>
      <c r="CCJ151" s="0"/>
      <c r="CCK151" s="0"/>
      <c r="CCL151" s="0"/>
      <c r="CCM151" s="0"/>
      <c r="CCN151" s="0"/>
      <c r="CCO151" s="0"/>
      <c r="CCP151" s="0"/>
      <c r="CCQ151" s="0"/>
      <c r="CCR151" s="0"/>
      <c r="CCS151" s="0"/>
      <c r="CCT151" s="0"/>
      <c r="CCU151" s="0"/>
      <c r="CCV151" s="0"/>
      <c r="CCW151" s="0"/>
      <c r="CCX151" s="0"/>
      <c r="CCY151" s="0"/>
      <c r="CCZ151" s="0"/>
      <c r="CDA151" s="0"/>
      <c r="CDB151" s="0"/>
      <c r="CDC151" s="0"/>
      <c r="CDD151" s="0"/>
      <c r="CDE151" s="0"/>
      <c r="CDF151" s="0"/>
      <c r="CDG151" s="0"/>
      <c r="CDH151" s="0"/>
      <c r="CDI151" s="0"/>
      <c r="CDJ151" s="0"/>
      <c r="CDK151" s="0"/>
      <c r="CDL151" s="0"/>
      <c r="CDM151" s="0"/>
      <c r="CDN151" s="0"/>
      <c r="CDO151" s="0"/>
      <c r="CDP151" s="0"/>
      <c r="CDQ151" s="0"/>
      <c r="CDR151" s="0"/>
      <c r="CDS151" s="0"/>
      <c r="CDT151" s="0"/>
      <c r="CDU151" s="0"/>
      <c r="CDV151" s="0"/>
      <c r="CDW151" s="0"/>
      <c r="CDX151" s="0"/>
      <c r="CDY151" s="0"/>
      <c r="CDZ151" s="0"/>
      <c r="CEA151" s="0"/>
      <c r="CEB151" s="0"/>
      <c r="CEC151" s="0"/>
      <c r="CED151" s="0"/>
      <c r="CEE151" s="0"/>
      <c r="CEF151" s="0"/>
      <c r="CEG151" s="0"/>
      <c r="CEH151" s="0"/>
      <c r="CEI151" s="0"/>
      <c r="CEJ151" s="0"/>
      <c r="CEK151" s="0"/>
      <c r="CEL151" s="0"/>
      <c r="CEM151" s="0"/>
      <c r="CEN151" s="0"/>
      <c r="CEO151" s="0"/>
      <c r="CEP151" s="0"/>
      <c r="CEQ151" s="0"/>
      <c r="CER151" s="0"/>
      <c r="CES151" s="0"/>
      <c r="CET151" s="0"/>
      <c r="CEU151" s="0"/>
      <c r="CEV151" s="0"/>
      <c r="CEW151" s="0"/>
      <c r="CEX151" s="0"/>
      <c r="CEY151" s="0"/>
      <c r="CEZ151" s="0"/>
      <c r="CFA151" s="0"/>
      <c r="CFB151" s="0"/>
      <c r="CFC151" s="0"/>
      <c r="CFD151" s="0"/>
      <c r="CFE151" s="0"/>
      <c r="CFF151" s="0"/>
      <c r="CFG151" s="0"/>
      <c r="CFH151" s="0"/>
      <c r="CFI151" s="0"/>
      <c r="CFJ151" s="0"/>
      <c r="CFK151" s="0"/>
      <c r="CFL151" s="0"/>
      <c r="CFM151" s="0"/>
      <c r="CFN151" s="0"/>
      <c r="CFO151" s="0"/>
      <c r="CFP151" s="0"/>
      <c r="CFQ151" s="0"/>
      <c r="CFR151" s="0"/>
      <c r="CFS151" s="0"/>
      <c r="CFT151" s="0"/>
      <c r="CFU151" s="0"/>
      <c r="CFV151" s="0"/>
      <c r="CFW151" s="0"/>
      <c r="CFX151" s="0"/>
      <c r="CFY151" s="0"/>
      <c r="CFZ151" s="0"/>
      <c r="CGA151" s="0"/>
      <c r="CGB151" s="0"/>
      <c r="CGC151" s="0"/>
      <c r="CGD151" s="0"/>
      <c r="CGE151" s="0"/>
      <c r="CGF151" s="0"/>
      <c r="CGG151" s="0"/>
      <c r="CGH151" s="0"/>
      <c r="CGI151" s="0"/>
      <c r="CGJ151" s="0"/>
      <c r="CGK151" s="0"/>
      <c r="CGL151" s="0"/>
      <c r="CGM151" s="0"/>
      <c r="CGN151" s="0"/>
      <c r="CGO151" s="0"/>
      <c r="CGP151" s="0"/>
      <c r="CGQ151" s="0"/>
      <c r="CGR151" s="0"/>
      <c r="CGS151" s="0"/>
      <c r="CGT151" s="0"/>
      <c r="CGU151" s="0"/>
      <c r="CGV151" s="0"/>
      <c r="CGW151" s="0"/>
      <c r="CGX151" s="0"/>
      <c r="CGY151" s="0"/>
      <c r="CGZ151" s="0"/>
      <c r="CHA151" s="0"/>
      <c r="CHB151" s="0"/>
      <c r="CHC151" s="0"/>
      <c r="CHD151" s="0"/>
      <c r="CHE151" s="0"/>
      <c r="CHF151" s="0"/>
      <c r="CHG151" s="0"/>
      <c r="CHH151" s="0"/>
      <c r="CHI151" s="0"/>
      <c r="CHJ151" s="0"/>
      <c r="CHK151" s="0"/>
      <c r="CHL151" s="0"/>
      <c r="CHM151" s="0"/>
      <c r="CHN151" s="0"/>
      <c r="CHO151" s="0"/>
      <c r="CHP151" s="0"/>
      <c r="CHQ151" s="0"/>
      <c r="CHR151" s="0"/>
      <c r="CHS151" s="0"/>
      <c r="CHT151" s="0"/>
      <c r="CHU151" s="0"/>
      <c r="CHV151" s="0"/>
      <c r="CHW151" s="0"/>
      <c r="CHX151" s="0"/>
      <c r="CHY151" s="0"/>
      <c r="CHZ151" s="0"/>
      <c r="CIA151" s="0"/>
      <c r="CIB151" s="0"/>
      <c r="CIC151" s="0"/>
      <c r="CID151" s="0"/>
      <c r="CIE151" s="0"/>
      <c r="CIF151" s="0"/>
      <c r="CIG151" s="0"/>
      <c r="CIH151" s="0"/>
      <c r="CII151" s="0"/>
      <c r="CIJ151" s="0"/>
      <c r="CIK151" s="0"/>
      <c r="CIL151" s="0"/>
      <c r="CIM151" s="0"/>
      <c r="CIN151" s="0"/>
      <c r="CIO151" s="0"/>
      <c r="CIP151" s="0"/>
      <c r="CIQ151" s="0"/>
      <c r="CIR151" s="0"/>
      <c r="CIS151" s="0"/>
      <c r="CIT151" s="0"/>
      <c r="CIU151" s="0"/>
      <c r="CIV151" s="0"/>
      <c r="CIW151" s="0"/>
      <c r="CIX151" s="0"/>
      <c r="CIY151" s="0"/>
      <c r="CIZ151" s="0"/>
      <c r="CJA151" s="0"/>
      <c r="CJB151" s="0"/>
      <c r="CJC151" s="0"/>
      <c r="CJD151" s="0"/>
      <c r="CJE151" s="0"/>
      <c r="CJF151" s="0"/>
      <c r="CJG151" s="0"/>
      <c r="CJH151" s="0"/>
      <c r="CJI151" s="0"/>
      <c r="CJJ151" s="0"/>
      <c r="CJK151" s="0"/>
      <c r="CJL151" s="0"/>
      <c r="CJM151" s="0"/>
      <c r="CJN151" s="0"/>
      <c r="CJO151" s="0"/>
      <c r="CJP151" s="0"/>
      <c r="CJQ151" s="0"/>
      <c r="CJR151" s="0"/>
      <c r="CJS151" s="0"/>
      <c r="CJT151" s="0"/>
      <c r="CJU151" s="0"/>
      <c r="CJV151" s="0"/>
      <c r="CJW151" s="0"/>
      <c r="CJX151" s="0"/>
      <c r="CJY151" s="0"/>
      <c r="CJZ151" s="0"/>
      <c r="CKA151" s="0"/>
      <c r="CKB151" s="0"/>
      <c r="CKC151" s="0"/>
      <c r="CKD151" s="0"/>
      <c r="CKE151" s="0"/>
      <c r="CKF151" s="0"/>
      <c r="CKG151" s="0"/>
      <c r="CKH151" s="0"/>
      <c r="CKI151" s="0"/>
      <c r="CKJ151" s="0"/>
      <c r="CKK151" s="0"/>
      <c r="CKL151" s="0"/>
      <c r="CKM151" s="0"/>
      <c r="CKN151" s="0"/>
      <c r="CKO151" s="0"/>
      <c r="CKP151" s="0"/>
      <c r="CKQ151" s="0"/>
      <c r="CKR151" s="0"/>
      <c r="CKS151" s="0"/>
      <c r="CKT151" s="0"/>
      <c r="CKU151" s="0"/>
      <c r="CKV151" s="0"/>
      <c r="CKW151" s="0"/>
      <c r="CKX151" s="0"/>
      <c r="CKY151" s="0"/>
      <c r="CKZ151" s="0"/>
      <c r="CLA151" s="0"/>
      <c r="CLB151" s="0"/>
      <c r="CLC151" s="0"/>
      <c r="CLD151" s="0"/>
      <c r="CLE151" s="0"/>
      <c r="CLF151" s="0"/>
      <c r="CLG151" s="0"/>
      <c r="CLH151" s="0"/>
      <c r="CLI151" s="0"/>
      <c r="CLJ151" s="0"/>
      <c r="CLK151" s="0"/>
      <c r="CLL151" s="0"/>
      <c r="CLM151" s="0"/>
      <c r="CLN151" s="0"/>
      <c r="CLO151" s="0"/>
      <c r="CLP151" s="0"/>
      <c r="CLQ151" s="0"/>
      <c r="CLR151" s="0"/>
      <c r="CLS151" s="0"/>
      <c r="CLT151" s="0"/>
      <c r="CLU151" s="0"/>
      <c r="CLV151" s="0"/>
      <c r="CLW151" s="0"/>
      <c r="CLX151" s="0"/>
      <c r="CLY151" s="0"/>
      <c r="CLZ151" s="0"/>
      <c r="CMA151" s="0"/>
      <c r="CMB151" s="0"/>
      <c r="CMC151" s="0"/>
      <c r="CMD151" s="0"/>
      <c r="CME151" s="0"/>
      <c r="CMF151" s="0"/>
      <c r="CMG151" s="0"/>
      <c r="CMH151" s="0"/>
      <c r="CMI151" s="0"/>
      <c r="CMJ151" s="0"/>
      <c r="CMK151" s="0"/>
      <c r="CML151" s="0"/>
      <c r="CMM151" s="0"/>
      <c r="CMN151" s="0"/>
      <c r="CMO151" s="0"/>
      <c r="CMP151" s="0"/>
      <c r="CMQ151" s="0"/>
      <c r="CMR151" s="0"/>
      <c r="CMS151" s="0"/>
      <c r="CMT151" s="0"/>
      <c r="CMU151" s="0"/>
      <c r="CMV151" s="0"/>
      <c r="CMW151" s="0"/>
      <c r="CMX151" s="0"/>
      <c r="CMY151" s="0"/>
      <c r="CMZ151" s="0"/>
      <c r="CNA151" s="0"/>
      <c r="CNB151" s="0"/>
      <c r="CNC151" s="0"/>
      <c r="CND151" s="0"/>
      <c r="CNE151" s="0"/>
      <c r="CNF151" s="0"/>
      <c r="CNG151" s="0"/>
      <c r="CNH151" s="0"/>
      <c r="CNI151" s="0"/>
      <c r="CNJ151" s="0"/>
      <c r="CNK151" s="0"/>
      <c r="CNL151" s="0"/>
      <c r="CNM151" s="0"/>
      <c r="CNN151" s="0"/>
      <c r="CNO151" s="0"/>
      <c r="CNP151" s="0"/>
      <c r="CNQ151" s="0"/>
      <c r="CNR151" s="0"/>
      <c r="CNS151" s="0"/>
      <c r="CNT151" s="0"/>
      <c r="CNU151" s="0"/>
      <c r="CNV151" s="0"/>
      <c r="CNW151" s="0"/>
      <c r="CNX151" s="0"/>
      <c r="CNY151" s="0"/>
      <c r="CNZ151" s="0"/>
      <c r="COA151" s="0"/>
      <c r="COB151" s="0"/>
      <c r="COC151" s="0"/>
      <c r="COD151" s="0"/>
      <c r="COE151" s="0"/>
      <c r="COF151" s="0"/>
      <c r="COG151" s="0"/>
      <c r="COH151" s="0"/>
      <c r="COI151" s="0"/>
      <c r="COJ151" s="0"/>
      <c r="COK151" s="0"/>
      <c r="COL151" s="0"/>
      <c r="COM151" s="0"/>
      <c r="CON151" s="0"/>
      <c r="COO151" s="0"/>
      <c r="COP151" s="0"/>
      <c r="COQ151" s="0"/>
      <c r="COR151" s="0"/>
      <c r="COS151" s="0"/>
      <c r="COT151" s="0"/>
      <c r="COU151" s="0"/>
      <c r="COV151" s="0"/>
      <c r="COW151" s="0"/>
      <c r="COX151" s="0"/>
      <c r="COY151" s="0"/>
      <c r="COZ151" s="0"/>
      <c r="CPA151" s="0"/>
      <c r="CPB151" s="0"/>
      <c r="CPC151" s="0"/>
      <c r="CPD151" s="0"/>
      <c r="CPE151" s="0"/>
      <c r="CPF151" s="0"/>
      <c r="CPG151" s="0"/>
      <c r="CPH151" s="0"/>
      <c r="CPI151" s="0"/>
      <c r="CPJ151" s="0"/>
      <c r="CPK151" s="0"/>
      <c r="CPL151" s="0"/>
      <c r="CPM151" s="0"/>
      <c r="CPN151" s="0"/>
      <c r="CPO151" s="0"/>
      <c r="CPP151" s="0"/>
      <c r="CPQ151" s="0"/>
      <c r="CPR151" s="0"/>
      <c r="CPS151" s="0"/>
      <c r="CPT151" s="0"/>
      <c r="CPU151" s="0"/>
      <c r="CPV151" s="0"/>
      <c r="CPW151" s="0"/>
      <c r="CPX151" s="0"/>
      <c r="CPY151" s="0"/>
      <c r="CPZ151" s="0"/>
      <c r="CQA151" s="0"/>
      <c r="CQB151" s="0"/>
      <c r="CQC151" s="0"/>
      <c r="CQD151" s="0"/>
      <c r="CQE151" s="0"/>
      <c r="CQF151" s="0"/>
      <c r="CQG151" s="0"/>
      <c r="CQH151" s="0"/>
      <c r="CQI151" s="0"/>
      <c r="CQJ151" s="0"/>
      <c r="CQK151" s="0"/>
      <c r="CQL151" s="0"/>
      <c r="CQM151" s="0"/>
      <c r="CQN151" s="0"/>
      <c r="CQO151" s="0"/>
      <c r="CQP151" s="0"/>
      <c r="CQQ151" s="0"/>
      <c r="CQR151" s="0"/>
      <c r="CQS151" s="0"/>
      <c r="CQT151" s="0"/>
      <c r="CQU151" s="0"/>
      <c r="CQV151" s="0"/>
      <c r="CQW151" s="0"/>
      <c r="CQX151" s="0"/>
      <c r="CQY151" s="0"/>
      <c r="CQZ151" s="0"/>
      <c r="CRA151" s="0"/>
      <c r="CRB151" s="0"/>
      <c r="CRC151" s="0"/>
      <c r="CRD151" s="0"/>
      <c r="CRE151" s="0"/>
      <c r="CRF151" s="0"/>
      <c r="CRG151" s="0"/>
      <c r="CRH151" s="0"/>
      <c r="CRI151" s="0"/>
      <c r="CRJ151" s="0"/>
      <c r="CRK151" s="0"/>
      <c r="CRL151" s="0"/>
      <c r="CRM151" s="0"/>
      <c r="CRN151" s="0"/>
      <c r="CRO151" s="0"/>
      <c r="CRP151" s="0"/>
      <c r="CRQ151" s="0"/>
      <c r="CRR151" s="0"/>
      <c r="CRS151" s="0"/>
      <c r="CRT151" s="0"/>
      <c r="CRU151" s="0"/>
      <c r="CRV151" s="0"/>
      <c r="CRW151" s="0"/>
      <c r="CRX151" s="0"/>
      <c r="CRY151" s="0"/>
      <c r="CRZ151" s="0"/>
      <c r="CSA151" s="0"/>
      <c r="CSB151" s="0"/>
      <c r="CSC151" s="0"/>
      <c r="CSD151" s="0"/>
      <c r="CSE151" s="0"/>
      <c r="CSF151" s="0"/>
      <c r="CSG151" s="0"/>
      <c r="CSH151" s="0"/>
      <c r="CSI151" s="0"/>
      <c r="CSJ151" s="0"/>
      <c r="CSK151" s="0"/>
      <c r="CSL151" s="0"/>
      <c r="CSM151" s="0"/>
      <c r="CSN151" s="0"/>
      <c r="CSO151" s="0"/>
      <c r="CSP151" s="0"/>
      <c r="CSQ151" s="0"/>
      <c r="CSR151" s="0"/>
      <c r="CSS151" s="0"/>
      <c r="CST151" s="0"/>
      <c r="CSU151" s="0"/>
      <c r="CSV151" s="0"/>
      <c r="CSW151" s="0"/>
      <c r="CSX151" s="0"/>
      <c r="CSY151" s="0"/>
      <c r="CSZ151" s="0"/>
      <c r="CTA151" s="0"/>
      <c r="CTB151" s="0"/>
      <c r="CTC151" s="0"/>
      <c r="CTD151" s="0"/>
      <c r="CTE151" s="0"/>
      <c r="CTF151" s="0"/>
      <c r="CTG151" s="0"/>
      <c r="CTH151" s="0"/>
      <c r="CTI151" s="0"/>
      <c r="CTJ151" s="0"/>
      <c r="CTK151" s="0"/>
      <c r="CTL151" s="0"/>
      <c r="CTM151" s="0"/>
      <c r="CTN151" s="0"/>
      <c r="CTO151" s="0"/>
      <c r="CTP151" s="0"/>
      <c r="CTQ151" s="0"/>
      <c r="CTR151" s="0"/>
      <c r="CTS151" s="0"/>
      <c r="CTT151" s="0"/>
      <c r="CTU151" s="0"/>
      <c r="CTV151" s="0"/>
      <c r="CTW151" s="0"/>
      <c r="CTX151" s="0"/>
      <c r="CTY151" s="0"/>
      <c r="CTZ151" s="0"/>
      <c r="CUA151" s="0"/>
      <c r="CUB151" s="0"/>
      <c r="CUC151" s="0"/>
      <c r="CUD151" s="0"/>
      <c r="CUE151" s="0"/>
      <c r="CUF151" s="0"/>
      <c r="CUG151" s="0"/>
      <c r="CUH151" s="0"/>
      <c r="CUI151" s="0"/>
      <c r="CUJ151" s="0"/>
      <c r="CUK151" s="0"/>
      <c r="CUL151" s="0"/>
      <c r="CUM151" s="0"/>
      <c r="CUN151" s="0"/>
      <c r="CUO151" s="0"/>
      <c r="CUP151" s="0"/>
      <c r="CUQ151" s="0"/>
      <c r="CUR151" s="0"/>
      <c r="CUS151" s="0"/>
      <c r="CUT151" s="0"/>
      <c r="CUU151" s="0"/>
      <c r="CUV151" s="0"/>
      <c r="CUW151" s="0"/>
      <c r="CUX151" s="0"/>
      <c r="CUY151" s="0"/>
      <c r="CUZ151" s="0"/>
      <c r="CVA151" s="0"/>
      <c r="CVB151" s="0"/>
      <c r="CVC151" s="0"/>
      <c r="CVD151" s="0"/>
      <c r="CVE151" s="0"/>
      <c r="CVF151" s="0"/>
      <c r="CVG151" s="0"/>
      <c r="CVH151" s="0"/>
      <c r="CVI151" s="0"/>
      <c r="CVJ151" s="0"/>
      <c r="CVK151" s="0"/>
      <c r="CVL151" s="0"/>
      <c r="CVM151" s="0"/>
      <c r="CVN151" s="0"/>
      <c r="CVO151" s="0"/>
      <c r="CVP151" s="0"/>
      <c r="CVQ151" s="0"/>
      <c r="CVR151" s="0"/>
      <c r="CVS151" s="0"/>
      <c r="CVT151" s="0"/>
      <c r="CVU151" s="0"/>
      <c r="CVV151" s="0"/>
      <c r="CVW151" s="0"/>
      <c r="CVX151" s="0"/>
      <c r="CVY151" s="0"/>
      <c r="CVZ151" s="0"/>
      <c r="CWA151" s="0"/>
      <c r="CWB151" s="0"/>
      <c r="CWC151" s="0"/>
      <c r="CWD151" s="0"/>
      <c r="CWE151" s="0"/>
      <c r="CWF151" s="0"/>
      <c r="CWG151" s="0"/>
      <c r="CWH151" s="0"/>
      <c r="CWI151" s="0"/>
      <c r="CWJ151" s="0"/>
      <c r="CWK151" s="0"/>
      <c r="CWL151" s="0"/>
      <c r="CWM151" s="0"/>
      <c r="CWN151" s="0"/>
      <c r="CWO151" s="0"/>
      <c r="CWP151" s="0"/>
      <c r="CWQ151" s="0"/>
      <c r="CWR151" s="0"/>
      <c r="CWS151" s="0"/>
      <c r="CWT151" s="0"/>
      <c r="CWU151" s="0"/>
      <c r="CWV151" s="0"/>
      <c r="CWW151" s="0"/>
      <c r="CWX151" s="0"/>
      <c r="CWY151" s="0"/>
      <c r="CWZ151" s="0"/>
      <c r="CXA151" s="0"/>
      <c r="CXB151" s="0"/>
      <c r="CXC151" s="0"/>
      <c r="CXD151" s="0"/>
      <c r="CXE151" s="0"/>
      <c r="CXF151" s="0"/>
      <c r="CXG151" s="0"/>
      <c r="CXH151" s="0"/>
      <c r="CXI151" s="0"/>
      <c r="CXJ151" s="0"/>
      <c r="CXK151" s="0"/>
      <c r="CXL151" s="0"/>
      <c r="CXM151" s="0"/>
      <c r="CXN151" s="0"/>
      <c r="CXO151" s="0"/>
      <c r="CXP151" s="0"/>
      <c r="CXQ151" s="0"/>
      <c r="CXR151" s="0"/>
      <c r="CXS151" s="0"/>
      <c r="CXT151" s="0"/>
      <c r="CXU151" s="0"/>
      <c r="CXV151" s="0"/>
      <c r="CXW151" s="0"/>
      <c r="CXX151" s="0"/>
      <c r="CXY151" s="0"/>
      <c r="CXZ151" s="0"/>
      <c r="CYA151" s="0"/>
      <c r="CYB151" s="0"/>
      <c r="CYC151" s="0"/>
      <c r="CYD151" s="0"/>
      <c r="CYE151" s="0"/>
      <c r="CYF151" s="0"/>
      <c r="CYG151" s="0"/>
      <c r="CYH151" s="0"/>
      <c r="CYI151" s="0"/>
      <c r="CYJ151" s="0"/>
      <c r="CYK151" s="0"/>
      <c r="CYL151" s="0"/>
      <c r="CYM151" s="0"/>
      <c r="CYN151" s="0"/>
      <c r="CYO151" s="0"/>
      <c r="CYP151" s="0"/>
      <c r="CYQ151" s="0"/>
      <c r="CYR151" s="0"/>
      <c r="CYS151" s="0"/>
      <c r="CYT151" s="0"/>
      <c r="CYU151" s="0"/>
      <c r="CYV151" s="0"/>
      <c r="CYW151" s="0"/>
      <c r="CYX151" s="0"/>
      <c r="CYY151" s="0"/>
      <c r="CYZ151" s="0"/>
      <c r="CZA151" s="0"/>
      <c r="CZB151" s="0"/>
      <c r="CZC151" s="0"/>
      <c r="CZD151" s="0"/>
      <c r="CZE151" s="0"/>
      <c r="CZF151" s="0"/>
      <c r="CZG151" s="0"/>
      <c r="CZH151" s="0"/>
      <c r="CZI151" s="0"/>
      <c r="CZJ151" s="0"/>
      <c r="CZK151" s="0"/>
      <c r="CZL151" s="0"/>
      <c r="CZM151" s="0"/>
      <c r="CZN151" s="0"/>
      <c r="CZO151" s="0"/>
      <c r="CZP151" s="0"/>
      <c r="CZQ151" s="0"/>
      <c r="CZR151" s="0"/>
      <c r="CZS151" s="0"/>
      <c r="CZT151" s="0"/>
      <c r="CZU151" s="0"/>
      <c r="CZV151" s="0"/>
      <c r="CZW151" s="0"/>
      <c r="CZX151" s="0"/>
      <c r="CZY151" s="0"/>
      <c r="CZZ151" s="0"/>
      <c r="DAA151" s="0"/>
      <c r="DAB151" s="0"/>
      <c r="DAC151" s="0"/>
      <c r="DAD151" s="0"/>
      <c r="DAE151" s="0"/>
      <c r="DAF151" s="0"/>
      <c r="DAG151" s="0"/>
      <c r="DAH151" s="0"/>
      <c r="DAI151" s="0"/>
      <c r="DAJ151" s="0"/>
      <c r="DAK151" s="0"/>
      <c r="DAL151" s="0"/>
      <c r="DAM151" s="0"/>
      <c r="DAN151" s="0"/>
      <c r="DAO151" s="0"/>
      <c r="DAP151" s="0"/>
      <c r="DAQ151" s="0"/>
      <c r="DAR151" s="0"/>
      <c r="DAS151" s="0"/>
      <c r="DAT151" s="0"/>
      <c r="DAU151" s="0"/>
      <c r="DAV151" s="0"/>
      <c r="DAW151" s="0"/>
      <c r="DAX151" s="0"/>
      <c r="DAY151" s="0"/>
      <c r="DAZ151" s="0"/>
      <c r="DBA151" s="0"/>
      <c r="DBB151" s="0"/>
      <c r="DBC151" s="0"/>
      <c r="DBD151" s="0"/>
      <c r="DBE151" s="0"/>
      <c r="DBF151" s="0"/>
      <c r="DBG151" s="0"/>
      <c r="DBH151" s="0"/>
      <c r="DBI151" s="0"/>
      <c r="DBJ151" s="0"/>
      <c r="DBK151" s="0"/>
      <c r="DBL151" s="0"/>
      <c r="DBM151" s="0"/>
      <c r="DBN151" s="0"/>
      <c r="DBO151" s="0"/>
      <c r="DBP151" s="0"/>
      <c r="DBQ151" s="0"/>
      <c r="DBR151" s="0"/>
      <c r="DBS151" s="0"/>
      <c r="DBT151" s="0"/>
      <c r="DBU151" s="0"/>
      <c r="DBV151" s="0"/>
      <c r="DBW151" s="0"/>
      <c r="DBX151" s="0"/>
      <c r="DBY151" s="0"/>
      <c r="DBZ151" s="0"/>
      <c r="DCA151" s="0"/>
      <c r="DCB151" s="0"/>
      <c r="DCC151" s="0"/>
      <c r="DCD151" s="0"/>
      <c r="DCE151" s="0"/>
      <c r="DCF151" s="0"/>
      <c r="DCG151" s="0"/>
      <c r="DCH151" s="0"/>
      <c r="DCI151" s="0"/>
      <c r="DCJ151" s="0"/>
      <c r="DCK151" s="0"/>
      <c r="DCL151" s="0"/>
      <c r="DCM151" s="0"/>
      <c r="DCN151" s="0"/>
      <c r="DCO151" s="0"/>
      <c r="DCP151" s="0"/>
      <c r="DCQ151" s="0"/>
      <c r="DCR151" s="0"/>
      <c r="DCS151" s="0"/>
      <c r="DCT151" s="0"/>
      <c r="DCU151" s="0"/>
      <c r="DCV151" s="0"/>
      <c r="DCW151" s="0"/>
      <c r="DCX151" s="0"/>
      <c r="DCY151" s="0"/>
      <c r="DCZ151" s="0"/>
      <c r="DDA151" s="0"/>
      <c r="DDB151" s="0"/>
      <c r="DDC151" s="0"/>
      <c r="DDD151" s="0"/>
      <c r="DDE151" s="0"/>
      <c r="DDF151" s="0"/>
      <c r="DDG151" s="0"/>
      <c r="DDH151" s="0"/>
      <c r="DDI151" s="0"/>
      <c r="DDJ151" s="0"/>
      <c r="DDK151" s="0"/>
      <c r="DDL151" s="0"/>
      <c r="DDM151" s="0"/>
      <c r="DDN151" s="0"/>
      <c r="DDO151" s="0"/>
      <c r="DDP151" s="0"/>
      <c r="DDQ151" s="0"/>
      <c r="DDR151" s="0"/>
      <c r="DDS151" s="0"/>
      <c r="DDT151" s="0"/>
      <c r="DDU151" s="0"/>
      <c r="DDV151" s="0"/>
      <c r="DDW151" s="0"/>
      <c r="DDX151" s="0"/>
      <c r="DDY151" s="0"/>
      <c r="DDZ151" s="0"/>
      <c r="DEA151" s="0"/>
      <c r="DEB151" s="0"/>
      <c r="DEC151" s="0"/>
      <c r="DED151" s="0"/>
      <c r="DEE151" s="0"/>
      <c r="DEF151" s="0"/>
      <c r="DEG151" s="0"/>
      <c r="DEH151" s="0"/>
      <c r="DEI151" s="0"/>
      <c r="DEJ151" s="0"/>
      <c r="DEK151" s="0"/>
      <c r="DEL151" s="0"/>
      <c r="DEM151" s="0"/>
      <c r="DEN151" s="0"/>
      <c r="DEO151" s="0"/>
      <c r="DEP151" s="0"/>
      <c r="DEQ151" s="0"/>
      <c r="DER151" s="0"/>
      <c r="DES151" s="0"/>
      <c r="DET151" s="0"/>
      <c r="DEU151" s="0"/>
      <c r="DEV151" s="0"/>
      <c r="DEW151" s="0"/>
      <c r="DEX151" s="0"/>
      <c r="DEY151" s="0"/>
      <c r="DEZ151" s="0"/>
      <c r="DFA151" s="0"/>
      <c r="DFB151" s="0"/>
      <c r="DFC151" s="0"/>
      <c r="DFD151" s="0"/>
      <c r="DFE151" s="0"/>
      <c r="DFF151" s="0"/>
      <c r="DFG151" s="0"/>
      <c r="DFH151" s="0"/>
      <c r="DFI151" s="0"/>
      <c r="DFJ151" s="0"/>
      <c r="DFK151" s="0"/>
      <c r="DFL151" s="0"/>
      <c r="DFM151" s="0"/>
      <c r="DFN151" s="0"/>
      <c r="DFO151" s="0"/>
      <c r="DFP151" s="0"/>
      <c r="DFQ151" s="0"/>
      <c r="DFR151" s="0"/>
      <c r="DFS151" s="0"/>
      <c r="DFT151" s="0"/>
      <c r="DFU151" s="0"/>
      <c r="DFV151" s="0"/>
      <c r="DFW151" s="0"/>
      <c r="DFX151" s="0"/>
      <c r="DFY151" s="0"/>
      <c r="DFZ151" s="0"/>
      <c r="DGA151" s="0"/>
      <c r="DGB151" s="0"/>
      <c r="DGC151" s="0"/>
      <c r="DGD151" s="0"/>
      <c r="DGE151" s="0"/>
      <c r="DGF151" s="0"/>
      <c r="DGG151" s="0"/>
      <c r="DGH151" s="0"/>
      <c r="DGI151" s="0"/>
      <c r="DGJ151" s="0"/>
      <c r="DGK151" s="0"/>
      <c r="DGL151" s="0"/>
      <c r="DGM151" s="0"/>
      <c r="DGN151" s="0"/>
      <c r="DGO151" s="0"/>
      <c r="DGP151" s="0"/>
      <c r="DGQ151" s="0"/>
      <c r="DGR151" s="0"/>
      <c r="DGS151" s="0"/>
      <c r="DGT151" s="0"/>
      <c r="DGU151" s="0"/>
      <c r="DGV151" s="0"/>
      <c r="DGW151" s="0"/>
      <c r="DGX151" s="0"/>
      <c r="DGY151" s="0"/>
      <c r="DGZ151" s="0"/>
      <c r="DHA151" s="0"/>
      <c r="DHB151" s="0"/>
      <c r="DHC151" s="0"/>
      <c r="DHD151" s="0"/>
      <c r="DHE151" s="0"/>
      <c r="DHF151" s="0"/>
      <c r="DHG151" s="0"/>
      <c r="DHH151" s="0"/>
      <c r="DHI151" s="0"/>
      <c r="DHJ151" s="0"/>
      <c r="DHK151" s="0"/>
      <c r="DHL151" s="0"/>
      <c r="DHM151" s="0"/>
      <c r="DHN151" s="0"/>
      <c r="DHO151" s="0"/>
      <c r="DHP151" s="0"/>
      <c r="DHQ151" s="0"/>
      <c r="DHR151" s="0"/>
      <c r="DHS151" s="0"/>
      <c r="DHT151" s="0"/>
      <c r="DHU151" s="0"/>
      <c r="DHV151" s="0"/>
      <c r="DHW151" s="0"/>
      <c r="DHX151" s="0"/>
      <c r="DHY151" s="0"/>
      <c r="DHZ151" s="0"/>
      <c r="DIA151" s="0"/>
      <c r="DIB151" s="0"/>
      <c r="DIC151" s="0"/>
      <c r="DID151" s="0"/>
      <c r="DIE151" s="0"/>
      <c r="DIF151" s="0"/>
      <c r="DIG151" s="0"/>
      <c r="DIH151" s="0"/>
      <c r="DII151" s="0"/>
      <c r="DIJ151" s="0"/>
      <c r="DIK151" s="0"/>
      <c r="DIL151" s="0"/>
      <c r="DIM151" s="0"/>
      <c r="DIN151" s="0"/>
      <c r="DIO151" s="0"/>
      <c r="DIP151" s="0"/>
      <c r="DIQ151" s="0"/>
      <c r="DIR151" s="0"/>
      <c r="DIS151" s="0"/>
      <c r="DIT151" s="0"/>
      <c r="DIU151" s="0"/>
      <c r="DIV151" s="0"/>
      <c r="DIW151" s="0"/>
      <c r="DIX151" s="0"/>
      <c r="DIY151" s="0"/>
      <c r="DIZ151" s="0"/>
      <c r="DJA151" s="0"/>
      <c r="DJB151" s="0"/>
      <c r="DJC151" s="0"/>
      <c r="DJD151" s="0"/>
      <c r="DJE151" s="0"/>
      <c r="DJF151" s="0"/>
      <c r="DJG151" s="0"/>
      <c r="DJH151" s="0"/>
      <c r="DJI151" s="0"/>
      <c r="DJJ151" s="0"/>
      <c r="DJK151" s="0"/>
      <c r="DJL151" s="0"/>
      <c r="DJM151" s="0"/>
      <c r="DJN151" s="0"/>
      <c r="DJO151" s="0"/>
      <c r="DJP151" s="0"/>
      <c r="DJQ151" s="0"/>
      <c r="DJR151" s="0"/>
      <c r="DJS151" s="0"/>
      <c r="DJT151" s="0"/>
      <c r="DJU151" s="0"/>
      <c r="DJV151" s="0"/>
      <c r="DJW151" s="0"/>
      <c r="DJX151" s="0"/>
      <c r="DJY151" s="0"/>
      <c r="DJZ151" s="0"/>
      <c r="DKA151" s="0"/>
      <c r="DKB151" s="0"/>
      <c r="DKC151" s="0"/>
      <c r="DKD151" s="0"/>
      <c r="DKE151" s="0"/>
      <c r="DKF151" s="0"/>
      <c r="DKG151" s="0"/>
      <c r="DKH151" s="0"/>
      <c r="DKI151" s="0"/>
      <c r="DKJ151" s="0"/>
      <c r="DKK151" s="0"/>
      <c r="DKL151" s="0"/>
      <c r="DKM151" s="0"/>
      <c r="DKN151" s="0"/>
      <c r="DKO151" s="0"/>
      <c r="DKP151" s="0"/>
      <c r="DKQ151" s="0"/>
      <c r="DKR151" s="0"/>
      <c r="DKS151" s="0"/>
      <c r="DKT151" s="0"/>
      <c r="DKU151" s="0"/>
      <c r="DKV151" s="0"/>
      <c r="DKW151" s="0"/>
      <c r="DKX151" s="0"/>
      <c r="DKY151" s="0"/>
      <c r="DKZ151" s="0"/>
      <c r="DLA151" s="0"/>
      <c r="DLB151" s="0"/>
      <c r="DLC151" s="0"/>
      <c r="DLD151" s="0"/>
      <c r="DLE151" s="0"/>
      <c r="DLF151" s="0"/>
      <c r="DLG151" s="0"/>
      <c r="DLH151" s="0"/>
      <c r="DLI151" s="0"/>
      <c r="DLJ151" s="0"/>
      <c r="DLK151" s="0"/>
      <c r="DLL151" s="0"/>
      <c r="DLM151" s="0"/>
      <c r="DLN151" s="0"/>
      <c r="DLO151" s="0"/>
      <c r="DLP151" s="0"/>
      <c r="DLQ151" s="0"/>
      <c r="DLR151" s="0"/>
      <c r="DLS151" s="0"/>
      <c r="DLT151" s="0"/>
      <c r="DLU151" s="0"/>
      <c r="DLV151" s="0"/>
      <c r="DLW151" s="0"/>
      <c r="DLX151" s="0"/>
      <c r="DLY151" s="0"/>
      <c r="DLZ151" s="0"/>
      <c r="DMA151" s="0"/>
      <c r="DMB151" s="0"/>
      <c r="DMC151" s="0"/>
      <c r="DMD151" s="0"/>
      <c r="DME151" s="0"/>
      <c r="DMF151" s="0"/>
      <c r="DMG151" s="0"/>
      <c r="DMH151" s="0"/>
      <c r="DMI151" s="0"/>
      <c r="DMJ151" s="0"/>
      <c r="DMK151" s="0"/>
      <c r="DML151" s="0"/>
      <c r="DMM151" s="0"/>
      <c r="DMN151" s="0"/>
      <c r="DMO151" s="0"/>
      <c r="DMP151" s="0"/>
      <c r="DMQ151" s="0"/>
      <c r="DMR151" s="0"/>
      <c r="DMS151" s="0"/>
      <c r="DMT151" s="0"/>
      <c r="DMU151" s="0"/>
      <c r="DMV151" s="0"/>
      <c r="DMW151" s="0"/>
      <c r="DMX151" s="0"/>
      <c r="DMY151" s="0"/>
      <c r="DMZ151" s="0"/>
      <c r="DNA151" s="0"/>
      <c r="DNB151" s="0"/>
      <c r="DNC151" s="0"/>
      <c r="DND151" s="0"/>
      <c r="DNE151" s="0"/>
      <c r="DNF151" s="0"/>
      <c r="DNG151" s="0"/>
      <c r="DNH151" s="0"/>
      <c r="DNI151" s="0"/>
      <c r="DNJ151" s="0"/>
      <c r="DNK151" s="0"/>
      <c r="DNL151" s="0"/>
      <c r="DNM151" s="0"/>
      <c r="DNN151" s="0"/>
      <c r="DNO151" s="0"/>
      <c r="DNP151" s="0"/>
      <c r="DNQ151" s="0"/>
      <c r="DNR151" s="0"/>
      <c r="DNS151" s="0"/>
      <c r="DNT151" s="0"/>
      <c r="DNU151" s="0"/>
      <c r="DNV151" s="0"/>
      <c r="DNW151" s="0"/>
      <c r="DNX151" s="0"/>
      <c r="DNY151" s="0"/>
      <c r="DNZ151" s="0"/>
      <c r="DOA151" s="0"/>
      <c r="DOB151" s="0"/>
      <c r="DOC151" s="0"/>
      <c r="DOD151" s="0"/>
      <c r="DOE151" s="0"/>
      <c r="DOF151" s="0"/>
      <c r="DOG151" s="0"/>
      <c r="DOH151" s="0"/>
      <c r="DOI151" s="0"/>
      <c r="DOJ151" s="0"/>
      <c r="DOK151" s="0"/>
      <c r="DOL151" s="0"/>
      <c r="DOM151" s="0"/>
      <c r="DON151" s="0"/>
      <c r="DOO151" s="0"/>
      <c r="DOP151" s="0"/>
      <c r="DOQ151" s="0"/>
      <c r="DOR151" s="0"/>
      <c r="DOS151" s="0"/>
      <c r="DOT151" s="0"/>
      <c r="DOU151" s="0"/>
      <c r="DOV151" s="0"/>
      <c r="DOW151" s="0"/>
      <c r="DOX151" s="0"/>
      <c r="DOY151" s="0"/>
      <c r="DOZ151" s="0"/>
      <c r="DPA151" s="0"/>
      <c r="DPB151" s="0"/>
      <c r="DPC151" s="0"/>
      <c r="DPD151" s="0"/>
      <c r="DPE151" s="0"/>
      <c r="DPF151" s="0"/>
      <c r="DPG151" s="0"/>
      <c r="DPH151" s="0"/>
      <c r="DPI151" s="0"/>
      <c r="DPJ151" s="0"/>
      <c r="DPK151" s="0"/>
      <c r="DPL151" s="0"/>
      <c r="DPM151" s="0"/>
      <c r="DPN151" s="0"/>
      <c r="DPO151" s="0"/>
      <c r="DPP151" s="0"/>
      <c r="DPQ151" s="0"/>
      <c r="DPR151" s="0"/>
      <c r="DPS151" s="0"/>
      <c r="DPT151" s="0"/>
      <c r="DPU151" s="0"/>
      <c r="DPV151" s="0"/>
      <c r="DPW151" s="0"/>
      <c r="DPX151" s="0"/>
      <c r="DPY151" s="0"/>
      <c r="DPZ151" s="0"/>
      <c r="DQA151" s="0"/>
      <c r="DQB151" s="0"/>
      <c r="DQC151" s="0"/>
      <c r="DQD151" s="0"/>
      <c r="DQE151" s="0"/>
      <c r="DQF151" s="0"/>
      <c r="DQG151" s="0"/>
      <c r="DQH151" s="0"/>
      <c r="DQI151" s="0"/>
      <c r="DQJ151" s="0"/>
      <c r="DQK151" s="0"/>
      <c r="DQL151" s="0"/>
      <c r="DQM151" s="0"/>
      <c r="DQN151" s="0"/>
      <c r="DQO151" s="0"/>
      <c r="DQP151" s="0"/>
      <c r="DQQ151" s="0"/>
      <c r="DQR151" s="0"/>
      <c r="DQS151" s="0"/>
      <c r="DQT151" s="0"/>
      <c r="DQU151" s="0"/>
      <c r="DQV151" s="0"/>
      <c r="DQW151" s="0"/>
      <c r="DQX151" s="0"/>
      <c r="DQY151" s="0"/>
      <c r="DQZ151" s="0"/>
      <c r="DRA151" s="0"/>
      <c r="DRB151" s="0"/>
      <c r="DRC151" s="0"/>
      <c r="DRD151" s="0"/>
      <c r="DRE151" s="0"/>
      <c r="DRF151" s="0"/>
      <c r="DRG151" s="0"/>
      <c r="DRH151" s="0"/>
      <c r="DRI151" s="0"/>
      <c r="DRJ151" s="0"/>
      <c r="DRK151" s="0"/>
      <c r="DRL151" s="0"/>
      <c r="DRM151" s="0"/>
      <c r="DRN151" s="0"/>
      <c r="DRO151" s="0"/>
      <c r="DRP151" s="0"/>
      <c r="DRQ151" s="0"/>
      <c r="DRR151" s="0"/>
      <c r="DRS151" s="0"/>
      <c r="DRT151" s="0"/>
      <c r="DRU151" s="0"/>
      <c r="DRV151" s="0"/>
      <c r="DRW151" s="0"/>
      <c r="DRX151" s="0"/>
      <c r="DRY151" s="0"/>
      <c r="DRZ151" s="0"/>
      <c r="DSA151" s="0"/>
      <c r="DSB151" s="0"/>
      <c r="DSC151" s="0"/>
      <c r="DSD151" s="0"/>
      <c r="DSE151" s="0"/>
      <c r="DSF151" s="0"/>
      <c r="DSG151" s="0"/>
      <c r="DSH151" s="0"/>
      <c r="DSI151" s="0"/>
      <c r="DSJ151" s="0"/>
      <c r="DSK151" s="0"/>
      <c r="DSL151" s="0"/>
      <c r="DSM151" s="0"/>
      <c r="DSN151" s="0"/>
      <c r="DSO151" s="0"/>
      <c r="DSP151" s="0"/>
      <c r="DSQ151" s="0"/>
      <c r="DSR151" s="0"/>
      <c r="DSS151" s="0"/>
      <c r="DST151" s="0"/>
      <c r="DSU151" s="0"/>
      <c r="DSV151" s="0"/>
      <c r="DSW151" s="0"/>
      <c r="DSX151" s="0"/>
      <c r="DSY151" s="0"/>
      <c r="DSZ151" s="0"/>
      <c r="DTA151" s="0"/>
      <c r="DTB151" s="0"/>
      <c r="DTC151" s="0"/>
      <c r="DTD151" s="0"/>
      <c r="DTE151" s="0"/>
      <c r="DTF151" s="0"/>
      <c r="DTG151" s="0"/>
      <c r="DTH151" s="0"/>
      <c r="DTI151" s="0"/>
      <c r="DTJ151" s="0"/>
      <c r="DTK151" s="0"/>
      <c r="DTL151" s="0"/>
      <c r="DTM151" s="0"/>
      <c r="DTN151" s="0"/>
      <c r="DTO151" s="0"/>
      <c r="DTP151" s="0"/>
      <c r="DTQ151" s="0"/>
      <c r="DTR151" s="0"/>
      <c r="DTS151" s="0"/>
      <c r="DTT151" s="0"/>
      <c r="DTU151" s="0"/>
      <c r="DTV151" s="0"/>
      <c r="DTW151" s="0"/>
      <c r="DTX151" s="0"/>
      <c r="DTY151" s="0"/>
      <c r="DTZ151" s="0"/>
      <c r="DUA151" s="0"/>
      <c r="DUB151" s="0"/>
      <c r="DUC151" s="0"/>
      <c r="DUD151" s="0"/>
      <c r="DUE151" s="0"/>
      <c r="DUF151" s="0"/>
      <c r="DUG151" s="0"/>
      <c r="DUH151" s="0"/>
      <c r="DUI151" s="0"/>
      <c r="DUJ151" s="0"/>
      <c r="DUK151" s="0"/>
      <c r="DUL151" s="0"/>
      <c r="DUM151" s="0"/>
      <c r="DUN151" s="0"/>
      <c r="DUO151" s="0"/>
      <c r="DUP151" s="0"/>
      <c r="DUQ151" s="0"/>
      <c r="DUR151" s="0"/>
      <c r="DUS151" s="0"/>
      <c r="DUT151" s="0"/>
      <c r="DUU151" s="0"/>
      <c r="DUV151" s="0"/>
      <c r="DUW151" s="0"/>
      <c r="DUX151" s="0"/>
      <c r="DUY151" s="0"/>
      <c r="DUZ151" s="0"/>
      <c r="DVA151" s="0"/>
      <c r="DVB151" s="0"/>
      <c r="DVC151" s="0"/>
      <c r="DVD151" s="0"/>
      <c r="DVE151" s="0"/>
      <c r="DVF151" s="0"/>
      <c r="DVG151" s="0"/>
      <c r="DVH151" s="0"/>
      <c r="DVI151" s="0"/>
      <c r="DVJ151" s="0"/>
      <c r="DVK151" s="0"/>
      <c r="DVL151" s="0"/>
      <c r="DVM151" s="0"/>
      <c r="DVN151" s="0"/>
      <c r="DVO151" s="0"/>
      <c r="DVP151" s="0"/>
      <c r="DVQ151" s="0"/>
      <c r="DVR151" s="0"/>
      <c r="DVS151" s="0"/>
      <c r="DVT151" s="0"/>
      <c r="DVU151" s="0"/>
      <c r="DVV151" s="0"/>
      <c r="DVW151" s="0"/>
      <c r="DVX151" s="0"/>
      <c r="DVY151" s="0"/>
      <c r="DVZ151" s="0"/>
      <c r="DWA151" s="0"/>
      <c r="DWB151" s="0"/>
      <c r="DWC151" s="0"/>
      <c r="DWD151" s="0"/>
      <c r="DWE151" s="0"/>
      <c r="DWF151" s="0"/>
      <c r="DWG151" s="0"/>
      <c r="DWH151" s="0"/>
      <c r="DWI151" s="0"/>
      <c r="DWJ151" s="0"/>
      <c r="DWK151" s="0"/>
      <c r="DWL151" s="0"/>
      <c r="DWM151" s="0"/>
      <c r="DWN151" s="0"/>
      <c r="DWO151" s="0"/>
      <c r="DWP151" s="0"/>
      <c r="DWQ151" s="0"/>
      <c r="DWR151" s="0"/>
      <c r="DWS151" s="0"/>
      <c r="DWT151" s="0"/>
      <c r="DWU151" s="0"/>
      <c r="DWV151" s="0"/>
      <c r="DWW151" s="0"/>
      <c r="DWX151" s="0"/>
      <c r="DWY151" s="0"/>
      <c r="DWZ151" s="0"/>
      <c r="DXA151" s="0"/>
      <c r="DXB151" s="0"/>
      <c r="DXC151" s="0"/>
      <c r="DXD151" s="0"/>
      <c r="DXE151" s="0"/>
      <c r="DXF151" s="0"/>
      <c r="DXG151" s="0"/>
      <c r="DXH151" s="0"/>
      <c r="DXI151" s="0"/>
      <c r="DXJ151" s="0"/>
      <c r="DXK151" s="0"/>
      <c r="DXL151" s="0"/>
      <c r="DXM151" s="0"/>
      <c r="DXN151" s="0"/>
      <c r="DXO151" s="0"/>
      <c r="DXP151" s="0"/>
      <c r="DXQ151" s="0"/>
      <c r="DXR151" s="0"/>
      <c r="DXS151" s="0"/>
      <c r="DXT151" s="0"/>
      <c r="DXU151" s="0"/>
      <c r="DXV151" s="0"/>
      <c r="DXW151" s="0"/>
      <c r="DXX151" s="0"/>
      <c r="DXY151" s="0"/>
      <c r="DXZ151" s="0"/>
      <c r="DYA151" s="0"/>
      <c r="DYB151" s="0"/>
      <c r="DYC151" s="0"/>
      <c r="DYD151" s="0"/>
      <c r="DYE151" s="0"/>
      <c r="DYF151" s="0"/>
      <c r="DYG151" s="0"/>
      <c r="DYH151" s="0"/>
      <c r="DYI151" s="0"/>
      <c r="DYJ151" s="0"/>
      <c r="DYK151" s="0"/>
      <c r="DYL151" s="0"/>
      <c r="DYM151" s="0"/>
      <c r="DYN151" s="0"/>
      <c r="DYO151" s="0"/>
      <c r="DYP151" s="0"/>
      <c r="DYQ151" s="0"/>
      <c r="DYR151" s="0"/>
      <c r="DYS151" s="0"/>
      <c r="DYT151" s="0"/>
      <c r="DYU151" s="0"/>
      <c r="DYV151" s="0"/>
      <c r="DYW151" s="0"/>
      <c r="DYX151" s="0"/>
      <c r="DYY151" s="0"/>
      <c r="DYZ151" s="0"/>
      <c r="DZA151" s="0"/>
      <c r="DZB151" s="0"/>
      <c r="DZC151" s="0"/>
      <c r="DZD151" s="0"/>
      <c r="DZE151" s="0"/>
      <c r="DZF151" s="0"/>
      <c r="DZG151" s="0"/>
      <c r="DZH151" s="0"/>
      <c r="DZI151" s="0"/>
      <c r="DZJ151" s="0"/>
      <c r="DZK151" s="0"/>
      <c r="DZL151" s="0"/>
      <c r="DZM151" s="0"/>
      <c r="DZN151" s="0"/>
      <c r="DZO151" s="0"/>
      <c r="DZP151" s="0"/>
      <c r="DZQ151" s="0"/>
      <c r="DZR151" s="0"/>
      <c r="DZS151" s="0"/>
      <c r="DZT151" s="0"/>
      <c r="DZU151" s="0"/>
      <c r="DZV151" s="0"/>
      <c r="DZW151" s="0"/>
      <c r="DZX151" s="0"/>
      <c r="DZY151" s="0"/>
      <c r="DZZ151" s="0"/>
      <c r="EAA151" s="0"/>
      <c r="EAB151" s="0"/>
      <c r="EAC151" s="0"/>
      <c r="EAD151" s="0"/>
      <c r="EAE151" s="0"/>
      <c r="EAF151" s="0"/>
      <c r="EAG151" s="0"/>
      <c r="EAH151" s="0"/>
      <c r="EAI151" s="0"/>
      <c r="EAJ151" s="0"/>
      <c r="EAK151" s="0"/>
      <c r="EAL151" s="0"/>
      <c r="EAM151" s="0"/>
      <c r="EAN151" s="0"/>
      <c r="EAO151" s="0"/>
      <c r="EAP151" s="0"/>
      <c r="EAQ151" s="0"/>
      <c r="EAR151" s="0"/>
      <c r="EAS151" s="0"/>
      <c r="EAT151" s="0"/>
      <c r="EAU151" s="0"/>
      <c r="EAV151" s="0"/>
      <c r="EAW151" s="0"/>
      <c r="EAX151" s="0"/>
      <c r="EAY151" s="0"/>
      <c r="EAZ151" s="0"/>
      <c r="EBA151" s="0"/>
      <c r="EBB151" s="0"/>
      <c r="EBC151" s="0"/>
      <c r="EBD151" s="0"/>
      <c r="EBE151" s="0"/>
      <c r="EBF151" s="0"/>
      <c r="EBG151" s="0"/>
      <c r="EBH151" s="0"/>
      <c r="EBI151" s="0"/>
      <c r="EBJ151" s="0"/>
      <c r="EBK151" s="0"/>
      <c r="EBL151" s="0"/>
      <c r="EBM151" s="0"/>
      <c r="EBN151" s="0"/>
      <c r="EBO151" s="0"/>
      <c r="EBP151" s="0"/>
      <c r="EBQ151" s="0"/>
      <c r="EBR151" s="0"/>
      <c r="EBS151" s="0"/>
      <c r="EBT151" s="0"/>
      <c r="EBU151" s="0"/>
      <c r="EBV151" s="0"/>
      <c r="EBW151" s="0"/>
      <c r="EBX151" s="0"/>
      <c r="EBY151" s="0"/>
      <c r="EBZ151" s="0"/>
      <c r="ECA151" s="0"/>
      <c r="ECB151" s="0"/>
      <c r="ECC151" s="0"/>
      <c r="ECD151" s="0"/>
      <c r="ECE151" s="0"/>
      <c r="ECF151" s="0"/>
      <c r="ECG151" s="0"/>
      <c r="ECH151" s="0"/>
      <c r="ECI151" s="0"/>
      <c r="ECJ151" s="0"/>
      <c r="ECK151" s="0"/>
      <c r="ECL151" s="0"/>
      <c r="ECM151" s="0"/>
      <c r="ECN151" s="0"/>
      <c r="ECO151" s="0"/>
      <c r="ECP151" s="0"/>
      <c r="ECQ151" s="0"/>
      <c r="ECR151" s="0"/>
      <c r="ECS151" s="0"/>
      <c r="ECT151" s="0"/>
      <c r="ECU151" s="0"/>
      <c r="ECV151" s="0"/>
      <c r="ECW151" s="0"/>
      <c r="ECX151" s="0"/>
      <c r="ECY151" s="0"/>
      <c r="ECZ151" s="0"/>
      <c r="EDA151" s="0"/>
      <c r="EDB151" s="0"/>
      <c r="EDC151" s="0"/>
      <c r="EDD151" s="0"/>
      <c r="EDE151" s="0"/>
      <c r="EDF151" s="0"/>
      <c r="EDG151" s="0"/>
      <c r="EDH151" s="0"/>
      <c r="EDI151" s="0"/>
      <c r="EDJ151" s="0"/>
      <c r="EDK151" s="0"/>
      <c r="EDL151" s="0"/>
      <c r="EDM151" s="0"/>
      <c r="EDN151" s="0"/>
      <c r="EDO151" s="0"/>
      <c r="EDP151" s="0"/>
      <c r="EDQ151" s="0"/>
      <c r="EDR151" s="0"/>
      <c r="EDS151" s="0"/>
      <c r="EDT151" s="0"/>
      <c r="EDU151" s="0"/>
      <c r="EDV151" s="0"/>
      <c r="EDW151" s="0"/>
      <c r="EDX151" s="0"/>
      <c r="EDY151" s="0"/>
      <c r="EDZ151" s="0"/>
      <c r="EEA151" s="0"/>
      <c r="EEB151" s="0"/>
      <c r="EEC151" s="0"/>
      <c r="EED151" s="0"/>
      <c r="EEE151" s="0"/>
      <c r="EEF151" s="0"/>
      <c r="EEG151" s="0"/>
      <c r="EEH151" s="0"/>
      <c r="EEI151" s="0"/>
      <c r="EEJ151" s="0"/>
      <c r="EEK151" s="0"/>
      <c r="EEL151" s="0"/>
      <c r="EEM151" s="0"/>
      <c r="EEN151" s="0"/>
      <c r="EEO151" s="0"/>
      <c r="EEP151" s="0"/>
      <c r="EEQ151" s="0"/>
      <c r="EER151" s="0"/>
      <c r="EES151" s="0"/>
      <c r="EET151" s="0"/>
      <c r="EEU151" s="0"/>
      <c r="EEV151" s="0"/>
      <c r="EEW151" s="0"/>
      <c r="EEX151" s="0"/>
      <c r="EEY151" s="0"/>
      <c r="EEZ151" s="0"/>
      <c r="EFA151" s="0"/>
      <c r="EFB151" s="0"/>
      <c r="EFC151" s="0"/>
      <c r="EFD151" s="0"/>
      <c r="EFE151" s="0"/>
      <c r="EFF151" s="0"/>
      <c r="EFG151" s="0"/>
      <c r="EFH151" s="0"/>
      <c r="EFI151" s="0"/>
      <c r="EFJ151" s="0"/>
      <c r="EFK151" s="0"/>
      <c r="EFL151" s="0"/>
      <c r="EFM151" s="0"/>
      <c r="EFN151" s="0"/>
      <c r="EFO151" s="0"/>
      <c r="EFP151" s="0"/>
      <c r="EFQ151" s="0"/>
      <c r="EFR151" s="0"/>
      <c r="EFS151" s="0"/>
      <c r="EFT151" s="0"/>
      <c r="EFU151" s="0"/>
      <c r="EFV151" s="0"/>
      <c r="EFW151" s="0"/>
      <c r="EFX151" s="0"/>
      <c r="EFY151" s="0"/>
      <c r="EFZ151" s="0"/>
      <c r="EGA151" s="0"/>
      <c r="EGB151" s="0"/>
      <c r="EGC151" s="0"/>
      <c r="EGD151" s="0"/>
      <c r="EGE151" s="0"/>
      <c r="EGF151" s="0"/>
      <c r="EGG151" s="0"/>
      <c r="EGH151" s="0"/>
      <c r="EGI151" s="0"/>
      <c r="EGJ151" s="0"/>
      <c r="EGK151" s="0"/>
      <c r="EGL151" s="0"/>
      <c r="EGM151" s="0"/>
      <c r="EGN151" s="0"/>
      <c r="EGO151" s="0"/>
      <c r="EGP151" s="0"/>
      <c r="EGQ151" s="0"/>
      <c r="EGR151" s="0"/>
      <c r="EGS151" s="0"/>
      <c r="EGT151" s="0"/>
      <c r="EGU151" s="0"/>
      <c r="EGV151" s="0"/>
      <c r="EGW151" s="0"/>
      <c r="EGX151" s="0"/>
      <c r="EGY151" s="0"/>
      <c r="EGZ151" s="0"/>
      <c r="EHA151" s="0"/>
      <c r="EHB151" s="0"/>
      <c r="EHC151" s="0"/>
      <c r="EHD151" s="0"/>
      <c r="EHE151" s="0"/>
      <c r="EHF151" s="0"/>
      <c r="EHG151" s="0"/>
      <c r="EHH151" s="0"/>
      <c r="EHI151" s="0"/>
      <c r="EHJ151" s="0"/>
      <c r="EHK151" s="0"/>
      <c r="EHL151" s="0"/>
      <c r="EHM151" s="0"/>
      <c r="EHN151" s="0"/>
      <c r="EHO151" s="0"/>
      <c r="EHP151" s="0"/>
      <c r="EHQ151" s="0"/>
      <c r="EHR151" s="0"/>
      <c r="EHS151" s="0"/>
      <c r="EHT151" s="0"/>
      <c r="EHU151" s="0"/>
      <c r="EHV151" s="0"/>
      <c r="EHW151" s="0"/>
      <c r="EHX151" s="0"/>
      <c r="EHY151" s="0"/>
      <c r="EHZ151" s="0"/>
      <c r="EIA151" s="0"/>
      <c r="EIB151" s="0"/>
      <c r="EIC151" s="0"/>
      <c r="EID151" s="0"/>
      <c r="EIE151" s="0"/>
      <c r="EIF151" s="0"/>
      <c r="EIG151" s="0"/>
      <c r="EIH151" s="0"/>
      <c r="EII151" s="0"/>
      <c r="EIJ151" s="0"/>
      <c r="EIK151" s="0"/>
      <c r="EIL151" s="0"/>
      <c r="EIM151" s="0"/>
      <c r="EIN151" s="0"/>
      <c r="EIO151" s="0"/>
      <c r="EIP151" s="0"/>
      <c r="EIQ151" s="0"/>
      <c r="EIR151" s="0"/>
      <c r="EIS151" s="0"/>
      <c r="EIT151" s="0"/>
      <c r="EIU151" s="0"/>
      <c r="EIV151" s="0"/>
      <c r="EIW151" s="0"/>
      <c r="EIX151" s="0"/>
      <c r="EIY151" s="0"/>
      <c r="EIZ151" s="0"/>
      <c r="EJA151" s="0"/>
      <c r="EJB151" s="0"/>
      <c r="EJC151" s="0"/>
      <c r="EJD151" s="0"/>
      <c r="EJE151" s="0"/>
      <c r="EJF151" s="0"/>
      <c r="EJG151" s="0"/>
      <c r="EJH151" s="0"/>
      <c r="EJI151" s="0"/>
      <c r="EJJ151" s="0"/>
      <c r="EJK151" s="0"/>
      <c r="EJL151" s="0"/>
      <c r="EJM151" s="0"/>
      <c r="EJN151" s="0"/>
      <c r="EJO151" s="0"/>
      <c r="EJP151" s="0"/>
      <c r="EJQ151" s="0"/>
      <c r="EJR151" s="0"/>
      <c r="EJS151" s="0"/>
      <c r="EJT151" s="0"/>
      <c r="EJU151" s="0"/>
      <c r="EJV151" s="0"/>
      <c r="EJW151" s="0"/>
      <c r="EJX151" s="0"/>
      <c r="EJY151" s="0"/>
      <c r="EJZ151" s="0"/>
      <c r="EKA151" s="0"/>
      <c r="EKB151" s="0"/>
      <c r="EKC151" s="0"/>
      <c r="EKD151" s="0"/>
      <c r="EKE151" s="0"/>
      <c r="EKF151" s="0"/>
      <c r="EKG151" s="0"/>
      <c r="EKH151" s="0"/>
      <c r="EKI151" s="0"/>
      <c r="EKJ151" s="0"/>
      <c r="EKK151" s="0"/>
      <c r="EKL151" s="0"/>
      <c r="EKM151" s="0"/>
      <c r="EKN151" s="0"/>
      <c r="EKO151" s="0"/>
      <c r="EKP151" s="0"/>
      <c r="EKQ151" s="0"/>
      <c r="EKR151" s="0"/>
      <c r="EKS151" s="0"/>
      <c r="EKT151" s="0"/>
      <c r="EKU151" s="0"/>
      <c r="EKV151" s="0"/>
      <c r="EKW151" s="0"/>
      <c r="EKX151" s="0"/>
      <c r="EKY151" s="0"/>
      <c r="EKZ151" s="0"/>
      <c r="ELA151" s="0"/>
      <c r="ELB151" s="0"/>
      <c r="ELC151" s="0"/>
      <c r="ELD151" s="0"/>
      <c r="ELE151" s="0"/>
      <c r="ELF151" s="0"/>
      <c r="ELG151" s="0"/>
      <c r="ELH151" s="0"/>
      <c r="ELI151" s="0"/>
      <c r="ELJ151" s="0"/>
      <c r="ELK151" s="0"/>
      <c r="ELL151" s="0"/>
      <c r="ELM151" s="0"/>
      <c r="ELN151" s="0"/>
      <c r="ELO151" s="0"/>
      <c r="ELP151" s="0"/>
      <c r="ELQ151" s="0"/>
      <c r="ELR151" s="0"/>
      <c r="ELS151" s="0"/>
      <c r="ELT151" s="0"/>
      <c r="ELU151" s="0"/>
      <c r="ELV151" s="0"/>
      <c r="ELW151" s="0"/>
      <c r="ELX151" s="0"/>
      <c r="ELY151" s="0"/>
      <c r="ELZ151" s="0"/>
      <c r="EMA151" s="0"/>
      <c r="EMB151" s="0"/>
      <c r="EMC151" s="0"/>
      <c r="EMD151" s="0"/>
      <c r="EME151" s="0"/>
      <c r="EMF151" s="0"/>
      <c r="EMG151" s="0"/>
      <c r="EMH151" s="0"/>
      <c r="EMI151" s="0"/>
      <c r="EMJ151" s="0"/>
      <c r="EMK151" s="0"/>
      <c r="EML151" s="0"/>
      <c r="EMM151" s="0"/>
      <c r="EMN151" s="0"/>
      <c r="EMO151" s="0"/>
      <c r="EMP151" s="0"/>
      <c r="EMQ151" s="0"/>
      <c r="EMR151" s="0"/>
      <c r="EMS151" s="0"/>
      <c r="EMT151" s="0"/>
      <c r="EMU151" s="0"/>
      <c r="EMV151" s="0"/>
      <c r="EMW151" s="0"/>
      <c r="EMX151" s="0"/>
      <c r="EMY151" s="0"/>
      <c r="EMZ151" s="0"/>
      <c r="ENA151" s="0"/>
      <c r="ENB151" s="0"/>
      <c r="ENC151" s="0"/>
      <c r="END151" s="0"/>
      <c r="ENE151" s="0"/>
      <c r="ENF151" s="0"/>
      <c r="ENG151" s="0"/>
      <c r="ENH151" s="0"/>
      <c r="ENI151" s="0"/>
      <c r="ENJ151" s="0"/>
      <c r="ENK151" s="0"/>
      <c r="ENL151" s="0"/>
      <c r="ENM151" s="0"/>
      <c r="ENN151" s="0"/>
      <c r="ENO151" s="0"/>
      <c r="ENP151" s="0"/>
      <c r="ENQ151" s="0"/>
      <c r="ENR151" s="0"/>
      <c r="ENS151" s="0"/>
      <c r="ENT151" s="0"/>
      <c r="ENU151" s="0"/>
      <c r="ENV151" s="0"/>
      <c r="ENW151" s="0"/>
      <c r="ENX151" s="0"/>
      <c r="ENY151" s="0"/>
      <c r="ENZ151" s="0"/>
      <c r="EOA151" s="0"/>
      <c r="EOB151" s="0"/>
      <c r="EOC151" s="0"/>
      <c r="EOD151" s="0"/>
      <c r="EOE151" s="0"/>
      <c r="EOF151" s="0"/>
      <c r="EOG151" s="0"/>
      <c r="EOH151" s="0"/>
      <c r="EOI151" s="0"/>
      <c r="EOJ151" s="0"/>
      <c r="EOK151" s="0"/>
      <c r="EOL151" s="0"/>
      <c r="EOM151" s="0"/>
      <c r="EON151" s="0"/>
      <c r="EOO151" s="0"/>
      <c r="EOP151" s="0"/>
      <c r="EOQ151" s="0"/>
      <c r="EOR151" s="0"/>
      <c r="EOS151" s="0"/>
      <c r="EOT151" s="0"/>
      <c r="EOU151" s="0"/>
      <c r="EOV151" s="0"/>
      <c r="EOW151" s="0"/>
      <c r="EOX151" s="0"/>
      <c r="EOY151" s="0"/>
      <c r="EOZ151" s="0"/>
      <c r="EPA151" s="0"/>
      <c r="EPB151" s="0"/>
      <c r="EPC151" s="0"/>
      <c r="EPD151" s="0"/>
      <c r="EPE151" s="0"/>
      <c r="EPF151" s="0"/>
      <c r="EPG151" s="0"/>
      <c r="EPH151" s="0"/>
      <c r="EPI151" s="0"/>
      <c r="EPJ151" s="0"/>
      <c r="EPK151" s="0"/>
      <c r="EPL151" s="0"/>
      <c r="EPM151" s="0"/>
      <c r="EPN151" s="0"/>
      <c r="EPO151" s="0"/>
      <c r="EPP151" s="0"/>
      <c r="EPQ151" s="0"/>
      <c r="EPR151" s="0"/>
      <c r="EPS151" s="0"/>
      <c r="EPT151" s="0"/>
      <c r="EPU151" s="0"/>
      <c r="EPV151" s="0"/>
      <c r="EPW151" s="0"/>
      <c r="EPX151" s="0"/>
      <c r="EPY151" s="0"/>
      <c r="EPZ151" s="0"/>
      <c r="EQA151" s="0"/>
      <c r="EQB151" s="0"/>
      <c r="EQC151" s="0"/>
      <c r="EQD151" s="0"/>
      <c r="EQE151" s="0"/>
      <c r="EQF151" s="0"/>
      <c r="EQG151" s="0"/>
      <c r="EQH151" s="0"/>
      <c r="EQI151" s="0"/>
      <c r="EQJ151" s="0"/>
      <c r="EQK151" s="0"/>
      <c r="EQL151" s="0"/>
      <c r="EQM151" s="0"/>
      <c r="EQN151" s="0"/>
      <c r="EQO151" s="0"/>
      <c r="EQP151" s="0"/>
      <c r="EQQ151" s="0"/>
      <c r="EQR151" s="0"/>
      <c r="EQS151" s="0"/>
      <c r="EQT151" s="0"/>
      <c r="EQU151" s="0"/>
      <c r="EQV151" s="0"/>
      <c r="EQW151" s="0"/>
      <c r="EQX151" s="0"/>
      <c r="EQY151" s="0"/>
      <c r="EQZ151" s="0"/>
      <c r="ERA151" s="0"/>
      <c r="ERB151" s="0"/>
      <c r="ERC151" s="0"/>
      <c r="ERD151" s="0"/>
      <c r="ERE151" s="0"/>
      <c r="ERF151" s="0"/>
      <c r="ERG151" s="0"/>
      <c r="ERH151" s="0"/>
      <c r="ERI151" s="0"/>
      <c r="ERJ151" s="0"/>
      <c r="ERK151" s="0"/>
      <c r="ERL151" s="0"/>
      <c r="ERM151" s="0"/>
      <c r="ERN151" s="0"/>
      <c r="ERO151" s="0"/>
      <c r="ERP151" s="0"/>
      <c r="ERQ151" s="0"/>
      <c r="ERR151" s="0"/>
      <c r="ERS151" s="0"/>
      <c r="ERT151" s="0"/>
      <c r="ERU151" s="0"/>
      <c r="ERV151" s="0"/>
      <c r="ERW151" s="0"/>
      <c r="ERX151" s="0"/>
      <c r="ERY151" s="0"/>
      <c r="ERZ151" s="0"/>
      <c r="ESA151" s="0"/>
      <c r="ESB151" s="0"/>
      <c r="ESC151" s="0"/>
      <c r="ESD151" s="0"/>
      <c r="ESE151" s="0"/>
      <c r="ESF151" s="0"/>
      <c r="ESG151" s="0"/>
      <c r="ESH151" s="0"/>
      <c r="ESI151" s="0"/>
      <c r="ESJ151" s="0"/>
      <c r="ESK151" s="0"/>
      <c r="ESL151" s="0"/>
      <c r="ESM151" s="0"/>
      <c r="ESN151" s="0"/>
      <c r="ESO151" s="0"/>
      <c r="ESP151" s="0"/>
      <c r="ESQ151" s="0"/>
      <c r="ESR151" s="0"/>
      <c r="ESS151" s="0"/>
      <c r="EST151" s="0"/>
      <c r="ESU151" s="0"/>
      <c r="ESV151" s="0"/>
      <c r="ESW151" s="0"/>
      <c r="ESX151" s="0"/>
      <c r="ESY151" s="0"/>
      <c r="ESZ151" s="0"/>
      <c r="ETA151" s="0"/>
      <c r="ETB151" s="0"/>
      <c r="ETC151" s="0"/>
      <c r="ETD151" s="0"/>
      <c r="ETE151" s="0"/>
      <c r="ETF151" s="0"/>
      <c r="ETG151" s="0"/>
      <c r="ETH151" s="0"/>
      <c r="ETI151" s="0"/>
      <c r="ETJ151" s="0"/>
      <c r="ETK151" s="0"/>
      <c r="ETL151" s="0"/>
      <c r="ETM151" s="0"/>
      <c r="ETN151" s="0"/>
      <c r="ETO151" s="0"/>
      <c r="ETP151" s="0"/>
      <c r="ETQ151" s="0"/>
      <c r="ETR151" s="0"/>
      <c r="ETS151" s="0"/>
      <c r="ETT151" s="0"/>
      <c r="ETU151" s="0"/>
      <c r="ETV151" s="0"/>
      <c r="ETW151" s="0"/>
      <c r="ETX151" s="0"/>
      <c r="ETY151" s="0"/>
      <c r="ETZ151" s="0"/>
      <c r="EUA151" s="0"/>
      <c r="EUB151" s="0"/>
      <c r="EUC151" s="0"/>
      <c r="EUD151" s="0"/>
      <c r="EUE151" s="0"/>
      <c r="EUF151" s="0"/>
      <c r="EUG151" s="0"/>
      <c r="EUH151" s="0"/>
      <c r="EUI151" s="0"/>
      <c r="EUJ151" s="0"/>
      <c r="EUK151" s="0"/>
      <c r="EUL151" s="0"/>
      <c r="EUM151" s="0"/>
      <c r="EUN151" s="0"/>
      <c r="EUO151" s="0"/>
      <c r="EUP151" s="0"/>
      <c r="EUQ151" s="0"/>
      <c r="EUR151" s="0"/>
      <c r="EUS151" s="0"/>
      <c r="EUT151" s="0"/>
      <c r="EUU151" s="0"/>
      <c r="EUV151" s="0"/>
      <c r="EUW151" s="0"/>
      <c r="EUX151" s="0"/>
      <c r="EUY151" s="0"/>
      <c r="EUZ151" s="0"/>
      <c r="EVA151" s="0"/>
      <c r="EVB151" s="0"/>
      <c r="EVC151" s="0"/>
      <c r="EVD151" s="0"/>
      <c r="EVE151" s="0"/>
      <c r="EVF151" s="0"/>
      <c r="EVG151" s="0"/>
      <c r="EVH151" s="0"/>
      <c r="EVI151" s="0"/>
      <c r="EVJ151" s="0"/>
      <c r="EVK151" s="0"/>
      <c r="EVL151" s="0"/>
      <c r="EVM151" s="0"/>
      <c r="EVN151" s="0"/>
      <c r="EVO151" s="0"/>
      <c r="EVP151" s="0"/>
      <c r="EVQ151" s="0"/>
      <c r="EVR151" s="0"/>
      <c r="EVS151" s="0"/>
      <c r="EVT151" s="0"/>
      <c r="EVU151" s="0"/>
      <c r="EVV151" s="0"/>
      <c r="EVW151" s="0"/>
      <c r="EVX151" s="0"/>
      <c r="EVY151" s="0"/>
      <c r="EVZ151" s="0"/>
      <c r="EWA151" s="0"/>
      <c r="EWB151" s="0"/>
      <c r="EWC151" s="0"/>
      <c r="EWD151" s="0"/>
      <c r="EWE151" s="0"/>
      <c r="EWF151" s="0"/>
      <c r="EWG151" s="0"/>
      <c r="EWH151" s="0"/>
      <c r="EWI151" s="0"/>
      <c r="EWJ151" s="0"/>
      <c r="EWK151" s="0"/>
      <c r="EWL151" s="0"/>
      <c r="EWM151" s="0"/>
      <c r="EWN151" s="0"/>
      <c r="EWO151" s="0"/>
      <c r="EWP151" s="0"/>
      <c r="EWQ151" s="0"/>
      <c r="EWR151" s="0"/>
      <c r="EWS151" s="0"/>
      <c r="EWT151" s="0"/>
      <c r="EWU151" s="0"/>
      <c r="EWV151" s="0"/>
      <c r="EWW151" s="0"/>
      <c r="EWX151" s="0"/>
      <c r="EWY151" s="0"/>
      <c r="EWZ151" s="0"/>
      <c r="EXA151" s="0"/>
      <c r="EXB151" s="0"/>
      <c r="EXC151" s="0"/>
      <c r="EXD151" s="0"/>
      <c r="EXE151" s="0"/>
      <c r="EXF151" s="0"/>
      <c r="EXG151" s="0"/>
      <c r="EXH151" s="0"/>
      <c r="EXI151" s="0"/>
      <c r="EXJ151" s="0"/>
      <c r="EXK151" s="0"/>
      <c r="EXL151" s="0"/>
      <c r="EXM151" s="0"/>
      <c r="EXN151" s="0"/>
      <c r="EXO151" s="0"/>
      <c r="EXP151" s="0"/>
      <c r="EXQ151" s="0"/>
      <c r="EXR151" s="0"/>
      <c r="EXS151" s="0"/>
      <c r="EXT151" s="0"/>
      <c r="EXU151" s="0"/>
      <c r="EXV151" s="0"/>
      <c r="EXW151" s="0"/>
      <c r="EXX151" s="0"/>
      <c r="EXY151" s="0"/>
      <c r="EXZ151" s="0"/>
      <c r="EYA151" s="0"/>
      <c r="EYB151" s="0"/>
      <c r="EYC151" s="0"/>
      <c r="EYD151" s="0"/>
      <c r="EYE151" s="0"/>
      <c r="EYF151" s="0"/>
      <c r="EYG151" s="0"/>
      <c r="EYH151" s="0"/>
      <c r="EYI151" s="0"/>
      <c r="EYJ151" s="0"/>
      <c r="EYK151" s="0"/>
      <c r="EYL151" s="0"/>
      <c r="EYM151" s="0"/>
      <c r="EYN151" s="0"/>
      <c r="EYO151" s="0"/>
      <c r="EYP151" s="0"/>
      <c r="EYQ151" s="0"/>
      <c r="EYR151" s="0"/>
      <c r="EYS151" s="0"/>
      <c r="EYT151" s="0"/>
      <c r="EYU151" s="0"/>
      <c r="EYV151" s="0"/>
      <c r="EYW151" s="0"/>
      <c r="EYX151" s="0"/>
      <c r="EYY151" s="0"/>
      <c r="EYZ151" s="0"/>
      <c r="EZA151" s="0"/>
      <c r="EZB151" s="0"/>
      <c r="EZC151" s="0"/>
      <c r="EZD151" s="0"/>
      <c r="EZE151" s="0"/>
      <c r="EZF151" s="0"/>
      <c r="EZG151" s="0"/>
      <c r="EZH151" s="0"/>
      <c r="EZI151" s="0"/>
      <c r="EZJ151" s="0"/>
      <c r="EZK151" s="0"/>
      <c r="EZL151" s="0"/>
      <c r="EZM151" s="0"/>
      <c r="EZN151" s="0"/>
      <c r="EZO151" s="0"/>
      <c r="EZP151" s="0"/>
      <c r="EZQ151" s="0"/>
      <c r="EZR151" s="0"/>
      <c r="EZS151" s="0"/>
      <c r="EZT151" s="0"/>
      <c r="EZU151" s="0"/>
      <c r="EZV151" s="0"/>
      <c r="EZW151" s="0"/>
      <c r="EZX151" s="0"/>
      <c r="EZY151" s="0"/>
      <c r="EZZ151" s="0"/>
      <c r="FAA151" s="0"/>
      <c r="FAB151" s="0"/>
      <c r="FAC151" s="0"/>
      <c r="FAD151" s="0"/>
      <c r="FAE151" s="0"/>
      <c r="FAF151" s="0"/>
      <c r="FAG151" s="0"/>
      <c r="FAH151" s="0"/>
      <c r="FAI151" s="0"/>
      <c r="FAJ151" s="0"/>
      <c r="FAK151" s="0"/>
      <c r="FAL151" s="0"/>
      <c r="FAM151" s="0"/>
      <c r="FAN151" s="0"/>
      <c r="FAO151" s="0"/>
      <c r="FAP151" s="0"/>
      <c r="FAQ151" s="0"/>
      <c r="FAR151" s="0"/>
      <c r="FAS151" s="0"/>
      <c r="FAT151" s="0"/>
      <c r="FAU151" s="0"/>
      <c r="FAV151" s="0"/>
      <c r="FAW151" s="0"/>
      <c r="FAX151" s="0"/>
      <c r="FAY151" s="0"/>
      <c r="FAZ151" s="0"/>
      <c r="FBA151" s="0"/>
      <c r="FBB151" s="0"/>
      <c r="FBC151" s="0"/>
      <c r="FBD151" s="0"/>
      <c r="FBE151" s="0"/>
      <c r="FBF151" s="0"/>
      <c r="FBG151" s="0"/>
      <c r="FBH151" s="0"/>
      <c r="FBI151" s="0"/>
      <c r="FBJ151" s="0"/>
      <c r="FBK151" s="0"/>
      <c r="FBL151" s="0"/>
      <c r="FBM151" s="0"/>
      <c r="FBN151" s="0"/>
      <c r="FBO151" s="0"/>
      <c r="FBP151" s="0"/>
      <c r="FBQ151" s="0"/>
      <c r="FBR151" s="0"/>
      <c r="FBS151" s="0"/>
      <c r="FBT151" s="0"/>
      <c r="FBU151" s="0"/>
      <c r="FBV151" s="0"/>
      <c r="FBW151" s="0"/>
      <c r="FBX151" s="0"/>
      <c r="FBY151" s="0"/>
      <c r="FBZ151" s="0"/>
      <c r="FCA151" s="0"/>
      <c r="FCB151" s="0"/>
      <c r="FCC151" s="0"/>
      <c r="FCD151" s="0"/>
      <c r="FCE151" s="0"/>
      <c r="FCF151" s="0"/>
      <c r="FCG151" s="0"/>
      <c r="FCH151" s="0"/>
      <c r="FCI151" s="0"/>
      <c r="FCJ151" s="0"/>
      <c r="FCK151" s="0"/>
      <c r="FCL151" s="0"/>
      <c r="FCM151" s="0"/>
      <c r="FCN151" s="0"/>
      <c r="FCO151" s="0"/>
      <c r="FCP151" s="0"/>
      <c r="FCQ151" s="0"/>
      <c r="FCR151" s="0"/>
      <c r="FCS151" s="0"/>
      <c r="FCT151" s="0"/>
      <c r="FCU151" s="0"/>
      <c r="FCV151" s="0"/>
      <c r="FCW151" s="0"/>
      <c r="FCX151" s="0"/>
      <c r="FCY151" s="0"/>
      <c r="FCZ151" s="0"/>
      <c r="FDA151" s="0"/>
      <c r="FDB151" s="0"/>
      <c r="FDC151" s="0"/>
      <c r="FDD151" s="0"/>
      <c r="FDE151" s="0"/>
      <c r="FDF151" s="0"/>
      <c r="FDG151" s="0"/>
      <c r="FDH151" s="0"/>
      <c r="FDI151" s="0"/>
      <c r="FDJ151" s="0"/>
      <c r="FDK151" s="0"/>
      <c r="FDL151" s="0"/>
      <c r="FDM151" s="0"/>
      <c r="FDN151" s="0"/>
      <c r="FDO151" s="0"/>
      <c r="FDP151" s="0"/>
      <c r="FDQ151" s="0"/>
      <c r="FDR151" s="0"/>
      <c r="FDS151" s="0"/>
      <c r="FDT151" s="0"/>
      <c r="FDU151" s="0"/>
      <c r="FDV151" s="0"/>
      <c r="FDW151" s="0"/>
      <c r="FDX151" s="0"/>
      <c r="FDY151" s="0"/>
      <c r="FDZ151" s="0"/>
      <c r="FEA151" s="0"/>
      <c r="FEB151" s="0"/>
      <c r="FEC151" s="0"/>
      <c r="FED151" s="0"/>
      <c r="FEE151" s="0"/>
      <c r="FEF151" s="0"/>
      <c r="FEG151" s="0"/>
      <c r="FEH151" s="0"/>
      <c r="FEI151" s="0"/>
      <c r="FEJ151" s="0"/>
      <c r="FEK151" s="0"/>
      <c r="FEL151" s="0"/>
      <c r="FEM151" s="0"/>
      <c r="FEN151" s="0"/>
      <c r="FEO151" s="0"/>
      <c r="FEP151" s="0"/>
      <c r="FEQ151" s="0"/>
      <c r="FER151" s="0"/>
      <c r="FES151" s="0"/>
      <c r="FET151" s="0"/>
      <c r="FEU151" s="0"/>
      <c r="FEV151" s="0"/>
      <c r="FEW151" s="0"/>
      <c r="FEX151" s="0"/>
      <c r="FEY151" s="0"/>
      <c r="FEZ151" s="0"/>
      <c r="FFA151" s="0"/>
      <c r="FFB151" s="0"/>
      <c r="FFC151" s="0"/>
      <c r="FFD151" s="0"/>
      <c r="FFE151" s="0"/>
      <c r="FFF151" s="0"/>
      <c r="FFG151" s="0"/>
      <c r="FFH151" s="0"/>
      <c r="FFI151" s="0"/>
      <c r="FFJ151" s="0"/>
      <c r="FFK151" s="0"/>
      <c r="FFL151" s="0"/>
      <c r="FFM151" s="0"/>
      <c r="FFN151" s="0"/>
      <c r="FFO151" s="0"/>
      <c r="FFP151" s="0"/>
      <c r="FFQ151" s="0"/>
      <c r="FFR151" s="0"/>
      <c r="FFS151" s="0"/>
      <c r="FFT151" s="0"/>
      <c r="FFU151" s="0"/>
      <c r="FFV151" s="0"/>
      <c r="FFW151" s="0"/>
      <c r="FFX151" s="0"/>
      <c r="FFY151" s="0"/>
      <c r="FFZ151" s="0"/>
      <c r="FGA151" s="0"/>
      <c r="FGB151" s="0"/>
      <c r="FGC151" s="0"/>
      <c r="FGD151" s="0"/>
      <c r="FGE151" s="0"/>
      <c r="FGF151" s="0"/>
      <c r="FGG151" s="0"/>
      <c r="FGH151" s="0"/>
      <c r="FGI151" s="0"/>
      <c r="FGJ151" s="0"/>
      <c r="FGK151" s="0"/>
      <c r="FGL151" s="0"/>
      <c r="FGM151" s="0"/>
      <c r="FGN151" s="0"/>
      <c r="FGO151" s="0"/>
      <c r="FGP151" s="0"/>
      <c r="FGQ151" s="0"/>
      <c r="FGR151" s="0"/>
      <c r="FGS151" s="0"/>
      <c r="FGT151" s="0"/>
      <c r="FGU151" s="0"/>
      <c r="FGV151" s="0"/>
      <c r="FGW151" s="0"/>
      <c r="FGX151" s="0"/>
      <c r="FGY151" s="0"/>
      <c r="FGZ151" s="0"/>
      <c r="FHA151" s="0"/>
      <c r="FHB151" s="0"/>
      <c r="FHC151" s="0"/>
      <c r="FHD151" s="0"/>
      <c r="FHE151" s="0"/>
      <c r="FHF151" s="0"/>
      <c r="FHG151" s="0"/>
      <c r="FHH151" s="0"/>
      <c r="FHI151" s="0"/>
      <c r="FHJ151" s="0"/>
      <c r="FHK151" s="0"/>
      <c r="FHL151" s="0"/>
      <c r="FHM151" s="0"/>
      <c r="FHN151" s="0"/>
      <c r="FHO151" s="0"/>
      <c r="FHP151" s="0"/>
      <c r="FHQ151" s="0"/>
      <c r="FHR151" s="0"/>
      <c r="FHS151" s="0"/>
      <c r="FHT151" s="0"/>
      <c r="FHU151" s="0"/>
      <c r="FHV151" s="0"/>
      <c r="FHW151" s="0"/>
      <c r="FHX151" s="0"/>
      <c r="FHY151" s="0"/>
      <c r="FHZ151" s="0"/>
      <c r="FIA151" s="0"/>
      <c r="FIB151" s="0"/>
      <c r="FIC151" s="0"/>
      <c r="FID151" s="0"/>
      <c r="FIE151" s="0"/>
      <c r="FIF151" s="0"/>
      <c r="FIG151" s="0"/>
      <c r="FIH151" s="0"/>
      <c r="FII151" s="0"/>
      <c r="FIJ151" s="0"/>
      <c r="FIK151" s="0"/>
      <c r="FIL151" s="0"/>
      <c r="FIM151" s="0"/>
      <c r="FIN151" s="0"/>
      <c r="FIO151" s="0"/>
      <c r="FIP151" s="0"/>
      <c r="FIQ151" s="0"/>
      <c r="FIR151" s="0"/>
      <c r="FIS151" s="0"/>
      <c r="FIT151" s="0"/>
      <c r="FIU151" s="0"/>
      <c r="FIV151" s="0"/>
      <c r="FIW151" s="0"/>
      <c r="FIX151" s="0"/>
      <c r="FIY151" s="0"/>
      <c r="FIZ151" s="0"/>
      <c r="FJA151" s="0"/>
      <c r="FJB151" s="0"/>
      <c r="FJC151" s="0"/>
      <c r="FJD151" s="0"/>
      <c r="FJE151" s="0"/>
      <c r="FJF151" s="0"/>
      <c r="FJG151" s="0"/>
      <c r="FJH151" s="0"/>
      <c r="FJI151" s="0"/>
      <c r="FJJ151" s="0"/>
      <c r="FJK151" s="0"/>
      <c r="FJL151" s="0"/>
      <c r="FJM151" s="0"/>
      <c r="FJN151" s="0"/>
      <c r="FJO151" s="0"/>
      <c r="FJP151" s="0"/>
      <c r="FJQ151" s="0"/>
      <c r="FJR151" s="0"/>
      <c r="FJS151" s="0"/>
      <c r="FJT151" s="0"/>
      <c r="FJU151" s="0"/>
      <c r="FJV151" s="0"/>
      <c r="FJW151" s="0"/>
      <c r="FJX151" s="0"/>
      <c r="FJY151" s="0"/>
      <c r="FJZ151" s="0"/>
      <c r="FKA151" s="0"/>
      <c r="FKB151" s="0"/>
      <c r="FKC151" s="0"/>
      <c r="FKD151" s="0"/>
      <c r="FKE151" s="0"/>
      <c r="FKF151" s="0"/>
      <c r="FKG151" s="0"/>
      <c r="FKH151" s="0"/>
      <c r="FKI151" s="0"/>
      <c r="FKJ151" s="0"/>
      <c r="FKK151" s="0"/>
      <c r="FKL151" s="0"/>
      <c r="FKM151" s="0"/>
      <c r="FKN151" s="0"/>
      <c r="FKO151" s="0"/>
      <c r="FKP151" s="0"/>
      <c r="FKQ151" s="0"/>
      <c r="FKR151" s="0"/>
      <c r="FKS151" s="0"/>
      <c r="FKT151" s="0"/>
      <c r="FKU151" s="0"/>
      <c r="FKV151" s="0"/>
      <c r="FKW151" s="0"/>
      <c r="FKX151" s="0"/>
      <c r="FKY151" s="0"/>
      <c r="FKZ151" s="0"/>
      <c r="FLA151" s="0"/>
      <c r="FLB151" s="0"/>
      <c r="FLC151" s="0"/>
      <c r="FLD151" s="0"/>
      <c r="FLE151" s="0"/>
      <c r="FLF151" s="0"/>
      <c r="FLG151" s="0"/>
      <c r="FLH151" s="0"/>
      <c r="FLI151" s="0"/>
      <c r="FLJ151" s="0"/>
      <c r="FLK151" s="0"/>
      <c r="FLL151" s="0"/>
      <c r="FLM151" s="0"/>
      <c r="FLN151" s="0"/>
      <c r="FLO151" s="0"/>
      <c r="FLP151" s="0"/>
      <c r="FLQ151" s="0"/>
      <c r="FLR151" s="0"/>
      <c r="FLS151" s="0"/>
      <c r="FLT151" s="0"/>
      <c r="FLU151" s="0"/>
      <c r="FLV151" s="0"/>
      <c r="FLW151" s="0"/>
      <c r="FLX151" s="0"/>
      <c r="FLY151" s="0"/>
      <c r="FLZ151" s="0"/>
      <c r="FMA151" s="0"/>
      <c r="FMB151" s="0"/>
      <c r="FMC151" s="0"/>
      <c r="FMD151" s="0"/>
      <c r="FME151" s="0"/>
      <c r="FMF151" s="0"/>
      <c r="FMG151" s="0"/>
      <c r="FMH151" s="0"/>
      <c r="FMI151" s="0"/>
      <c r="FMJ151" s="0"/>
      <c r="FMK151" s="0"/>
      <c r="FML151" s="0"/>
      <c r="FMM151" s="0"/>
      <c r="FMN151" s="0"/>
      <c r="FMO151" s="0"/>
      <c r="FMP151" s="0"/>
      <c r="FMQ151" s="0"/>
      <c r="FMR151" s="0"/>
      <c r="FMS151" s="0"/>
      <c r="FMT151" s="0"/>
      <c r="FMU151" s="0"/>
      <c r="FMV151" s="0"/>
      <c r="FMW151" s="0"/>
      <c r="FMX151" s="0"/>
      <c r="FMY151" s="0"/>
      <c r="FMZ151" s="0"/>
      <c r="FNA151" s="0"/>
      <c r="FNB151" s="0"/>
      <c r="FNC151" s="0"/>
      <c r="FND151" s="0"/>
      <c r="FNE151" s="0"/>
      <c r="FNF151" s="0"/>
      <c r="FNG151" s="0"/>
      <c r="FNH151" s="0"/>
      <c r="FNI151" s="0"/>
      <c r="FNJ151" s="0"/>
      <c r="FNK151" s="0"/>
      <c r="FNL151" s="0"/>
      <c r="FNM151" s="0"/>
      <c r="FNN151" s="0"/>
      <c r="FNO151" s="0"/>
      <c r="FNP151" s="0"/>
      <c r="FNQ151" s="0"/>
      <c r="FNR151" s="0"/>
      <c r="FNS151" s="0"/>
      <c r="FNT151" s="0"/>
      <c r="FNU151" s="0"/>
      <c r="FNV151" s="0"/>
      <c r="FNW151" s="0"/>
      <c r="FNX151" s="0"/>
      <c r="FNY151" s="0"/>
      <c r="FNZ151" s="0"/>
      <c r="FOA151" s="0"/>
      <c r="FOB151" s="0"/>
      <c r="FOC151" s="0"/>
      <c r="FOD151" s="0"/>
      <c r="FOE151" s="0"/>
      <c r="FOF151" s="0"/>
      <c r="FOG151" s="0"/>
      <c r="FOH151" s="0"/>
      <c r="FOI151" s="0"/>
      <c r="FOJ151" s="0"/>
      <c r="FOK151" s="0"/>
      <c r="FOL151" s="0"/>
      <c r="FOM151" s="0"/>
      <c r="FON151" s="0"/>
      <c r="FOO151" s="0"/>
      <c r="FOP151" s="0"/>
      <c r="FOQ151" s="0"/>
      <c r="FOR151" s="0"/>
      <c r="FOS151" s="0"/>
      <c r="FOT151" s="0"/>
      <c r="FOU151" s="0"/>
      <c r="FOV151" s="0"/>
      <c r="FOW151" s="0"/>
      <c r="FOX151" s="0"/>
      <c r="FOY151" s="0"/>
      <c r="FOZ151" s="0"/>
      <c r="FPA151" s="0"/>
      <c r="FPB151" s="0"/>
      <c r="FPC151" s="0"/>
      <c r="FPD151" s="0"/>
      <c r="FPE151" s="0"/>
      <c r="FPF151" s="0"/>
      <c r="FPG151" s="0"/>
      <c r="FPH151" s="0"/>
      <c r="FPI151" s="0"/>
      <c r="FPJ151" s="0"/>
      <c r="FPK151" s="0"/>
      <c r="FPL151" s="0"/>
      <c r="FPM151" s="0"/>
      <c r="FPN151" s="0"/>
      <c r="FPO151" s="0"/>
      <c r="FPP151" s="0"/>
      <c r="FPQ151" s="0"/>
      <c r="FPR151" s="0"/>
      <c r="FPS151" s="0"/>
      <c r="FPT151" s="0"/>
      <c r="FPU151" s="0"/>
      <c r="FPV151" s="0"/>
      <c r="FPW151" s="0"/>
      <c r="FPX151" s="0"/>
      <c r="FPY151" s="0"/>
      <c r="FPZ151" s="0"/>
      <c r="FQA151" s="0"/>
      <c r="FQB151" s="0"/>
      <c r="FQC151" s="0"/>
      <c r="FQD151" s="0"/>
      <c r="FQE151" s="0"/>
      <c r="FQF151" s="0"/>
      <c r="FQG151" s="0"/>
      <c r="FQH151" s="0"/>
      <c r="FQI151" s="0"/>
      <c r="FQJ151" s="0"/>
      <c r="FQK151" s="0"/>
      <c r="FQL151" s="0"/>
      <c r="FQM151" s="0"/>
      <c r="FQN151" s="0"/>
      <c r="FQO151" s="0"/>
      <c r="FQP151" s="0"/>
      <c r="FQQ151" s="0"/>
      <c r="FQR151" s="0"/>
      <c r="FQS151" s="0"/>
      <c r="FQT151" s="0"/>
      <c r="FQU151" s="0"/>
      <c r="FQV151" s="0"/>
      <c r="FQW151" s="0"/>
      <c r="FQX151" s="0"/>
      <c r="FQY151" s="0"/>
      <c r="FQZ151" s="0"/>
      <c r="FRA151" s="0"/>
      <c r="FRB151" s="0"/>
      <c r="FRC151" s="0"/>
      <c r="FRD151" s="0"/>
      <c r="FRE151" s="0"/>
      <c r="FRF151" s="0"/>
      <c r="FRG151" s="0"/>
      <c r="FRH151" s="0"/>
      <c r="FRI151" s="0"/>
      <c r="FRJ151" s="0"/>
      <c r="FRK151" s="0"/>
      <c r="FRL151" s="0"/>
      <c r="FRM151" s="0"/>
      <c r="FRN151" s="0"/>
      <c r="FRO151" s="0"/>
      <c r="FRP151" s="0"/>
      <c r="FRQ151" s="0"/>
      <c r="FRR151" s="0"/>
      <c r="FRS151" s="0"/>
      <c r="FRT151" s="0"/>
      <c r="FRU151" s="0"/>
      <c r="FRV151" s="0"/>
      <c r="FRW151" s="0"/>
      <c r="FRX151" s="0"/>
      <c r="FRY151" s="0"/>
      <c r="FRZ151" s="0"/>
      <c r="FSA151" s="0"/>
      <c r="FSB151" s="0"/>
      <c r="FSC151" s="0"/>
      <c r="FSD151" s="0"/>
      <c r="FSE151" s="0"/>
      <c r="FSF151" s="0"/>
      <c r="FSG151" s="0"/>
      <c r="FSH151" s="0"/>
      <c r="FSI151" s="0"/>
      <c r="FSJ151" s="0"/>
      <c r="FSK151" s="0"/>
      <c r="FSL151" s="0"/>
      <c r="FSM151" s="0"/>
      <c r="FSN151" s="0"/>
      <c r="FSO151" s="0"/>
      <c r="FSP151" s="0"/>
      <c r="FSQ151" s="0"/>
      <c r="FSR151" s="0"/>
      <c r="FSS151" s="0"/>
      <c r="FST151" s="0"/>
      <c r="FSU151" s="0"/>
      <c r="FSV151" s="0"/>
      <c r="FSW151" s="0"/>
      <c r="FSX151" s="0"/>
      <c r="FSY151" s="0"/>
      <c r="FSZ151" s="0"/>
      <c r="FTA151" s="0"/>
      <c r="FTB151" s="0"/>
      <c r="FTC151" s="0"/>
      <c r="FTD151" s="0"/>
      <c r="FTE151" s="0"/>
      <c r="FTF151" s="0"/>
      <c r="FTG151" s="0"/>
      <c r="FTH151" s="0"/>
      <c r="FTI151" s="0"/>
      <c r="FTJ151" s="0"/>
      <c r="FTK151" s="0"/>
      <c r="FTL151" s="0"/>
      <c r="FTM151" s="0"/>
      <c r="FTN151" s="0"/>
      <c r="FTO151" s="0"/>
      <c r="FTP151" s="0"/>
      <c r="FTQ151" s="0"/>
      <c r="FTR151" s="0"/>
      <c r="FTS151" s="0"/>
      <c r="FTT151" s="0"/>
      <c r="FTU151" s="0"/>
      <c r="FTV151" s="0"/>
      <c r="FTW151" s="0"/>
      <c r="FTX151" s="0"/>
      <c r="FTY151" s="0"/>
      <c r="FTZ151" s="0"/>
      <c r="FUA151" s="0"/>
      <c r="FUB151" s="0"/>
      <c r="FUC151" s="0"/>
      <c r="FUD151" s="0"/>
      <c r="FUE151" s="0"/>
      <c r="FUF151" s="0"/>
      <c r="FUG151" s="0"/>
      <c r="FUH151" s="0"/>
      <c r="FUI151" s="0"/>
      <c r="FUJ151" s="0"/>
      <c r="FUK151" s="0"/>
      <c r="FUL151" s="0"/>
      <c r="FUM151" s="0"/>
      <c r="FUN151" s="0"/>
      <c r="FUO151" s="0"/>
      <c r="FUP151" s="0"/>
      <c r="FUQ151" s="0"/>
      <c r="FUR151" s="0"/>
      <c r="FUS151" s="0"/>
      <c r="FUT151" s="0"/>
      <c r="FUU151" s="0"/>
      <c r="FUV151" s="0"/>
      <c r="FUW151" s="0"/>
      <c r="FUX151" s="0"/>
      <c r="FUY151" s="0"/>
      <c r="FUZ151" s="0"/>
      <c r="FVA151" s="0"/>
      <c r="FVB151" s="0"/>
      <c r="FVC151" s="0"/>
      <c r="FVD151" s="0"/>
      <c r="FVE151" s="0"/>
      <c r="FVF151" s="0"/>
      <c r="FVG151" s="0"/>
      <c r="FVH151" s="0"/>
      <c r="FVI151" s="0"/>
      <c r="FVJ151" s="0"/>
      <c r="FVK151" s="0"/>
      <c r="FVL151" s="0"/>
      <c r="FVM151" s="0"/>
      <c r="FVN151" s="0"/>
      <c r="FVO151" s="0"/>
      <c r="FVP151" s="0"/>
      <c r="FVQ151" s="0"/>
      <c r="FVR151" s="0"/>
      <c r="FVS151" s="0"/>
      <c r="FVT151" s="0"/>
      <c r="FVU151" s="0"/>
      <c r="FVV151" s="0"/>
      <c r="FVW151" s="0"/>
      <c r="FVX151" s="0"/>
      <c r="FVY151" s="0"/>
      <c r="FVZ151" s="0"/>
      <c r="FWA151" s="0"/>
      <c r="FWB151" s="0"/>
      <c r="FWC151" s="0"/>
      <c r="FWD151" s="0"/>
      <c r="FWE151" s="0"/>
      <c r="FWF151" s="0"/>
      <c r="FWG151" s="0"/>
      <c r="FWH151" s="0"/>
      <c r="FWI151" s="0"/>
      <c r="FWJ151" s="0"/>
      <c r="FWK151" s="0"/>
      <c r="FWL151" s="0"/>
      <c r="FWM151" s="0"/>
      <c r="FWN151" s="0"/>
      <c r="FWO151" s="0"/>
      <c r="FWP151" s="0"/>
      <c r="FWQ151" s="0"/>
      <c r="FWR151" s="0"/>
      <c r="FWS151" s="0"/>
      <c r="FWT151" s="0"/>
      <c r="FWU151" s="0"/>
      <c r="FWV151" s="0"/>
      <c r="FWW151" s="0"/>
      <c r="FWX151" s="0"/>
      <c r="FWY151" s="0"/>
      <c r="FWZ151" s="0"/>
      <c r="FXA151" s="0"/>
      <c r="FXB151" s="0"/>
      <c r="FXC151" s="0"/>
      <c r="FXD151" s="0"/>
      <c r="FXE151" s="0"/>
      <c r="FXF151" s="0"/>
      <c r="FXG151" s="0"/>
      <c r="FXH151" s="0"/>
      <c r="FXI151" s="0"/>
      <c r="FXJ151" s="0"/>
      <c r="FXK151" s="0"/>
      <c r="FXL151" s="0"/>
      <c r="FXM151" s="0"/>
      <c r="FXN151" s="0"/>
      <c r="FXO151" s="0"/>
      <c r="FXP151" s="0"/>
      <c r="FXQ151" s="0"/>
      <c r="FXR151" s="0"/>
      <c r="FXS151" s="0"/>
      <c r="FXT151" s="0"/>
      <c r="FXU151" s="0"/>
      <c r="FXV151" s="0"/>
      <c r="FXW151" s="0"/>
      <c r="FXX151" s="0"/>
      <c r="FXY151" s="0"/>
      <c r="FXZ151" s="0"/>
      <c r="FYA151" s="0"/>
      <c r="FYB151" s="0"/>
      <c r="FYC151" s="0"/>
      <c r="FYD151" s="0"/>
      <c r="FYE151" s="0"/>
      <c r="FYF151" s="0"/>
      <c r="FYG151" s="0"/>
      <c r="FYH151" s="0"/>
      <c r="FYI151" s="0"/>
      <c r="FYJ151" s="0"/>
      <c r="FYK151" s="0"/>
      <c r="FYL151" s="0"/>
      <c r="FYM151" s="0"/>
      <c r="FYN151" s="0"/>
      <c r="FYO151" s="0"/>
      <c r="FYP151" s="0"/>
      <c r="FYQ151" s="0"/>
      <c r="FYR151" s="0"/>
      <c r="FYS151" s="0"/>
      <c r="FYT151" s="0"/>
      <c r="FYU151" s="0"/>
      <c r="FYV151" s="0"/>
      <c r="FYW151" s="0"/>
      <c r="FYX151" s="0"/>
      <c r="FYY151" s="0"/>
      <c r="FYZ151" s="0"/>
      <c r="FZA151" s="0"/>
      <c r="FZB151" s="0"/>
      <c r="FZC151" s="0"/>
      <c r="FZD151" s="0"/>
      <c r="FZE151" s="0"/>
      <c r="FZF151" s="0"/>
      <c r="FZG151" s="0"/>
      <c r="FZH151" s="0"/>
      <c r="FZI151" s="0"/>
      <c r="FZJ151" s="0"/>
      <c r="FZK151" s="0"/>
      <c r="FZL151" s="0"/>
      <c r="FZM151" s="0"/>
      <c r="FZN151" s="0"/>
      <c r="FZO151" s="0"/>
      <c r="FZP151" s="0"/>
      <c r="FZQ151" s="0"/>
      <c r="FZR151" s="0"/>
      <c r="FZS151" s="0"/>
      <c r="FZT151" s="0"/>
      <c r="FZU151" s="0"/>
      <c r="FZV151" s="0"/>
      <c r="FZW151" s="0"/>
      <c r="FZX151" s="0"/>
      <c r="FZY151" s="0"/>
      <c r="FZZ151" s="0"/>
      <c r="GAA151" s="0"/>
      <c r="GAB151" s="0"/>
      <c r="GAC151" s="0"/>
      <c r="GAD151" s="0"/>
      <c r="GAE151" s="0"/>
      <c r="GAF151" s="0"/>
      <c r="GAG151" s="0"/>
      <c r="GAH151" s="0"/>
      <c r="GAI151" s="0"/>
      <c r="GAJ151" s="0"/>
      <c r="GAK151" s="0"/>
      <c r="GAL151" s="0"/>
      <c r="GAM151" s="0"/>
      <c r="GAN151" s="0"/>
      <c r="GAO151" s="0"/>
      <c r="GAP151" s="0"/>
      <c r="GAQ151" s="0"/>
      <c r="GAR151" s="0"/>
      <c r="GAS151" s="0"/>
      <c r="GAT151" s="0"/>
      <c r="GAU151" s="0"/>
      <c r="GAV151" s="0"/>
      <c r="GAW151" s="0"/>
      <c r="GAX151" s="0"/>
      <c r="GAY151" s="0"/>
      <c r="GAZ151" s="0"/>
      <c r="GBA151" s="0"/>
      <c r="GBB151" s="0"/>
      <c r="GBC151" s="0"/>
      <c r="GBD151" s="0"/>
      <c r="GBE151" s="0"/>
      <c r="GBF151" s="0"/>
      <c r="GBG151" s="0"/>
      <c r="GBH151" s="0"/>
      <c r="GBI151" s="0"/>
      <c r="GBJ151" s="0"/>
      <c r="GBK151" s="0"/>
      <c r="GBL151" s="0"/>
      <c r="GBM151" s="0"/>
      <c r="GBN151" s="0"/>
      <c r="GBO151" s="0"/>
      <c r="GBP151" s="0"/>
      <c r="GBQ151" s="0"/>
      <c r="GBR151" s="0"/>
      <c r="GBS151" s="0"/>
      <c r="GBT151" s="0"/>
      <c r="GBU151" s="0"/>
      <c r="GBV151" s="0"/>
      <c r="GBW151" s="0"/>
      <c r="GBX151" s="0"/>
      <c r="GBY151" s="0"/>
      <c r="GBZ151" s="0"/>
      <c r="GCA151" s="0"/>
      <c r="GCB151" s="0"/>
      <c r="GCC151" s="0"/>
      <c r="GCD151" s="0"/>
      <c r="GCE151" s="0"/>
      <c r="GCF151" s="0"/>
      <c r="GCG151" s="0"/>
      <c r="GCH151" s="0"/>
      <c r="GCI151" s="0"/>
      <c r="GCJ151" s="0"/>
      <c r="GCK151" s="0"/>
      <c r="GCL151" s="0"/>
      <c r="GCM151" s="0"/>
      <c r="GCN151" s="0"/>
      <c r="GCO151" s="0"/>
      <c r="GCP151" s="0"/>
      <c r="GCQ151" s="0"/>
      <c r="GCR151" s="0"/>
      <c r="GCS151" s="0"/>
      <c r="GCT151" s="0"/>
      <c r="GCU151" s="0"/>
      <c r="GCV151" s="0"/>
      <c r="GCW151" s="0"/>
      <c r="GCX151" s="0"/>
      <c r="GCY151" s="0"/>
      <c r="GCZ151" s="0"/>
      <c r="GDA151" s="0"/>
      <c r="GDB151" s="0"/>
      <c r="GDC151" s="0"/>
      <c r="GDD151" s="0"/>
      <c r="GDE151" s="0"/>
      <c r="GDF151" s="0"/>
      <c r="GDG151" s="0"/>
      <c r="GDH151" s="0"/>
      <c r="GDI151" s="0"/>
      <c r="GDJ151" s="0"/>
      <c r="GDK151" s="0"/>
      <c r="GDL151" s="0"/>
      <c r="GDM151" s="0"/>
      <c r="GDN151" s="0"/>
      <c r="GDO151" s="0"/>
      <c r="GDP151" s="0"/>
      <c r="GDQ151" s="0"/>
      <c r="GDR151" s="0"/>
      <c r="GDS151" s="0"/>
      <c r="GDT151" s="0"/>
      <c r="GDU151" s="0"/>
      <c r="GDV151" s="0"/>
      <c r="GDW151" s="0"/>
      <c r="GDX151" s="0"/>
      <c r="GDY151" s="0"/>
      <c r="GDZ151" s="0"/>
      <c r="GEA151" s="0"/>
      <c r="GEB151" s="0"/>
      <c r="GEC151" s="0"/>
      <c r="GED151" s="0"/>
      <c r="GEE151" s="0"/>
      <c r="GEF151" s="0"/>
      <c r="GEG151" s="0"/>
      <c r="GEH151" s="0"/>
      <c r="GEI151" s="0"/>
      <c r="GEJ151" s="0"/>
      <c r="GEK151" s="0"/>
      <c r="GEL151" s="0"/>
      <c r="GEM151" s="0"/>
      <c r="GEN151" s="0"/>
      <c r="GEO151" s="0"/>
      <c r="GEP151" s="0"/>
      <c r="GEQ151" s="0"/>
      <c r="GER151" s="0"/>
      <c r="GES151" s="0"/>
      <c r="GET151" s="0"/>
      <c r="GEU151" s="0"/>
      <c r="GEV151" s="0"/>
      <c r="GEW151" s="0"/>
      <c r="GEX151" s="0"/>
      <c r="GEY151" s="0"/>
      <c r="GEZ151" s="0"/>
      <c r="GFA151" s="0"/>
      <c r="GFB151" s="0"/>
      <c r="GFC151" s="0"/>
      <c r="GFD151" s="0"/>
      <c r="GFE151" s="0"/>
      <c r="GFF151" s="0"/>
      <c r="GFG151" s="0"/>
      <c r="GFH151" s="0"/>
      <c r="GFI151" s="0"/>
      <c r="GFJ151" s="0"/>
      <c r="GFK151" s="0"/>
      <c r="GFL151" s="0"/>
      <c r="GFM151" s="0"/>
      <c r="GFN151" s="0"/>
      <c r="GFO151" s="0"/>
      <c r="GFP151" s="0"/>
      <c r="GFQ151" s="0"/>
      <c r="GFR151" s="0"/>
      <c r="GFS151" s="0"/>
      <c r="GFT151" s="0"/>
      <c r="GFU151" s="0"/>
      <c r="GFV151" s="0"/>
      <c r="GFW151" s="0"/>
      <c r="GFX151" s="0"/>
      <c r="GFY151" s="0"/>
      <c r="GFZ151" s="0"/>
      <c r="GGA151" s="0"/>
      <c r="GGB151" s="0"/>
      <c r="GGC151" s="0"/>
      <c r="GGD151" s="0"/>
      <c r="GGE151" s="0"/>
      <c r="GGF151" s="0"/>
      <c r="GGG151" s="0"/>
      <c r="GGH151" s="0"/>
      <c r="GGI151" s="0"/>
      <c r="GGJ151" s="0"/>
      <c r="GGK151" s="0"/>
      <c r="GGL151" s="0"/>
      <c r="GGM151" s="0"/>
      <c r="GGN151" s="0"/>
      <c r="GGO151" s="0"/>
      <c r="GGP151" s="0"/>
      <c r="GGQ151" s="0"/>
      <c r="GGR151" s="0"/>
      <c r="GGS151" s="0"/>
      <c r="GGT151" s="0"/>
      <c r="GGU151" s="0"/>
      <c r="GGV151" s="0"/>
      <c r="GGW151" s="0"/>
      <c r="GGX151" s="0"/>
      <c r="GGY151" s="0"/>
      <c r="GGZ151" s="0"/>
      <c r="GHA151" s="0"/>
      <c r="GHB151" s="0"/>
      <c r="GHC151" s="0"/>
      <c r="GHD151" s="0"/>
      <c r="GHE151" s="0"/>
      <c r="GHF151" s="0"/>
      <c r="GHG151" s="0"/>
      <c r="GHH151" s="0"/>
      <c r="GHI151" s="0"/>
      <c r="GHJ151" s="0"/>
      <c r="GHK151" s="0"/>
      <c r="GHL151" s="0"/>
      <c r="GHM151" s="0"/>
      <c r="GHN151" s="0"/>
      <c r="GHO151" s="0"/>
      <c r="GHP151" s="0"/>
      <c r="GHQ151" s="0"/>
      <c r="GHR151" s="0"/>
      <c r="GHS151" s="0"/>
      <c r="GHT151" s="0"/>
      <c r="GHU151" s="0"/>
      <c r="GHV151" s="0"/>
      <c r="GHW151" s="0"/>
      <c r="GHX151" s="0"/>
      <c r="GHY151" s="0"/>
      <c r="GHZ151" s="0"/>
      <c r="GIA151" s="0"/>
      <c r="GIB151" s="0"/>
      <c r="GIC151" s="0"/>
      <c r="GID151" s="0"/>
      <c r="GIE151" s="0"/>
      <c r="GIF151" s="0"/>
      <c r="GIG151" s="0"/>
      <c r="GIH151" s="0"/>
      <c r="GII151" s="0"/>
      <c r="GIJ151" s="0"/>
      <c r="GIK151" s="0"/>
      <c r="GIL151" s="0"/>
      <c r="GIM151" s="0"/>
      <c r="GIN151" s="0"/>
      <c r="GIO151" s="0"/>
      <c r="GIP151" s="0"/>
      <c r="GIQ151" s="0"/>
      <c r="GIR151" s="0"/>
      <c r="GIS151" s="0"/>
      <c r="GIT151" s="0"/>
      <c r="GIU151" s="0"/>
      <c r="GIV151" s="0"/>
      <c r="GIW151" s="0"/>
      <c r="GIX151" s="0"/>
      <c r="GIY151" s="0"/>
      <c r="GIZ151" s="0"/>
      <c r="GJA151" s="0"/>
      <c r="GJB151" s="0"/>
      <c r="GJC151" s="0"/>
      <c r="GJD151" s="0"/>
      <c r="GJE151" s="0"/>
      <c r="GJF151" s="0"/>
      <c r="GJG151" s="0"/>
      <c r="GJH151" s="0"/>
      <c r="GJI151" s="0"/>
      <c r="GJJ151" s="0"/>
      <c r="GJK151" s="0"/>
      <c r="GJL151" s="0"/>
      <c r="GJM151" s="0"/>
      <c r="GJN151" s="0"/>
      <c r="GJO151" s="0"/>
      <c r="GJP151" s="0"/>
      <c r="GJQ151" s="0"/>
      <c r="GJR151" s="0"/>
      <c r="GJS151" s="0"/>
      <c r="GJT151" s="0"/>
      <c r="GJU151" s="0"/>
      <c r="GJV151" s="0"/>
      <c r="GJW151" s="0"/>
      <c r="GJX151" s="0"/>
      <c r="GJY151" s="0"/>
      <c r="GJZ151" s="0"/>
      <c r="GKA151" s="0"/>
      <c r="GKB151" s="0"/>
      <c r="GKC151" s="0"/>
      <c r="GKD151" s="0"/>
      <c r="GKE151" s="0"/>
      <c r="GKF151" s="0"/>
      <c r="GKG151" s="0"/>
      <c r="GKH151" s="0"/>
      <c r="GKI151" s="0"/>
      <c r="GKJ151" s="0"/>
      <c r="GKK151" s="0"/>
      <c r="GKL151" s="0"/>
      <c r="GKM151" s="0"/>
      <c r="GKN151" s="0"/>
      <c r="GKO151" s="0"/>
      <c r="GKP151" s="0"/>
      <c r="GKQ151" s="0"/>
      <c r="GKR151" s="0"/>
      <c r="GKS151" s="0"/>
      <c r="GKT151" s="0"/>
      <c r="GKU151" s="0"/>
      <c r="GKV151" s="0"/>
      <c r="GKW151" s="0"/>
      <c r="GKX151" s="0"/>
      <c r="GKY151" s="0"/>
      <c r="GKZ151" s="0"/>
      <c r="GLA151" s="0"/>
      <c r="GLB151" s="0"/>
      <c r="GLC151" s="0"/>
      <c r="GLD151" s="0"/>
      <c r="GLE151" s="0"/>
      <c r="GLF151" s="0"/>
      <c r="GLG151" s="0"/>
      <c r="GLH151" s="0"/>
      <c r="GLI151" s="0"/>
      <c r="GLJ151" s="0"/>
      <c r="GLK151" s="0"/>
      <c r="GLL151" s="0"/>
      <c r="GLM151" s="0"/>
      <c r="GLN151" s="0"/>
      <c r="GLO151" s="0"/>
      <c r="GLP151" s="0"/>
      <c r="GLQ151" s="0"/>
      <c r="GLR151" s="0"/>
      <c r="GLS151" s="0"/>
      <c r="GLT151" s="0"/>
      <c r="GLU151" s="0"/>
      <c r="GLV151" s="0"/>
      <c r="GLW151" s="0"/>
      <c r="GLX151" s="0"/>
      <c r="GLY151" s="0"/>
      <c r="GLZ151" s="0"/>
      <c r="GMA151" s="0"/>
      <c r="GMB151" s="0"/>
      <c r="GMC151" s="0"/>
      <c r="GMD151" s="0"/>
      <c r="GME151" s="0"/>
      <c r="GMF151" s="0"/>
      <c r="GMG151" s="0"/>
      <c r="GMH151" s="0"/>
      <c r="GMI151" s="0"/>
      <c r="GMJ151" s="0"/>
      <c r="GMK151" s="0"/>
      <c r="GML151" s="0"/>
      <c r="GMM151" s="0"/>
      <c r="GMN151" s="0"/>
      <c r="GMO151" s="0"/>
      <c r="GMP151" s="0"/>
      <c r="GMQ151" s="0"/>
      <c r="GMR151" s="0"/>
      <c r="GMS151" s="0"/>
      <c r="GMT151" s="0"/>
      <c r="GMU151" s="0"/>
      <c r="GMV151" s="0"/>
      <c r="GMW151" s="0"/>
      <c r="GMX151" s="0"/>
      <c r="GMY151" s="0"/>
      <c r="GMZ151" s="0"/>
      <c r="GNA151" s="0"/>
      <c r="GNB151" s="0"/>
      <c r="GNC151" s="0"/>
      <c r="GND151" s="0"/>
      <c r="GNE151" s="0"/>
      <c r="GNF151" s="0"/>
      <c r="GNG151" s="0"/>
      <c r="GNH151" s="0"/>
      <c r="GNI151" s="0"/>
      <c r="GNJ151" s="0"/>
      <c r="GNK151" s="0"/>
      <c r="GNL151" s="0"/>
      <c r="GNM151" s="0"/>
      <c r="GNN151" s="0"/>
      <c r="GNO151" s="0"/>
      <c r="GNP151" s="0"/>
      <c r="GNQ151" s="0"/>
      <c r="GNR151" s="0"/>
      <c r="GNS151" s="0"/>
      <c r="GNT151" s="0"/>
      <c r="GNU151" s="0"/>
      <c r="GNV151" s="0"/>
      <c r="GNW151" s="0"/>
      <c r="GNX151" s="0"/>
      <c r="GNY151" s="0"/>
      <c r="GNZ151" s="0"/>
      <c r="GOA151" s="0"/>
      <c r="GOB151" s="0"/>
      <c r="GOC151" s="0"/>
      <c r="GOD151" s="0"/>
      <c r="GOE151" s="0"/>
      <c r="GOF151" s="0"/>
      <c r="GOG151" s="0"/>
      <c r="GOH151" s="0"/>
      <c r="GOI151" s="0"/>
      <c r="GOJ151" s="0"/>
      <c r="GOK151" s="0"/>
      <c r="GOL151" s="0"/>
      <c r="GOM151" s="0"/>
      <c r="GON151" s="0"/>
      <c r="GOO151" s="0"/>
      <c r="GOP151" s="0"/>
      <c r="GOQ151" s="0"/>
      <c r="GOR151" s="0"/>
      <c r="GOS151" s="0"/>
      <c r="GOT151" s="0"/>
      <c r="GOU151" s="0"/>
      <c r="GOV151" s="0"/>
      <c r="GOW151" s="0"/>
      <c r="GOX151" s="0"/>
      <c r="GOY151" s="0"/>
      <c r="GOZ151" s="0"/>
      <c r="GPA151" s="0"/>
      <c r="GPB151" s="0"/>
      <c r="GPC151" s="0"/>
      <c r="GPD151" s="0"/>
      <c r="GPE151" s="0"/>
      <c r="GPF151" s="0"/>
      <c r="GPG151" s="0"/>
      <c r="GPH151" s="0"/>
      <c r="GPI151" s="0"/>
      <c r="GPJ151" s="0"/>
      <c r="GPK151" s="0"/>
      <c r="GPL151" s="0"/>
      <c r="GPM151" s="0"/>
      <c r="GPN151" s="0"/>
      <c r="GPO151" s="0"/>
      <c r="GPP151" s="0"/>
      <c r="GPQ151" s="0"/>
      <c r="GPR151" s="0"/>
      <c r="GPS151" s="0"/>
      <c r="GPT151" s="0"/>
      <c r="GPU151" s="0"/>
      <c r="GPV151" s="0"/>
      <c r="GPW151" s="0"/>
      <c r="GPX151" s="0"/>
      <c r="GPY151" s="0"/>
      <c r="GPZ151" s="0"/>
      <c r="GQA151" s="0"/>
      <c r="GQB151" s="0"/>
      <c r="GQC151" s="0"/>
      <c r="GQD151" s="0"/>
      <c r="GQE151" s="0"/>
      <c r="GQF151" s="0"/>
      <c r="GQG151" s="0"/>
      <c r="GQH151" s="0"/>
      <c r="GQI151" s="0"/>
      <c r="GQJ151" s="0"/>
      <c r="GQK151" s="0"/>
      <c r="GQL151" s="0"/>
      <c r="GQM151" s="0"/>
      <c r="GQN151" s="0"/>
      <c r="GQO151" s="0"/>
      <c r="GQP151" s="0"/>
      <c r="GQQ151" s="0"/>
      <c r="GQR151" s="0"/>
      <c r="GQS151" s="0"/>
      <c r="GQT151" s="0"/>
      <c r="GQU151" s="0"/>
      <c r="GQV151" s="0"/>
      <c r="GQW151" s="0"/>
      <c r="GQX151" s="0"/>
      <c r="GQY151" s="0"/>
      <c r="GQZ151" s="0"/>
      <c r="GRA151" s="0"/>
      <c r="GRB151" s="0"/>
      <c r="GRC151" s="0"/>
      <c r="GRD151" s="0"/>
      <c r="GRE151" s="0"/>
      <c r="GRF151" s="0"/>
      <c r="GRG151" s="0"/>
      <c r="GRH151" s="0"/>
      <c r="GRI151" s="0"/>
      <c r="GRJ151" s="0"/>
      <c r="GRK151" s="0"/>
      <c r="GRL151" s="0"/>
      <c r="GRM151" s="0"/>
      <c r="GRN151" s="0"/>
      <c r="GRO151" s="0"/>
      <c r="GRP151" s="0"/>
      <c r="GRQ151" s="0"/>
      <c r="GRR151" s="0"/>
      <c r="GRS151" s="0"/>
      <c r="GRT151" s="0"/>
      <c r="GRU151" s="0"/>
      <c r="GRV151" s="0"/>
      <c r="GRW151" s="0"/>
      <c r="GRX151" s="0"/>
      <c r="GRY151" s="0"/>
      <c r="GRZ151" s="0"/>
      <c r="GSA151" s="0"/>
      <c r="GSB151" s="0"/>
      <c r="GSC151" s="0"/>
      <c r="GSD151" s="0"/>
      <c r="GSE151" s="0"/>
      <c r="GSF151" s="0"/>
      <c r="GSG151" s="0"/>
      <c r="GSH151" s="0"/>
      <c r="GSI151" s="0"/>
      <c r="GSJ151" s="0"/>
      <c r="GSK151" s="0"/>
      <c r="GSL151" s="0"/>
      <c r="GSM151" s="0"/>
      <c r="GSN151" s="0"/>
      <c r="GSO151" s="0"/>
      <c r="GSP151" s="0"/>
      <c r="GSQ151" s="0"/>
      <c r="GSR151" s="0"/>
      <c r="GSS151" s="0"/>
      <c r="GST151" s="0"/>
      <c r="GSU151" s="0"/>
      <c r="GSV151" s="0"/>
      <c r="GSW151" s="0"/>
      <c r="GSX151" s="0"/>
      <c r="GSY151" s="0"/>
      <c r="GSZ151" s="0"/>
      <c r="GTA151" s="0"/>
      <c r="GTB151" s="0"/>
      <c r="GTC151" s="0"/>
      <c r="GTD151" s="0"/>
      <c r="GTE151" s="0"/>
      <c r="GTF151" s="0"/>
      <c r="GTG151" s="0"/>
      <c r="GTH151" s="0"/>
      <c r="GTI151" s="0"/>
      <c r="GTJ151" s="0"/>
      <c r="GTK151" s="0"/>
      <c r="GTL151" s="0"/>
      <c r="GTM151" s="0"/>
      <c r="GTN151" s="0"/>
      <c r="GTO151" s="0"/>
      <c r="GTP151" s="0"/>
      <c r="GTQ151" s="0"/>
      <c r="GTR151" s="0"/>
      <c r="GTS151" s="0"/>
      <c r="GTT151" s="0"/>
      <c r="GTU151" s="0"/>
      <c r="GTV151" s="0"/>
      <c r="GTW151" s="0"/>
      <c r="GTX151" s="0"/>
      <c r="GTY151" s="0"/>
      <c r="GTZ151" s="0"/>
      <c r="GUA151" s="0"/>
      <c r="GUB151" s="0"/>
      <c r="GUC151" s="0"/>
      <c r="GUD151" s="0"/>
      <c r="GUE151" s="0"/>
      <c r="GUF151" s="0"/>
      <c r="GUG151" s="0"/>
      <c r="GUH151" s="0"/>
      <c r="GUI151" s="0"/>
      <c r="GUJ151" s="0"/>
      <c r="GUK151" s="0"/>
      <c r="GUL151" s="0"/>
      <c r="GUM151" s="0"/>
      <c r="GUN151" s="0"/>
      <c r="GUO151" s="0"/>
      <c r="GUP151" s="0"/>
      <c r="GUQ151" s="0"/>
      <c r="GUR151" s="0"/>
      <c r="GUS151" s="0"/>
      <c r="GUT151" s="0"/>
      <c r="GUU151" s="0"/>
      <c r="GUV151" s="0"/>
      <c r="GUW151" s="0"/>
      <c r="GUX151" s="0"/>
      <c r="GUY151" s="0"/>
      <c r="GUZ151" s="0"/>
      <c r="GVA151" s="0"/>
      <c r="GVB151" s="0"/>
      <c r="GVC151" s="0"/>
      <c r="GVD151" s="0"/>
      <c r="GVE151" s="0"/>
      <c r="GVF151" s="0"/>
      <c r="GVG151" s="0"/>
      <c r="GVH151" s="0"/>
      <c r="GVI151" s="0"/>
      <c r="GVJ151" s="0"/>
      <c r="GVK151" s="0"/>
      <c r="GVL151" s="0"/>
      <c r="GVM151" s="0"/>
      <c r="GVN151" s="0"/>
      <c r="GVO151" s="0"/>
      <c r="GVP151" s="0"/>
      <c r="GVQ151" s="0"/>
      <c r="GVR151" s="0"/>
      <c r="GVS151" s="0"/>
      <c r="GVT151" s="0"/>
      <c r="GVU151" s="0"/>
      <c r="GVV151" s="0"/>
      <c r="GVW151" s="0"/>
      <c r="GVX151" s="0"/>
      <c r="GVY151" s="0"/>
      <c r="GVZ151" s="0"/>
      <c r="GWA151" s="0"/>
      <c r="GWB151" s="0"/>
      <c r="GWC151" s="0"/>
      <c r="GWD151" s="0"/>
      <c r="GWE151" s="0"/>
      <c r="GWF151" s="0"/>
      <c r="GWG151" s="0"/>
      <c r="GWH151" s="0"/>
      <c r="GWI151" s="0"/>
      <c r="GWJ151" s="0"/>
      <c r="GWK151" s="0"/>
      <c r="GWL151" s="0"/>
      <c r="GWM151" s="0"/>
      <c r="GWN151" s="0"/>
      <c r="GWO151" s="0"/>
      <c r="GWP151" s="0"/>
      <c r="GWQ151" s="0"/>
      <c r="GWR151" s="0"/>
      <c r="GWS151" s="0"/>
      <c r="GWT151" s="0"/>
      <c r="GWU151" s="0"/>
      <c r="GWV151" s="0"/>
      <c r="GWW151" s="0"/>
      <c r="GWX151" s="0"/>
      <c r="GWY151" s="0"/>
      <c r="GWZ151" s="0"/>
      <c r="GXA151" s="0"/>
      <c r="GXB151" s="0"/>
      <c r="GXC151" s="0"/>
      <c r="GXD151" s="0"/>
      <c r="GXE151" s="0"/>
      <c r="GXF151" s="0"/>
      <c r="GXG151" s="0"/>
      <c r="GXH151" s="0"/>
      <c r="GXI151" s="0"/>
      <c r="GXJ151" s="0"/>
      <c r="GXK151" s="0"/>
      <c r="GXL151" s="0"/>
      <c r="GXM151" s="0"/>
      <c r="GXN151" s="0"/>
      <c r="GXO151" s="0"/>
      <c r="GXP151" s="0"/>
      <c r="GXQ151" s="0"/>
      <c r="GXR151" s="0"/>
      <c r="GXS151" s="0"/>
      <c r="GXT151" s="0"/>
      <c r="GXU151" s="0"/>
      <c r="GXV151" s="0"/>
      <c r="GXW151" s="0"/>
      <c r="GXX151" s="0"/>
      <c r="GXY151" s="0"/>
      <c r="GXZ151" s="0"/>
      <c r="GYA151" s="0"/>
      <c r="GYB151" s="0"/>
      <c r="GYC151" s="0"/>
      <c r="GYD151" s="0"/>
      <c r="GYE151" s="0"/>
      <c r="GYF151" s="0"/>
      <c r="GYG151" s="0"/>
      <c r="GYH151" s="0"/>
      <c r="GYI151" s="0"/>
      <c r="GYJ151" s="0"/>
      <c r="GYK151" s="0"/>
      <c r="GYL151" s="0"/>
      <c r="GYM151" s="0"/>
      <c r="GYN151" s="0"/>
      <c r="GYO151" s="0"/>
      <c r="GYP151" s="0"/>
      <c r="GYQ151" s="0"/>
      <c r="GYR151" s="0"/>
      <c r="GYS151" s="0"/>
      <c r="GYT151" s="0"/>
      <c r="GYU151" s="0"/>
      <c r="GYV151" s="0"/>
      <c r="GYW151" s="0"/>
      <c r="GYX151" s="0"/>
      <c r="GYY151" s="0"/>
      <c r="GYZ151" s="0"/>
      <c r="GZA151" s="0"/>
      <c r="GZB151" s="0"/>
      <c r="GZC151" s="0"/>
      <c r="GZD151" s="0"/>
      <c r="GZE151" s="0"/>
      <c r="GZF151" s="0"/>
      <c r="GZG151" s="0"/>
      <c r="GZH151" s="0"/>
      <c r="GZI151" s="0"/>
      <c r="GZJ151" s="0"/>
      <c r="GZK151" s="0"/>
      <c r="GZL151" s="0"/>
      <c r="GZM151" s="0"/>
      <c r="GZN151" s="0"/>
      <c r="GZO151" s="0"/>
      <c r="GZP151" s="0"/>
      <c r="GZQ151" s="0"/>
      <c r="GZR151" s="0"/>
      <c r="GZS151" s="0"/>
      <c r="GZT151" s="0"/>
      <c r="GZU151" s="0"/>
      <c r="GZV151" s="0"/>
      <c r="GZW151" s="0"/>
      <c r="GZX151" s="0"/>
      <c r="GZY151" s="0"/>
      <c r="GZZ151" s="0"/>
      <c r="HAA151" s="0"/>
      <c r="HAB151" s="0"/>
      <c r="HAC151" s="0"/>
      <c r="HAD151" s="0"/>
      <c r="HAE151" s="0"/>
      <c r="HAF151" s="0"/>
      <c r="HAG151" s="0"/>
      <c r="HAH151" s="0"/>
      <c r="HAI151" s="0"/>
      <c r="HAJ151" s="0"/>
      <c r="HAK151" s="0"/>
      <c r="HAL151" s="0"/>
      <c r="HAM151" s="0"/>
      <c r="HAN151" s="0"/>
      <c r="HAO151" s="0"/>
      <c r="HAP151" s="0"/>
      <c r="HAQ151" s="0"/>
      <c r="HAR151" s="0"/>
      <c r="HAS151" s="0"/>
      <c r="HAT151" s="0"/>
      <c r="HAU151" s="0"/>
      <c r="HAV151" s="0"/>
      <c r="HAW151" s="0"/>
      <c r="HAX151" s="0"/>
      <c r="HAY151" s="0"/>
      <c r="HAZ151" s="0"/>
      <c r="HBA151" s="0"/>
      <c r="HBB151" s="0"/>
      <c r="HBC151" s="0"/>
      <c r="HBD151" s="0"/>
      <c r="HBE151" s="0"/>
      <c r="HBF151" s="0"/>
      <c r="HBG151" s="0"/>
      <c r="HBH151" s="0"/>
      <c r="HBI151" s="0"/>
      <c r="HBJ151" s="0"/>
      <c r="HBK151" s="0"/>
      <c r="HBL151" s="0"/>
      <c r="HBM151" s="0"/>
      <c r="HBN151" s="0"/>
      <c r="HBO151" s="0"/>
      <c r="HBP151" s="0"/>
      <c r="HBQ151" s="0"/>
      <c r="HBR151" s="0"/>
      <c r="HBS151" s="0"/>
      <c r="HBT151" s="0"/>
      <c r="HBU151" s="0"/>
      <c r="HBV151" s="0"/>
      <c r="HBW151" s="0"/>
      <c r="HBX151" s="0"/>
      <c r="HBY151" s="0"/>
      <c r="HBZ151" s="0"/>
      <c r="HCA151" s="0"/>
      <c r="HCB151" s="0"/>
      <c r="HCC151" s="0"/>
      <c r="HCD151" s="0"/>
      <c r="HCE151" s="0"/>
      <c r="HCF151" s="0"/>
      <c r="HCG151" s="0"/>
      <c r="HCH151" s="0"/>
      <c r="HCI151" s="0"/>
      <c r="HCJ151" s="0"/>
      <c r="HCK151" s="0"/>
      <c r="HCL151" s="0"/>
      <c r="HCM151" s="0"/>
      <c r="HCN151" s="0"/>
      <c r="HCO151" s="0"/>
      <c r="HCP151" s="0"/>
      <c r="HCQ151" s="0"/>
      <c r="HCR151" s="0"/>
      <c r="HCS151" s="0"/>
      <c r="HCT151" s="0"/>
      <c r="HCU151" s="0"/>
      <c r="HCV151" s="0"/>
      <c r="HCW151" s="0"/>
      <c r="HCX151" s="0"/>
      <c r="HCY151" s="0"/>
      <c r="HCZ151" s="0"/>
      <c r="HDA151" s="0"/>
      <c r="HDB151" s="0"/>
      <c r="HDC151" s="0"/>
      <c r="HDD151" s="0"/>
      <c r="HDE151" s="0"/>
      <c r="HDF151" s="0"/>
      <c r="HDG151" s="0"/>
      <c r="HDH151" s="0"/>
      <c r="HDI151" s="0"/>
      <c r="HDJ151" s="0"/>
      <c r="HDK151" s="0"/>
      <c r="HDL151" s="0"/>
      <c r="HDM151" s="0"/>
      <c r="HDN151" s="0"/>
      <c r="HDO151" s="0"/>
      <c r="HDP151" s="0"/>
      <c r="HDQ151" s="0"/>
      <c r="HDR151" s="0"/>
      <c r="HDS151" s="0"/>
      <c r="HDT151" s="0"/>
      <c r="HDU151" s="0"/>
      <c r="HDV151" s="0"/>
      <c r="HDW151" s="0"/>
      <c r="HDX151" s="0"/>
      <c r="HDY151" s="0"/>
      <c r="HDZ151" s="0"/>
      <c r="HEA151" s="0"/>
      <c r="HEB151" s="0"/>
      <c r="HEC151" s="0"/>
      <c r="HED151" s="0"/>
      <c r="HEE151" s="0"/>
      <c r="HEF151" s="0"/>
      <c r="HEG151" s="0"/>
      <c r="HEH151" s="0"/>
      <c r="HEI151" s="0"/>
      <c r="HEJ151" s="0"/>
      <c r="HEK151" s="0"/>
      <c r="HEL151" s="0"/>
      <c r="HEM151" s="0"/>
      <c r="HEN151" s="0"/>
      <c r="HEO151" s="0"/>
      <c r="HEP151" s="0"/>
      <c r="HEQ151" s="0"/>
      <c r="HER151" s="0"/>
      <c r="HES151" s="0"/>
      <c r="HET151" s="0"/>
      <c r="HEU151" s="0"/>
      <c r="HEV151" s="0"/>
      <c r="HEW151" s="0"/>
      <c r="HEX151" s="0"/>
      <c r="HEY151" s="0"/>
      <c r="HEZ151" s="0"/>
      <c r="HFA151" s="0"/>
      <c r="HFB151" s="0"/>
      <c r="HFC151" s="0"/>
      <c r="HFD151" s="0"/>
      <c r="HFE151" s="0"/>
      <c r="HFF151" s="0"/>
      <c r="HFG151" s="0"/>
      <c r="HFH151" s="0"/>
      <c r="HFI151" s="0"/>
      <c r="HFJ151" s="0"/>
      <c r="HFK151" s="0"/>
      <c r="HFL151" s="0"/>
      <c r="HFM151" s="0"/>
      <c r="HFN151" s="0"/>
      <c r="HFO151" s="0"/>
      <c r="HFP151" s="0"/>
      <c r="HFQ151" s="0"/>
      <c r="HFR151" s="0"/>
      <c r="HFS151" s="0"/>
      <c r="HFT151" s="0"/>
      <c r="HFU151" s="0"/>
      <c r="HFV151" s="0"/>
      <c r="HFW151" s="0"/>
      <c r="HFX151" s="0"/>
      <c r="HFY151" s="0"/>
      <c r="HFZ151" s="0"/>
      <c r="HGA151" s="0"/>
      <c r="HGB151" s="0"/>
      <c r="HGC151" s="0"/>
      <c r="HGD151" s="0"/>
      <c r="HGE151" s="0"/>
      <c r="HGF151" s="0"/>
      <c r="HGG151" s="0"/>
      <c r="HGH151" s="0"/>
      <c r="HGI151" s="0"/>
      <c r="HGJ151" s="0"/>
      <c r="HGK151" s="0"/>
      <c r="HGL151" s="0"/>
      <c r="HGM151" s="0"/>
      <c r="HGN151" s="0"/>
      <c r="HGO151" s="0"/>
      <c r="HGP151" s="0"/>
      <c r="HGQ151" s="0"/>
      <c r="HGR151" s="0"/>
      <c r="HGS151" s="0"/>
      <c r="HGT151" s="0"/>
      <c r="HGU151" s="0"/>
      <c r="HGV151" s="0"/>
      <c r="HGW151" s="0"/>
      <c r="HGX151" s="0"/>
      <c r="HGY151" s="0"/>
      <c r="HGZ151" s="0"/>
      <c r="HHA151" s="0"/>
      <c r="HHB151" s="0"/>
      <c r="HHC151" s="0"/>
      <c r="HHD151" s="0"/>
      <c r="HHE151" s="0"/>
      <c r="HHF151" s="0"/>
      <c r="HHG151" s="0"/>
      <c r="HHH151" s="0"/>
      <c r="HHI151" s="0"/>
      <c r="HHJ151" s="0"/>
      <c r="HHK151" s="0"/>
      <c r="HHL151" s="0"/>
      <c r="HHM151" s="0"/>
      <c r="HHN151" s="0"/>
      <c r="HHO151" s="0"/>
      <c r="HHP151" s="0"/>
      <c r="HHQ151" s="0"/>
      <c r="HHR151" s="0"/>
      <c r="HHS151" s="0"/>
      <c r="HHT151" s="0"/>
      <c r="HHU151" s="0"/>
      <c r="HHV151" s="0"/>
      <c r="HHW151" s="0"/>
      <c r="HHX151" s="0"/>
      <c r="HHY151" s="0"/>
      <c r="HHZ151" s="0"/>
      <c r="HIA151" s="0"/>
      <c r="HIB151" s="0"/>
      <c r="HIC151" s="0"/>
      <c r="HID151" s="0"/>
      <c r="HIE151" s="0"/>
      <c r="HIF151" s="0"/>
      <c r="HIG151" s="0"/>
      <c r="HIH151" s="0"/>
      <c r="HII151" s="0"/>
      <c r="HIJ151" s="0"/>
      <c r="HIK151" s="0"/>
      <c r="HIL151" s="0"/>
      <c r="HIM151" s="0"/>
      <c r="HIN151" s="0"/>
      <c r="HIO151" s="0"/>
      <c r="HIP151" s="0"/>
      <c r="HIQ151" s="0"/>
      <c r="HIR151" s="0"/>
      <c r="HIS151" s="0"/>
      <c r="HIT151" s="0"/>
      <c r="HIU151" s="0"/>
      <c r="HIV151" s="0"/>
      <c r="HIW151" s="0"/>
      <c r="HIX151" s="0"/>
      <c r="HIY151" s="0"/>
      <c r="HIZ151" s="0"/>
      <c r="HJA151" s="0"/>
      <c r="HJB151" s="0"/>
      <c r="HJC151" s="0"/>
      <c r="HJD151" s="0"/>
      <c r="HJE151" s="0"/>
      <c r="HJF151" s="0"/>
      <c r="HJG151" s="0"/>
      <c r="HJH151" s="0"/>
      <c r="HJI151" s="0"/>
      <c r="HJJ151" s="0"/>
      <c r="HJK151" s="0"/>
      <c r="HJL151" s="0"/>
      <c r="HJM151" s="0"/>
      <c r="HJN151" s="0"/>
      <c r="HJO151" s="0"/>
      <c r="HJP151" s="0"/>
      <c r="HJQ151" s="0"/>
      <c r="HJR151" s="0"/>
      <c r="HJS151" s="0"/>
      <c r="HJT151" s="0"/>
      <c r="HJU151" s="0"/>
      <c r="HJV151" s="0"/>
      <c r="HJW151" s="0"/>
      <c r="HJX151" s="0"/>
      <c r="HJY151" s="0"/>
      <c r="HJZ151" s="0"/>
      <c r="HKA151" s="0"/>
      <c r="HKB151" s="0"/>
      <c r="HKC151" s="0"/>
      <c r="HKD151" s="0"/>
      <c r="HKE151" s="0"/>
      <c r="HKF151" s="0"/>
      <c r="HKG151" s="0"/>
      <c r="HKH151" s="0"/>
      <c r="HKI151" s="0"/>
      <c r="HKJ151" s="0"/>
      <c r="HKK151" s="0"/>
      <c r="HKL151" s="0"/>
      <c r="HKM151" s="0"/>
      <c r="HKN151" s="0"/>
      <c r="HKO151" s="0"/>
      <c r="HKP151" s="0"/>
      <c r="HKQ151" s="0"/>
      <c r="HKR151" s="0"/>
      <c r="HKS151" s="0"/>
      <c r="HKT151" s="0"/>
      <c r="HKU151" s="0"/>
      <c r="HKV151" s="0"/>
      <c r="HKW151" s="0"/>
      <c r="HKX151" s="0"/>
      <c r="HKY151" s="0"/>
      <c r="HKZ151" s="0"/>
      <c r="HLA151" s="0"/>
      <c r="HLB151" s="0"/>
      <c r="HLC151" s="0"/>
      <c r="HLD151" s="0"/>
      <c r="HLE151" s="0"/>
      <c r="HLF151" s="0"/>
      <c r="HLG151" s="0"/>
      <c r="HLH151" s="0"/>
      <c r="HLI151" s="0"/>
      <c r="HLJ151" s="0"/>
      <c r="HLK151" s="0"/>
      <c r="HLL151" s="0"/>
      <c r="HLM151" s="0"/>
      <c r="HLN151" s="0"/>
      <c r="HLO151" s="0"/>
      <c r="HLP151" s="0"/>
      <c r="HLQ151" s="0"/>
      <c r="HLR151" s="0"/>
      <c r="HLS151" s="0"/>
      <c r="HLT151" s="0"/>
      <c r="HLU151" s="0"/>
      <c r="HLV151" s="0"/>
      <c r="HLW151" s="0"/>
      <c r="HLX151" s="0"/>
      <c r="HLY151" s="0"/>
      <c r="HLZ151" s="0"/>
      <c r="HMA151" s="0"/>
      <c r="HMB151" s="0"/>
      <c r="HMC151" s="0"/>
      <c r="HMD151" s="0"/>
      <c r="HME151" s="0"/>
      <c r="HMF151" s="0"/>
      <c r="HMG151" s="0"/>
      <c r="HMH151" s="0"/>
      <c r="HMI151" s="0"/>
      <c r="HMJ151" s="0"/>
      <c r="HMK151" s="0"/>
      <c r="HML151" s="0"/>
      <c r="HMM151" s="0"/>
      <c r="HMN151" s="0"/>
      <c r="HMO151" s="0"/>
      <c r="HMP151" s="0"/>
      <c r="HMQ151" s="0"/>
      <c r="HMR151" s="0"/>
      <c r="HMS151" s="0"/>
      <c r="HMT151" s="0"/>
      <c r="HMU151" s="0"/>
      <c r="HMV151" s="0"/>
      <c r="HMW151" s="0"/>
      <c r="HMX151" s="0"/>
      <c r="HMY151" s="0"/>
      <c r="HMZ151" s="0"/>
      <c r="HNA151" s="0"/>
      <c r="HNB151" s="0"/>
      <c r="HNC151" s="0"/>
      <c r="HND151" s="0"/>
      <c r="HNE151" s="0"/>
      <c r="HNF151" s="0"/>
      <c r="HNG151" s="0"/>
      <c r="HNH151" s="0"/>
      <c r="HNI151" s="0"/>
      <c r="HNJ151" s="0"/>
      <c r="HNK151" s="0"/>
      <c r="HNL151" s="0"/>
      <c r="HNM151" s="0"/>
      <c r="HNN151" s="0"/>
      <c r="HNO151" s="0"/>
      <c r="HNP151" s="0"/>
      <c r="HNQ151" s="0"/>
      <c r="HNR151" s="0"/>
      <c r="HNS151" s="0"/>
      <c r="HNT151" s="0"/>
      <c r="HNU151" s="0"/>
      <c r="HNV151" s="0"/>
      <c r="HNW151" s="0"/>
      <c r="HNX151" s="0"/>
      <c r="HNY151" s="0"/>
      <c r="HNZ151" s="0"/>
      <c r="HOA151" s="0"/>
      <c r="HOB151" s="0"/>
      <c r="HOC151" s="0"/>
      <c r="HOD151" s="0"/>
      <c r="HOE151" s="0"/>
      <c r="HOF151" s="0"/>
      <c r="HOG151" s="0"/>
      <c r="HOH151" s="0"/>
      <c r="HOI151" s="0"/>
      <c r="HOJ151" s="0"/>
      <c r="HOK151" s="0"/>
      <c r="HOL151" s="0"/>
      <c r="HOM151" s="0"/>
      <c r="HON151" s="0"/>
      <c r="HOO151" s="0"/>
      <c r="HOP151" s="0"/>
      <c r="HOQ151" s="0"/>
      <c r="HOR151" s="0"/>
      <c r="HOS151" s="0"/>
      <c r="HOT151" s="0"/>
      <c r="HOU151" s="0"/>
      <c r="HOV151" s="0"/>
      <c r="HOW151" s="0"/>
      <c r="HOX151" s="0"/>
      <c r="HOY151" s="0"/>
      <c r="HOZ151" s="0"/>
      <c r="HPA151" s="0"/>
      <c r="HPB151" s="0"/>
      <c r="HPC151" s="0"/>
      <c r="HPD151" s="0"/>
      <c r="HPE151" s="0"/>
      <c r="HPF151" s="0"/>
      <c r="HPG151" s="0"/>
      <c r="HPH151" s="0"/>
      <c r="HPI151" s="0"/>
      <c r="HPJ151" s="0"/>
      <c r="HPK151" s="0"/>
      <c r="HPL151" s="0"/>
      <c r="HPM151" s="0"/>
      <c r="HPN151" s="0"/>
      <c r="HPO151" s="0"/>
      <c r="HPP151" s="0"/>
      <c r="HPQ151" s="0"/>
      <c r="HPR151" s="0"/>
      <c r="HPS151" s="0"/>
      <c r="HPT151" s="0"/>
      <c r="HPU151" s="0"/>
      <c r="HPV151" s="0"/>
      <c r="HPW151" s="0"/>
      <c r="HPX151" s="0"/>
      <c r="HPY151" s="0"/>
      <c r="HPZ151" s="0"/>
      <c r="HQA151" s="0"/>
      <c r="HQB151" s="0"/>
      <c r="HQC151" s="0"/>
      <c r="HQD151" s="0"/>
      <c r="HQE151" s="0"/>
      <c r="HQF151" s="0"/>
      <c r="HQG151" s="0"/>
      <c r="HQH151" s="0"/>
      <c r="HQI151" s="0"/>
      <c r="HQJ151" s="0"/>
      <c r="HQK151" s="0"/>
      <c r="HQL151" s="0"/>
      <c r="HQM151" s="0"/>
      <c r="HQN151" s="0"/>
      <c r="HQO151" s="0"/>
      <c r="HQP151" s="0"/>
      <c r="HQQ151" s="0"/>
      <c r="HQR151" s="0"/>
      <c r="HQS151" s="0"/>
      <c r="HQT151" s="0"/>
      <c r="HQU151" s="0"/>
      <c r="HQV151" s="0"/>
      <c r="HQW151" s="0"/>
      <c r="HQX151" s="0"/>
      <c r="HQY151" s="0"/>
      <c r="HQZ151" s="0"/>
      <c r="HRA151" s="0"/>
      <c r="HRB151" s="0"/>
      <c r="HRC151" s="0"/>
      <c r="HRD151" s="0"/>
      <c r="HRE151" s="0"/>
      <c r="HRF151" s="0"/>
      <c r="HRG151" s="0"/>
      <c r="HRH151" s="0"/>
      <c r="HRI151" s="0"/>
      <c r="HRJ151" s="0"/>
      <c r="HRK151" s="0"/>
      <c r="HRL151" s="0"/>
      <c r="HRM151" s="0"/>
      <c r="HRN151" s="0"/>
      <c r="HRO151" s="0"/>
      <c r="HRP151" s="0"/>
      <c r="HRQ151" s="0"/>
      <c r="HRR151" s="0"/>
      <c r="HRS151" s="0"/>
      <c r="HRT151" s="0"/>
      <c r="HRU151" s="0"/>
      <c r="HRV151" s="0"/>
      <c r="HRW151" s="0"/>
      <c r="HRX151" s="0"/>
      <c r="HRY151" s="0"/>
      <c r="HRZ151" s="0"/>
      <c r="HSA151" s="0"/>
      <c r="HSB151" s="0"/>
      <c r="HSC151" s="0"/>
      <c r="HSD151" s="0"/>
      <c r="HSE151" s="0"/>
      <c r="HSF151" s="0"/>
      <c r="HSG151" s="0"/>
      <c r="HSH151" s="0"/>
      <c r="HSI151" s="0"/>
      <c r="HSJ151" s="0"/>
      <c r="HSK151" s="0"/>
      <c r="HSL151" s="0"/>
      <c r="HSM151" s="0"/>
      <c r="HSN151" s="0"/>
      <c r="HSO151" s="0"/>
      <c r="HSP151" s="0"/>
      <c r="HSQ151" s="0"/>
      <c r="HSR151" s="0"/>
      <c r="HSS151" s="0"/>
      <c r="HST151" s="0"/>
      <c r="HSU151" s="0"/>
      <c r="HSV151" s="0"/>
      <c r="HSW151" s="0"/>
      <c r="HSX151" s="0"/>
      <c r="HSY151" s="0"/>
      <c r="HSZ151" s="0"/>
      <c r="HTA151" s="0"/>
      <c r="HTB151" s="0"/>
      <c r="HTC151" s="0"/>
      <c r="HTD151" s="0"/>
      <c r="HTE151" s="0"/>
      <c r="HTF151" s="0"/>
      <c r="HTG151" s="0"/>
      <c r="HTH151" s="0"/>
      <c r="HTI151" s="0"/>
      <c r="HTJ151" s="0"/>
      <c r="HTK151" s="0"/>
      <c r="HTL151" s="0"/>
      <c r="HTM151" s="0"/>
      <c r="HTN151" s="0"/>
      <c r="HTO151" s="0"/>
      <c r="HTP151" s="0"/>
      <c r="HTQ151" s="0"/>
      <c r="HTR151" s="0"/>
      <c r="HTS151" s="0"/>
      <c r="HTT151" s="0"/>
      <c r="HTU151" s="0"/>
      <c r="HTV151" s="0"/>
      <c r="HTW151" s="0"/>
      <c r="HTX151" s="0"/>
      <c r="HTY151" s="0"/>
      <c r="HTZ151" s="0"/>
      <c r="HUA151" s="0"/>
      <c r="HUB151" s="0"/>
      <c r="HUC151" s="0"/>
      <c r="HUD151" s="0"/>
      <c r="HUE151" s="0"/>
      <c r="HUF151" s="0"/>
      <c r="HUG151" s="0"/>
      <c r="HUH151" s="0"/>
      <c r="HUI151" s="0"/>
      <c r="HUJ151" s="0"/>
      <c r="HUK151" s="0"/>
      <c r="HUL151" s="0"/>
      <c r="HUM151" s="0"/>
      <c r="HUN151" s="0"/>
      <c r="HUO151" s="0"/>
      <c r="HUP151" s="0"/>
      <c r="HUQ151" s="0"/>
      <c r="HUR151" s="0"/>
      <c r="HUS151" s="0"/>
      <c r="HUT151" s="0"/>
      <c r="HUU151" s="0"/>
      <c r="HUV151" s="0"/>
      <c r="HUW151" s="0"/>
      <c r="HUX151" s="0"/>
      <c r="HUY151" s="0"/>
      <c r="HUZ151" s="0"/>
      <c r="HVA151" s="0"/>
      <c r="HVB151" s="0"/>
      <c r="HVC151" s="0"/>
      <c r="HVD151" s="0"/>
      <c r="HVE151" s="0"/>
      <c r="HVF151" s="0"/>
      <c r="HVG151" s="0"/>
      <c r="HVH151" s="0"/>
      <c r="HVI151" s="0"/>
      <c r="HVJ151" s="0"/>
      <c r="HVK151" s="0"/>
      <c r="HVL151" s="0"/>
      <c r="HVM151" s="0"/>
      <c r="HVN151" s="0"/>
      <c r="HVO151" s="0"/>
      <c r="HVP151" s="0"/>
      <c r="HVQ151" s="0"/>
      <c r="HVR151" s="0"/>
      <c r="HVS151" s="0"/>
      <c r="HVT151" s="0"/>
      <c r="HVU151" s="0"/>
      <c r="HVV151" s="0"/>
      <c r="HVW151" s="0"/>
      <c r="HVX151" s="0"/>
      <c r="HVY151" s="0"/>
      <c r="HVZ151" s="0"/>
      <c r="HWA151" s="0"/>
      <c r="HWB151" s="0"/>
      <c r="HWC151" s="0"/>
      <c r="HWD151" s="0"/>
      <c r="HWE151" s="0"/>
      <c r="HWF151" s="0"/>
      <c r="HWG151" s="0"/>
      <c r="HWH151" s="0"/>
      <c r="HWI151" s="0"/>
      <c r="HWJ151" s="0"/>
      <c r="HWK151" s="0"/>
      <c r="HWL151" s="0"/>
      <c r="HWM151" s="0"/>
      <c r="HWN151" s="0"/>
      <c r="HWO151" s="0"/>
      <c r="HWP151" s="0"/>
      <c r="HWQ151" s="0"/>
      <c r="HWR151" s="0"/>
      <c r="HWS151" s="0"/>
      <c r="HWT151" s="0"/>
      <c r="HWU151" s="0"/>
      <c r="HWV151" s="0"/>
      <c r="HWW151" s="0"/>
      <c r="HWX151" s="0"/>
      <c r="HWY151" s="0"/>
      <c r="HWZ151" s="0"/>
      <c r="HXA151" s="0"/>
      <c r="HXB151" s="0"/>
      <c r="HXC151" s="0"/>
      <c r="HXD151" s="0"/>
      <c r="HXE151" s="0"/>
      <c r="HXF151" s="0"/>
      <c r="HXG151" s="0"/>
      <c r="HXH151" s="0"/>
      <c r="HXI151" s="0"/>
      <c r="HXJ151" s="0"/>
      <c r="HXK151" s="0"/>
      <c r="HXL151" s="0"/>
      <c r="HXM151" s="0"/>
      <c r="HXN151" s="0"/>
      <c r="HXO151" s="0"/>
      <c r="HXP151" s="0"/>
      <c r="HXQ151" s="0"/>
      <c r="HXR151" s="0"/>
      <c r="HXS151" s="0"/>
      <c r="HXT151" s="0"/>
      <c r="HXU151" s="0"/>
      <c r="HXV151" s="0"/>
      <c r="HXW151" s="0"/>
      <c r="HXX151" s="0"/>
      <c r="HXY151" s="0"/>
      <c r="HXZ151" s="0"/>
      <c r="HYA151" s="0"/>
      <c r="HYB151" s="0"/>
      <c r="HYC151" s="0"/>
      <c r="HYD151" s="0"/>
      <c r="HYE151" s="0"/>
      <c r="HYF151" s="0"/>
      <c r="HYG151" s="0"/>
      <c r="HYH151" s="0"/>
      <c r="HYI151" s="0"/>
      <c r="HYJ151" s="0"/>
      <c r="HYK151" s="0"/>
      <c r="HYL151" s="0"/>
      <c r="HYM151" s="0"/>
      <c r="HYN151" s="0"/>
      <c r="HYO151" s="0"/>
      <c r="HYP151" s="0"/>
      <c r="HYQ151" s="0"/>
      <c r="HYR151" s="0"/>
      <c r="HYS151" s="0"/>
      <c r="HYT151" s="0"/>
      <c r="HYU151" s="0"/>
      <c r="HYV151" s="0"/>
      <c r="HYW151" s="0"/>
      <c r="HYX151" s="0"/>
      <c r="HYY151" s="0"/>
      <c r="HYZ151" s="0"/>
      <c r="HZA151" s="0"/>
      <c r="HZB151" s="0"/>
      <c r="HZC151" s="0"/>
      <c r="HZD151" s="0"/>
      <c r="HZE151" s="0"/>
      <c r="HZF151" s="0"/>
      <c r="HZG151" s="0"/>
      <c r="HZH151" s="0"/>
      <c r="HZI151" s="0"/>
      <c r="HZJ151" s="0"/>
      <c r="HZK151" s="0"/>
      <c r="HZL151" s="0"/>
      <c r="HZM151" s="0"/>
      <c r="HZN151" s="0"/>
      <c r="HZO151" s="0"/>
      <c r="HZP151" s="0"/>
      <c r="HZQ151" s="0"/>
      <c r="HZR151" s="0"/>
      <c r="HZS151" s="0"/>
      <c r="HZT151" s="0"/>
      <c r="HZU151" s="0"/>
      <c r="HZV151" s="0"/>
      <c r="HZW151" s="0"/>
      <c r="HZX151" s="0"/>
      <c r="HZY151" s="0"/>
      <c r="HZZ151" s="0"/>
      <c r="IAA151" s="0"/>
      <c r="IAB151" s="0"/>
      <c r="IAC151" s="0"/>
      <c r="IAD151" s="0"/>
      <c r="IAE151" s="0"/>
      <c r="IAF151" s="0"/>
      <c r="IAG151" s="0"/>
      <c r="IAH151" s="0"/>
      <c r="IAI151" s="0"/>
      <c r="IAJ151" s="0"/>
      <c r="IAK151" s="0"/>
      <c r="IAL151" s="0"/>
      <c r="IAM151" s="0"/>
      <c r="IAN151" s="0"/>
      <c r="IAO151" s="0"/>
      <c r="IAP151" s="0"/>
      <c r="IAQ151" s="0"/>
      <c r="IAR151" s="0"/>
      <c r="IAS151" s="0"/>
      <c r="IAT151" s="0"/>
      <c r="IAU151" s="0"/>
      <c r="IAV151" s="0"/>
      <c r="IAW151" s="0"/>
      <c r="IAX151" s="0"/>
      <c r="IAY151" s="0"/>
      <c r="IAZ151" s="0"/>
      <c r="IBA151" s="0"/>
      <c r="IBB151" s="0"/>
      <c r="IBC151" s="0"/>
      <c r="IBD151" s="0"/>
      <c r="IBE151" s="0"/>
      <c r="IBF151" s="0"/>
      <c r="IBG151" s="0"/>
      <c r="IBH151" s="0"/>
      <c r="IBI151" s="0"/>
      <c r="IBJ151" s="0"/>
      <c r="IBK151" s="0"/>
      <c r="IBL151" s="0"/>
      <c r="IBM151" s="0"/>
      <c r="IBN151" s="0"/>
      <c r="IBO151" s="0"/>
      <c r="IBP151" s="0"/>
      <c r="IBQ151" s="0"/>
      <c r="IBR151" s="0"/>
      <c r="IBS151" s="0"/>
      <c r="IBT151" s="0"/>
      <c r="IBU151" s="0"/>
      <c r="IBV151" s="0"/>
      <c r="IBW151" s="0"/>
      <c r="IBX151" s="0"/>
      <c r="IBY151" s="0"/>
      <c r="IBZ151" s="0"/>
      <c r="ICA151" s="0"/>
      <c r="ICB151" s="0"/>
      <c r="ICC151" s="0"/>
      <c r="ICD151" s="0"/>
      <c r="ICE151" s="0"/>
      <c r="ICF151" s="0"/>
      <c r="ICG151" s="0"/>
      <c r="ICH151" s="0"/>
      <c r="ICI151" s="0"/>
      <c r="ICJ151" s="0"/>
      <c r="ICK151" s="0"/>
      <c r="ICL151" s="0"/>
      <c r="ICM151" s="0"/>
      <c r="ICN151" s="0"/>
      <c r="ICO151" s="0"/>
      <c r="ICP151" s="0"/>
      <c r="ICQ151" s="0"/>
      <c r="ICR151" s="0"/>
      <c r="ICS151" s="0"/>
      <c r="ICT151" s="0"/>
      <c r="ICU151" s="0"/>
      <c r="ICV151" s="0"/>
      <c r="ICW151" s="0"/>
      <c r="ICX151" s="0"/>
      <c r="ICY151" s="0"/>
      <c r="ICZ151" s="0"/>
      <c r="IDA151" s="0"/>
      <c r="IDB151" s="0"/>
      <c r="IDC151" s="0"/>
      <c r="IDD151" s="0"/>
      <c r="IDE151" s="0"/>
      <c r="IDF151" s="0"/>
      <c r="IDG151" s="0"/>
      <c r="IDH151" s="0"/>
      <c r="IDI151" s="0"/>
      <c r="IDJ151" s="0"/>
      <c r="IDK151" s="0"/>
      <c r="IDL151" s="0"/>
      <c r="IDM151" s="0"/>
      <c r="IDN151" s="0"/>
      <c r="IDO151" s="0"/>
      <c r="IDP151" s="0"/>
      <c r="IDQ151" s="0"/>
      <c r="IDR151" s="0"/>
      <c r="IDS151" s="0"/>
      <c r="IDT151" s="0"/>
      <c r="IDU151" s="0"/>
      <c r="IDV151" s="0"/>
      <c r="IDW151" s="0"/>
      <c r="IDX151" s="0"/>
      <c r="IDY151" s="0"/>
      <c r="IDZ151" s="0"/>
      <c r="IEA151" s="0"/>
      <c r="IEB151" s="0"/>
      <c r="IEC151" s="0"/>
      <c r="IED151" s="0"/>
      <c r="IEE151" s="0"/>
      <c r="IEF151" s="0"/>
      <c r="IEG151" s="0"/>
      <c r="IEH151" s="0"/>
      <c r="IEI151" s="0"/>
      <c r="IEJ151" s="0"/>
      <c r="IEK151" s="0"/>
      <c r="IEL151" s="0"/>
      <c r="IEM151" s="0"/>
      <c r="IEN151" s="0"/>
      <c r="IEO151" s="0"/>
      <c r="IEP151" s="0"/>
      <c r="IEQ151" s="0"/>
      <c r="IER151" s="0"/>
      <c r="IES151" s="0"/>
      <c r="IET151" s="0"/>
      <c r="IEU151" s="0"/>
      <c r="IEV151" s="0"/>
      <c r="IEW151" s="0"/>
      <c r="IEX151" s="0"/>
      <c r="IEY151" s="0"/>
      <c r="IEZ151" s="0"/>
      <c r="IFA151" s="0"/>
      <c r="IFB151" s="0"/>
      <c r="IFC151" s="0"/>
      <c r="IFD151" s="0"/>
      <c r="IFE151" s="0"/>
      <c r="IFF151" s="0"/>
      <c r="IFG151" s="0"/>
      <c r="IFH151" s="0"/>
      <c r="IFI151" s="0"/>
      <c r="IFJ151" s="0"/>
      <c r="IFK151" s="0"/>
      <c r="IFL151" s="0"/>
      <c r="IFM151" s="0"/>
      <c r="IFN151" s="0"/>
      <c r="IFO151" s="0"/>
      <c r="IFP151" s="0"/>
      <c r="IFQ151" s="0"/>
      <c r="IFR151" s="0"/>
      <c r="IFS151" s="0"/>
      <c r="IFT151" s="0"/>
      <c r="IFU151" s="0"/>
      <c r="IFV151" s="0"/>
      <c r="IFW151" s="0"/>
      <c r="IFX151" s="0"/>
      <c r="IFY151" s="0"/>
      <c r="IFZ151" s="0"/>
      <c r="IGA151" s="0"/>
      <c r="IGB151" s="0"/>
      <c r="IGC151" s="0"/>
      <c r="IGD151" s="0"/>
      <c r="IGE151" s="0"/>
      <c r="IGF151" s="0"/>
      <c r="IGG151" s="0"/>
      <c r="IGH151" s="0"/>
      <c r="IGI151" s="0"/>
      <c r="IGJ151" s="0"/>
      <c r="IGK151" s="0"/>
      <c r="IGL151" s="0"/>
      <c r="IGM151" s="0"/>
      <c r="IGN151" s="0"/>
      <c r="IGO151" s="0"/>
      <c r="IGP151" s="0"/>
      <c r="IGQ151" s="0"/>
      <c r="IGR151" s="0"/>
      <c r="IGS151" s="0"/>
      <c r="IGT151" s="0"/>
      <c r="IGU151" s="0"/>
      <c r="IGV151" s="0"/>
      <c r="IGW151" s="0"/>
      <c r="IGX151" s="0"/>
      <c r="IGY151" s="0"/>
      <c r="IGZ151" s="0"/>
      <c r="IHA151" s="0"/>
      <c r="IHB151" s="0"/>
      <c r="IHC151" s="0"/>
      <c r="IHD151" s="0"/>
      <c r="IHE151" s="0"/>
      <c r="IHF151" s="0"/>
      <c r="IHG151" s="0"/>
      <c r="IHH151" s="0"/>
      <c r="IHI151" s="0"/>
      <c r="IHJ151" s="0"/>
      <c r="IHK151" s="0"/>
      <c r="IHL151" s="0"/>
      <c r="IHM151" s="0"/>
      <c r="IHN151" s="0"/>
      <c r="IHO151" s="0"/>
      <c r="IHP151" s="0"/>
      <c r="IHQ151" s="0"/>
      <c r="IHR151" s="0"/>
      <c r="IHS151" s="0"/>
      <c r="IHT151" s="0"/>
      <c r="IHU151" s="0"/>
      <c r="IHV151" s="0"/>
      <c r="IHW151" s="0"/>
      <c r="IHX151" s="0"/>
      <c r="IHY151" s="0"/>
      <c r="IHZ151" s="0"/>
      <c r="IIA151" s="0"/>
      <c r="IIB151" s="0"/>
      <c r="IIC151" s="0"/>
      <c r="IID151" s="0"/>
      <c r="IIE151" s="0"/>
      <c r="IIF151" s="0"/>
      <c r="IIG151" s="0"/>
      <c r="IIH151" s="0"/>
      <c r="III151" s="0"/>
      <c r="IIJ151" s="0"/>
      <c r="IIK151" s="0"/>
      <c r="IIL151" s="0"/>
      <c r="IIM151" s="0"/>
      <c r="IIN151" s="0"/>
      <c r="IIO151" s="0"/>
      <c r="IIP151" s="0"/>
      <c r="IIQ151" s="0"/>
      <c r="IIR151" s="0"/>
      <c r="IIS151" s="0"/>
      <c r="IIT151" s="0"/>
      <c r="IIU151" s="0"/>
      <c r="IIV151" s="0"/>
      <c r="IIW151" s="0"/>
      <c r="IIX151" s="0"/>
      <c r="IIY151" s="0"/>
      <c r="IIZ151" s="0"/>
      <c r="IJA151" s="0"/>
      <c r="IJB151" s="0"/>
      <c r="IJC151" s="0"/>
      <c r="IJD151" s="0"/>
      <c r="IJE151" s="0"/>
      <c r="IJF151" s="0"/>
      <c r="IJG151" s="0"/>
      <c r="IJH151" s="0"/>
      <c r="IJI151" s="0"/>
      <c r="IJJ151" s="0"/>
      <c r="IJK151" s="0"/>
      <c r="IJL151" s="0"/>
      <c r="IJM151" s="0"/>
      <c r="IJN151" s="0"/>
      <c r="IJO151" s="0"/>
      <c r="IJP151" s="0"/>
      <c r="IJQ151" s="0"/>
      <c r="IJR151" s="0"/>
      <c r="IJS151" s="0"/>
      <c r="IJT151" s="0"/>
      <c r="IJU151" s="0"/>
      <c r="IJV151" s="0"/>
      <c r="IJW151" s="0"/>
      <c r="IJX151" s="0"/>
      <c r="IJY151" s="0"/>
      <c r="IJZ151" s="0"/>
      <c r="IKA151" s="0"/>
      <c r="IKB151" s="0"/>
      <c r="IKC151" s="0"/>
      <c r="IKD151" s="0"/>
      <c r="IKE151" s="0"/>
      <c r="IKF151" s="0"/>
      <c r="IKG151" s="0"/>
      <c r="IKH151" s="0"/>
      <c r="IKI151" s="0"/>
      <c r="IKJ151" s="0"/>
      <c r="IKK151" s="0"/>
      <c r="IKL151" s="0"/>
      <c r="IKM151" s="0"/>
      <c r="IKN151" s="0"/>
      <c r="IKO151" s="0"/>
      <c r="IKP151" s="0"/>
      <c r="IKQ151" s="0"/>
      <c r="IKR151" s="0"/>
      <c r="IKS151" s="0"/>
      <c r="IKT151" s="0"/>
      <c r="IKU151" s="0"/>
      <c r="IKV151" s="0"/>
      <c r="IKW151" s="0"/>
      <c r="IKX151" s="0"/>
      <c r="IKY151" s="0"/>
      <c r="IKZ151" s="0"/>
      <c r="ILA151" s="0"/>
      <c r="ILB151" s="0"/>
      <c r="ILC151" s="0"/>
      <c r="ILD151" s="0"/>
      <c r="ILE151" s="0"/>
      <c r="ILF151" s="0"/>
      <c r="ILG151" s="0"/>
      <c r="ILH151" s="0"/>
      <c r="ILI151" s="0"/>
      <c r="ILJ151" s="0"/>
      <c r="ILK151" s="0"/>
      <c r="ILL151" s="0"/>
      <c r="ILM151" s="0"/>
      <c r="ILN151" s="0"/>
      <c r="ILO151" s="0"/>
      <c r="ILP151" s="0"/>
      <c r="ILQ151" s="0"/>
      <c r="ILR151" s="0"/>
      <c r="ILS151" s="0"/>
      <c r="ILT151" s="0"/>
      <c r="ILU151" s="0"/>
      <c r="ILV151" s="0"/>
      <c r="ILW151" s="0"/>
      <c r="ILX151" s="0"/>
      <c r="ILY151" s="0"/>
      <c r="ILZ151" s="0"/>
      <c r="IMA151" s="0"/>
      <c r="IMB151" s="0"/>
      <c r="IMC151" s="0"/>
      <c r="IMD151" s="0"/>
      <c r="IME151" s="0"/>
      <c r="IMF151" s="0"/>
      <c r="IMG151" s="0"/>
      <c r="IMH151" s="0"/>
      <c r="IMI151" s="0"/>
      <c r="IMJ151" s="0"/>
      <c r="IMK151" s="0"/>
      <c r="IML151" s="0"/>
      <c r="IMM151" s="0"/>
      <c r="IMN151" s="0"/>
      <c r="IMO151" s="0"/>
      <c r="IMP151" s="0"/>
      <c r="IMQ151" s="0"/>
      <c r="IMR151" s="0"/>
      <c r="IMS151" s="0"/>
      <c r="IMT151" s="0"/>
      <c r="IMU151" s="0"/>
      <c r="IMV151" s="0"/>
      <c r="IMW151" s="0"/>
      <c r="IMX151" s="0"/>
      <c r="IMY151" s="0"/>
      <c r="IMZ151" s="0"/>
      <c r="INA151" s="0"/>
      <c r="INB151" s="0"/>
      <c r="INC151" s="0"/>
      <c r="IND151" s="0"/>
      <c r="INE151" s="0"/>
      <c r="INF151" s="0"/>
      <c r="ING151" s="0"/>
      <c r="INH151" s="0"/>
      <c r="INI151" s="0"/>
      <c r="INJ151" s="0"/>
      <c r="INK151" s="0"/>
      <c r="INL151" s="0"/>
      <c r="INM151" s="0"/>
      <c r="INN151" s="0"/>
      <c r="INO151" s="0"/>
      <c r="INP151" s="0"/>
      <c r="INQ151" s="0"/>
      <c r="INR151" s="0"/>
      <c r="INS151" s="0"/>
      <c r="INT151" s="0"/>
      <c r="INU151" s="0"/>
      <c r="INV151" s="0"/>
      <c r="INW151" s="0"/>
      <c r="INX151" s="0"/>
      <c r="INY151" s="0"/>
      <c r="INZ151" s="0"/>
      <c r="IOA151" s="0"/>
      <c r="IOB151" s="0"/>
      <c r="IOC151" s="0"/>
      <c r="IOD151" s="0"/>
      <c r="IOE151" s="0"/>
      <c r="IOF151" s="0"/>
      <c r="IOG151" s="0"/>
      <c r="IOH151" s="0"/>
      <c r="IOI151" s="0"/>
      <c r="IOJ151" s="0"/>
      <c r="IOK151" s="0"/>
      <c r="IOL151" s="0"/>
      <c r="IOM151" s="0"/>
      <c r="ION151" s="0"/>
      <c r="IOO151" s="0"/>
      <c r="IOP151" s="0"/>
      <c r="IOQ151" s="0"/>
      <c r="IOR151" s="0"/>
      <c r="IOS151" s="0"/>
      <c r="IOT151" s="0"/>
      <c r="IOU151" s="0"/>
      <c r="IOV151" s="0"/>
      <c r="IOW151" s="0"/>
      <c r="IOX151" s="0"/>
      <c r="IOY151" s="0"/>
      <c r="IOZ151" s="0"/>
      <c r="IPA151" s="0"/>
      <c r="IPB151" s="0"/>
      <c r="IPC151" s="0"/>
      <c r="IPD151" s="0"/>
      <c r="IPE151" s="0"/>
      <c r="IPF151" s="0"/>
      <c r="IPG151" s="0"/>
      <c r="IPH151" s="0"/>
      <c r="IPI151" s="0"/>
      <c r="IPJ151" s="0"/>
      <c r="IPK151" s="0"/>
      <c r="IPL151" s="0"/>
      <c r="IPM151" s="0"/>
      <c r="IPN151" s="0"/>
      <c r="IPO151" s="0"/>
      <c r="IPP151" s="0"/>
      <c r="IPQ151" s="0"/>
      <c r="IPR151" s="0"/>
      <c r="IPS151" s="0"/>
      <c r="IPT151" s="0"/>
      <c r="IPU151" s="0"/>
      <c r="IPV151" s="0"/>
      <c r="IPW151" s="0"/>
      <c r="IPX151" s="0"/>
      <c r="IPY151" s="0"/>
      <c r="IPZ151" s="0"/>
      <c r="IQA151" s="0"/>
      <c r="IQB151" s="0"/>
      <c r="IQC151" s="0"/>
      <c r="IQD151" s="0"/>
      <c r="IQE151" s="0"/>
      <c r="IQF151" s="0"/>
      <c r="IQG151" s="0"/>
      <c r="IQH151" s="0"/>
      <c r="IQI151" s="0"/>
      <c r="IQJ151" s="0"/>
      <c r="IQK151" s="0"/>
      <c r="IQL151" s="0"/>
      <c r="IQM151" s="0"/>
      <c r="IQN151" s="0"/>
      <c r="IQO151" s="0"/>
      <c r="IQP151" s="0"/>
      <c r="IQQ151" s="0"/>
      <c r="IQR151" s="0"/>
      <c r="IQS151" s="0"/>
      <c r="IQT151" s="0"/>
      <c r="IQU151" s="0"/>
      <c r="IQV151" s="0"/>
      <c r="IQW151" s="0"/>
      <c r="IQX151" s="0"/>
      <c r="IQY151" s="0"/>
      <c r="IQZ151" s="0"/>
      <c r="IRA151" s="0"/>
      <c r="IRB151" s="0"/>
      <c r="IRC151" s="0"/>
      <c r="IRD151" s="0"/>
      <c r="IRE151" s="0"/>
      <c r="IRF151" s="0"/>
      <c r="IRG151" s="0"/>
      <c r="IRH151" s="0"/>
      <c r="IRI151" s="0"/>
      <c r="IRJ151" s="0"/>
      <c r="IRK151" s="0"/>
      <c r="IRL151" s="0"/>
      <c r="IRM151" s="0"/>
      <c r="IRN151" s="0"/>
      <c r="IRO151" s="0"/>
      <c r="IRP151" s="0"/>
      <c r="IRQ151" s="0"/>
      <c r="IRR151" s="0"/>
      <c r="IRS151" s="0"/>
      <c r="IRT151" s="0"/>
      <c r="IRU151" s="0"/>
      <c r="IRV151" s="0"/>
      <c r="IRW151" s="0"/>
      <c r="IRX151" s="0"/>
      <c r="IRY151" s="0"/>
      <c r="IRZ151" s="0"/>
      <c r="ISA151" s="0"/>
      <c r="ISB151" s="0"/>
      <c r="ISC151" s="0"/>
      <c r="ISD151" s="0"/>
      <c r="ISE151" s="0"/>
      <c r="ISF151" s="0"/>
      <c r="ISG151" s="0"/>
      <c r="ISH151" s="0"/>
      <c r="ISI151" s="0"/>
      <c r="ISJ151" s="0"/>
      <c r="ISK151" s="0"/>
      <c r="ISL151" s="0"/>
      <c r="ISM151" s="0"/>
      <c r="ISN151" s="0"/>
      <c r="ISO151" s="0"/>
      <c r="ISP151" s="0"/>
      <c r="ISQ151" s="0"/>
      <c r="ISR151" s="0"/>
      <c r="ISS151" s="0"/>
      <c r="IST151" s="0"/>
      <c r="ISU151" s="0"/>
      <c r="ISV151" s="0"/>
      <c r="ISW151" s="0"/>
      <c r="ISX151" s="0"/>
      <c r="ISY151" s="0"/>
      <c r="ISZ151" s="0"/>
      <c r="ITA151" s="0"/>
      <c r="ITB151" s="0"/>
      <c r="ITC151" s="0"/>
      <c r="ITD151" s="0"/>
      <c r="ITE151" s="0"/>
      <c r="ITF151" s="0"/>
      <c r="ITG151" s="0"/>
      <c r="ITH151" s="0"/>
      <c r="ITI151" s="0"/>
      <c r="ITJ151" s="0"/>
      <c r="ITK151" s="0"/>
      <c r="ITL151" s="0"/>
      <c r="ITM151" s="0"/>
      <c r="ITN151" s="0"/>
      <c r="ITO151" s="0"/>
      <c r="ITP151" s="0"/>
      <c r="ITQ151" s="0"/>
      <c r="ITR151" s="0"/>
      <c r="ITS151" s="0"/>
      <c r="ITT151" s="0"/>
      <c r="ITU151" s="0"/>
      <c r="ITV151" s="0"/>
      <c r="ITW151" s="0"/>
      <c r="ITX151" s="0"/>
      <c r="ITY151" s="0"/>
      <c r="ITZ151" s="0"/>
      <c r="IUA151" s="0"/>
      <c r="IUB151" s="0"/>
      <c r="IUC151" s="0"/>
      <c r="IUD151" s="0"/>
      <c r="IUE151" s="0"/>
      <c r="IUF151" s="0"/>
      <c r="IUG151" s="0"/>
      <c r="IUH151" s="0"/>
      <c r="IUI151" s="0"/>
      <c r="IUJ151" s="0"/>
      <c r="IUK151" s="0"/>
      <c r="IUL151" s="0"/>
      <c r="IUM151" s="0"/>
      <c r="IUN151" s="0"/>
      <c r="IUO151" s="0"/>
      <c r="IUP151" s="0"/>
      <c r="IUQ151" s="0"/>
      <c r="IUR151" s="0"/>
      <c r="IUS151" s="0"/>
      <c r="IUT151" s="0"/>
      <c r="IUU151" s="0"/>
      <c r="IUV151" s="0"/>
      <c r="IUW151" s="0"/>
      <c r="IUX151" s="0"/>
      <c r="IUY151" s="0"/>
      <c r="IUZ151" s="0"/>
      <c r="IVA151" s="0"/>
      <c r="IVB151" s="0"/>
      <c r="IVC151" s="0"/>
      <c r="IVD151" s="0"/>
      <c r="IVE151" s="0"/>
      <c r="IVF151" s="0"/>
      <c r="IVG151" s="0"/>
      <c r="IVH151" s="0"/>
      <c r="IVI151" s="0"/>
      <c r="IVJ151" s="0"/>
      <c r="IVK151" s="0"/>
      <c r="IVL151" s="0"/>
      <c r="IVM151" s="0"/>
      <c r="IVN151" s="0"/>
      <c r="IVO151" s="0"/>
      <c r="IVP151" s="0"/>
      <c r="IVQ151" s="0"/>
      <c r="IVR151" s="0"/>
      <c r="IVS151" s="0"/>
      <c r="IVT151" s="0"/>
      <c r="IVU151" s="0"/>
      <c r="IVV151" s="0"/>
      <c r="IVW151" s="0"/>
      <c r="IVX151" s="0"/>
      <c r="IVY151" s="0"/>
      <c r="IVZ151" s="0"/>
      <c r="IWA151" s="0"/>
      <c r="IWB151" s="0"/>
      <c r="IWC151" s="0"/>
      <c r="IWD151" s="0"/>
      <c r="IWE151" s="0"/>
      <c r="IWF151" s="0"/>
      <c r="IWG151" s="0"/>
      <c r="IWH151" s="0"/>
      <c r="IWI151" s="0"/>
      <c r="IWJ151" s="0"/>
      <c r="IWK151" s="0"/>
      <c r="IWL151" s="0"/>
      <c r="IWM151" s="0"/>
      <c r="IWN151" s="0"/>
      <c r="IWO151" s="0"/>
      <c r="IWP151" s="0"/>
      <c r="IWQ151" s="0"/>
      <c r="IWR151" s="0"/>
      <c r="IWS151" s="0"/>
      <c r="IWT151" s="0"/>
      <c r="IWU151" s="0"/>
      <c r="IWV151" s="0"/>
      <c r="IWW151" s="0"/>
      <c r="IWX151" s="0"/>
      <c r="IWY151" s="0"/>
      <c r="IWZ151" s="0"/>
      <c r="IXA151" s="0"/>
      <c r="IXB151" s="0"/>
      <c r="IXC151" s="0"/>
      <c r="IXD151" s="0"/>
      <c r="IXE151" s="0"/>
      <c r="IXF151" s="0"/>
      <c r="IXG151" s="0"/>
      <c r="IXH151" s="0"/>
      <c r="IXI151" s="0"/>
      <c r="IXJ151" s="0"/>
      <c r="IXK151" s="0"/>
      <c r="IXL151" s="0"/>
      <c r="IXM151" s="0"/>
      <c r="IXN151" s="0"/>
      <c r="IXO151" s="0"/>
      <c r="IXP151" s="0"/>
      <c r="IXQ151" s="0"/>
      <c r="IXR151" s="0"/>
      <c r="IXS151" s="0"/>
      <c r="IXT151" s="0"/>
      <c r="IXU151" s="0"/>
      <c r="IXV151" s="0"/>
      <c r="IXW151" s="0"/>
      <c r="IXX151" s="0"/>
      <c r="IXY151" s="0"/>
      <c r="IXZ151" s="0"/>
      <c r="IYA151" s="0"/>
      <c r="IYB151" s="0"/>
      <c r="IYC151" s="0"/>
      <c r="IYD151" s="0"/>
      <c r="IYE151" s="0"/>
      <c r="IYF151" s="0"/>
      <c r="IYG151" s="0"/>
      <c r="IYH151" s="0"/>
      <c r="IYI151" s="0"/>
      <c r="IYJ151" s="0"/>
      <c r="IYK151" s="0"/>
      <c r="IYL151" s="0"/>
      <c r="IYM151" s="0"/>
      <c r="IYN151" s="0"/>
      <c r="IYO151" s="0"/>
      <c r="IYP151" s="0"/>
      <c r="IYQ151" s="0"/>
      <c r="IYR151" s="0"/>
      <c r="IYS151" s="0"/>
      <c r="IYT151" s="0"/>
      <c r="IYU151" s="0"/>
      <c r="IYV151" s="0"/>
      <c r="IYW151" s="0"/>
      <c r="IYX151" s="0"/>
      <c r="IYY151" s="0"/>
      <c r="IYZ151" s="0"/>
      <c r="IZA151" s="0"/>
      <c r="IZB151" s="0"/>
      <c r="IZC151" s="0"/>
      <c r="IZD151" s="0"/>
      <c r="IZE151" s="0"/>
      <c r="IZF151" s="0"/>
      <c r="IZG151" s="0"/>
      <c r="IZH151" s="0"/>
      <c r="IZI151" s="0"/>
      <c r="IZJ151" s="0"/>
      <c r="IZK151" s="0"/>
      <c r="IZL151" s="0"/>
      <c r="IZM151" s="0"/>
      <c r="IZN151" s="0"/>
      <c r="IZO151" s="0"/>
      <c r="IZP151" s="0"/>
      <c r="IZQ151" s="0"/>
      <c r="IZR151" s="0"/>
      <c r="IZS151" s="0"/>
      <c r="IZT151" s="0"/>
      <c r="IZU151" s="0"/>
      <c r="IZV151" s="0"/>
      <c r="IZW151" s="0"/>
      <c r="IZX151" s="0"/>
      <c r="IZY151" s="0"/>
      <c r="IZZ151" s="0"/>
      <c r="JAA151" s="0"/>
      <c r="JAB151" s="0"/>
      <c r="JAC151" s="0"/>
      <c r="JAD151" s="0"/>
      <c r="JAE151" s="0"/>
      <c r="JAF151" s="0"/>
      <c r="JAG151" s="0"/>
      <c r="JAH151" s="0"/>
      <c r="JAI151" s="0"/>
      <c r="JAJ151" s="0"/>
      <c r="JAK151" s="0"/>
      <c r="JAL151" s="0"/>
      <c r="JAM151" s="0"/>
      <c r="JAN151" s="0"/>
      <c r="JAO151" s="0"/>
      <c r="JAP151" s="0"/>
      <c r="JAQ151" s="0"/>
      <c r="JAR151" s="0"/>
      <c r="JAS151" s="0"/>
      <c r="JAT151" s="0"/>
      <c r="JAU151" s="0"/>
      <c r="JAV151" s="0"/>
      <c r="JAW151" s="0"/>
      <c r="JAX151" s="0"/>
      <c r="JAY151" s="0"/>
      <c r="JAZ151" s="0"/>
      <c r="JBA151" s="0"/>
      <c r="JBB151" s="0"/>
      <c r="JBC151" s="0"/>
      <c r="JBD151" s="0"/>
      <c r="JBE151" s="0"/>
      <c r="JBF151" s="0"/>
      <c r="JBG151" s="0"/>
      <c r="JBH151" s="0"/>
      <c r="JBI151" s="0"/>
      <c r="JBJ151" s="0"/>
      <c r="JBK151" s="0"/>
      <c r="JBL151" s="0"/>
      <c r="JBM151" s="0"/>
      <c r="JBN151" s="0"/>
      <c r="JBO151" s="0"/>
      <c r="JBP151" s="0"/>
      <c r="JBQ151" s="0"/>
      <c r="JBR151" s="0"/>
      <c r="JBS151" s="0"/>
      <c r="JBT151" s="0"/>
      <c r="JBU151" s="0"/>
      <c r="JBV151" s="0"/>
      <c r="JBW151" s="0"/>
      <c r="JBX151" s="0"/>
      <c r="JBY151" s="0"/>
      <c r="JBZ151" s="0"/>
      <c r="JCA151" s="0"/>
      <c r="JCB151" s="0"/>
      <c r="JCC151" s="0"/>
      <c r="JCD151" s="0"/>
      <c r="JCE151" s="0"/>
      <c r="JCF151" s="0"/>
      <c r="JCG151" s="0"/>
      <c r="JCH151" s="0"/>
      <c r="JCI151" s="0"/>
      <c r="JCJ151" s="0"/>
      <c r="JCK151" s="0"/>
      <c r="JCL151" s="0"/>
      <c r="JCM151" s="0"/>
      <c r="JCN151" s="0"/>
      <c r="JCO151" s="0"/>
      <c r="JCP151" s="0"/>
      <c r="JCQ151" s="0"/>
      <c r="JCR151" s="0"/>
      <c r="JCS151" s="0"/>
      <c r="JCT151" s="0"/>
      <c r="JCU151" s="0"/>
      <c r="JCV151" s="0"/>
      <c r="JCW151" s="0"/>
      <c r="JCX151" s="0"/>
      <c r="JCY151" s="0"/>
      <c r="JCZ151" s="0"/>
      <c r="JDA151" s="0"/>
      <c r="JDB151" s="0"/>
      <c r="JDC151" s="0"/>
      <c r="JDD151" s="0"/>
      <c r="JDE151" s="0"/>
      <c r="JDF151" s="0"/>
      <c r="JDG151" s="0"/>
      <c r="JDH151" s="0"/>
      <c r="JDI151" s="0"/>
      <c r="JDJ151" s="0"/>
      <c r="JDK151" s="0"/>
      <c r="JDL151" s="0"/>
      <c r="JDM151" s="0"/>
      <c r="JDN151" s="0"/>
      <c r="JDO151" s="0"/>
      <c r="JDP151" s="0"/>
      <c r="JDQ151" s="0"/>
      <c r="JDR151" s="0"/>
      <c r="JDS151" s="0"/>
      <c r="JDT151" s="0"/>
      <c r="JDU151" s="0"/>
      <c r="JDV151" s="0"/>
      <c r="JDW151" s="0"/>
      <c r="JDX151" s="0"/>
      <c r="JDY151" s="0"/>
      <c r="JDZ151" s="0"/>
      <c r="JEA151" s="0"/>
      <c r="JEB151" s="0"/>
      <c r="JEC151" s="0"/>
      <c r="JED151" s="0"/>
      <c r="JEE151" s="0"/>
      <c r="JEF151" s="0"/>
      <c r="JEG151" s="0"/>
      <c r="JEH151" s="0"/>
      <c r="JEI151" s="0"/>
      <c r="JEJ151" s="0"/>
      <c r="JEK151" s="0"/>
      <c r="JEL151" s="0"/>
      <c r="JEM151" s="0"/>
      <c r="JEN151" s="0"/>
      <c r="JEO151" s="0"/>
      <c r="JEP151" s="0"/>
      <c r="JEQ151" s="0"/>
      <c r="JER151" s="0"/>
      <c r="JES151" s="0"/>
      <c r="JET151" s="0"/>
      <c r="JEU151" s="0"/>
      <c r="JEV151" s="0"/>
      <c r="JEW151" s="0"/>
      <c r="JEX151" s="0"/>
      <c r="JEY151" s="0"/>
      <c r="JEZ151" s="0"/>
      <c r="JFA151" s="0"/>
      <c r="JFB151" s="0"/>
      <c r="JFC151" s="0"/>
      <c r="JFD151" s="0"/>
      <c r="JFE151" s="0"/>
      <c r="JFF151" s="0"/>
      <c r="JFG151" s="0"/>
      <c r="JFH151" s="0"/>
      <c r="JFI151" s="0"/>
      <c r="JFJ151" s="0"/>
      <c r="JFK151" s="0"/>
      <c r="JFL151" s="0"/>
      <c r="JFM151" s="0"/>
      <c r="JFN151" s="0"/>
      <c r="JFO151" s="0"/>
      <c r="JFP151" s="0"/>
      <c r="JFQ151" s="0"/>
      <c r="JFR151" s="0"/>
      <c r="JFS151" s="0"/>
      <c r="JFT151" s="0"/>
      <c r="JFU151" s="0"/>
      <c r="JFV151" s="0"/>
      <c r="JFW151" s="0"/>
      <c r="JFX151" s="0"/>
      <c r="JFY151" s="0"/>
      <c r="JFZ151" s="0"/>
      <c r="JGA151" s="0"/>
      <c r="JGB151" s="0"/>
      <c r="JGC151" s="0"/>
      <c r="JGD151" s="0"/>
      <c r="JGE151" s="0"/>
      <c r="JGF151" s="0"/>
      <c r="JGG151" s="0"/>
      <c r="JGH151" s="0"/>
      <c r="JGI151" s="0"/>
      <c r="JGJ151" s="0"/>
      <c r="JGK151" s="0"/>
      <c r="JGL151" s="0"/>
      <c r="JGM151" s="0"/>
      <c r="JGN151" s="0"/>
      <c r="JGO151" s="0"/>
      <c r="JGP151" s="0"/>
      <c r="JGQ151" s="0"/>
      <c r="JGR151" s="0"/>
      <c r="JGS151" s="0"/>
      <c r="JGT151" s="0"/>
      <c r="JGU151" s="0"/>
      <c r="JGV151" s="0"/>
      <c r="JGW151" s="0"/>
      <c r="JGX151" s="0"/>
      <c r="JGY151" s="0"/>
      <c r="JGZ151" s="0"/>
      <c r="JHA151" s="0"/>
      <c r="JHB151" s="0"/>
      <c r="JHC151" s="0"/>
      <c r="JHD151" s="0"/>
      <c r="JHE151" s="0"/>
      <c r="JHF151" s="0"/>
      <c r="JHG151" s="0"/>
      <c r="JHH151" s="0"/>
      <c r="JHI151" s="0"/>
      <c r="JHJ151" s="0"/>
      <c r="JHK151" s="0"/>
      <c r="JHL151" s="0"/>
      <c r="JHM151" s="0"/>
      <c r="JHN151" s="0"/>
      <c r="JHO151" s="0"/>
      <c r="JHP151" s="0"/>
      <c r="JHQ151" s="0"/>
      <c r="JHR151" s="0"/>
      <c r="JHS151" s="0"/>
      <c r="JHT151" s="0"/>
      <c r="JHU151" s="0"/>
      <c r="JHV151" s="0"/>
      <c r="JHW151" s="0"/>
      <c r="JHX151" s="0"/>
      <c r="JHY151" s="0"/>
      <c r="JHZ151" s="0"/>
      <c r="JIA151" s="0"/>
      <c r="JIB151" s="0"/>
      <c r="JIC151" s="0"/>
      <c r="JID151" s="0"/>
      <c r="JIE151" s="0"/>
      <c r="JIF151" s="0"/>
      <c r="JIG151" s="0"/>
      <c r="JIH151" s="0"/>
      <c r="JII151" s="0"/>
      <c r="JIJ151" s="0"/>
      <c r="JIK151" s="0"/>
      <c r="JIL151" s="0"/>
      <c r="JIM151" s="0"/>
      <c r="JIN151" s="0"/>
      <c r="JIO151" s="0"/>
      <c r="JIP151" s="0"/>
      <c r="JIQ151" s="0"/>
      <c r="JIR151" s="0"/>
      <c r="JIS151" s="0"/>
      <c r="JIT151" s="0"/>
      <c r="JIU151" s="0"/>
      <c r="JIV151" s="0"/>
      <c r="JIW151" s="0"/>
      <c r="JIX151" s="0"/>
      <c r="JIY151" s="0"/>
      <c r="JIZ151" s="0"/>
      <c r="JJA151" s="0"/>
      <c r="JJB151" s="0"/>
      <c r="JJC151" s="0"/>
      <c r="JJD151" s="0"/>
      <c r="JJE151" s="0"/>
      <c r="JJF151" s="0"/>
      <c r="JJG151" s="0"/>
      <c r="JJH151" s="0"/>
      <c r="JJI151" s="0"/>
      <c r="JJJ151" s="0"/>
      <c r="JJK151" s="0"/>
      <c r="JJL151" s="0"/>
      <c r="JJM151" s="0"/>
      <c r="JJN151" s="0"/>
      <c r="JJO151" s="0"/>
      <c r="JJP151" s="0"/>
      <c r="JJQ151" s="0"/>
      <c r="JJR151" s="0"/>
      <c r="JJS151" s="0"/>
      <c r="JJT151" s="0"/>
      <c r="JJU151" s="0"/>
      <c r="JJV151" s="0"/>
      <c r="JJW151" s="0"/>
      <c r="JJX151" s="0"/>
      <c r="JJY151" s="0"/>
      <c r="JJZ151" s="0"/>
      <c r="JKA151" s="0"/>
      <c r="JKB151" s="0"/>
      <c r="JKC151" s="0"/>
      <c r="JKD151" s="0"/>
      <c r="JKE151" s="0"/>
      <c r="JKF151" s="0"/>
      <c r="JKG151" s="0"/>
      <c r="JKH151" s="0"/>
      <c r="JKI151" s="0"/>
      <c r="JKJ151" s="0"/>
      <c r="JKK151" s="0"/>
      <c r="JKL151" s="0"/>
      <c r="JKM151" s="0"/>
      <c r="JKN151" s="0"/>
      <c r="JKO151" s="0"/>
      <c r="JKP151" s="0"/>
      <c r="JKQ151" s="0"/>
      <c r="JKR151" s="0"/>
      <c r="JKS151" s="0"/>
      <c r="JKT151" s="0"/>
      <c r="JKU151" s="0"/>
      <c r="JKV151" s="0"/>
      <c r="JKW151" s="0"/>
      <c r="JKX151" s="0"/>
      <c r="JKY151" s="0"/>
      <c r="JKZ151" s="0"/>
      <c r="JLA151" s="0"/>
      <c r="JLB151" s="0"/>
      <c r="JLC151" s="0"/>
      <c r="JLD151" s="0"/>
      <c r="JLE151" s="0"/>
      <c r="JLF151" s="0"/>
      <c r="JLG151" s="0"/>
      <c r="JLH151" s="0"/>
      <c r="JLI151" s="0"/>
      <c r="JLJ151" s="0"/>
      <c r="JLK151" s="0"/>
      <c r="JLL151" s="0"/>
      <c r="JLM151" s="0"/>
      <c r="JLN151" s="0"/>
      <c r="JLO151" s="0"/>
      <c r="JLP151" s="0"/>
      <c r="JLQ151" s="0"/>
      <c r="JLR151" s="0"/>
      <c r="JLS151" s="0"/>
      <c r="JLT151" s="0"/>
      <c r="JLU151" s="0"/>
      <c r="JLV151" s="0"/>
      <c r="JLW151" s="0"/>
      <c r="JLX151" s="0"/>
      <c r="JLY151" s="0"/>
      <c r="JLZ151" s="0"/>
      <c r="JMA151" s="0"/>
      <c r="JMB151" s="0"/>
      <c r="JMC151" s="0"/>
      <c r="JMD151" s="0"/>
      <c r="JME151" s="0"/>
      <c r="JMF151" s="0"/>
      <c r="JMG151" s="0"/>
      <c r="JMH151" s="0"/>
      <c r="JMI151" s="0"/>
      <c r="JMJ151" s="0"/>
      <c r="JMK151" s="0"/>
      <c r="JML151" s="0"/>
      <c r="JMM151" s="0"/>
      <c r="JMN151" s="0"/>
      <c r="JMO151" s="0"/>
      <c r="JMP151" s="0"/>
      <c r="JMQ151" s="0"/>
      <c r="JMR151" s="0"/>
      <c r="JMS151" s="0"/>
      <c r="JMT151" s="0"/>
      <c r="JMU151" s="0"/>
      <c r="JMV151" s="0"/>
      <c r="JMW151" s="0"/>
      <c r="JMX151" s="0"/>
      <c r="JMY151" s="0"/>
      <c r="JMZ151" s="0"/>
      <c r="JNA151" s="0"/>
      <c r="JNB151" s="0"/>
      <c r="JNC151" s="0"/>
      <c r="JND151" s="0"/>
      <c r="JNE151" s="0"/>
      <c r="JNF151" s="0"/>
      <c r="JNG151" s="0"/>
      <c r="JNH151" s="0"/>
      <c r="JNI151" s="0"/>
      <c r="JNJ151" s="0"/>
      <c r="JNK151" s="0"/>
      <c r="JNL151" s="0"/>
      <c r="JNM151" s="0"/>
      <c r="JNN151" s="0"/>
      <c r="JNO151" s="0"/>
      <c r="JNP151" s="0"/>
      <c r="JNQ151" s="0"/>
      <c r="JNR151" s="0"/>
      <c r="JNS151" s="0"/>
      <c r="JNT151" s="0"/>
      <c r="JNU151" s="0"/>
      <c r="JNV151" s="0"/>
      <c r="JNW151" s="0"/>
      <c r="JNX151" s="0"/>
      <c r="JNY151" s="0"/>
      <c r="JNZ151" s="0"/>
      <c r="JOA151" s="0"/>
      <c r="JOB151" s="0"/>
      <c r="JOC151" s="0"/>
      <c r="JOD151" s="0"/>
      <c r="JOE151" s="0"/>
      <c r="JOF151" s="0"/>
      <c r="JOG151" s="0"/>
      <c r="JOH151" s="0"/>
      <c r="JOI151" s="0"/>
      <c r="JOJ151" s="0"/>
      <c r="JOK151" s="0"/>
      <c r="JOL151" s="0"/>
      <c r="JOM151" s="0"/>
      <c r="JON151" s="0"/>
      <c r="JOO151" s="0"/>
      <c r="JOP151" s="0"/>
      <c r="JOQ151" s="0"/>
      <c r="JOR151" s="0"/>
      <c r="JOS151" s="0"/>
      <c r="JOT151" s="0"/>
      <c r="JOU151" s="0"/>
      <c r="JOV151" s="0"/>
      <c r="JOW151" s="0"/>
      <c r="JOX151" s="0"/>
      <c r="JOY151" s="0"/>
      <c r="JOZ151" s="0"/>
      <c r="JPA151" s="0"/>
      <c r="JPB151" s="0"/>
      <c r="JPC151" s="0"/>
      <c r="JPD151" s="0"/>
      <c r="JPE151" s="0"/>
      <c r="JPF151" s="0"/>
      <c r="JPG151" s="0"/>
      <c r="JPH151" s="0"/>
      <c r="JPI151" s="0"/>
      <c r="JPJ151" s="0"/>
      <c r="JPK151" s="0"/>
      <c r="JPL151" s="0"/>
      <c r="JPM151" s="0"/>
      <c r="JPN151" s="0"/>
      <c r="JPO151" s="0"/>
      <c r="JPP151" s="0"/>
      <c r="JPQ151" s="0"/>
      <c r="JPR151" s="0"/>
      <c r="JPS151" s="0"/>
      <c r="JPT151" s="0"/>
      <c r="JPU151" s="0"/>
      <c r="JPV151" s="0"/>
      <c r="JPW151" s="0"/>
      <c r="JPX151" s="0"/>
      <c r="JPY151" s="0"/>
      <c r="JPZ151" s="0"/>
      <c r="JQA151" s="0"/>
      <c r="JQB151" s="0"/>
      <c r="JQC151" s="0"/>
      <c r="JQD151" s="0"/>
      <c r="JQE151" s="0"/>
      <c r="JQF151" s="0"/>
      <c r="JQG151" s="0"/>
      <c r="JQH151" s="0"/>
      <c r="JQI151" s="0"/>
      <c r="JQJ151" s="0"/>
      <c r="JQK151" s="0"/>
      <c r="JQL151" s="0"/>
      <c r="JQM151" s="0"/>
      <c r="JQN151" s="0"/>
      <c r="JQO151" s="0"/>
      <c r="JQP151" s="0"/>
      <c r="JQQ151" s="0"/>
      <c r="JQR151" s="0"/>
      <c r="JQS151" s="0"/>
      <c r="JQT151" s="0"/>
      <c r="JQU151" s="0"/>
      <c r="JQV151" s="0"/>
      <c r="JQW151" s="0"/>
      <c r="JQX151" s="0"/>
      <c r="JQY151" s="0"/>
      <c r="JQZ151" s="0"/>
      <c r="JRA151" s="0"/>
      <c r="JRB151" s="0"/>
      <c r="JRC151" s="0"/>
      <c r="JRD151" s="0"/>
      <c r="JRE151" s="0"/>
      <c r="JRF151" s="0"/>
      <c r="JRG151" s="0"/>
      <c r="JRH151" s="0"/>
      <c r="JRI151" s="0"/>
      <c r="JRJ151" s="0"/>
      <c r="JRK151" s="0"/>
      <c r="JRL151" s="0"/>
      <c r="JRM151" s="0"/>
      <c r="JRN151" s="0"/>
      <c r="JRO151" s="0"/>
      <c r="JRP151" s="0"/>
      <c r="JRQ151" s="0"/>
      <c r="JRR151" s="0"/>
      <c r="JRS151" s="0"/>
      <c r="JRT151" s="0"/>
      <c r="JRU151" s="0"/>
      <c r="JRV151" s="0"/>
      <c r="JRW151" s="0"/>
      <c r="JRX151" s="0"/>
      <c r="JRY151" s="0"/>
      <c r="JRZ151" s="0"/>
      <c r="JSA151" s="0"/>
      <c r="JSB151" s="0"/>
      <c r="JSC151" s="0"/>
      <c r="JSD151" s="0"/>
      <c r="JSE151" s="0"/>
      <c r="JSF151" s="0"/>
      <c r="JSG151" s="0"/>
      <c r="JSH151" s="0"/>
      <c r="JSI151" s="0"/>
      <c r="JSJ151" s="0"/>
      <c r="JSK151" s="0"/>
      <c r="JSL151" s="0"/>
      <c r="JSM151" s="0"/>
      <c r="JSN151" s="0"/>
      <c r="JSO151" s="0"/>
      <c r="JSP151" s="0"/>
      <c r="JSQ151" s="0"/>
      <c r="JSR151" s="0"/>
      <c r="JSS151" s="0"/>
      <c r="JST151" s="0"/>
      <c r="JSU151" s="0"/>
      <c r="JSV151" s="0"/>
      <c r="JSW151" s="0"/>
      <c r="JSX151" s="0"/>
      <c r="JSY151" s="0"/>
      <c r="JSZ151" s="0"/>
      <c r="JTA151" s="0"/>
      <c r="JTB151" s="0"/>
      <c r="JTC151" s="0"/>
      <c r="JTD151" s="0"/>
      <c r="JTE151" s="0"/>
      <c r="JTF151" s="0"/>
      <c r="JTG151" s="0"/>
      <c r="JTH151" s="0"/>
      <c r="JTI151" s="0"/>
      <c r="JTJ151" s="0"/>
      <c r="JTK151" s="0"/>
      <c r="JTL151" s="0"/>
      <c r="JTM151" s="0"/>
      <c r="JTN151" s="0"/>
      <c r="JTO151" s="0"/>
      <c r="JTP151" s="0"/>
      <c r="JTQ151" s="0"/>
      <c r="JTR151" s="0"/>
      <c r="JTS151" s="0"/>
      <c r="JTT151" s="0"/>
      <c r="JTU151" s="0"/>
      <c r="JTV151" s="0"/>
      <c r="JTW151" s="0"/>
      <c r="JTX151" s="0"/>
      <c r="JTY151" s="0"/>
      <c r="JTZ151" s="0"/>
      <c r="JUA151" s="0"/>
      <c r="JUB151" s="0"/>
      <c r="JUC151" s="0"/>
      <c r="JUD151" s="0"/>
      <c r="JUE151" s="0"/>
      <c r="JUF151" s="0"/>
      <c r="JUG151" s="0"/>
      <c r="JUH151" s="0"/>
      <c r="JUI151" s="0"/>
      <c r="JUJ151" s="0"/>
      <c r="JUK151" s="0"/>
      <c r="JUL151" s="0"/>
      <c r="JUM151" s="0"/>
      <c r="JUN151" s="0"/>
      <c r="JUO151" s="0"/>
      <c r="JUP151" s="0"/>
      <c r="JUQ151" s="0"/>
      <c r="JUR151" s="0"/>
      <c r="JUS151" s="0"/>
      <c r="JUT151" s="0"/>
      <c r="JUU151" s="0"/>
      <c r="JUV151" s="0"/>
      <c r="JUW151" s="0"/>
      <c r="JUX151" s="0"/>
      <c r="JUY151" s="0"/>
      <c r="JUZ151" s="0"/>
      <c r="JVA151" s="0"/>
      <c r="JVB151" s="0"/>
      <c r="JVC151" s="0"/>
      <c r="JVD151" s="0"/>
      <c r="JVE151" s="0"/>
      <c r="JVF151" s="0"/>
      <c r="JVG151" s="0"/>
      <c r="JVH151" s="0"/>
      <c r="JVI151" s="0"/>
      <c r="JVJ151" s="0"/>
      <c r="JVK151" s="0"/>
      <c r="JVL151" s="0"/>
      <c r="JVM151" s="0"/>
      <c r="JVN151" s="0"/>
      <c r="JVO151" s="0"/>
      <c r="JVP151" s="0"/>
      <c r="JVQ151" s="0"/>
      <c r="JVR151" s="0"/>
      <c r="JVS151" s="0"/>
      <c r="JVT151" s="0"/>
      <c r="JVU151" s="0"/>
      <c r="JVV151" s="0"/>
      <c r="JVW151" s="0"/>
      <c r="JVX151" s="0"/>
      <c r="JVY151" s="0"/>
      <c r="JVZ151" s="0"/>
      <c r="JWA151" s="0"/>
      <c r="JWB151" s="0"/>
      <c r="JWC151" s="0"/>
      <c r="JWD151" s="0"/>
      <c r="JWE151" s="0"/>
      <c r="JWF151" s="0"/>
      <c r="JWG151" s="0"/>
      <c r="JWH151" s="0"/>
      <c r="JWI151" s="0"/>
      <c r="JWJ151" s="0"/>
      <c r="JWK151" s="0"/>
      <c r="JWL151" s="0"/>
      <c r="JWM151" s="0"/>
      <c r="JWN151" s="0"/>
      <c r="JWO151" s="0"/>
      <c r="JWP151" s="0"/>
      <c r="JWQ151" s="0"/>
      <c r="JWR151" s="0"/>
      <c r="JWS151" s="0"/>
      <c r="JWT151" s="0"/>
      <c r="JWU151" s="0"/>
      <c r="JWV151" s="0"/>
      <c r="JWW151" s="0"/>
      <c r="JWX151" s="0"/>
      <c r="JWY151" s="0"/>
      <c r="JWZ151" s="0"/>
      <c r="JXA151" s="0"/>
      <c r="JXB151" s="0"/>
      <c r="JXC151" s="0"/>
      <c r="JXD151" s="0"/>
      <c r="JXE151" s="0"/>
      <c r="JXF151" s="0"/>
      <c r="JXG151" s="0"/>
      <c r="JXH151" s="0"/>
      <c r="JXI151" s="0"/>
      <c r="JXJ151" s="0"/>
      <c r="JXK151" s="0"/>
      <c r="JXL151" s="0"/>
      <c r="JXM151" s="0"/>
      <c r="JXN151" s="0"/>
      <c r="JXO151" s="0"/>
      <c r="JXP151" s="0"/>
      <c r="JXQ151" s="0"/>
      <c r="JXR151" s="0"/>
      <c r="JXS151" s="0"/>
      <c r="JXT151" s="0"/>
      <c r="JXU151" s="0"/>
      <c r="JXV151" s="0"/>
      <c r="JXW151" s="0"/>
      <c r="JXX151" s="0"/>
      <c r="JXY151" s="0"/>
      <c r="JXZ151" s="0"/>
      <c r="JYA151" s="0"/>
      <c r="JYB151" s="0"/>
      <c r="JYC151" s="0"/>
      <c r="JYD151" s="0"/>
      <c r="JYE151" s="0"/>
      <c r="JYF151" s="0"/>
      <c r="JYG151" s="0"/>
      <c r="JYH151" s="0"/>
      <c r="JYI151" s="0"/>
      <c r="JYJ151" s="0"/>
      <c r="JYK151" s="0"/>
      <c r="JYL151" s="0"/>
      <c r="JYM151" s="0"/>
      <c r="JYN151" s="0"/>
      <c r="JYO151" s="0"/>
      <c r="JYP151" s="0"/>
      <c r="JYQ151" s="0"/>
      <c r="JYR151" s="0"/>
      <c r="JYS151" s="0"/>
      <c r="JYT151" s="0"/>
      <c r="JYU151" s="0"/>
      <c r="JYV151" s="0"/>
      <c r="JYW151" s="0"/>
      <c r="JYX151" s="0"/>
      <c r="JYY151" s="0"/>
      <c r="JYZ151" s="0"/>
      <c r="JZA151" s="0"/>
      <c r="JZB151" s="0"/>
      <c r="JZC151" s="0"/>
      <c r="JZD151" s="0"/>
      <c r="JZE151" s="0"/>
      <c r="JZF151" s="0"/>
      <c r="JZG151" s="0"/>
      <c r="JZH151" s="0"/>
      <c r="JZI151" s="0"/>
      <c r="JZJ151" s="0"/>
      <c r="JZK151" s="0"/>
      <c r="JZL151" s="0"/>
      <c r="JZM151" s="0"/>
      <c r="JZN151" s="0"/>
      <c r="JZO151" s="0"/>
      <c r="JZP151" s="0"/>
      <c r="JZQ151" s="0"/>
      <c r="JZR151" s="0"/>
      <c r="JZS151" s="0"/>
      <c r="JZT151" s="0"/>
      <c r="JZU151" s="0"/>
      <c r="JZV151" s="0"/>
      <c r="JZW151" s="0"/>
      <c r="JZX151" s="0"/>
      <c r="JZY151" s="0"/>
      <c r="JZZ151" s="0"/>
      <c r="KAA151" s="0"/>
      <c r="KAB151" s="0"/>
      <c r="KAC151" s="0"/>
      <c r="KAD151" s="0"/>
      <c r="KAE151" s="0"/>
      <c r="KAF151" s="0"/>
      <c r="KAG151" s="0"/>
      <c r="KAH151" s="0"/>
      <c r="KAI151" s="0"/>
      <c r="KAJ151" s="0"/>
      <c r="KAK151" s="0"/>
      <c r="KAL151" s="0"/>
      <c r="KAM151" s="0"/>
      <c r="KAN151" s="0"/>
      <c r="KAO151" s="0"/>
      <c r="KAP151" s="0"/>
      <c r="KAQ151" s="0"/>
      <c r="KAR151" s="0"/>
      <c r="KAS151" s="0"/>
      <c r="KAT151" s="0"/>
      <c r="KAU151" s="0"/>
      <c r="KAV151" s="0"/>
      <c r="KAW151" s="0"/>
      <c r="KAX151" s="0"/>
      <c r="KAY151" s="0"/>
      <c r="KAZ151" s="0"/>
      <c r="KBA151" s="0"/>
      <c r="KBB151" s="0"/>
      <c r="KBC151" s="0"/>
      <c r="KBD151" s="0"/>
      <c r="KBE151" s="0"/>
      <c r="KBF151" s="0"/>
      <c r="KBG151" s="0"/>
      <c r="KBH151" s="0"/>
      <c r="KBI151" s="0"/>
      <c r="KBJ151" s="0"/>
      <c r="KBK151" s="0"/>
      <c r="KBL151" s="0"/>
      <c r="KBM151" s="0"/>
      <c r="KBN151" s="0"/>
      <c r="KBO151" s="0"/>
      <c r="KBP151" s="0"/>
      <c r="KBQ151" s="0"/>
      <c r="KBR151" s="0"/>
      <c r="KBS151" s="0"/>
      <c r="KBT151" s="0"/>
      <c r="KBU151" s="0"/>
      <c r="KBV151" s="0"/>
      <c r="KBW151" s="0"/>
      <c r="KBX151" s="0"/>
      <c r="KBY151" s="0"/>
      <c r="KBZ151" s="0"/>
      <c r="KCA151" s="0"/>
      <c r="KCB151" s="0"/>
      <c r="KCC151" s="0"/>
      <c r="KCD151" s="0"/>
      <c r="KCE151" s="0"/>
      <c r="KCF151" s="0"/>
      <c r="KCG151" s="0"/>
      <c r="KCH151" s="0"/>
      <c r="KCI151" s="0"/>
      <c r="KCJ151" s="0"/>
      <c r="KCK151" s="0"/>
      <c r="KCL151" s="0"/>
      <c r="KCM151" s="0"/>
      <c r="KCN151" s="0"/>
      <c r="KCO151" s="0"/>
      <c r="KCP151" s="0"/>
      <c r="KCQ151" s="0"/>
      <c r="KCR151" s="0"/>
      <c r="KCS151" s="0"/>
      <c r="KCT151" s="0"/>
      <c r="KCU151" s="0"/>
      <c r="KCV151" s="0"/>
      <c r="KCW151" s="0"/>
      <c r="KCX151" s="0"/>
      <c r="KCY151" s="0"/>
      <c r="KCZ151" s="0"/>
      <c r="KDA151" s="0"/>
      <c r="KDB151" s="0"/>
      <c r="KDC151" s="0"/>
      <c r="KDD151" s="0"/>
      <c r="KDE151" s="0"/>
      <c r="KDF151" s="0"/>
      <c r="KDG151" s="0"/>
      <c r="KDH151" s="0"/>
      <c r="KDI151" s="0"/>
      <c r="KDJ151" s="0"/>
      <c r="KDK151" s="0"/>
      <c r="KDL151" s="0"/>
      <c r="KDM151" s="0"/>
      <c r="KDN151" s="0"/>
      <c r="KDO151" s="0"/>
      <c r="KDP151" s="0"/>
      <c r="KDQ151" s="0"/>
      <c r="KDR151" s="0"/>
      <c r="KDS151" s="0"/>
      <c r="KDT151" s="0"/>
      <c r="KDU151" s="0"/>
      <c r="KDV151" s="0"/>
      <c r="KDW151" s="0"/>
      <c r="KDX151" s="0"/>
      <c r="KDY151" s="0"/>
      <c r="KDZ151" s="0"/>
      <c r="KEA151" s="0"/>
      <c r="KEB151" s="0"/>
      <c r="KEC151" s="0"/>
      <c r="KED151" s="0"/>
      <c r="KEE151" s="0"/>
      <c r="KEF151" s="0"/>
      <c r="KEG151" s="0"/>
      <c r="KEH151" s="0"/>
      <c r="KEI151" s="0"/>
      <c r="KEJ151" s="0"/>
      <c r="KEK151" s="0"/>
      <c r="KEL151" s="0"/>
      <c r="KEM151" s="0"/>
      <c r="KEN151" s="0"/>
      <c r="KEO151" s="0"/>
      <c r="KEP151" s="0"/>
      <c r="KEQ151" s="0"/>
      <c r="KER151" s="0"/>
      <c r="KES151" s="0"/>
      <c r="KET151" s="0"/>
      <c r="KEU151" s="0"/>
      <c r="KEV151" s="0"/>
      <c r="KEW151" s="0"/>
      <c r="KEX151" s="0"/>
      <c r="KEY151" s="0"/>
      <c r="KEZ151" s="0"/>
      <c r="KFA151" s="0"/>
      <c r="KFB151" s="0"/>
      <c r="KFC151" s="0"/>
      <c r="KFD151" s="0"/>
      <c r="KFE151" s="0"/>
      <c r="KFF151" s="0"/>
      <c r="KFG151" s="0"/>
      <c r="KFH151" s="0"/>
      <c r="KFI151" s="0"/>
      <c r="KFJ151" s="0"/>
      <c r="KFK151" s="0"/>
      <c r="KFL151" s="0"/>
      <c r="KFM151" s="0"/>
      <c r="KFN151" s="0"/>
      <c r="KFO151" s="0"/>
      <c r="KFP151" s="0"/>
      <c r="KFQ151" s="0"/>
      <c r="KFR151" s="0"/>
      <c r="KFS151" s="0"/>
      <c r="KFT151" s="0"/>
      <c r="KFU151" s="0"/>
      <c r="KFV151" s="0"/>
      <c r="KFW151" s="0"/>
      <c r="KFX151" s="0"/>
      <c r="KFY151" s="0"/>
      <c r="KFZ151" s="0"/>
      <c r="KGA151" s="0"/>
      <c r="KGB151" s="0"/>
      <c r="KGC151" s="0"/>
      <c r="KGD151" s="0"/>
      <c r="KGE151" s="0"/>
      <c r="KGF151" s="0"/>
      <c r="KGG151" s="0"/>
      <c r="KGH151" s="0"/>
      <c r="KGI151" s="0"/>
      <c r="KGJ151" s="0"/>
      <c r="KGK151" s="0"/>
      <c r="KGL151" s="0"/>
      <c r="KGM151" s="0"/>
      <c r="KGN151" s="0"/>
      <c r="KGO151" s="0"/>
      <c r="KGP151" s="0"/>
      <c r="KGQ151" s="0"/>
      <c r="KGR151" s="0"/>
      <c r="KGS151" s="0"/>
      <c r="KGT151" s="0"/>
      <c r="KGU151" s="0"/>
      <c r="KGV151" s="0"/>
      <c r="KGW151" s="0"/>
      <c r="KGX151" s="0"/>
      <c r="KGY151" s="0"/>
      <c r="KGZ151" s="0"/>
      <c r="KHA151" s="0"/>
      <c r="KHB151" s="0"/>
      <c r="KHC151" s="0"/>
      <c r="KHD151" s="0"/>
      <c r="KHE151" s="0"/>
      <c r="KHF151" s="0"/>
      <c r="KHG151" s="0"/>
      <c r="KHH151" s="0"/>
      <c r="KHI151" s="0"/>
      <c r="KHJ151" s="0"/>
      <c r="KHK151" s="0"/>
      <c r="KHL151" s="0"/>
      <c r="KHM151" s="0"/>
      <c r="KHN151" s="0"/>
      <c r="KHO151" s="0"/>
      <c r="KHP151" s="0"/>
      <c r="KHQ151" s="0"/>
      <c r="KHR151" s="0"/>
      <c r="KHS151" s="0"/>
      <c r="KHT151" s="0"/>
      <c r="KHU151" s="0"/>
      <c r="KHV151" s="0"/>
      <c r="KHW151" s="0"/>
      <c r="KHX151" s="0"/>
      <c r="KHY151" s="0"/>
      <c r="KHZ151" s="0"/>
      <c r="KIA151" s="0"/>
      <c r="KIB151" s="0"/>
      <c r="KIC151" s="0"/>
      <c r="KID151" s="0"/>
      <c r="KIE151" s="0"/>
      <c r="KIF151" s="0"/>
      <c r="KIG151" s="0"/>
      <c r="KIH151" s="0"/>
      <c r="KII151" s="0"/>
      <c r="KIJ151" s="0"/>
      <c r="KIK151" s="0"/>
      <c r="KIL151" s="0"/>
      <c r="KIM151" s="0"/>
      <c r="KIN151" s="0"/>
      <c r="KIO151" s="0"/>
      <c r="KIP151" s="0"/>
      <c r="KIQ151" s="0"/>
      <c r="KIR151" s="0"/>
      <c r="KIS151" s="0"/>
      <c r="KIT151" s="0"/>
      <c r="KIU151" s="0"/>
      <c r="KIV151" s="0"/>
      <c r="KIW151" s="0"/>
      <c r="KIX151" s="0"/>
      <c r="KIY151" s="0"/>
      <c r="KIZ151" s="0"/>
      <c r="KJA151" s="0"/>
      <c r="KJB151" s="0"/>
      <c r="KJC151" s="0"/>
      <c r="KJD151" s="0"/>
      <c r="KJE151" s="0"/>
      <c r="KJF151" s="0"/>
      <c r="KJG151" s="0"/>
      <c r="KJH151" s="0"/>
      <c r="KJI151" s="0"/>
      <c r="KJJ151" s="0"/>
      <c r="KJK151" s="0"/>
      <c r="KJL151" s="0"/>
      <c r="KJM151" s="0"/>
      <c r="KJN151" s="0"/>
      <c r="KJO151" s="0"/>
      <c r="KJP151" s="0"/>
      <c r="KJQ151" s="0"/>
      <c r="KJR151" s="0"/>
      <c r="KJS151" s="0"/>
      <c r="KJT151" s="0"/>
      <c r="KJU151" s="0"/>
      <c r="KJV151" s="0"/>
      <c r="KJW151" s="0"/>
      <c r="KJX151" s="0"/>
      <c r="KJY151" s="0"/>
      <c r="KJZ151" s="0"/>
      <c r="KKA151" s="0"/>
      <c r="KKB151" s="0"/>
      <c r="KKC151" s="0"/>
      <c r="KKD151" s="0"/>
      <c r="KKE151" s="0"/>
      <c r="KKF151" s="0"/>
      <c r="KKG151" s="0"/>
      <c r="KKH151" s="0"/>
      <c r="KKI151" s="0"/>
      <c r="KKJ151" s="0"/>
      <c r="KKK151" s="0"/>
      <c r="KKL151" s="0"/>
      <c r="KKM151" s="0"/>
      <c r="KKN151" s="0"/>
      <c r="KKO151" s="0"/>
      <c r="KKP151" s="0"/>
      <c r="KKQ151" s="0"/>
      <c r="KKR151" s="0"/>
      <c r="KKS151" s="0"/>
      <c r="KKT151" s="0"/>
      <c r="KKU151" s="0"/>
      <c r="KKV151" s="0"/>
      <c r="KKW151" s="0"/>
      <c r="KKX151" s="0"/>
      <c r="KKY151" s="0"/>
      <c r="KKZ151" s="0"/>
      <c r="KLA151" s="0"/>
      <c r="KLB151" s="0"/>
      <c r="KLC151" s="0"/>
      <c r="KLD151" s="0"/>
      <c r="KLE151" s="0"/>
      <c r="KLF151" s="0"/>
      <c r="KLG151" s="0"/>
      <c r="KLH151" s="0"/>
      <c r="KLI151" s="0"/>
      <c r="KLJ151" s="0"/>
      <c r="KLK151" s="0"/>
      <c r="KLL151" s="0"/>
      <c r="KLM151" s="0"/>
      <c r="KLN151" s="0"/>
      <c r="KLO151" s="0"/>
      <c r="KLP151" s="0"/>
      <c r="KLQ151" s="0"/>
      <c r="KLR151" s="0"/>
      <c r="KLS151" s="0"/>
      <c r="KLT151" s="0"/>
      <c r="KLU151" s="0"/>
      <c r="KLV151" s="0"/>
      <c r="KLW151" s="0"/>
      <c r="KLX151" s="0"/>
      <c r="KLY151" s="0"/>
      <c r="KLZ151" s="0"/>
      <c r="KMA151" s="0"/>
      <c r="KMB151" s="0"/>
      <c r="KMC151" s="0"/>
      <c r="KMD151" s="0"/>
      <c r="KME151" s="0"/>
      <c r="KMF151" s="0"/>
      <c r="KMG151" s="0"/>
      <c r="KMH151" s="0"/>
      <c r="KMI151" s="0"/>
      <c r="KMJ151" s="0"/>
      <c r="KMK151" s="0"/>
      <c r="KML151" s="0"/>
      <c r="KMM151" s="0"/>
      <c r="KMN151" s="0"/>
      <c r="KMO151" s="0"/>
      <c r="KMP151" s="0"/>
      <c r="KMQ151" s="0"/>
      <c r="KMR151" s="0"/>
      <c r="KMS151" s="0"/>
      <c r="KMT151" s="0"/>
      <c r="KMU151" s="0"/>
      <c r="KMV151" s="0"/>
      <c r="KMW151" s="0"/>
      <c r="KMX151" s="0"/>
      <c r="KMY151" s="0"/>
      <c r="KMZ151" s="0"/>
      <c r="KNA151" s="0"/>
      <c r="KNB151" s="0"/>
      <c r="KNC151" s="0"/>
      <c r="KND151" s="0"/>
      <c r="KNE151" s="0"/>
      <c r="KNF151" s="0"/>
      <c r="KNG151" s="0"/>
      <c r="KNH151" s="0"/>
      <c r="KNI151" s="0"/>
      <c r="KNJ151" s="0"/>
      <c r="KNK151" s="0"/>
      <c r="KNL151" s="0"/>
      <c r="KNM151" s="0"/>
      <c r="KNN151" s="0"/>
      <c r="KNO151" s="0"/>
      <c r="KNP151" s="0"/>
      <c r="KNQ151" s="0"/>
      <c r="KNR151" s="0"/>
      <c r="KNS151" s="0"/>
      <c r="KNT151" s="0"/>
      <c r="KNU151" s="0"/>
      <c r="KNV151" s="0"/>
      <c r="KNW151" s="0"/>
      <c r="KNX151" s="0"/>
      <c r="KNY151" s="0"/>
      <c r="KNZ151" s="0"/>
      <c r="KOA151" s="0"/>
      <c r="KOB151" s="0"/>
      <c r="KOC151" s="0"/>
      <c r="KOD151" s="0"/>
      <c r="KOE151" s="0"/>
      <c r="KOF151" s="0"/>
      <c r="KOG151" s="0"/>
      <c r="KOH151" s="0"/>
      <c r="KOI151" s="0"/>
      <c r="KOJ151" s="0"/>
      <c r="KOK151" s="0"/>
      <c r="KOL151" s="0"/>
      <c r="KOM151" s="0"/>
      <c r="KON151" s="0"/>
      <c r="KOO151" s="0"/>
      <c r="KOP151" s="0"/>
      <c r="KOQ151" s="0"/>
      <c r="KOR151" s="0"/>
      <c r="KOS151" s="0"/>
      <c r="KOT151" s="0"/>
      <c r="KOU151" s="0"/>
      <c r="KOV151" s="0"/>
      <c r="KOW151" s="0"/>
      <c r="KOX151" s="0"/>
      <c r="KOY151" s="0"/>
      <c r="KOZ151" s="0"/>
      <c r="KPA151" s="0"/>
      <c r="KPB151" s="0"/>
      <c r="KPC151" s="0"/>
      <c r="KPD151" s="0"/>
      <c r="KPE151" s="0"/>
      <c r="KPF151" s="0"/>
      <c r="KPG151" s="0"/>
      <c r="KPH151" s="0"/>
      <c r="KPI151" s="0"/>
      <c r="KPJ151" s="0"/>
      <c r="KPK151" s="0"/>
      <c r="KPL151" s="0"/>
      <c r="KPM151" s="0"/>
      <c r="KPN151" s="0"/>
      <c r="KPO151" s="0"/>
      <c r="KPP151" s="0"/>
      <c r="KPQ151" s="0"/>
      <c r="KPR151" s="0"/>
      <c r="KPS151" s="0"/>
      <c r="KPT151" s="0"/>
      <c r="KPU151" s="0"/>
      <c r="KPV151" s="0"/>
      <c r="KPW151" s="0"/>
      <c r="KPX151" s="0"/>
      <c r="KPY151" s="0"/>
      <c r="KPZ151" s="0"/>
      <c r="KQA151" s="0"/>
      <c r="KQB151" s="0"/>
      <c r="KQC151" s="0"/>
      <c r="KQD151" s="0"/>
      <c r="KQE151" s="0"/>
      <c r="KQF151" s="0"/>
      <c r="KQG151" s="0"/>
      <c r="KQH151" s="0"/>
      <c r="KQI151" s="0"/>
      <c r="KQJ151" s="0"/>
      <c r="KQK151" s="0"/>
      <c r="KQL151" s="0"/>
      <c r="KQM151" s="0"/>
      <c r="KQN151" s="0"/>
      <c r="KQO151" s="0"/>
      <c r="KQP151" s="0"/>
      <c r="KQQ151" s="0"/>
      <c r="KQR151" s="0"/>
      <c r="KQS151" s="0"/>
      <c r="KQT151" s="0"/>
      <c r="KQU151" s="0"/>
      <c r="KQV151" s="0"/>
      <c r="KQW151" s="0"/>
      <c r="KQX151" s="0"/>
      <c r="KQY151" s="0"/>
      <c r="KQZ151" s="0"/>
      <c r="KRA151" s="0"/>
      <c r="KRB151" s="0"/>
      <c r="KRC151" s="0"/>
      <c r="KRD151" s="0"/>
      <c r="KRE151" s="0"/>
      <c r="KRF151" s="0"/>
      <c r="KRG151" s="0"/>
      <c r="KRH151" s="0"/>
      <c r="KRI151" s="0"/>
      <c r="KRJ151" s="0"/>
      <c r="KRK151" s="0"/>
      <c r="KRL151" s="0"/>
      <c r="KRM151" s="0"/>
      <c r="KRN151" s="0"/>
      <c r="KRO151" s="0"/>
      <c r="KRP151" s="0"/>
      <c r="KRQ151" s="0"/>
      <c r="KRR151" s="0"/>
      <c r="KRS151" s="0"/>
      <c r="KRT151" s="0"/>
      <c r="KRU151" s="0"/>
      <c r="KRV151" s="0"/>
      <c r="KRW151" s="0"/>
      <c r="KRX151" s="0"/>
      <c r="KRY151" s="0"/>
      <c r="KRZ151" s="0"/>
      <c r="KSA151" s="0"/>
      <c r="KSB151" s="0"/>
      <c r="KSC151" s="0"/>
      <c r="KSD151" s="0"/>
      <c r="KSE151" s="0"/>
      <c r="KSF151" s="0"/>
      <c r="KSG151" s="0"/>
      <c r="KSH151" s="0"/>
      <c r="KSI151" s="0"/>
      <c r="KSJ151" s="0"/>
      <c r="KSK151" s="0"/>
      <c r="KSL151" s="0"/>
      <c r="KSM151" s="0"/>
      <c r="KSN151" s="0"/>
      <c r="KSO151" s="0"/>
      <c r="KSP151" s="0"/>
      <c r="KSQ151" s="0"/>
      <c r="KSR151" s="0"/>
      <c r="KSS151" s="0"/>
      <c r="KST151" s="0"/>
      <c r="KSU151" s="0"/>
      <c r="KSV151" s="0"/>
      <c r="KSW151" s="0"/>
      <c r="KSX151" s="0"/>
      <c r="KSY151" s="0"/>
      <c r="KSZ151" s="0"/>
      <c r="KTA151" s="0"/>
      <c r="KTB151" s="0"/>
      <c r="KTC151" s="0"/>
      <c r="KTD151" s="0"/>
      <c r="KTE151" s="0"/>
      <c r="KTF151" s="0"/>
      <c r="KTG151" s="0"/>
      <c r="KTH151" s="0"/>
      <c r="KTI151" s="0"/>
      <c r="KTJ151" s="0"/>
      <c r="KTK151" s="0"/>
      <c r="KTL151" s="0"/>
      <c r="KTM151" s="0"/>
      <c r="KTN151" s="0"/>
      <c r="KTO151" s="0"/>
      <c r="KTP151" s="0"/>
      <c r="KTQ151" s="0"/>
      <c r="KTR151" s="0"/>
      <c r="KTS151" s="0"/>
      <c r="KTT151" s="0"/>
      <c r="KTU151" s="0"/>
      <c r="KTV151" s="0"/>
      <c r="KTW151" s="0"/>
      <c r="KTX151" s="0"/>
      <c r="KTY151" s="0"/>
      <c r="KTZ151" s="0"/>
      <c r="KUA151" s="0"/>
      <c r="KUB151" s="0"/>
      <c r="KUC151" s="0"/>
      <c r="KUD151" s="0"/>
      <c r="KUE151" s="0"/>
      <c r="KUF151" s="0"/>
      <c r="KUG151" s="0"/>
      <c r="KUH151" s="0"/>
      <c r="KUI151" s="0"/>
      <c r="KUJ151" s="0"/>
      <c r="KUK151" s="0"/>
      <c r="KUL151" s="0"/>
      <c r="KUM151" s="0"/>
      <c r="KUN151" s="0"/>
      <c r="KUO151" s="0"/>
      <c r="KUP151" s="0"/>
      <c r="KUQ151" s="0"/>
      <c r="KUR151" s="0"/>
      <c r="KUS151" s="0"/>
      <c r="KUT151" s="0"/>
      <c r="KUU151" s="0"/>
      <c r="KUV151" s="0"/>
      <c r="KUW151" s="0"/>
      <c r="KUX151" s="0"/>
      <c r="KUY151" s="0"/>
      <c r="KUZ151" s="0"/>
      <c r="KVA151" s="0"/>
      <c r="KVB151" s="0"/>
      <c r="KVC151" s="0"/>
      <c r="KVD151" s="0"/>
      <c r="KVE151" s="0"/>
      <c r="KVF151" s="0"/>
      <c r="KVG151" s="0"/>
      <c r="KVH151" s="0"/>
      <c r="KVI151" s="0"/>
      <c r="KVJ151" s="0"/>
      <c r="KVK151" s="0"/>
      <c r="KVL151" s="0"/>
      <c r="KVM151" s="0"/>
      <c r="KVN151" s="0"/>
      <c r="KVO151" s="0"/>
      <c r="KVP151" s="0"/>
      <c r="KVQ151" s="0"/>
      <c r="KVR151" s="0"/>
      <c r="KVS151" s="0"/>
      <c r="KVT151" s="0"/>
      <c r="KVU151" s="0"/>
      <c r="KVV151" s="0"/>
      <c r="KVW151" s="0"/>
      <c r="KVX151" s="0"/>
      <c r="KVY151" s="0"/>
      <c r="KVZ151" s="0"/>
      <c r="KWA151" s="0"/>
      <c r="KWB151" s="0"/>
      <c r="KWC151" s="0"/>
      <c r="KWD151" s="0"/>
      <c r="KWE151" s="0"/>
      <c r="KWF151" s="0"/>
      <c r="KWG151" s="0"/>
      <c r="KWH151" s="0"/>
      <c r="KWI151" s="0"/>
      <c r="KWJ151" s="0"/>
      <c r="KWK151" s="0"/>
      <c r="KWL151" s="0"/>
      <c r="KWM151" s="0"/>
      <c r="KWN151" s="0"/>
      <c r="KWO151" s="0"/>
      <c r="KWP151" s="0"/>
      <c r="KWQ151" s="0"/>
      <c r="KWR151" s="0"/>
      <c r="KWS151" s="0"/>
      <c r="KWT151" s="0"/>
      <c r="KWU151" s="0"/>
      <c r="KWV151" s="0"/>
      <c r="KWW151" s="0"/>
      <c r="KWX151" s="0"/>
      <c r="KWY151" s="0"/>
      <c r="KWZ151" s="0"/>
      <c r="KXA151" s="0"/>
      <c r="KXB151" s="0"/>
      <c r="KXC151" s="0"/>
      <c r="KXD151" s="0"/>
      <c r="KXE151" s="0"/>
      <c r="KXF151" s="0"/>
      <c r="KXG151" s="0"/>
      <c r="KXH151" s="0"/>
      <c r="KXI151" s="0"/>
      <c r="KXJ151" s="0"/>
      <c r="KXK151" s="0"/>
      <c r="KXL151" s="0"/>
      <c r="KXM151" s="0"/>
      <c r="KXN151" s="0"/>
      <c r="KXO151" s="0"/>
      <c r="KXP151" s="0"/>
      <c r="KXQ151" s="0"/>
      <c r="KXR151" s="0"/>
      <c r="KXS151" s="0"/>
      <c r="KXT151" s="0"/>
      <c r="KXU151" s="0"/>
      <c r="KXV151" s="0"/>
      <c r="KXW151" s="0"/>
      <c r="KXX151" s="0"/>
      <c r="KXY151" s="0"/>
      <c r="KXZ151" s="0"/>
      <c r="KYA151" s="0"/>
      <c r="KYB151" s="0"/>
      <c r="KYC151" s="0"/>
      <c r="KYD151" s="0"/>
      <c r="KYE151" s="0"/>
      <c r="KYF151" s="0"/>
      <c r="KYG151" s="0"/>
      <c r="KYH151" s="0"/>
      <c r="KYI151" s="0"/>
      <c r="KYJ151" s="0"/>
      <c r="KYK151" s="0"/>
      <c r="KYL151" s="0"/>
      <c r="KYM151" s="0"/>
      <c r="KYN151" s="0"/>
      <c r="KYO151" s="0"/>
      <c r="KYP151" s="0"/>
      <c r="KYQ151" s="0"/>
      <c r="KYR151" s="0"/>
      <c r="KYS151" s="0"/>
      <c r="KYT151" s="0"/>
      <c r="KYU151" s="0"/>
      <c r="KYV151" s="0"/>
      <c r="KYW151" s="0"/>
      <c r="KYX151" s="0"/>
      <c r="KYY151" s="0"/>
      <c r="KYZ151" s="0"/>
      <c r="KZA151" s="0"/>
      <c r="KZB151" s="0"/>
      <c r="KZC151" s="0"/>
      <c r="KZD151" s="0"/>
      <c r="KZE151" s="0"/>
      <c r="KZF151" s="0"/>
      <c r="KZG151" s="0"/>
      <c r="KZH151" s="0"/>
      <c r="KZI151" s="0"/>
      <c r="KZJ151" s="0"/>
      <c r="KZK151" s="0"/>
      <c r="KZL151" s="0"/>
      <c r="KZM151" s="0"/>
      <c r="KZN151" s="0"/>
      <c r="KZO151" s="0"/>
      <c r="KZP151" s="0"/>
      <c r="KZQ151" s="0"/>
      <c r="KZR151" s="0"/>
      <c r="KZS151" s="0"/>
      <c r="KZT151" s="0"/>
      <c r="KZU151" s="0"/>
      <c r="KZV151" s="0"/>
      <c r="KZW151" s="0"/>
      <c r="KZX151" s="0"/>
      <c r="KZY151" s="0"/>
      <c r="KZZ151" s="0"/>
      <c r="LAA151" s="0"/>
      <c r="LAB151" s="0"/>
      <c r="LAC151" s="0"/>
      <c r="LAD151" s="0"/>
      <c r="LAE151" s="0"/>
      <c r="LAF151" s="0"/>
      <c r="LAG151" s="0"/>
      <c r="LAH151" s="0"/>
      <c r="LAI151" s="0"/>
      <c r="LAJ151" s="0"/>
      <c r="LAK151" s="0"/>
      <c r="LAL151" s="0"/>
      <c r="LAM151" s="0"/>
      <c r="LAN151" s="0"/>
      <c r="LAO151" s="0"/>
      <c r="LAP151" s="0"/>
      <c r="LAQ151" s="0"/>
      <c r="LAR151" s="0"/>
      <c r="LAS151" s="0"/>
      <c r="LAT151" s="0"/>
      <c r="LAU151" s="0"/>
      <c r="LAV151" s="0"/>
      <c r="LAW151" s="0"/>
      <c r="LAX151" s="0"/>
      <c r="LAY151" s="0"/>
      <c r="LAZ151" s="0"/>
      <c r="LBA151" s="0"/>
      <c r="LBB151" s="0"/>
      <c r="LBC151" s="0"/>
      <c r="LBD151" s="0"/>
      <c r="LBE151" s="0"/>
      <c r="LBF151" s="0"/>
      <c r="LBG151" s="0"/>
      <c r="LBH151" s="0"/>
      <c r="LBI151" s="0"/>
      <c r="LBJ151" s="0"/>
      <c r="LBK151" s="0"/>
      <c r="LBL151" s="0"/>
      <c r="LBM151" s="0"/>
      <c r="LBN151" s="0"/>
      <c r="LBO151" s="0"/>
      <c r="LBP151" s="0"/>
      <c r="LBQ151" s="0"/>
      <c r="LBR151" s="0"/>
      <c r="LBS151" s="0"/>
      <c r="LBT151" s="0"/>
      <c r="LBU151" s="0"/>
      <c r="LBV151" s="0"/>
      <c r="LBW151" s="0"/>
      <c r="LBX151" s="0"/>
      <c r="LBY151" s="0"/>
      <c r="LBZ151" s="0"/>
      <c r="LCA151" s="0"/>
      <c r="LCB151" s="0"/>
      <c r="LCC151" s="0"/>
      <c r="LCD151" s="0"/>
      <c r="LCE151" s="0"/>
      <c r="LCF151" s="0"/>
      <c r="LCG151" s="0"/>
      <c r="LCH151" s="0"/>
      <c r="LCI151" s="0"/>
      <c r="LCJ151" s="0"/>
      <c r="LCK151" s="0"/>
      <c r="LCL151" s="0"/>
      <c r="LCM151" s="0"/>
      <c r="LCN151" s="0"/>
      <c r="LCO151" s="0"/>
      <c r="LCP151" s="0"/>
      <c r="LCQ151" s="0"/>
      <c r="LCR151" s="0"/>
      <c r="LCS151" s="0"/>
      <c r="LCT151" s="0"/>
      <c r="LCU151" s="0"/>
      <c r="LCV151" s="0"/>
      <c r="LCW151" s="0"/>
      <c r="LCX151" s="0"/>
      <c r="LCY151" s="0"/>
      <c r="LCZ151" s="0"/>
      <c r="LDA151" s="0"/>
      <c r="LDB151" s="0"/>
      <c r="LDC151" s="0"/>
      <c r="LDD151" s="0"/>
      <c r="LDE151" s="0"/>
      <c r="LDF151" s="0"/>
      <c r="LDG151" s="0"/>
      <c r="LDH151" s="0"/>
      <c r="LDI151" s="0"/>
      <c r="LDJ151" s="0"/>
      <c r="LDK151" s="0"/>
      <c r="LDL151" s="0"/>
      <c r="LDM151" s="0"/>
      <c r="LDN151" s="0"/>
      <c r="LDO151" s="0"/>
      <c r="LDP151" s="0"/>
      <c r="LDQ151" s="0"/>
      <c r="LDR151" s="0"/>
      <c r="LDS151" s="0"/>
      <c r="LDT151" s="0"/>
      <c r="LDU151" s="0"/>
      <c r="LDV151" s="0"/>
      <c r="LDW151" s="0"/>
      <c r="LDX151" s="0"/>
      <c r="LDY151" s="0"/>
      <c r="LDZ151" s="0"/>
      <c r="LEA151" s="0"/>
      <c r="LEB151" s="0"/>
      <c r="LEC151" s="0"/>
      <c r="LED151" s="0"/>
      <c r="LEE151" s="0"/>
      <c r="LEF151" s="0"/>
      <c r="LEG151" s="0"/>
      <c r="LEH151" s="0"/>
      <c r="LEI151" s="0"/>
      <c r="LEJ151" s="0"/>
      <c r="LEK151" s="0"/>
      <c r="LEL151" s="0"/>
      <c r="LEM151" s="0"/>
      <c r="LEN151" s="0"/>
      <c r="LEO151" s="0"/>
      <c r="LEP151" s="0"/>
      <c r="LEQ151" s="0"/>
      <c r="LER151" s="0"/>
      <c r="LES151" s="0"/>
      <c r="LET151" s="0"/>
      <c r="LEU151" s="0"/>
      <c r="LEV151" s="0"/>
      <c r="LEW151" s="0"/>
      <c r="LEX151" s="0"/>
      <c r="LEY151" s="0"/>
      <c r="LEZ151" s="0"/>
      <c r="LFA151" s="0"/>
      <c r="LFB151" s="0"/>
      <c r="LFC151" s="0"/>
      <c r="LFD151" s="0"/>
      <c r="LFE151" s="0"/>
      <c r="LFF151" s="0"/>
      <c r="LFG151" s="0"/>
      <c r="LFH151" s="0"/>
      <c r="LFI151" s="0"/>
      <c r="LFJ151" s="0"/>
      <c r="LFK151" s="0"/>
      <c r="LFL151" s="0"/>
      <c r="LFM151" s="0"/>
      <c r="LFN151" s="0"/>
      <c r="LFO151" s="0"/>
      <c r="LFP151" s="0"/>
      <c r="LFQ151" s="0"/>
      <c r="LFR151" s="0"/>
      <c r="LFS151" s="0"/>
      <c r="LFT151" s="0"/>
      <c r="LFU151" s="0"/>
      <c r="LFV151" s="0"/>
      <c r="LFW151" s="0"/>
      <c r="LFX151" s="0"/>
      <c r="LFY151" s="0"/>
      <c r="LFZ151" s="0"/>
      <c r="LGA151" s="0"/>
      <c r="LGB151" s="0"/>
      <c r="LGC151" s="0"/>
      <c r="LGD151" s="0"/>
      <c r="LGE151" s="0"/>
      <c r="LGF151" s="0"/>
      <c r="LGG151" s="0"/>
      <c r="LGH151" s="0"/>
      <c r="LGI151" s="0"/>
      <c r="LGJ151" s="0"/>
      <c r="LGK151" s="0"/>
      <c r="LGL151" s="0"/>
      <c r="LGM151" s="0"/>
      <c r="LGN151" s="0"/>
      <c r="LGO151" s="0"/>
      <c r="LGP151" s="0"/>
      <c r="LGQ151" s="0"/>
      <c r="LGR151" s="0"/>
      <c r="LGS151" s="0"/>
      <c r="LGT151" s="0"/>
      <c r="LGU151" s="0"/>
      <c r="LGV151" s="0"/>
      <c r="LGW151" s="0"/>
      <c r="LGX151" s="0"/>
      <c r="LGY151" s="0"/>
      <c r="LGZ151" s="0"/>
      <c r="LHA151" s="0"/>
      <c r="LHB151" s="0"/>
      <c r="LHC151" s="0"/>
      <c r="LHD151" s="0"/>
      <c r="LHE151" s="0"/>
      <c r="LHF151" s="0"/>
      <c r="LHG151" s="0"/>
      <c r="LHH151" s="0"/>
      <c r="LHI151" s="0"/>
      <c r="LHJ151" s="0"/>
      <c r="LHK151" s="0"/>
      <c r="LHL151" s="0"/>
      <c r="LHM151" s="0"/>
      <c r="LHN151" s="0"/>
      <c r="LHO151" s="0"/>
      <c r="LHP151" s="0"/>
      <c r="LHQ151" s="0"/>
      <c r="LHR151" s="0"/>
      <c r="LHS151" s="0"/>
      <c r="LHT151" s="0"/>
      <c r="LHU151" s="0"/>
      <c r="LHV151" s="0"/>
      <c r="LHW151" s="0"/>
      <c r="LHX151" s="0"/>
      <c r="LHY151" s="0"/>
      <c r="LHZ151" s="0"/>
      <c r="LIA151" s="0"/>
      <c r="LIB151" s="0"/>
      <c r="LIC151" s="0"/>
      <c r="LID151" s="0"/>
      <c r="LIE151" s="0"/>
      <c r="LIF151" s="0"/>
      <c r="LIG151" s="0"/>
      <c r="LIH151" s="0"/>
      <c r="LII151" s="0"/>
      <c r="LIJ151" s="0"/>
      <c r="LIK151" s="0"/>
      <c r="LIL151" s="0"/>
      <c r="LIM151" s="0"/>
      <c r="LIN151" s="0"/>
      <c r="LIO151" s="0"/>
      <c r="LIP151" s="0"/>
      <c r="LIQ151" s="0"/>
      <c r="LIR151" s="0"/>
      <c r="LIS151" s="0"/>
      <c r="LIT151" s="0"/>
      <c r="LIU151" s="0"/>
      <c r="LIV151" s="0"/>
      <c r="LIW151" s="0"/>
      <c r="LIX151" s="0"/>
      <c r="LIY151" s="0"/>
      <c r="LIZ151" s="0"/>
      <c r="LJA151" s="0"/>
      <c r="LJB151" s="0"/>
      <c r="LJC151" s="0"/>
      <c r="LJD151" s="0"/>
      <c r="LJE151" s="0"/>
      <c r="LJF151" s="0"/>
      <c r="LJG151" s="0"/>
      <c r="LJH151" s="0"/>
      <c r="LJI151" s="0"/>
      <c r="LJJ151" s="0"/>
      <c r="LJK151" s="0"/>
      <c r="LJL151" s="0"/>
      <c r="LJM151" s="0"/>
      <c r="LJN151" s="0"/>
      <c r="LJO151" s="0"/>
      <c r="LJP151" s="0"/>
      <c r="LJQ151" s="0"/>
      <c r="LJR151" s="0"/>
      <c r="LJS151" s="0"/>
      <c r="LJT151" s="0"/>
      <c r="LJU151" s="0"/>
      <c r="LJV151" s="0"/>
      <c r="LJW151" s="0"/>
      <c r="LJX151" s="0"/>
      <c r="LJY151" s="0"/>
      <c r="LJZ151" s="0"/>
      <c r="LKA151" s="0"/>
      <c r="LKB151" s="0"/>
      <c r="LKC151" s="0"/>
      <c r="LKD151" s="0"/>
      <c r="LKE151" s="0"/>
      <c r="LKF151" s="0"/>
      <c r="LKG151" s="0"/>
      <c r="LKH151" s="0"/>
      <c r="LKI151" s="0"/>
      <c r="LKJ151" s="0"/>
      <c r="LKK151" s="0"/>
      <c r="LKL151" s="0"/>
      <c r="LKM151" s="0"/>
      <c r="LKN151" s="0"/>
      <c r="LKO151" s="0"/>
      <c r="LKP151" s="0"/>
      <c r="LKQ151" s="0"/>
      <c r="LKR151" s="0"/>
      <c r="LKS151" s="0"/>
      <c r="LKT151" s="0"/>
      <c r="LKU151" s="0"/>
      <c r="LKV151" s="0"/>
      <c r="LKW151" s="0"/>
      <c r="LKX151" s="0"/>
      <c r="LKY151" s="0"/>
      <c r="LKZ151" s="0"/>
      <c r="LLA151" s="0"/>
      <c r="LLB151" s="0"/>
      <c r="LLC151" s="0"/>
      <c r="LLD151" s="0"/>
      <c r="LLE151" s="0"/>
      <c r="LLF151" s="0"/>
      <c r="LLG151" s="0"/>
      <c r="LLH151" s="0"/>
      <c r="LLI151" s="0"/>
      <c r="LLJ151" s="0"/>
      <c r="LLK151" s="0"/>
      <c r="LLL151" s="0"/>
      <c r="LLM151" s="0"/>
      <c r="LLN151" s="0"/>
      <c r="LLO151" s="0"/>
      <c r="LLP151" s="0"/>
      <c r="LLQ151" s="0"/>
      <c r="LLR151" s="0"/>
      <c r="LLS151" s="0"/>
      <c r="LLT151" s="0"/>
      <c r="LLU151" s="0"/>
      <c r="LLV151" s="0"/>
      <c r="LLW151" s="0"/>
      <c r="LLX151" s="0"/>
      <c r="LLY151" s="0"/>
      <c r="LLZ151" s="0"/>
      <c r="LMA151" s="0"/>
      <c r="LMB151" s="0"/>
      <c r="LMC151" s="0"/>
      <c r="LMD151" s="0"/>
      <c r="LME151" s="0"/>
      <c r="LMF151" s="0"/>
      <c r="LMG151" s="0"/>
      <c r="LMH151" s="0"/>
      <c r="LMI151" s="0"/>
      <c r="LMJ151" s="0"/>
      <c r="LMK151" s="0"/>
      <c r="LML151" s="0"/>
      <c r="LMM151" s="0"/>
      <c r="LMN151" s="0"/>
      <c r="LMO151" s="0"/>
      <c r="LMP151" s="0"/>
      <c r="LMQ151" s="0"/>
      <c r="LMR151" s="0"/>
      <c r="LMS151" s="0"/>
      <c r="LMT151" s="0"/>
      <c r="LMU151" s="0"/>
      <c r="LMV151" s="0"/>
      <c r="LMW151" s="0"/>
      <c r="LMX151" s="0"/>
      <c r="LMY151" s="0"/>
      <c r="LMZ151" s="0"/>
      <c r="LNA151" s="0"/>
      <c r="LNB151" s="0"/>
      <c r="LNC151" s="0"/>
      <c r="LND151" s="0"/>
      <c r="LNE151" s="0"/>
      <c r="LNF151" s="0"/>
      <c r="LNG151" s="0"/>
      <c r="LNH151" s="0"/>
      <c r="LNI151" s="0"/>
      <c r="LNJ151" s="0"/>
      <c r="LNK151" s="0"/>
      <c r="LNL151" s="0"/>
      <c r="LNM151" s="0"/>
      <c r="LNN151" s="0"/>
      <c r="LNO151" s="0"/>
      <c r="LNP151" s="0"/>
      <c r="LNQ151" s="0"/>
      <c r="LNR151" s="0"/>
      <c r="LNS151" s="0"/>
      <c r="LNT151" s="0"/>
      <c r="LNU151" s="0"/>
      <c r="LNV151" s="0"/>
      <c r="LNW151" s="0"/>
      <c r="LNX151" s="0"/>
      <c r="LNY151" s="0"/>
      <c r="LNZ151" s="0"/>
      <c r="LOA151" s="0"/>
      <c r="LOB151" s="0"/>
      <c r="LOC151" s="0"/>
      <c r="LOD151" s="0"/>
      <c r="LOE151" s="0"/>
      <c r="LOF151" s="0"/>
      <c r="LOG151" s="0"/>
      <c r="LOH151" s="0"/>
      <c r="LOI151" s="0"/>
      <c r="LOJ151" s="0"/>
      <c r="LOK151" s="0"/>
      <c r="LOL151" s="0"/>
      <c r="LOM151" s="0"/>
      <c r="LON151" s="0"/>
      <c r="LOO151" s="0"/>
      <c r="LOP151" s="0"/>
      <c r="LOQ151" s="0"/>
      <c r="LOR151" s="0"/>
      <c r="LOS151" s="0"/>
      <c r="LOT151" s="0"/>
      <c r="LOU151" s="0"/>
      <c r="LOV151" s="0"/>
      <c r="LOW151" s="0"/>
      <c r="LOX151" s="0"/>
      <c r="LOY151" s="0"/>
      <c r="LOZ151" s="0"/>
      <c r="LPA151" s="0"/>
      <c r="LPB151" s="0"/>
      <c r="LPC151" s="0"/>
      <c r="LPD151" s="0"/>
      <c r="LPE151" s="0"/>
      <c r="LPF151" s="0"/>
      <c r="LPG151" s="0"/>
      <c r="LPH151" s="0"/>
      <c r="LPI151" s="0"/>
      <c r="LPJ151" s="0"/>
      <c r="LPK151" s="0"/>
      <c r="LPL151" s="0"/>
      <c r="LPM151" s="0"/>
      <c r="LPN151" s="0"/>
      <c r="LPO151" s="0"/>
      <c r="LPP151" s="0"/>
      <c r="LPQ151" s="0"/>
      <c r="LPR151" s="0"/>
      <c r="LPS151" s="0"/>
      <c r="LPT151" s="0"/>
      <c r="LPU151" s="0"/>
      <c r="LPV151" s="0"/>
      <c r="LPW151" s="0"/>
      <c r="LPX151" s="0"/>
      <c r="LPY151" s="0"/>
      <c r="LPZ151" s="0"/>
      <c r="LQA151" s="0"/>
      <c r="LQB151" s="0"/>
      <c r="LQC151" s="0"/>
      <c r="LQD151" s="0"/>
      <c r="LQE151" s="0"/>
      <c r="LQF151" s="0"/>
      <c r="LQG151" s="0"/>
      <c r="LQH151" s="0"/>
      <c r="LQI151" s="0"/>
      <c r="LQJ151" s="0"/>
      <c r="LQK151" s="0"/>
      <c r="LQL151" s="0"/>
      <c r="LQM151" s="0"/>
      <c r="LQN151" s="0"/>
      <c r="LQO151" s="0"/>
      <c r="LQP151" s="0"/>
      <c r="LQQ151" s="0"/>
      <c r="LQR151" s="0"/>
      <c r="LQS151" s="0"/>
      <c r="LQT151" s="0"/>
      <c r="LQU151" s="0"/>
      <c r="LQV151" s="0"/>
      <c r="LQW151" s="0"/>
      <c r="LQX151" s="0"/>
      <c r="LQY151" s="0"/>
      <c r="LQZ151" s="0"/>
      <c r="LRA151" s="0"/>
      <c r="LRB151" s="0"/>
      <c r="LRC151" s="0"/>
      <c r="LRD151" s="0"/>
      <c r="LRE151" s="0"/>
      <c r="LRF151" s="0"/>
      <c r="LRG151" s="0"/>
      <c r="LRH151" s="0"/>
      <c r="LRI151" s="0"/>
      <c r="LRJ151" s="0"/>
      <c r="LRK151" s="0"/>
      <c r="LRL151" s="0"/>
      <c r="LRM151" s="0"/>
      <c r="LRN151" s="0"/>
      <c r="LRO151" s="0"/>
      <c r="LRP151" s="0"/>
      <c r="LRQ151" s="0"/>
      <c r="LRR151" s="0"/>
      <c r="LRS151" s="0"/>
      <c r="LRT151" s="0"/>
      <c r="LRU151" s="0"/>
      <c r="LRV151" s="0"/>
      <c r="LRW151" s="0"/>
      <c r="LRX151" s="0"/>
      <c r="LRY151" s="0"/>
      <c r="LRZ151" s="0"/>
      <c r="LSA151" s="0"/>
      <c r="LSB151" s="0"/>
      <c r="LSC151" s="0"/>
      <c r="LSD151" s="0"/>
      <c r="LSE151" s="0"/>
      <c r="LSF151" s="0"/>
      <c r="LSG151" s="0"/>
      <c r="LSH151" s="0"/>
      <c r="LSI151" s="0"/>
      <c r="LSJ151" s="0"/>
      <c r="LSK151" s="0"/>
      <c r="LSL151" s="0"/>
      <c r="LSM151" s="0"/>
      <c r="LSN151" s="0"/>
      <c r="LSO151" s="0"/>
      <c r="LSP151" s="0"/>
      <c r="LSQ151" s="0"/>
      <c r="LSR151" s="0"/>
      <c r="LSS151" s="0"/>
      <c r="LST151" s="0"/>
      <c r="LSU151" s="0"/>
      <c r="LSV151" s="0"/>
      <c r="LSW151" s="0"/>
      <c r="LSX151" s="0"/>
      <c r="LSY151" s="0"/>
      <c r="LSZ151" s="0"/>
      <c r="LTA151" s="0"/>
      <c r="LTB151" s="0"/>
      <c r="LTC151" s="0"/>
      <c r="LTD151" s="0"/>
      <c r="LTE151" s="0"/>
      <c r="LTF151" s="0"/>
      <c r="LTG151" s="0"/>
      <c r="LTH151" s="0"/>
      <c r="LTI151" s="0"/>
      <c r="LTJ151" s="0"/>
      <c r="LTK151" s="0"/>
      <c r="LTL151" s="0"/>
      <c r="LTM151" s="0"/>
      <c r="LTN151" s="0"/>
      <c r="LTO151" s="0"/>
      <c r="LTP151" s="0"/>
      <c r="LTQ151" s="0"/>
      <c r="LTR151" s="0"/>
      <c r="LTS151" s="0"/>
      <c r="LTT151" s="0"/>
      <c r="LTU151" s="0"/>
      <c r="LTV151" s="0"/>
      <c r="LTW151" s="0"/>
      <c r="LTX151" s="0"/>
      <c r="LTY151" s="0"/>
      <c r="LTZ151" s="0"/>
      <c r="LUA151" s="0"/>
      <c r="LUB151" s="0"/>
      <c r="LUC151" s="0"/>
      <c r="LUD151" s="0"/>
      <c r="LUE151" s="0"/>
      <c r="LUF151" s="0"/>
      <c r="LUG151" s="0"/>
      <c r="LUH151" s="0"/>
      <c r="LUI151" s="0"/>
      <c r="LUJ151" s="0"/>
      <c r="LUK151" s="0"/>
      <c r="LUL151" s="0"/>
      <c r="LUM151" s="0"/>
      <c r="LUN151" s="0"/>
      <c r="LUO151" s="0"/>
      <c r="LUP151" s="0"/>
      <c r="LUQ151" s="0"/>
      <c r="LUR151" s="0"/>
      <c r="LUS151" s="0"/>
      <c r="LUT151" s="0"/>
      <c r="LUU151" s="0"/>
      <c r="LUV151" s="0"/>
      <c r="LUW151" s="0"/>
      <c r="LUX151" s="0"/>
      <c r="LUY151" s="0"/>
      <c r="LUZ151" s="0"/>
      <c r="LVA151" s="0"/>
      <c r="LVB151" s="0"/>
      <c r="LVC151" s="0"/>
      <c r="LVD151" s="0"/>
      <c r="LVE151" s="0"/>
      <c r="LVF151" s="0"/>
      <c r="LVG151" s="0"/>
      <c r="LVH151" s="0"/>
      <c r="LVI151" s="0"/>
      <c r="LVJ151" s="0"/>
      <c r="LVK151" s="0"/>
      <c r="LVL151" s="0"/>
      <c r="LVM151" s="0"/>
      <c r="LVN151" s="0"/>
      <c r="LVO151" s="0"/>
      <c r="LVP151" s="0"/>
      <c r="LVQ151" s="0"/>
      <c r="LVR151" s="0"/>
      <c r="LVS151" s="0"/>
      <c r="LVT151" s="0"/>
      <c r="LVU151" s="0"/>
      <c r="LVV151" s="0"/>
      <c r="LVW151" s="0"/>
      <c r="LVX151" s="0"/>
      <c r="LVY151" s="0"/>
      <c r="LVZ151" s="0"/>
      <c r="LWA151" s="0"/>
      <c r="LWB151" s="0"/>
      <c r="LWC151" s="0"/>
      <c r="LWD151" s="0"/>
      <c r="LWE151" s="0"/>
      <c r="LWF151" s="0"/>
      <c r="LWG151" s="0"/>
      <c r="LWH151" s="0"/>
      <c r="LWI151" s="0"/>
      <c r="LWJ151" s="0"/>
      <c r="LWK151" s="0"/>
      <c r="LWL151" s="0"/>
      <c r="LWM151" s="0"/>
      <c r="LWN151" s="0"/>
      <c r="LWO151" s="0"/>
      <c r="LWP151" s="0"/>
      <c r="LWQ151" s="0"/>
      <c r="LWR151" s="0"/>
      <c r="LWS151" s="0"/>
      <c r="LWT151" s="0"/>
      <c r="LWU151" s="0"/>
      <c r="LWV151" s="0"/>
      <c r="LWW151" s="0"/>
      <c r="LWX151" s="0"/>
      <c r="LWY151" s="0"/>
      <c r="LWZ151" s="0"/>
      <c r="LXA151" s="0"/>
      <c r="LXB151" s="0"/>
      <c r="LXC151" s="0"/>
      <c r="LXD151" s="0"/>
      <c r="LXE151" s="0"/>
      <c r="LXF151" s="0"/>
      <c r="LXG151" s="0"/>
      <c r="LXH151" s="0"/>
      <c r="LXI151" s="0"/>
      <c r="LXJ151" s="0"/>
      <c r="LXK151" s="0"/>
      <c r="LXL151" s="0"/>
      <c r="LXM151" s="0"/>
      <c r="LXN151" s="0"/>
      <c r="LXO151" s="0"/>
      <c r="LXP151" s="0"/>
      <c r="LXQ151" s="0"/>
      <c r="LXR151" s="0"/>
      <c r="LXS151" s="0"/>
      <c r="LXT151" s="0"/>
      <c r="LXU151" s="0"/>
      <c r="LXV151" s="0"/>
      <c r="LXW151" s="0"/>
      <c r="LXX151" s="0"/>
      <c r="LXY151" s="0"/>
      <c r="LXZ151" s="0"/>
      <c r="LYA151" s="0"/>
      <c r="LYB151" s="0"/>
      <c r="LYC151" s="0"/>
      <c r="LYD151" s="0"/>
      <c r="LYE151" s="0"/>
      <c r="LYF151" s="0"/>
      <c r="LYG151" s="0"/>
      <c r="LYH151" s="0"/>
      <c r="LYI151" s="0"/>
      <c r="LYJ151" s="0"/>
      <c r="LYK151" s="0"/>
      <c r="LYL151" s="0"/>
      <c r="LYM151" s="0"/>
      <c r="LYN151" s="0"/>
      <c r="LYO151" s="0"/>
      <c r="LYP151" s="0"/>
      <c r="LYQ151" s="0"/>
      <c r="LYR151" s="0"/>
      <c r="LYS151" s="0"/>
      <c r="LYT151" s="0"/>
      <c r="LYU151" s="0"/>
      <c r="LYV151" s="0"/>
      <c r="LYW151" s="0"/>
      <c r="LYX151" s="0"/>
      <c r="LYY151" s="0"/>
      <c r="LYZ151" s="0"/>
      <c r="LZA151" s="0"/>
      <c r="LZB151" s="0"/>
      <c r="LZC151" s="0"/>
      <c r="LZD151" s="0"/>
      <c r="LZE151" s="0"/>
      <c r="LZF151" s="0"/>
      <c r="LZG151" s="0"/>
      <c r="LZH151" s="0"/>
      <c r="LZI151" s="0"/>
      <c r="LZJ151" s="0"/>
      <c r="LZK151" s="0"/>
      <c r="LZL151" s="0"/>
      <c r="LZM151" s="0"/>
      <c r="LZN151" s="0"/>
      <c r="LZO151" s="0"/>
      <c r="LZP151" s="0"/>
      <c r="LZQ151" s="0"/>
      <c r="LZR151" s="0"/>
      <c r="LZS151" s="0"/>
      <c r="LZT151" s="0"/>
      <c r="LZU151" s="0"/>
      <c r="LZV151" s="0"/>
      <c r="LZW151" s="0"/>
      <c r="LZX151" s="0"/>
      <c r="LZY151" s="0"/>
      <c r="LZZ151" s="0"/>
      <c r="MAA151" s="0"/>
      <c r="MAB151" s="0"/>
      <c r="MAC151" s="0"/>
      <c r="MAD151" s="0"/>
      <c r="MAE151" s="0"/>
      <c r="MAF151" s="0"/>
      <c r="MAG151" s="0"/>
      <c r="MAH151" s="0"/>
      <c r="MAI151" s="0"/>
      <c r="MAJ151" s="0"/>
      <c r="MAK151" s="0"/>
      <c r="MAL151" s="0"/>
      <c r="MAM151" s="0"/>
      <c r="MAN151" s="0"/>
      <c r="MAO151" s="0"/>
      <c r="MAP151" s="0"/>
      <c r="MAQ151" s="0"/>
      <c r="MAR151" s="0"/>
      <c r="MAS151" s="0"/>
      <c r="MAT151" s="0"/>
      <c r="MAU151" s="0"/>
      <c r="MAV151" s="0"/>
      <c r="MAW151" s="0"/>
      <c r="MAX151" s="0"/>
      <c r="MAY151" s="0"/>
      <c r="MAZ151" s="0"/>
      <c r="MBA151" s="0"/>
      <c r="MBB151" s="0"/>
      <c r="MBC151" s="0"/>
      <c r="MBD151" s="0"/>
      <c r="MBE151" s="0"/>
      <c r="MBF151" s="0"/>
      <c r="MBG151" s="0"/>
      <c r="MBH151" s="0"/>
      <c r="MBI151" s="0"/>
      <c r="MBJ151" s="0"/>
      <c r="MBK151" s="0"/>
      <c r="MBL151" s="0"/>
      <c r="MBM151" s="0"/>
      <c r="MBN151" s="0"/>
      <c r="MBO151" s="0"/>
      <c r="MBP151" s="0"/>
      <c r="MBQ151" s="0"/>
      <c r="MBR151" s="0"/>
      <c r="MBS151" s="0"/>
      <c r="MBT151" s="0"/>
      <c r="MBU151" s="0"/>
      <c r="MBV151" s="0"/>
      <c r="MBW151" s="0"/>
      <c r="MBX151" s="0"/>
      <c r="MBY151" s="0"/>
      <c r="MBZ151" s="0"/>
      <c r="MCA151" s="0"/>
      <c r="MCB151" s="0"/>
      <c r="MCC151" s="0"/>
      <c r="MCD151" s="0"/>
      <c r="MCE151" s="0"/>
      <c r="MCF151" s="0"/>
      <c r="MCG151" s="0"/>
      <c r="MCH151" s="0"/>
      <c r="MCI151" s="0"/>
      <c r="MCJ151" s="0"/>
      <c r="MCK151" s="0"/>
      <c r="MCL151" s="0"/>
      <c r="MCM151" s="0"/>
      <c r="MCN151" s="0"/>
      <c r="MCO151" s="0"/>
      <c r="MCP151" s="0"/>
      <c r="MCQ151" s="0"/>
      <c r="MCR151" s="0"/>
      <c r="MCS151" s="0"/>
      <c r="MCT151" s="0"/>
      <c r="MCU151" s="0"/>
      <c r="MCV151" s="0"/>
      <c r="MCW151" s="0"/>
      <c r="MCX151" s="0"/>
      <c r="MCY151" s="0"/>
      <c r="MCZ151" s="0"/>
      <c r="MDA151" s="0"/>
      <c r="MDB151" s="0"/>
      <c r="MDC151" s="0"/>
      <c r="MDD151" s="0"/>
      <c r="MDE151" s="0"/>
      <c r="MDF151" s="0"/>
      <c r="MDG151" s="0"/>
      <c r="MDH151" s="0"/>
      <c r="MDI151" s="0"/>
      <c r="MDJ151" s="0"/>
      <c r="MDK151" s="0"/>
      <c r="MDL151" s="0"/>
      <c r="MDM151" s="0"/>
      <c r="MDN151" s="0"/>
      <c r="MDO151" s="0"/>
      <c r="MDP151" s="0"/>
      <c r="MDQ151" s="0"/>
      <c r="MDR151" s="0"/>
      <c r="MDS151" s="0"/>
      <c r="MDT151" s="0"/>
      <c r="MDU151" s="0"/>
      <c r="MDV151" s="0"/>
      <c r="MDW151" s="0"/>
      <c r="MDX151" s="0"/>
      <c r="MDY151" s="0"/>
      <c r="MDZ151" s="0"/>
      <c r="MEA151" s="0"/>
      <c r="MEB151" s="0"/>
      <c r="MEC151" s="0"/>
      <c r="MED151" s="0"/>
      <c r="MEE151" s="0"/>
      <c r="MEF151" s="0"/>
      <c r="MEG151" s="0"/>
      <c r="MEH151" s="0"/>
      <c r="MEI151" s="0"/>
      <c r="MEJ151" s="0"/>
      <c r="MEK151" s="0"/>
      <c r="MEL151" s="0"/>
      <c r="MEM151" s="0"/>
      <c r="MEN151" s="0"/>
      <c r="MEO151" s="0"/>
      <c r="MEP151" s="0"/>
      <c r="MEQ151" s="0"/>
      <c r="MER151" s="0"/>
      <c r="MES151" s="0"/>
      <c r="MET151" s="0"/>
      <c r="MEU151" s="0"/>
      <c r="MEV151" s="0"/>
      <c r="MEW151" s="0"/>
      <c r="MEX151" s="0"/>
      <c r="MEY151" s="0"/>
      <c r="MEZ151" s="0"/>
      <c r="MFA151" s="0"/>
      <c r="MFB151" s="0"/>
      <c r="MFC151" s="0"/>
      <c r="MFD151" s="0"/>
      <c r="MFE151" s="0"/>
      <c r="MFF151" s="0"/>
      <c r="MFG151" s="0"/>
      <c r="MFH151" s="0"/>
      <c r="MFI151" s="0"/>
      <c r="MFJ151" s="0"/>
      <c r="MFK151" s="0"/>
      <c r="MFL151" s="0"/>
      <c r="MFM151" s="0"/>
      <c r="MFN151" s="0"/>
      <c r="MFO151" s="0"/>
      <c r="MFP151" s="0"/>
      <c r="MFQ151" s="0"/>
      <c r="MFR151" s="0"/>
      <c r="MFS151" s="0"/>
      <c r="MFT151" s="0"/>
      <c r="MFU151" s="0"/>
      <c r="MFV151" s="0"/>
      <c r="MFW151" s="0"/>
      <c r="MFX151" s="0"/>
      <c r="MFY151" s="0"/>
      <c r="MFZ151" s="0"/>
      <c r="MGA151" s="0"/>
      <c r="MGB151" s="0"/>
      <c r="MGC151" s="0"/>
      <c r="MGD151" s="0"/>
      <c r="MGE151" s="0"/>
      <c r="MGF151" s="0"/>
      <c r="MGG151" s="0"/>
      <c r="MGH151" s="0"/>
      <c r="MGI151" s="0"/>
      <c r="MGJ151" s="0"/>
      <c r="MGK151" s="0"/>
      <c r="MGL151" s="0"/>
      <c r="MGM151" s="0"/>
      <c r="MGN151" s="0"/>
      <c r="MGO151" s="0"/>
      <c r="MGP151" s="0"/>
      <c r="MGQ151" s="0"/>
      <c r="MGR151" s="0"/>
      <c r="MGS151" s="0"/>
      <c r="MGT151" s="0"/>
      <c r="MGU151" s="0"/>
      <c r="MGV151" s="0"/>
      <c r="MGW151" s="0"/>
      <c r="MGX151" s="0"/>
      <c r="MGY151" s="0"/>
      <c r="MGZ151" s="0"/>
      <c r="MHA151" s="0"/>
      <c r="MHB151" s="0"/>
      <c r="MHC151" s="0"/>
      <c r="MHD151" s="0"/>
      <c r="MHE151" s="0"/>
      <c r="MHF151" s="0"/>
      <c r="MHG151" s="0"/>
      <c r="MHH151" s="0"/>
      <c r="MHI151" s="0"/>
      <c r="MHJ151" s="0"/>
      <c r="MHK151" s="0"/>
      <c r="MHL151" s="0"/>
      <c r="MHM151" s="0"/>
      <c r="MHN151" s="0"/>
      <c r="MHO151" s="0"/>
      <c r="MHP151" s="0"/>
      <c r="MHQ151" s="0"/>
      <c r="MHR151" s="0"/>
      <c r="MHS151" s="0"/>
      <c r="MHT151" s="0"/>
      <c r="MHU151" s="0"/>
      <c r="MHV151" s="0"/>
      <c r="MHW151" s="0"/>
      <c r="MHX151" s="0"/>
      <c r="MHY151" s="0"/>
      <c r="MHZ151" s="0"/>
      <c r="MIA151" s="0"/>
      <c r="MIB151" s="0"/>
      <c r="MIC151" s="0"/>
      <c r="MID151" s="0"/>
      <c r="MIE151" s="0"/>
      <c r="MIF151" s="0"/>
      <c r="MIG151" s="0"/>
      <c r="MIH151" s="0"/>
      <c r="MII151" s="0"/>
      <c r="MIJ151" s="0"/>
      <c r="MIK151" s="0"/>
      <c r="MIL151" s="0"/>
      <c r="MIM151" s="0"/>
      <c r="MIN151" s="0"/>
      <c r="MIO151" s="0"/>
      <c r="MIP151" s="0"/>
      <c r="MIQ151" s="0"/>
      <c r="MIR151" s="0"/>
      <c r="MIS151" s="0"/>
      <c r="MIT151" s="0"/>
      <c r="MIU151" s="0"/>
      <c r="MIV151" s="0"/>
      <c r="MIW151" s="0"/>
      <c r="MIX151" s="0"/>
      <c r="MIY151" s="0"/>
      <c r="MIZ151" s="0"/>
      <c r="MJA151" s="0"/>
      <c r="MJB151" s="0"/>
      <c r="MJC151" s="0"/>
      <c r="MJD151" s="0"/>
      <c r="MJE151" s="0"/>
      <c r="MJF151" s="0"/>
      <c r="MJG151" s="0"/>
      <c r="MJH151" s="0"/>
      <c r="MJI151" s="0"/>
      <c r="MJJ151" s="0"/>
      <c r="MJK151" s="0"/>
      <c r="MJL151" s="0"/>
      <c r="MJM151" s="0"/>
      <c r="MJN151" s="0"/>
      <c r="MJO151" s="0"/>
      <c r="MJP151" s="0"/>
      <c r="MJQ151" s="0"/>
      <c r="MJR151" s="0"/>
      <c r="MJS151" s="0"/>
      <c r="MJT151" s="0"/>
      <c r="MJU151" s="0"/>
      <c r="MJV151" s="0"/>
      <c r="MJW151" s="0"/>
      <c r="MJX151" s="0"/>
      <c r="MJY151" s="0"/>
      <c r="MJZ151" s="0"/>
      <c r="MKA151" s="0"/>
      <c r="MKB151" s="0"/>
      <c r="MKC151" s="0"/>
      <c r="MKD151" s="0"/>
      <c r="MKE151" s="0"/>
      <c r="MKF151" s="0"/>
      <c r="MKG151" s="0"/>
      <c r="MKH151" s="0"/>
      <c r="MKI151" s="0"/>
      <c r="MKJ151" s="0"/>
      <c r="MKK151" s="0"/>
      <c r="MKL151" s="0"/>
      <c r="MKM151" s="0"/>
      <c r="MKN151" s="0"/>
      <c r="MKO151" s="0"/>
      <c r="MKP151" s="0"/>
      <c r="MKQ151" s="0"/>
      <c r="MKR151" s="0"/>
      <c r="MKS151" s="0"/>
      <c r="MKT151" s="0"/>
      <c r="MKU151" s="0"/>
      <c r="MKV151" s="0"/>
      <c r="MKW151" s="0"/>
      <c r="MKX151" s="0"/>
      <c r="MKY151" s="0"/>
      <c r="MKZ151" s="0"/>
      <c r="MLA151" s="0"/>
      <c r="MLB151" s="0"/>
      <c r="MLC151" s="0"/>
      <c r="MLD151" s="0"/>
      <c r="MLE151" s="0"/>
      <c r="MLF151" s="0"/>
      <c r="MLG151" s="0"/>
      <c r="MLH151" s="0"/>
      <c r="MLI151" s="0"/>
      <c r="MLJ151" s="0"/>
      <c r="MLK151" s="0"/>
      <c r="MLL151" s="0"/>
      <c r="MLM151" s="0"/>
      <c r="MLN151" s="0"/>
      <c r="MLO151" s="0"/>
      <c r="MLP151" s="0"/>
      <c r="MLQ151" s="0"/>
      <c r="MLR151" s="0"/>
      <c r="MLS151" s="0"/>
      <c r="MLT151" s="0"/>
      <c r="MLU151" s="0"/>
      <c r="MLV151" s="0"/>
      <c r="MLW151" s="0"/>
      <c r="MLX151" s="0"/>
      <c r="MLY151" s="0"/>
      <c r="MLZ151" s="0"/>
      <c r="MMA151" s="0"/>
      <c r="MMB151" s="0"/>
      <c r="MMC151" s="0"/>
      <c r="MMD151" s="0"/>
      <c r="MME151" s="0"/>
      <c r="MMF151" s="0"/>
      <c r="MMG151" s="0"/>
      <c r="MMH151" s="0"/>
      <c r="MMI151" s="0"/>
      <c r="MMJ151" s="0"/>
      <c r="MMK151" s="0"/>
      <c r="MML151" s="0"/>
      <c r="MMM151" s="0"/>
      <c r="MMN151" s="0"/>
      <c r="MMO151" s="0"/>
      <c r="MMP151" s="0"/>
      <c r="MMQ151" s="0"/>
      <c r="MMR151" s="0"/>
      <c r="MMS151" s="0"/>
      <c r="MMT151" s="0"/>
      <c r="MMU151" s="0"/>
      <c r="MMV151" s="0"/>
      <c r="MMW151" s="0"/>
      <c r="MMX151" s="0"/>
      <c r="MMY151" s="0"/>
      <c r="MMZ151" s="0"/>
      <c r="MNA151" s="0"/>
      <c r="MNB151" s="0"/>
      <c r="MNC151" s="0"/>
      <c r="MND151" s="0"/>
      <c r="MNE151" s="0"/>
      <c r="MNF151" s="0"/>
      <c r="MNG151" s="0"/>
      <c r="MNH151" s="0"/>
      <c r="MNI151" s="0"/>
      <c r="MNJ151" s="0"/>
      <c r="MNK151" s="0"/>
      <c r="MNL151" s="0"/>
      <c r="MNM151" s="0"/>
      <c r="MNN151" s="0"/>
      <c r="MNO151" s="0"/>
      <c r="MNP151" s="0"/>
      <c r="MNQ151" s="0"/>
      <c r="MNR151" s="0"/>
      <c r="MNS151" s="0"/>
      <c r="MNT151" s="0"/>
      <c r="MNU151" s="0"/>
      <c r="MNV151" s="0"/>
      <c r="MNW151" s="0"/>
      <c r="MNX151" s="0"/>
      <c r="MNY151" s="0"/>
      <c r="MNZ151" s="0"/>
      <c r="MOA151" s="0"/>
      <c r="MOB151" s="0"/>
      <c r="MOC151" s="0"/>
      <c r="MOD151" s="0"/>
      <c r="MOE151" s="0"/>
      <c r="MOF151" s="0"/>
      <c r="MOG151" s="0"/>
      <c r="MOH151" s="0"/>
      <c r="MOI151" s="0"/>
      <c r="MOJ151" s="0"/>
      <c r="MOK151" s="0"/>
      <c r="MOL151" s="0"/>
      <c r="MOM151" s="0"/>
      <c r="MON151" s="0"/>
      <c r="MOO151" s="0"/>
      <c r="MOP151" s="0"/>
      <c r="MOQ151" s="0"/>
      <c r="MOR151" s="0"/>
      <c r="MOS151" s="0"/>
      <c r="MOT151" s="0"/>
      <c r="MOU151" s="0"/>
      <c r="MOV151" s="0"/>
      <c r="MOW151" s="0"/>
      <c r="MOX151" s="0"/>
      <c r="MOY151" s="0"/>
      <c r="MOZ151" s="0"/>
      <c r="MPA151" s="0"/>
      <c r="MPB151" s="0"/>
      <c r="MPC151" s="0"/>
      <c r="MPD151" s="0"/>
      <c r="MPE151" s="0"/>
      <c r="MPF151" s="0"/>
      <c r="MPG151" s="0"/>
      <c r="MPH151" s="0"/>
      <c r="MPI151" s="0"/>
      <c r="MPJ151" s="0"/>
      <c r="MPK151" s="0"/>
      <c r="MPL151" s="0"/>
      <c r="MPM151" s="0"/>
      <c r="MPN151" s="0"/>
      <c r="MPO151" s="0"/>
      <c r="MPP151" s="0"/>
      <c r="MPQ151" s="0"/>
      <c r="MPR151" s="0"/>
      <c r="MPS151" s="0"/>
      <c r="MPT151" s="0"/>
      <c r="MPU151" s="0"/>
      <c r="MPV151" s="0"/>
      <c r="MPW151" s="0"/>
      <c r="MPX151" s="0"/>
      <c r="MPY151" s="0"/>
      <c r="MPZ151" s="0"/>
      <c r="MQA151" s="0"/>
      <c r="MQB151" s="0"/>
      <c r="MQC151" s="0"/>
      <c r="MQD151" s="0"/>
      <c r="MQE151" s="0"/>
      <c r="MQF151" s="0"/>
      <c r="MQG151" s="0"/>
      <c r="MQH151" s="0"/>
      <c r="MQI151" s="0"/>
      <c r="MQJ151" s="0"/>
      <c r="MQK151" s="0"/>
      <c r="MQL151" s="0"/>
      <c r="MQM151" s="0"/>
      <c r="MQN151" s="0"/>
      <c r="MQO151" s="0"/>
      <c r="MQP151" s="0"/>
      <c r="MQQ151" s="0"/>
      <c r="MQR151" s="0"/>
      <c r="MQS151" s="0"/>
      <c r="MQT151" s="0"/>
      <c r="MQU151" s="0"/>
      <c r="MQV151" s="0"/>
      <c r="MQW151" s="0"/>
      <c r="MQX151" s="0"/>
      <c r="MQY151" s="0"/>
      <c r="MQZ151" s="0"/>
      <c r="MRA151" s="0"/>
      <c r="MRB151" s="0"/>
      <c r="MRC151" s="0"/>
      <c r="MRD151" s="0"/>
      <c r="MRE151" s="0"/>
      <c r="MRF151" s="0"/>
      <c r="MRG151" s="0"/>
      <c r="MRH151" s="0"/>
      <c r="MRI151" s="0"/>
      <c r="MRJ151" s="0"/>
      <c r="MRK151" s="0"/>
      <c r="MRL151" s="0"/>
      <c r="MRM151" s="0"/>
      <c r="MRN151" s="0"/>
      <c r="MRO151" s="0"/>
      <c r="MRP151" s="0"/>
      <c r="MRQ151" s="0"/>
      <c r="MRR151" s="0"/>
      <c r="MRS151" s="0"/>
      <c r="MRT151" s="0"/>
      <c r="MRU151" s="0"/>
      <c r="MRV151" s="0"/>
      <c r="MRW151" s="0"/>
      <c r="MRX151" s="0"/>
      <c r="MRY151" s="0"/>
      <c r="MRZ151" s="0"/>
      <c r="MSA151" s="0"/>
      <c r="MSB151" s="0"/>
      <c r="MSC151" s="0"/>
      <c r="MSD151" s="0"/>
      <c r="MSE151" s="0"/>
      <c r="MSF151" s="0"/>
      <c r="MSG151" s="0"/>
      <c r="MSH151" s="0"/>
      <c r="MSI151" s="0"/>
      <c r="MSJ151" s="0"/>
      <c r="MSK151" s="0"/>
      <c r="MSL151" s="0"/>
      <c r="MSM151" s="0"/>
      <c r="MSN151" s="0"/>
      <c r="MSO151" s="0"/>
      <c r="MSP151" s="0"/>
      <c r="MSQ151" s="0"/>
      <c r="MSR151" s="0"/>
      <c r="MSS151" s="0"/>
      <c r="MST151" s="0"/>
      <c r="MSU151" s="0"/>
      <c r="MSV151" s="0"/>
      <c r="MSW151" s="0"/>
      <c r="MSX151" s="0"/>
      <c r="MSY151" s="0"/>
      <c r="MSZ151" s="0"/>
      <c r="MTA151" s="0"/>
      <c r="MTB151" s="0"/>
      <c r="MTC151" s="0"/>
      <c r="MTD151" s="0"/>
      <c r="MTE151" s="0"/>
      <c r="MTF151" s="0"/>
      <c r="MTG151" s="0"/>
      <c r="MTH151" s="0"/>
      <c r="MTI151" s="0"/>
      <c r="MTJ151" s="0"/>
      <c r="MTK151" s="0"/>
      <c r="MTL151" s="0"/>
      <c r="MTM151" s="0"/>
      <c r="MTN151" s="0"/>
      <c r="MTO151" s="0"/>
      <c r="MTP151" s="0"/>
      <c r="MTQ151" s="0"/>
      <c r="MTR151" s="0"/>
      <c r="MTS151" s="0"/>
      <c r="MTT151" s="0"/>
      <c r="MTU151" s="0"/>
      <c r="MTV151" s="0"/>
      <c r="MTW151" s="0"/>
      <c r="MTX151" s="0"/>
      <c r="MTY151" s="0"/>
      <c r="MTZ151" s="0"/>
      <c r="MUA151" s="0"/>
      <c r="MUB151" s="0"/>
      <c r="MUC151" s="0"/>
      <c r="MUD151" s="0"/>
      <c r="MUE151" s="0"/>
      <c r="MUF151" s="0"/>
      <c r="MUG151" s="0"/>
      <c r="MUH151" s="0"/>
      <c r="MUI151" s="0"/>
      <c r="MUJ151" s="0"/>
      <c r="MUK151" s="0"/>
      <c r="MUL151" s="0"/>
      <c r="MUM151" s="0"/>
      <c r="MUN151" s="0"/>
      <c r="MUO151" s="0"/>
      <c r="MUP151" s="0"/>
      <c r="MUQ151" s="0"/>
      <c r="MUR151" s="0"/>
      <c r="MUS151" s="0"/>
      <c r="MUT151" s="0"/>
      <c r="MUU151" s="0"/>
      <c r="MUV151" s="0"/>
      <c r="MUW151" s="0"/>
      <c r="MUX151" s="0"/>
      <c r="MUY151" s="0"/>
      <c r="MUZ151" s="0"/>
      <c r="MVA151" s="0"/>
      <c r="MVB151" s="0"/>
      <c r="MVC151" s="0"/>
      <c r="MVD151" s="0"/>
      <c r="MVE151" s="0"/>
      <c r="MVF151" s="0"/>
      <c r="MVG151" s="0"/>
      <c r="MVH151" s="0"/>
      <c r="MVI151" s="0"/>
      <c r="MVJ151" s="0"/>
      <c r="MVK151" s="0"/>
      <c r="MVL151" s="0"/>
      <c r="MVM151" s="0"/>
      <c r="MVN151" s="0"/>
      <c r="MVO151" s="0"/>
      <c r="MVP151" s="0"/>
      <c r="MVQ151" s="0"/>
      <c r="MVR151" s="0"/>
      <c r="MVS151" s="0"/>
      <c r="MVT151" s="0"/>
      <c r="MVU151" s="0"/>
      <c r="MVV151" s="0"/>
      <c r="MVW151" s="0"/>
      <c r="MVX151" s="0"/>
      <c r="MVY151" s="0"/>
      <c r="MVZ151" s="0"/>
      <c r="MWA151" s="0"/>
      <c r="MWB151" s="0"/>
      <c r="MWC151" s="0"/>
      <c r="MWD151" s="0"/>
      <c r="MWE151" s="0"/>
      <c r="MWF151" s="0"/>
      <c r="MWG151" s="0"/>
      <c r="MWH151" s="0"/>
      <c r="MWI151" s="0"/>
      <c r="MWJ151" s="0"/>
      <c r="MWK151" s="0"/>
      <c r="MWL151" s="0"/>
      <c r="MWM151" s="0"/>
      <c r="MWN151" s="0"/>
      <c r="MWO151" s="0"/>
      <c r="MWP151" s="0"/>
      <c r="MWQ151" s="0"/>
      <c r="MWR151" s="0"/>
      <c r="MWS151" s="0"/>
      <c r="MWT151" s="0"/>
      <c r="MWU151" s="0"/>
      <c r="MWV151" s="0"/>
      <c r="MWW151" s="0"/>
      <c r="MWX151" s="0"/>
      <c r="MWY151" s="0"/>
      <c r="MWZ151" s="0"/>
      <c r="MXA151" s="0"/>
      <c r="MXB151" s="0"/>
      <c r="MXC151" s="0"/>
      <c r="MXD151" s="0"/>
      <c r="MXE151" s="0"/>
      <c r="MXF151" s="0"/>
      <c r="MXG151" s="0"/>
      <c r="MXH151" s="0"/>
      <c r="MXI151" s="0"/>
      <c r="MXJ151" s="0"/>
      <c r="MXK151" s="0"/>
      <c r="MXL151" s="0"/>
      <c r="MXM151" s="0"/>
      <c r="MXN151" s="0"/>
      <c r="MXO151" s="0"/>
      <c r="MXP151" s="0"/>
      <c r="MXQ151" s="0"/>
      <c r="MXR151" s="0"/>
      <c r="MXS151" s="0"/>
      <c r="MXT151" s="0"/>
      <c r="MXU151" s="0"/>
      <c r="MXV151" s="0"/>
      <c r="MXW151" s="0"/>
      <c r="MXX151" s="0"/>
      <c r="MXY151" s="0"/>
      <c r="MXZ151" s="0"/>
      <c r="MYA151" s="0"/>
      <c r="MYB151" s="0"/>
      <c r="MYC151" s="0"/>
      <c r="MYD151" s="0"/>
      <c r="MYE151" s="0"/>
      <c r="MYF151" s="0"/>
      <c r="MYG151" s="0"/>
      <c r="MYH151" s="0"/>
      <c r="MYI151" s="0"/>
      <c r="MYJ151" s="0"/>
      <c r="MYK151" s="0"/>
      <c r="MYL151" s="0"/>
      <c r="MYM151" s="0"/>
      <c r="MYN151" s="0"/>
      <c r="MYO151" s="0"/>
      <c r="MYP151" s="0"/>
      <c r="MYQ151" s="0"/>
      <c r="MYR151" s="0"/>
      <c r="MYS151" s="0"/>
      <c r="MYT151" s="0"/>
      <c r="MYU151" s="0"/>
      <c r="MYV151" s="0"/>
      <c r="MYW151" s="0"/>
      <c r="MYX151" s="0"/>
      <c r="MYY151" s="0"/>
      <c r="MYZ151" s="0"/>
      <c r="MZA151" s="0"/>
      <c r="MZB151" s="0"/>
      <c r="MZC151" s="0"/>
      <c r="MZD151" s="0"/>
      <c r="MZE151" s="0"/>
      <c r="MZF151" s="0"/>
      <c r="MZG151" s="0"/>
      <c r="MZH151" s="0"/>
      <c r="MZI151" s="0"/>
      <c r="MZJ151" s="0"/>
      <c r="MZK151" s="0"/>
      <c r="MZL151" s="0"/>
      <c r="MZM151" s="0"/>
      <c r="MZN151" s="0"/>
      <c r="MZO151" s="0"/>
      <c r="MZP151" s="0"/>
      <c r="MZQ151" s="0"/>
      <c r="MZR151" s="0"/>
      <c r="MZS151" s="0"/>
      <c r="MZT151" s="0"/>
      <c r="MZU151" s="0"/>
      <c r="MZV151" s="0"/>
      <c r="MZW151" s="0"/>
      <c r="MZX151" s="0"/>
      <c r="MZY151" s="0"/>
      <c r="MZZ151" s="0"/>
      <c r="NAA151" s="0"/>
      <c r="NAB151" s="0"/>
      <c r="NAC151" s="0"/>
      <c r="NAD151" s="0"/>
      <c r="NAE151" s="0"/>
      <c r="NAF151" s="0"/>
      <c r="NAG151" s="0"/>
      <c r="NAH151" s="0"/>
      <c r="NAI151" s="0"/>
      <c r="NAJ151" s="0"/>
      <c r="NAK151" s="0"/>
      <c r="NAL151" s="0"/>
      <c r="NAM151" s="0"/>
      <c r="NAN151" s="0"/>
      <c r="NAO151" s="0"/>
      <c r="NAP151" s="0"/>
      <c r="NAQ151" s="0"/>
      <c r="NAR151" s="0"/>
      <c r="NAS151" s="0"/>
      <c r="NAT151" s="0"/>
      <c r="NAU151" s="0"/>
      <c r="NAV151" s="0"/>
      <c r="NAW151" s="0"/>
      <c r="NAX151" s="0"/>
      <c r="NAY151" s="0"/>
      <c r="NAZ151" s="0"/>
      <c r="NBA151" s="0"/>
      <c r="NBB151" s="0"/>
      <c r="NBC151" s="0"/>
      <c r="NBD151" s="0"/>
      <c r="NBE151" s="0"/>
      <c r="NBF151" s="0"/>
      <c r="NBG151" s="0"/>
      <c r="NBH151" s="0"/>
      <c r="NBI151" s="0"/>
      <c r="NBJ151" s="0"/>
      <c r="NBK151" s="0"/>
      <c r="NBL151" s="0"/>
      <c r="NBM151" s="0"/>
      <c r="NBN151" s="0"/>
      <c r="NBO151" s="0"/>
      <c r="NBP151" s="0"/>
      <c r="NBQ151" s="0"/>
      <c r="NBR151" s="0"/>
      <c r="NBS151" s="0"/>
      <c r="NBT151" s="0"/>
      <c r="NBU151" s="0"/>
      <c r="NBV151" s="0"/>
      <c r="NBW151" s="0"/>
      <c r="NBX151" s="0"/>
      <c r="NBY151" s="0"/>
      <c r="NBZ151" s="0"/>
      <c r="NCA151" s="0"/>
      <c r="NCB151" s="0"/>
      <c r="NCC151" s="0"/>
      <c r="NCD151" s="0"/>
      <c r="NCE151" s="0"/>
      <c r="NCF151" s="0"/>
      <c r="NCG151" s="0"/>
      <c r="NCH151" s="0"/>
      <c r="NCI151" s="0"/>
      <c r="NCJ151" s="0"/>
      <c r="NCK151" s="0"/>
      <c r="NCL151" s="0"/>
      <c r="NCM151" s="0"/>
      <c r="NCN151" s="0"/>
      <c r="NCO151" s="0"/>
      <c r="NCP151" s="0"/>
      <c r="NCQ151" s="0"/>
      <c r="NCR151" s="0"/>
      <c r="NCS151" s="0"/>
      <c r="NCT151" s="0"/>
      <c r="NCU151" s="0"/>
      <c r="NCV151" s="0"/>
      <c r="NCW151" s="0"/>
      <c r="NCX151" s="0"/>
      <c r="NCY151" s="0"/>
      <c r="NCZ151" s="0"/>
      <c r="NDA151" s="0"/>
      <c r="NDB151" s="0"/>
      <c r="NDC151" s="0"/>
      <c r="NDD151" s="0"/>
      <c r="NDE151" s="0"/>
      <c r="NDF151" s="0"/>
      <c r="NDG151" s="0"/>
      <c r="NDH151" s="0"/>
      <c r="NDI151" s="0"/>
      <c r="NDJ151" s="0"/>
      <c r="NDK151" s="0"/>
      <c r="NDL151" s="0"/>
      <c r="NDM151" s="0"/>
      <c r="NDN151" s="0"/>
      <c r="NDO151" s="0"/>
      <c r="NDP151" s="0"/>
      <c r="NDQ151" s="0"/>
      <c r="NDR151" s="0"/>
      <c r="NDS151" s="0"/>
      <c r="NDT151" s="0"/>
      <c r="NDU151" s="0"/>
      <c r="NDV151" s="0"/>
      <c r="NDW151" s="0"/>
      <c r="NDX151" s="0"/>
      <c r="NDY151" s="0"/>
      <c r="NDZ151" s="0"/>
      <c r="NEA151" s="0"/>
      <c r="NEB151" s="0"/>
      <c r="NEC151" s="0"/>
      <c r="NED151" s="0"/>
      <c r="NEE151" s="0"/>
      <c r="NEF151" s="0"/>
      <c r="NEG151" s="0"/>
      <c r="NEH151" s="0"/>
      <c r="NEI151" s="0"/>
      <c r="NEJ151" s="0"/>
      <c r="NEK151" s="0"/>
      <c r="NEL151" s="0"/>
      <c r="NEM151" s="0"/>
      <c r="NEN151" s="0"/>
      <c r="NEO151" s="0"/>
      <c r="NEP151" s="0"/>
      <c r="NEQ151" s="0"/>
      <c r="NER151" s="0"/>
      <c r="NES151" s="0"/>
      <c r="NET151" s="0"/>
      <c r="NEU151" s="0"/>
      <c r="NEV151" s="0"/>
      <c r="NEW151" s="0"/>
      <c r="NEX151" s="0"/>
      <c r="NEY151" s="0"/>
      <c r="NEZ151" s="0"/>
      <c r="NFA151" s="0"/>
      <c r="NFB151" s="0"/>
      <c r="NFC151" s="0"/>
      <c r="NFD151" s="0"/>
      <c r="NFE151" s="0"/>
      <c r="NFF151" s="0"/>
      <c r="NFG151" s="0"/>
      <c r="NFH151" s="0"/>
      <c r="NFI151" s="0"/>
      <c r="NFJ151" s="0"/>
      <c r="NFK151" s="0"/>
      <c r="NFL151" s="0"/>
      <c r="NFM151" s="0"/>
      <c r="NFN151" s="0"/>
      <c r="NFO151" s="0"/>
      <c r="NFP151" s="0"/>
      <c r="NFQ151" s="0"/>
      <c r="NFR151" s="0"/>
      <c r="NFS151" s="0"/>
      <c r="NFT151" s="0"/>
      <c r="NFU151" s="0"/>
      <c r="NFV151" s="0"/>
      <c r="NFW151" s="0"/>
      <c r="NFX151" s="0"/>
      <c r="NFY151" s="0"/>
      <c r="NFZ151" s="0"/>
      <c r="NGA151" s="0"/>
      <c r="NGB151" s="0"/>
      <c r="NGC151" s="0"/>
      <c r="NGD151" s="0"/>
      <c r="NGE151" s="0"/>
      <c r="NGF151" s="0"/>
      <c r="NGG151" s="0"/>
      <c r="NGH151" s="0"/>
      <c r="NGI151" s="0"/>
      <c r="NGJ151" s="0"/>
      <c r="NGK151" s="0"/>
      <c r="NGL151" s="0"/>
      <c r="NGM151" s="0"/>
      <c r="NGN151" s="0"/>
      <c r="NGO151" s="0"/>
      <c r="NGP151" s="0"/>
      <c r="NGQ151" s="0"/>
      <c r="NGR151" s="0"/>
      <c r="NGS151" s="0"/>
      <c r="NGT151" s="0"/>
      <c r="NGU151" s="0"/>
      <c r="NGV151" s="0"/>
      <c r="NGW151" s="0"/>
      <c r="NGX151" s="0"/>
      <c r="NGY151" s="0"/>
      <c r="NGZ151" s="0"/>
      <c r="NHA151" s="0"/>
      <c r="NHB151" s="0"/>
      <c r="NHC151" s="0"/>
      <c r="NHD151" s="0"/>
      <c r="NHE151" s="0"/>
      <c r="NHF151" s="0"/>
      <c r="NHG151" s="0"/>
      <c r="NHH151" s="0"/>
      <c r="NHI151" s="0"/>
      <c r="NHJ151" s="0"/>
      <c r="NHK151" s="0"/>
      <c r="NHL151" s="0"/>
      <c r="NHM151" s="0"/>
      <c r="NHN151" s="0"/>
      <c r="NHO151" s="0"/>
      <c r="NHP151" s="0"/>
      <c r="NHQ151" s="0"/>
      <c r="NHR151" s="0"/>
      <c r="NHS151" s="0"/>
      <c r="NHT151" s="0"/>
      <c r="NHU151" s="0"/>
      <c r="NHV151" s="0"/>
      <c r="NHW151" s="0"/>
      <c r="NHX151" s="0"/>
      <c r="NHY151" s="0"/>
      <c r="NHZ151" s="0"/>
      <c r="NIA151" s="0"/>
      <c r="NIB151" s="0"/>
      <c r="NIC151" s="0"/>
      <c r="NID151" s="0"/>
      <c r="NIE151" s="0"/>
      <c r="NIF151" s="0"/>
      <c r="NIG151" s="0"/>
      <c r="NIH151" s="0"/>
      <c r="NII151" s="0"/>
      <c r="NIJ151" s="0"/>
      <c r="NIK151" s="0"/>
      <c r="NIL151" s="0"/>
      <c r="NIM151" s="0"/>
      <c r="NIN151" s="0"/>
      <c r="NIO151" s="0"/>
      <c r="NIP151" s="0"/>
      <c r="NIQ151" s="0"/>
      <c r="NIR151" s="0"/>
      <c r="NIS151" s="0"/>
      <c r="NIT151" s="0"/>
      <c r="NIU151" s="0"/>
      <c r="NIV151" s="0"/>
      <c r="NIW151" s="0"/>
      <c r="NIX151" s="0"/>
      <c r="NIY151" s="0"/>
      <c r="NIZ151" s="0"/>
      <c r="NJA151" s="0"/>
      <c r="NJB151" s="0"/>
      <c r="NJC151" s="0"/>
      <c r="NJD151" s="0"/>
      <c r="NJE151" s="0"/>
      <c r="NJF151" s="0"/>
      <c r="NJG151" s="0"/>
      <c r="NJH151" s="0"/>
      <c r="NJI151" s="0"/>
      <c r="NJJ151" s="0"/>
      <c r="NJK151" s="0"/>
      <c r="NJL151" s="0"/>
      <c r="NJM151" s="0"/>
      <c r="NJN151" s="0"/>
      <c r="NJO151" s="0"/>
      <c r="NJP151" s="0"/>
      <c r="NJQ151" s="0"/>
      <c r="NJR151" s="0"/>
      <c r="NJS151" s="0"/>
      <c r="NJT151" s="0"/>
      <c r="NJU151" s="0"/>
      <c r="NJV151" s="0"/>
      <c r="NJW151" s="0"/>
      <c r="NJX151" s="0"/>
      <c r="NJY151" s="0"/>
      <c r="NJZ151" s="0"/>
      <c r="NKA151" s="0"/>
      <c r="NKB151" s="0"/>
      <c r="NKC151" s="0"/>
      <c r="NKD151" s="0"/>
      <c r="NKE151" s="0"/>
      <c r="NKF151" s="0"/>
      <c r="NKG151" s="0"/>
      <c r="NKH151" s="0"/>
      <c r="NKI151" s="0"/>
      <c r="NKJ151" s="0"/>
      <c r="NKK151" s="0"/>
      <c r="NKL151" s="0"/>
      <c r="NKM151" s="0"/>
      <c r="NKN151" s="0"/>
      <c r="NKO151" s="0"/>
      <c r="NKP151" s="0"/>
      <c r="NKQ151" s="0"/>
      <c r="NKR151" s="0"/>
      <c r="NKS151" s="0"/>
      <c r="NKT151" s="0"/>
      <c r="NKU151" s="0"/>
      <c r="NKV151" s="0"/>
      <c r="NKW151" s="0"/>
      <c r="NKX151" s="0"/>
      <c r="NKY151" s="0"/>
      <c r="NKZ151" s="0"/>
      <c r="NLA151" s="0"/>
      <c r="NLB151" s="0"/>
      <c r="NLC151" s="0"/>
      <c r="NLD151" s="0"/>
      <c r="NLE151" s="0"/>
      <c r="NLF151" s="0"/>
      <c r="NLG151" s="0"/>
      <c r="NLH151" s="0"/>
      <c r="NLI151" s="0"/>
      <c r="NLJ151" s="0"/>
      <c r="NLK151" s="0"/>
      <c r="NLL151" s="0"/>
      <c r="NLM151" s="0"/>
      <c r="NLN151" s="0"/>
      <c r="NLO151" s="0"/>
      <c r="NLP151" s="0"/>
      <c r="NLQ151" s="0"/>
      <c r="NLR151" s="0"/>
      <c r="NLS151" s="0"/>
      <c r="NLT151" s="0"/>
      <c r="NLU151" s="0"/>
      <c r="NLV151" s="0"/>
      <c r="NLW151" s="0"/>
      <c r="NLX151" s="0"/>
      <c r="NLY151" s="0"/>
      <c r="NLZ151" s="0"/>
      <c r="NMA151" s="0"/>
      <c r="NMB151" s="0"/>
      <c r="NMC151" s="0"/>
      <c r="NMD151" s="0"/>
      <c r="NME151" s="0"/>
      <c r="NMF151" s="0"/>
      <c r="NMG151" s="0"/>
      <c r="NMH151" s="0"/>
      <c r="NMI151" s="0"/>
      <c r="NMJ151" s="0"/>
      <c r="NMK151" s="0"/>
      <c r="NML151" s="0"/>
      <c r="NMM151" s="0"/>
      <c r="NMN151" s="0"/>
      <c r="NMO151" s="0"/>
      <c r="NMP151" s="0"/>
      <c r="NMQ151" s="0"/>
      <c r="NMR151" s="0"/>
      <c r="NMS151" s="0"/>
      <c r="NMT151" s="0"/>
      <c r="NMU151" s="0"/>
      <c r="NMV151" s="0"/>
      <c r="NMW151" s="0"/>
      <c r="NMX151" s="0"/>
      <c r="NMY151" s="0"/>
      <c r="NMZ151" s="0"/>
      <c r="NNA151" s="0"/>
      <c r="NNB151" s="0"/>
      <c r="NNC151" s="0"/>
      <c r="NND151" s="0"/>
      <c r="NNE151" s="0"/>
      <c r="NNF151" s="0"/>
      <c r="NNG151" s="0"/>
      <c r="NNH151" s="0"/>
      <c r="NNI151" s="0"/>
      <c r="NNJ151" s="0"/>
      <c r="NNK151" s="0"/>
      <c r="NNL151" s="0"/>
      <c r="NNM151" s="0"/>
      <c r="NNN151" s="0"/>
      <c r="NNO151" s="0"/>
      <c r="NNP151" s="0"/>
      <c r="NNQ151" s="0"/>
      <c r="NNR151" s="0"/>
      <c r="NNS151" s="0"/>
      <c r="NNT151" s="0"/>
      <c r="NNU151" s="0"/>
      <c r="NNV151" s="0"/>
      <c r="NNW151" s="0"/>
      <c r="NNX151" s="0"/>
      <c r="NNY151" s="0"/>
      <c r="NNZ151" s="0"/>
      <c r="NOA151" s="0"/>
      <c r="NOB151" s="0"/>
      <c r="NOC151" s="0"/>
      <c r="NOD151" s="0"/>
      <c r="NOE151" s="0"/>
      <c r="NOF151" s="0"/>
      <c r="NOG151" s="0"/>
      <c r="NOH151" s="0"/>
      <c r="NOI151" s="0"/>
      <c r="NOJ151" s="0"/>
      <c r="NOK151" s="0"/>
      <c r="NOL151" s="0"/>
      <c r="NOM151" s="0"/>
      <c r="NON151" s="0"/>
      <c r="NOO151" s="0"/>
      <c r="NOP151" s="0"/>
      <c r="NOQ151" s="0"/>
      <c r="NOR151" s="0"/>
      <c r="NOS151" s="0"/>
      <c r="NOT151" s="0"/>
      <c r="NOU151" s="0"/>
      <c r="NOV151" s="0"/>
      <c r="NOW151" s="0"/>
      <c r="NOX151" s="0"/>
      <c r="NOY151" s="0"/>
      <c r="NOZ151" s="0"/>
      <c r="NPA151" s="0"/>
      <c r="NPB151" s="0"/>
      <c r="NPC151" s="0"/>
      <c r="NPD151" s="0"/>
      <c r="NPE151" s="0"/>
      <c r="NPF151" s="0"/>
      <c r="NPG151" s="0"/>
      <c r="NPH151" s="0"/>
      <c r="NPI151" s="0"/>
      <c r="NPJ151" s="0"/>
      <c r="NPK151" s="0"/>
      <c r="NPL151" s="0"/>
      <c r="NPM151" s="0"/>
      <c r="NPN151" s="0"/>
      <c r="NPO151" s="0"/>
      <c r="NPP151" s="0"/>
      <c r="NPQ151" s="0"/>
      <c r="NPR151" s="0"/>
      <c r="NPS151" s="0"/>
      <c r="NPT151" s="0"/>
      <c r="NPU151" s="0"/>
      <c r="NPV151" s="0"/>
      <c r="NPW151" s="0"/>
      <c r="NPX151" s="0"/>
      <c r="NPY151" s="0"/>
      <c r="NPZ151" s="0"/>
      <c r="NQA151" s="0"/>
      <c r="NQB151" s="0"/>
      <c r="NQC151" s="0"/>
      <c r="NQD151" s="0"/>
      <c r="NQE151" s="0"/>
      <c r="NQF151" s="0"/>
      <c r="NQG151" s="0"/>
      <c r="NQH151" s="0"/>
      <c r="NQI151" s="0"/>
      <c r="NQJ151" s="0"/>
      <c r="NQK151" s="0"/>
      <c r="NQL151" s="0"/>
      <c r="NQM151" s="0"/>
      <c r="NQN151" s="0"/>
      <c r="NQO151" s="0"/>
      <c r="NQP151" s="0"/>
      <c r="NQQ151" s="0"/>
      <c r="NQR151" s="0"/>
      <c r="NQS151" s="0"/>
      <c r="NQT151" s="0"/>
      <c r="NQU151" s="0"/>
      <c r="NQV151" s="0"/>
      <c r="NQW151" s="0"/>
      <c r="NQX151" s="0"/>
      <c r="NQY151" s="0"/>
      <c r="NQZ151" s="0"/>
      <c r="NRA151" s="0"/>
      <c r="NRB151" s="0"/>
      <c r="NRC151" s="0"/>
      <c r="NRD151" s="0"/>
      <c r="NRE151" s="0"/>
      <c r="NRF151" s="0"/>
      <c r="NRG151" s="0"/>
      <c r="NRH151" s="0"/>
      <c r="NRI151" s="0"/>
      <c r="NRJ151" s="0"/>
      <c r="NRK151" s="0"/>
      <c r="NRL151" s="0"/>
      <c r="NRM151" s="0"/>
      <c r="NRN151" s="0"/>
      <c r="NRO151" s="0"/>
      <c r="NRP151" s="0"/>
      <c r="NRQ151" s="0"/>
      <c r="NRR151" s="0"/>
      <c r="NRS151" s="0"/>
      <c r="NRT151" s="0"/>
      <c r="NRU151" s="0"/>
      <c r="NRV151" s="0"/>
      <c r="NRW151" s="0"/>
      <c r="NRX151" s="0"/>
      <c r="NRY151" s="0"/>
      <c r="NRZ151" s="0"/>
      <c r="NSA151" s="0"/>
      <c r="NSB151" s="0"/>
      <c r="NSC151" s="0"/>
      <c r="NSD151" s="0"/>
      <c r="NSE151" s="0"/>
      <c r="NSF151" s="0"/>
      <c r="NSG151" s="0"/>
      <c r="NSH151" s="0"/>
      <c r="NSI151" s="0"/>
      <c r="NSJ151" s="0"/>
      <c r="NSK151" s="0"/>
      <c r="NSL151" s="0"/>
      <c r="NSM151" s="0"/>
      <c r="NSN151" s="0"/>
      <c r="NSO151" s="0"/>
      <c r="NSP151" s="0"/>
      <c r="NSQ151" s="0"/>
      <c r="NSR151" s="0"/>
      <c r="NSS151" s="0"/>
      <c r="NST151" s="0"/>
      <c r="NSU151" s="0"/>
      <c r="NSV151" s="0"/>
      <c r="NSW151" s="0"/>
      <c r="NSX151" s="0"/>
      <c r="NSY151" s="0"/>
      <c r="NSZ151" s="0"/>
      <c r="NTA151" s="0"/>
      <c r="NTB151" s="0"/>
      <c r="NTC151" s="0"/>
      <c r="NTD151" s="0"/>
      <c r="NTE151" s="0"/>
      <c r="NTF151" s="0"/>
      <c r="NTG151" s="0"/>
      <c r="NTH151" s="0"/>
      <c r="NTI151" s="0"/>
      <c r="NTJ151" s="0"/>
      <c r="NTK151" s="0"/>
      <c r="NTL151" s="0"/>
      <c r="NTM151" s="0"/>
      <c r="NTN151" s="0"/>
      <c r="NTO151" s="0"/>
      <c r="NTP151" s="0"/>
      <c r="NTQ151" s="0"/>
      <c r="NTR151" s="0"/>
      <c r="NTS151" s="0"/>
      <c r="NTT151" s="0"/>
      <c r="NTU151" s="0"/>
      <c r="NTV151" s="0"/>
      <c r="NTW151" s="0"/>
      <c r="NTX151" s="0"/>
      <c r="NTY151" s="0"/>
      <c r="NTZ151" s="0"/>
      <c r="NUA151" s="0"/>
      <c r="NUB151" s="0"/>
      <c r="NUC151" s="0"/>
      <c r="NUD151" s="0"/>
      <c r="NUE151" s="0"/>
      <c r="NUF151" s="0"/>
      <c r="NUG151" s="0"/>
      <c r="NUH151" s="0"/>
      <c r="NUI151" s="0"/>
      <c r="NUJ151" s="0"/>
      <c r="NUK151" s="0"/>
      <c r="NUL151" s="0"/>
      <c r="NUM151" s="0"/>
      <c r="NUN151" s="0"/>
      <c r="NUO151" s="0"/>
      <c r="NUP151" s="0"/>
      <c r="NUQ151" s="0"/>
      <c r="NUR151" s="0"/>
      <c r="NUS151" s="0"/>
      <c r="NUT151" s="0"/>
      <c r="NUU151" s="0"/>
      <c r="NUV151" s="0"/>
      <c r="NUW151" s="0"/>
      <c r="NUX151" s="0"/>
      <c r="NUY151" s="0"/>
      <c r="NUZ151" s="0"/>
      <c r="NVA151" s="0"/>
      <c r="NVB151" s="0"/>
      <c r="NVC151" s="0"/>
      <c r="NVD151" s="0"/>
      <c r="NVE151" s="0"/>
      <c r="NVF151" s="0"/>
      <c r="NVG151" s="0"/>
      <c r="NVH151" s="0"/>
      <c r="NVI151" s="0"/>
      <c r="NVJ151" s="0"/>
      <c r="NVK151" s="0"/>
      <c r="NVL151" s="0"/>
      <c r="NVM151" s="0"/>
      <c r="NVN151" s="0"/>
      <c r="NVO151" s="0"/>
      <c r="NVP151" s="0"/>
      <c r="NVQ151" s="0"/>
      <c r="NVR151" s="0"/>
      <c r="NVS151" s="0"/>
      <c r="NVT151" s="0"/>
      <c r="NVU151" s="0"/>
      <c r="NVV151" s="0"/>
      <c r="NVW151" s="0"/>
      <c r="NVX151" s="0"/>
      <c r="NVY151" s="0"/>
      <c r="NVZ151" s="0"/>
      <c r="NWA151" s="0"/>
      <c r="NWB151" s="0"/>
      <c r="NWC151" s="0"/>
      <c r="NWD151" s="0"/>
      <c r="NWE151" s="0"/>
      <c r="NWF151" s="0"/>
      <c r="NWG151" s="0"/>
      <c r="NWH151" s="0"/>
      <c r="NWI151" s="0"/>
      <c r="NWJ151" s="0"/>
      <c r="NWK151" s="0"/>
      <c r="NWL151" s="0"/>
      <c r="NWM151" s="0"/>
      <c r="NWN151" s="0"/>
      <c r="NWO151" s="0"/>
      <c r="NWP151" s="0"/>
      <c r="NWQ151" s="0"/>
      <c r="NWR151" s="0"/>
      <c r="NWS151" s="0"/>
      <c r="NWT151" s="0"/>
      <c r="NWU151" s="0"/>
      <c r="NWV151" s="0"/>
      <c r="NWW151" s="0"/>
      <c r="NWX151" s="0"/>
      <c r="NWY151" s="0"/>
      <c r="NWZ151" s="0"/>
      <c r="NXA151" s="0"/>
      <c r="NXB151" s="0"/>
      <c r="NXC151" s="0"/>
      <c r="NXD151" s="0"/>
      <c r="NXE151" s="0"/>
      <c r="NXF151" s="0"/>
      <c r="NXG151" s="0"/>
      <c r="NXH151" s="0"/>
      <c r="NXI151" s="0"/>
      <c r="NXJ151" s="0"/>
      <c r="NXK151" s="0"/>
      <c r="NXL151" s="0"/>
      <c r="NXM151" s="0"/>
      <c r="NXN151" s="0"/>
      <c r="NXO151" s="0"/>
      <c r="NXP151" s="0"/>
      <c r="NXQ151" s="0"/>
      <c r="NXR151" s="0"/>
      <c r="NXS151" s="0"/>
      <c r="NXT151" s="0"/>
      <c r="NXU151" s="0"/>
      <c r="NXV151" s="0"/>
      <c r="NXW151" s="0"/>
      <c r="NXX151" s="0"/>
      <c r="NXY151" s="0"/>
      <c r="NXZ151" s="0"/>
      <c r="NYA151" s="0"/>
      <c r="NYB151" s="0"/>
      <c r="NYC151" s="0"/>
      <c r="NYD151" s="0"/>
      <c r="NYE151" s="0"/>
      <c r="NYF151" s="0"/>
      <c r="NYG151" s="0"/>
      <c r="NYH151" s="0"/>
      <c r="NYI151" s="0"/>
      <c r="NYJ151" s="0"/>
      <c r="NYK151" s="0"/>
      <c r="NYL151" s="0"/>
      <c r="NYM151" s="0"/>
      <c r="NYN151" s="0"/>
      <c r="NYO151" s="0"/>
      <c r="NYP151" s="0"/>
      <c r="NYQ151" s="0"/>
      <c r="NYR151" s="0"/>
      <c r="NYS151" s="0"/>
      <c r="NYT151" s="0"/>
      <c r="NYU151" s="0"/>
      <c r="NYV151" s="0"/>
      <c r="NYW151" s="0"/>
      <c r="NYX151" s="0"/>
      <c r="NYY151" s="0"/>
      <c r="NYZ151" s="0"/>
      <c r="NZA151" s="0"/>
      <c r="NZB151" s="0"/>
      <c r="NZC151" s="0"/>
      <c r="NZD151" s="0"/>
      <c r="NZE151" s="0"/>
      <c r="NZF151" s="0"/>
      <c r="NZG151" s="0"/>
      <c r="NZH151" s="0"/>
      <c r="NZI151" s="0"/>
      <c r="NZJ151" s="0"/>
      <c r="NZK151" s="0"/>
      <c r="NZL151" s="0"/>
      <c r="NZM151" s="0"/>
      <c r="NZN151" s="0"/>
      <c r="NZO151" s="0"/>
      <c r="NZP151" s="0"/>
      <c r="NZQ151" s="0"/>
      <c r="NZR151" s="0"/>
      <c r="NZS151" s="0"/>
      <c r="NZT151" s="0"/>
      <c r="NZU151" s="0"/>
      <c r="NZV151" s="0"/>
      <c r="NZW151" s="0"/>
      <c r="NZX151" s="0"/>
      <c r="NZY151" s="0"/>
      <c r="NZZ151" s="0"/>
      <c r="OAA151" s="0"/>
      <c r="OAB151" s="0"/>
      <c r="OAC151" s="0"/>
      <c r="OAD151" s="0"/>
      <c r="OAE151" s="0"/>
      <c r="OAF151" s="0"/>
      <c r="OAG151" s="0"/>
      <c r="OAH151" s="0"/>
      <c r="OAI151" s="0"/>
      <c r="OAJ151" s="0"/>
      <c r="OAK151" s="0"/>
      <c r="OAL151" s="0"/>
      <c r="OAM151" s="0"/>
      <c r="OAN151" s="0"/>
      <c r="OAO151" s="0"/>
      <c r="OAP151" s="0"/>
      <c r="OAQ151" s="0"/>
      <c r="OAR151" s="0"/>
      <c r="OAS151" s="0"/>
      <c r="OAT151" s="0"/>
      <c r="OAU151" s="0"/>
      <c r="OAV151" s="0"/>
      <c r="OAW151" s="0"/>
      <c r="OAX151" s="0"/>
      <c r="OAY151" s="0"/>
      <c r="OAZ151" s="0"/>
      <c r="OBA151" s="0"/>
      <c r="OBB151" s="0"/>
      <c r="OBC151" s="0"/>
      <c r="OBD151" s="0"/>
      <c r="OBE151" s="0"/>
      <c r="OBF151" s="0"/>
      <c r="OBG151" s="0"/>
      <c r="OBH151" s="0"/>
      <c r="OBI151" s="0"/>
      <c r="OBJ151" s="0"/>
      <c r="OBK151" s="0"/>
      <c r="OBL151" s="0"/>
      <c r="OBM151" s="0"/>
      <c r="OBN151" s="0"/>
      <c r="OBO151" s="0"/>
      <c r="OBP151" s="0"/>
      <c r="OBQ151" s="0"/>
      <c r="OBR151" s="0"/>
      <c r="OBS151" s="0"/>
      <c r="OBT151" s="0"/>
      <c r="OBU151" s="0"/>
      <c r="OBV151" s="0"/>
      <c r="OBW151" s="0"/>
      <c r="OBX151" s="0"/>
      <c r="OBY151" s="0"/>
      <c r="OBZ151" s="0"/>
      <c r="OCA151" s="0"/>
      <c r="OCB151" s="0"/>
      <c r="OCC151" s="0"/>
      <c r="OCD151" s="0"/>
      <c r="OCE151" s="0"/>
      <c r="OCF151" s="0"/>
      <c r="OCG151" s="0"/>
      <c r="OCH151" s="0"/>
      <c r="OCI151" s="0"/>
      <c r="OCJ151" s="0"/>
      <c r="OCK151" s="0"/>
      <c r="OCL151" s="0"/>
      <c r="OCM151" s="0"/>
      <c r="OCN151" s="0"/>
      <c r="OCO151" s="0"/>
      <c r="OCP151" s="0"/>
      <c r="OCQ151" s="0"/>
      <c r="OCR151" s="0"/>
      <c r="OCS151" s="0"/>
      <c r="OCT151" s="0"/>
      <c r="OCU151" s="0"/>
      <c r="OCV151" s="0"/>
      <c r="OCW151" s="0"/>
      <c r="OCX151" s="0"/>
      <c r="OCY151" s="0"/>
      <c r="OCZ151" s="0"/>
      <c r="ODA151" s="0"/>
      <c r="ODB151" s="0"/>
      <c r="ODC151" s="0"/>
      <c r="ODD151" s="0"/>
      <c r="ODE151" s="0"/>
      <c r="ODF151" s="0"/>
      <c r="ODG151" s="0"/>
      <c r="ODH151" s="0"/>
      <c r="ODI151" s="0"/>
      <c r="ODJ151" s="0"/>
      <c r="ODK151" s="0"/>
      <c r="ODL151" s="0"/>
      <c r="ODM151" s="0"/>
      <c r="ODN151" s="0"/>
      <c r="ODO151" s="0"/>
      <c r="ODP151" s="0"/>
      <c r="ODQ151" s="0"/>
      <c r="ODR151" s="0"/>
      <c r="ODS151" s="0"/>
      <c r="ODT151" s="0"/>
      <c r="ODU151" s="0"/>
      <c r="ODV151" s="0"/>
      <c r="ODW151" s="0"/>
      <c r="ODX151" s="0"/>
      <c r="ODY151" s="0"/>
      <c r="ODZ151" s="0"/>
      <c r="OEA151" s="0"/>
      <c r="OEB151" s="0"/>
      <c r="OEC151" s="0"/>
      <c r="OED151" s="0"/>
      <c r="OEE151" s="0"/>
      <c r="OEF151" s="0"/>
      <c r="OEG151" s="0"/>
      <c r="OEH151" s="0"/>
      <c r="OEI151" s="0"/>
      <c r="OEJ151" s="0"/>
      <c r="OEK151" s="0"/>
      <c r="OEL151" s="0"/>
      <c r="OEM151" s="0"/>
      <c r="OEN151" s="0"/>
      <c r="OEO151" s="0"/>
      <c r="OEP151" s="0"/>
      <c r="OEQ151" s="0"/>
      <c r="OER151" s="0"/>
      <c r="OES151" s="0"/>
      <c r="OET151" s="0"/>
      <c r="OEU151" s="0"/>
      <c r="OEV151" s="0"/>
      <c r="OEW151" s="0"/>
      <c r="OEX151" s="0"/>
      <c r="OEY151" s="0"/>
      <c r="OEZ151" s="0"/>
      <c r="OFA151" s="0"/>
      <c r="OFB151" s="0"/>
      <c r="OFC151" s="0"/>
      <c r="OFD151" s="0"/>
      <c r="OFE151" s="0"/>
      <c r="OFF151" s="0"/>
      <c r="OFG151" s="0"/>
      <c r="OFH151" s="0"/>
      <c r="OFI151" s="0"/>
      <c r="OFJ151" s="0"/>
      <c r="OFK151" s="0"/>
      <c r="OFL151" s="0"/>
      <c r="OFM151" s="0"/>
      <c r="OFN151" s="0"/>
      <c r="OFO151" s="0"/>
      <c r="OFP151" s="0"/>
      <c r="OFQ151" s="0"/>
      <c r="OFR151" s="0"/>
      <c r="OFS151" s="0"/>
      <c r="OFT151" s="0"/>
      <c r="OFU151" s="0"/>
      <c r="OFV151" s="0"/>
      <c r="OFW151" s="0"/>
      <c r="OFX151" s="0"/>
      <c r="OFY151" s="0"/>
      <c r="OFZ151" s="0"/>
      <c r="OGA151" s="0"/>
      <c r="OGB151" s="0"/>
      <c r="OGC151" s="0"/>
      <c r="OGD151" s="0"/>
      <c r="OGE151" s="0"/>
      <c r="OGF151" s="0"/>
      <c r="OGG151" s="0"/>
      <c r="OGH151" s="0"/>
      <c r="OGI151" s="0"/>
      <c r="OGJ151" s="0"/>
      <c r="OGK151" s="0"/>
      <c r="OGL151" s="0"/>
      <c r="OGM151" s="0"/>
      <c r="OGN151" s="0"/>
      <c r="OGO151" s="0"/>
      <c r="OGP151" s="0"/>
      <c r="OGQ151" s="0"/>
      <c r="OGR151" s="0"/>
      <c r="OGS151" s="0"/>
      <c r="OGT151" s="0"/>
      <c r="OGU151" s="0"/>
      <c r="OGV151" s="0"/>
      <c r="OGW151" s="0"/>
      <c r="OGX151" s="0"/>
      <c r="OGY151" s="0"/>
      <c r="OGZ151" s="0"/>
      <c r="OHA151" s="0"/>
      <c r="OHB151" s="0"/>
      <c r="OHC151" s="0"/>
      <c r="OHD151" s="0"/>
      <c r="OHE151" s="0"/>
      <c r="OHF151" s="0"/>
      <c r="OHG151" s="0"/>
      <c r="OHH151" s="0"/>
      <c r="OHI151" s="0"/>
      <c r="OHJ151" s="0"/>
      <c r="OHK151" s="0"/>
      <c r="OHL151" s="0"/>
      <c r="OHM151" s="0"/>
      <c r="OHN151" s="0"/>
      <c r="OHO151" s="0"/>
      <c r="OHP151" s="0"/>
      <c r="OHQ151" s="0"/>
      <c r="OHR151" s="0"/>
      <c r="OHS151" s="0"/>
      <c r="OHT151" s="0"/>
      <c r="OHU151" s="0"/>
      <c r="OHV151" s="0"/>
      <c r="OHW151" s="0"/>
      <c r="OHX151" s="0"/>
      <c r="OHY151" s="0"/>
      <c r="OHZ151" s="0"/>
      <c r="OIA151" s="0"/>
      <c r="OIB151" s="0"/>
      <c r="OIC151" s="0"/>
      <c r="OID151" s="0"/>
      <c r="OIE151" s="0"/>
      <c r="OIF151" s="0"/>
      <c r="OIG151" s="0"/>
      <c r="OIH151" s="0"/>
      <c r="OII151" s="0"/>
      <c r="OIJ151" s="0"/>
      <c r="OIK151" s="0"/>
      <c r="OIL151" s="0"/>
      <c r="OIM151" s="0"/>
      <c r="OIN151" s="0"/>
      <c r="OIO151" s="0"/>
      <c r="OIP151" s="0"/>
      <c r="OIQ151" s="0"/>
      <c r="OIR151" s="0"/>
      <c r="OIS151" s="0"/>
      <c r="OIT151" s="0"/>
      <c r="OIU151" s="0"/>
      <c r="OIV151" s="0"/>
      <c r="OIW151" s="0"/>
      <c r="OIX151" s="0"/>
      <c r="OIY151" s="0"/>
      <c r="OIZ151" s="0"/>
      <c r="OJA151" s="0"/>
      <c r="OJB151" s="0"/>
      <c r="OJC151" s="0"/>
      <c r="OJD151" s="0"/>
      <c r="OJE151" s="0"/>
      <c r="OJF151" s="0"/>
      <c r="OJG151" s="0"/>
      <c r="OJH151" s="0"/>
      <c r="OJI151" s="0"/>
      <c r="OJJ151" s="0"/>
      <c r="OJK151" s="0"/>
      <c r="OJL151" s="0"/>
      <c r="OJM151" s="0"/>
      <c r="OJN151" s="0"/>
      <c r="OJO151" s="0"/>
      <c r="OJP151" s="0"/>
      <c r="OJQ151" s="0"/>
      <c r="OJR151" s="0"/>
      <c r="OJS151" s="0"/>
      <c r="OJT151" s="0"/>
      <c r="OJU151" s="0"/>
      <c r="OJV151" s="0"/>
      <c r="OJW151" s="0"/>
      <c r="OJX151" s="0"/>
      <c r="OJY151" s="0"/>
      <c r="OJZ151" s="0"/>
      <c r="OKA151" s="0"/>
      <c r="OKB151" s="0"/>
      <c r="OKC151" s="0"/>
      <c r="OKD151" s="0"/>
      <c r="OKE151" s="0"/>
      <c r="OKF151" s="0"/>
      <c r="OKG151" s="0"/>
      <c r="OKH151" s="0"/>
      <c r="OKI151" s="0"/>
      <c r="OKJ151" s="0"/>
      <c r="OKK151" s="0"/>
      <c r="OKL151" s="0"/>
      <c r="OKM151" s="0"/>
      <c r="OKN151" s="0"/>
      <c r="OKO151" s="0"/>
      <c r="OKP151" s="0"/>
      <c r="OKQ151" s="0"/>
      <c r="OKR151" s="0"/>
      <c r="OKS151" s="0"/>
      <c r="OKT151" s="0"/>
      <c r="OKU151" s="0"/>
      <c r="OKV151" s="0"/>
      <c r="OKW151" s="0"/>
      <c r="OKX151" s="0"/>
      <c r="OKY151" s="0"/>
      <c r="OKZ151" s="0"/>
      <c r="OLA151" s="0"/>
      <c r="OLB151" s="0"/>
      <c r="OLC151" s="0"/>
      <c r="OLD151" s="0"/>
      <c r="OLE151" s="0"/>
      <c r="OLF151" s="0"/>
      <c r="OLG151" s="0"/>
      <c r="OLH151" s="0"/>
      <c r="OLI151" s="0"/>
      <c r="OLJ151" s="0"/>
      <c r="OLK151" s="0"/>
      <c r="OLL151" s="0"/>
      <c r="OLM151" s="0"/>
      <c r="OLN151" s="0"/>
      <c r="OLO151" s="0"/>
      <c r="OLP151" s="0"/>
      <c r="OLQ151" s="0"/>
      <c r="OLR151" s="0"/>
      <c r="OLS151" s="0"/>
      <c r="OLT151" s="0"/>
      <c r="OLU151" s="0"/>
      <c r="OLV151" s="0"/>
      <c r="OLW151" s="0"/>
      <c r="OLX151" s="0"/>
      <c r="OLY151" s="0"/>
      <c r="OLZ151" s="0"/>
      <c r="OMA151" s="0"/>
      <c r="OMB151" s="0"/>
      <c r="OMC151" s="0"/>
      <c r="OMD151" s="0"/>
      <c r="OME151" s="0"/>
      <c r="OMF151" s="0"/>
      <c r="OMG151" s="0"/>
      <c r="OMH151" s="0"/>
      <c r="OMI151" s="0"/>
      <c r="OMJ151" s="0"/>
      <c r="OMK151" s="0"/>
      <c r="OML151" s="0"/>
      <c r="OMM151" s="0"/>
      <c r="OMN151" s="0"/>
      <c r="OMO151" s="0"/>
      <c r="OMP151" s="0"/>
      <c r="OMQ151" s="0"/>
      <c r="OMR151" s="0"/>
      <c r="OMS151" s="0"/>
      <c r="OMT151" s="0"/>
      <c r="OMU151" s="0"/>
      <c r="OMV151" s="0"/>
      <c r="OMW151" s="0"/>
      <c r="OMX151" s="0"/>
      <c r="OMY151" s="0"/>
      <c r="OMZ151" s="0"/>
      <c r="ONA151" s="0"/>
      <c r="ONB151" s="0"/>
      <c r="ONC151" s="0"/>
      <c r="OND151" s="0"/>
      <c r="ONE151" s="0"/>
      <c r="ONF151" s="0"/>
      <c r="ONG151" s="0"/>
      <c r="ONH151" s="0"/>
      <c r="ONI151" s="0"/>
      <c r="ONJ151" s="0"/>
      <c r="ONK151" s="0"/>
      <c r="ONL151" s="0"/>
      <c r="ONM151" s="0"/>
      <c r="ONN151" s="0"/>
      <c r="ONO151" s="0"/>
      <c r="ONP151" s="0"/>
      <c r="ONQ151" s="0"/>
      <c r="ONR151" s="0"/>
      <c r="ONS151" s="0"/>
      <c r="ONT151" s="0"/>
      <c r="ONU151" s="0"/>
      <c r="ONV151" s="0"/>
      <c r="ONW151" s="0"/>
      <c r="ONX151" s="0"/>
      <c r="ONY151" s="0"/>
      <c r="ONZ151" s="0"/>
      <c r="OOA151" s="0"/>
      <c r="OOB151" s="0"/>
      <c r="OOC151" s="0"/>
      <c r="OOD151" s="0"/>
      <c r="OOE151" s="0"/>
      <c r="OOF151" s="0"/>
      <c r="OOG151" s="0"/>
      <c r="OOH151" s="0"/>
      <c r="OOI151" s="0"/>
      <c r="OOJ151" s="0"/>
      <c r="OOK151" s="0"/>
      <c r="OOL151" s="0"/>
      <c r="OOM151" s="0"/>
      <c r="OON151" s="0"/>
      <c r="OOO151" s="0"/>
      <c r="OOP151" s="0"/>
      <c r="OOQ151" s="0"/>
      <c r="OOR151" s="0"/>
      <c r="OOS151" s="0"/>
      <c r="OOT151" s="0"/>
      <c r="OOU151" s="0"/>
      <c r="OOV151" s="0"/>
      <c r="OOW151" s="0"/>
      <c r="OOX151" s="0"/>
      <c r="OOY151" s="0"/>
      <c r="OOZ151" s="0"/>
      <c r="OPA151" s="0"/>
      <c r="OPB151" s="0"/>
      <c r="OPC151" s="0"/>
      <c r="OPD151" s="0"/>
      <c r="OPE151" s="0"/>
      <c r="OPF151" s="0"/>
      <c r="OPG151" s="0"/>
      <c r="OPH151" s="0"/>
      <c r="OPI151" s="0"/>
      <c r="OPJ151" s="0"/>
      <c r="OPK151" s="0"/>
      <c r="OPL151" s="0"/>
      <c r="OPM151" s="0"/>
      <c r="OPN151" s="0"/>
      <c r="OPO151" s="0"/>
      <c r="OPP151" s="0"/>
      <c r="OPQ151" s="0"/>
      <c r="OPR151" s="0"/>
      <c r="OPS151" s="0"/>
      <c r="OPT151" s="0"/>
      <c r="OPU151" s="0"/>
      <c r="OPV151" s="0"/>
      <c r="OPW151" s="0"/>
      <c r="OPX151" s="0"/>
      <c r="OPY151" s="0"/>
      <c r="OPZ151" s="0"/>
      <c r="OQA151" s="0"/>
      <c r="OQB151" s="0"/>
      <c r="OQC151" s="0"/>
      <c r="OQD151" s="0"/>
      <c r="OQE151" s="0"/>
      <c r="OQF151" s="0"/>
      <c r="OQG151" s="0"/>
      <c r="OQH151" s="0"/>
      <c r="OQI151" s="0"/>
      <c r="OQJ151" s="0"/>
      <c r="OQK151" s="0"/>
      <c r="OQL151" s="0"/>
      <c r="OQM151" s="0"/>
      <c r="OQN151" s="0"/>
      <c r="OQO151" s="0"/>
      <c r="OQP151" s="0"/>
      <c r="OQQ151" s="0"/>
      <c r="OQR151" s="0"/>
      <c r="OQS151" s="0"/>
      <c r="OQT151" s="0"/>
      <c r="OQU151" s="0"/>
      <c r="OQV151" s="0"/>
      <c r="OQW151" s="0"/>
      <c r="OQX151" s="0"/>
      <c r="OQY151" s="0"/>
      <c r="OQZ151" s="0"/>
      <c r="ORA151" s="0"/>
      <c r="ORB151" s="0"/>
      <c r="ORC151" s="0"/>
      <c r="ORD151" s="0"/>
      <c r="ORE151" s="0"/>
      <c r="ORF151" s="0"/>
      <c r="ORG151" s="0"/>
      <c r="ORH151" s="0"/>
      <c r="ORI151" s="0"/>
      <c r="ORJ151" s="0"/>
      <c r="ORK151" s="0"/>
      <c r="ORL151" s="0"/>
      <c r="ORM151" s="0"/>
      <c r="ORN151" s="0"/>
      <c r="ORO151" s="0"/>
      <c r="ORP151" s="0"/>
      <c r="ORQ151" s="0"/>
      <c r="ORR151" s="0"/>
      <c r="ORS151" s="0"/>
      <c r="ORT151" s="0"/>
      <c r="ORU151" s="0"/>
      <c r="ORV151" s="0"/>
      <c r="ORW151" s="0"/>
      <c r="ORX151" s="0"/>
      <c r="ORY151" s="0"/>
      <c r="ORZ151" s="0"/>
      <c r="OSA151" s="0"/>
      <c r="OSB151" s="0"/>
      <c r="OSC151" s="0"/>
      <c r="OSD151" s="0"/>
      <c r="OSE151" s="0"/>
      <c r="OSF151" s="0"/>
      <c r="OSG151" s="0"/>
      <c r="OSH151" s="0"/>
      <c r="OSI151" s="0"/>
      <c r="OSJ151" s="0"/>
      <c r="OSK151" s="0"/>
      <c r="OSL151" s="0"/>
      <c r="OSM151" s="0"/>
      <c r="OSN151" s="0"/>
      <c r="OSO151" s="0"/>
      <c r="OSP151" s="0"/>
      <c r="OSQ151" s="0"/>
      <c r="OSR151" s="0"/>
      <c r="OSS151" s="0"/>
      <c r="OST151" s="0"/>
      <c r="OSU151" s="0"/>
      <c r="OSV151" s="0"/>
      <c r="OSW151" s="0"/>
      <c r="OSX151" s="0"/>
      <c r="OSY151" s="0"/>
      <c r="OSZ151" s="0"/>
      <c r="OTA151" s="0"/>
      <c r="OTB151" s="0"/>
      <c r="OTC151" s="0"/>
      <c r="OTD151" s="0"/>
      <c r="OTE151" s="0"/>
      <c r="OTF151" s="0"/>
      <c r="OTG151" s="0"/>
      <c r="OTH151" s="0"/>
      <c r="OTI151" s="0"/>
      <c r="OTJ151" s="0"/>
      <c r="OTK151" s="0"/>
      <c r="OTL151" s="0"/>
      <c r="OTM151" s="0"/>
      <c r="OTN151" s="0"/>
      <c r="OTO151" s="0"/>
      <c r="OTP151" s="0"/>
      <c r="OTQ151" s="0"/>
      <c r="OTR151" s="0"/>
      <c r="OTS151" s="0"/>
      <c r="OTT151" s="0"/>
      <c r="OTU151" s="0"/>
      <c r="OTV151" s="0"/>
      <c r="OTW151" s="0"/>
      <c r="OTX151" s="0"/>
      <c r="OTY151" s="0"/>
      <c r="OTZ151" s="0"/>
      <c r="OUA151" s="0"/>
      <c r="OUB151" s="0"/>
      <c r="OUC151" s="0"/>
      <c r="OUD151" s="0"/>
      <c r="OUE151" s="0"/>
      <c r="OUF151" s="0"/>
      <c r="OUG151" s="0"/>
      <c r="OUH151" s="0"/>
      <c r="OUI151" s="0"/>
      <c r="OUJ151" s="0"/>
      <c r="OUK151" s="0"/>
      <c r="OUL151" s="0"/>
      <c r="OUM151" s="0"/>
      <c r="OUN151" s="0"/>
      <c r="OUO151" s="0"/>
      <c r="OUP151" s="0"/>
      <c r="OUQ151" s="0"/>
      <c r="OUR151" s="0"/>
      <c r="OUS151" s="0"/>
      <c r="OUT151" s="0"/>
      <c r="OUU151" s="0"/>
      <c r="OUV151" s="0"/>
      <c r="OUW151" s="0"/>
      <c r="OUX151" s="0"/>
      <c r="OUY151" s="0"/>
      <c r="OUZ151" s="0"/>
      <c r="OVA151" s="0"/>
      <c r="OVB151" s="0"/>
      <c r="OVC151" s="0"/>
      <c r="OVD151" s="0"/>
      <c r="OVE151" s="0"/>
      <c r="OVF151" s="0"/>
      <c r="OVG151" s="0"/>
      <c r="OVH151" s="0"/>
      <c r="OVI151" s="0"/>
      <c r="OVJ151" s="0"/>
      <c r="OVK151" s="0"/>
      <c r="OVL151" s="0"/>
      <c r="OVM151" s="0"/>
      <c r="OVN151" s="0"/>
      <c r="OVO151" s="0"/>
      <c r="OVP151" s="0"/>
      <c r="OVQ151" s="0"/>
      <c r="OVR151" s="0"/>
      <c r="OVS151" s="0"/>
      <c r="OVT151" s="0"/>
      <c r="OVU151" s="0"/>
      <c r="OVV151" s="0"/>
      <c r="OVW151" s="0"/>
      <c r="OVX151" s="0"/>
      <c r="OVY151" s="0"/>
      <c r="OVZ151" s="0"/>
      <c r="OWA151" s="0"/>
      <c r="OWB151" s="0"/>
      <c r="OWC151" s="0"/>
      <c r="OWD151" s="0"/>
      <c r="OWE151" s="0"/>
      <c r="OWF151" s="0"/>
      <c r="OWG151" s="0"/>
      <c r="OWH151" s="0"/>
      <c r="OWI151" s="0"/>
      <c r="OWJ151" s="0"/>
      <c r="OWK151" s="0"/>
      <c r="OWL151" s="0"/>
      <c r="OWM151" s="0"/>
      <c r="OWN151" s="0"/>
      <c r="OWO151" s="0"/>
      <c r="OWP151" s="0"/>
      <c r="OWQ151" s="0"/>
      <c r="OWR151" s="0"/>
      <c r="OWS151" s="0"/>
      <c r="OWT151" s="0"/>
      <c r="OWU151" s="0"/>
      <c r="OWV151" s="0"/>
      <c r="OWW151" s="0"/>
      <c r="OWX151" s="0"/>
      <c r="OWY151" s="0"/>
      <c r="OWZ151" s="0"/>
      <c r="OXA151" s="0"/>
      <c r="OXB151" s="0"/>
      <c r="OXC151" s="0"/>
      <c r="OXD151" s="0"/>
      <c r="OXE151" s="0"/>
      <c r="OXF151" s="0"/>
      <c r="OXG151" s="0"/>
      <c r="OXH151" s="0"/>
      <c r="OXI151" s="0"/>
      <c r="OXJ151" s="0"/>
      <c r="OXK151" s="0"/>
      <c r="OXL151" s="0"/>
      <c r="OXM151" s="0"/>
      <c r="OXN151" s="0"/>
      <c r="OXO151" s="0"/>
      <c r="OXP151" s="0"/>
      <c r="OXQ151" s="0"/>
      <c r="OXR151" s="0"/>
      <c r="OXS151" s="0"/>
      <c r="OXT151" s="0"/>
      <c r="OXU151" s="0"/>
      <c r="OXV151" s="0"/>
      <c r="OXW151" s="0"/>
      <c r="OXX151" s="0"/>
      <c r="OXY151" s="0"/>
      <c r="OXZ151" s="0"/>
      <c r="OYA151" s="0"/>
      <c r="OYB151" s="0"/>
      <c r="OYC151" s="0"/>
      <c r="OYD151" s="0"/>
      <c r="OYE151" s="0"/>
      <c r="OYF151" s="0"/>
      <c r="OYG151" s="0"/>
      <c r="OYH151" s="0"/>
      <c r="OYI151" s="0"/>
      <c r="OYJ151" s="0"/>
      <c r="OYK151" s="0"/>
      <c r="OYL151" s="0"/>
      <c r="OYM151" s="0"/>
      <c r="OYN151" s="0"/>
      <c r="OYO151" s="0"/>
      <c r="OYP151" s="0"/>
      <c r="OYQ151" s="0"/>
      <c r="OYR151" s="0"/>
      <c r="OYS151" s="0"/>
      <c r="OYT151" s="0"/>
      <c r="OYU151" s="0"/>
      <c r="OYV151" s="0"/>
      <c r="OYW151" s="0"/>
      <c r="OYX151" s="0"/>
      <c r="OYY151" s="0"/>
      <c r="OYZ151" s="0"/>
      <c r="OZA151" s="0"/>
      <c r="OZB151" s="0"/>
      <c r="OZC151" s="0"/>
      <c r="OZD151" s="0"/>
      <c r="OZE151" s="0"/>
      <c r="OZF151" s="0"/>
      <c r="OZG151" s="0"/>
      <c r="OZH151" s="0"/>
      <c r="OZI151" s="0"/>
      <c r="OZJ151" s="0"/>
      <c r="OZK151" s="0"/>
      <c r="OZL151" s="0"/>
      <c r="OZM151" s="0"/>
      <c r="OZN151" s="0"/>
      <c r="OZO151" s="0"/>
      <c r="OZP151" s="0"/>
      <c r="OZQ151" s="0"/>
      <c r="OZR151" s="0"/>
      <c r="OZS151" s="0"/>
      <c r="OZT151" s="0"/>
      <c r="OZU151" s="0"/>
      <c r="OZV151" s="0"/>
      <c r="OZW151" s="0"/>
      <c r="OZX151" s="0"/>
      <c r="OZY151" s="0"/>
      <c r="OZZ151" s="0"/>
      <c r="PAA151" s="0"/>
      <c r="PAB151" s="0"/>
      <c r="PAC151" s="0"/>
      <c r="PAD151" s="0"/>
      <c r="PAE151" s="0"/>
      <c r="PAF151" s="0"/>
      <c r="PAG151" s="0"/>
      <c r="PAH151" s="0"/>
      <c r="PAI151" s="0"/>
      <c r="PAJ151" s="0"/>
      <c r="PAK151" s="0"/>
      <c r="PAL151" s="0"/>
      <c r="PAM151" s="0"/>
      <c r="PAN151" s="0"/>
      <c r="PAO151" s="0"/>
      <c r="PAP151" s="0"/>
      <c r="PAQ151" s="0"/>
      <c r="PAR151" s="0"/>
      <c r="PAS151" s="0"/>
      <c r="PAT151" s="0"/>
      <c r="PAU151" s="0"/>
      <c r="PAV151" s="0"/>
      <c r="PAW151" s="0"/>
      <c r="PAX151" s="0"/>
      <c r="PAY151" s="0"/>
      <c r="PAZ151" s="0"/>
      <c r="PBA151" s="0"/>
      <c r="PBB151" s="0"/>
      <c r="PBC151" s="0"/>
      <c r="PBD151" s="0"/>
      <c r="PBE151" s="0"/>
      <c r="PBF151" s="0"/>
      <c r="PBG151" s="0"/>
      <c r="PBH151" s="0"/>
      <c r="PBI151" s="0"/>
      <c r="PBJ151" s="0"/>
      <c r="PBK151" s="0"/>
      <c r="PBL151" s="0"/>
      <c r="PBM151" s="0"/>
      <c r="PBN151" s="0"/>
      <c r="PBO151" s="0"/>
      <c r="PBP151" s="0"/>
      <c r="PBQ151" s="0"/>
      <c r="PBR151" s="0"/>
      <c r="PBS151" s="0"/>
      <c r="PBT151" s="0"/>
      <c r="PBU151" s="0"/>
      <c r="PBV151" s="0"/>
      <c r="PBW151" s="0"/>
      <c r="PBX151" s="0"/>
      <c r="PBY151" s="0"/>
      <c r="PBZ151" s="0"/>
      <c r="PCA151" s="0"/>
      <c r="PCB151" s="0"/>
      <c r="PCC151" s="0"/>
      <c r="PCD151" s="0"/>
      <c r="PCE151" s="0"/>
      <c r="PCF151" s="0"/>
      <c r="PCG151" s="0"/>
      <c r="PCH151" s="0"/>
      <c r="PCI151" s="0"/>
      <c r="PCJ151" s="0"/>
      <c r="PCK151" s="0"/>
      <c r="PCL151" s="0"/>
      <c r="PCM151" s="0"/>
      <c r="PCN151" s="0"/>
      <c r="PCO151" s="0"/>
      <c r="PCP151" s="0"/>
      <c r="PCQ151" s="0"/>
      <c r="PCR151" s="0"/>
      <c r="PCS151" s="0"/>
      <c r="PCT151" s="0"/>
      <c r="PCU151" s="0"/>
      <c r="PCV151" s="0"/>
      <c r="PCW151" s="0"/>
      <c r="PCX151" s="0"/>
      <c r="PCY151" s="0"/>
      <c r="PCZ151" s="0"/>
      <c r="PDA151" s="0"/>
      <c r="PDB151" s="0"/>
      <c r="PDC151" s="0"/>
      <c r="PDD151" s="0"/>
      <c r="PDE151" s="0"/>
      <c r="PDF151" s="0"/>
      <c r="PDG151" s="0"/>
      <c r="PDH151" s="0"/>
      <c r="PDI151" s="0"/>
      <c r="PDJ151" s="0"/>
      <c r="PDK151" s="0"/>
      <c r="PDL151" s="0"/>
      <c r="PDM151" s="0"/>
      <c r="PDN151" s="0"/>
      <c r="PDO151" s="0"/>
      <c r="PDP151" s="0"/>
      <c r="PDQ151" s="0"/>
      <c r="PDR151" s="0"/>
      <c r="PDS151" s="0"/>
      <c r="PDT151" s="0"/>
      <c r="PDU151" s="0"/>
      <c r="PDV151" s="0"/>
      <c r="PDW151" s="0"/>
      <c r="PDX151" s="0"/>
      <c r="PDY151" s="0"/>
      <c r="PDZ151" s="0"/>
      <c r="PEA151" s="0"/>
      <c r="PEB151" s="0"/>
      <c r="PEC151" s="0"/>
      <c r="PED151" s="0"/>
      <c r="PEE151" s="0"/>
      <c r="PEF151" s="0"/>
      <c r="PEG151" s="0"/>
      <c r="PEH151" s="0"/>
      <c r="PEI151" s="0"/>
      <c r="PEJ151" s="0"/>
      <c r="PEK151" s="0"/>
      <c r="PEL151" s="0"/>
      <c r="PEM151" s="0"/>
      <c r="PEN151" s="0"/>
      <c r="PEO151" s="0"/>
      <c r="PEP151" s="0"/>
      <c r="PEQ151" s="0"/>
      <c r="PER151" s="0"/>
      <c r="PES151" s="0"/>
      <c r="PET151" s="0"/>
      <c r="PEU151" s="0"/>
      <c r="PEV151" s="0"/>
      <c r="PEW151" s="0"/>
      <c r="PEX151" s="0"/>
      <c r="PEY151" s="0"/>
      <c r="PEZ151" s="0"/>
      <c r="PFA151" s="0"/>
      <c r="PFB151" s="0"/>
      <c r="PFC151" s="0"/>
      <c r="PFD151" s="0"/>
      <c r="PFE151" s="0"/>
      <c r="PFF151" s="0"/>
      <c r="PFG151" s="0"/>
      <c r="PFH151" s="0"/>
      <c r="PFI151" s="0"/>
      <c r="PFJ151" s="0"/>
      <c r="PFK151" s="0"/>
      <c r="PFL151" s="0"/>
      <c r="PFM151" s="0"/>
      <c r="PFN151" s="0"/>
      <c r="PFO151" s="0"/>
      <c r="PFP151" s="0"/>
      <c r="PFQ151" s="0"/>
      <c r="PFR151" s="0"/>
      <c r="PFS151" s="0"/>
      <c r="PFT151" s="0"/>
      <c r="PFU151" s="0"/>
      <c r="PFV151" s="0"/>
      <c r="PFW151" s="0"/>
      <c r="PFX151" s="0"/>
      <c r="PFY151" s="0"/>
      <c r="PFZ151" s="0"/>
      <c r="PGA151" s="0"/>
      <c r="PGB151" s="0"/>
      <c r="PGC151" s="0"/>
      <c r="PGD151" s="0"/>
      <c r="PGE151" s="0"/>
      <c r="PGF151" s="0"/>
      <c r="PGG151" s="0"/>
      <c r="PGH151" s="0"/>
      <c r="PGI151" s="0"/>
      <c r="PGJ151" s="0"/>
      <c r="PGK151" s="0"/>
      <c r="PGL151" s="0"/>
      <c r="PGM151" s="0"/>
      <c r="PGN151" s="0"/>
      <c r="PGO151" s="0"/>
      <c r="PGP151" s="0"/>
      <c r="PGQ151" s="0"/>
      <c r="PGR151" s="0"/>
      <c r="PGS151" s="0"/>
      <c r="PGT151" s="0"/>
      <c r="PGU151" s="0"/>
      <c r="PGV151" s="0"/>
      <c r="PGW151" s="0"/>
      <c r="PGX151" s="0"/>
      <c r="PGY151" s="0"/>
      <c r="PGZ151" s="0"/>
      <c r="PHA151" s="0"/>
      <c r="PHB151" s="0"/>
      <c r="PHC151" s="0"/>
      <c r="PHD151" s="0"/>
      <c r="PHE151" s="0"/>
      <c r="PHF151" s="0"/>
      <c r="PHG151" s="0"/>
      <c r="PHH151" s="0"/>
      <c r="PHI151" s="0"/>
      <c r="PHJ151" s="0"/>
      <c r="PHK151" s="0"/>
      <c r="PHL151" s="0"/>
      <c r="PHM151" s="0"/>
      <c r="PHN151" s="0"/>
      <c r="PHO151" s="0"/>
      <c r="PHP151" s="0"/>
      <c r="PHQ151" s="0"/>
      <c r="PHR151" s="0"/>
      <c r="PHS151" s="0"/>
      <c r="PHT151" s="0"/>
      <c r="PHU151" s="0"/>
      <c r="PHV151" s="0"/>
      <c r="PHW151" s="0"/>
      <c r="PHX151" s="0"/>
      <c r="PHY151" s="0"/>
      <c r="PHZ151" s="0"/>
      <c r="PIA151" s="0"/>
      <c r="PIB151" s="0"/>
      <c r="PIC151" s="0"/>
      <c r="PID151" s="0"/>
      <c r="PIE151" s="0"/>
      <c r="PIF151" s="0"/>
      <c r="PIG151" s="0"/>
      <c r="PIH151" s="0"/>
      <c r="PII151" s="0"/>
      <c r="PIJ151" s="0"/>
      <c r="PIK151" s="0"/>
      <c r="PIL151" s="0"/>
      <c r="PIM151" s="0"/>
      <c r="PIN151" s="0"/>
      <c r="PIO151" s="0"/>
      <c r="PIP151" s="0"/>
      <c r="PIQ151" s="0"/>
      <c r="PIR151" s="0"/>
      <c r="PIS151" s="0"/>
      <c r="PIT151" s="0"/>
      <c r="PIU151" s="0"/>
      <c r="PIV151" s="0"/>
      <c r="PIW151" s="0"/>
      <c r="PIX151" s="0"/>
      <c r="PIY151" s="0"/>
      <c r="PIZ151" s="0"/>
      <c r="PJA151" s="0"/>
      <c r="PJB151" s="0"/>
      <c r="PJC151" s="0"/>
      <c r="PJD151" s="0"/>
      <c r="PJE151" s="0"/>
      <c r="PJF151" s="0"/>
      <c r="PJG151" s="0"/>
      <c r="PJH151" s="0"/>
      <c r="PJI151" s="0"/>
      <c r="PJJ151" s="0"/>
      <c r="PJK151" s="0"/>
      <c r="PJL151" s="0"/>
      <c r="PJM151" s="0"/>
      <c r="PJN151" s="0"/>
      <c r="PJO151" s="0"/>
      <c r="PJP151" s="0"/>
      <c r="PJQ151" s="0"/>
      <c r="PJR151" s="0"/>
      <c r="PJS151" s="0"/>
      <c r="PJT151" s="0"/>
      <c r="PJU151" s="0"/>
      <c r="PJV151" s="0"/>
      <c r="PJW151" s="0"/>
      <c r="PJX151" s="0"/>
      <c r="PJY151" s="0"/>
      <c r="PJZ151" s="0"/>
      <c r="PKA151" s="0"/>
      <c r="PKB151" s="0"/>
      <c r="PKC151" s="0"/>
      <c r="PKD151" s="0"/>
      <c r="PKE151" s="0"/>
      <c r="PKF151" s="0"/>
      <c r="PKG151" s="0"/>
      <c r="PKH151" s="0"/>
      <c r="PKI151" s="0"/>
      <c r="PKJ151" s="0"/>
      <c r="PKK151" s="0"/>
      <c r="PKL151" s="0"/>
      <c r="PKM151" s="0"/>
      <c r="PKN151" s="0"/>
      <c r="PKO151" s="0"/>
      <c r="PKP151" s="0"/>
      <c r="PKQ151" s="0"/>
      <c r="PKR151" s="0"/>
      <c r="PKS151" s="0"/>
      <c r="PKT151" s="0"/>
      <c r="PKU151" s="0"/>
      <c r="PKV151" s="0"/>
      <c r="PKW151" s="0"/>
      <c r="PKX151" s="0"/>
      <c r="PKY151" s="0"/>
      <c r="PKZ151" s="0"/>
      <c r="PLA151" s="0"/>
      <c r="PLB151" s="0"/>
      <c r="PLC151" s="0"/>
      <c r="PLD151" s="0"/>
      <c r="PLE151" s="0"/>
      <c r="PLF151" s="0"/>
      <c r="PLG151" s="0"/>
      <c r="PLH151" s="0"/>
      <c r="PLI151" s="0"/>
      <c r="PLJ151" s="0"/>
      <c r="PLK151" s="0"/>
      <c r="PLL151" s="0"/>
      <c r="PLM151" s="0"/>
      <c r="PLN151" s="0"/>
      <c r="PLO151" s="0"/>
      <c r="PLP151" s="0"/>
      <c r="PLQ151" s="0"/>
      <c r="PLR151" s="0"/>
      <c r="PLS151" s="0"/>
      <c r="PLT151" s="0"/>
      <c r="PLU151" s="0"/>
      <c r="PLV151" s="0"/>
      <c r="PLW151" s="0"/>
      <c r="PLX151" s="0"/>
      <c r="PLY151" s="0"/>
      <c r="PLZ151" s="0"/>
      <c r="PMA151" s="0"/>
      <c r="PMB151" s="0"/>
      <c r="PMC151" s="0"/>
      <c r="PMD151" s="0"/>
      <c r="PME151" s="0"/>
      <c r="PMF151" s="0"/>
      <c r="PMG151" s="0"/>
      <c r="PMH151" s="0"/>
      <c r="PMI151" s="0"/>
      <c r="PMJ151" s="0"/>
      <c r="PMK151" s="0"/>
      <c r="PML151" s="0"/>
      <c r="PMM151" s="0"/>
      <c r="PMN151" s="0"/>
      <c r="PMO151" s="0"/>
      <c r="PMP151" s="0"/>
      <c r="PMQ151" s="0"/>
      <c r="PMR151" s="0"/>
      <c r="PMS151" s="0"/>
      <c r="PMT151" s="0"/>
      <c r="PMU151" s="0"/>
      <c r="PMV151" s="0"/>
      <c r="PMW151" s="0"/>
      <c r="PMX151" s="0"/>
      <c r="PMY151" s="0"/>
      <c r="PMZ151" s="0"/>
      <c r="PNA151" s="0"/>
      <c r="PNB151" s="0"/>
      <c r="PNC151" s="0"/>
      <c r="PND151" s="0"/>
      <c r="PNE151" s="0"/>
      <c r="PNF151" s="0"/>
      <c r="PNG151" s="0"/>
      <c r="PNH151" s="0"/>
      <c r="PNI151" s="0"/>
      <c r="PNJ151" s="0"/>
      <c r="PNK151" s="0"/>
      <c r="PNL151" s="0"/>
      <c r="PNM151" s="0"/>
      <c r="PNN151" s="0"/>
      <c r="PNO151" s="0"/>
      <c r="PNP151" s="0"/>
      <c r="PNQ151" s="0"/>
      <c r="PNR151" s="0"/>
      <c r="PNS151" s="0"/>
      <c r="PNT151" s="0"/>
      <c r="PNU151" s="0"/>
      <c r="PNV151" s="0"/>
      <c r="PNW151" s="0"/>
      <c r="PNX151" s="0"/>
      <c r="PNY151" s="0"/>
      <c r="PNZ151" s="0"/>
      <c r="POA151" s="0"/>
      <c r="POB151" s="0"/>
      <c r="POC151" s="0"/>
      <c r="POD151" s="0"/>
      <c r="POE151" s="0"/>
      <c r="POF151" s="0"/>
      <c r="POG151" s="0"/>
      <c r="POH151" s="0"/>
      <c r="POI151" s="0"/>
      <c r="POJ151" s="0"/>
      <c r="POK151" s="0"/>
      <c r="POL151" s="0"/>
      <c r="POM151" s="0"/>
      <c r="PON151" s="0"/>
      <c r="POO151" s="0"/>
      <c r="POP151" s="0"/>
      <c r="POQ151" s="0"/>
      <c r="POR151" s="0"/>
      <c r="POS151" s="0"/>
      <c r="POT151" s="0"/>
      <c r="POU151" s="0"/>
      <c r="POV151" s="0"/>
      <c r="POW151" s="0"/>
      <c r="POX151" s="0"/>
      <c r="POY151" s="0"/>
      <c r="POZ151" s="0"/>
      <c r="PPA151" s="0"/>
      <c r="PPB151" s="0"/>
      <c r="PPC151" s="0"/>
      <c r="PPD151" s="0"/>
      <c r="PPE151" s="0"/>
      <c r="PPF151" s="0"/>
      <c r="PPG151" s="0"/>
      <c r="PPH151" s="0"/>
      <c r="PPI151" s="0"/>
      <c r="PPJ151" s="0"/>
      <c r="PPK151" s="0"/>
      <c r="PPL151" s="0"/>
      <c r="PPM151" s="0"/>
      <c r="PPN151" s="0"/>
      <c r="PPO151" s="0"/>
      <c r="PPP151" s="0"/>
      <c r="PPQ151" s="0"/>
      <c r="PPR151" s="0"/>
      <c r="PPS151" s="0"/>
      <c r="PPT151" s="0"/>
      <c r="PPU151" s="0"/>
      <c r="PPV151" s="0"/>
      <c r="PPW151" s="0"/>
      <c r="PPX151" s="0"/>
      <c r="PPY151" s="0"/>
      <c r="PPZ151" s="0"/>
      <c r="PQA151" s="0"/>
      <c r="PQB151" s="0"/>
      <c r="PQC151" s="0"/>
      <c r="PQD151" s="0"/>
      <c r="PQE151" s="0"/>
      <c r="PQF151" s="0"/>
      <c r="PQG151" s="0"/>
      <c r="PQH151" s="0"/>
      <c r="PQI151" s="0"/>
      <c r="PQJ151" s="0"/>
      <c r="PQK151" s="0"/>
      <c r="PQL151" s="0"/>
      <c r="PQM151" s="0"/>
      <c r="PQN151" s="0"/>
      <c r="PQO151" s="0"/>
      <c r="PQP151" s="0"/>
      <c r="PQQ151" s="0"/>
      <c r="PQR151" s="0"/>
      <c r="PQS151" s="0"/>
      <c r="PQT151" s="0"/>
      <c r="PQU151" s="0"/>
      <c r="PQV151" s="0"/>
      <c r="PQW151" s="0"/>
      <c r="PQX151" s="0"/>
      <c r="PQY151" s="0"/>
      <c r="PQZ151" s="0"/>
      <c r="PRA151" s="0"/>
      <c r="PRB151" s="0"/>
      <c r="PRC151" s="0"/>
      <c r="PRD151" s="0"/>
      <c r="PRE151" s="0"/>
      <c r="PRF151" s="0"/>
      <c r="PRG151" s="0"/>
      <c r="PRH151" s="0"/>
      <c r="PRI151" s="0"/>
      <c r="PRJ151" s="0"/>
      <c r="PRK151" s="0"/>
      <c r="PRL151" s="0"/>
      <c r="PRM151" s="0"/>
      <c r="PRN151" s="0"/>
      <c r="PRO151" s="0"/>
      <c r="PRP151" s="0"/>
      <c r="PRQ151" s="0"/>
      <c r="PRR151" s="0"/>
      <c r="PRS151" s="0"/>
      <c r="PRT151" s="0"/>
      <c r="PRU151" s="0"/>
      <c r="PRV151" s="0"/>
      <c r="PRW151" s="0"/>
      <c r="PRX151" s="0"/>
      <c r="PRY151" s="0"/>
      <c r="PRZ151" s="0"/>
      <c r="PSA151" s="0"/>
      <c r="PSB151" s="0"/>
      <c r="PSC151" s="0"/>
      <c r="PSD151" s="0"/>
      <c r="PSE151" s="0"/>
      <c r="PSF151" s="0"/>
      <c r="PSG151" s="0"/>
      <c r="PSH151" s="0"/>
      <c r="PSI151" s="0"/>
      <c r="PSJ151" s="0"/>
      <c r="PSK151" s="0"/>
      <c r="PSL151" s="0"/>
      <c r="PSM151" s="0"/>
      <c r="PSN151" s="0"/>
      <c r="PSO151" s="0"/>
      <c r="PSP151" s="0"/>
      <c r="PSQ151" s="0"/>
      <c r="PSR151" s="0"/>
      <c r="PSS151" s="0"/>
      <c r="PST151" s="0"/>
      <c r="PSU151" s="0"/>
      <c r="PSV151" s="0"/>
      <c r="PSW151" s="0"/>
      <c r="PSX151" s="0"/>
      <c r="PSY151" s="0"/>
      <c r="PSZ151" s="0"/>
      <c r="PTA151" s="0"/>
      <c r="PTB151" s="0"/>
      <c r="PTC151" s="0"/>
      <c r="PTD151" s="0"/>
      <c r="PTE151" s="0"/>
      <c r="PTF151" s="0"/>
      <c r="PTG151" s="0"/>
      <c r="PTH151" s="0"/>
      <c r="PTI151" s="0"/>
      <c r="PTJ151" s="0"/>
      <c r="PTK151" s="0"/>
      <c r="PTL151" s="0"/>
      <c r="PTM151" s="0"/>
      <c r="PTN151" s="0"/>
      <c r="PTO151" s="0"/>
      <c r="PTP151" s="0"/>
      <c r="PTQ151" s="0"/>
      <c r="PTR151" s="0"/>
      <c r="PTS151" s="0"/>
      <c r="PTT151" s="0"/>
      <c r="PTU151" s="0"/>
      <c r="PTV151" s="0"/>
      <c r="PTW151" s="0"/>
      <c r="PTX151" s="0"/>
      <c r="PTY151" s="0"/>
      <c r="PTZ151" s="0"/>
      <c r="PUA151" s="0"/>
      <c r="PUB151" s="0"/>
      <c r="PUC151" s="0"/>
      <c r="PUD151" s="0"/>
      <c r="PUE151" s="0"/>
      <c r="PUF151" s="0"/>
      <c r="PUG151" s="0"/>
      <c r="PUH151" s="0"/>
      <c r="PUI151" s="0"/>
      <c r="PUJ151" s="0"/>
      <c r="PUK151" s="0"/>
      <c r="PUL151" s="0"/>
      <c r="PUM151" s="0"/>
      <c r="PUN151" s="0"/>
      <c r="PUO151" s="0"/>
      <c r="PUP151" s="0"/>
      <c r="PUQ151" s="0"/>
      <c r="PUR151" s="0"/>
      <c r="PUS151" s="0"/>
      <c r="PUT151" s="0"/>
      <c r="PUU151" s="0"/>
      <c r="PUV151" s="0"/>
      <c r="PUW151" s="0"/>
      <c r="PUX151" s="0"/>
      <c r="PUY151" s="0"/>
      <c r="PUZ151" s="0"/>
      <c r="PVA151" s="0"/>
      <c r="PVB151" s="0"/>
      <c r="PVC151" s="0"/>
      <c r="PVD151" s="0"/>
      <c r="PVE151" s="0"/>
      <c r="PVF151" s="0"/>
      <c r="PVG151" s="0"/>
      <c r="PVH151" s="0"/>
      <c r="PVI151" s="0"/>
      <c r="PVJ151" s="0"/>
      <c r="PVK151" s="0"/>
      <c r="PVL151" s="0"/>
      <c r="PVM151" s="0"/>
      <c r="PVN151" s="0"/>
      <c r="PVO151" s="0"/>
      <c r="PVP151" s="0"/>
      <c r="PVQ151" s="0"/>
      <c r="PVR151" s="0"/>
      <c r="PVS151" s="0"/>
      <c r="PVT151" s="0"/>
      <c r="PVU151" s="0"/>
      <c r="PVV151" s="0"/>
      <c r="PVW151" s="0"/>
      <c r="PVX151" s="0"/>
      <c r="PVY151" s="0"/>
      <c r="PVZ151" s="0"/>
      <c r="PWA151" s="0"/>
      <c r="PWB151" s="0"/>
      <c r="PWC151" s="0"/>
      <c r="PWD151" s="0"/>
      <c r="PWE151" s="0"/>
      <c r="PWF151" s="0"/>
      <c r="PWG151" s="0"/>
      <c r="PWH151" s="0"/>
      <c r="PWI151" s="0"/>
      <c r="PWJ151" s="0"/>
      <c r="PWK151" s="0"/>
      <c r="PWL151" s="0"/>
      <c r="PWM151" s="0"/>
      <c r="PWN151" s="0"/>
      <c r="PWO151" s="0"/>
      <c r="PWP151" s="0"/>
      <c r="PWQ151" s="0"/>
      <c r="PWR151" s="0"/>
      <c r="PWS151" s="0"/>
      <c r="PWT151" s="0"/>
      <c r="PWU151" s="0"/>
      <c r="PWV151" s="0"/>
      <c r="PWW151" s="0"/>
      <c r="PWX151" s="0"/>
      <c r="PWY151" s="0"/>
      <c r="PWZ151" s="0"/>
      <c r="PXA151" s="0"/>
      <c r="PXB151" s="0"/>
      <c r="PXC151" s="0"/>
      <c r="PXD151" s="0"/>
      <c r="PXE151" s="0"/>
      <c r="PXF151" s="0"/>
      <c r="PXG151" s="0"/>
      <c r="PXH151" s="0"/>
      <c r="PXI151" s="0"/>
      <c r="PXJ151" s="0"/>
      <c r="PXK151" s="0"/>
      <c r="PXL151" s="0"/>
      <c r="PXM151" s="0"/>
      <c r="PXN151" s="0"/>
      <c r="PXO151" s="0"/>
      <c r="PXP151" s="0"/>
      <c r="PXQ151" s="0"/>
      <c r="PXR151" s="0"/>
      <c r="PXS151" s="0"/>
      <c r="PXT151" s="0"/>
      <c r="PXU151" s="0"/>
      <c r="PXV151" s="0"/>
      <c r="PXW151" s="0"/>
      <c r="PXX151" s="0"/>
      <c r="PXY151" s="0"/>
      <c r="PXZ151" s="0"/>
      <c r="PYA151" s="0"/>
      <c r="PYB151" s="0"/>
      <c r="PYC151" s="0"/>
      <c r="PYD151" s="0"/>
      <c r="PYE151" s="0"/>
      <c r="PYF151" s="0"/>
      <c r="PYG151" s="0"/>
      <c r="PYH151" s="0"/>
      <c r="PYI151" s="0"/>
      <c r="PYJ151" s="0"/>
      <c r="PYK151" s="0"/>
      <c r="PYL151" s="0"/>
      <c r="PYM151" s="0"/>
      <c r="PYN151" s="0"/>
      <c r="PYO151" s="0"/>
      <c r="PYP151" s="0"/>
      <c r="PYQ151" s="0"/>
      <c r="PYR151" s="0"/>
      <c r="PYS151" s="0"/>
      <c r="PYT151" s="0"/>
      <c r="PYU151" s="0"/>
      <c r="PYV151" s="0"/>
      <c r="PYW151" s="0"/>
      <c r="PYX151" s="0"/>
      <c r="PYY151" s="0"/>
      <c r="PYZ151" s="0"/>
      <c r="PZA151" s="0"/>
      <c r="PZB151" s="0"/>
      <c r="PZC151" s="0"/>
      <c r="PZD151" s="0"/>
      <c r="PZE151" s="0"/>
      <c r="PZF151" s="0"/>
      <c r="PZG151" s="0"/>
      <c r="PZH151" s="0"/>
      <c r="PZI151" s="0"/>
      <c r="PZJ151" s="0"/>
      <c r="PZK151" s="0"/>
      <c r="PZL151" s="0"/>
      <c r="PZM151" s="0"/>
      <c r="PZN151" s="0"/>
      <c r="PZO151" s="0"/>
      <c r="PZP151" s="0"/>
      <c r="PZQ151" s="0"/>
      <c r="PZR151" s="0"/>
      <c r="PZS151" s="0"/>
      <c r="PZT151" s="0"/>
      <c r="PZU151" s="0"/>
      <c r="PZV151" s="0"/>
      <c r="PZW151" s="0"/>
      <c r="PZX151" s="0"/>
      <c r="PZY151" s="0"/>
      <c r="PZZ151" s="0"/>
      <c r="QAA151" s="0"/>
      <c r="QAB151" s="0"/>
      <c r="QAC151" s="0"/>
      <c r="QAD151" s="0"/>
      <c r="QAE151" s="0"/>
      <c r="QAF151" s="0"/>
      <c r="QAG151" s="0"/>
      <c r="QAH151" s="0"/>
      <c r="QAI151" s="0"/>
      <c r="QAJ151" s="0"/>
      <c r="QAK151" s="0"/>
      <c r="QAL151" s="0"/>
      <c r="QAM151" s="0"/>
      <c r="QAN151" s="0"/>
      <c r="QAO151" s="0"/>
      <c r="QAP151" s="0"/>
      <c r="QAQ151" s="0"/>
      <c r="QAR151" s="0"/>
      <c r="QAS151" s="0"/>
      <c r="QAT151" s="0"/>
      <c r="QAU151" s="0"/>
      <c r="QAV151" s="0"/>
      <c r="QAW151" s="0"/>
      <c r="QAX151" s="0"/>
      <c r="QAY151" s="0"/>
      <c r="QAZ151" s="0"/>
      <c r="QBA151" s="0"/>
      <c r="QBB151" s="0"/>
      <c r="QBC151" s="0"/>
      <c r="QBD151" s="0"/>
      <c r="QBE151" s="0"/>
      <c r="QBF151" s="0"/>
      <c r="QBG151" s="0"/>
      <c r="QBH151" s="0"/>
      <c r="QBI151" s="0"/>
      <c r="QBJ151" s="0"/>
      <c r="QBK151" s="0"/>
      <c r="QBL151" s="0"/>
      <c r="QBM151" s="0"/>
      <c r="QBN151" s="0"/>
      <c r="QBO151" s="0"/>
      <c r="QBP151" s="0"/>
      <c r="QBQ151" s="0"/>
      <c r="QBR151" s="0"/>
      <c r="QBS151" s="0"/>
      <c r="QBT151" s="0"/>
      <c r="QBU151" s="0"/>
      <c r="QBV151" s="0"/>
      <c r="QBW151" s="0"/>
      <c r="QBX151" s="0"/>
      <c r="QBY151" s="0"/>
      <c r="QBZ151" s="0"/>
      <c r="QCA151" s="0"/>
      <c r="QCB151" s="0"/>
      <c r="QCC151" s="0"/>
      <c r="QCD151" s="0"/>
      <c r="QCE151" s="0"/>
      <c r="QCF151" s="0"/>
      <c r="QCG151" s="0"/>
      <c r="QCH151" s="0"/>
      <c r="QCI151" s="0"/>
      <c r="QCJ151" s="0"/>
      <c r="QCK151" s="0"/>
      <c r="QCL151" s="0"/>
      <c r="QCM151" s="0"/>
      <c r="QCN151" s="0"/>
      <c r="QCO151" s="0"/>
      <c r="QCP151" s="0"/>
      <c r="QCQ151" s="0"/>
      <c r="QCR151" s="0"/>
      <c r="QCS151" s="0"/>
      <c r="QCT151" s="0"/>
      <c r="QCU151" s="0"/>
      <c r="QCV151" s="0"/>
      <c r="QCW151" s="0"/>
      <c r="QCX151" s="0"/>
      <c r="QCY151" s="0"/>
      <c r="QCZ151" s="0"/>
      <c r="QDA151" s="0"/>
      <c r="QDB151" s="0"/>
      <c r="QDC151" s="0"/>
      <c r="QDD151" s="0"/>
      <c r="QDE151" s="0"/>
      <c r="QDF151" s="0"/>
      <c r="QDG151" s="0"/>
      <c r="QDH151" s="0"/>
      <c r="QDI151" s="0"/>
      <c r="QDJ151" s="0"/>
      <c r="QDK151" s="0"/>
      <c r="QDL151" s="0"/>
      <c r="QDM151" s="0"/>
      <c r="QDN151" s="0"/>
      <c r="QDO151" s="0"/>
      <c r="QDP151" s="0"/>
      <c r="QDQ151" s="0"/>
      <c r="QDR151" s="0"/>
      <c r="QDS151" s="0"/>
      <c r="QDT151" s="0"/>
      <c r="QDU151" s="0"/>
      <c r="QDV151" s="0"/>
      <c r="QDW151" s="0"/>
      <c r="QDX151" s="0"/>
      <c r="QDY151" s="0"/>
      <c r="QDZ151" s="0"/>
      <c r="QEA151" s="0"/>
      <c r="QEB151" s="0"/>
      <c r="QEC151" s="0"/>
      <c r="QED151" s="0"/>
      <c r="QEE151" s="0"/>
      <c r="QEF151" s="0"/>
      <c r="QEG151" s="0"/>
      <c r="QEH151" s="0"/>
      <c r="QEI151" s="0"/>
      <c r="QEJ151" s="0"/>
      <c r="QEK151" s="0"/>
      <c r="QEL151" s="0"/>
      <c r="QEM151" s="0"/>
      <c r="QEN151" s="0"/>
      <c r="QEO151" s="0"/>
      <c r="QEP151" s="0"/>
      <c r="QEQ151" s="0"/>
      <c r="QER151" s="0"/>
      <c r="QES151" s="0"/>
      <c r="QET151" s="0"/>
      <c r="QEU151" s="0"/>
      <c r="QEV151" s="0"/>
      <c r="QEW151" s="0"/>
      <c r="QEX151" s="0"/>
      <c r="QEY151" s="0"/>
      <c r="QEZ151" s="0"/>
      <c r="QFA151" s="0"/>
      <c r="QFB151" s="0"/>
      <c r="QFC151" s="0"/>
      <c r="QFD151" s="0"/>
      <c r="QFE151" s="0"/>
      <c r="QFF151" s="0"/>
      <c r="QFG151" s="0"/>
      <c r="QFH151" s="0"/>
      <c r="QFI151" s="0"/>
      <c r="QFJ151" s="0"/>
      <c r="QFK151" s="0"/>
      <c r="QFL151" s="0"/>
      <c r="QFM151" s="0"/>
      <c r="QFN151" s="0"/>
      <c r="QFO151" s="0"/>
      <c r="QFP151" s="0"/>
      <c r="QFQ151" s="0"/>
      <c r="QFR151" s="0"/>
      <c r="QFS151" s="0"/>
      <c r="QFT151" s="0"/>
      <c r="QFU151" s="0"/>
      <c r="QFV151" s="0"/>
      <c r="QFW151" s="0"/>
      <c r="QFX151" s="0"/>
      <c r="QFY151" s="0"/>
      <c r="QFZ151" s="0"/>
      <c r="QGA151" s="0"/>
      <c r="QGB151" s="0"/>
      <c r="QGC151" s="0"/>
      <c r="QGD151" s="0"/>
      <c r="QGE151" s="0"/>
      <c r="QGF151" s="0"/>
      <c r="QGG151" s="0"/>
      <c r="QGH151" s="0"/>
      <c r="QGI151" s="0"/>
      <c r="QGJ151" s="0"/>
      <c r="QGK151" s="0"/>
      <c r="QGL151" s="0"/>
      <c r="QGM151" s="0"/>
      <c r="QGN151" s="0"/>
      <c r="QGO151" s="0"/>
      <c r="QGP151" s="0"/>
      <c r="QGQ151" s="0"/>
      <c r="QGR151" s="0"/>
      <c r="QGS151" s="0"/>
      <c r="QGT151" s="0"/>
      <c r="QGU151" s="0"/>
      <c r="QGV151" s="0"/>
      <c r="QGW151" s="0"/>
      <c r="QGX151" s="0"/>
      <c r="QGY151" s="0"/>
      <c r="QGZ151" s="0"/>
      <c r="QHA151" s="0"/>
      <c r="QHB151" s="0"/>
      <c r="QHC151" s="0"/>
      <c r="QHD151" s="0"/>
      <c r="QHE151" s="0"/>
      <c r="QHF151" s="0"/>
      <c r="QHG151" s="0"/>
      <c r="QHH151" s="0"/>
      <c r="QHI151" s="0"/>
      <c r="QHJ151" s="0"/>
      <c r="QHK151" s="0"/>
      <c r="QHL151" s="0"/>
      <c r="QHM151" s="0"/>
      <c r="QHN151" s="0"/>
      <c r="QHO151" s="0"/>
      <c r="QHP151" s="0"/>
      <c r="QHQ151" s="0"/>
      <c r="QHR151" s="0"/>
      <c r="QHS151" s="0"/>
      <c r="QHT151" s="0"/>
      <c r="QHU151" s="0"/>
      <c r="QHV151" s="0"/>
      <c r="QHW151" s="0"/>
      <c r="QHX151" s="0"/>
      <c r="QHY151" s="0"/>
      <c r="QHZ151" s="0"/>
      <c r="QIA151" s="0"/>
      <c r="QIB151" s="0"/>
      <c r="QIC151" s="0"/>
      <c r="QID151" s="0"/>
      <c r="QIE151" s="0"/>
      <c r="QIF151" s="0"/>
      <c r="QIG151" s="0"/>
      <c r="QIH151" s="0"/>
      <c r="QII151" s="0"/>
      <c r="QIJ151" s="0"/>
      <c r="QIK151" s="0"/>
      <c r="QIL151" s="0"/>
      <c r="QIM151" s="0"/>
      <c r="QIN151" s="0"/>
      <c r="QIO151" s="0"/>
      <c r="QIP151" s="0"/>
      <c r="QIQ151" s="0"/>
      <c r="QIR151" s="0"/>
      <c r="QIS151" s="0"/>
      <c r="QIT151" s="0"/>
      <c r="QIU151" s="0"/>
      <c r="QIV151" s="0"/>
      <c r="QIW151" s="0"/>
      <c r="QIX151" s="0"/>
      <c r="QIY151" s="0"/>
      <c r="QIZ151" s="0"/>
      <c r="QJA151" s="0"/>
      <c r="QJB151" s="0"/>
      <c r="QJC151" s="0"/>
      <c r="QJD151" s="0"/>
      <c r="QJE151" s="0"/>
      <c r="QJF151" s="0"/>
      <c r="QJG151" s="0"/>
      <c r="QJH151" s="0"/>
      <c r="QJI151" s="0"/>
      <c r="QJJ151" s="0"/>
      <c r="QJK151" s="0"/>
      <c r="QJL151" s="0"/>
      <c r="QJM151" s="0"/>
      <c r="QJN151" s="0"/>
      <c r="QJO151" s="0"/>
      <c r="QJP151" s="0"/>
      <c r="QJQ151" s="0"/>
      <c r="QJR151" s="0"/>
      <c r="QJS151" s="0"/>
      <c r="QJT151" s="0"/>
      <c r="QJU151" s="0"/>
      <c r="QJV151" s="0"/>
      <c r="QJW151" s="0"/>
      <c r="QJX151" s="0"/>
      <c r="QJY151" s="0"/>
      <c r="QJZ151" s="0"/>
      <c r="QKA151" s="0"/>
      <c r="QKB151" s="0"/>
      <c r="QKC151" s="0"/>
      <c r="QKD151" s="0"/>
      <c r="QKE151" s="0"/>
      <c r="QKF151" s="0"/>
      <c r="QKG151" s="0"/>
      <c r="QKH151" s="0"/>
      <c r="QKI151" s="0"/>
      <c r="QKJ151" s="0"/>
      <c r="QKK151" s="0"/>
      <c r="QKL151" s="0"/>
      <c r="QKM151" s="0"/>
      <c r="QKN151" s="0"/>
      <c r="QKO151" s="0"/>
      <c r="QKP151" s="0"/>
      <c r="QKQ151" s="0"/>
      <c r="QKR151" s="0"/>
      <c r="QKS151" s="0"/>
      <c r="QKT151" s="0"/>
      <c r="QKU151" s="0"/>
      <c r="QKV151" s="0"/>
      <c r="QKW151" s="0"/>
      <c r="QKX151" s="0"/>
      <c r="QKY151" s="0"/>
      <c r="QKZ151" s="0"/>
      <c r="QLA151" s="0"/>
      <c r="QLB151" s="0"/>
      <c r="QLC151" s="0"/>
      <c r="QLD151" s="0"/>
      <c r="QLE151" s="0"/>
      <c r="QLF151" s="0"/>
      <c r="QLG151" s="0"/>
      <c r="QLH151" s="0"/>
      <c r="QLI151" s="0"/>
      <c r="QLJ151" s="0"/>
      <c r="QLK151" s="0"/>
      <c r="QLL151" s="0"/>
      <c r="QLM151" s="0"/>
      <c r="QLN151" s="0"/>
      <c r="QLO151" s="0"/>
      <c r="QLP151" s="0"/>
      <c r="QLQ151" s="0"/>
      <c r="QLR151" s="0"/>
      <c r="QLS151" s="0"/>
      <c r="QLT151" s="0"/>
      <c r="QLU151" s="0"/>
      <c r="QLV151" s="0"/>
      <c r="QLW151" s="0"/>
      <c r="QLX151" s="0"/>
      <c r="QLY151" s="0"/>
      <c r="QLZ151" s="0"/>
      <c r="QMA151" s="0"/>
      <c r="QMB151" s="0"/>
      <c r="QMC151" s="0"/>
      <c r="QMD151" s="0"/>
      <c r="QME151" s="0"/>
      <c r="QMF151" s="0"/>
      <c r="QMG151" s="0"/>
      <c r="QMH151" s="0"/>
      <c r="QMI151" s="0"/>
      <c r="QMJ151" s="0"/>
      <c r="QMK151" s="0"/>
      <c r="QML151" s="0"/>
      <c r="QMM151" s="0"/>
      <c r="QMN151" s="0"/>
      <c r="QMO151" s="0"/>
      <c r="QMP151" s="0"/>
      <c r="QMQ151" s="0"/>
      <c r="QMR151" s="0"/>
      <c r="QMS151" s="0"/>
      <c r="QMT151" s="0"/>
      <c r="QMU151" s="0"/>
      <c r="QMV151" s="0"/>
      <c r="QMW151" s="0"/>
      <c r="QMX151" s="0"/>
      <c r="QMY151" s="0"/>
      <c r="QMZ151" s="0"/>
      <c r="QNA151" s="0"/>
      <c r="QNB151" s="0"/>
      <c r="QNC151" s="0"/>
      <c r="QND151" s="0"/>
      <c r="QNE151" s="0"/>
      <c r="QNF151" s="0"/>
      <c r="QNG151" s="0"/>
      <c r="QNH151" s="0"/>
      <c r="QNI151" s="0"/>
      <c r="QNJ151" s="0"/>
      <c r="QNK151" s="0"/>
      <c r="QNL151" s="0"/>
      <c r="QNM151" s="0"/>
      <c r="QNN151" s="0"/>
      <c r="QNO151" s="0"/>
      <c r="QNP151" s="0"/>
      <c r="QNQ151" s="0"/>
      <c r="QNR151" s="0"/>
      <c r="QNS151" s="0"/>
      <c r="QNT151" s="0"/>
      <c r="QNU151" s="0"/>
      <c r="QNV151" s="0"/>
      <c r="QNW151" s="0"/>
      <c r="QNX151" s="0"/>
      <c r="QNY151" s="0"/>
      <c r="QNZ151" s="0"/>
      <c r="QOA151" s="0"/>
      <c r="QOB151" s="0"/>
      <c r="QOC151" s="0"/>
      <c r="QOD151" s="0"/>
      <c r="QOE151" s="0"/>
      <c r="QOF151" s="0"/>
      <c r="QOG151" s="0"/>
      <c r="QOH151" s="0"/>
      <c r="QOI151" s="0"/>
      <c r="QOJ151" s="0"/>
      <c r="QOK151" s="0"/>
      <c r="QOL151" s="0"/>
      <c r="QOM151" s="0"/>
      <c r="QON151" s="0"/>
      <c r="QOO151" s="0"/>
      <c r="QOP151" s="0"/>
      <c r="QOQ151" s="0"/>
      <c r="QOR151" s="0"/>
      <c r="QOS151" s="0"/>
      <c r="QOT151" s="0"/>
      <c r="QOU151" s="0"/>
      <c r="QOV151" s="0"/>
      <c r="QOW151" s="0"/>
      <c r="QOX151" s="0"/>
      <c r="QOY151" s="0"/>
      <c r="QOZ151" s="0"/>
      <c r="QPA151" s="0"/>
      <c r="QPB151" s="0"/>
      <c r="QPC151" s="0"/>
      <c r="QPD151" s="0"/>
      <c r="QPE151" s="0"/>
      <c r="QPF151" s="0"/>
      <c r="QPG151" s="0"/>
      <c r="QPH151" s="0"/>
      <c r="QPI151" s="0"/>
      <c r="QPJ151" s="0"/>
      <c r="QPK151" s="0"/>
      <c r="QPL151" s="0"/>
      <c r="QPM151" s="0"/>
      <c r="QPN151" s="0"/>
      <c r="QPO151" s="0"/>
      <c r="QPP151" s="0"/>
      <c r="QPQ151" s="0"/>
      <c r="QPR151" s="0"/>
      <c r="QPS151" s="0"/>
      <c r="QPT151" s="0"/>
      <c r="QPU151" s="0"/>
      <c r="QPV151" s="0"/>
      <c r="QPW151" s="0"/>
      <c r="QPX151" s="0"/>
      <c r="QPY151" s="0"/>
      <c r="QPZ151" s="0"/>
      <c r="QQA151" s="0"/>
      <c r="QQB151" s="0"/>
      <c r="QQC151" s="0"/>
      <c r="QQD151" s="0"/>
      <c r="QQE151" s="0"/>
      <c r="QQF151" s="0"/>
      <c r="QQG151" s="0"/>
      <c r="QQH151" s="0"/>
      <c r="QQI151" s="0"/>
      <c r="QQJ151" s="0"/>
      <c r="QQK151" s="0"/>
      <c r="QQL151" s="0"/>
      <c r="QQM151" s="0"/>
      <c r="QQN151" s="0"/>
      <c r="QQO151" s="0"/>
      <c r="QQP151" s="0"/>
      <c r="QQQ151" s="0"/>
      <c r="QQR151" s="0"/>
      <c r="QQS151" s="0"/>
      <c r="QQT151" s="0"/>
      <c r="QQU151" s="0"/>
      <c r="QQV151" s="0"/>
      <c r="QQW151" s="0"/>
      <c r="QQX151" s="0"/>
      <c r="QQY151" s="0"/>
      <c r="QQZ151" s="0"/>
      <c r="QRA151" s="0"/>
      <c r="QRB151" s="0"/>
      <c r="QRC151" s="0"/>
      <c r="QRD151" s="0"/>
      <c r="QRE151" s="0"/>
      <c r="QRF151" s="0"/>
      <c r="QRG151" s="0"/>
      <c r="QRH151" s="0"/>
      <c r="QRI151" s="0"/>
      <c r="QRJ151" s="0"/>
      <c r="QRK151" s="0"/>
      <c r="QRL151" s="0"/>
      <c r="QRM151" s="0"/>
      <c r="QRN151" s="0"/>
      <c r="QRO151" s="0"/>
      <c r="QRP151" s="0"/>
      <c r="QRQ151" s="0"/>
      <c r="QRR151" s="0"/>
      <c r="QRS151" s="0"/>
      <c r="QRT151" s="0"/>
      <c r="QRU151" s="0"/>
      <c r="QRV151" s="0"/>
      <c r="QRW151" s="0"/>
      <c r="QRX151" s="0"/>
      <c r="QRY151" s="0"/>
      <c r="QRZ151" s="0"/>
      <c r="QSA151" s="0"/>
      <c r="QSB151" s="0"/>
      <c r="QSC151" s="0"/>
      <c r="QSD151" s="0"/>
      <c r="QSE151" s="0"/>
      <c r="QSF151" s="0"/>
      <c r="QSG151" s="0"/>
      <c r="QSH151" s="0"/>
      <c r="QSI151" s="0"/>
      <c r="QSJ151" s="0"/>
      <c r="QSK151" s="0"/>
      <c r="QSL151" s="0"/>
      <c r="QSM151" s="0"/>
      <c r="QSN151" s="0"/>
      <c r="QSO151" s="0"/>
      <c r="QSP151" s="0"/>
      <c r="QSQ151" s="0"/>
      <c r="QSR151" s="0"/>
      <c r="QSS151" s="0"/>
      <c r="QST151" s="0"/>
      <c r="QSU151" s="0"/>
      <c r="QSV151" s="0"/>
      <c r="QSW151" s="0"/>
      <c r="QSX151" s="0"/>
      <c r="QSY151" s="0"/>
      <c r="QSZ151" s="0"/>
      <c r="QTA151" s="0"/>
      <c r="QTB151" s="0"/>
      <c r="QTC151" s="0"/>
      <c r="QTD151" s="0"/>
      <c r="QTE151" s="0"/>
      <c r="QTF151" s="0"/>
      <c r="QTG151" s="0"/>
      <c r="QTH151" s="0"/>
      <c r="QTI151" s="0"/>
      <c r="QTJ151" s="0"/>
      <c r="QTK151" s="0"/>
      <c r="QTL151" s="0"/>
      <c r="QTM151" s="0"/>
      <c r="QTN151" s="0"/>
      <c r="QTO151" s="0"/>
      <c r="QTP151" s="0"/>
      <c r="QTQ151" s="0"/>
      <c r="QTR151" s="0"/>
      <c r="QTS151" s="0"/>
      <c r="QTT151" s="0"/>
      <c r="QTU151" s="0"/>
      <c r="QTV151" s="0"/>
      <c r="QTW151" s="0"/>
      <c r="QTX151" s="0"/>
      <c r="QTY151" s="0"/>
      <c r="QTZ151" s="0"/>
      <c r="QUA151" s="0"/>
      <c r="QUB151" s="0"/>
      <c r="QUC151" s="0"/>
      <c r="QUD151" s="0"/>
      <c r="QUE151" s="0"/>
      <c r="QUF151" s="0"/>
      <c r="QUG151" s="0"/>
      <c r="QUH151" s="0"/>
      <c r="QUI151" s="0"/>
      <c r="QUJ151" s="0"/>
      <c r="QUK151" s="0"/>
      <c r="QUL151" s="0"/>
      <c r="QUM151" s="0"/>
      <c r="QUN151" s="0"/>
      <c r="QUO151" s="0"/>
      <c r="QUP151" s="0"/>
      <c r="QUQ151" s="0"/>
      <c r="QUR151" s="0"/>
      <c r="QUS151" s="0"/>
      <c r="QUT151" s="0"/>
      <c r="QUU151" s="0"/>
      <c r="QUV151" s="0"/>
      <c r="QUW151" s="0"/>
      <c r="QUX151" s="0"/>
      <c r="QUY151" s="0"/>
      <c r="QUZ151" s="0"/>
      <c r="QVA151" s="0"/>
      <c r="QVB151" s="0"/>
      <c r="QVC151" s="0"/>
      <c r="QVD151" s="0"/>
      <c r="QVE151" s="0"/>
      <c r="QVF151" s="0"/>
      <c r="QVG151" s="0"/>
      <c r="QVH151" s="0"/>
      <c r="QVI151" s="0"/>
      <c r="QVJ151" s="0"/>
      <c r="QVK151" s="0"/>
      <c r="QVL151" s="0"/>
      <c r="QVM151" s="0"/>
      <c r="QVN151" s="0"/>
      <c r="QVO151" s="0"/>
      <c r="QVP151" s="0"/>
      <c r="QVQ151" s="0"/>
      <c r="QVR151" s="0"/>
      <c r="QVS151" s="0"/>
      <c r="QVT151" s="0"/>
      <c r="QVU151" s="0"/>
      <c r="QVV151" s="0"/>
      <c r="QVW151" s="0"/>
      <c r="QVX151" s="0"/>
      <c r="QVY151" s="0"/>
      <c r="QVZ151" s="0"/>
      <c r="QWA151" s="0"/>
      <c r="QWB151" s="0"/>
      <c r="QWC151" s="0"/>
      <c r="QWD151" s="0"/>
      <c r="QWE151" s="0"/>
      <c r="QWF151" s="0"/>
      <c r="QWG151" s="0"/>
      <c r="QWH151" s="0"/>
      <c r="QWI151" s="0"/>
      <c r="QWJ151" s="0"/>
      <c r="QWK151" s="0"/>
      <c r="QWL151" s="0"/>
      <c r="QWM151" s="0"/>
      <c r="QWN151" s="0"/>
      <c r="QWO151" s="0"/>
      <c r="QWP151" s="0"/>
      <c r="QWQ151" s="0"/>
      <c r="QWR151" s="0"/>
      <c r="QWS151" s="0"/>
      <c r="QWT151" s="0"/>
      <c r="QWU151" s="0"/>
      <c r="QWV151" s="0"/>
      <c r="QWW151" s="0"/>
      <c r="QWX151" s="0"/>
      <c r="QWY151" s="0"/>
      <c r="QWZ151" s="0"/>
      <c r="QXA151" s="0"/>
      <c r="QXB151" s="0"/>
      <c r="QXC151" s="0"/>
      <c r="QXD151" s="0"/>
      <c r="QXE151" s="0"/>
      <c r="QXF151" s="0"/>
      <c r="QXG151" s="0"/>
      <c r="QXH151" s="0"/>
      <c r="QXI151" s="0"/>
      <c r="QXJ151" s="0"/>
      <c r="QXK151" s="0"/>
      <c r="QXL151" s="0"/>
      <c r="QXM151" s="0"/>
      <c r="QXN151" s="0"/>
      <c r="QXO151" s="0"/>
      <c r="QXP151" s="0"/>
      <c r="QXQ151" s="0"/>
      <c r="QXR151" s="0"/>
      <c r="QXS151" s="0"/>
      <c r="QXT151" s="0"/>
      <c r="QXU151" s="0"/>
      <c r="QXV151" s="0"/>
      <c r="QXW151" s="0"/>
      <c r="QXX151" s="0"/>
      <c r="QXY151" s="0"/>
      <c r="QXZ151" s="0"/>
      <c r="QYA151" s="0"/>
      <c r="QYB151" s="0"/>
      <c r="QYC151" s="0"/>
      <c r="QYD151" s="0"/>
      <c r="QYE151" s="0"/>
      <c r="QYF151" s="0"/>
      <c r="QYG151" s="0"/>
      <c r="QYH151" s="0"/>
      <c r="QYI151" s="0"/>
      <c r="QYJ151" s="0"/>
      <c r="QYK151" s="0"/>
      <c r="QYL151" s="0"/>
      <c r="QYM151" s="0"/>
      <c r="QYN151" s="0"/>
      <c r="QYO151" s="0"/>
      <c r="QYP151" s="0"/>
      <c r="QYQ151" s="0"/>
      <c r="QYR151" s="0"/>
      <c r="QYS151" s="0"/>
      <c r="QYT151" s="0"/>
      <c r="QYU151" s="0"/>
      <c r="QYV151" s="0"/>
      <c r="QYW151" s="0"/>
      <c r="QYX151" s="0"/>
      <c r="QYY151" s="0"/>
      <c r="QYZ151" s="0"/>
      <c r="QZA151" s="0"/>
      <c r="QZB151" s="0"/>
      <c r="QZC151" s="0"/>
      <c r="QZD151" s="0"/>
      <c r="QZE151" s="0"/>
      <c r="QZF151" s="0"/>
      <c r="QZG151" s="0"/>
      <c r="QZH151" s="0"/>
      <c r="QZI151" s="0"/>
      <c r="QZJ151" s="0"/>
      <c r="QZK151" s="0"/>
      <c r="QZL151" s="0"/>
      <c r="QZM151" s="0"/>
      <c r="QZN151" s="0"/>
      <c r="QZO151" s="0"/>
      <c r="QZP151" s="0"/>
      <c r="QZQ151" s="0"/>
      <c r="QZR151" s="0"/>
      <c r="QZS151" s="0"/>
      <c r="QZT151" s="0"/>
      <c r="QZU151" s="0"/>
      <c r="QZV151" s="0"/>
      <c r="QZW151" s="0"/>
      <c r="QZX151" s="0"/>
      <c r="QZY151" s="0"/>
      <c r="QZZ151" s="0"/>
      <c r="RAA151" s="0"/>
      <c r="RAB151" s="0"/>
      <c r="RAC151" s="0"/>
      <c r="RAD151" s="0"/>
      <c r="RAE151" s="0"/>
      <c r="RAF151" s="0"/>
      <c r="RAG151" s="0"/>
      <c r="RAH151" s="0"/>
      <c r="RAI151" s="0"/>
      <c r="RAJ151" s="0"/>
      <c r="RAK151" s="0"/>
      <c r="RAL151" s="0"/>
      <c r="RAM151" s="0"/>
      <c r="RAN151" s="0"/>
      <c r="RAO151" s="0"/>
      <c r="RAP151" s="0"/>
      <c r="RAQ151" s="0"/>
      <c r="RAR151" s="0"/>
      <c r="RAS151" s="0"/>
      <c r="RAT151" s="0"/>
      <c r="RAU151" s="0"/>
      <c r="RAV151" s="0"/>
      <c r="RAW151" s="0"/>
      <c r="RAX151" s="0"/>
      <c r="RAY151" s="0"/>
      <c r="RAZ151" s="0"/>
      <c r="RBA151" s="0"/>
      <c r="RBB151" s="0"/>
      <c r="RBC151" s="0"/>
      <c r="RBD151" s="0"/>
      <c r="RBE151" s="0"/>
      <c r="RBF151" s="0"/>
      <c r="RBG151" s="0"/>
      <c r="RBH151" s="0"/>
      <c r="RBI151" s="0"/>
      <c r="RBJ151" s="0"/>
      <c r="RBK151" s="0"/>
      <c r="RBL151" s="0"/>
      <c r="RBM151" s="0"/>
      <c r="RBN151" s="0"/>
      <c r="RBO151" s="0"/>
      <c r="RBP151" s="0"/>
      <c r="RBQ151" s="0"/>
      <c r="RBR151" s="0"/>
      <c r="RBS151" s="0"/>
      <c r="RBT151" s="0"/>
      <c r="RBU151" s="0"/>
      <c r="RBV151" s="0"/>
      <c r="RBW151" s="0"/>
      <c r="RBX151" s="0"/>
      <c r="RBY151" s="0"/>
      <c r="RBZ151" s="0"/>
      <c r="RCA151" s="0"/>
      <c r="RCB151" s="0"/>
      <c r="RCC151" s="0"/>
      <c r="RCD151" s="0"/>
      <c r="RCE151" s="0"/>
      <c r="RCF151" s="0"/>
      <c r="RCG151" s="0"/>
      <c r="RCH151" s="0"/>
      <c r="RCI151" s="0"/>
      <c r="RCJ151" s="0"/>
      <c r="RCK151" s="0"/>
      <c r="RCL151" s="0"/>
      <c r="RCM151" s="0"/>
      <c r="RCN151" s="0"/>
      <c r="RCO151" s="0"/>
      <c r="RCP151" s="0"/>
      <c r="RCQ151" s="0"/>
      <c r="RCR151" s="0"/>
      <c r="RCS151" s="0"/>
      <c r="RCT151" s="0"/>
      <c r="RCU151" s="0"/>
      <c r="RCV151" s="0"/>
      <c r="RCW151" s="0"/>
      <c r="RCX151" s="0"/>
      <c r="RCY151" s="0"/>
      <c r="RCZ151" s="0"/>
      <c r="RDA151" s="0"/>
      <c r="RDB151" s="0"/>
      <c r="RDC151" s="0"/>
      <c r="RDD151" s="0"/>
      <c r="RDE151" s="0"/>
      <c r="RDF151" s="0"/>
      <c r="RDG151" s="0"/>
      <c r="RDH151" s="0"/>
      <c r="RDI151" s="0"/>
      <c r="RDJ151" s="0"/>
      <c r="RDK151" s="0"/>
      <c r="RDL151" s="0"/>
      <c r="RDM151" s="0"/>
      <c r="RDN151" s="0"/>
      <c r="RDO151" s="0"/>
      <c r="RDP151" s="0"/>
      <c r="RDQ151" s="0"/>
      <c r="RDR151" s="0"/>
      <c r="RDS151" s="0"/>
      <c r="RDT151" s="0"/>
      <c r="RDU151" s="0"/>
      <c r="RDV151" s="0"/>
      <c r="RDW151" s="0"/>
      <c r="RDX151" s="0"/>
      <c r="RDY151" s="0"/>
      <c r="RDZ151" s="0"/>
      <c r="REA151" s="0"/>
      <c r="REB151" s="0"/>
      <c r="REC151" s="0"/>
      <c r="RED151" s="0"/>
      <c r="REE151" s="0"/>
      <c r="REF151" s="0"/>
      <c r="REG151" s="0"/>
      <c r="REH151" s="0"/>
      <c r="REI151" s="0"/>
      <c r="REJ151" s="0"/>
      <c r="REK151" s="0"/>
      <c r="REL151" s="0"/>
      <c r="REM151" s="0"/>
      <c r="REN151" s="0"/>
      <c r="REO151" s="0"/>
      <c r="REP151" s="0"/>
      <c r="REQ151" s="0"/>
      <c r="RER151" s="0"/>
      <c r="RES151" s="0"/>
      <c r="RET151" s="0"/>
      <c r="REU151" s="0"/>
      <c r="REV151" s="0"/>
      <c r="REW151" s="0"/>
      <c r="REX151" s="0"/>
      <c r="REY151" s="0"/>
      <c r="REZ151" s="0"/>
      <c r="RFA151" s="0"/>
      <c r="RFB151" s="0"/>
      <c r="RFC151" s="0"/>
      <c r="RFD151" s="0"/>
      <c r="RFE151" s="0"/>
      <c r="RFF151" s="0"/>
      <c r="RFG151" s="0"/>
      <c r="RFH151" s="0"/>
      <c r="RFI151" s="0"/>
      <c r="RFJ151" s="0"/>
      <c r="RFK151" s="0"/>
      <c r="RFL151" s="0"/>
      <c r="RFM151" s="0"/>
      <c r="RFN151" s="0"/>
      <c r="RFO151" s="0"/>
      <c r="RFP151" s="0"/>
      <c r="RFQ151" s="0"/>
      <c r="RFR151" s="0"/>
      <c r="RFS151" s="0"/>
      <c r="RFT151" s="0"/>
      <c r="RFU151" s="0"/>
      <c r="RFV151" s="0"/>
      <c r="RFW151" s="0"/>
      <c r="RFX151" s="0"/>
      <c r="RFY151" s="0"/>
      <c r="RFZ151" s="0"/>
      <c r="RGA151" s="0"/>
      <c r="RGB151" s="0"/>
      <c r="RGC151" s="0"/>
      <c r="RGD151" s="0"/>
      <c r="RGE151" s="0"/>
      <c r="RGF151" s="0"/>
      <c r="RGG151" s="0"/>
      <c r="RGH151" s="0"/>
      <c r="RGI151" s="0"/>
      <c r="RGJ151" s="0"/>
      <c r="RGK151" s="0"/>
      <c r="RGL151" s="0"/>
      <c r="RGM151" s="0"/>
      <c r="RGN151" s="0"/>
      <c r="RGO151" s="0"/>
      <c r="RGP151" s="0"/>
      <c r="RGQ151" s="0"/>
      <c r="RGR151" s="0"/>
      <c r="RGS151" s="0"/>
      <c r="RGT151" s="0"/>
      <c r="RGU151" s="0"/>
      <c r="RGV151" s="0"/>
      <c r="RGW151" s="0"/>
      <c r="RGX151" s="0"/>
      <c r="RGY151" s="0"/>
      <c r="RGZ151" s="0"/>
      <c r="RHA151" s="0"/>
      <c r="RHB151" s="0"/>
      <c r="RHC151" s="0"/>
      <c r="RHD151" s="0"/>
      <c r="RHE151" s="0"/>
      <c r="RHF151" s="0"/>
      <c r="RHG151" s="0"/>
      <c r="RHH151" s="0"/>
      <c r="RHI151" s="0"/>
      <c r="RHJ151" s="0"/>
      <c r="RHK151" s="0"/>
      <c r="RHL151" s="0"/>
      <c r="RHM151" s="0"/>
      <c r="RHN151" s="0"/>
      <c r="RHO151" s="0"/>
      <c r="RHP151" s="0"/>
      <c r="RHQ151" s="0"/>
      <c r="RHR151" s="0"/>
      <c r="RHS151" s="0"/>
      <c r="RHT151" s="0"/>
      <c r="RHU151" s="0"/>
      <c r="RHV151" s="0"/>
      <c r="RHW151" s="0"/>
      <c r="RHX151" s="0"/>
      <c r="RHY151" s="0"/>
      <c r="RHZ151" s="0"/>
      <c r="RIA151" s="0"/>
      <c r="RIB151" s="0"/>
      <c r="RIC151" s="0"/>
      <c r="RID151" s="0"/>
      <c r="RIE151" s="0"/>
      <c r="RIF151" s="0"/>
      <c r="RIG151" s="0"/>
      <c r="RIH151" s="0"/>
      <c r="RII151" s="0"/>
      <c r="RIJ151" s="0"/>
      <c r="RIK151" s="0"/>
      <c r="RIL151" s="0"/>
      <c r="RIM151" s="0"/>
      <c r="RIN151" s="0"/>
      <c r="RIO151" s="0"/>
      <c r="RIP151" s="0"/>
      <c r="RIQ151" s="0"/>
      <c r="RIR151" s="0"/>
      <c r="RIS151" s="0"/>
      <c r="RIT151" s="0"/>
      <c r="RIU151" s="0"/>
      <c r="RIV151" s="0"/>
      <c r="RIW151" s="0"/>
      <c r="RIX151" s="0"/>
      <c r="RIY151" s="0"/>
      <c r="RIZ151" s="0"/>
      <c r="RJA151" s="0"/>
      <c r="RJB151" s="0"/>
      <c r="RJC151" s="0"/>
      <c r="RJD151" s="0"/>
      <c r="RJE151" s="0"/>
      <c r="RJF151" s="0"/>
      <c r="RJG151" s="0"/>
      <c r="RJH151" s="0"/>
      <c r="RJI151" s="0"/>
      <c r="RJJ151" s="0"/>
      <c r="RJK151" s="0"/>
      <c r="RJL151" s="0"/>
      <c r="RJM151" s="0"/>
      <c r="RJN151" s="0"/>
      <c r="RJO151" s="0"/>
      <c r="RJP151" s="0"/>
      <c r="RJQ151" s="0"/>
      <c r="RJR151" s="0"/>
      <c r="RJS151" s="0"/>
      <c r="RJT151" s="0"/>
      <c r="RJU151" s="0"/>
      <c r="RJV151" s="0"/>
      <c r="RJW151" s="0"/>
      <c r="RJX151" s="0"/>
      <c r="RJY151" s="0"/>
      <c r="RJZ151" s="0"/>
      <c r="RKA151" s="0"/>
      <c r="RKB151" s="0"/>
      <c r="RKC151" s="0"/>
      <c r="RKD151" s="0"/>
      <c r="RKE151" s="0"/>
      <c r="RKF151" s="0"/>
      <c r="RKG151" s="0"/>
      <c r="RKH151" s="0"/>
      <c r="RKI151" s="0"/>
      <c r="RKJ151" s="0"/>
      <c r="RKK151" s="0"/>
      <c r="RKL151" s="0"/>
      <c r="RKM151" s="0"/>
      <c r="RKN151" s="0"/>
      <c r="RKO151" s="0"/>
      <c r="RKP151" s="0"/>
      <c r="RKQ151" s="0"/>
      <c r="RKR151" s="0"/>
      <c r="RKS151" s="0"/>
      <c r="RKT151" s="0"/>
      <c r="RKU151" s="0"/>
      <c r="RKV151" s="0"/>
      <c r="RKW151" s="0"/>
      <c r="RKX151" s="0"/>
      <c r="RKY151" s="0"/>
      <c r="RKZ151" s="0"/>
      <c r="RLA151" s="0"/>
      <c r="RLB151" s="0"/>
      <c r="RLC151" s="0"/>
      <c r="RLD151" s="0"/>
      <c r="RLE151" s="0"/>
      <c r="RLF151" s="0"/>
      <c r="RLG151" s="0"/>
      <c r="RLH151" s="0"/>
      <c r="RLI151" s="0"/>
      <c r="RLJ151" s="0"/>
      <c r="RLK151" s="0"/>
      <c r="RLL151" s="0"/>
      <c r="RLM151" s="0"/>
      <c r="RLN151" s="0"/>
      <c r="RLO151" s="0"/>
      <c r="RLP151" s="0"/>
      <c r="RLQ151" s="0"/>
      <c r="RLR151" s="0"/>
      <c r="RLS151" s="0"/>
      <c r="RLT151" s="0"/>
      <c r="RLU151" s="0"/>
      <c r="RLV151" s="0"/>
      <c r="RLW151" s="0"/>
      <c r="RLX151" s="0"/>
      <c r="RLY151" s="0"/>
      <c r="RLZ151" s="0"/>
      <c r="RMA151" s="0"/>
      <c r="RMB151" s="0"/>
      <c r="RMC151" s="0"/>
      <c r="RMD151" s="0"/>
      <c r="RME151" s="0"/>
      <c r="RMF151" s="0"/>
      <c r="RMG151" s="0"/>
      <c r="RMH151" s="0"/>
      <c r="RMI151" s="0"/>
      <c r="RMJ151" s="0"/>
      <c r="RMK151" s="0"/>
      <c r="RML151" s="0"/>
      <c r="RMM151" s="0"/>
      <c r="RMN151" s="0"/>
      <c r="RMO151" s="0"/>
      <c r="RMP151" s="0"/>
      <c r="RMQ151" s="0"/>
      <c r="RMR151" s="0"/>
      <c r="RMS151" s="0"/>
      <c r="RMT151" s="0"/>
      <c r="RMU151" s="0"/>
      <c r="RMV151" s="0"/>
      <c r="RMW151" s="0"/>
      <c r="RMX151" s="0"/>
      <c r="RMY151" s="0"/>
      <c r="RMZ151" s="0"/>
      <c r="RNA151" s="0"/>
      <c r="RNB151" s="0"/>
      <c r="RNC151" s="0"/>
      <c r="RND151" s="0"/>
      <c r="RNE151" s="0"/>
      <c r="RNF151" s="0"/>
      <c r="RNG151" s="0"/>
      <c r="RNH151" s="0"/>
      <c r="RNI151" s="0"/>
      <c r="RNJ151" s="0"/>
      <c r="RNK151" s="0"/>
      <c r="RNL151" s="0"/>
      <c r="RNM151" s="0"/>
      <c r="RNN151" s="0"/>
      <c r="RNO151" s="0"/>
      <c r="RNP151" s="0"/>
      <c r="RNQ151" s="0"/>
      <c r="RNR151" s="0"/>
      <c r="RNS151" s="0"/>
      <c r="RNT151" s="0"/>
      <c r="RNU151" s="0"/>
      <c r="RNV151" s="0"/>
      <c r="RNW151" s="0"/>
      <c r="RNX151" s="0"/>
      <c r="RNY151" s="0"/>
      <c r="RNZ151" s="0"/>
      <c r="ROA151" s="0"/>
      <c r="ROB151" s="0"/>
      <c r="ROC151" s="0"/>
      <c r="ROD151" s="0"/>
      <c r="ROE151" s="0"/>
      <c r="ROF151" s="0"/>
      <c r="ROG151" s="0"/>
      <c r="ROH151" s="0"/>
      <c r="ROI151" s="0"/>
      <c r="ROJ151" s="0"/>
      <c r="ROK151" s="0"/>
      <c r="ROL151" s="0"/>
      <c r="ROM151" s="0"/>
      <c r="RON151" s="0"/>
      <c r="ROO151" s="0"/>
      <c r="ROP151" s="0"/>
      <c r="ROQ151" s="0"/>
      <c r="ROR151" s="0"/>
      <c r="ROS151" s="0"/>
      <c r="ROT151" s="0"/>
      <c r="ROU151" s="0"/>
      <c r="ROV151" s="0"/>
      <c r="ROW151" s="0"/>
      <c r="ROX151" s="0"/>
      <c r="ROY151" s="0"/>
      <c r="ROZ151" s="0"/>
      <c r="RPA151" s="0"/>
      <c r="RPB151" s="0"/>
      <c r="RPC151" s="0"/>
      <c r="RPD151" s="0"/>
      <c r="RPE151" s="0"/>
      <c r="RPF151" s="0"/>
      <c r="RPG151" s="0"/>
      <c r="RPH151" s="0"/>
      <c r="RPI151" s="0"/>
      <c r="RPJ151" s="0"/>
      <c r="RPK151" s="0"/>
      <c r="RPL151" s="0"/>
      <c r="RPM151" s="0"/>
      <c r="RPN151" s="0"/>
      <c r="RPO151" s="0"/>
      <c r="RPP151" s="0"/>
      <c r="RPQ151" s="0"/>
      <c r="RPR151" s="0"/>
      <c r="RPS151" s="0"/>
      <c r="RPT151" s="0"/>
      <c r="RPU151" s="0"/>
      <c r="RPV151" s="0"/>
      <c r="RPW151" s="0"/>
      <c r="RPX151" s="0"/>
      <c r="RPY151" s="0"/>
      <c r="RPZ151" s="0"/>
      <c r="RQA151" s="0"/>
      <c r="RQB151" s="0"/>
      <c r="RQC151" s="0"/>
      <c r="RQD151" s="0"/>
      <c r="RQE151" s="0"/>
      <c r="RQF151" s="0"/>
      <c r="RQG151" s="0"/>
      <c r="RQH151" s="0"/>
      <c r="RQI151" s="0"/>
      <c r="RQJ151" s="0"/>
      <c r="RQK151" s="0"/>
      <c r="RQL151" s="0"/>
      <c r="RQM151" s="0"/>
      <c r="RQN151" s="0"/>
      <c r="RQO151" s="0"/>
      <c r="RQP151" s="0"/>
      <c r="RQQ151" s="0"/>
      <c r="RQR151" s="0"/>
      <c r="RQS151" s="0"/>
      <c r="RQT151" s="0"/>
      <c r="RQU151" s="0"/>
      <c r="RQV151" s="0"/>
      <c r="RQW151" s="0"/>
      <c r="RQX151" s="0"/>
      <c r="RQY151" s="0"/>
      <c r="RQZ151" s="0"/>
      <c r="RRA151" s="0"/>
      <c r="RRB151" s="0"/>
      <c r="RRC151" s="0"/>
      <c r="RRD151" s="0"/>
      <c r="RRE151" s="0"/>
      <c r="RRF151" s="0"/>
      <c r="RRG151" s="0"/>
      <c r="RRH151" s="0"/>
      <c r="RRI151" s="0"/>
      <c r="RRJ151" s="0"/>
      <c r="RRK151" s="0"/>
      <c r="RRL151" s="0"/>
      <c r="RRM151" s="0"/>
      <c r="RRN151" s="0"/>
      <c r="RRO151" s="0"/>
      <c r="RRP151" s="0"/>
      <c r="RRQ151" s="0"/>
      <c r="RRR151" s="0"/>
      <c r="RRS151" s="0"/>
      <c r="RRT151" s="0"/>
      <c r="RRU151" s="0"/>
      <c r="RRV151" s="0"/>
      <c r="RRW151" s="0"/>
      <c r="RRX151" s="0"/>
      <c r="RRY151" s="0"/>
      <c r="RRZ151" s="0"/>
      <c r="RSA151" s="0"/>
      <c r="RSB151" s="0"/>
      <c r="RSC151" s="0"/>
      <c r="RSD151" s="0"/>
      <c r="RSE151" s="0"/>
      <c r="RSF151" s="0"/>
      <c r="RSG151" s="0"/>
      <c r="RSH151" s="0"/>
      <c r="RSI151" s="0"/>
      <c r="RSJ151" s="0"/>
      <c r="RSK151" s="0"/>
      <c r="RSL151" s="0"/>
      <c r="RSM151" s="0"/>
      <c r="RSN151" s="0"/>
      <c r="RSO151" s="0"/>
      <c r="RSP151" s="0"/>
      <c r="RSQ151" s="0"/>
      <c r="RSR151" s="0"/>
      <c r="RSS151" s="0"/>
      <c r="RST151" s="0"/>
      <c r="RSU151" s="0"/>
      <c r="RSV151" s="0"/>
      <c r="RSW151" s="0"/>
      <c r="RSX151" s="0"/>
      <c r="RSY151" s="0"/>
      <c r="RSZ151" s="0"/>
      <c r="RTA151" s="0"/>
      <c r="RTB151" s="0"/>
      <c r="RTC151" s="0"/>
      <c r="RTD151" s="0"/>
      <c r="RTE151" s="0"/>
      <c r="RTF151" s="0"/>
      <c r="RTG151" s="0"/>
      <c r="RTH151" s="0"/>
      <c r="RTI151" s="0"/>
      <c r="RTJ151" s="0"/>
      <c r="RTK151" s="0"/>
      <c r="RTL151" s="0"/>
      <c r="RTM151" s="0"/>
      <c r="RTN151" s="0"/>
      <c r="RTO151" s="0"/>
      <c r="RTP151" s="0"/>
      <c r="RTQ151" s="0"/>
      <c r="RTR151" s="0"/>
      <c r="RTS151" s="0"/>
      <c r="RTT151" s="0"/>
      <c r="RTU151" s="0"/>
      <c r="RTV151" s="0"/>
      <c r="RTW151" s="0"/>
      <c r="RTX151" s="0"/>
      <c r="RTY151" s="0"/>
      <c r="RTZ151" s="0"/>
      <c r="RUA151" s="0"/>
      <c r="RUB151" s="0"/>
      <c r="RUC151" s="0"/>
      <c r="RUD151" s="0"/>
      <c r="RUE151" s="0"/>
      <c r="RUF151" s="0"/>
      <c r="RUG151" s="0"/>
      <c r="RUH151" s="0"/>
      <c r="RUI151" s="0"/>
      <c r="RUJ151" s="0"/>
      <c r="RUK151" s="0"/>
      <c r="RUL151" s="0"/>
      <c r="RUM151" s="0"/>
      <c r="RUN151" s="0"/>
      <c r="RUO151" s="0"/>
      <c r="RUP151" s="0"/>
      <c r="RUQ151" s="0"/>
      <c r="RUR151" s="0"/>
      <c r="RUS151" s="0"/>
      <c r="RUT151" s="0"/>
      <c r="RUU151" s="0"/>
      <c r="RUV151" s="0"/>
      <c r="RUW151" s="0"/>
      <c r="RUX151" s="0"/>
      <c r="RUY151" s="0"/>
      <c r="RUZ151" s="0"/>
      <c r="RVA151" s="0"/>
      <c r="RVB151" s="0"/>
      <c r="RVC151" s="0"/>
      <c r="RVD151" s="0"/>
      <c r="RVE151" s="0"/>
      <c r="RVF151" s="0"/>
      <c r="RVG151" s="0"/>
      <c r="RVH151" s="0"/>
      <c r="RVI151" s="0"/>
      <c r="RVJ151" s="0"/>
      <c r="RVK151" s="0"/>
      <c r="RVL151" s="0"/>
      <c r="RVM151" s="0"/>
      <c r="RVN151" s="0"/>
      <c r="RVO151" s="0"/>
      <c r="RVP151" s="0"/>
      <c r="RVQ151" s="0"/>
      <c r="RVR151" s="0"/>
      <c r="RVS151" s="0"/>
      <c r="RVT151" s="0"/>
      <c r="RVU151" s="0"/>
      <c r="RVV151" s="0"/>
      <c r="RVW151" s="0"/>
      <c r="RVX151" s="0"/>
      <c r="RVY151" s="0"/>
      <c r="RVZ151" s="0"/>
      <c r="RWA151" s="0"/>
      <c r="RWB151" s="0"/>
      <c r="RWC151" s="0"/>
      <c r="RWD151" s="0"/>
      <c r="RWE151" s="0"/>
      <c r="RWF151" s="0"/>
      <c r="RWG151" s="0"/>
      <c r="RWH151" s="0"/>
      <c r="RWI151" s="0"/>
      <c r="RWJ151" s="0"/>
      <c r="RWK151" s="0"/>
      <c r="RWL151" s="0"/>
      <c r="RWM151" s="0"/>
      <c r="RWN151" s="0"/>
      <c r="RWO151" s="0"/>
      <c r="RWP151" s="0"/>
      <c r="RWQ151" s="0"/>
      <c r="RWR151" s="0"/>
      <c r="RWS151" s="0"/>
      <c r="RWT151" s="0"/>
      <c r="RWU151" s="0"/>
      <c r="RWV151" s="0"/>
      <c r="RWW151" s="0"/>
      <c r="RWX151" s="0"/>
      <c r="RWY151" s="0"/>
      <c r="RWZ151" s="0"/>
      <c r="RXA151" s="0"/>
      <c r="RXB151" s="0"/>
      <c r="RXC151" s="0"/>
      <c r="RXD151" s="0"/>
      <c r="RXE151" s="0"/>
      <c r="RXF151" s="0"/>
      <c r="RXG151" s="0"/>
      <c r="RXH151" s="0"/>
      <c r="RXI151" s="0"/>
      <c r="RXJ151" s="0"/>
      <c r="RXK151" s="0"/>
      <c r="RXL151" s="0"/>
      <c r="RXM151" s="0"/>
      <c r="RXN151" s="0"/>
      <c r="RXO151" s="0"/>
      <c r="RXP151" s="0"/>
      <c r="RXQ151" s="0"/>
      <c r="RXR151" s="0"/>
      <c r="RXS151" s="0"/>
      <c r="RXT151" s="0"/>
      <c r="RXU151" s="0"/>
      <c r="RXV151" s="0"/>
      <c r="RXW151" s="0"/>
      <c r="RXX151" s="0"/>
      <c r="RXY151" s="0"/>
      <c r="RXZ151" s="0"/>
      <c r="RYA151" s="0"/>
      <c r="RYB151" s="0"/>
      <c r="RYC151" s="0"/>
      <c r="RYD151" s="0"/>
      <c r="RYE151" s="0"/>
      <c r="RYF151" s="0"/>
      <c r="RYG151" s="0"/>
      <c r="RYH151" s="0"/>
      <c r="RYI151" s="0"/>
      <c r="RYJ151" s="0"/>
      <c r="RYK151" s="0"/>
      <c r="RYL151" s="0"/>
      <c r="RYM151" s="0"/>
      <c r="RYN151" s="0"/>
      <c r="RYO151" s="0"/>
      <c r="RYP151" s="0"/>
      <c r="RYQ151" s="0"/>
      <c r="RYR151" s="0"/>
      <c r="RYS151" s="0"/>
      <c r="RYT151" s="0"/>
      <c r="RYU151" s="0"/>
      <c r="RYV151" s="0"/>
      <c r="RYW151" s="0"/>
      <c r="RYX151" s="0"/>
      <c r="RYY151" s="0"/>
      <c r="RYZ151" s="0"/>
      <c r="RZA151" s="0"/>
      <c r="RZB151" s="0"/>
      <c r="RZC151" s="0"/>
      <c r="RZD151" s="0"/>
      <c r="RZE151" s="0"/>
      <c r="RZF151" s="0"/>
      <c r="RZG151" s="0"/>
      <c r="RZH151" s="0"/>
      <c r="RZI151" s="0"/>
      <c r="RZJ151" s="0"/>
      <c r="RZK151" s="0"/>
      <c r="RZL151" s="0"/>
      <c r="RZM151" s="0"/>
      <c r="RZN151" s="0"/>
      <c r="RZO151" s="0"/>
      <c r="RZP151" s="0"/>
      <c r="RZQ151" s="0"/>
      <c r="RZR151" s="0"/>
      <c r="RZS151" s="0"/>
      <c r="RZT151" s="0"/>
      <c r="RZU151" s="0"/>
      <c r="RZV151" s="0"/>
      <c r="RZW151" s="0"/>
      <c r="RZX151" s="0"/>
      <c r="RZY151" s="0"/>
      <c r="RZZ151" s="0"/>
      <c r="SAA151" s="0"/>
      <c r="SAB151" s="0"/>
      <c r="SAC151" s="0"/>
      <c r="SAD151" s="0"/>
      <c r="SAE151" s="0"/>
      <c r="SAF151" s="0"/>
      <c r="SAG151" s="0"/>
      <c r="SAH151" s="0"/>
      <c r="SAI151" s="0"/>
      <c r="SAJ151" s="0"/>
      <c r="SAK151" s="0"/>
      <c r="SAL151" s="0"/>
      <c r="SAM151" s="0"/>
      <c r="SAN151" s="0"/>
      <c r="SAO151" s="0"/>
      <c r="SAP151" s="0"/>
      <c r="SAQ151" s="0"/>
      <c r="SAR151" s="0"/>
      <c r="SAS151" s="0"/>
      <c r="SAT151" s="0"/>
      <c r="SAU151" s="0"/>
      <c r="SAV151" s="0"/>
      <c r="SAW151" s="0"/>
      <c r="SAX151" s="0"/>
      <c r="SAY151" s="0"/>
      <c r="SAZ151" s="0"/>
      <c r="SBA151" s="0"/>
      <c r="SBB151" s="0"/>
      <c r="SBC151" s="0"/>
      <c r="SBD151" s="0"/>
      <c r="SBE151" s="0"/>
      <c r="SBF151" s="0"/>
      <c r="SBG151" s="0"/>
      <c r="SBH151" s="0"/>
      <c r="SBI151" s="0"/>
      <c r="SBJ151" s="0"/>
      <c r="SBK151" s="0"/>
      <c r="SBL151" s="0"/>
      <c r="SBM151" s="0"/>
      <c r="SBN151" s="0"/>
      <c r="SBO151" s="0"/>
      <c r="SBP151" s="0"/>
      <c r="SBQ151" s="0"/>
      <c r="SBR151" s="0"/>
      <c r="SBS151" s="0"/>
      <c r="SBT151" s="0"/>
      <c r="SBU151" s="0"/>
      <c r="SBV151" s="0"/>
      <c r="SBW151" s="0"/>
      <c r="SBX151" s="0"/>
      <c r="SBY151" s="0"/>
      <c r="SBZ151" s="0"/>
      <c r="SCA151" s="0"/>
      <c r="SCB151" s="0"/>
      <c r="SCC151" s="0"/>
      <c r="SCD151" s="0"/>
      <c r="SCE151" s="0"/>
      <c r="SCF151" s="0"/>
      <c r="SCG151" s="0"/>
      <c r="SCH151" s="0"/>
      <c r="SCI151" s="0"/>
      <c r="SCJ151" s="0"/>
      <c r="SCK151" s="0"/>
      <c r="SCL151" s="0"/>
      <c r="SCM151" s="0"/>
      <c r="SCN151" s="0"/>
      <c r="SCO151" s="0"/>
      <c r="SCP151" s="0"/>
      <c r="SCQ151" s="0"/>
      <c r="SCR151" s="0"/>
      <c r="SCS151" s="0"/>
      <c r="SCT151" s="0"/>
      <c r="SCU151" s="0"/>
      <c r="SCV151" s="0"/>
      <c r="SCW151" s="0"/>
      <c r="SCX151" s="0"/>
      <c r="SCY151" s="0"/>
      <c r="SCZ151" s="0"/>
      <c r="SDA151" s="0"/>
      <c r="SDB151" s="0"/>
      <c r="SDC151" s="0"/>
      <c r="SDD151" s="0"/>
      <c r="SDE151" s="0"/>
      <c r="SDF151" s="0"/>
      <c r="SDG151" s="0"/>
      <c r="SDH151" s="0"/>
      <c r="SDI151" s="0"/>
      <c r="SDJ151" s="0"/>
      <c r="SDK151" s="0"/>
      <c r="SDL151" s="0"/>
      <c r="SDM151" s="0"/>
      <c r="SDN151" s="0"/>
      <c r="SDO151" s="0"/>
      <c r="SDP151" s="0"/>
      <c r="SDQ151" s="0"/>
      <c r="SDR151" s="0"/>
      <c r="SDS151" s="0"/>
      <c r="SDT151" s="0"/>
      <c r="SDU151" s="0"/>
      <c r="SDV151" s="0"/>
      <c r="SDW151" s="0"/>
      <c r="SDX151" s="0"/>
      <c r="SDY151" s="0"/>
      <c r="SDZ151" s="0"/>
      <c r="SEA151" s="0"/>
      <c r="SEB151" s="0"/>
      <c r="SEC151" s="0"/>
      <c r="SED151" s="0"/>
      <c r="SEE151" s="0"/>
      <c r="SEF151" s="0"/>
      <c r="SEG151" s="0"/>
      <c r="SEH151" s="0"/>
      <c r="SEI151" s="0"/>
      <c r="SEJ151" s="0"/>
      <c r="SEK151" s="0"/>
      <c r="SEL151" s="0"/>
      <c r="SEM151" s="0"/>
      <c r="SEN151" s="0"/>
      <c r="SEO151" s="0"/>
      <c r="SEP151" s="0"/>
      <c r="SEQ151" s="0"/>
      <c r="SER151" s="0"/>
      <c r="SES151" s="0"/>
      <c r="SET151" s="0"/>
      <c r="SEU151" s="0"/>
      <c r="SEV151" s="0"/>
      <c r="SEW151" s="0"/>
      <c r="SEX151" s="0"/>
      <c r="SEY151" s="0"/>
      <c r="SEZ151" s="0"/>
      <c r="SFA151" s="0"/>
      <c r="SFB151" s="0"/>
      <c r="SFC151" s="0"/>
      <c r="SFD151" s="0"/>
      <c r="SFE151" s="0"/>
      <c r="SFF151" s="0"/>
      <c r="SFG151" s="0"/>
      <c r="SFH151" s="0"/>
      <c r="SFI151" s="0"/>
      <c r="SFJ151" s="0"/>
      <c r="SFK151" s="0"/>
      <c r="SFL151" s="0"/>
      <c r="SFM151" s="0"/>
      <c r="SFN151" s="0"/>
      <c r="SFO151" s="0"/>
      <c r="SFP151" s="0"/>
      <c r="SFQ151" s="0"/>
      <c r="SFR151" s="0"/>
      <c r="SFS151" s="0"/>
      <c r="SFT151" s="0"/>
      <c r="SFU151" s="0"/>
      <c r="SFV151" s="0"/>
      <c r="SFW151" s="0"/>
      <c r="SFX151" s="0"/>
      <c r="SFY151" s="0"/>
      <c r="SFZ151" s="0"/>
      <c r="SGA151" s="0"/>
      <c r="SGB151" s="0"/>
      <c r="SGC151" s="0"/>
      <c r="SGD151" s="0"/>
      <c r="SGE151" s="0"/>
      <c r="SGF151" s="0"/>
      <c r="SGG151" s="0"/>
      <c r="SGH151" s="0"/>
      <c r="SGI151" s="0"/>
      <c r="SGJ151" s="0"/>
      <c r="SGK151" s="0"/>
      <c r="SGL151" s="0"/>
      <c r="SGM151" s="0"/>
      <c r="SGN151" s="0"/>
      <c r="SGO151" s="0"/>
      <c r="SGP151" s="0"/>
      <c r="SGQ151" s="0"/>
      <c r="SGR151" s="0"/>
      <c r="SGS151" s="0"/>
      <c r="SGT151" s="0"/>
      <c r="SGU151" s="0"/>
      <c r="SGV151" s="0"/>
      <c r="SGW151" s="0"/>
      <c r="SGX151" s="0"/>
      <c r="SGY151" s="0"/>
      <c r="SGZ151" s="0"/>
      <c r="SHA151" s="0"/>
      <c r="SHB151" s="0"/>
      <c r="SHC151" s="0"/>
      <c r="SHD151" s="0"/>
      <c r="SHE151" s="0"/>
      <c r="SHF151" s="0"/>
      <c r="SHG151" s="0"/>
      <c r="SHH151" s="0"/>
      <c r="SHI151" s="0"/>
      <c r="SHJ151" s="0"/>
      <c r="SHK151" s="0"/>
      <c r="SHL151" s="0"/>
      <c r="SHM151" s="0"/>
      <c r="SHN151" s="0"/>
      <c r="SHO151" s="0"/>
      <c r="SHP151" s="0"/>
      <c r="SHQ151" s="0"/>
      <c r="SHR151" s="0"/>
      <c r="SHS151" s="0"/>
      <c r="SHT151" s="0"/>
      <c r="SHU151" s="0"/>
      <c r="SHV151" s="0"/>
      <c r="SHW151" s="0"/>
      <c r="SHX151" s="0"/>
      <c r="SHY151" s="0"/>
      <c r="SHZ151" s="0"/>
      <c r="SIA151" s="0"/>
      <c r="SIB151" s="0"/>
      <c r="SIC151" s="0"/>
      <c r="SID151" s="0"/>
      <c r="SIE151" s="0"/>
      <c r="SIF151" s="0"/>
      <c r="SIG151" s="0"/>
      <c r="SIH151" s="0"/>
      <c r="SII151" s="0"/>
      <c r="SIJ151" s="0"/>
      <c r="SIK151" s="0"/>
      <c r="SIL151" s="0"/>
      <c r="SIM151" s="0"/>
      <c r="SIN151" s="0"/>
      <c r="SIO151" s="0"/>
      <c r="SIP151" s="0"/>
      <c r="SIQ151" s="0"/>
      <c r="SIR151" s="0"/>
      <c r="SIS151" s="0"/>
      <c r="SIT151" s="0"/>
      <c r="SIU151" s="0"/>
      <c r="SIV151" s="0"/>
      <c r="SIW151" s="0"/>
      <c r="SIX151" s="0"/>
      <c r="SIY151" s="0"/>
      <c r="SIZ151" s="0"/>
      <c r="SJA151" s="0"/>
      <c r="SJB151" s="0"/>
      <c r="SJC151" s="0"/>
      <c r="SJD151" s="0"/>
      <c r="SJE151" s="0"/>
      <c r="SJF151" s="0"/>
      <c r="SJG151" s="0"/>
      <c r="SJH151" s="0"/>
      <c r="SJI151" s="0"/>
      <c r="SJJ151" s="0"/>
      <c r="SJK151" s="0"/>
      <c r="SJL151" s="0"/>
      <c r="SJM151" s="0"/>
      <c r="SJN151" s="0"/>
      <c r="SJO151" s="0"/>
      <c r="SJP151" s="0"/>
      <c r="SJQ151" s="0"/>
      <c r="SJR151" s="0"/>
      <c r="SJS151" s="0"/>
      <c r="SJT151" s="0"/>
      <c r="SJU151" s="0"/>
      <c r="SJV151" s="0"/>
      <c r="SJW151" s="0"/>
      <c r="SJX151" s="0"/>
      <c r="SJY151" s="0"/>
      <c r="SJZ151" s="0"/>
      <c r="SKA151" s="0"/>
      <c r="SKB151" s="0"/>
      <c r="SKC151" s="0"/>
      <c r="SKD151" s="0"/>
      <c r="SKE151" s="0"/>
      <c r="SKF151" s="0"/>
      <c r="SKG151" s="0"/>
      <c r="SKH151" s="0"/>
      <c r="SKI151" s="0"/>
      <c r="SKJ151" s="0"/>
      <c r="SKK151" s="0"/>
      <c r="SKL151" s="0"/>
      <c r="SKM151" s="0"/>
      <c r="SKN151" s="0"/>
      <c r="SKO151" s="0"/>
      <c r="SKP151" s="0"/>
      <c r="SKQ151" s="0"/>
      <c r="SKR151" s="0"/>
      <c r="SKS151" s="0"/>
      <c r="SKT151" s="0"/>
      <c r="SKU151" s="0"/>
      <c r="SKV151" s="0"/>
      <c r="SKW151" s="0"/>
      <c r="SKX151" s="0"/>
      <c r="SKY151" s="0"/>
      <c r="SKZ151" s="0"/>
      <c r="SLA151" s="0"/>
      <c r="SLB151" s="0"/>
      <c r="SLC151" s="0"/>
      <c r="SLD151" s="0"/>
      <c r="SLE151" s="0"/>
      <c r="SLF151" s="0"/>
      <c r="SLG151" s="0"/>
      <c r="SLH151" s="0"/>
      <c r="SLI151" s="0"/>
      <c r="SLJ151" s="0"/>
      <c r="SLK151" s="0"/>
      <c r="SLL151" s="0"/>
      <c r="SLM151" s="0"/>
      <c r="SLN151" s="0"/>
      <c r="SLO151" s="0"/>
      <c r="SLP151" s="0"/>
      <c r="SLQ151" s="0"/>
      <c r="SLR151" s="0"/>
      <c r="SLS151" s="0"/>
      <c r="SLT151" s="0"/>
      <c r="SLU151" s="0"/>
      <c r="SLV151" s="0"/>
      <c r="SLW151" s="0"/>
      <c r="SLX151" s="0"/>
      <c r="SLY151" s="0"/>
      <c r="SLZ151" s="0"/>
      <c r="SMA151" s="0"/>
      <c r="SMB151" s="0"/>
      <c r="SMC151" s="0"/>
      <c r="SMD151" s="0"/>
      <c r="SME151" s="0"/>
      <c r="SMF151" s="0"/>
      <c r="SMG151" s="0"/>
      <c r="SMH151" s="0"/>
      <c r="SMI151" s="0"/>
      <c r="SMJ151" s="0"/>
      <c r="SMK151" s="0"/>
      <c r="SML151" s="0"/>
      <c r="SMM151" s="0"/>
      <c r="SMN151" s="0"/>
      <c r="SMO151" s="0"/>
      <c r="SMP151" s="0"/>
      <c r="SMQ151" s="0"/>
      <c r="SMR151" s="0"/>
      <c r="SMS151" s="0"/>
      <c r="SMT151" s="0"/>
      <c r="SMU151" s="0"/>
      <c r="SMV151" s="0"/>
      <c r="SMW151" s="0"/>
      <c r="SMX151" s="0"/>
      <c r="SMY151" s="0"/>
      <c r="SMZ151" s="0"/>
      <c r="SNA151" s="0"/>
      <c r="SNB151" s="0"/>
      <c r="SNC151" s="0"/>
      <c r="SND151" s="0"/>
      <c r="SNE151" s="0"/>
      <c r="SNF151" s="0"/>
      <c r="SNG151" s="0"/>
      <c r="SNH151" s="0"/>
      <c r="SNI151" s="0"/>
      <c r="SNJ151" s="0"/>
      <c r="SNK151" s="0"/>
      <c r="SNL151" s="0"/>
      <c r="SNM151" s="0"/>
      <c r="SNN151" s="0"/>
      <c r="SNO151" s="0"/>
      <c r="SNP151" s="0"/>
      <c r="SNQ151" s="0"/>
      <c r="SNR151" s="0"/>
      <c r="SNS151" s="0"/>
      <c r="SNT151" s="0"/>
      <c r="SNU151" s="0"/>
      <c r="SNV151" s="0"/>
      <c r="SNW151" s="0"/>
      <c r="SNX151" s="0"/>
      <c r="SNY151" s="0"/>
      <c r="SNZ151" s="0"/>
      <c r="SOA151" s="0"/>
      <c r="SOB151" s="0"/>
      <c r="SOC151" s="0"/>
      <c r="SOD151" s="0"/>
      <c r="SOE151" s="0"/>
      <c r="SOF151" s="0"/>
      <c r="SOG151" s="0"/>
      <c r="SOH151" s="0"/>
      <c r="SOI151" s="0"/>
      <c r="SOJ151" s="0"/>
      <c r="SOK151" s="0"/>
      <c r="SOL151" s="0"/>
      <c r="SOM151" s="0"/>
      <c r="SON151" s="0"/>
      <c r="SOO151" s="0"/>
      <c r="SOP151" s="0"/>
      <c r="SOQ151" s="0"/>
      <c r="SOR151" s="0"/>
      <c r="SOS151" s="0"/>
      <c r="SOT151" s="0"/>
      <c r="SOU151" s="0"/>
      <c r="SOV151" s="0"/>
      <c r="SOW151" s="0"/>
      <c r="SOX151" s="0"/>
      <c r="SOY151" s="0"/>
      <c r="SOZ151" s="0"/>
      <c r="SPA151" s="0"/>
      <c r="SPB151" s="0"/>
      <c r="SPC151" s="0"/>
      <c r="SPD151" s="0"/>
      <c r="SPE151" s="0"/>
      <c r="SPF151" s="0"/>
      <c r="SPG151" s="0"/>
      <c r="SPH151" s="0"/>
      <c r="SPI151" s="0"/>
      <c r="SPJ151" s="0"/>
      <c r="SPK151" s="0"/>
      <c r="SPL151" s="0"/>
      <c r="SPM151" s="0"/>
      <c r="SPN151" s="0"/>
      <c r="SPO151" s="0"/>
      <c r="SPP151" s="0"/>
      <c r="SPQ151" s="0"/>
      <c r="SPR151" s="0"/>
      <c r="SPS151" s="0"/>
      <c r="SPT151" s="0"/>
      <c r="SPU151" s="0"/>
      <c r="SPV151" s="0"/>
      <c r="SPW151" s="0"/>
      <c r="SPX151" s="0"/>
      <c r="SPY151" s="0"/>
      <c r="SPZ151" s="0"/>
      <c r="SQA151" s="0"/>
      <c r="SQB151" s="0"/>
      <c r="SQC151" s="0"/>
      <c r="SQD151" s="0"/>
      <c r="SQE151" s="0"/>
      <c r="SQF151" s="0"/>
      <c r="SQG151" s="0"/>
      <c r="SQH151" s="0"/>
      <c r="SQI151" s="0"/>
      <c r="SQJ151" s="0"/>
      <c r="SQK151" s="0"/>
      <c r="SQL151" s="0"/>
      <c r="SQM151" s="0"/>
      <c r="SQN151" s="0"/>
      <c r="SQO151" s="0"/>
      <c r="SQP151" s="0"/>
      <c r="SQQ151" s="0"/>
      <c r="SQR151" s="0"/>
      <c r="SQS151" s="0"/>
      <c r="SQT151" s="0"/>
      <c r="SQU151" s="0"/>
      <c r="SQV151" s="0"/>
      <c r="SQW151" s="0"/>
      <c r="SQX151" s="0"/>
      <c r="SQY151" s="0"/>
      <c r="SQZ151" s="0"/>
      <c r="SRA151" s="0"/>
      <c r="SRB151" s="0"/>
      <c r="SRC151" s="0"/>
      <c r="SRD151" s="0"/>
      <c r="SRE151" s="0"/>
      <c r="SRF151" s="0"/>
      <c r="SRG151" s="0"/>
      <c r="SRH151" s="0"/>
      <c r="SRI151" s="0"/>
      <c r="SRJ151" s="0"/>
      <c r="SRK151" s="0"/>
      <c r="SRL151" s="0"/>
      <c r="SRM151" s="0"/>
      <c r="SRN151" s="0"/>
      <c r="SRO151" s="0"/>
      <c r="SRP151" s="0"/>
      <c r="SRQ151" s="0"/>
      <c r="SRR151" s="0"/>
      <c r="SRS151" s="0"/>
      <c r="SRT151" s="0"/>
      <c r="SRU151" s="0"/>
      <c r="SRV151" s="0"/>
      <c r="SRW151" s="0"/>
      <c r="SRX151" s="0"/>
      <c r="SRY151" s="0"/>
      <c r="SRZ151" s="0"/>
      <c r="SSA151" s="0"/>
      <c r="SSB151" s="0"/>
      <c r="SSC151" s="0"/>
      <c r="SSD151" s="0"/>
      <c r="SSE151" s="0"/>
      <c r="SSF151" s="0"/>
      <c r="SSG151" s="0"/>
      <c r="SSH151" s="0"/>
      <c r="SSI151" s="0"/>
      <c r="SSJ151" s="0"/>
      <c r="SSK151" s="0"/>
      <c r="SSL151" s="0"/>
      <c r="SSM151" s="0"/>
      <c r="SSN151" s="0"/>
      <c r="SSO151" s="0"/>
      <c r="SSP151" s="0"/>
      <c r="SSQ151" s="0"/>
      <c r="SSR151" s="0"/>
      <c r="SSS151" s="0"/>
      <c r="SST151" s="0"/>
      <c r="SSU151" s="0"/>
      <c r="SSV151" s="0"/>
      <c r="SSW151" s="0"/>
      <c r="SSX151" s="0"/>
      <c r="SSY151" s="0"/>
      <c r="SSZ151" s="0"/>
      <c r="STA151" s="0"/>
      <c r="STB151" s="0"/>
      <c r="STC151" s="0"/>
      <c r="STD151" s="0"/>
      <c r="STE151" s="0"/>
      <c r="STF151" s="0"/>
      <c r="STG151" s="0"/>
      <c r="STH151" s="0"/>
      <c r="STI151" s="0"/>
      <c r="STJ151" s="0"/>
      <c r="STK151" s="0"/>
      <c r="STL151" s="0"/>
      <c r="STM151" s="0"/>
      <c r="STN151" s="0"/>
      <c r="STO151" s="0"/>
      <c r="STP151" s="0"/>
      <c r="STQ151" s="0"/>
      <c r="STR151" s="0"/>
      <c r="STS151" s="0"/>
      <c r="STT151" s="0"/>
      <c r="STU151" s="0"/>
      <c r="STV151" s="0"/>
      <c r="STW151" s="0"/>
      <c r="STX151" s="0"/>
      <c r="STY151" s="0"/>
      <c r="STZ151" s="0"/>
      <c r="SUA151" s="0"/>
      <c r="SUB151" s="0"/>
      <c r="SUC151" s="0"/>
      <c r="SUD151" s="0"/>
      <c r="SUE151" s="0"/>
      <c r="SUF151" s="0"/>
      <c r="SUG151" s="0"/>
      <c r="SUH151" s="0"/>
      <c r="SUI151" s="0"/>
      <c r="SUJ151" s="0"/>
      <c r="SUK151" s="0"/>
      <c r="SUL151" s="0"/>
      <c r="SUM151" s="0"/>
      <c r="SUN151" s="0"/>
      <c r="SUO151" s="0"/>
      <c r="SUP151" s="0"/>
      <c r="SUQ151" s="0"/>
      <c r="SUR151" s="0"/>
      <c r="SUS151" s="0"/>
      <c r="SUT151" s="0"/>
      <c r="SUU151" s="0"/>
      <c r="SUV151" s="0"/>
      <c r="SUW151" s="0"/>
      <c r="SUX151" s="0"/>
      <c r="SUY151" s="0"/>
      <c r="SUZ151" s="0"/>
      <c r="SVA151" s="0"/>
      <c r="SVB151" s="0"/>
      <c r="SVC151" s="0"/>
      <c r="SVD151" s="0"/>
      <c r="SVE151" s="0"/>
      <c r="SVF151" s="0"/>
      <c r="SVG151" s="0"/>
      <c r="SVH151" s="0"/>
      <c r="SVI151" s="0"/>
      <c r="SVJ151" s="0"/>
      <c r="SVK151" s="0"/>
      <c r="SVL151" s="0"/>
      <c r="SVM151" s="0"/>
      <c r="SVN151" s="0"/>
      <c r="SVO151" s="0"/>
      <c r="SVP151" s="0"/>
      <c r="SVQ151" s="0"/>
      <c r="SVR151" s="0"/>
      <c r="SVS151" s="0"/>
      <c r="SVT151" s="0"/>
      <c r="SVU151" s="0"/>
      <c r="SVV151" s="0"/>
      <c r="SVW151" s="0"/>
      <c r="SVX151" s="0"/>
      <c r="SVY151" s="0"/>
      <c r="SVZ151" s="0"/>
      <c r="SWA151" s="0"/>
      <c r="SWB151" s="0"/>
      <c r="SWC151" s="0"/>
      <c r="SWD151" s="0"/>
      <c r="SWE151" s="0"/>
      <c r="SWF151" s="0"/>
      <c r="SWG151" s="0"/>
      <c r="SWH151" s="0"/>
      <c r="SWI151" s="0"/>
      <c r="SWJ151" s="0"/>
      <c r="SWK151" s="0"/>
      <c r="SWL151" s="0"/>
      <c r="SWM151" s="0"/>
      <c r="SWN151" s="0"/>
      <c r="SWO151" s="0"/>
      <c r="SWP151" s="0"/>
      <c r="SWQ151" s="0"/>
      <c r="SWR151" s="0"/>
      <c r="SWS151" s="0"/>
      <c r="SWT151" s="0"/>
      <c r="SWU151" s="0"/>
      <c r="SWV151" s="0"/>
      <c r="SWW151" s="0"/>
      <c r="SWX151" s="0"/>
      <c r="SWY151" s="0"/>
      <c r="SWZ151" s="0"/>
      <c r="SXA151" s="0"/>
      <c r="SXB151" s="0"/>
      <c r="SXC151" s="0"/>
      <c r="SXD151" s="0"/>
      <c r="SXE151" s="0"/>
      <c r="SXF151" s="0"/>
      <c r="SXG151" s="0"/>
      <c r="SXH151" s="0"/>
      <c r="SXI151" s="0"/>
      <c r="SXJ151" s="0"/>
      <c r="SXK151" s="0"/>
      <c r="SXL151" s="0"/>
      <c r="SXM151" s="0"/>
      <c r="SXN151" s="0"/>
      <c r="SXO151" s="0"/>
      <c r="SXP151" s="0"/>
      <c r="SXQ151" s="0"/>
      <c r="SXR151" s="0"/>
      <c r="SXS151" s="0"/>
      <c r="SXT151" s="0"/>
      <c r="SXU151" s="0"/>
      <c r="SXV151" s="0"/>
      <c r="SXW151" s="0"/>
      <c r="SXX151" s="0"/>
      <c r="SXY151" s="0"/>
      <c r="SXZ151" s="0"/>
      <c r="SYA151" s="0"/>
      <c r="SYB151" s="0"/>
      <c r="SYC151" s="0"/>
      <c r="SYD151" s="0"/>
      <c r="SYE151" s="0"/>
      <c r="SYF151" s="0"/>
      <c r="SYG151" s="0"/>
      <c r="SYH151" s="0"/>
      <c r="SYI151" s="0"/>
      <c r="SYJ151" s="0"/>
      <c r="SYK151" s="0"/>
      <c r="SYL151" s="0"/>
      <c r="SYM151" s="0"/>
      <c r="SYN151" s="0"/>
      <c r="SYO151" s="0"/>
      <c r="SYP151" s="0"/>
      <c r="SYQ151" s="0"/>
      <c r="SYR151" s="0"/>
      <c r="SYS151" s="0"/>
      <c r="SYT151" s="0"/>
      <c r="SYU151" s="0"/>
      <c r="SYV151" s="0"/>
      <c r="SYW151" s="0"/>
      <c r="SYX151" s="0"/>
      <c r="SYY151" s="0"/>
      <c r="SYZ151" s="0"/>
      <c r="SZA151" s="0"/>
      <c r="SZB151" s="0"/>
      <c r="SZC151" s="0"/>
      <c r="SZD151" s="0"/>
      <c r="SZE151" s="0"/>
      <c r="SZF151" s="0"/>
      <c r="SZG151" s="0"/>
      <c r="SZH151" s="0"/>
      <c r="SZI151" s="0"/>
      <c r="SZJ151" s="0"/>
      <c r="SZK151" s="0"/>
      <c r="SZL151" s="0"/>
      <c r="SZM151" s="0"/>
      <c r="SZN151" s="0"/>
      <c r="SZO151" s="0"/>
      <c r="SZP151" s="0"/>
      <c r="SZQ151" s="0"/>
      <c r="SZR151" s="0"/>
      <c r="SZS151" s="0"/>
      <c r="SZT151" s="0"/>
      <c r="SZU151" s="0"/>
      <c r="SZV151" s="0"/>
      <c r="SZW151" s="0"/>
      <c r="SZX151" s="0"/>
      <c r="SZY151" s="0"/>
      <c r="SZZ151" s="0"/>
      <c r="TAA151" s="0"/>
      <c r="TAB151" s="0"/>
      <c r="TAC151" s="0"/>
      <c r="TAD151" s="0"/>
      <c r="TAE151" s="0"/>
      <c r="TAF151" s="0"/>
      <c r="TAG151" s="0"/>
      <c r="TAH151" s="0"/>
      <c r="TAI151" s="0"/>
      <c r="TAJ151" s="0"/>
      <c r="TAK151" s="0"/>
      <c r="TAL151" s="0"/>
      <c r="TAM151" s="0"/>
      <c r="TAN151" s="0"/>
      <c r="TAO151" s="0"/>
      <c r="TAP151" s="0"/>
      <c r="TAQ151" s="0"/>
      <c r="TAR151" s="0"/>
      <c r="TAS151" s="0"/>
      <c r="TAT151" s="0"/>
      <c r="TAU151" s="0"/>
      <c r="TAV151" s="0"/>
      <c r="TAW151" s="0"/>
      <c r="TAX151" s="0"/>
      <c r="TAY151" s="0"/>
      <c r="TAZ151" s="0"/>
      <c r="TBA151" s="0"/>
      <c r="TBB151" s="0"/>
      <c r="TBC151" s="0"/>
      <c r="TBD151" s="0"/>
      <c r="TBE151" s="0"/>
      <c r="TBF151" s="0"/>
      <c r="TBG151" s="0"/>
      <c r="TBH151" s="0"/>
      <c r="TBI151" s="0"/>
      <c r="TBJ151" s="0"/>
      <c r="TBK151" s="0"/>
      <c r="TBL151" s="0"/>
      <c r="TBM151" s="0"/>
      <c r="TBN151" s="0"/>
      <c r="TBO151" s="0"/>
      <c r="TBP151" s="0"/>
      <c r="TBQ151" s="0"/>
      <c r="TBR151" s="0"/>
      <c r="TBS151" s="0"/>
      <c r="TBT151" s="0"/>
      <c r="TBU151" s="0"/>
      <c r="TBV151" s="0"/>
      <c r="TBW151" s="0"/>
      <c r="TBX151" s="0"/>
      <c r="TBY151" s="0"/>
      <c r="TBZ151" s="0"/>
      <c r="TCA151" s="0"/>
      <c r="TCB151" s="0"/>
      <c r="TCC151" s="0"/>
      <c r="TCD151" s="0"/>
      <c r="TCE151" s="0"/>
      <c r="TCF151" s="0"/>
      <c r="TCG151" s="0"/>
      <c r="TCH151" s="0"/>
      <c r="TCI151" s="0"/>
      <c r="TCJ151" s="0"/>
      <c r="TCK151" s="0"/>
      <c r="TCL151" s="0"/>
      <c r="TCM151" s="0"/>
      <c r="TCN151" s="0"/>
      <c r="TCO151" s="0"/>
      <c r="TCP151" s="0"/>
      <c r="TCQ151" s="0"/>
      <c r="TCR151" s="0"/>
      <c r="TCS151" s="0"/>
      <c r="TCT151" s="0"/>
      <c r="TCU151" s="0"/>
      <c r="TCV151" s="0"/>
      <c r="TCW151" s="0"/>
      <c r="TCX151" s="0"/>
      <c r="TCY151" s="0"/>
      <c r="TCZ151" s="0"/>
      <c r="TDA151" s="0"/>
      <c r="TDB151" s="0"/>
      <c r="TDC151" s="0"/>
      <c r="TDD151" s="0"/>
      <c r="TDE151" s="0"/>
      <c r="TDF151" s="0"/>
      <c r="TDG151" s="0"/>
      <c r="TDH151" s="0"/>
      <c r="TDI151" s="0"/>
      <c r="TDJ151" s="0"/>
      <c r="TDK151" s="0"/>
      <c r="TDL151" s="0"/>
      <c r="TDM151" s="0"/>
      <c r="TDN151" s="0"/>
      <c r="TDO151" s="0"/>
      <c r="TDP151" s="0"/>
      <c r="TDQ151" s="0"/>
      <c r="TDR151" s="0"/>
      <c r="TDS151" s="0"/>
      <c r="TDT151" s="0"/>
      <c r="TDU151" s="0"/>
      <c r="TDV151" s="0"/>
      <c r="TDW151" s="0"/>
      <c r="TDX151" s="0"/>
      <c r="TDY151" s="0"/>
      <c r="TDZ151" s="0"/>
      <c r="TEA151" s="0"/>
      <c r="TEB151" s="0"/>
      <c r="TEC151" s="0"/>
      <c r="TED151" s="0"/>
      <c r="TEE151" s="0"/>
      <c r="TEF151" s="0"/>
      <c r="TEG151" s="0"/>
      <c r="TEH151" s="0"/>
      <c r="TEI151" s="0"/>
      <c r="TEJ151" s="0"/>
      <c r="TEK151" s="0"/>
      <c r="TEL151" s="0"/>
      <c r="TEM151" s="0"/>
      <c r="TEN151" s="0"/>
      <c r="TEO151" s="0"/>
      <c r="TEP151" s="0"/>
      <c r="TEQ151" s="0"/>
      <c r="TER151" s="0"/>
      <c r="TES151" s="0"/>
      <c r="TET151" s="0"/>
      <c r="TEU151" s="0"/>
      <c r="TEV151" s="0"/>
      <c r="TEW151" s="0"/>
      <c r="TEX151" s="0"/>
      <c r="TEY151" s="0"/>
      <c r="TEZ151" s="0"/>
      <c r="TFA151" s="0"/>
      <c r="TFB151" s="0"/>
      <c r="TFC151" s="0"/>
      <c r="TFD151" s="0"/>
      <c r="TFE151" s="0"/>
      <c r="TFF151" s="0"/>
      <c r="TFG151" s="0"/>
      <c r="TFH151" s="0"/>
      <c r="TFI151" s="0"/>
      <c r="TFJ151" s="0"/>
      <c r="TFK151" s="0"/>
      <c r="TFL151" s="0"/>
      <c r="TFM151" s="0"/>
      <c r="TFN151" s="0"/>
      <c r="TFO151" s="0"/>
      <c r="TFP151" s="0"/>
      <c r="TFQ151" s="0"/>
      <c r="TFR151" s="0"/>
      <c r="TFS151" s="0"/>
      <c r="TFT151" s="0"/>
      <c r="TFU151" s="0"/>
      <c r="TFV151" s="0"/>
      <c r="TFW151" s="0"/>
      <c r="TFX151" s="0"/>
      <c r="TFY151" s="0"/>
      <c r="TFZ151" s="0"/>
      <c r="TGA151" s="0"/>
      <c r="TGB151" s="0"/>
      <c r="TGC151" s="0"/>
      <c r="TGD151" s="0"/>
      <c r="TGE151" s="0"/>
      <c r="TGF151" s="0"/>
      <c r="TGG151" s="0"/>
      <c r="TGH151" s="0"/>
      <c r="TGI151" s="0"/>
      <c r="TGJ151" s="0"/>
      <c r="TGK151" s="0"/>
      <c r="TGL151" s="0"/>
      <c r="TGM151" s="0"/>
      <c r="TGN151" s="0"/>
      <c r="TGO151" s="0"/>
      <c r="TGP151" s="0"/>
      <c r="TGQ151" s="0"/>
      <c r="TGR151" s="0"/>
      <c r="TGS151" s="0"/>
      <c r="TGT151" s="0"/>
      <c r="TGU151" s="0"/>
      <c r="TGV151" s="0"/>
      <c r="TGW151" s="0"/>
      <c r="TGX151" s="0"/>
      <c r="TGY151" s="0"/>
      <c r="TGZ151" s="0"/>
      <c r="THA151" s="0"/>
      <c r="THB151" s="0"/>
      <c r="THC151" s="0"/>
      <c r="THD151" s="0"/>
      <c r="THE151" s="0"/>
      <c r="THF151" s="0"/>
      <c r="THG151" s="0"/>
      <c r="THH151" s="0"/>
      <c r="THI151" s="0"/>
      <c r="THJ151" s="0"/>
      <c r="THK151" s="0"/>
      <c r="THL151" s="0"/>
      <c r="THM151" s="0"/>
      <c r="THN151" s="0"/>
      <c r="THO151" s="0"/>
      <c r="THP151" s="0"/>
      <c r="THQ151" s="0"/>
      <c r="THR151" s="0"/>
      <c r="THS151" s="0"/>
      <c r="THT151" s="0"/>
      <c r="THU151" s="0"/>
      <c r="THV151" s="0"/>
      <c r="THW151" s="0"/>
      <c r="THX151" s="0"/>
      <c r="THY151" s="0"/>
      <c r="THZ151" s="0"/>
      <c r="TIA151" s="0"/>
      <c r="TIB151" s="0"/>
      <c r="TIC151" s="0"/>
      <c r="TID151" s="0"/>
      <c r="TIE151" s="0"/>
      <c r="TIF151" s="0"/>
      <c r="TIG151" s="0"/>
      <c r="TIH151" s="0"/>
      <c r="TII151" s="0"/>
      <c r="TIJ151" s="0"/>
      <c r="TIK151" s="0"/>
      <c r="TIL151" s="0"/>
      <c r="TIM151" s="0"/>
      <c r="TIN151" s="0"/>
      <c r="TIO151" s="0"/>
      <c r="TIP151" s="0"/>
      <c r="TIQ151" s="0"/>
      <c r="TIR151" s="0"/>
      <c r="TIS151" s="0"/>
      <c r="TIT151" s="0"/>
      <c r="TIU151" s="0"/>
      <c r="TIV151" s="0"/>
      <c r="TIW151" s="0"/>
      <c r="TIX151" s="0"/>
      <c r="TIY151" s="0"/>
      <c r="TIZ151" s="0"/>
      <c r="TJA151" s="0"/>
      <c r="TJB151" s="0"/>
      <c r="TJC151" s="0"/>
      <c r="TJD151" s="0"/>
      <c r="TJE151" s="0"/>
      <c r="TJF151" s="0"/>
      <c r="TJG151" s="0"/>
      <c r="TJH151" s="0"/>
      <c r="TJI151" s="0"/>
      <c r="TJJ151" s="0"/>
      <c r="TJK151" s="0"/>
      <c r="TJL151" s="0"/>
      <c r="TJM151" s="0"/>
      <c r="TJN151" s="0"/>
      <c r="TJO151" s="0"/>
      <c r="TJP151" s="0"/>
      <c r="TJQ151" s="0"/>
      <c r="TJR151" s="0"/>
      <c r="TJS151" s="0"/>
      <c r="TJT151" s="0"/>
      <c r="TJU151" s="0"/>
      <c r="TJV151" s="0"/>
      <c r="TJW151" s="0"/>
      <c r="TJX151" s="0"/>
      <c r="TJY151" s="0"/>
      <c r="TJZ151" s="0"/>
      <c r="TKA151" s="0"/>
      <c r="TKB151" s="0"/>
      <c r="TKC151" s="0"/>
      <c r="TKD151" s="0"/>
      <c r="TKE151" s="0"/>
      <c r="TKF151" s="0"/>
      <c r="TKG151" s="0"/>
      <c r="TKH151" s="0"/>
      <c r="TKI151" s="0"/>
      <c r="TKJ151" s="0"/>
      <c r="TKK151" s="0"/>
      <c r="TKL151" s="0"/>
      <c r="TKM151" s="0"/>
      <c r="TKN151" s="0"/>
      <c r="TKO151" s="0"/>
      <c r="TKP151" s="0"/>
      <c r="TKQ151" s="0"/>
      <c r="TKR151" s="0"/>
      <c r="TKS151" s="0"/>
      <c r="TKT151" s="0"/>
      <c r="TKU151" s="0"/>
      <c r="TKV151" s="0"/>
      <c r="TKW151" s="0"/>
      <c r="TKX151" s="0"/>
      <c r="TKY151" s="0"/>
      <c r="TKZ151" s="0"/>
      <c r="TLA151" s="0"/>
      <c r="TLB151" s="0"/>
      <c r="TLC151" s="0"/>
      <c r="TLD151" s="0"/>
      <c r="TLE151" s="0"/>
      <c r="TLF151" s="0"/>
      <c r="TLG151" s="0"/>
      <c r="TLH151" s="0"/>
      <c r="TLI151" s="0"/>
      <c r="TLJ151" s="0"/>
      <c r="TLK151" s="0"/>
      <c r="TLL151" s="0"/>
      <c r="TLM151" s="0"/>
      <c r="TLN151" s="0"/>
      <c r="TLO151" s="0"/>
      <c r="TLP151" s="0"/>
      <c r="TLQ151" s="0"/>
      <c r="TLR151" s="0"/>
      <c r="TLS151" s="0"/>
      <c r="TLT151" s="0"/>
      <c r="TLU151" s="0"/>
      <c r="TLV151" s="0"/>
      <c r="TLW151" s="0"/>
      <c r="TLX151" s="0"/>
      <c r="TLY151" s="0"/>
      <c r="TLZ151" s="0"/>
      <c r="TMA151" s="0"/>
      <c r="TMB151" s="0"/>
      <c r="TMC151" s="0"/>
      <c r="TMD151" s="0"/>
      <c r="TME151" s="0"/>
      <c r="TMF151" s="0"/>
      <c r="TMG151" s="0"/>
      <c r="TMH151" s="0"/>
      <c r="TMI151" s="0"/>
      <c r="TMJ151" s="0"/>
      <c r="TMK151" s="0"/>
      <c r="TML151" s="0"/>
      <c r="TMM151" s="0"/>
      <c r="TMN151" s="0"/>
      <c r="TMO151" s="0"/>
      <c r="TMP151" s="0"/>
      <c r="TMQ151" s="0"/>
      <c r="TMR151" s="0"/>
      <c r="TMS151" s="0"/>
      <c r="TMT151" s="0"/>
      <c r="TMU151" s="0"/>
      <c r="TMV151" s="0"/>
      <c r="TMW151" s="0"/>
      <c r="TMX151" s="0"/>
      <c r="TMY151" s="0"/>
      <c r="TMZ151" s="0"/>
      <c r="TNA151" s="0"/>
      <c r="TNB151" s="0"/>
      <c r="TNC151" s="0"/>
      <c r="TND151" s="0"/>
      <c r="TNE151" s="0"/>
      <c r="TNF151" s="0"/>
      <c r="TNG151" s="0"/>
      <c r="TNH151" s="0"/>
      <c r="TNI151" s="0"/>
      <c r="TNJ151" s="0"/>
      <c r="TNK151" s="0"/>
      <c r="TNL151" s="0"/>
      <c r="TNM151" s="0"/>
      <c r="TNN151" s="0"/>
      <c r="TNO151" s="0"/>
      <c r="TNP151" s="0"/>
      <c r="TNQ151" s="0"/>
      <c r="TNR151" s="0"/>
      <c r="TNS151" s="0"/>
      <c r="TNT151" s="0"/>
      <c r="TNU151" s="0"/>
      <c r="TNV151" s="0"/>
      <c r="TNW151" s="0"/>
      <c r="TNX151" s="0"/>
      <c r="TNY151" s="0"/>
      <c r="TNZ151" s="0"/>
      <c r="TOA151" s="0"/>
      <c r="TOB151" s="0"/>
      <c r="TOC151" s="0"/>
      <c r="TOD151" s="0"/>
      <c r="TOE151" s="0"/>
      <c r="TOF151" s="0"/>
      <c r="TOG151" s="0"/>
      <c r="TOH151" s="0"/>
      <c r="TOI151" s="0"/>
      <c r="TOJ151" s="0"/>
      <c r="TOK151" s="0"/>
      <c r="TOL151" s="0"/>
      <c r="TOM151" s="0"/>
      <c r="TON151" s="0"/>
      <c r="TOO151" s="0"/>
      <c r="TOP151" s="0"/>
      <c r="TOQ151" s="0"/>
      <c r="TOR151" s="0"/>
      <c r="TOS151" s="0"/>
      <c r="TOT151" s="0"/>
      <c r="TOU151" s="0"/>
      <c r="TOV151" s="0"/>
      <c r="TOW151" s="0"/>
      <c r="TOX151" s="0"/>
      <c r="TOY151" s="0"/>
      <c r="TOZ151" s="0"/>
      <c r="TPA151" s="0"/>
      <c r="TPB151" s="0"/>
      <c r="TPC151" s="0"/>
      <c r="TPD151" s="0"/>
      <c r="TPE151" s="0"/>
      <c r="TPF151" s="0"/>
      <c r="TPG151" s="0"/>
      <c r="TPH151" s="0"/>
      <c r="TPI151" s="0"/>
      <c r="TPJ151" s="0"/>
      <c r="TPK151" s="0"/>
      <c r="TPL151" s="0"/>
      <c r="TPM151" s="0"/>
      <c r="TPN151" s="0"/>
      <c r="TPO151" s="0"/>
      <c r="TPP151" s="0"/>
      <c r="TPQ151" s="0"/>
      <c r="TPR151" s="0"/>
      <c r="TPS151" s="0"/>
      <c r="TPT151" s="0"/>
      <c r="TPU151" s="0"/>
      <c r="TPV151" s="0"/>
      <c r="TPW151" s="0"/>
      <c r="TPX151" s="0"/>
      <c r="TPY151" s="0"/>
      <c r="TPZ151" s="0"/>
      <c r="TQA151" s="0"/>
      <c r="TQB151" s="0"/>
      <c r="TQC151" s="0"/>
      <c r="TQD151" s="0"/>
      <c r="TQE151" s="0"/>
      <c r="TQF151" s="0"/>
      <c r="TQG151" s="0"/>
      <c r="TQH151" s="0"/>
      <c r="TQI151" s="0"/>
      <c r="TQJ151" s="0"/>
      <c r="TQK151" s="0"/>
      <c r="TQL151" s="0"/>
      <c r="TQM151" s="0"/>
      <c r="TQN151" s="0"/>
      <c r="TQO151" s="0"/>
      <c r="TQP151" s="0"/>
      <c r="TQQ151" s="0"/>
      <c r="TQR151" s="0"/>
      <c r="TQS151" s="0"/>
      <c r="TQT151" s="0"/>
      <c r="TQU151" s="0"/>
      <c r="TQV151" s="0"/>
      <c r="TQW151" s="0"/>
      <c r="TQX151" s="0"/>
      <c r="TQY151" s="0"/>
      <c r="TQZ151" s="0"/>
      <c r="TRA151" s="0"/>
      <c r="TRB151" s="0"/>
      <c r="TRC151" s="0"/>
      <c r="TRD151" s="0"/>
      <c r="TRE151" s="0"/>
      <c r="TRF151" s="0"/>
      <c r="TRG151" s="0"/>
      <c r="TRH151" s="0"/>
      <c r="TRI151" s="0"/>
      <c r="TRJ151" s="0"/>
      <c r="TRK151" s="0"/>
      <c r="TRL151" s="0"/>
      <c r="TRM151" s="0"/>
      <c r="TRN151" s="0"/>
      <c r="TRO151" s="0"/>
      <c r="TRP151" s="0"/>
      <c r="TRQ151" s="0"/>
      <c r="TRR151" s="0"/>
      <c r="TRS151" s="0"/>
      <c r="TRT151" s="0"/>
      <c r="TRU151" s="0"/>
      <c r="TRV151" s="0"/>
      <c r="TRW151" s="0"/>
      <c r="TRX151" s="0"/>
      <c r="TRY151" s="0"/>
      <c r="TRZ151" s="0"/>
      <c r="TSA151" s="0"/>
      <c r="TSB151" s="0"/>
      <c r="TSC151" s="0"/>
      <c r="TSD151" s="0"/>
      <c r="TSE151" s="0"/>
      <c r="TSF151" s="0"/>
      <c r="TSG151" s="0"/>
      <c r="TSH151" s="0"/>
      <c r="TSI151" s="0"/>
      <c r="TSJ151" s="0"/>
      <c r="TSK151" s="0"/>
      <c r="TSL151" s="0"/>
      <c r="TSM151" s="0"/>
      <c r="TSN151" s="0"/>
      <c r="TSO151" s="0"/>
      <c r="TSP151" s="0"/>
      <c r="TSQ151" s="0"/>
      <c r="TSR151" s="0"/>
      <c r="TSS151" s="0"/>
      <c r="TST151" s="0"/>
      <c r="TSU151" s="0"/>
      <c r="TSV151" s="0"/>
      <c r="TSW151" s="0"/>
      <c r="TSX151" s="0"/>
      <c r="TSY151" s="0"/>
      <c r="TSZ151" s="0"/>
      <c r="TTA151" s="0"/>
      <c r="TTB151" s="0"/>
      <c r="TTC151" s="0"/>
      <c r="TTD151" s="0"/>
      <c r="TTE151" s="0"/>
      <c r="TTF151" s="0"/>
      <c r="TTG151" s="0"/>
      <c r="TTH151" s="0"/>
      <c r="TTI151" s="0"/>
      <c r="TTJ151" s="0"/>
      <c r="TTK151" s="0"/>
      <c r="TTL151" s="0"/>
      <c r="TTM151" s="0"/>
      <c r="TTN151" s="0"/>
      <c r="TTO151" s="0"/>
      <c r="TTP151" s="0"/>
      <c r="TTQ151" s="0"/>
      <c r="TTR151" s="0"/>
      <c r="TTS151" s="0"/>
      <c r="TTT151" s="0"/>
      <c r="TTU151" s="0"/>
      <c r="TTV151" s="0"/>
      <c r="TTW151" s="0"/>
      <c r="TTX151" s="0"/>
      <c r="TTY151" s="0"/>
      <c r="TTZ151" s="0"/>
      <c r="TUA151" s="0"/>
      <c r="TUB151" s="0"/>
      <c r="TUC151" s="0"/>
      <c r="TUD151" s="0"/>
      <c r="TUE151" s="0"/>
      <c r="TUF151" s="0"/>
      <c r="TUG151" s="0"/>
      <c r="TUH151" s="0"/>
      <c r="TUI151" s="0"/>
      <c r="TUJ151" s="0"/>
      <c r="TUK151" s="0"/>
      <c r="TUL151" s="0"/>
      <c r="TUM151" s="0"/>
      <c r="TUN151" s="0"/>
      <c r="TUO151" s="0"/>
      <c r="TUP151" s="0"/>
      <c r="TUQ151" s="0"/>
      <c r="TUR151" s="0"/>
      <c r="TUS151" s="0"/>
      <c r="TUT151" s="0"/>
      <c r="TUU151" s="0"/>
      <c r="TUV151" s="0"/>
      <c r="TUW151" s="0"/>
      <c r="TUX151" s="0"/>
      <c r="TUY151" s="0"/>
      <c r="TUZ151" s="0"/>
      <c r="TVA151" s="0"/>
      <c r="TVB151" s="0"/>
      <c r="TVC151" s="0"/>
      <c r="TVD151" s="0"/>
      <c r="TVE151" s="0"/>
      <c r="TVF151" s="0"/>
      <c r="TVG151" s="0"/>
      <c r="TVH151" s="0"/>
      <c r="TVI151" s="0"/>
      <c r="TVJ151" s="0"/>
      <c r="TVK151" s="0"/>
      <c r="TVL151" s="0"/>
      <c r="TVM151" s="0"/>
      <c r="TVN151" s="0"/>
      <c r="TVO151" s="0"/>
      <c r="TVP151" s="0"/>
      <c r="TVQ151" s="0"/>
      <c r="TVR151" s="0"/>
      <c r="TVS151" s="0"/>
      <c r="TVT151" s="0"/>
      <c r="TVU151" s="0"/>
      <c r="TVV151" s="0"/>
      <c r="TVW151" s="0"/>
      <c r="TVX151" s="0"/>
      <c r="TVY151" s="0"/>
      <c r="TVZ151" s="0"/>
      <c r="TWA151" s="0"/>
      <c r="TWB151" s="0"/>
      <c r="TWC151" s="0"/>
      <c r="TWD151" s="0"/>
      <c r="TWE151" s="0"/>
      <c r="TWF151" s="0"/>
      <c r="TWG151" s="0"/>
      <c r="TWH151" s="0"/>
      <c r="TWI151" s="0"/>
      <c r="TWJ151" s="0"/>
      <c r="TWK151" s="0"/>
      <c r="TWL151" s="0"/>
      <c r="TWM151" s="0"/>
      <c r="TWN151" s="0"/>
      <c r="TWO151" s="0"/>
      <c r="TWP151" s="0"/>
      <c r="TWQ151" s="0"/>
      <c r="TWR151" s="0"/>
      <c r="TWS151" s="0"/>
      <c r="TWT151" s="0"/>
      <c r="TWU151" s="0"/>
      <c r="TWV151" s="0"/>
      <c r="TWW151" s="0"/>
      <c r="TWX151" s="0"/>
      <c r="TWY151" s="0"/>
      <c r="TWZ151" s="0"/>
      <c r="TXA151" s="0"/>
      <c r="TXB151" s="0"/>
      <c r="TXC151" s="0"/>
      <c r="TXD151" s="0"/>
      <c r="TXE151" s="0"/>
      <c r="TXF151" s="0"/>
      <c r="TXG151" s="0"/>
      <c r="TXH151" s="0"/>
      <c r="TXI151" s="0"/>
      <c r="TXJ151" s="0"/>
      <c r="TXK151" s="0"/>
      <c r="TXL151" s="0"/>
      <c r="TXM151" s="0"/>
      <c r="TXN151" s="0"/>
      <c r="TXO151" s="0"/>
      <c r="TXP151" s="0"/>
      <c r="TXQ151" s="0"/>
      <c r="TXR151" s="0"/>
      <c r="TXS151" s="0"/>
      <c r="TXT151" s="0"/>
      <c r="TXU151" s="0"/>
      <c r="TXV151" s="0"/>
      <c r="TXW151" s="0"/>
      <c r="TXX151" s="0"/>
      <c r="TXY151" s="0"/>
      <c r="TXZ151" s="0"/>
      <c r="TYA151" s="0"/>
      <c r="TYB151" s="0"/>
      <c r="TYC151" s="0"/>
      <c r="TYD151" s="0"/>
      <c r="TYE151" s="0"/>
      <c r="TYF151" s="0"/>
      <c r="TYG151" s="0"/>
      <c r="TYH151" s="0"/>
      <c r="TYI151" s="0"/>
      <c r="TYJ151" s="0"/>
      <c r="TYK151" s="0"/>
      <c r="TYL151" s="0"/>
      <c r="TYM151" s="0"/>
      <c r="TYN151" s="0"/>
      <c r="TYO151" s="0"/>
      <c r="TYP151" s="0"/>
      <c r="TYQ151" s="0"/>
      <c r="TYR151" s="0"/>
      <c r="TYS151" s="0"/>
      <c r="TYT151" s="0"/>
      <c r="TYU151" s="0"/>
      <c r="TYV151" s="0"/>
      <c r="TYW151" s="0"/>
      <c r="TYX151" s="0"/>
      <c r="TYY151" s="0"/>
      <c r="TYZ151" s="0"/>
      <c r="TZA151" s="0"/>
      <c r="TZB151" s="0"/>
      <c r="TZC151" s="0"/>
      <c r="TZD151" s="0"/>
      <c r="TZE151" s="0"/>
      <c r="TZF151" s="0"/>
      <c r="TZG151" s="0"/>
      <c r="TZH151" s="0"/>
      <c r="TZI151" s="0"/>
      <c r="TZJ151" s="0"/>
      <c r="TZK151" s="0"/>
      <c r="TZL151" s="0"/>
      <c r="TZM151" s="0"/>
      <c r="TZN151" s="0"/>
      <c r="TZO151" s="0"/>
      <c r="TZP151" s="0"/>
      <c r="TZQ151" s="0"/>
      <c r="TZR151" s="0"/>
      <c r="TZS151" s="0"/>
      <c r="TZT151" s="0"/>
      <c r="TZU151" s="0"/>
      <c r="TZV151" s="0"/>
      <c r="TZW151" s="0"/>
      <c r="TZX151" s="0"/>
      <c r="TZY151" s="0"/>
      <c r="TZZ151" s="0"/>
      <c r="UAA151" s="0"/>
      <c r="UAB151" s="0"/>
      <c r="UAC151" s="0"/>
      <c r="UAD151" s="0"/>
      <c r="UAE151" s="0"/>
      <c r="UAF151" s="0"/>
      <c r="UAG151" s="0"/>
      <c r="UAH151" s="0"/>
      <c r="UAI151" s="0"/>
      <c r="UAJ151" s="0"/>
      <c r="UAK151" s="0"/>
      <c r="UAL151" s="0"/>
      <c r="UAM151" s="0"/>
      <c r="UAN151" s="0"/>
      <c r="UAO151" s="0"/>
      <c r="UAP151" s="0"/>
      <c r="UAQ151" s="0"/>
      <c r="UAR151" s="0"/>
      <c r="UAS151" s="0"/>
      <c r="UAT151" s="0"/>
      <c r="UAU151" s="0"/>
      <c r="UAV151" s="0"/>
      <c r="UAW151" s="0"/>
      <c r="UAX151" s="0"/>
      <c r="UAY151" s="0"/>
      <c r="UAZ151" s="0"/>
      <c r="UBA151" s="0"/>
      <c r="UBB151" s="0"/>
      <c r="UBC151" s="0"/>
      <c r="UBD151" s="0"/>
      <c r="UBE151" s="0"/>
      <c r="UBF151" s="0"/>
      <c r="UBG151" s="0"/>
      <c r="UBH151" s="0"/>
      <c r="UBI151" s="0"/>
      <c r="UBJ151" s="0"/>
      <c r="UBK151" s="0"/>
      <c r="UBL151" s="0"/>
      <c r="UBM151" s="0"/>
      <c r="UBN151" s="0"/>
      <c r="UBO151" s="0"/>
      <c r="UBP151" s="0"/>
      <c r="UBQ151" s="0"/>
      <c r="UBR151" s="0"/>
      <c r="UBS151" s="0"/>
      <c r="UBT151" s="0"/>
      <c r="UBU151" s="0"/>
      <c r="UBV151" s="0"/>
      <c r="UBW151" s="0"/>
      <c r="UBX151" s="0"/>
      <c r="UBY151" s="0"/>
      <c r="UBZ151" s="0"/>
      <c r="UCA151" s="0"/>
      <c r="UCB151" s="0"/>
      <c r="UCC151" s="0"/>
      <c r="UCD151" s="0"/>
      <c r="UCE151" s="0"/>
      <c r="UCF151" s="0"/>
      <c r="UCG151" s="0"/>
      <c r="UCH151" s="0"/>
      <c r="UCI151" s="0"/>
      <c r="UCJ151" s="0"/>
      <c r="UCK151" s="0"/>
      <c r="UCL151" s="0"/>
      <c r="UCM151" s="0"/>
      <c r="UCN151" s="0"/>
      <c r="UCO151" s="0"/>
      <c r="UCP151" s="0"/>
      <c r="UCQ151" s="0"/>
      <c r="UCR151" s="0"/>
      <c r="UCS151" s="0"/>
      <c r="UCT151" s="0"/>
      <c r="UCU151" s="0"/>
      <c r="UCV151" s="0"/>
      <c r="UCW151" s="0"/>
      <c r="UCX151" s="0"/>
      <c r="UCY151" s="0"/>
      <c r="UCZ151" s="0"/>
      <c r="UDA151" s="0"/>
      <c r="UDB151" s="0"/>
      <c r="UDC151" s="0"/>
      <c r="UDD151" s="0"/>
      <c r="UDE151" s="0"/>
      <c r="UDF151" s="0"/>
      <c r="UDG151" s="0"/>
      <c r="UDH151" s="0"/>
      <c r="UDI151" s="0"/>
      <c r="UDJ151" s="0"/>
      <c r="UDK151" s="0"/>
      <c r="UDL151" s="0"/>
      <c r="UDM151" s="0"/>
      <c r="UDN151" s="0"/>
      <c r="UDO151" s="0"/>
      <c r="UDP151" s="0"/>
      <c r="UDQ151" s="0"/>
      <c r="UDR151" s="0"/>
      <c r="UDS151" s="0"/>
      <c r="UDT151" s="0"/>
      <c r="UDU151" s="0"/>
      <c r="UDV151" s="0"/>
      <c r="UDW151" s="0"/>
      <c r="UDX151" s="0"/>
      <c r="UDY151" s="0"/>
      <c r="UDZ151" s="0"/>
      <c r="UEA151" s="0"/>
      <c r="UEB151" s="0"/>
      <c r="UEC151" s="0"/>
      <c r="UED151" s="0"/>
      <c r="UEE151" s="0"/>
      <c r="UEF151" s="0"/>
      <c r="UEG151" s="0"/>
      <c r="UEH151" s="0"/>
      <c r="UEI151" s="0"/>
      <c r="UEJ151" s="0"/>
      <c r="UEK151" s="0"/>
      <c r="UEL151" s="0"/>
      <c r="UEM151" s="0"/>
      <c r="UEN151" s="0"/>
      <c r="UEO151" s="0"/>
      <c r="UEP151" s="0"/>
      <c r="UEQ151" s="0"/>
      <c r="UER151" s="0"/>
      <c r="UES151" s="0"/>
      <c r="UET151" s="0"/>
      <c r="UEU151" s="0"/>
      <c r="UEV151" s="0"/>
      <c r="UEW151" s="0"/>
      <c r="UEX151" s="0"/>
      <c r="UEY151" s="0"/>
      <c r="UEZ151" s="0"/>
      <c r="UFA151" s="0"/>
      <c r="UFB151" s="0"/>
      <c r="UFC151" s="0"/>
      <c r="UFD151" s="0"/>
      <c r="UFE151" s="0"/>
      <c r="UFF151" s="0"/>
      <c r="UFG151" s="0"/>
      <c r="UFH151" s="0"/>
      <c r="UFI151" s="0"/>
      <c r="UFJ151" s="0"/>
      <c r="UFK151" s="0"/>
      <c r="UFL151" s="0"/>
      <c r="UFM151" s="0"/>
      <c r="UFN151" s="0"/>
      <c r="UFO151" s="0"/>
      <c r="UFP151" s="0"/>
      <c r="UFQ151" s="0"/>
      <c r="UFR151" s="0"/>
      <c r="UFS151" s="0"/>
      <c r="UFT151" s="0"/>
      <c r="UFU151" s="0"/>
      <c r="UFV151" s="0"/>
      <c r="UFW151" s="0"/>
      <c r="UFX151" s="0"/>
      <c r="UFY151" s="0"/>
      <c r="UFZ151" s="0"/>
      <c r="UGA151" s="0"/>
      <c r="UGB151" s="0"/>
      <c r="UGC151" s="0"/>
      <c r="UGD151" s="0"/>
      <c r="UGE151" s="0"/>
      <c r="UGF151" s="0"/>
      <c r="UGG151" s="0"/>
      <c r="UGH151" s="0"/>
      <c r="UGI151" s="0"/>
      <c r="UGJ151" s="0"/>
      <c r="UGK151" s="0"/>
      <c r="UGL151" s="0"/>
      <c r="UGM151" s="0"/>
      <c r="UGN151" s="0"/>
      <c r="UGO151" s="0"/>
      <c r="UGP151" s="0"/>
      <c r="UGQ151" s="0"/>
      <c r="UGR151" s="0"/>
      <c r="UGS151" s="0"/>
      <c r="UGT151" s="0"/>
      <c r="UGU151" s="0"/>
      <c r="UGV151" s="0"/>
      <c r="UGW151" s="0"/>
      <c r="UGX151" s="0"/>
      <c r="UGY151" s="0"/>
      <c r="UGZ151" s="0"/>
      <c r="UHA151" s="0"/>
      <c r="UHB151" s="0"/>
      <c r="UHC151" s="0"/>
      <c r="UHD151" s="0"/>
      <c r="UHE151" s="0"/>
      <c r="UHF151" s="0"/>
      <c r="UHG151" s="0"/>
      <c r="UHH151" s="0"/>
      <c r="UHI151" s="0"/>
      <c r="UHJ151" s="0"/>
      <c r="UHK151" s="0"/>
      <c r="UHL151" s="0"/>
      <c r="UHM151" s="0"/>
      <c r="UHN151" s="0"/>
      <c r="UHO151" s="0"/>
      <c r="UHP151" s="0"/>
      <c r="UHQ151" s="0"/>
      <c r="UHR151" s="0"/>
      <c r="UHS151" s="0"/>
      <c r="UHT151" s="0"/>
      <c r="UHU151" s="0"/>
      <c r="UHV151" s="0"/>
      <c r="UHW151" s="0"/>
      <c r="UHX151" s="0"/>
      <c r="UHY151" s="0"/>
      <c r="UHZ151" s="0"/>
      <c r="UIA151" s="0"/>
      <c r="UIB151" s="0"/>
      <c r="UIC151" s="0"/>
      <c r="UID151" s="0"/>
      <c r="UIE151" s="0"/>
      <c r="UIF151" s="0"/>
      <c r="UIG151" s="0"/>
      <c r="UIH151" s="0"/>
      <c r="UII151" s="0"/>
      <c r="UIJ151" s="0"/>
      <c r="UIK151" s="0"/>
      <c r="UIL151" s="0"/>
      <c r="UIM151" s="0"/>
      <c r="UIN151" s="0"/>
      <c r="UIO151" s="0"/>
      <c r="UIP151" s="0"/>
      <c r="UIQ151" s="0"/>
      <c r="UIR151" s="0"/>
      <c r="UIS151" s="0"/>
      <c r="UIT151" s="0"/>
      <c r="UIU151" s="0"/>
      <c r="UIV151" s="0"/>
      <c r="UIW151" s="0"/>
      <c r="UIX151" s="0"/>
      <c r="UIY151" s="0"/>
      <c r="UIZ151" s="0"/>
      <c r="UJA151" s="0"/>
      <c r="UJB151" s="0"/>
      <c r="UJC151" s="0"/>
      <c r="UJD151" s="0"/>
      <c r="UJE151" s="0"/>
      <c r="UJF151" s="0"/>
      <c r="UJG151" s="0"/>
      <c r="UJH151" s="0"/>
      <c r="UJI151" s="0"/>
      <c r="UJJ151" s="0"/>
      <c r="UJK151" s="0"/>
      <c r="UJL151" s="0"/>
      <c r="UJM151" s="0"/>
      <c r="UJN151" s="0"/>
      <c r="UJO151" s="0"/>
      <c r="UJP151" s="0"/>
      <c r="UJQ151" s="0"/>
      <c r="UJR151" s="0"/>
      <c r="UJS151" s="0"/>
      <c r="UJT151" s="0"/>
      <c r="UJU151" s="0"/>
      <c r="UJV151" s="0"/>
      <c r="UJW151" s="0"/>
      <c r="UJX151" s="0"/>
      <c r="UJY151" s="0"/>
      <c r="UJZ151" s="0"/>
      <c r="UKA151" s="0"/>
      <c r="UKB151" s="0"/>
      <c r="UKC151" s="0"/>
      <c r="UKD151" s="0"/>
      <c r="UKE151" s="0"/>
      <c r="UKF151" s="0"/>
      <c r="UKG151" s="0"/>
      <c r="UKH151" s="0"/>
      <c r="UKI151" s="0"/>
      <c r="UKJ151" s="0"/>
      <c r="UKK151" s="0"/>
      <c r="UKL151" s="0"/>
      <c r="UKM151" s="0"/>
      <c r="UKN151" s="0"/>
      <c r="UKO151" s="0"/>
      <c r="UKP151" s="0"/>
      <c r="UKQ151" s="0"/>
      <c r="UKR151" s="0"/>
      <c r="UKS151" s="0"/>
      <c r="UKT151" s="0"/>
      <c r="UKU151" s="0"/>
      <c r="UKV151" s="0"/>
      <c r="UKW151" s="0"/>
      <c r="UKX151" s="0"/>
      <c r="UKY151" s="0"/>
      <c r="UKZ151" s="0"/>
      <c r="ULA151" s="0"/>
      <c r="ULB151" s="0"/>
      <c r="ULC151" s="0"/>
      <c r="ULD151" s="0"/>
      <c r="ULE151" s="0"/>
      <c r="ULF151" s="0"/>
      <c r="ULG151" s="0"/>
      <c r="ULH151" s="0"/>
      <c r="ULI151" s="0"/>
      <c r="ULJ151" s="0"/>
      <c r="ULK151" s="0"/>
      <c r="ULL151" s="0"/>
      <c r="ULM151" s="0"/>
      <c r="ULN151" s="0"/>
      <c r="ULO151" s="0"/>
      <c r="ULP151" s="0"/>
      <c r="ULQ151" s="0"/>
      <c r="ULR151" s="0"/>
      <c r="ULS151" s="0"/>
      <c r="ULT151" s="0"/>
      <c r="ULU151" s="0"/>
      <c r="ULV151" s="0"/>
      <c r="ULW151" s="0"/>
      <c r="ULX151" s="0"/>
      <c r="ULY151" s="0"/>
      <c r="ULZ151" s="0"/>
      <c r="UMA151" s="0"/>
      <c r="UMB151" s="0"/>
      <c r="UMC151" s="0"/>
      <c r="UMD151" s="0"/>
      <c r="UME151" s="0"/>
      <c r="UMF151" s="0"/>
      <c r="UMG151" s="0"/>
      <c r="UMH151" s="0"/>
      <c r="UMI151" s="0"/>
      <c r="UMJ151" s="0"/>
      <c r="UMK151" s="0"/>
      <c r="UML151" s="0"/>
      <c r="UMM151" s="0"/>
      <c r="UMN151" s="0"/>
      <c r="UMO151" s="0"/>
      <c r="UMP151" s="0"/>
      <c r="UMQ151" s="0"/>
      <c r="UMR151" s="0"/>
      <c r="UMS151" s="0"/>
      <c r="UMT151" s="0"/>
      <c r="UMU151" s="0"/>
      <c r="UMV151" s="0"/>
      <c r="UMW151" s="0"/>
      <c r="UMX151" s="0"/>
      <c r="UMY151" s="0"/>
      <c r="UMZ151" s="0"/>
      <c r="UNA151" s="0"/>
      <c r="UNB151" s="0"/>
      <c r="UNC151" s="0"/>
      <c r="UND151" s="0"/>
      <c r="UNE151" s="0"/>
      <c r="UNF151" s="0"/>
      <c r="UNG151" s="0"/>
      <c r="UNH151" s="0"/>
      <c r="UNI151" s="0"/>
      <c r="UNJ151" s="0"/>
      <c r="UNK151" s="0"/>
      <c r="UNL151" s="0"/>
      <c r="UNM151" s="0"/>
      <c r="UNN151" s="0"/>
      <c r="UNO151" s="0"/>
      <c r="UNP151" s="0"/>
      <c r="UNQ151" s="0"/>
      <c r="UNR151" s="0"/>
      <c r="UNS151" s="0"/>
      <c r="UNT151" s="0"/>
      <c r="UNU151" s="0"/>
      <c r="UNV151" s="0"/>
      <c r="UNW151" s="0"/>
      <c r="UNX151" s="0"/>
      <c r="UNY151" s="0"/>
      <c r="UNZ151" s="0"/>
      <c r="UOA151" s="0"/>
      <c r="UOB151" s="0"/>
      <c r="UOC151" s="0"/>
      <c r="UOD151" s="0"/>
      <c r="UOE151" s="0"/>
      <c r="UOF151" s="0"/>
      <c r="UOG151" s="0"/>
      <c r="UOH151" s="0"/>
      <c r="UOI151" s="0"/>
      <c r="UOJ151" s="0"/>
      <c r="UOK151" s="0"/>
      <c r="UOL151" s="0"/>
      <c r="UOM151" s="0"/>
      <c r="UON151" s="0"/>
      <c r="UOO151" s="0"/>
      <c r="UOP151" s="0"/>
      <c r="UOQ151" s="0"/>
      <c r="UOR151" s="0"/>
      <c r="UOS151" s="0"/>
      <c r="UOT151" s="0"/>
      <c r="UOU151" s="0"/>
      <c r="UOV151" s="0"/>
      <c r="UOW151" s="0"/>
      <c r="UOX151" s="0"/>
      <c r="UOY151" s="0"/>
      <c r="UOZ151" s="0"/>
      <c r="UPA151" s="0"/>
      <c r="UPB151" s="0"/>
      <c r="UPC151" s="0"/>
      <c r="UPD151" s="0"/>
      <c r="UPE151" s="0"/>
      <c r="UPF151" s="0"/>
      <c r="UPG151" s="0"/>
      <c r="UPH151" s="0"/>
      <c r="UPI151" s="0"/>
      <c r="UPJ151" s="0"/>
      <c r="UPK151" s="0"/>
      <c r="UPL151" s="0"/>
      <c r="UPM151" s="0"/>
      <c r="UPN151" s="0"/>
      <c r="UPO151" s="0"/>
      <c r="UPP151" s="0"/>
      <c r="UPQ151" s="0"/>
      <c r="UPR151" s="0"/>
      <c r="UPS151" s="0"/>
      <c r="UPT151" s="0"/>
      <c r="UPU151" s="0"/>
      <c r="UPV151" s="0"/>
      <c r="UPW151" s="0"/>
      <c r="UPX151" s="0"/>
      <c r="UPY151" s="0"/>
      <c r="UPZ151" s="0"/>
      <c r="UQA151" s="0"/>
      <c r="UQB151" s="0"/>
      <c r="UQC151" s="0"/>
      <c r="UQD151" s="0"/>
      <c r="UQE151" s="0"/>
      <c r="UQF151" s="0"/>
      <c r="UQG151" s="0"/>
      <c r="UQH151" s="0"/>
      <c r="UQI151" s="0"/>
      <c r="UQJ151" s="0"/>
      <c r="UQK151" s="0"/>
      <c r="UQL151" s="0"/>
      <c r="UQM151" s="0"/>
      <c r="UQN151" s="0"/>
      <c r="UQO151" s="0"/>
      <c r="UQP151" s="0"/>
      <c r="UQQ151" s="0"/>
      <c r="UQR151" s="0"/>
      <c r="UQS151" s="0"/>
      <c r="UQT151" s="0"/>
      <c r="UQU151" s="0"/>
      <c r="UQV151" s="0"/>
      <c r="UQW151" s="0"/>
      <c r="UQX151" s="0"/>
      <c r="UQY151" s="0"/>
      <c r="UQZ151" s="0"/>
      <c r="URA151" s="0"/>
      <c r="URB151" s="0"/>
      <c r="URC151" s="0"/>
      <c r="URD151" s="0"/>
      <c r="URE151" s="0"/>
      <c r="URF151" s="0"/>
      <c r="URG151" s="0"/>
      <c r="URH151" s="0"/>
      <c r="URI151" s="0"/>
      <c r="URJ151" s="0"/>
      <c r="URK151" s="0"/>
      <c r="URL151" s="0"/>
      <c r="URM151" s="0"/>
      <c r="URN151" s="0"/>
      <c r="URO151" s="0"/>
      <c r="URP151" s="0"/>
      <c r="URQ151" s="0"/>
      <c r="URR151" s="0"/>
      <c r="URS151" s="0"/>
      <c r="URT151" s="0"/>
      <c r="URU151" s="0"/>
      <c r="URV151" s="0"/>
      <c r="URW151" s="0"/>
      <c r="URX151" s="0"/>
      <c r="URY151" s="0"/>
      <c r="URZ151" s="0"/>
      <c r="USA151" s="0"/>
      <c r="USB151" s="0"/>
      <c r="USC151" s="0"/>
      <c r="USD151" s="0"/>
      <c r="USE151" s="0"/>
      <c r="USF151" s="0"/>
      <c r="USG151" s="0"/>
      <c r="USH151" s="0"/>
      <c r="USI151" s="0"/>
      <c r="USJ151" s="0"/>
      <c r="USK151" s="0"/>
      <c r="USL151" s="0"/>
      <c r="USM151" s="0"/>
      <c r="USN151" s="0"/>
      <c r="USO151" s="0"/>
      <c r="USP151" s="0"/>
      <c r="USQ151" s="0"/>
      <c r="USR151" s="0"/>
      <c r="USS151" s="0"/>
      <c r="UST151" s="0"/>
      <c r="USU151" s="0"/>
      <c r="USV151" s="0"/>
      <c r="USW151" s="0"/>
      <c r="USX151" s="0"/>
      <c r="USY151" s="0"/>
      <c r="USZ151" s="0"/>
      <c r="UTA151" s="0"/>
      <c r="UTB151" s="0"/>
      <c r="UTC151" s="0"/>
      <c r="UTD151" s="0"/>
      <c r="UTE151" s="0"/>
      <c r="UTF151" s="0"/>
      <c r="UTG151" s="0"/>
      <c r="UTH151" s="0"/>
      <c r="UTI151" s="0"/>
      <c r="UTJ151" s="0"/>
      <c r="UTK151" s="0"/>
      <c r="UTL151" s="0"/>
      <c r="UTM151" s="0"/>
      <c r="UTN151" s="0"/>
      <c r="UTO151" s="0"/>
      <c r="UTP151" s="0"/>
      <c r="UTQ151" s="0"/>
      <c r="UTR151" s="0"/>
      <c r="UTS151" s="0"/>
      <c r="UTT151" s="0"/>
      <c r="UTU151" s="0"/>
      <c r="UTV151" s="0"/>
      <c r="UTW151" s="0"/>
      <c r="UTX151" s="0"/>
      <c r="UTY151" s="0"/>
      <c r="UTZ151" s="0"/>
      <c r="UUA151" s="0"/>
      <c r="UUB151" s="0"/>
      <c r="UUC151" s="0"/>
      <c r="UUD151" s="0"/>
      <c r="UUE151" s="0"/>
      <c r="UUF151" s="0"/>
      <c r="UUG151" s="0"/>
      <c r="UUH151" s="0"/>
      <c r="UUI151" s="0"/>
      <c r="UUJ151" s="0"/>
      <c r="UUK151" s="0"/>
      <c r="UUL151" s="0"/>
      <c r="UUM151" s="0"/>
      <c r="UUN151" s="0"/>
      <c r="UUO151" s="0"/>
      <c r="UUP151" s="0"/>
      <c r="UUQ151" s="0"/>
      <c r="UUR151" s="0"/>
      <c r="UUS151" s="0"/>
      <c r="UUT151" s="0"/>
      <c r="UUU151" s="0"/>
      <c r="UUV151" s="0"/>
      <c r="UUW151" s="0"/>
      <c r="UUX151" s="0"/>
      <c r="UUY151" s="0"/>
      <c r="UUZ151" s="0"/>
      <c r="UVA151" s="0"/>
      <c r="UVB151" s="0"/>
      <c r="UVC151" s="0"/>
      <c r="UVD151" s="0"/>
      <c r="UVE151" s="0"/>
      <c r="UVF151" s="0"/>
      <c r="UVG151" s="0"/>
      <c r="UVH151" s="0"/>
      <c r="UVI151" s="0"/>
      <c r="UVJ151" s="0"/>
      <c r="UVK151" s="0"/>
      <c r="UVL151" s="0"/>
      <c r="UVM151" s="0"/>
      <c r="UVN151" s="0"/>
      <c r="UVO151" s="0"/>
      <c r="UVP151" s="0"/>
      <c r="UVQ151" s="0"/>
      <c r="UVR151" s="0"/>
      <c r="UVS151" s="0"/>
      <c r="UVT151" s="0"/>
      <c r="UVU151" s="0"/>
      <c r="UVV151" s="0"/>
      <c r="UVW151" s="0"/>
      <c r="UVX151" s="0"/>
      <c r="UVY151" s="0"/>
      <c r="UVZ151" s="0"/>
      <c r="UWA151" s="0"/>
      <c r="UWB151" s="0"/>
      <c r="UWC151" s="0"/>
      <c r="UWD151" s="0"/>
      <c r="UWE151" s="0"/>
      <c r="UWF151" s="0"/>
      <c r="UWG151" s="0"/>
      <c r="UWH151" s="0"/>
      <c r="UWI151" s="0"/>
      <c r="UWJ151" s="0"/>
      <c r="UWK151" s="0"/>
      <c r="UWL151" s="0"/>
      <c r="UWM151" s="0"/>
      <c r="UWN151" s="0"/>
      <c r="UWO151" s="0"/>
      <c r="UWP151" s="0"/>
      <c r="UWQ151" s="0"/>
      <c r="UWR151" s="0"/>
      <c r="UWS151" s="0"/>
      <c r="UWT151" s="0"/>
      <c r="UWU151" s="0"/>
      <c r="UWV151" s="0"/>
      <c r="UWW151" s="0"/>
      <c r="UWX151" s="0"/>
      <c r="UWY151" s="0"/>
      <c r="UWZ151" s="0"/>
      <c r="UXA151" s="0"/>
      <c r="UXB151" s="0"/>
      <c r="UXC151" s="0"/>
      <c r="UXD151" s="0"/>
      <c r="UXE151" s="0"/>
      <c r="UXF151" s="0"/>
      <c r="UXG151" s="0"/>
      <c r="UXH151" s="0"/>
      <c r="UXI151" s="0"/>
      <c r="UXJ151" s="0"/>
      <c r="UXK151" s="0"/>
      <c r="UXL151" s="0"/>
      <c r="UXM151" s="0"/>
      <c r="UXN151" s="0"/>
      <c r="UXO151" s="0"/>
      <c r="UXP151" s="0"/>
      <c r="UXQ151" s="0"/>
      <c r="UXR151" s="0"/>
      <c r="UXS151" s="0"/>
      <c r="UXT151" s="0"/>
      <c r="UXU151" s="0"/>
      <c r="UXV151" s="0"/>
      <c r="UXW151" s="0"/>
      <c r="UXX151" s="0"/>
      <c r="UXY151" s="0"/>
      <c r="UXZ151" s="0"/>
      <c r="UYA151" s="0"/>
      <c r="UYB151" s="0"/>
      <c r="UYC151" s="0"/>
      <c r="UYD151" s="0"/>
      <c r="UYE151" s="0"/>
      <c r="UYF151" s="0"/>
      <c r="UYG151" s="0"/>
      <c r="UYH151" s="0"/>
      <c r="UYI151" s="0"/>
      <c r="UYJ151" s="0"/>
      <c r="UYK151" s="0"/>
      <c r="UYL151" s="0"/>
      <c r="UYM151" s="0"/>
      <c r="UYN151" s="0"/>
      <c r="UYO151" s="0"/>
      <c r="UYP151" s="0"/>
      <c r="UYQ151" s="0"/>
      <c r="UYR151" s="0"/>
      <c r="UYS151" s="0"/>
      <c r="UYT151" s="0"/>
      <c r="UYU151" s="0"/>
      <c r="UYV151" s="0"/>
      <c r="UYW151" s="0"/>
      <c r="UYX151" s="0"/>
      <c r="UYY151" s="0"/>
      <c r="UYZ151" s="0"/>
      <c r="UZA151" s="0"/>
      <c r="UZB151" s="0"/>
      <c r="UZC151" s="0"/>
      <c r="UZD151" s="0"/>
      <c r="UZE151" s="0"/>
      <c r="UZF151" s="0"/>
      <c r="UZG151" s="0"/>
      <c r="UZH151" s="0"/>
      <c r="UZI151" s="0"/>
      <c r="UZJ151" s="0"/>
      <c r="UZK151" s="0"/>
      <c r="UZL151" s="0"/>
      <c r="UZM151" s="0"/>
      <c r="UZN151" s="0"/>
      <c r="UZO151" s="0"/>
      <c r="UZP151" s="0"/>
      <c r="UZQ151" s="0"/>
      <c r="UZR151" s="0"/>
      <c r="UZS151" s="0"/>
      <c r="UZT151" s="0"/>
      <c r="UZU151" s="0"/>
      <c r="UZV151" s="0"/>
      <c r="UZW151" s="0"/>
      <c r="UZX151" s="0"/>
      <c r="UZY151" s="0"/>
      <c r="UZZ151" s="0"/>
      <c r="VAA151" s="0"/>
      <c r="VAB151" s="0"/>
      <c r="VAC151" s="0"/>
      <c r="VAD151" s="0"/>
      <c r="VAE151" s="0"/>
      <c r="VAF151" s="0"/>
      <c r="VAG151" s="0"/>
      <c r="VAH151" s="0"/>
      <c r="VAI151" s="0"/>
      <c r="VAJ151" s="0"/>
      <c r="VAK151" s="0"/>
      <c r="VAL151" s="0"/>
      <c r="VAM151" s="0"/>
      <c r="VAN151" s="0"/>
      <c r="VAO151" s="0"/>
      <c r="VAP151" s="0"/>
      <c r="VAQ151" s="0"/>
      <c r="VAR151" s="0"/>
      <c r="VAS151" s="0"/>
      <c r="VAT151" s="0"/>
      <c r="VAU151" s="0"/>
      <c r="VAV151" s="0"/>
      <c r="VAW151" s="0"/>
      <c r="VAX151" s="0"/>
      <c r="VAY151" s="0"/>
      <c r="VAZ151" s="0"/>
      <c r="VBA151" s="0"/>
      <c r="VBB151" s="0"/>
      <c r="VBC151" s="0"/>
      <c r="VBD151" s="0"/>
      <c r="VBE151" s="0"/>
      <c r="VBF151" s="0"/>
      <c r="VBG151" s="0"/>
      <c r="VBH151" s="0"/>
      <c r="VBI151" s="0"/>
      <c r="VBJ151" s="0"/>
      <c r="VBK151" s="0"/>
      <c r="VBL151" s="0"/>
      <c r="VBM151" s="0"/>
      <c r="VBN151" s="0"/>
      <c r="VBO151" s="0"/>
      <c r="VBP151" s="0"/>
      <c r="VBQ151" s="0"/>
      <c r="VBR151" s="0"/>
      <c r="VBS151" s="0"/>
      <c r="VBT151" s="0"/>
      <c r="VBU151" s="0"/>
      <c r="VBV151" s="0"/>
      <c r="VBW151" s="0"/>
      <c r="VBX151" s="0"/>
      <c r="VBY151" s="0"/>
      <c r="VBZ151" s="0"/>
      <c r="VCA151" s="0"/>
      <c r="VCB151" s="0"/>
      <c r="VCC151" s="0"/>
      <c r="VCD151" s="0"/>
      <c r="VCE151" s="0"/>
      <c r="VCF151" s="0"/>
      <c r="VCG151" s="0"/>
      <c r="VCH151" s="0"/>
      <c r="VCI151" s="0"/>
      <c r="VCJ151" s="0"/>
      <c r="VCK151" s="0"/>
      <c r="VCL151" s="0"/>
      <c r="VCM151" s="0"/>
      <c r="VCN151" s="0"/>
      <c r="VCO151" s="0"/>
      <c r="VCP151" s="0"/>
      <c r="VCQ151" s="0"/>
      <c r="VCR151" s="0"/>
      <c r="VCS151" s="0"/>
      <c r="VCT151" s="0"/>
      <c r="VCU151" s="0"/>
      <c r="VCV151" s="0"/>
      <c r="VCW151" s="0"/>
      <c r="VCX151" s="0"/>
      <c r="VCY151" s="0"/>
      <c r="VCZ151" s="0"/>
      <c r="VDA151" s="0"/>
      <c r="VDB151" s="0"/>
      <c r="VDC151" s="0"/>
      <c r="VDD151" s="0"/>
      <c r="VDE151" s="0"/>
      <c r="VDF151" s="0"/>
      <c r="VDG151" s="0"/>
      <c r="VDH151" s="0"/>
      <c r="VDI151" s="0"/>
      <c r="VDJ151" s="0"/>
      <c r="VDK151" s="0"/>
      <c r="VDL151" s="0"/>
      <c r="VDM151" s="0"/>
      <c r="VDN151" s="0"/>
      <c r="VDO151" s="0"/>
      <c r="VDP151" s="0"/>
      <c r="VDQ151" s="0"/>
      <c r="VDR151" s="0"/>
      <c r="VDS151" s="0"/>
      <c r="VDT151" s="0"/>
      <c r="VDU151" s="0"/>
      <c r="VDV151" s="0"/>
      <c r="VDW151" s="0"/>
      <c r="VDX151" s="0"/>
      <c r="VDY151" s="0"/>
      <c r="VDZ151" s="0"/>
      <c r="VEA151" s="0"/>
      <c r="VEB151" s="0"/>
      <c r="VEC151" s="0"/>
      <c r="VED151" s="0"/>
      <c r="VEE151" s="0"/>
      <c r="VEF151" s="0"/>
      <c r="VEG151" s="0"/>
      <c r="VEH151" s="0"/>
      <c r="VEI151" s="0"/>
      <c r="VEJ151" s="0"/>
      <c r="VEK151" s="0"/>
      <c r="VEL151" s="0"/>
      <c r="VEM151" s="0"/>
      <c r="VEN151" s="0"/>
      <c r="VEO151" s="0"/>
      <c r="VEP151" s="0"/>
      <c r="VEQ151" s="0"/>
      <c r="VER151" s="0"/>
      <c r="VES151" s="0"/>
      <c r="VET151" s="0"/>
      <c r="VEU151" s="0"/>
      <c r="VEV151" s="0"/>
      <c r="VEW151" s="0"/>
      <c r="VEX151" s="0"/>
      <c r="VEY151" s="0"/>
      <c r="VEZ151" s="0"/>
      <c r="VFA151" s="0"/>
      <c r="VFB151" s="0"/>
      <c r="VFC151" s="0"/>
      <c r="VFD151" s="0"/>
      <c r="VFE151" s="0"/>
      <c r="VFF151" s="0"/>
      <c r="VFG151" s="0"/>
      <c r="VFH151" s="0"/>
      <c r="VFI151" s="0"/>
      <c r="VFJ151" s="0"/>
      <c r="VFK151" s="0"/>
      <c r="VFL151" s="0"/>
      <c r="VFM151" s="0"/>
      <c r="VFN151" s="0"/>
      <c r="VFO151" s="0"/>
      <c r="VFP151" s="0"/>
      <c r="VFQ151" s="0"/>
      <c r="VFR151" s="0"/>
      <c r="VFS151" s="0"/>
      <c r="VFT151" s="0"/>
      <c r="VFU151" s="0"/>
      <c r="VFV151" s="0"/>
      <c r="VFW151" s="0"/>
      <c r="VFX151" s="0"/>
      <c r="VFY151" s="0"/>
      <c r="VFZ151" s="0"/>
      <c r="VGA151" s="0"/>
      <c r="VGB151" s="0"/>
      <c r="VGC151" s="0"/>
      <c r="VGD151" s="0"/>
      <c r="VGE151" s="0"/>
      <c r="VGF151" s="0"/>
      <c r="VGG151" s="0"/>
      <c r="VGH151" s="0"/>
      <c r="VGI151" s="0"/>
      <c r="VGJ151" s="0"/>
      <c r="VGK151" s="0"/>
      <c r="VGL151" s="0"/>
      <c r="VGM151" s="0"/>
      <c r="VGN151" s="0"/>
      <c r="VGO151" s="0"/>
      <c r="VGP151" s="0"/>
      <c r="VGQ151" s="0"/>
      <c r="VGR151" s="0"/>
      <c r="VGS151" s="0"/>
      <c r="VGT151" s="0"/>
      <c r="VGU151" s="0"/>
      <c r="VGV151" s="0"/>
      <c r="VGW151" s="0"/>
      <c r="VGX151" s="0"/>
      <c r="VGY151" s="0"/>
      <c r="VGZ151" s="0"/>
      <c r="VHA151" s="0"/>
      <c r="VHB151" s="0"/>
      <c r="VHC151" s="0"/>
      <c r="VHD151" s="0"/>
      <c r="VHE151" s="0"/>
      <c r="VHF151" s="0"/>
      <c r="VHG151" s="0"/>
      <c r="VHH151" s="0"/>
      <c r="VHI151" s="0"/>
      <c r="VHJ151" s="0"/>
      <c r="VHK151" s="0"/>
      <c r="VHL151" s="0"/>
      <c r="VHM151" s="0"/>
      <c r="VHN151" s="0"/>
      <c r="VHO151" s="0"/>
      <c r="VHP151" s="0"/>
      <c r="VHQ151" s="0"/>
      <c r="VHR151" s="0"/>
      <c r="VHS151" s="0"/>
      <c r="VHT151" s="0"/>
      <c r="VHU151" s="0"/>
      <c r="VHV151" s="0"/>
      <c r="VHW151" s="0"/>
      <c r="VHX151" s="0"/>
      <c r="VHY151" s="0"/>
      <c r="VHZ151" s="0"/>
      <c r="VIA151" s="0"/>
      <c r="VIB151" s="0"/>
      <c r="VIC151" s="0"/>
      <c r="VID151" s="0"/>
      <c r="VIE151" s="0"/>
      <c r="VIF151" s="0"/>
      <c r="VIG151" s="0"/>
      <c r="VIH151" s="0"/>
      <c r="VII151" s="0"/>
      <c r="VIJ151" s="0"/>
      <c r="VIK151" s="0"/>
      <c r="VIL151" s="0"/>
      <c r="VIM151" s="0"/>
      <c r="VIN151" s="0"/>
      <c r="VIO151" s="0"/>
      <c r="VIP151" s="0"/>
      <c r="VIQ151" s="0"/>
      <c r="VIR151" s="0"/>
      <c r="VIS151" s="0"/>
      <c r="VIT151" s="0"/>
      <c r="VIU151" s="0"/>
      <c r="VIV151" s="0"/>
      <c r="VIW151" s="0"/>
      <c r="VIX151" s="0"/>
      <c r="VIY151" s="0"/>
      <c r="VIZ151" s="0"/>
      <c r="VJA151" s="0"/>
      <c r="VJB151" s="0"/>
      <c r="VJC151" s="0"/>
      <c r="VJD151" s="0"/>
      <c r="VJE151" s="0"/>
      <c r="VJF151" s="0"/>
      <c r="VJG151" s="0"/>
      <c r="VJH151" s="0"/>
      <c r="VJI151" s="0"/>
      <c r="VJJ151" s="0"/>
      <c r="VJK151" s="0"/>
      <c r="VJL151" s="0"/>
      <c r="VJM151" s="0"/>
      <c r="VJN151" s="0"/>
      <c r="VJO151" s="0"/>
      <c r="VJP151" s="0"/>
      <c r="VJQ151" s="0"/>
      <c r="VJR151" s="0"/>
      <c r="VJS151" s="0"/>
      <c r="VJT151" s="0"/>
      <c r="VJU151" s="0"/>
      <c r="VJV151" s="0"/>
      <c r="VJW151" s="0"/>
      <c r="VJX151" s="0"/>
      <c r="VJY151" s="0"/>
      <c r="VJZ151" s="0"/>
      <c r="VKA151" s="0"/>
      <c r="VKB151" s="0"/>
      <c r="VKC151" s="0"/>
      <c r="VKD151" s="0"/>
      <c r="VKE151" s="0"/>
      <c r="VKF151" s="0"/>
      <c r="VKG151" s="0"/>
      <c r="VKH151" s="0"/>
      <c r="VKI151" s="0"/>
      <c r="VKJ151" s="0"/>
      <c r="VKK151" s="0"/>
      <c r="VKL151" s="0"/>
      <c r="VKM151" s="0"/>
      <c r="VKN151" s="0"/>
      <c r="VKO151" s="0"/>
      <c r="VKP151" s="0"/>
      <c r="VKQ151" s="0"/>
      <c r="VKR151" s="0"/>
      <c r="VKS151" s="0"/>
      <c r="VKT151" s="0"/>
      <c r="VKU151" s="0"/>
      <c r="VKV151" s="0"/>
      <c r="VKW151" s="0"/>
      <c r="VKX151" s="0"/>
      <c r="VKY151" s="0"/>
      <c r="VKZ151" s="0"/>
      <c r="VLA151" s="0"/>
      <c r="VLB151" s="0"/>
      <c r="VLC151" s="0"/>
      <c r="VLD151" s="0"/>
      <c r="VLE151" s="0"/>
      <c r="VLF151" s="0"/>
      <c r="VLG151" s="0"/>
      <c r="VLH151" s="0"/>
      <c r="VLI151" s="0"/>
      <c r="VLJ151" s="0"/>
      <c r="VLK151" s="0"/>
      <c r="VLL151" s="0"/>
      <c r="VLM151" s="0"/>
      <c r="VLN151" s="0"/>
      <c r="VLO151" s="0"/>
      <c r="VLP151" s="0"/>
      <c r="VLQ151" s="0"/>
      <c r="VLR151" s="0"/>
      <c r="VLS151" s="0"/>
      <c r="VLT151" s="0"/>
      <c r="VLU151" s="0"/>
      <c r="VLV151" s="0"/>
      <c r="VLW151" s="0"/>
      <c r="VLX151" s="0"/>
      <c r="VLY151" s="0"/>
      <c r="VLZ151" s="0"/>
      <c r="VMA151" s="0"/>
      <c r="VMB151" s="0"/>
      <c r="VMC151" s="0"/>
      <c r="VMD151" s="0"/>
      <c r="VME151" s="0"/>
      <c r="VMF151" s="0"/>
      <c r="VMG151" s="0"/>
      <c r="VMH151" s="0"/>
      <c r="VMI151" s="0"/>
      <c r="VMJ151" s="0"/>
      <c r="VMK151" s="0"/>
      <c r="VML151" s="0"/>
      <c r="VMM151" s="0"/>
      <c r="VMN151" s="0"/>
      <c r="VMO151" s="0"/>
      <c r="VMP151" s="0"/>
      <c r="VMQ151" s="0"/>
      <c r="VMR151" s="0"/>
      <c r="VMS151" s="0"/>
      <c r="VMT151" s="0"/>
      <c r="VMU151" s="0"/>
      <c r="VMV151" s="0"/>
      <c r="VMW151" s="0"/>
      <c r="VMX151" s="0"/>
      <c r="VMY151" s="0"/>
      <c r="VMZ151" s="0"/>
      <c r="VNA151" s="0"/>
      <c r="VNB151" s="0"/>
      <c r="VNC151" s="0"/>
      <c r="VND151" s="0"/>
      <c r="VNE151" s="0"/>
      <c r="VNF151" s="0"/>
      <c r="VNG151" s="0"/>
      <c r="VNH151" s="0"/>
      <c r="VNI151" s="0"/>
      <c r="VNJ151" s="0"/>
      <c r="VNK151" s="0"/>
      <c r="VNL151" s="0"/>
      <c r="VNM151" s="0"/>
      <c r="VNN151" s="0"/>
      <c r="VNO151" s="0"/>
      <c r="VNP151" s="0"/>
      <c r="VNQ151" s="0"/>
      <c r="VNR151" s="0"/>
      <c r="VNS151" s="0"/>
      <c r="VNT151" s="0"/>
      <c r="VNU151" s="0"/>
      <c r="VNV151" s="0"/>
      <c r="VNW151" s="0"/>
      <c r="VNX151" s="0"/>
      <c r="VNY151" s="0"/>
      <c r="VNZ151" s="0"/>
      <c r="VOA151" s="0"/>
      <c r="VOB151" s="0"/>
      <c r="VOC151" s="0"/>
      <c r="VOD151" s="0"/>
      <c r="VOE151" s="0"/>
      <c r="VOF151" s="0"/>
      <c r="VOG151" s="0"/>
      <c r="VOH151" s="0"/>
      <c r="VOI151" s="0"/>
      <c r="VOJ151" s="0"/>
      <c r="VOK151" s="0"/>
      <c r="VOL151" s="0"/>
      <c r="VOM151" s="0"/>
      <c r="VON151" s="0"/>
      <c r="VOO151" s="0"/>
      <c r="VOP151" s="0"/>
      <c r="VOQ151" s="0"/>
      <c r="VOR151" s="0"/>
      <c r="VOS151" s="0"/>
      <c r="VOT151" s="0"/>
      <c r="VOU151" s="0"/>
      <c r="VOV151" s="0"/>
      <c r="VOW151" s="0"/>
      <c r="VOX151" s="0"/>
      <c r="VOY151" s="0"/>
      <c r="VOZ151" s="0"/>
      <c r="VPA151" s="0"/>
      <c r="VPB151" s="0"/>
      <c r="VPC151" s="0"/>
      <c r="VPD151" s="0"/>
      <c r="VPE151" s="0"/>
      <c r="VPF151" s="0"/>
      <c r="VPG151" s="0"/>
      <c r="VPH151" s="0"/>
      <c r="VPI151" s="0"/>
      <c r="VPJ151" s="0"/>
      <c r="VPK151" s="0"/>
      <c r="VPL151" s="0"/>
      <c r="VPM151" s="0"/>
      <c r="VPN151" s="0"/>
      <c r="VPO151" s="0"/>
      <c r="VPP151" s="0"/>
      <c r="VPQ151" s="0"/>
      <c r="VPR151" s="0"/>
      <c r="VPS151" s="0"/>
      <c r="VPT151" s="0"/>
      <c r="VPU151" s="0"/>
      <c r="VPV151" s="0"/>
      <c r="VPW151" s="0"/>
      <c r="VPX151" s="0"/>
      <c r="VPY151" s="0"/>
      <c r="VPZ151" s="0"/>
      <c r="VQA151" s="0"/>
      <c r="VQB151" s="0"/>
      <c r="VQC151" s="0"/>
      <c r="VQD151" s="0"/>
      <c r="VQE151" s="0"/>
      <c r="VQF151" s="0"/>
      <c r="VQG151" s="0"/>
      <c r="VQH151" s="0"/>
      <c r="VQI151" s="0"/>
      <c r="VQJ151" s="0"/>
      <c r="VQK151" s="0"/>
      <c r="VQL151" s="0"/>
      <c r="VQM151" s="0"/>
      <c r="VQN151" s="0"/>
      <c r="VQO151" s="0"/>
      <c r="VQP151" s="0"/>
      <c r="VQQ151" s="0"/>
      <c r="VQR151" s="0"/>
      <c r="VQS151" s="0"/>
      <c r="VQT151" s="0"/>
      <c r="VQU151" s="0"/>
      <c r="VQV151" s="0"/>
      <c r="VQW151" s="0"/>
      <c r="VQX151" s="0"/>
      <c r="VQY151" s="0"/>
      <c r="VQZ151" s="0"/>
      <c r="VRA151" s="0"/>
      <c r="VRB151" s="0"/>
      <c r="VRC151" s="0"/>
      <c r="VRD151" s="0"/>
      <c r="VRE151" s="0"/>
      <c r="VRF151" s="0"/>
      <c r="VRG151" s="0"/>
      <c r="VRH151" s="0"/>
      <c r="VRI151" s="0"/>
      <c r="VRJ151" s="0"/>
      <c r="VRK151" s="0"/>
      <c r="VRL151" s="0"/>
      <c r="VRM151" s="0"/>
      <c r="VRN151" s="0"/>
      <c r="VRO151" s="0"/>
      <c r="VRP151" s="0"/>
      <c r="VRQ151" s="0"/>
      <c r="VRR151" s="0"/>
      <c r="VRS151" s="0"/>
      <c r="VRT151" s="0"/>
      <c r="VRU151" s="0"/>
      <c r="VRV151" s="0"/>
      <c r="VRW151" s="0"/>
      <c r="VRX151" s="0"/>
      <c r="VRY151" s="0"/>
      <c r="VRZ151" s="0"/>
      <c r="VSA151" s="0"/>
      <c r="VSB151" s="0"/>
      <c r="VSC151" s="0"/>
      <c r="VSD151" s="0"/>
      <c r="VSE151" s="0"/>
      <c r="VSF151" s="0"/>
      <c r="VSG151" s="0"/>
      <c r="VSH151" s="0"/>
      <c r="VSI151" s="0"/>
      <c r="VSJ151" s="0"/>
      <c r="VSK151" s="0"/>
      <c r="VSL151" s="0"/>
      <c r="VSM151" s="0"/>
      <c r="VSN151" s="0"/>
      <c r="VSO151" s="0"/>
      <c r="VSP151" s="0"/>
      <c r="VSQ151" s="0"/>
      <c r="VSR151" s="0"/>
      <c r="VSS151" s="0"/>
      <c r="VST151" s="0"/>
      <c r="VSU151" s="0"/>
      <c r="VSV151" s="0"/>
      <c r="VSW151" s="0"/>
      <c r="VSX151" s="0"/>
      <c r="VSY151" s="0"/>
      <c r="VSZ151" s="0"/>
      <c r="VTA151" s="0"/>
      <c r="VTB151" s="0"/>
      <c r="VTC151" s="0"/>
      <c r="VTD151" s="0"/>
      <c r="VTE151" s="0"/>
      <c r="VTF151" s="0"/>
      <c r="VTG151" s="0"/>
      <c r="VTH151" s="0"/>
      <c r="VTI151" s="0"/>
      <c r="VTJ151" s="0"/>
      <c r="VTK151" s="0"/>
      <c r="VTL151" s="0"/>
      <c r="VTM151" s="0"/>
      <c r="VTN151" s="0"/>
      <c r="VTO151" s="0"/>
      <c r="VTP151" s="0"/>
      <c r="VTQ151" s="0"/>
      <c r="VTR151" s="0"/>
      <c r="VTS151" s="0"/>
      <c r="VTT151" s="0"/>
      <c r="VTU151" s="0"/>
      <c r="VTV151" s="0"/>
      <c r="VTW151" s="0"/>
      <c r="VTX151" s="0"/>
      <c r="VTY151" s="0"/>
      <c r="VTZ151" s="0"/>
      <c r="VUA151" s="0"/>
      <c r="VUB151" s="0"/>
      <c r="VUC151" s="0"/>
      <c r="VUD151" s="0"/>
      <c r="VUE151" s="0"/>
      <c r="VUF151" s="0"/>
      <c r="VUG151" s="0"/>
      <c r="VUH151" s="0"/>
      <c r="VUI151" s="0"/>
      <c r="VUJ151" s="0"/>
      <c r="VUK151" s="0"/>
      <c r="VUL151" s="0"/>
      <c r="VUM151" s="0"/>
      <c r="VUN151" s="0"/>
      <c r="VUO151" s="0"/>
      <c r="VUP151" s="0"/>
      <c r="VUQ151" s="0"/>
      <c r="VUR151" s="0"/>
      <c r="VUS151" s="0"/>
      <c r="VUT151" s="0"/>
      <c r="VUU151" s="0"/>
      <c r="VUV151" s="0"/>
      <c r="VUW151" s="0"/>
      <c r="VUX151" s="0"/>
      <c r="VUY151" s="0"/>
      <c r="VUZ151" s="0"/>
      <c r="VVA151" s="0"/>
      <c r="VVB151" s="0"/>
      <c r="VVC151" s="0"/>
      <c r="VVD151" s="0"/>
      <c r="VVE151" s="0"/>
      <c r="VVF151" s="0"/>
      <c r="VVG151" s="0"/>
      <c r="VVH151" s="0"/>
      <c r="VVI151" s="0"/>
      <c r="VVJ151" s="0"/>
      <c r="VVK151" s="0"/>
      <c r="VVL151" s="0"/>
      <c r="VVM151" s="0"/>
      <c r="VVN151" s="0"/>
      <c r="VVO151" s="0"/>
      <c r="VVP151" s="0"/>
      <c r="VVQ151" s="0"/>
      <c r="VVR151" s="0"/>
      <c r="VVS151" s="0"/>
      <c r="VVT151" s="0"/>
      <c r="VVU151" s="0"/>
      <c r="VVV151" s="0"/>
      <c r="VVW151" s="0"/>
      <c r="VVX151" s="0"/>
      <c r="VVY151" s="0"/>
      <c r="VVZ151" s="0"/>
      <c r="VWA151" s="0"/>
      <c r="VWB151" s="0"/>
      <c r="VWC151" s="0"/>
      <c r="VWD151" s="0"/>
      <c r="VWE151" s="0"/>
      <c r="VWF151" s="0"/>
      <c r="VWG151" s="0"/>
      <c r="VWH151" s="0"/>
      <c r="VWI151" s="0"/>
      <c r="VWJ151" s="0"/>
      <c r="VWK151" s="0"/>
      <c r="VWL151" s="0"/>
      <c r="VWM151" s="0"/>
      <c r="VWN151" s="0"/>
      <c r="VWO151" s="0"/>
      <c r="VWP151" s="0"/>
      <c r="VWQ151" s="0"/>
      <c r="VWR151" s="0"/>
      <c r="VWS151" s="0"/>
      <c r="VWT151" s="0"/>
      <c r="VWU151" s="0"/>
      <c r="VWV151" s="0"/>
      <c r="VWW151" s="0"/>
      <c r="VWX151" s="0"/>
      <c r="VWY151" s="0"/>
      <c r="VWZ151" s="0"/>
      <c r="VXA151" s="0"/>
      <c r="VXB151" s="0"/>
      <c r="VXC151" s="0"/>
      <c r="VXD151" s="0"/>
      <c r="VXE151" s="0"/>
      <c r="VXF151" s="0"/>
      <c r="VXG151" s="0"/>
      <c r="VXH151" s="0"/>
      <c r="VXI151" s="0"/>
      <c r="VXJ151" s="0"/>
      <c r="VXK151" s="0"/>
      <c r="VXL151" s="0"/>
      <c r="VXM151" s="0"/>
      <c r="VXN151" s="0"/>
      <c r="VXO151" s="0"/>
      <c r="VXP151" s="0"/>
      <c r="VXQ151" s="0"/>
      <c r="VXR151" s="0"/>
      <c r="VXS151" s="0"/>
      <c r="VXT151" s="0"/>
      <c r="VXU151" s="0"/>
      <c r="VXV151" s="0"/>
      <c r="VXW151" s="0"/>
      <c r="VXX151" s="0"/>
      <c r="VXY151" s="0"/>
      <c r="VXZ151" s="0"/>
      <c r="VYA151" s="0"/>
      <c r="VYB151" s="0"/>
      <c r="VYC151" s="0"/>
      <c r="VYD151" s="0"/>
      <c r="VYE151" s="0"/>
      <c r="VYF151" s="0"/>
      <c r="VYG151" s="0"/>
      <c r="VYH151" s="0"/>
      <c r="VYI151" s="0"/>
      <c r="VYJ151" s="0"/>
      <c r="VYK151" s="0"/>
      <c r="VYL151" s="0"/>
      <c r="VYM151" s="0"/>
      <c r="VYN151" s="0"/>
      <c r="VYO151" s="0"/>
      <c r="VYP151" s="0"/>
      <c r="VYQ151" s="0"/>
      <c r="VYR151" s="0"/>
      <c r="VYS151" s="0"/>
      <c r="VYT151" s="0"/>
      <c r="VYU151" s="0"/>
      <c r="VYV151" s="0"/>
      <c r="VYW151" s="0"/>
      <c r="VYX151" s="0"/>
      <c r="VYY151" s="0"/>
      <c r="VYZ151" s="0"/>
      <c r="VZA151" s="0"/>
      <c r="VZB151" s="0"/>
      <c r="VZC151" s="0"/>
      <c r="VZD151" s="0"/>
      <c r="VZE151" s="0"/>
      <c r="VZF151" s="0"/>
      <c r="VZG151" s="0"/>
      <c r="VZH151" s="0"/>
      <c r="VZI151" s="0"/>
      <c r="VZJ151" s="0"/>
      <c r="VZK151" s="0"/>
      <c r="VZL151" s="0"/>
      <c r="VZM151" s="0"/>
      <c r="VZN151" s="0"/>
      <c r="VZO151" s="0"/>
      <c r="VZP151" s="0"/>
      <c r="VZQ151" s="0"/>
      <c r="VZR151" s="0"/>
      <c r="VZS151" s="0"/>
      <c r="VZT151" s="0"/>
      <c r="VZU151" s="0"/>
      <c r="VZV151" s="0"/>
      <c r="VZW151" s="0"/>
      <c r="VZX151" s="0"/>
      <c r="VZY151" s="0"/>
      <c r="VZZ151" s="0"/>
      <c r="WAA151" s="0"/>
      <c r="WAB151" s="0"/>
      <c r="WAC151" s="0"/>
      <c r="WAD151" s="0"/>
      <c r="WAE151" s="0"/>
      <c r="WAF151" s="0"/>
      <c r="WAG151" s="0"/>
      <c r="WAH151" s="0"/>
      <c r="WAI151" s="0"/>
      <c r="WAJ151" s="0"/>
      <c r="WAK151" s="0"/>
      <c r="WAL151" s="0"/>
      <c r="WAM151" s="0"/>
      <c r="WAN151" s="0"/>
      <c r="WAO151" s="0"/>
      <c r="WAP151" s="0"/>
      <c r="WAQ151" s="0"/>
      <c r="WAR151" s="0"/>
      <c r="WAS151" s="0"/>
      <c r="WAT151" s="0"/>
      <c r="WAU151" s="0"/>
      <c r="WAV151" s="0"/>
      <c r="WAW151" s="0"/>
      <c r="WAX151" s="0"/>
      <c r="WAY151" s="0"/>
      <c r="WAZ151" s="0"/>
      <c r="WBA151" s="0"/>
      <c r="WBB151" s="0"/>
      <c r="WBC151" s="0"/>
      <c r="WBD151" s="0"/>
      <c r="WBE151" s="0"/>
      <c r="WBF151" s="0"/>
      <c r="WBG151" s="0"/>
      <c r="WBH151" s="0"/>
      <c r="WBI151" s="0"/>
      <c r="WBJ151" s="0"/>
      <c r="WBK151" s="0"/>
      <c r="WBL151" s="0"/>
      <c r="WBM151" s="0"/>
      <c r="WBN151" s="0"/>
      <c r="WBO151" s="0"/>
      <c r="WBP151" s="0"/>
      <c r="WBQ151" s="0"/>
      <c r="WBR151" s="0"/>
      <c r="WBS151" s="0"/>
      <c r="WBT151" s="0"/>
      <c r="WBU151" s="0"/>
      <c r="WBV151" s="0"/>
      <c r="WBW151" s="0"/>
      <c r="WBX151" s="0"/>
      <c r="WBY151" s="0"/>
      <c r="WBZ151" s="0"/>
      <c r="WCA151" s="0"/>
      <c r="WCB151" s="0"/>
      <c r="WCC151" s="0"/>
      <c r="WCD151" s="0"/>
      <c r="WCE151" s="0"/>
      <c r="WCF151" s="0"/>
      <c r="WCG151" s="0"/>
      <c r="WCH151" s="0"/>
      <c r="WCI151" s="0"/>
      <c r="WCJ151" s="0"/>
      <c r="WCK151" s="0"/>
      <c r="WCL151" s="0"/>
      <c r="WCM151" s="0"/>
      <c r="WCN151" s="0"/>
      <c r="WCO151" s="0"/>
      <c r="WCP151" s="0"/>
      <c r="WCQ151" s="0"/>
      <c r="WCR151" s="0"/>
      <c r="WCS151" s="0"/>
      <c r="WCT151" s="0"/>
      <c r="WCU151" s="0"/>
      <c r="WCV151" s="0"/>
      <c r="WCW151" s="0"/>
      <c r="WCX151" s="0"/>
      <c r="WCY151" s="0"/>
      <c r="WCZ151" s="0"/>
      <c r="WDA151" s="0"/>
      <c r="WDB151" s="0"/>
      <c r="WDC151" s="0"/>
      <c r="WDD151" s="0"/>
      <c r="WDE151" s="0"/>
      <c r="WDF151" s="0"/>
      <c r="WDG151" s="0"/>
      <c r="WDH151" s="0"/>
      <c r="WDI151" s="0"/>
      <c r="WDJ151" s="0"/>
      <c r="WDK151" s="0"/>
      <c r="WDL151" s="0"/>
      <c r="WDM151" s="0"/>
      <c r="WDN151" s="0"/>
      <c r="WDO151" s="0"/>
      <c r="WDP151" s="0"/>
      <c r="WDQ151" s="0"/>
      <c r="WDR151" s="0"/>
      <c r="WDS151" s="0"/>
      <c r="WDT151" s="0"/>
      <c r="WDU151" s="0"/>
      <c r="WDV151" s="0"/>
      <c r="WDW151" s="0"/>
      <c r="WDX151" s="0"/>
      <c r="WDY151" s="0"/>
      <c r="WDZ151" s="0"/>
      <c r="WEA151" s="0"/>
      <c r="WEB151" s="0"/>
      <c r="WEC151" s="0"/>
      <c r="WED151" s="0"/>
      <c r="WEE151" s="0"/>
      <c r="WEF151" s="0"/>
      <c r="WEG151" s="0"/>
      <c r="WEH151" s="0"/>
      <c r="WEI151" s="0"/>
      <c r="WEJ151" s="0"/>
      <c r="WEK151" s="0"/>
      <c r="WEL151" s="0"/>
      <c r="WEM151" s="0"/>
      <c r="WEN151" s="0"/>
      <c r="WEO151" s="0"/>
      <c r="WEP151" s="0"/>
      <c r="WEQ151" s="0"/>
      <c r="WER151" s="0"/>
      <c r="WES151" s="0"/>
      <c r="WET151" s="0"/>
      <c r="WEU151" s="0"/>
      <c r="WEV151" s="0"/>
      <c r="WEW151" s="0"/>
      <c r="WEX151" s="0"/>
      <c r="WEY151" s="0"/>
      <c r="WEZ151" s="0"/>
      <c r="WFA151" s="0"/>
      <c r="WFB151" s="0"/>
      <c r="WFC151" s="0"/>
      <c r="WFD151" s="0"/>
      <c r="WFE151" s="0"/>
      <c r="WFF151" s="0"/>
      <c r="WFG151" s="0"/>
      <c r="WFH151" s="0"/>
      <c r="WFI151" s="0"/>
      <c r="WFJ151" s="0"/>
      <c r="WFK151" s="0"/>
      <c r="WFL151" s="0"/>
      <c r="WFM151" s="0"/>
      <c r="WFN151" s="0"/>
      <c r="WFO151" s="0"/>
      <c r="WFP151" s="0"/>
      <c r="WFQ151" s="0"/>
      <c r="WFR151" s="0"/>
      <c r="WFS151" s="0"/>
      <c r="WFT151" s="0"/>
      <c r="WFU151" s="0"/>
      <c r="WFV151" s="0"/>
      <c r="WFW151" s="0"/>
      <c r="WFX151" s="0"/>
      <c r="WFY151" s="0"/>
      <c r="WFZ151" s="0"/>
      <c r="WGA151" s="0"/>
      <c r="WGB151" s="0"/>
      <c r="WGC151" s="0"/>
      <c r="WGD151" s="0"/>
      <c r="WGE151" s="0"/>
      <c r="WGF151" s="0"/>
      <c r="WGG151" s="0"/>
      <c r="WGH151" s="0"/>
      <c r="WGI151" s="0"/>
      <c r="WGJ151" s="0"/>
      <c r="WGK151" s="0"/>
      <c r="WGL151" s="0"/>
      <c r="WGM151" s="0"/>
      <c r="WGN151" s="0"/>
      <c r="WGO151" s="0"/>
      <c r="WGP151" s="0"/>
      <c r="WGQ151" s="0"/>
      <c r="WGR151" s="0"/>
      <c r="WGS151" s="0"/>
      <c r="WGT151" s="0"/>
      <c r="WGU151" s="0"/>
      <c r="WGV151" s="0"/>
      <c r="WGW151" s="0"/>
      <c r="WGX151" s="0"/>
      <c r="WGY151" s="0"/>
      <c r="WGZ151" s="0"/>
      <c r="WHA151" s="0"/>
      <c r="WHB151" s="0"/>
      <c r="WHC151" s="0"/>
      <c r="WHD151" s="0"/>
      <c r="WHE151" s="0"/>
      <c r="WHF151" s="0"/>
      <c r="WHG151" s="0"/>
      <c r="WHH151" s="0"/>
      <c r="WHI151" s="0"/>
      <c r="WHJ151" s="0"/>
      <c r="WHK151" s="0"/>
      <c r="WHL151" s="0"/>
      <c r="WHM151" s="0"/>
      <c r="WHN151" s="0"/>
      <c r="WHO151" s="0"/>
      <c r="WHP151" s="0"/>
      <c r="WHQ151" s="0"/>
      <c r="WHR151" s="0"/>
      <c r="WHS151" s="0"/>
      <c r="WHT151" s="0"/>
      <c r="WHU151" s="0"/>
      <c r="WHV151" s="0"/>
      <c r="WHW151" s="0"/>
      <c r="WHX151" s="0"/>
      <c r="WHY151" s="0"/>
      <c r="WHZ151" s="0"/>
      <c r="WIA151" s="0"/>
      <c r="WIB151" s="0"/>
      <c r="WIC151" s="0"/>
      <c r="WID151" s="0"/>
      <c r="WIE151" s="0"/>
      <c r="WIF151" s="0"/>
      <c r="WIG151" s="0"/>
      <c r="WIH151" s="0"/>
      <c r="WII151" s="0"/>
      <c r="WIJ151" s="0"/>
      <c r="WIK151" s="0"/>
      <c r="WIL151" s="0"/>
      <c r="WIM151" s="0"/>
      <c r="WIN151" s="0"/>
      <c r="WIO151" s="0"/>
      <c r="WIP151" s="0"/>
      <c r="WIQ151" s="0"/>
      <c r="WIR151" s="0"/>
      <c r="WIS151" s="0"/>
      <c r="WIT151" s="0"/>
      <c r="WIU151" s="0"/>
      <c r="WIV151" s="0"/>
      <c r="WIW151" s="0"/>
      <c r="WIX151" s="0"/>
      <c r="WIY151" s="0"/>
      <c r="WIZ151" s="0"/>
      <c r="WJA151" s="0"/>
      <c r="WJB151" s="0"/>
      <c r="WJC151" s="0"/>
      <c r="WJD151" s="0"/>
      <c r="WJE151" s="0"/>
      <c r="WJF151" s="0"/>
      <c r="WJG151" s="0"/>
      <c r="WJH151" s="0"/>
      <c r="WJI151" s="0"/>
      <c r="WJJ151" s="0"/>
      <c r="WJK151" s="0"/>
      <c r="WJL151" s="0"/>
      <c r="WJM151" s="0"/>
      <c r="WJN151" s="0"/>
      <c r="WJO151" s="0"/>
      <c r="WJP151" s="0"/>
      <c r="WJQ151" s="0"/>
      <c r="WJR151" s="0"/>
      <c r="WJS151" s="0"/>
      <c r="WJT151" s="0"/>
      <c r="WJU151" s="0"/>
      <c r="WJV151" s="0"/>
      <c r="WJW151" s="0"/>
      <c r="WJX151" s="0"/>
      <c r="WJY151" s="0"/>
      <c r="WJZ151" s="0"/>
      <c r="WKA151" s="0"/>
      <c r="WKB151" s="0"/>
      <c r="WKC151" s="0"/>
      <c r="WKD151" s="0"/>
      <c r="WKE151" s="0"/>
      <c r="WKF151" s="0"/>
      <c r="WKG151" s="0"/>
      <c r="WKH151" s="0"/>
      <c r="WKI151" s="0"/>
      <c r="WKJ151" s="0"/>
      <c r="WKK151" s="0"/>
      <c r="WKL151" s="0"/>
      <c r="WKM151" s="0"/>
      <c r="WKN151" s="0"/>
      <c r="WKO151" s="0"/>
      <c r="WKP151" s="0"/>
      <c r="WKQ151" s="0"/>
      <c r="WKR151" s="0"/>
      <c r="WKS151" s="0"/>
      <c r="WKT151" s="0"/>
      <c r="WKU151" s="0"/>
      <c r="WKV151" s="0"/>
      <c r="WKW151" s="0"/>
      <c r="WKX151" s="0"/>
      <c r="WKY151" s="0"/>
      <c r="WKZ151" s="0"/>
      <c r="WLA151" s="0"/>
      <c r="WLB151" s="0"/>
      <c r="WLC151" s="0"/>
      <c r="WLD151" s="0"/>
      <c r="WLE151" s="0"/>
      <c r="WLF151" s="0"/>
      <c r="WLG151" s="0"/>
      <c r="WLH151" s="0"/>
      <c r="WLI151" s="0"/>
      <c r="WLJ151" s="0"/>
      <c r="WLK151" s="0"/>
      <c r="WLL151" s="0"/>
      <c r="WLM151" s="0"/>
      <c r="WLN151" s="0"/>
      <c r="WLO151" s="0"/>
      <c r="WLP151" s="0"/>
      <c r="WLQ151" s="0"/>
      <c r="WLR151" s="0"/>
      <c r="WLS151" s="0"/>
      <c r="WLT151" s="0"/>
      <c r="WLU151" s="0"/>
      <c r="WLV151" s="0"/>
      <c r="WLW151" s="0"/>
      <c r="WLX151" s="0"/>
      <c r="WLY151" s="0"/>
      <c r="WLZ151" s="0"/>
      <c r="WMA151" s="0"/>
      <c r="WMB151" s="0"/>
      <c r="WMC151" s="0"/>
      <c r="WMD151" s="0"/>
      <c r="WME151" s="0"/>
      <c r="WMF151" s="0"/>
      <c r="WMG151" s="0"/>
      <c r="WMH151" s="0"/>
      <c r="WMI151" s="0"/>
      <c r="WMJ151" s="0"/>
      <c r="WMK151" s="0"/>
      <c r="WML151" s="0"/>
      <c r="WMM151" s="0"/>
      <c r="WMN151" s="0"/>
      <c r="WMO151" s="0"/>
      <c r="WMP151" s="0"/>
      <c r="WMQ151" s="0"/>
      <c r="WMR151" s="0"/>
      <c r="WMS151" s="0"/>
      <c r="WMT151" s="0"/>
      <c r="WMU151" s="0"/>
      <c r="WMV151" s="0"/>
      <c r="WMW151" s="0"/>
      <c r="WMX151" s="0"/>
      <c r="WMY151" s="0"/>
      <c r="WMZ151" s="0"/>
      <c r="WNA151" s="0"/>
      <c r="WNB151" s="0"/>
      <c r="WNC151" s="0"/>
      <c r="WND151" s="0"/>
      <c r="WNE151" s="0"/>
      <c r="WNF151" s="0"/>
      <c r="WNG151" s="0"/>
      <c r="WNH151" s="0"/>
      <c r="WNI151" s="0"/>
      <c r="WNJ151" s="0"/>
      <c r="WNK151" s="0"/>
      <c r="WNL151" s="0"/>
      <c r="WNM151" s="0"/>
      <c r="WNN151" s="0"/>
      <c r="WNO151" s="0"/>
      <c r="WNP151" s="0"/>
      <c r="WNQ151" s="0"/>
      <c r="WNR151" s="0"/>
      <c r="WNS151" s="0"/>
      <c r="WNT151" s="0"/>
      <c r="WNU151" s="0"/>
      <c r="WNV151" s="0"/>
      <c r="WNW151" s="0"/>
      <c r="WNX151" s="0"/>
      <c r="WNY151" s="0"/>
      <c r="WNZ151" s="0"/>
      <c r="WOA151" s="0"/>
      <c r="WOB151" s="0"/>
      <c r="WOC151" s="0"/>
      <c r="WOD151" s="0"/>
      <c r="WOE151" s="0"/>
      <c r="WOF151" s="0"/>
      <c r="WOG151" s="0"/>
      <c r="WOH151" s="0"/>
      <c r="WOI151" s="0"/>
      <c r="WOJ151" s="0"/>
      <c r="WOK151" s="0"/>
      <c r="WOL151" s="0"/>
      <c r="WOM151" s="0"/>
      <c r="WON151" s="0"/>
      <c r="WOO151" s="0"/>
      <c r="WOP151" s="0"/>
      <c r="WOQ151" s="0"/>
      <c r="WOR151" s="0"/>
      <c r="WOS151" s="0"/>
      <c r="WOT151" s="0"/>
      <c r="WOU151" s="0"/>
      <c r="WOV151" s="0"/>
      <c r="WOW151" s="0"/>
      <c r="WOX151" s="0"/>
      <c r="WOY151" s="0"/>
      <c r="WOZ151" s="0"/>
      <c r="WPA151" s="0"/>
      <c r="WPB151" s="0"/>
      <c r="WPC151" s="0"/>
      <c r="WPD151" s="0"/>
      <c r="WPE151" s="0"/>
      <c r="WPF151" s="0"/>
      <c r="WPG151" s="0"/>
      <c r="WPH151" s="0"/>
      <c r="WPI151" s="0"/>
      <c r="WPJ151" s="0"/>
      <c r="WPK151" s="0"/>
      <c r="WPL151" s="0"/>
      <c r="WPM151" s="0"/>
      <c r="WPN151" s="0"/>
      <c r="WPO151" s="0"/>
      <c r="WPP151" s="0"/>
      <c r="WPQ151" s="0"/>
      <c r="WPR151" s="0"/>
      <c r="WPS151" s="0"/>
      <c r="WPT151" s="0"/>
      <c r="WPU151" s="0"/>
      <c r="WPV151" s="0"/>
      <c r="WPW151" s="0"/>
      <c r="WPX151" s="0"/>
      <c r="WPY151" s="0"/>
      <c r="WPZ151" s="0"/>
      <c r="WQA151" s="0"/>
      <c r="WQB151" s="0"/>
      <c r="WQC151" s="0"/>
      <c r="WQD151" s="0"/>
      <c r="WQE151" s="0"/>
      <c r="WQF151" s="0"/>
      <c r="WQG151" s="0"/>
      <c r="WQH151" s="0"/>
      <c r="WQI151" s="0"/>
      <c r="WQJ151" s="0"/>
      <c r="WQK151" s="0"/>
      <c r="WQL151" s="0"/>
      <c r="WQM151" s="0"/>
      <c r="WQN151" s="0"/>
      <c r="WQO151" s="0"/>
      <c r="WQP151" s="0"/>
      <c r="WQQ151" s="0"/>
      <c r="WQR151" s="0"/>
      <c r="WQS151" s="0"/>
      <c r="WQT151" s="0"/>
      <c r="WQU151" s="0"/>
      <c r="WQV151" s="0"/>
      <c r="WQW151" s="0"/>
      <c r="WQX151" s="0"/>
      <c r="WQY151" s="0"/>
      <c r="WQZ151" s="0"/>
      <c r="WRA151" s="0"/>
      <c r="WRB151" s="0"/>
      <c r="WRC151" s="0"/>
      <c r="WRD151" s="0"/>
      <c r="WRE151" s="0"/>
      <c r="WRF151" s="0"/>
      <c r="WRG151" s="0"/>
      <c r="WRH151" s="0"/>
      <c r="WRI151" s="0"/>
      <c r="WRJ151" s="0"/>
      <c r="WRK151" s="0"/>
      <c r="WRL151" s="0"/>
      <c r="WRM151" s="0"/>
      <c r="WRN151" s="0"/>
      <c r="WRO151" s="0"/>
      <c r="WRP151" s="0"/>
      <c r="WRQ151" s="0"/>
      <c r="WRR151" s="0"/>
      <c r="WRS151" s="0"/>
      <c r="WRT151" s="0"/>
      <c r="WRU151" s="0"/>
      <c r="WRV151" s="0"/>
      <c r="WRW151" s="0"/>
      <c r="WRX151" s="0"/>
      <c r="WRY151" s="0"/>
      <c r="WRZ151" s="0"/>
      <c r="WSA151" s="0"/>
      <c r="WSB151" s="0"/>
      <c r="WSC151" s="0"/>
      <c r="WSD151" s="0"/>
      <c r="WSE151" s="0"/>
      <c r="WSF151" s="0"/>
      <c r="WSG151" s="0"/>
      <c r="WSH151" s="0"/>
      <c r="WSI151" s="0"/>
      <c r="WSJ151" s="0"/>
      <c r="WSK151" s="0"/>
      <c r="WSL151" s="0"/>
      <c r="WSM151" s="0"/>
      <c r="WSN151" s="0"/>
      <c r="WSO151" s="0"/>
      <c r="WSP151" s="0"/>
      <c r="WSQ151" s="0"/>
      <c r="WSR151" s="0"/>
      <c r="WSS151" s="0"/>
      <c r="WST151" s="0"/>
      <c r="WSU151" s="0"/>
      <c r="WSV151" s="0"/>
      <c r="WSW151" s="0"/>
      <c r="WSX151" s="0"/>
      <c r="WSY151" s="0"/>
      <c r="WSZ151" s="0"/>
      <c r="WTA151" s="0"/>
      <c r="WTB151" s="0"/>
      <c r="WTC151" s="0"/>
      <c r="WTD151" s="0"/>
      <c r="WTE151" s="0"/>
      <c r="WTF151" s="0"/>
      <c r="WTG151" s="0"/>
      <c r="WTH151" s="0"/>
      <c r="WTI151" s="0"/>
      <c r="WTJ151" s="0"/>
      <c r="WTK151" s="0"/>
      <c r="WTL151" s="0"/>
      <c r="WTM151" s="0"/>
      <c r="WTN151" s="0"/>
      <c r="WTO151" s="0"/>
      <c r="WTP151" s="0"/>
      <c r="WTQ151" s="0"/>
      <c r="WTR151" s="0"/>
      <c r="WTS151" s="0"/>
      <c r="WTT151" s="0"/>
      <c r="WTU151" s="0"/>
      <c r="WTV151" s="0"/>
      <c r="WTW151" s="0"/>
      <c r="WTX151" s="0"/>
      <c r="WTY151" s="0"/>
      <c r="WTZ151" s="0"/>
      <c r="WUA151" s="0"/>
      <c r="WUB151" s="0"/>
      <c r="WUC151" s="0"/>
      <c r="WUD151" s="0"/>
      <c r="WUE151" s="0"/>
      <c r="WUF151" s="0"/>
      <c r="WUG151" s="0"/>
      <c r="WUH151" s="0"/>
      <c r="WUI151" s="0"/>
      <c r="WUJ151" s="0"/>
      <c r="WUK151" s="0"/>
      <c r="WUL151" s="0"/>
      <c r="WUM151" s="0"/>
      <c r="WUN151" s="0"/>
      <c r="WUO151" s="0"/>
      <c r="WUP151" s="0"/>
      <c r="WUQ151" s="0"/>
      <c r="WUR151" s="0"/>
      <c r="WUS151" s="0"/>
      <c r="WUT151" s="0"/>
      <c r="WUU151" s="0"/>
      <c r="WUV151" s="0"/>
      <c r="WUW151" s="0"/>
      <c r="WUX151" s="0"/>
      <c r="WUY151" s="0"/>
      <c r="WUZ151" s="0"/>
      <c r="WVA151" s="0"/>
      <c r="WVB151" s="0"/>
      <c r="WVC151" s="0"/>
      <c r="WVD151" s="0"/>
      <c r="WVE151" s="0"/>
      <c r="WVF151" s="0"/>
      <c r="WVG151" s="0"/>
      <c r="WVH151" s="0"/>
      <c r="WVI151" s="0"/>
      <c r="WVJ151" s="0"/>
      <c r="WVK151" s="0"/>
      <c r="WVL151" s="0"/>
      <c r="WVM151" s="0"/>
      <c r="WVN151" s="0"/>
      <c r="WVO151" s="0"/>
      <c r="WVP151" s="0"/>
      <c r="WVQ151" s="0"/>
      <c r="WVR151" s="0"/>
      <c r="WVS151" s="0"/>
      <c r="WVT151" s="0"/>
      <c r="WVU151" s="0"/>
      <c r="WVV151" s="0"/>
      <c r="WVW151" s="0"/>
      <c r="WVX151" s="0"/>
      <c r="WVY151" s="0"/>
      <c r="WVZ151" s="0"/>
      <c r="WWA151" s="0"/>
      <c r="WWB151" s="0"/>
      <c r="WWC151" s="0"/>
      <c r="WWD151" s="0"/>
      <c r="WWE151" s="0"/>
      <c r="WWF151" s="0"/>
      <c r="WWG151" s="0"/>
      <c r="WWH151" s="0"/>
      <c r="WWI151" s="0"/>
      <c r="WWJ151" s="0"/>
      <c r="WWK151" s="0"/>
      <c r="WWL151" s="0"/>
      <c r="WWM151" s="0"/>
      <c r="WWN151" s="0"/>
      <c r="WWO151" s="0"/>
      <c r="WWP151" s="0"/>
      <c r="WWQ151" s="0"/>
      <c r="WWR151" s="0"/>
      <c r="WWS151" s="0"/>
      <c r="WWT151" s="0"/>
      <c r="WWU151" s="0"/>
      <c r="WWV151" s="0"/>
      <c r="WWW151" s="0"/>
      <c r="WWX151" s="0"/>
      <c r="WWY151" s="0"/>
      <c r="WWZ151" s="0"/>
      <c r="WXA151" s="0"/>
      <c r="WXB151" s="0"/>
      <c r="WXC151" s="0"/>
      <c r="WXD151" s="0"/>
      <c r="WXE151" s="0"/>
      <c r="WXF151" s="0"/>
      <c r="WXG151" s="0"/>
      <c r="WXH151" s="0"/>
      <c r="WXI151" s="0"/>
      <c r="WXJ151" s="0"/>
      <c r="WXK151" s="0"/>
      <c r="WXL151" s="0"/>
      <c r="WXM151" s="0"/>
      <c r="WXN151" s="0"/>
      <c r="WXO151" s="0"/>
      <c r="WXP151" s="0"/>
      <c r="WXQ151" s="0"/>
      <c r="WXR151" s="0"/>
      <c r="WXS151" s="0"/>
      <c r="WXT151" s="0"/>
      <c r="WXU151" s="0"/>
      <c r="WXV151" s="0"/>
      <c r="WXW151" s="0"/>
      <c r="WXX151" s="0"/>
      <c r="WXY151" s="0"/>
      <c r="WXZ151" s="0"/>
      <c r="WYA151" s="0"/>
      <c r="WYB151" s="0"/>
      <c r="WYC151" s="0"/>
      <c r="WYD151" s="0"/>
      <c r="WYE151" s="0"/>
      <c r="WYF151" s="0"/>
      <c r="WYG151" s="0"/>
      <c r="WYH151" s="0"/>
      <c r="WYI151" s="0"/>
      <c r="WYJ151" s="0"/>
      <c r="WYK151" s="0"/>
      <c r="WYL151" s="0"/>
      <c r="WYM151" s="0"/>
      <c r="WYN151" s="0"/>
      <c r="WYO151" s="0"/>
      <c r="WYP151" s="0"/>
      <c r="WYQ151" s="0"/>
      <c r="WYR151" s="0"/>
      <c r="WYS151" s="0"/>
      <c r="WYT151" s="0"/>
      <c r="WYU151" s="0"/>
      <c r="WYV151" s="0"/>
      <c r="WYW151" s="0"/>
      <c r="WYX151" s="0"/>
      <c r="WYY151" s="0"/>
      <c r="WYZ151" s="0"/>
      <c r="WZA151" s="0"/>
      <c r="WZB151" s="0"/>
      <c r="WZC151" s="0"/>
      <c r="WZD151" s="0"/>
      <c r="WZE151" s="0"/>
      <c r="WZF151" s="0"/>
      <c r="WZG151" s="0"/>
      <c r="WZH151" s="0"/>
      <c r="WZI151" s="0"/>
      <c r="WZJ151" s="0"/>
      <c r="WZK151" s="0"/>
      <c r="WZL151" s="0"/>
      <c r="WZM151" s="0"/>
      <c r="WZN151" s="0"/>
      <c r="WZO151" s="0"/>
      <c r="WZP151" s="0"/>
      <c r="WZQ151" s="0"/>
      <c r="WZR151" s="0"/>
      <c r="WZS151" s="0"/>
      <c r="WZT151" s="0"/>
      <c r="WZU151" s="0"/>
      <c r="WZV151" s="0"/>
      <c r="WZW151" s="0"/>
      <c r="WZX151" s="0"/>
      <c r="WZY151" s="0"/>
      <c r="WZZ151" s="0"/>
      <c r="XAA151" s="0"/>
      <c r="XAB151" s="0"/>
      <c r="XAC151" s="0"/>
      <c r="XAD151" s="0"/>
      <c r="XAE151" s="0"/>
      <c r="XAF151" s="0"/>
      <c r="XAG151" s="0"/>
      <c r="XAH151" s="0"/>
      <c r="XAI151" s="0"/>
      <c r="XAJ151" s="0"/>
      <c r="XAK151" s="0"/>
      <c r="XAL151" s="0"/>
      <c r="XAM151" s="0"/>
      <c r="XAN151" s="0"/>
      <c r="XAO151" s="0"/>
      <c r="XAP151" s="0"/>
      <c r="XAQ151" s="0"/>
      <c r="XAR151" s="0"/>
      <c r="XAS151" s="0"/>
      <c r="XAT151" s="0"/>
      <c r="XAU151" s="0"/>
      <c r="XAV151" s="0"/>
      <c r="XAW151" s="0"/>
      <c r="XAX151" s="0"/>
      <c r="XAY151" s="0"/>
      <c r="XAZ151" s="0"/>
      <c r="XBA151" s="0"/>
      <c r="XBB151" s="0"/>
      <c r="XBC151" s="0"/>
      <c r="XBD151" s="0"/>
      <c r="XBE151" s="0"/>
      <c r="XBF151" s="0"/>
      <c r="XBG151" s="0"/>
      <c r="XBH151" s="0"/>
      <c r="XBI151" s="0"/>
      <c r="XBJ151" s="0"/>
      <c r="XBK151" s="0"/>
      <c r="XBL151" s="0"/>
      <c r="XBM151" s="0"/>
      <c r="XBN151" s="0"/>
      <c r="XBO151" s="0"/>
      <c r="XBP151" s="0"/>
      <c r="XBQ151" s="0"/>
      <c r="XBR151" s="0"/>
      <c r="XBS151" s="0"/>
      <c r="XBT151" s="0"/>
      <c r="XBU151" s="0"/>
      <c r="XBV151" s="0"/>
      <c r="XBW151" s="0"/>
      <c r="XBX151" s="0"/>
      <c r="XBY151" s="0"/>
      <c r="XBZ151" s="0"/>
      <c r="XCA151" s="0"/>
      <c r="XCB151" s="0"/>
      <c r="XCC151" s="0"/>
      <c r="XCD151" s="0"/>
      <c r="XCE151" s="0"/>
      <c r="XCF151" s="0"/>
      <c r="XCG151" s="0"/>
      <c r="XCH151" s="0"/>
      <c r="XCI151" s="0"/>
      <c r="XCJ151" s="0"/>
      <c r="XCK151" s="0"/>
      <c r="XCL151" s="0"/>
      <c r="XCM151" s="0"/>
      <c r="XCN151" s="0"/>
      <c r="XCO151" s="0"/>
      <c r="XCP151" s="0"/>
      <c r="XCQ151" s="0"/>
      <c r="XCR151" s="0"/>
      <c r="XCS151" s="0"/>
      <c r="XCT151" s="0"/>
      <c r="XCU151" s="0"/>
      <c r="XCV151" s="0"/>
      <c r="XCW151" s="0"/>
      <c r="XCX151" s="0"/>
      <c r="XCY151" s="0"/>
      <c r="XCZ151" s="0"/>
      <c r="XDA151" s="0"/>
      <c r="XDB151" s="0"/>
      <c r="XDC151" s="0"/>
      <c r="XDD151" s="0"/>
      <c r="XDE151" s="0"/>
      <c r="XDF151" s="0"/>
      <c r="XDG151" s="0"/>
      <c r="XDH151" s="0"/>
      <c r="XDI151" s="0"/>
      <c r="XDJ151" s="0"/>
      <c r="XDK151" s="0"/>
      <c r="XDL151" s="0"/>
      <c r="XDM151" s="0"/>
      <c r="XDN151" s="0"/>
      <c r="XDO151" s="0"/>
      <c r="XDP151" s="0"/>
      <c r="XDQ151" s="0"/>
      <c r="XDR151" s="0"/>
      <c r="XDS151" s="0"/>
      <c r="XDT151" s="0"/>
      <c r="XDU151" s="0"/>
      <c r="XDV151" s="0"/>
      <c r="XDW151" s="0"/>
      <c r="XDX151" s="0"/>
      <c r="XDY151" s="0"/>
      <c r="XDZ151" s="0"/>
      <c r="XEA151" s="0"/>
      <c r="XEB151" s="0"/>
      <c r="XEC151" s="0"/>
      <c r="XED151" s="0"/>
      <c r="XEE151" s="0"/>
      <c r="XEF151" s="0"/>
      <c r="XEG151" s="0"/>
      <c r="XEH151" s="0"/>
      <c r="XEI151" s="0"/>
      <c r="XEJ151" s="0"/>
      <c r="XEK151" s="0"/>
      <c r="XEL151" s="0"/>
      <c r="XEM151" s="0"/>
      <c r="XEN151" s="0"/>
      <c r="XEO151" s="0"/>
      <c r="XEP151" s="0"/>
      <c r="XEQ151" s="0"/>
      <c r="XER151" s="0"/>
      <c r="XES151" s="0"/>
      <c r="XET151" s="0"/>
      <c r="XEU151" s="0"/>
      <c r="XEV151" s="0"/>
      <c r="XEW151" s="0"/>
      <c r="XEX151" s="0"/>
      <c r="XEY151" s="0"/>
      <c r="XEZ151" s="0"/>
      <c r="XFA151" s="0"/>
      <c r="XFB151" s="0"/>
      <c r="XFC151" s="0"/>
      <c r="XFD151" s="0"/>
    </row>
    <row r="152" customFormat="false" ht="22.5" hidden="false" customHeight="true" outlineLevel="0" collapsed="false">
      <c r="A152" s="31" t="s">
        <v>24</v>
      </c>
      <c r="B152" s="157"/>
      <c r="C152" s="154"/>
      <c r="D152" s="210"/>
      <c r="E152" s="210"/>
      <c r="F152" s="210"/>
      <c r="G152" s="210"/>
      <c r="H152" s="136"/>
      <c r="I152" s="284"/>
      <c r="J152" s="210"/>
      <c r="K152" s="211"/>
      <c r="L152" s="4"/>
      <c r="M152" s="248"/>
      <c r="N152" s="29"/>
      <c r="O152" s="29"/>
      <c r="P152" s="29"/>
      <c r="Q152" s="29"/>
      <c r="R152" s="29"/>
      <c r="S152" s="29"/>
      <c r="T152" s="29"/>
      <c r="U152" s="29"/>
      <c r="V152" s="29"/>
      <c r="W152" s="29"/>
    </row>
    <row r="153" customFormat="false" ht="22.5" hidden="false" customHeight="true" outlineLevel="0" collapsed="false">
      <c r="A153" s="31" t="s">
        <v>26</v>
      </c>
      <c r="B153" s="103"/>
      <c r="C153" s="95"/>
      <c r="D153" s="72"/>
      <c r="E153" s="72"/>
      <c r="F153" s="95"/>
      <c r="G153" s="95"/>
      <c r="H153" s="285"/>
      <c r="I153" s="286"/>
      <c r="J153" s="72"/>
      <c r="K153" s="89"/>
      <c r="L153" s="4"/>
      <c r="M153" s="248"/>
      <c r="N153" s="29"/>
      <c r="O153" s="29"/>
      <c r="P153" s="29"/>
      <c r="Q153" s="29"/>
      <c r="R153" s="29"/>
      <c r="S153" s="29"/>
      <c r="T153" s="29"/>
      <c r="U153" s="29"/>
      <c r="V153" s="29"/>
      <c r="W153" s="29"/>
    </row>
    <row r="154" customFormat="false" ht="22.5" hidden="false" customHeight="true" outlineLevel="0" collapsed="false">
      <c r="A154" s="31" t="s">
        <v>27</v>
      </c>
      <c r="B154" s="103"/>
      <c r="C154" s="95"/>
      <c r="D154" s="155"/>
      <c r="E154" s="155"/>
      <c r="F154" s="72"/>
      <c r="G154" s="72"/>
      <c r="H154" s="285"/>
      <c r="I154" s="286"/>
      <c r="J154" s="95"/>
      <c r="K154" s="96"/>
      <c r="L154" s="4"/>
      <c r="M154" s="248"/>
      <c r="N154" s="29"/>
      <c r="O154" s="29"/>
      <c r="P154" s="29"/>
      <c r="Q154" s="29"/>
      <c r="R154" s="29"/>
      <c r="S154" s="29"/>
      <c r="T154" s="29"/>
      <c r="U154" s="29"/>
      <c r="V154" s="29"/>
      <c r="W154" s="29"/>
    </row>
    <row r="155" customFormat="false" ht="22.5" hidden="false" customHeight="true" outlineLevel="0" collapsed="false">
      <c r="A155" s="31" t="s">
        <v>28</v>
      </c>
      <c r="B155" s="103"/>
      <c r="C155" s="95"/>
      <c r="D155" s="155"/>
      <c r="E155" s="155"/>
      <c r="F155" s="95"/>
      <c r="G155" s="95"/>
      <c r="H155" s="285"/>
      <c r="I155" s="286"/>
      <c r="J155" s="95"/>
      <c r="K155" s="96"/>
      <c r="L155" s="4"/>
      <c r="M155" s="248"/>
      <c r="N155" s="248"/>
      <c r="O155" s="248"/>
      <c r="P155" s="248"/>
      <c r="Q155" s="248"/>
      <c r="R155" s="248"/>
      <c r="S155" s="248"/>
      <c r="T155" s="248"/>
      <c r="U155" s="248"/>
      <c r="V155" s="248"/>
      <c r="W155" s="248"/>
    </row>
    <row r="156" customFormat="false" ht="22.5" hidden="false" customHeight="true" outlineLevel="0" collapsed="false">
      <c r="A156" s="31" t="s">
        <v>29</v>
      </c>
      <c r="B156" s="103"/>
      <c r="C156" s="95"/>
      <c r="D156" s="95"/>
      <c r="E156" s="95"/>
      <c r="F156" s="95"/>
      <c r="G156" s="95"/>
      <c r="H156" s="287" t="s">
        <v>31</v>
      </c>
      <c r="I156" s="287"/>
      <c r="J156" s="95"/>
      <c r="K156" s="96"/>
      <c r="L156" s="4"/>
      <c r="M156" s="248"/>
      <c r="N156" s="248"/>
      <c r="O156" s="248"/>
      <c r="P156" s="248"/>
      <c r="Q156" s="248"/>
      <c r="R156" s="248"/>
      <c r="S156" s="248"/>
      <c r="T156" s="248"/>
      <c r="U156" s="248"/>
      <c r="V156" s="248"/>
      <c r="W156" s="248"/>
    </row>
    <row r="157" customFormat="false" ht="22.5" hidden="false" customHeight="true" outlineLevel="0" collapsed="false">
      <c r="A157" s="31" t="s">
        <v>30</v>
      </c>
      <c r="B157" s="115"/>
      <c r="C157" s="77"/>
      <c r="D157" s="77"/>
      <c r="E157" s="77"/>
      <c r="F157" s="77"/>
      <c r="G157" s="77"/>
      <c r="H157" s="285"/>
      <c r="I157" s="286"/>
      <c r="J157" s="77"/>
      <c r="K157" s="116"/>
      <c r="L157" s="4"/>
      <c r="M157" s="248"/>
      <c r="N157" s="248"/>
      <c r="O157" s="248"/>
      <c r="P157" s="248"/>
      <c r="Q157" s="248"/>
      <c r="R157" s="248"/>
      <c r="S157" s="248"/>
      <c r="T157" s="248"/>
      <c r="U157" s="248"/>
      <c r="V157" s="248"/>
      <c r="W157" s="248"/>
    </row>
    <row r="158" customFormat="false" ht="22.5" hidden="false" customHeight="true" outlineLevel="0" collapsed="false">
      <c r="A158" s="31" t="s">
        <v>32</v>
      </c>
      <c r="B158" s="103"/>
      <c r="C158" s="95"/>
      <c r="D158" s="95"/>
      <c r="E158" s="95"/>
      <c r="F158" s="95"/>
      <c r="G158" s="95"/>
      <c r="H158" s="285"/>
      <c r="I158" s="286"/>
      <c r="J158" s="72"/>
      <c r="K158" s="89"/>
      <c r="L158" s="4"/>
      <c r="M158" s="248"/>
      <c r="N158" s="248"/>
      <c r="O158" s="248"/>
      <c r="P158" s="248"/>
      <c r="Q158" s="248"/>
      <c r="R158" s="248"/>
      <c r="S158" s="248"/>
      <c r="T158" s="248"/>
      <c r="U158" s="248"/>
      <c r="V158" s="248"/>
      <c r="W158" s="248"/>
    </row>
    <row r="159" customFormat="false" ht="22.5" hidden="false" customHeight="true" outlineLevel="0" collapsed="false">
      <c r="A159" s="31" t="s">
        <v>33</v>
      </c>
      <c r="B159" s="103"/>
      <c r="C159" s="95"/>
      <c r="D159" s="95"/>
      <c r="E159" s="95"/>
      <c r="F159" s="155"/>
      <c r="G159" s="155"/>
      <c r="H159" s="285"/>
      <c r="I159" s="286"/>
      <c r="J159" s="95"/>
      <c r="K159" s="96"/>
      <c r="L159" s="4"/>
      <c r="M159" s="248"/>
      <c r="N159" s="248"/>
      <c r="O159" s="248"/>
      <c r="P159" s="248"/>
      <c r="Q159" s="248"/>
      <c r="R159" s="248"/>
      <c r="S159" s="248"/>
      <c r="T159" s="248"/>
      <c r="U159" s="248"/>
      <c r="V159" s="248"/>
      <c r="W159" s="248"/>
    </row>
    <row r="160" customFormat="false" ht="22.5" hidden="false" customHeight="true" outlineLevel="0" collapsed="false">
      <c r="A160" s="31" t="s">
        <v>34</v>
      </c>
      <c r="B160" s="288"/>
      <c r="C160" s="155"/>
      <c r="D160" s="212"/>
      <c r="E160" s="212"/>
      <c r="F160" s="212"/>
      <c r="G160" s="212"/>
      <c r="H160" s="285"/>
      <c r="I160" s="286"/>
      <c r="J160" s="212"/>
      <c r="K160" s="214"/>
      <c r="L160" s="4"/>
      <c r="M160" s="248"/>
      <c r="N160" s="248"/>
      <c r="O160" s="248"/>
      <c r="P160" s="248"/>
      <c r="Q160" s="248"/>
      <c r="R160" s="248"/>
      <c r="S160" s="248"/>
      <c r="T160" s="248"/>
      <c r="U160" s="248"/>
      <c r="V160" s="248"/>
      <c r="W160" s="248"/>
    </row>
    <row r="161" customFormat="false" ht="22.5" hidden="false" customHeight="true" outlineLevel="0" collapsed="false">
      <c r="A161" s="31" t="s">
        <v>35</v>
      </c>
      <c r="B161" s="288"/>
      <c r="C161" s="155"/>
      <c r="D161" s="212"/>
      <c r="E161" s="212"/>
      <c r="F161" s="212"/>
      <c r="G161" s="212"/>
      <c r="H161" s="285"/>
      <c r="I161" s="286"/>
      <c r="J161" s="212"/>
      <c r="K161" s="214"/>
      <c r="L161" s="4"/>
      <c r="M161" s="248"/>
      <c r="N161" s="248"/>
      <c r="O161" s="248"/>
      <c r="P161" s="248"/>
      <c r="Q161" s="248"/>
      <c r="R161" s="248"/>
      <c r="S161" s="248"/>
      <c r="T161" s="248"/>
      <c r="U161" s="248"/>
      <c r="V161" s="248"/>
      <c r="W161" s="248"/>
    </row>
    <row r="162" customFormat="false" ht="22.5" hidden="false" customHeight="true" outlineLevel="0" collapsed="false">
      <c r="A162" s="31" t="s">
        <v>36</v>
      </c>
      <c r="B162" s="131"/>
      <c r="C162" s="133"/>
      <c r="D162" s="133"/>
      <c r="E162" s="133"/>
      <c r="F162" s="133"/>
      <c r="G162" s="133"/>
      <c r="H162" s="289"/>
      <c r="I162" s="290"/>
      <c r="J162" s="228"/>
      <c r="K162" s="230"/>
      <c r="L162" s="4"/>
      <c r="M162" s="248"/>
      <c r="N162" s="248"/>
      <c r="O162" s="248"/>
      <c r="P162" s="248"/>
      <c r="Q162" s="248"/>
      <c r="R162" s="248"/>
      <c r="S162" s="248"/>
      <c r="T162" s="248"/>
      <c r="U162" s="248"/>
      <c r="V162" s="248"/>
      <c r="W162" s="248"/>
    </row>
    <row r="163" customFormat="false" ht="15" hidden="false" customHeight="true" outlineLevel="0" collapsed="false"/>
    <row r="164" customFormat="false" ht="48.75" hidden="false" customHeight="true" outlineLevel="0" collapsed="false">
      <c r="A164" s="291"/>
      <c r="B164" s="291"/>
      <c r="C164" s="291"/>
      <c r="D164" s="291"/>
      <c r="E164" s="291"/>
      <c r="F164" s="291"/>
      <c r="G164" s="291"/>
      <c r="H164" s="291"/>
      <c r="I164" s="291"/>
      <c r="J164" s="291"/>
      <c r="K164" s="291"/>
    </row>
    <row r="165" customFormat="false" ht="15" hidden="false" customHeight="true" outlineLevel="0" collapsed="false">
      <c r="A165" s="4"/>
      <c r="B165" s="247"/>
      <c r="C165" s="247"/>
      <c r="D165" s="247"/>
      <c r="E165" s="247"/>
      <c r="F165" s="247"/>
      <c r="G165" s="247"/>
      <c r="H165" s="247"/>
      <c r="I165" s="247"/>
      <c r="J165" s="247"/>
      <c r="K165" s="247"/>
    </row>
    <row r="166" customFormat="false" ht="15" hidden="false" customHeight="true" outlineLevel="0" collapsed="false">
      <c r="A166" s="4"/>
      <c r="B166" s="247"/>
      <c r="C166" s="247"/>
      <c r="D166" s="247"/>
      <c r="E166" s="247"/>
      <c r="F166" s="247"/>
      <c r="G166" s="247"/>
      <c r="H166" s="247"/>
      <c r="I166" s="247"/>
      <c r="J166" s="247"/>
      <c r="K166" s="247"/>
    </row>
    <row r="167" customFormat="false" ht="15" hidden="false" customHeight="false" outlineLevel="0" collapsed="false">
      <c r="A167" s="4"/>
      <c r="B167" s="247"/>
      <c r="C167" s="247"/>
      <c r="D167" s="247"/>
      <c r="E167" s="247"/>
      <c r="F167" s="247"/>
      <c r="G167" s="247"/>
      <c r="H167" s="247"/>
      <c r="I167" s="247"/>
      <c r="J167" s="247"/>
      <c r="K167" s="247"/>
    </row>
    <row r="168" customFormat="false" ht="15" hidden="false" customHeight="false" outlineLevel="0" collapsed="false">
      <c r="A168" s="248"/>
      <c r="B168" s="29"/>
      <c r="C168" s="29"/>
      <c r="D168" s="247"/>
      <c r="E168" s="29"/>
      <c r="F168" s="29"/>
      <c r="G168" s="29"/>
      <c r="H168" s="29"/>
      <c r="I168" s="29"/>
      <c r="J168" s="29"/>
      <c r="K168" s="29"/>
    </row>
    <row r="169" customFormat="false" ht="15" hidden="false" customHeight="false" outlineLevel="0" collapsed="false">
      <c r="A169" s="248"/>
      <c r="B169" s="29"/>
      <c r="C169" s="29"/>
      <c r="D169" s="247"/>
      <c r="E169" s="29"/>
      <c r="F169" s="29"/>
      <c r="G169" s="29"/>
      <c r="H169" s="29"/>
      <c r="I169" s="29"/>
      <c r="J169" s="29"/>
      <c r="K169" s="29"/>
    </row>
    <row r="170" customFormat="false" ht="15" hidden="false" customHeight="false" outlineLevel="0" collapsed="false">
      <c r="A170" s="248"/>
      <c r="B170" s="29"/>
      <c r="C170" s="29"/>
      <c r="D170" s="247"/>
      <c r="E170" s="29"/>
      <c r="F170" s="29"/>
      <c r="G170" s="29"/>
      <c r="H170" s="29"/>
      <c r="I170" s="29"/>
      <c r="J170" s="29"/>
      <c r="K170" s="29"/>
    </row>
    <row r="171" customFormat="false" ht="15" hidden="false" customHeight="false" outlineLevel="0" collapsed="false">
      <c r="A171" s="24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customFormat="false" ht="15" hidden="false" customHeight="false" outlineLevel="0" collapsed="false">
      <c r="A172" s="24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customFormat="false" ht="15" hidden="false" customHeight="false" outlineLevel="0" collapsed="false">
      <c r="A173" s="248"/>
      <c r="B173" s="29"/>
      <c r="C173" s="29"/>
      <c r="D173" s="29"/>
      <c r="E173" s="29"/>
      <c r="F173" s="29"/>
      <c r="G173" s="29"/>
      <c r="H173" s="29"/>
      <c r="I173" s="29"/>
      <c r="J173" s="29"/>
      <c r="K173" s="29"/>
    </row>
    <row r="174" customFormat="false" ht="15" hidden="false" customHeight="false" outlineLevel="0" collapsed="false">
      <c r="A174" s="248"/>
      <c r="B174" s="29"/>
      <c r="C174" s="29"/>
      <c r="D174" s="29"/>
      <c r="E174" s="29"/>
      <c r="F174" s="29"/>
      <c r="G174" s="29"/>
      <c r="H174" s="29"/>
      <c r="I174" s="29"/>
      <c r="J174" s="29"/>
      <c r="K174" s="29"/>
    </row>
    <row r="175" customFormat="false" ht="15" hidden="false" customHeight="false" outlineLevel="0" collapsed="false">
      <c r="A175" s="248"/>
      <c r="B175" s="29"/>
      <c r="C175" s="29"/>
      <c r="D175" s="29"/>
      <c r="E175" s="29"/>
      <c r="F175" s="29"/>
      <c r="G175" s="29"/>
      <c r="H175" s="29"/>
      <c r="I175" s="29"/>
      <c r="J175" s="29"/>
      <c r="K175" s="29"/>
    </row>
    <row r="176" customFormat="false" ht="15" hidden="false" customHeight="false" outlineLevel="0" collapsed="false">
      <c r="A176" s="24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customFormat="false" ht="15" hidden="false" customHeight="false" outlineLevel="0" collapsed="false">
      <c r="A177" s="24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customFormat="false" ht="15" hidden="false" customHeight="false" outlineLevel="0" collapsed="false">
      <c r="A178" s="248"/>
      <c r="B178" s="29"/>
      <c r="C178" s="29"/>
      <c r="D178" s="29"/>
      <c r="E178" s="247"/>
      <c r="F178" s="29"/>
      <c r="G178" s="29"/>
      <c r="H178" s="29"/>
      <c r="I178" s="29"/>
      <c r="J178" s="29"/>
      <c r="K178" s="29"/>
    </row>
    <row r="179" customFormat="false" ht="15" hidden="false" customHeight="false" outlineLevel="0" collapsed="false">
      <c r="A179" s="248"/>
      <c r="B179" s="29"/>
      <c r="C179" s="29"/>
      <c r="D179" s="29"/>
      <c r="E179" s="29"/>
      <c r="F179" s="29"/>
      <c r="G179" s="29"/>
      <c r="H179" s="29"/>
      <c r="I179" s="29"/>
      <c r="J179" s="29"/>
      <c r="K179" s="29"/>
    </row>
    <row r="180" customFormat="false" ht="15" hidden="false" customHeight="false" outlineLevel="0" collapsed="false">
      <c r="A180" s="248"/>
      <c r="D180" s="29"/>
      <c r="E180" s="29"/>
      <c r="F180" s="29"/>
      <c r="G180" s="29"/>
      <c r="H180" s="29"/>
      <c r="I180" s="29"/>
      <c r="J180" s="29"/>
      <c r="K180" s="29"/>
    </row>
    <row r="181" customFormat="false" ht="15" hidden="false" customHeight="false" outlineLevel="0" collapsed="false">
      <c r="A181" s="248"/>
      <c r="D181" s="29"/>
      <c r="E181" s="29"/>
      <c r="F181" s="29"/>
      <c r="G181" s="29"/>
      <c r="H181" s="29"/>
      <c r="I181" s="29"/>
      <c r="J181" s="29"/>
      <c r="K181" s="29"/>
    </row>
    <row r="182" customFormat="false" ht="15" hidden="false" customHeight="false" outlineLevel="0" collapsed="false">
      <c r="A182" s="248"/>
      <c r="D182" s="29"/>
      <c r="E182" s="29"/>
      <c r="F182" s="29"/>
      <c r="G182" s="29"/>
      <c r="H182" s="29"/>
      <c r="I182" s="29"/>
      <c r="J182" s="29"/>
      <c r="K182" s="29"/>
    </row>
    <row r="183" customFormat="false" ht="15" hidden="false" customHeight="false" outlineLevel="0" collapsed="false">
      <c r="A183" s="248"/>
      <c r="D183" s="29"/>
      <c r="E183" s="29"/>
      <c r="F183" s="29"/>
      <c r="G183" s="29"/>
      <c r="H183" s="29"/>
      <c r="I183" s="29"/>
      <c r="J183" s="29"/>
      <c r="K183" s="29"/>
    </row>
    <row r="184" customFormat="false" ht="15" hidden="false" customHeight="false" outlineLevel="0" collapsed="false">
      <c r="A184" s="248"/>
      <c r="B184" s="29"/>
      <c r="C184" s="29"/>
      <c r="D184" s="29"/>
      <c r="E184" s="29"/>
      <c r="F184" s="29"/>
      <c r="G184" s="29"/>
      <c r="J184" s="29"/>
      <c r="K184" s="29"/>
    </row>
    <row r="185" customFormat="false" ht="15" hidden="false" customHeight="false" outlineLevel="0" collapsed="false">
      <c r="A185" s="248"/>
      <c r="B185" s="29"/>
      <c r="C185" s="29"/>
      <c r="D185" s="29"/>
      <c r="E185" s="29"/>
      <c r="F185" s="29"/>
      <c r="G185" s="29"/>
      <c r="J185" s="29"/>
      <c r="K185" s="29"/>
    </row>
    <row r="186" customFormat="false" ht="15" hidden="false" customHeight="false" outlineLevel="0" collapsed="false">
      <c r="A186" s="248"/>
      <c r="B186" s="29"/>
      <c r="C186" s="29"/>
      <c r="D186" s="29"/>
      <c r="E186" s="29"/>
      <c r="F186" s="29"/>
      <c r="G186" s="29"/>
      <c r="J186" s="29"/>
      <c r="K186" s="29"/>
    </row>
    <row r="187" customFormat="false" ht="15" hidden="false" customHeight="false" outlineLevel="0" collapsed="false">
      <c r="A187" s="248"/>
      <c r="B187" s="29"/>
      <c r="C187" s="29"/>
      <c r="D187" s="29"/>
      <c r="E187" s="29"/>
      <c r="F187" s="29"/>
      <c r="G187" s="29"/>
      <c r="J187" s="29"/>
      <c r="K187" s="29"/>
    </row>
    <row r="188" customFormat="false" ht="15" hidden="false" customHeight="false" outlineLevel="0" collapsed="false">
      <c r="A188" s="24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customFormat="false" ht="15" hidden="false" customHeight="false" outlineLevel="0" collapsed="false">
      <c r="A189" s="248"/>
      <c r="B189" s="29"/>
      <c r="C189" s="29"/>
      <c r="D189" s="29"/>
      <c r="E189" s="29"/>
      <c r="F189" s="29"/>
      <c r="G189" s="29"/>
      <c r="H189" s="29"/>
      <c r="I189" s="29"/>
      <c r="J189" s="29"/>
      <c r="K189" s="29"/>
    </row>
    <row r="190" customFormat="false" ht="15" hidden="false" customHeight="false" outlineLevel="0" collapsed="false">
      <c r="A190" s="145"/>
      <c r="B190" s="280"/>
      <c r="C190" s="281"/>
      <c r="D190" s="281"/>
      <c r="E190" s="281"/>
      <c r="F190" s="281"/>
      <c r="G190" s="281"/>
      <c r="H190" s="281"/>
      <c r="I190" s="281"/>
      <c r="J190" s="281"/>
      <c r="K190" s="282"/>
    </row>
  </sheetData>
  <mergeCells count="899">
    <mergeCell ref="A1:W2"/>
    <mergeCell ref="N4:O4"/>
    <mergeCell ref="P4:Q4"/>
    <mergeCell ref="R4:S4"/>
    <mergeCell ref="T4:U4"/>
    <mergeCell ref="V4:W4"/>
    <mergeCell ref="B6:C6"/>
    <mergeCell ref="D6:E6"/>
    <mergeCell ref="F6:K6"/>
    <mergeCell ref="B7:C7"/>
    <mergeCell ref="F7:K7"/>
    <mergeCell ref="B8:C8"/>
    <mergeCell ref="F8:K8"/>
    <mergeCell ref="B9:C9"/>
    <mergeCell ref="F9:K9"/>
    <mergeCell ref="B10:C10"/>
    <mergeCell ref="F10:K10"/>
    <mergeCell ref="B11:C11"/>
    <mergeCell ref="D11:E11"/>
    <mergeCell ref="F11:K11"/>
    <mergeCell ref="B12:C12"/>
    <mergeCell ref="F12:K12"/>
    <mergeCell ref="B14:K14"/>
    <mergeCell ref="B15:K15"/>
    <mergeCell ref="B16:K16"/>
    <mergeCell ref="B17:K17"/>
    <mergeCell ref="B18:K18"/>
    <mergeCell ref="B19:K19"/>
    <mergeCell ref="B21:C21"/>
    <mergeCell ref="D21:E21"/>
    <mergeCell ref="F21:G21"/>
    <mergeCell ref="H21:I21"/>
    <mergeCell ref="J21:K21"/>
    <mergeCell ref="N21:O21"/>
    <mergeCell ref="P21:Q21"/>
    <mergeCell ref="R21:S21"/>
    <mergeCell ref="T21:U21"/>
    <mergeCell ref="V21:W21"/>
    <mergeCell ref="B22:C22"/>
    <mergeCell ref="D22:E22"/>
    <mergeCell ref="F22:G22"/>
    <mergeCell ref="H22:I22"/>
    <mergeCell ref="J22:K22"/>
    <mergeCell ref="N22:O22"/>
    <mergeCell ref="P22:Q22"/>
    <mergeCell ref="R22:S22"/>
    <mergeCell ref="T22:U22"/>
    <mergeCell ref="V22:W22"/>
    <mergeCell ref="B23:C23"/>
    <mergeCell ref="D23:E23"/>
    <mergeCell ref="F23:G23"/>
    <mergeCell ref="H23:I23"/>
    <mergeCell ref="J23:K23"/>
    <mergeCell ref="N23:O23"/>
    <mergeCell ref="P23:Q23"/>
    <mergeCell ref="R23:S23"/>
    <mergeCell ref="T23:U23"/>
    <mergeCell ref="V23:W23"/>
    <mergeCell ref="B24:C24"/>
    <mergeCell ref="D24:E24"/>
    <mergeCell ref="F24:G24"/>
    <mergeCell ref="H24:I24"/>
    <mergeCell ref="J24:K24"/>
    <mergeCell ref="N24:O24"/>
    <mergeCell ref="P24:Q24"/>
    <mergeCell ref="R24:S24"/>
    <mergeCell ref="T24:U24"/>
    <mergeCell ref="V24:W24"/>
    <mergeCell ref="B25:C25"/>
    <mergeCell ref="D25:E25"/>
    <mergeCell ref="F25:G25"/>
    <mergeCell ref="H25:I25"/>
    <mergeCell ref="J25:K25"/>
    <mergeCell ref="N25:O25"/>
    <mergeCell ref="P25:Q25"/>
    <mergeCell ref="R25:S25"/>
    <mergeCell ref="T25:U25"/>
    <mergeCell ref="V25:W25"/>
    <mergeCell ref="B26:C26"/>
    <mergeCell ref="D26:E26"/>
    <mergeCell ref="F26:G26"/>
    <mergeCell ref="H26:I26"/>
    <mergeCell ref="J26:K26"/>
    <mergeCell ref="N26:O26"/>
    <mergeCell ref="P26:Q26"/>
    <mergeCell ref="R26:S26"/>
    <mergeCell ref="T26:U26"/>
    <mergeCell ref="V26:W26"/>
    <mergeCell ref="B27:C27"/>
    <mergeCell ref="D27:E27"/>
    <mergeCell ref="F27:G27"/>
    <mergeCell ref="H27:I27"/>
    <mergeCell ref="J27:K27"/>
    <mergeCell ref="N27:O27"/>
    <mergeCell ref="P27:Q27"/>
    <mergeCell ref="R27:S27"/>
    <mergeCell ref="T27:U27"/>
    <mergeCell ref="V27:W27"/>
    <mergeCell ref="B28:C28"/>
    <mergeCell ref="D28:E28"/>
    <mergeCell ref="H28:I28"/>
    <mergeCell ref="J28:K28"/>
    <mergeCell ref="N28:O28"/>
    <mergeCell ref="P28:Q28"/>
    <mergeCell ref="T28:U28"/>
    <mergeCell ref="V28:W28"/>
    <mergeCell ref="B29:C29"/>
    <mergeCell ref="D29:E29"/>
    <mergeCell ref="H29:I29"/>
    <mergeCell ref="J29:K29"/>
    <mergeCell ref="N29:O29"/>
    <mergeCell ref="P29:Q29"/>
    <mergeCell ref="T29:U29"/>
    <mergeCell ref="V29:W29"/>
    <mergeCell ref="B30:C30"/>
    <mergeCell ref="D30:E30"/>
    <mergeCell ref="F30:G30"/>
    <mergeCell ref="H30:I30"/>
    <mergeCell ref="J30:K30"/>
    <mergeCell ref="N30:O30"/>
    <mergeCell ref="P30:Q30"/>
    <mergeCell ref="R30:S30"/>
    <mergeCell ref="T30:U30"/>
    <mergeCell ref="V30:W30"/>
    <mergeCell ref="B31:C31"/>
    <mergeCell ref="D31:E31"/>
    <mergeCell ref="F31:G31"/>
    <mergeCell ref="H31:I31"/>
    <mergeCell ref="J31:K31"/>
    <mergeCell ref="N31:O31"/>
    <mergeCell ref="P31:Q31"/>
    <mergeCell ref="R31:S31"/>
    <mergeCell ref="T31:U31"/>
    <mergeCell ref="V31:W31"/>
    <mergeCell ref="B32:C32"/>
    <mergeCell ref="D32:E32"/>
    <mergeCell ref="F32:G32"/>
    <mergeCell ref="H32:I32"/>
    <mergeCell ref="J32:K32"/>
    <mergeCell ref="N32:O32"/>
    <mergeCell ref="P32:Q32"/>
    <mergeCell ref="R32:S32"/>
    <mergeCell ref="T32:U32"/>
    <mergeCell ref="V32:W32"/>
    <mergeCell ref="B34:C34"/>
    <mergeCell ref="D34:E34"/>
    <mergeCell ref="F34:G34"/>
    <mergeCell ref="H34:I34"/>
    <mergeCell ref="J34:K34"/>
    <mergeCell ref="N34:O34"/>
    <mergeCell ref="P34:Q34"/>
    <mergeCell ref="R34:S34"/>
    <mergeCell ref="T34:U34"/>
    <mergeCell ref="V34:W34"/>
    <mergeCell ref="B35:C35"/>
    <mergeCell ref="D35:E35"/>
    <mergeCell ref="F35:G35"/>
    <mergeCell ref="H35:I35"/>
    <mergeCell ref="J35:K35"/>
    <mergeCell ref="N35:O35"/>
    <mergeCell ref="P35:Q35"/>
    <mergeCell ref="R35:S35"/>
    <mergeCell ref="T35:U35"/>
    <mergeCell ref="V35:W35"/>
    <mergeCell ref="B36:C36"/>
    <mergeCell ref="D36:E36"/>
    <mergeCell ref="F36:G36"/>
    <mergeCell ref="H36:I36"/>
    <mergeCell ref="J36:K36"/>
    <mergeCell ref="N36:O36"/>
    <mergeCell ref="P36:Q36"/>
    <mergeCell ref="R36:S36"/>
    <mergeCell ref="T36:U36"/>
    <mergeCell ref="V36:W36"/>
    <mergeCell ref="B37:C37"/>
    <mergeCell ref="D37:E37"/>
    <mergeCell ref="F37:G37"/>
    <mergeCell ref="H37:I37"/>
    <mergeCell ref="J37:K37"/>
    <mergeCell ref="N37:O37"/>
    <mergeCell ref="P37:Q37"/>
    <mergeCell ref="R37:S37"/>
    <mergeCell ref="T37:U37"/>
    <mergeCell ref="V37:W37"/>
    <mergeCell ref="B38:C38"/>
    <mergeCell ref="D38:E38"/>
    <mergeCell ref="F38:G38"/>
    <mergeCell ref="H38:I38"/>
    <mergeCell ref="J38:K38"/>
    <mergeCell ref="N38:O38"/>
    <mergeCell ref="P38:Q38"/>
    <mergeCell ref="R38:S38"/>
    <mergeCell ref="T38:U38"/>
    <mergeCell ref="V38:W38"/>
    <mergeCell ref="B39:C39"/>
    <mergeCell ref="D39:E39"/>
    <mergeCell ref="F39:G39"/>
    <mergeCell ref="H39:I39"/>
    <mergeCell ref="J39:K39"/>
    <mergeCell ref="N39:O39"/>
    <mergeCell ref="P39:Q39"/>
    <mergeCell ref="R39:S39"/>
    <mergeCell ref="T39:U39"/>
    <mergeCell ref="V39:W39"/>
    <mergeCell ref="B40:C40"/>
    <mergeCell ref="D40:E40"/>
    <mergeCell ref="F40:G40"/>
    <mergeCell ref="H40:I40"/>
    <mergeCell ref="J40:K40"/>
    <mergeCell ref="N40:O40"/>
    <mergeCell ref="P40:Q40"/>
    <mergeCell ref="R40:S40"/>
    <mergeCell ref="T40:U40"/>
    <mergeCell ref="V40:W40"/>
    <mergeCell ref="B41:C41"/>
    <mergeCell ref="D41:E41"/>
    <mergeCell ref="H41:I41"/>
    <mergeCell ref="J41:K41"/>
    <mergeCell ref="N41:O41"/>
    <mergeCell ref="P41:Q41"/>
    <mergeCell ref="T41:U41"/>
    <mergeCell ref="V41:W41"/>
    <mergeCell ref="B42:C42"/>
    <mergeCell ref="D42:E42"/>
    <mergeCell ref="H42:I42"/>
    <mergeCell ref="J42:K42"/>
    <mergeCell ref="N42:O42"/>
    <mergeCell ref="P42:Q42"/>
    <mergeCell ref="T42:U42"/>
    <mergeCell ref="V42:W42"/>
    <mergeCell ref="B43:C43"/>
    <mergeCell ref="D43:E43"/>
    <mergeCell ref="F43:G43"/>
    <mergeCell ref="H43:I43"/>
    <mergeCell ref="J43:K43"/>
    <mergeCell ref="N43:O43"/>
    <mergeCell ref="P43:Q43"/>
    <mergeCell ref="R43:S43"/>
    <mergeCell ref="T43:U43"/>
    <mergeCell ref="V43:W43"/>
    <mergeCell ref="B44:C44"/>
    <mergeCell ref="D44:E44"/>
    <mergeCell ref="F44:G44"/>
    <mergeCell ref="H44:I44"/>
    <mergeCell ref="J44:K44"/>
    <mergeCell ref="N44:O44"/>
    <mergeCell ref="P44:Q44"/>
    <mergeCell ref="R44:S44"/>
    <mergeCell ref="T44:U44"/>
    <mergeCell ref="V44:W44"/>
    <mergeCell ref="B45:C45"/>
    <mergeCell ref="D45:E45"/>
    <mergeCell ref="F45:G45"/>
    <mergeCell ref="H45:I45"/>
    <mergeCell ref="J45:K45"/>
    <mergeCell ref="N45:O45"/>
    <mergeCell ref="P45:Q45"/>
    <mergeCell ref="R45:S45"/>
    <mergeCell ref="T45:U45"/>
    <mergeCell ref="V45:W45"/>
    <mergeCell ref="B47:C47"/>
    <mergeCell ref="D47:E47"/>
    <mergeCell ref="F47:G47"/>
    <mergeCell ref="H47:I47"/>
    <mergeCell ref="J47:K47"/>
    <mergeCell ref="N47:O47"/>
    <mergeCell ref="P47:Q47"/>
    <mergeCell ref="R47:S47"/>
    <mergeCell ref="T47:U47"/>
    <mergeCell ref="V47:W47"/>
    <mergeCell ref="B48:C48"/>
    <mergeCell ref="D48:E48"/>
    <mergeCell ref="F48:G48"/>
    <mergeCell ref="H48:I48"/>
    <mergeCell ref="J48:K48"/>
    <mergeCell ref="N48:O58"/>
    <mergeCell ref="P48:Q48"/>
    <mergeCell ref="R48:S48"/>
    <mergeCell ref="T48:U48"/>
    <mergeCell ref="V48:W48"/>
    <mergeCell ref="B49:C49"/>
    <mergeCell ref="D49:E49"/>
    <mergeCell ref="F49:G49"/>
    <mergeCell ref="H49:I49"/>
    <mergeCell ref="J49:K49"/>
    <mergeCell ref="P49:Q49"/>
    <mergeCell ref="R49:S49"/>
    <mergeCell ref="T49:U49"/>
    <mergeCell ref="V49:W49"/>
    <mergeCell ref="B50:C50"/>
    <mergeCell ref="D50:E50"/>
    <mergeCell ref="F50:G50"/>
    <mergeCell ref="H50:I50"/>
    <mergeCell ref="J50:K50"/>
    <mergeCell ref="P50:Q50"/>
    <mergeCell ref="R50:S50"/>
    <mergeCell ref="T50:U50"/>
    <mergeCell ref="V50:W50"/>
    <mergeCell ref="B51:C51"/>
    <mergeCell ref="D51:E51"/>
    <mergeCell ref="F51:G51"/>
    <mergeCell ref="H51:I51"/>
    <mergeCell ref="J51:K51"/>
    <mergeCell ref="P51:Q51"/>
    <mergeCell ref="R51:S51"/>
    <mergeCell ref="T51:U51"/>
    <mergeCell ref="V51:W51"/>
    <mergeCell ref="B52:C52"/>
    <mergeCell ref="D52:E52"/>
    <mergeCell ref="F52:G52"/>
    <mergeCell ref="H52:I52"/>
    <mergeCell ref="J52:K52"/>
    <mergeCell ref="P52:Q52"/>
    <mergeCell ref="R52:S52"/>
    <mergeCell ref="T52:U52"/>
    <mergeCell ref="V52:W52"/>
    <mergeCell ref="B53:C53"/>
    <mergeCell ref="D53:E53"/>
    <mergeCell ref="F53:G53"/>
    <mergeCell ref="H53:I53"/>
    <mergeCell ref="J53:K53"/>
    <mergeCell ref="P53:Q53"/>
    <mergeCell ref="R53:S53"/>
    <mergeCell ref="T53:U53"/>
    <mergeCell ref="V53:W53"/>
    <mergeCell ref="B54:C54"/>
    <mergeCell ref="D54:E54"/>
    <mergeCell ref="H54:I54"/>
    <mergeCell ref="J54:K54"/>
    <mergeCell ref="P54:Q54"/>
    <mergeCell ref="T54:U54"/>
    <mergeCell ref="V54:W54"/>
    <mergeCell ref="B55:C55"/>
    <mergeCell ref="D55:E55"/>
    <mergeCell ref="H55:I55"/>
    <mergeCell ref="J55:K55"/>
    <mergeCell ref="P55:Q55"/>
    <mergeCell ref="T55:U55"/>
    <mergeCell ref="V55:W55"/>
    <mergeCell ref="B56:C56"/>
    <mergeCell ref="D56:E56"/>
    <mergeCell ref="F56:G56"/>
    <mergeCell ref="H56:I56"/>
    <mergeCell ref="J56:K56"/>
    <mergeCell ref="P56:Q56"/>
    <mergeCell ref="R56:S56"/>
    <mergeCell ref="T56:U56"/>
    <mergeCell ref="V56:W56"/>
    <mergeCell ref="B57:C57"/>
    <mergeCell ref="D57:E57"/>
    <mergeCell ref="F57:G57"/>
    <mergeCell ref="H57:I57"/>
    <mergeCell ref="J57:K57"/>
    <mergeCell ref="P57:Q57"/>
    <mergeCell ref="R57:S57"/>
    <mergeCell ref="T57:U57"/>
    <mergeCell ref="V57:W57"/>
    <mergeCell ref="B58:C58"/>
    <mergeCell ref="D58:E58"/>
    <mergeCell ref="F58:G58"/>
    <mergeCell ref="H58:I58"/>
    <mergeCell ref="J58:K58"/>
    <mergeCell ref="P58:Q58"/>
    <mergeCell ref="R58:S58"/>
    <mergeCell ref="T58:U58"/>
    <mergeCell ref="V58:W58"/>
    <mergeCell ref="B60:C60"/>
    <mergeCell ref="D60:E60"/>
    <mergeCell ref="F60:G60"/>
    <mergeCell ref="H60:I60"/>
    <mergeCell ref="J60:K60"/>
    <mergeCell ref="N60:O60"/>
    <mergeCell ref="P60:Q60"/>
    <mergeCell ref="R60:S60"/>
    <mergeCell ref="T60:U60"/>
    <mergeCell ref="V60:W60"/>
    <mergeCell ref="B61:C61"/>
    <mergeCell ref="D61:E61"/>
    <mergeCell ref="F61:G61"/>
    <mergeCell ref="H61:I61"/>
    <mergeCell ref="J61:K61"/>
    <mergeCell ref="N61:W71"/>
    <mergeCell ref="B62:C62"/>
    <mergeCell ref="D62:E62"/>
    <mergeCell ref="F62:G62"/>
    <mergeCell ref="H62:I62"/>
    <mergeCell ref="J62:K62"/>
    <mergeCell ref="B63:C63"/>
    <mergeCell ref="D63:E63"/>
    <mergeCell ref="F63:G63"/>
    <mergeCell ref="H63:I63"/>
    <mergeCell ref="J63:K63"/>
    <mergeCell ref="B64:C64"/>
    <mergeCell ref="D64:E64"/>
    <mergeCell ref="F64:G64"/>
    <mergeCell ref="H64:I64"/>
    <mergeCell ref="J64:K64"/>
    <mergeCell ref="B65:C65"/>
    <mergeCell ref="D65:E65"/>
    <mergeCell ref="F65:G66"/>
    <mergeCell ref="H65:I65"/>
    <mergeCell ref="J65:K65"/>
    <mergeCell ref="B66:C66"/>
    <mergeCell ref="D66:E66"/>
    <mergeCell ref="H66:I66"/>
    <mergeCell ref="J66:K66"/>
    <mergeCell ref="B67:C67"/>
    <mergeCell ref="D67:E67"/>
    <mergeCell ref="H67:I67"/>
    <mergeCell ref="J67:K67"/>
    <mergeCell ref="B68:C68"/>
    <mergeCell ref="D68:E68"/>
    <mergeCell ref="H68:I68"/>
    <mergeCell ref="J68:K68"/>
    <mergeCell ref="B69:C69"/>
    <mergeCell ref="D69:E69"/>
    <mergeCell ref="F69:G69"/>
    <mergeCell ref="H69:I69"/>
    <mergeCell ref="J69:K69"/>
    <mergeCell ref="B70:C70"/>
    <mergeCell ref="D70:E70"/>
    <mergeCell ref="F70:G70"/>
    <mergeCell ref="H70:I70"/>
    <mergeCell ref="J70:K70"/>
    <mergeCell ref="B71:C71"/>
    <mergeCell ref="D71:E71"/>
    <mergeCell ref="F71:G71"/>
    <mergeCell ref="H71:I71"/>
    <mergeCell ref="J71:K71"/>
    <mergeCell ref="D72:K72"/>
    <mergeCell ref="N72:O72"/>
    <mergeCell ref="B73:C73"/>
    <mergeCell ref="D73:E73"/>
    <mergeCell ref="F73:G73"/>
    <mergeCell ref="H73:I73"/>
    <mergeCell ref="J73:K73"/>
    <mergeCell ref="N73:O73"/>
    <mergeCell ref="P73:Q73"/>
    <mergeCell ref="R73:S73"/>
    <mergeCell ref="T73:U73"/>
    <mergeCell ref="V73:W73"/>
    <mergeCell ref="B74:C84"/>
    <mergeCell ref="D74:K84"/>
    <mergeCell ref="N74:S84"/>
    <mergeCell ref="T74:U74"/>
    <mergeCell ref="V74:W74"/>
    <mergeCell ref="T75:U75"/>
    <mergeCell ref="V75:W75"/>
    <mergeCell ref="T76:U76"/>
    <mergeCell ref="V76:W76"/>
    <mergeCell ref="T77:U77"/>
    <mergeCell ref="V77:W77"/>
    <mergeCell ref="T78:U78"/>
    <mergeCell ref="V78:W78"/>
    <mergeCell ref="T79:U79"/>
    <mergeCell ref="V79:W79"/>
    <mergeCell ref="T80:U80"/>
    <mergeCell ref="V80:W80"/>
    <mergeCell ref="T81:U81"/>
    <mergeCell ref="V81:W81"/>
    <mergeCell ref="T82:U82"/>
    <mergeCell ref="V82:W82"/>
    <mergeCell ref="T83:U83"/>
    <mergeCell ref="V83:W83"/>
    <mergeCell ref="T84:U84"/>
    <mergeCell ref="V84:W84"/>
    <mergeCell ref="B86:C86"/>
    <mergeCell ref="D86:E86"/>
    <mergeCell ref="F86:G86"/>
    <mergeCell ref="H86:I86"/>
    <mergeCell ref="J86:K86"/>
    <mergeCell ref="N86:O86"/>
    <mergeCell ref="P86:Q86"/>
    <mergeCell ref="R86:S86"/>
    <mergeCell ref="T86:U86"/>
    <mergeCell ref="V86:W86"/>
    <mergeCell ref="B87:C87"/>
    <mergeCell ref="D87:E87"/>
    <mergeCell ref="F87:G87"/>
    <mergeCell ref="H87:I87"/>
    <mergeCell ref="J87:K87"/>
    <mergeCell ref="N87:O87"/>
    <mergeCell ref="P87:Q87"/>
    <mergeCell ref="R87:S87"/>
    <mergeCell ref="T87:U87"/>
    <mergeCell ref="V87:W87"/>
    <mergeCell ref="B88:C88"/>
    <mergeCell ref="D88:E88"/>
    <mergeCell ref="F88:G88"/>
    <mergeCell ref="H88:I88"/>
    <mergeCell ref="J88:K88"/>
    <mergeCell ref="N88:O88"/>
    <mergeCell ref="P88:Q88"/>
    <mergeCell ref="R88:S88"/>
    <mergeCell ref="T88:U88"/>
    <mergeCell ref="V88:W88"/>
    <mergeCell ref="B89:C97"/>
    <mergeCell ref="D89:E89"/>
    <mergeCell ref="F89:G89"/>
    <mergeCell ref="H89:I89"/>
    <mergeCell ref="J89:K89"/>
    <mergeCell ref="N89:O89"/>
    <mergeCell ref="P89:Q89"/>
    <mergeCell ref="R89:S89"/>
    <mergeCell ref="T89:U89"/>
    <mergeCell ref="V89:W89"/>
    <mergeCell ref="D90:E90"/>
    <mergeCell ref="F90:G90"/>
    <mergeCell ref="H90:I90"/>
    <mergeCell ref="J90:K90"/>
    <mergeCell ref="N90:O90"/>
    <mergeCell ref="P90:Q93"/>
    <mergeCell ref="R90:S90"/>
    <mergeCell ref="T90:U90"/>
    <mergeCell ref="V90:W90"/>
    <mergeCell ref="D91:E91"/>
    <mergeCell ref="F91:G91"/>
    <mergeCell ref="H91:I91"/>
    <mergeCell ref="J91:K91"/>
    <mergeCell ref="N91:O91"/>
    <mergeCell ref="R91:S91"/>
    <mergeCell ref="T91:U91"/>
    <mergeCell ref="V91:W91"/>
    <mergeCell ref="D92:E92"/>
    <mergeCell ref="F92:G92"/>
    <mergeCell ref="H92:I92"/>
    <mergeCell ref="J92:K92"/>
    <mergeCell ref="N92:O92"/>
    <mergeCell ref="R92:S92"/>
    <mergeCell ref="T92:U92"/>
    <mergeCell ref="V92:W92"/>
    <mergeCell ref="D93:E93"/>
    <mergeCell ref="H93:I93"/>
    <mergeCell ref="J93:K93"/>
    <mergeCell ref="N93:O93"/>
    <mergeCell ref="T93:U93"/>
    <mergeCell ref="V93:W93"/>
    <mergeCell ref="D94:E94"/>
    <mergeCell ref="H94:I94"/>
    <mergeCell ref="J94:K94"/>
    <mergeCell ref="N94:O94"/>
    <mergeCell ref="P94:Q94"/>
    <mergeCell ref="T94:U94"/>
    <mergeCell ref="V94:W94"/>
    <mergeCell ref="D95:E95"/>
    <mergeCell ref="F95:G95"/>
    <mergeCell ref="H95:I95"/>
    <mergeCell ref="J95:K95"/>
    <mergeCell ref="N95:O95"/>
    <mergeCell ref="P95:Q95"/>
    <mergeCell ref="R95:S95"/>
    <mergeCell ref="T95:U95"/>
    <mergeCell ref="V95:W95"/>
    <mergeCell ref="D96:E96"/>
    <mergeCell ref="F96:G96"/>
    <mergeCell ref="H96:I96"/>
    <mergeCell ref="J96:K96"/>
    <mergeCell ref="N96:O96"/>
    <mergeCell ref="P96:Q96"/>
    <mergeCell ref="R96:S96"/>
    <mergeCell ref="T96:U96"/>
    <mergeCell ref="V96:W96"/>
    <mergeCell ref="D97:E97"/>
    <mergeCell ref="F97:G97"/>
    <mergeCell ref="H97:I97"/>
    <mergeCell ref="J97:K97"/>
    <mergeCell ref="N97:O97"/>
    <mergeCell ref="P97:Q97"/>
    <mergeCell ref="R97:S97"/>
    <mergeCell ref="T97:U97"/>
    <mergeCell ref="V97:W97"/>
    <mergeCell ref="B99:C99"/>
    <mergeCell ref="D99:E99"/>
    <mergeCell ref="F99:G99"/>
    <mergeCell ref="H99:I99"/>
    <mergeCell ref="J99:K99"/>
    <mergeCell ref="N99:O99"/>
    <mergeCell ref="P99:Q99"/>
    <mergeCell ref="R99:S99"/>
    <mergeCell ref="T99:U99"/>
    <mergeCell ref="V99:W99"/>
    <mergeCell ref="B100:C100"/>
    <mergeCell ref="D100:E100"/>
    <mergeCell ref="F100:G100"/>
    <mergeCell ref="H100:I100"/>
    <mergeCell ref="J100:K100"/>
    <mergeCell ref="N100:O100"/>
    <mergeCell ref="P100:Q100"/>
    <mergeCell ref="R100:S100"/>
    <mergeCell ref="T100:U100"/>
    <mergeCell ref="V100:W100"/>
    <mergeCell ref="B101:C101"/>
    <mergeCell ref="D101:E101"/>
    <mergeCell ref="F101:G101"/>
    <mergeCell ref="H101:I101"/>
    <mergeCell ref="J101:K101"/>
    <mergeCell ref="N101:O101"/>
    <mergeCell ref="P101:Q101"/>
    <mergeCell ref="R101:S101"/>
    <mergeCell ref="T101:U101"/>
    <mergeCell ref="V101:W101"/>
    <mergeCell ref="B102:C102"/>
    <mergeCell ref="D102:E102"/>
    <mergeCell ref="F102:G102"/>
    <mergeCell ref="H102:I102"/>
    <mergeCell ref="J102:K102"/>
    <mergeCell ref="N102:O102"/>
    <mergeCell ref="P102:Q102"/>
    <mergeCell ref="R102:S102"/>
    <mergeCell ref="T102:U102"/>
    <mergeCell ref="V102:W102"/>
    <mergeCell ref="B103:C103"/>
    <mergeCell ref="D103:E103"/>
    <mergeCell ref="F103:G103"/>
    <mergeCell ref="H103:I103"/>
    <mergeCell ref="J103:K103"/>
    <mergeCell ref="N103:O103"/>
    <mergeCell ref="P103:Q103"/>
    <mergeCell ref="R103:S103"/>
    <mergeCell ref="T103:U103"/>
    <mergeCell ref="V103:W103"/>
    <mergeCell ref="B104:C104"/>
    <mergeCell ref="D104:E104"/>
    <mergeCell ref="F104:G104"/>
    <mergeCell ref="H104:I104"/>
    <mergeCell ref="J104:K104"/>
    <mergeCell ref="N104:O104"/>
    <mergeCell ref="P104:Q104"/>
    <mergeCell ref="R104:S104"/>
    <mergeCell ref="T104:U104"/>
    <mergeCell ref="V104:W104"/>
    <mergeCell ref="B105:C105"/>
    <mergeCell ref="D105:E105"/>
    <mergeCell ref="F105:G105"/>
    <mergeCell ref="H105:I105"/>
    <mergeCell ref="J105:K105"/>
    <mergeCell ref="N105:O105"/>
    <mergeCell ref="P105:Q105"/>
    <mergeCell ref="R105:S105"/>
    <mergeCell ref="T105:U105"/>
    <mergeCell ref="V105:W105"/>
    <mergeCell ref="B106:C106"/>
    <mergeCell ref="D106:E106"/>
    <mergeCell ref="H106:I106"/>
    <mergeCell ref="J106:K106"/>
    <mergeCell ref="N106:O106"/>
    <mergeCell ref="P106:Q106"/>
    <mergeCell ref="T106:U106"/>
    <mergeCell ref="V106:W106"/>
    <mergeCell ref="B107:C107"/>
    <mergeCell ref="D107:E107"/>
    <mergeCell ref="H107:I107"/>
    <mergeCell ref="J107:K107"/>
    <mergeCell ref="N107:O107"/>
    <mergeCell ref="P107:Q107"/>
    <mergeCell ref="T107:U107"/>
    <mergeCell ref="V107:W107"/>
    <mergeCell ref="B108:C108"/>
    <mergeCell ref="D108:E108"/>
    <mergeCell ref="F108:G108"/>
    <mergeCell ref="H108:I108"/>
    <mergeCell ref="J108:K108"/>
    <mergeCell ref="N108:O108"/>
    <mergeCell ref="P108:Q108"/>
    <mergeCell ref="R108:S108"/>
    <mergeCell ref="T108:U108"/>
    <mergeCell ref="V108:W108"/>
    <mergeCell ref="B109:C109"/>
    <mergeCell ref="D109:E109"/>
    <mergeCell ref="F109:G109"/>
    <mergeCell ref="H109:I109"/>
    <mergeCell ref="J109:K109"/>
    <mergeCell ref="N109:O109"/>
    <mergeCell ref="P109:Q109"/>
    <mergeCell ref="R109:S109"/>
    <mergeCell ref="T109:U109"/>
    <mergeCell ref="V109:W109"/>
    <mergeCell ref="B110:C110"/>
    <mergeCell ref="D110:E110"/>
    <mergeCell ref="F110:G110"/>
    <mergeCell ref="H110:I110"/>
    <mergeCell ref="J110:K110"/>
    <mergeCell ref="N110:O110"/>
    <mergeCell ref="P110:Q110"/>
    <mergeCell ref="R110:S110"/>
    <mergeCell ref="T110:U110"/>
    <mergeCell ref="V110:W110"/>
    <mergeCell ref="B112:C112"/>
    <mergeCell ref="D112:E112"/>
    <mergeCell ref="F112:G112"/>
    <mergeCell ref="H112:I112"/>
    <mergeCell ref="J112:K112"/>
    <mergeCell ref="N112:O112"/>
    <mergeCell ref="P112:Q112"/>
    <mergeCell ref="R112:S112"/>
    <mergeCell ref="T112:U112"/>
    <mergeCell ref="V112:W112"/>
    <mergeCell ref="B113:C113"/>
    <mergeCell ref="D113:E113"/>
    <mergeCell ref="F113:G113"/>
    <mergeCell ref="H113:I113"/>
    <mergeCell ref="J113:K113"/>
    <mergeCell ref="N113:O123"/>
    <mergeCell ref="P113:Q113"/>
    <mergeCell ref="R113:S113"/>
    <mergeCell ref="T113:U113"/>
    <mergeCell ref="V113:W113"/>
    <mergeCell ref="B114:C114"/>
    <mergeCell ref="D114:E114"/>
    <mergeCell ref="F114:G114"/>
    <mergeCell ref="H114:I114"/>
    <mergeCell ref="J114:K114"/>
    <mergeCell ref="P114:Q114"/>
    <mergeCell ref="R114:S114"/>
    <mergeCell ref="T114:U114"/>
    <mergeCell ref="V114:W114"/>
    <mergeCell ref="B115:C115"/>
    <mergeCell ref="D115:E115"/>
    <mergeCell ref="F115:G115"/>
    <mergeCell ref="H115:I115"/>
    <mergeCell ref="J115:K115"/>
    <mergeCell ref="P115:Q115"/>
    <mergeCell ref="R115:S115"/>
    <mergeCell ref="T115:U115"/>
    <mergeCell ref="V115:W115"/>
    <mergeCell ref="B116:C116"/>
    <mergeCell ref="D116:E116"/>
    <mergeCell ref="F116:G116"/>
    <mergeCell ref="H116:I116"/>
    <mergeCell ref="J116:K116"/>
    <mergeCell ref="P116:Q116"/>
    <mergeCell ref="R116:S116"/>
    <mergeCell ref="T116:U116"/>
    <mergeCell ref="V116:W116"/>
    <mergeCell ref="B117:C117"/>
    <mergeCell ref="D117:E117"/>
    <mergeCell ref="F117:G117"/>
    <mergeCell ref="H117:I118"/>
    <mergeCell ref="J117:K117"/>
    <mergeCell ref="P117:Q117"/>
    <mergeCell ref="R117:S117"/>
    <mergeCell ref="T117:U117"/>
    <mergeCell ref="V117:W117"/>
    <mergeCell ref="B118:C118"/>
    <mergeCell ref="D118:E118"/>
    <mergeCell ref="J118:K118"/>
    <mergeCell ref="P118:Q118"/>
    <mergeCell ref="R118:S118"/>
    <mergeCell ref="T118:U118"/>
    <mergeCell ref="V118:W118"/>
    <mergeCell ref="B119:C119"/>
    <mergeCell ref="D119:E119"/>
    <mergeCell ref="H119:I119"/>
    <mergeCell ref="J119:K119"/>
    <mergeCell ref="P119:Q119"/>
    <mergeCell ref="R119:S119"/>
    <mergeCell ref="T119:U119"/>
    <mergeCell ref="V119:W119"/>
    <mergeCell ref="B120:C120"/>
    <mergeCell ref="D120:E120"/>
    <mergeCell ref="H120:I120"/>
    <mergeCell ref="J120:K120"/>
    <mergeCell ref="P120:Q120"/>
    <mergeCell ref="R120:S120"/>
    <mergeCell ref="T120:U120"/>
    <mergeCell ref="V120:W120"/>
    <mergeCell ref="B121:C121"/>
    <mergeCell ref="D121:E121"/>
    <mergeCell ref="F121:G121"/>
    <mergeCell ref="H121:I121"/>
    <mergeCell ref="J121:K121"/>
    <mergeCell ref="P121:Q121"/>
    <mergeCell ref="R121:S121"/>
    <mergeCell ref="T121:U121"/>
    <mergeCell ref="V121:W121"/>
    <mergeCell ref="B122:C122"/>
    <mergeCell ref="D122:E122"/>
    <mergeCell ref="F122:G122"/>
    <mergeCell ref="H122:I122"/>
    <mergeCell ref="J122:K122"/>
    <mergeCell ref="P122:Q122"/>
    <mergeCell ref="R122:S122"/>
    <mergeCell ref="T122:U122"/>
    <mergeCell ref="V122:W122"/>
    <mergeCell ref="B123:C123"/>
    <mergeCell ref="D123:E123"/>
    <mergeCell ref="F123:G123"/>
    <mergeCell ref="H123:I123"/>
    <mergeCell ref="J123:K123"/>
    <mergeCell ref="P123:Q123"/>
    <mergeCell ref="R123:S123"/>
    <mergeCell ref="T123:U123"/>
    <mergeCell ref="V123:W123"/>
    <mergeCell ref="B125:C125"/>
    <mergeCell ref="D125:E125"/>
    <mergeCell ref="F125:G125"/>
    <mergeCell ref="H125:I125"/>
    <mergeCell ref="J125:K125"/>
    <mergeCell ref="N125:O125"/>
    <mergeCell ref="P125:Q125"/>
    <mergeCell ref="R125:S125"/>
    <mergeCell ref="T125:U125"/>
    <mergeCell ref="V125:W125"/>
    <mergeCell ref="B126:C126"/>
    <mergeCell ref="D126:E126"/>
    <mergeCell ref="F126:G126"/>
    <mergeCell ref="H126:I126"/>
    <mergeCell ref="J126:K126"/>
    <mergeCell ref="N126:O126"/>
    <mergeCell ref="P126:U136"/>
    <mergeCell ref="V126:W126"/>
    <mergeCell ref="B127:C127"/>
    <mergeCell ref="D127:E127"/>
    <mergeCell ref="F127:G127"/>
    <mergeCell ref="H127:I127"/>
    <mergeCell ref="J127:K127"/>
    <mergeCell ref="N127:O127"/>
    <mergeCell ref="V127:W127"/>
    <mergeCell ref="B128:C128"/>
    <mergeCell ref="D128:E128"/>
    <mergeCell ref="F128:G128"/>
    <mergeCell ref="H128:I128"/>
    <mergeCell ref="J128:K128"/>
    <mergeCell ref="N128:O128"/>
    <mergeCell ref="V128:W128"/>
    <mergeCell ref="B129:C129"/>
    <mergeCell ref="D129:E129"/>
    <mergeCell ref="F129:G129"/>
    <mergeCell ref="H129:I129"/>
    <mergeCell ref="J129:K129"/>
    <mergeCell ref="N129:O129"/>
    <mergeCell ref="V129:W129"/>
    <mergeCell ref="B130:C130"/>
    <mergeCell ref="D130:E130"/>
    <mergeCell ref="F130:G130"/>
    <mergeCell ref="H130:I130"/>
    <mergeCell ref="J130:K130"/>
    <mergeCell ref="N130:O130"/>
    <mergeCell ref="V130:W130"/>
    <mergeCell ref="B131:C131"/>
    <mergeCell ref="D131:E131"/>
    <mergeCell ref="F131:G131"/>
    <mergeCell ref="H131:I131"/>
    <mergeCell ref="J131:K131"/>
    <mergeCell ref="N131:O131"/>
    <mergeCell ref="V131:W131"/>
    <mergeCell ref="B132:C132"/>
    <mergeCell ref="D132:E132"/>
    <mergeCell ref="F132:G132"/>
    <mergeCell ref="H132:I132"/>
    <mergeCell ref="J132:K132"/>
    <mergeCell ref="N132:O132"/>
    <mergeCell ref="V132:W132"/>
    <mergeCell ref="B133:C133"/>
    <mergeCell ref="D133:E133"/>
    <mergeCell ref="F133:G133"/>
    <mergeCell ref="H133:I133"/>
    <mergeCell ref="J133:K133"/>
    <mergeCell ref="N133:O133"/>
    <mergeCell ref="V133:W133"/>
    <mergeCell ref="B134:C134"/>
    <mergeCell ref="D134:E134"/>
    <mergeCell ref="F134:G134"/>
    <mergeCell ref="H134:I134"/>
    <mergeCell ref="J134:K134"/>
    <mergeCell ref="N134:O134"/>
    <mergeCell ref="V134:W134"/>
    <mergeCell ref="B135:C135"/>
    <mergeCell ref="D135:E135"/>
    <mergeCell ref="F135:G135"/>
    <mergeCell ref="H135:I135"/>
    <mergeCell ref="J135:K135"/>
    <mergeCell ref="N135:O135"/>
    <mergeCell ref="V135:W135"/>
    <mergeCell ref="B136:C136"/>
    <mergeCell ref="D136:E136"/>
    <mergeCell ref="F136:G136"/>
    <mergeCell ref="H136:I136"/>
    <mergeCell ref="J136:K136"/>
    <mergeCell ref="N136:O136"/>
    <mergeCell ref="V136:W136"/>
    <mergeCell ref="B138:C138"/>
    <mergeCell ref="D138:E138"/>
    <mergeCell ref="F138:G138"/>
    <mergeCell ref="H138:I138"/>
    <mergeCell ref="J138:K138"/>
    <mergeCell ref="N138:O138"/>
    <mergeCell ref="P138:Q138"/>
    <mergeCell ref="R138:S138"/>
    <mergeCell ref="T138:U138"/>
    <mergeCell ref="V138:W138"/>
    <mergeCell ref="B139:K149"/>
    <mergeCell ref="N139:W149"/>
    <mergeCell ref="B151:C151"/>
    <mergeCell ref="D151:E151"/>
    <mergeCell ref="F151:G151"/>
    <mergeCell ref="H151:I151"/>
    <mergeCell ref="J151:K151"/>
    <mergeCell ref="H156:I156"/>
  </mergeCells>
  <conditionalFormatting sqref="M21:N32 A22:B45 M34:N45 A47:A53 L47:M53 A65:A66 L65:M66 A86:A97 L86:N97 A99:A101 L99:M101 A104:A110 L104:M110 A112:A114 L112:M117 A157:A162 T21:T32 F21:F27 D21:D32 H21:H32 F34:F40 H34:H45 D34:D45 P47:P53 R47:R53 T47:T53 B47:B58 D47:D53 F47:F53 H47:H53 J47:J53 B61:B71 D65:D66 H65:H66 J65:J66 T74:T84 V74:V84 D86:D93 J86:J97 P86:P89 P94:P97 D95:D97 T99:T101 B99:B110 N99:N110 F104:F105 H104:H110 R104:R105 T104:T110 V104:V110 D104:D110 P104:P110 H112:H116 T112:T117 B112:B123 D112:D114 F112:F117 P112:P117 D116:D117 D126:D136 F126:F136 H126:H136 J126:J136 F30:F32 R30:R32 F43:F45 F95 J21:J32 P21:P32 R21:R27 V21:V32 J34:J45 P34:P45 R34:R40 T34:T45 V47:V53 F86:F92 H86:H97 R86:R92 T86:T97 V86:V97 D99:D101 F99:F101 H99:H101 J99:J101 P99:P101 R99:R101 V99:V101 R112:R117 V112:V117 L21:L45 M33:W33 L126:N136 L156:W162 A21 J112:J117 J104:J110 C33:K33 V34:V45 F97 R43:R45 R95:R97 F108:F110 R108:R110 A46:W46 A85:W85 A98:W98 A111:W111 A137:W137 A138:B138 L138:N138 N47:N48 N112:N113 N61 N74 B86 A126:B136 B158:G162 J158:K162 D138 F138 H138 J138 P138 R138 T138 V138">
    <cfRule type="expression" priority="2" aboveAverage="0" equalAverage="0" bottom="0" percent="0" rank="0" text="" dxfId="3">
      <formula>NOT(ISERROR(SEARCH("SAP",A21)))</formula>
    </cfRule>
    <cfRule type="expression" priority="3" aboveAverage="0" equalAverage="0" bottom="0" percent="0" rank="0" text="" dxfId="4">
      <formula>NOT(ISERROR(SEARCH("ADA",A21)))</formula>
    </cfRule>
  </conditionalFormatting>
  <conditionalFormatting sqref="B21">
    <cfRule type="expression" priority="4" aboveAverage="0" equalAverage="0" bottom="0" percent="0" rank="0" text="" dxfId="1">
      <formula>NOT(ISERROR(SEARCH("C.Num",B21)))</formula>
    </cfRule>
    <cfRule type="expression" priority="5" aboveAverage="0" equalAverage="0" bottom="0" percent="0" rank="0" text="" dxfId="0">
      <formula>NOT(ISERROR(SEARCH("P.O.Objectes",B21)))</formula>
    </cfRule>
    <cfRule type="expression" priority="6" aboveAverage="0" equalAverage="0" bottom="0" percent="0" rank="0" text="" dxfId="2">
      <formula>NOT(ISERROR(SEARCH("Algor i Comb",B21)))</formula>
    </cfRule>
    <cfRule type="expression" priority="7" aboveAverage="0" equalAverage="0" bottom="0" percent="0" rank="0" text="" dxfId="3">
      <formula>NOT(ISERROR(SEARCH("Probabilitat",B21)))</formula>
    </cfRule>
    <cfRule type="expression" priority="8" aboveAverage="0" equalAverage="0" bottom="0" percent="0" rank="0" text="" dxfId="4">
      <formula>NOT(ISERROR(SEARCH("C.Div.Var",B21)))</formula>
    </cfRule>
  </conditionalFormatting>
  <conditionalFormatting sqref="D118:D123 F121:F123 H54:H58 J54:J58 T54:T58 D56:D58 P56:P58 D60:D64 F60:F64 H60:H64 J60:J64 H67:H71 J67:J71 D69:D71 D102:D103 F102:F103 H102:H103 J102:J103 P102:P103 R102:R103 T102:T103 D115 P118 R118:R123 T118:T123 H119:H123 P121:P123 J118:J123 L54:M58 L61:M64 L67:M84 L102:M103 L118:M123 L139:M149 A54:A58 A60:A64 A67:A84 A102:A103 A115:A123 A139:A149 A151:A155 V54:V58 V118:V123 R58 A59:W59 P72:W72 A124:W124 A150:W150 N72:N73 F58 F71 L60:N60 P60 R60 T60 V60 B73:B74 P125 R125 T125 D73:D74 F73 H73 J73 P73 R73 V125:V136 L125:N125 L151:W155 B60 T73 V73 F125 H125 J125 A125:B125 D125 B152:G155 J151:J155 H153:I155 H157:I162 B139 N139 B151 D151 F151 H151 I152 K152:K155">
    <cfRule type="expression" priority="9" aboveAverage="0" equalAverage="0" bottom="0" percent="0" rank="0" text="" dxfId="3">
      <formula>NOT(ISERROR(SEARCH("SAP",A54)))</formula>
    </cfRule>
    <cfRule type="expression" priority="10" aboveAverage="0" equalAverage="0" bottom="0" percent="0" rank="0" text="" dxfId="4">
      <formula>NOT(ISERROR(SEARCH("ADA",A54)))</formula>
    </cfRule>
  </conditionalFormatting>
  <conditionalFormatting sqref="H117">
    <cfRule type="expression" priority="11" aboveAverage="0" equalAverage="0" bottom="0" percent="0" rank="0" text="" dxfId="1">
      <formula>NOT(ISERROR(SEARCH("C.Num",H117)))</formula>
    </cfRule>
    <cfRule type="expression" priority="12" aboveAverage="0" equalAverage="0" bottom="0" percent="0" rank="0" text="" dxfId="0">
      <formula>NOT(ISERROR(SEARCH("P.O.Objectes",H117)))</formula>
    </cfRule>
    <cfRule type="expression" priority="13" aboveAverage="0" equalAverage="0" bottom="0" percent="0" rank="0" text="" dxfId="2">
      <formula>NOT(ISERROR(SEARCH("Algor i Comb",H117)))</formula>
    </cfRule>
    <cfRule type="expression" priority="14" aboveAverage="0" equalAverage="0" bottom="0" percent="0" rank="0" text="" dxfId="3">
      <formula>NOT(ISERROR(SEARCH("Probabilitat",H117)))</formula>
    </cfRule>
    <cfRule type="expression" priority="15" aboveAverage="0" equalAverage="0" bottom="0" percent="0" rank="0" text="" dxfId="4">
      <formula>NOT(ISERROR(SEARCH("C.Div.Var",H117)))</formula>
    </cfRule>
  </conditionalFormatting>
  <conditionalFormatting sqref="F65">
    <cfRule type="expression" priority="16" aboveAverage="0" equalAverage="0" bottom="0" percent="0" rank="0" text="" dxfId="0">
      <formula>NOT(ISERROR(SEARCH("Intel.Artificial",F65)))</formula>
    </cfRule>
    <cfRule type="expression" priority="17" aboveAverage="0" equalAverage="0" bottom="0" percent="0" rank="0" text="" dxfId="2">
      <formula>NOT(ISERROR(SEARCH("Met.Num.",F65)))</formula>
    </cfRule>
    <cfRule type="expression" priority="18" aboveAverage="0" equalAverage="0" bottom="0" percent="0" rank="0" text="" dxfId="3">
      <formula>NOT(ISERROR(SEARCH("A.D.Complexes",F65)))</formula>
    </cfRule>
    <cfRule type="expression" priority="19" aboveAverage="0" equalAverage="0" bottom="0" percent="0" rank="0" text="" dxfId="4">
      <formula>NOT(ISERROR(SEARCH("A.C.Fourier",F65)))</formula>
    </cfRule>
    <cfRule type="expression" priority="20" aboveAverage="0" equalAverage="0" bottom="0" percent="0" rank="0" text="" dxfId="1">
      <formula>NOT(ISERROR(SEARCH("Optimit",F65)))</formula>
    </cfRule>
  </conditionalFormatting>
  <conditionalFormatting sqref="D67:D68 F69:F70 B87:B88 P90 D94 F96 F56:F57 P54:P55 R56:R57 P119:P120 D54:D55">
    <cfRule type="expression" priority="21" aboveAverage="0" equalAverage="0" bottom="0" percent="0" rank="0" text="" dxfId="3">
      <formula>NOT(ISERROR(SEARCH("SAP",A21)))</formula>
    </cfRule>
    <cfRule type="expression" priority="22" aboveAverage="0" equalAverage="0" bottom="0" percent="0" rank="0" text="" dxfId="4">
      <formula>NOT(ISERROR(SEARCH("ADA",A21)))</formula>
    </cfRule>
    <cfRule type="expression" priority="23" aboveAverage="0" equalAverage="0" bottom="0" percent="0" rank="0" text="" dxfId="3">
      <formula>NOT(ISERROR(SEARCH("SAP",A54)))</formula>
    </cfRule>
    <cfRule type="expression" priority="24" aboveAverage="0" equalAverage="0" bottom="0" percent="0" rank="0" text="" dxfId="4">
      <formula>NOT(ISERROR(SEARCH("ADA",A54)))</formula>
    </cfRule>
  </conditionalFormatting>
  <conditionalFormatting sqref="B89">
    <cfRule type="expression" priority="25" aboveAverage="0" equalAverage="0" bottom="0" percent="0" rank="0" text="" dxfId="6">
      <formula>NOT(ISERROR(SEARCH("ModeSim",B89)))</formula>
    </cfRule>
    <cfRule type="expression" priority="26" aboveAverage="0" equalAverage="0" bottom="0" percent="0" rank="0" text="" dxfId="0">
      <formula>NOT(ISERROR(SEARCH("BDnoR",B89)))</formula>
    </cfRule>
    <cfRule type="expression" priority="27" aboveAverage="0" equalAverage="0" bottom="0" percent="0" rank="0" text="" dxfId="2">
      <formula>NOT(ISERROR(SEARCH("Inf.Q",B89)))</formula>
    </cfRule>
    <cfRule type="expression" priority="28" aboveAverage="0" equalAverage="0" bottom="0" percent="0" rank="0" text="" dxfId="3">
      <formula>NOT(ISERROR(SEARCH("XNAP",B89)))</formula>
    </cfRule>
    <cfRule type="expression" priority="29" aboveAverage="0" equalAverage="0" bottom="0" percent="0" rank="0" text="" dxfId="4">
      <formula>NOT(ISERROR(SEARCH("SDN",B89)))</formula>
    </cfRule>
  </conditionalFormatting>
  <conditionalFormatting sqref="P126 A156:B156">
    <cfRule type="expression" priority="30" aboveAverage="0" equalAverage="0" bottom="0" percent="0" rank="0" text="" dxfId="3">
      <formula>NOT(ISERROR(SEARCH("SAP",A126)))</formula>
    </cfRule>
    <cfRule type="expression" priority="31" aboveAverage="0" equalAverage="0" bottom="0" percent="0" rank="0" text="" dxfId="4">
      <formula>NOT(ISERROR(SEARCH("ADA",A126)))</formula>
    </cfRule>
  </conditionalFormatting>
  <conditionalFormatting sqref="H156">
    <cfRule type="expression" priority="32" aboveAverage="0" equalAverage="0" bottom="0" percent="0" rank="0" text="" dxfId="3">
      <formula>NOT(ISERROR(SEARCH("SAP",H156)))</formula>
    </cfRule>
    <cfRule type="expression" priority="33" aboveAverage="0" equalAverage="0" bottom="0" percent="0" rank="0" text="" dxfId="4">
      <formula>NOT(ISERROR(SEARCH("ADA",H156)))</formula>
    </cfRule>
  </conditionalFormatting>
  <printOptions headings="false" gridLines="false" gridLinesSet="true" horizontalCentered="true" verticalCentered="false"/>
  <pageMargins left="0.708333333333333" right="0.708333333333333" top="0.511805555555556" bottom="0.511805555555556" header="0.511805555555556" footer="0.511805555555556"/>
  <pageSetup paperSize="1" scale="100" fitToWidth="1" fitToHeight="0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  <rowBreaks count="1" manualBreakCount="1">
    <brk id="71" man="true" max="16383" min="0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3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7.50390625" defaultRowHeight="15" customHeight="false" zeroHeight="false" outlineLevelRow="0" outlineLevelCol="0"/>
  <cols>
    <col collapsed="false" customWidth="true" hidden="false" outlineLevel="0" max="1" min="1" style="292" width="10.36"/>
    <col collapsed="false" customWidth="true" hidden="false" outlineLevel="0" max="2" min="2" style="292" width="28.45"/>
    <col collapsed="false" customWidth="false" hidden="false" outlineLevel="0" max="3" min="3" style="292" width="7.5"/>
    <col collapsed="false" customWidth="true" hidden="false" outlineLevel="0" max="4" min="4" style="292" width="13.45"/>
    <col collapsed="false" customWidth="false" hidden="false" outlineLevel="0" max="6" min="5" style="292" width="7.5"/>
    <col collapsed="false" customWidth="true" hidden="false" outlineLevel="0" max="7" min="7" style="292" width="18.21"/>
    <col collapsed="false" customWidth="false" hidden="false" outlineLevel="0" max="9" min="8" style="292" width="7.5"/>
    <col collapsed="false" customWidth="true" hidden="false" outlineLevel="0" max="10" min="10" style="292" width="13.45"/>
    <col collapsed="false" customWidth="true" hidden="false" outlineLevel="0" max="11" min="11" style="292" width="12.74"/>
    <col collapsed="false" customWidth="true" hidden="false" outlineLevel="0" max="12" min="12" style="292" width="12.98"/>
    <col collapsed="false" customWidth="true" hidden="false" outlineLevel="0" max="13" min="13" style="292" width="15.36"/>
    <col collapsed="false" customWidth="false" hidden="false" outlineLevel="0" max="14" min="14" style="292" width="7.5"/>
    <col collapsed="false" customWidth="true" hidden="false" outlineLevel="0" max="15" min="15" style="292" width="12.5"/>
    <col collapsed="false" customWidth="false" hidden="false" outlineLevel="0" max="26" min="16" style="292" width="7.5"/>
    <col collapsed="false" customWidth="true" hidden="false" outlineLevel="0" max="27" min="27" style="292" width="11.43"/>
    <col collapsed="false" customWidth="false" hidden="false" outlineLevel="0" max="16384" min="28" style="292" width="7.5"/>
  </cols>
  <sheetData>
    <row r="1" customFormat="false" ht="22.05" hidden="false" customHeight="false" outlineLevel="0" collapsed="false">
      <c r="A1" s="293" t="s">
        <v>292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4"/>
      <c r="O1" s="294"/>
      <c r="P1" s="294"/>
      <c r="Q1" s="294"/>
      <c r="R1" s="294"/>
      <c r="S1" s="294"/>
      <c r="T1" s="294"/>
      <c r="U1" s="294"/>
      <c r="V1" s="294"/>
      <c r="W1" s="294"/>
      <c r="X1" s="294"/>
      <c r="Y1" s="294"/>
      <c r="Z1" s="294"/>
    </row>
    <row r="2" customFormat="false" ht="15" hidden="false" customHeight="true" outlineLevel="0" collapsed="false">
      <c r="A2" s="295" t="s">
        <v>293</v>
      </c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295"/>
      <c r="M2" s="295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</row>
    <row r="3" customFormat="false" ht="22.5" hidden="false" customHeight="true" outlineLevel="0" collapsed="false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</row>
    <row r="4" customFormat="false" ht="13.8" hidden="false" customHeight="false" outlineLevel="0" collapsed="false">
      <c r="A4" s="297" t="s">
        <v>294</v>
      </c>
      <c r="B4" s="298"/>
      <c r="C4" s="298"/>
      <c r="D4" s="298"/>
      <c r="E4" s="298"/>
      <c r="F4" s="298"/>
      <c r="G4" s="298"/>
    </row>
    <row r="5" customFormat="false" ht="13.8" hidden="false" customHeight="false" outlineLevel="0" collapsed="false">
      <c r="A5" s="297"/>
      <c r="B5" s="298"/>
      <c r="C5" s="298"/>
      <c r="D5" s="298"/>
      <c r="E5" s="298"/>
      <c r="F5" s="298"/>
      <c r="G5" s="298"/>
    </row>
    <row r="6" customFormat="false" ht="13.8" hidden="false" customHeight="false" outlineLevel="0" collapsed="false">
      <c r="A6" s="297" t="s">
        <v>295</v>
      </c>
      <c r="B6" s="298"/>
      <c r="C6" s="298"/>
      <c r="D6" s="298"/>
      <c r="E6" s="298"/>
      <c r="F6" s="298"/>
      <c r="G6" s="298"/>
    </row>
    <row r="7" customFormat="false" ht="13.8" hidden="false" customHeight="false" outlineLevel="0" collapsed="false">
      <c r="A7" s="299" t="s">
        <v>296</v>
      </c>
    </row>
    <row r="8" customFormat="false" ht="13.8" hidden="false" customHeight="false" outlineLevel="0" collapsed="false">
      <c r="A8" s="300"/>
    </row>
    <row r="9" customFormat="false" ht="22.05" hidden="false" customHeight="false" outlineLevel="0" collapsed="false">
      <c r="A9" s="293" t="s">
        <v>297</v>
      </c>
      <c r="B9" s="293"/>
      <c r="C9" s="293"/>
      <c r="D9" s="293"/>
      <c r="E9" s="293"/>
      <c r="F9" s="293"/>
      <c r="G9" s="293"/>
      <c r="H9" s="293"/>
      <c r="I9" s="293"/>
      <c r="J9" s="293"/>
      <c r="K9" s="293"/>
      <c r="L9" s="293"/>
      <c r="M9" s="293"/>
      <c r="N9" s="294"/>
      <c r="O9" s="294"/>
      <c r="P9" s="294"/>
      <c r="Q9" s="294"/>
      <c r="R9" s="294"/>
      <c r="S9" s="294"/>
      <c r="T9" s="294"/>
      <c r="U9" s="294"/>
      <c r="V9" s="294"/>
      <c r="W9" s="294"/>
      <c r="X9" s="294"/>
      <c r="Y9" s="294"/>
      <c r="Z9" s="294"/>
    </row>
    <row r="10" customFormat="false" ht="13.8" hidden="false" customHeight="false" outlineLevel="0" collapsed="false">
      <c r="A10" s="300"/>
      <c r="C10" s="301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1"/>
      <c r="O10" s="301"/>
      <c r="P10" s="301"/>
      <c r="Q10" s="301"/>
      <c r="R10" s="301"/>
    </row>
    <row r="11" customFormat="false" ht="13.8" hidden="false" customHeight="false" outlineLevel="0" collapsed="false">
      <c r="A11" s="302" t="s">
        <v>298</v>
      </c>
      <c r="B11" s="302"/>
      <c r="C11" s="302"/>
      <c r="D11" s="302"/>
      <c r="E11" s="302"/>
      <c r="F11" s="302"/>
      <c r="G11" s="302"/>
      <c r="H11" s="302"/>
      <c r="I11" s="302"/>
      <c r="J11" s="302"/>
      <c r="K11" s="302"/>
      <c r="L11" s="302"/>
      <c r="M11" s="302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/>
    </row>
    <row r="12" customFormat="false" ht="15" hidden="false" customHeight="false" outlineLevel="0" collapsed="false">
      <c r="A12" s="300"/>
      <c r="C12" s="304"/>
    </row>
    <row r="13" customFormat="false" ht="15" hidden="false" customHeight="false" outlineLevel="0" collapsed="false">
      <c r="A13" s="300"/>
      <c r="C13" s="304"/>
    </row>
    <row r="14" customFormat="false" ht="15" hidden="false" customHeight="true" outlineLevel="0" collapsed="false">
      <c r="A14" s="305" t="s">
        <v>299</v>
      </c>
      <c r="B14" s="305"/>
      <c r="C14" s="306" t="s">
        <v>300</v>
      </c>
      <c r="D14" s="306"/>
      <c r="E14" s="306"/>
      <c r="K14" s="307" t="s">
        <v>301</v>
      </c>
      <c r="L14" s="308"/>
    </row>
    <row r="15" customFormat="false" ht="13.8" hidden="false" customHeight="false" outlineLevel="0" collapsed="false">
      <c r="A15" s="305"/>
      <c r="B15" s="305"/>
      <c r="C15" s="309" t="s">
        <v>302</v>
      </c>
      <c r="D15" s="310" t="s">
        <v>303</v>
      </c>
      <c r="E15" s="310"/>
      <c r="K15" s="308"/>
      <c r="L15" s="308"/>
    </row>
    <row r="16" customFormat="false" ht="13.8" hidden="false" customHeight="false" outlineLevel="0" collapsed="false">
      <c r="A16" s="305"/>
      <c r="B16" s="305"/>
      <c r="C16" s="309" t="s">
        <v>6</v>
      </c>
      <c r="D16" s="310" t="s">
        <v>304</v>
      </c>
      <c r="E16" s="310" t="s">
        <v>305</v>
      </c>
      <c r="K16" s="311" t="n">
        <v>104382</v>
      </c>
      <c r="L16" s="311"/>
    </row>
    <row r="17" customFormat="false" ht="16.4" hidden="false" customHeight="false" outlineLevel="0" collapsed="false">
      <c r="A17" s="312" t="n">
        <f aca="false">'1r_curs_1r_sem'!B7</f>
        <v>104382</v>
      </c>
      <c r="B17" s="313" t="str">
        <f aca="false">'1r_curs_1r_sem'!F7</f>
        <v>Càlcul en una Variable</v>
      </c>
      <c r="C17" s="314" t="n">
        <f aca="false">'1r_curs_1r_sem'!P7</f>
        <v>27</v>
      </c>
      <c r="D17" s="315" t="n">
        <f aca="false">COUNTIF('1r_curs_1r_sem'!$A$12:$AA$158,"C.Variable")</f>
        <v>27</v>
      </c>
      <c r="E17" s="314" t="s">
        <v>15</v>
      </c>
      <c r="K17" s="316" t="s">
        <v>306</v>
      </c>
      <c r="L17" s="316" t="s">
        <v>307</v>
      </c>
    </row>
    <row r="18" customFormat="false" ht="16.4" hidden="false" customHeight="false" outlineLevel="0" collapsed="false">
      <c r="A18" s="317" t="n">
        <f aca="false">'1r_curs_1r_sem'!B8</f>
        <v>104381</v>
      </c>
      <c r="B18" s="318" t="str">
        <f aca="false">'1r_curs_1r_sem'!F8</f>
        <v>Álgebra Lineal</v>
      </c>
      <c r="C18" s="319" t="n">
        <f aca="false">'1r_curs_1r_sem'!P8</f>
        <v>27</v>
      </c>
      <c r="D18" s="320" t="n">
        <f aca="false">COUNTIF('1r_curs_1r_sem'!$A$12:$AA$158,"A.Lineal")</f>
        <v>27</v>
      </c>
      <c r="E18" s="319" t="s">
        <v>15</v>
      </c>
      <c r="K18" s="321" t="s">
        <v>304</v>
      </c>
      <c r="L18" s="322" t="s">
        <v>13</v>
      </c>
    </row>
    <row r="19" customFormat="false" ht="16.4" hidden="false" customHeight="false" outlineLevel="0" collapsed="false">
      <c r="A19" s="323" t="n">
        <f aca="false">'1r_curs_1r_sem'!B9</f>
        <v>104383</v>
      </c>
      <c r="B19" s="324" t="str">
        <f aca="false">'1r_curs_1r_sem'!F9</f>
        <v>Iniciació a la Programació</v>
      </c>
      <c r="C19" s="325" t="n">
        <f aca="false">'1r_curs_1r_sem'!P9</f>
        <v>36</v>
      </c>
      <c r="D19" s="326" t="n">
        <f aca="false">COUNTIF('1r_curs_1r_sem'!$A$12:$AA$158,"I.Program")</f>
        <v>36</v>
      </c>
      <c r="E19" s="325" t="s">
        <v>15</v>
      </c>
      <c r="K19" s="321" t="s">
        <v>308</v>
      </c>
      <c r="L19" s="322" t="s">
        <v>47</v>
      </c>
    </row>
    <row r="20" customFormat="false" ht="16.4" hidden="false" customHeight="false" outlineLevel="0" collapsed="false">
      <c r="A20" s="327" t="n">
        <f aca="false">'1r_curs_1r_sem'!B10</f>
        <v>104384</v>
      </c>
      <c r="B20" s="328" t="str">
        <f aca="false">'1r_curs_1r_sem'!F10</f>
        <v>Fonaments de Computadors</v>
      </c>
      <c r="C20" s="329" t="n">
        <f aca="false">'1r_curs_1r_sem'!P10</f>
        <v>24</v>
      </c>
      <c r="D20" s="330" t="n">
        <f aca="false">COUNTIF('1r_curs_1r_sem'!$A$12:$AA$158,"Fonaments")</f>
        <v>24</v>
      </c>
      <c r="E20" s="331" t="s">
        <v>15</v>
      </c>
      <c r="K20" s="321" t="s">
        <v>309</v>
      </c>
      <c r="L20" s="322" t="s">
        <v>42</v>
      </c>
    </row>
    <row r="21" customFormat="false" ht="16.4" hidden="false" customHeight="false" outlineLevel="0" collapsed="false">
      <c r="A21" s="332" t="n">
        <f aca="false">'1r_curs_1r_sem'!B11</f>
        <v>104385</v>
      </c>
      <c r="B21" s="333" t="str">
        <f aca="false">'1r_curs_1r_sem'!F11</f>
        <v>Programari de Sistema</v>
      </c>
      <c r="C21" s="334" t="n">
        <f aca="false">'1r_curs_1r_sem'!P11</f>
        <v>24</v>
      </c>
      <c r="D21" s="335" t="n">
        <f aca="false">COUNTIF('1r_curs_1r_sem'!$A$12:$AA$158,"P.Sistema")</f>
        <v>24</v>
      </c>
      <c r="E21" s="334" t="s">
        <v>15</v>
      </c>
    </row>
    <row r="22" customFormat="false" ht="17.35" hidden="true" customHeight="false" outlineLevel="0" collapsed="false">
      <c r="A22" s="336"/>
      <c r="B22" s="337"/>
      <c r="C22" s="338" t="n">
        <v>0</v>
      </c>
      <c r="D22" s="339" t="n">
        <v>0</v>
      </c>
      <c r="E22" s="339" t="n">
        <v>0</v>
      </c>
      <c r="F22" s="338" t="n">
        <v>0</v>
      </c>
      <c r="G22" s="339" t="n">
        <v>0</v>
      </c>
      <c r="H22" s="339" t="n">
        <v>0</v>
      </c>
      <c r="I22" s="339" t="n">
        <v>0</v>
      </c>
      <c r="J22" s="339" t="n">
        <v>0</v>
      </c>
      <c r="K22" s="338" t="n">
        <v>0</v>
      </c>
      <c r="L22" s="339" t="n">
        <v>0</v>
      </c>
      <c r="M22" s="339" t="n">
        <v>0</v>
      </c>
      <c r="N22" s="339" t="n">
        <v>0</v>
      </c>
      <c r="O22" s="340" t="n">
        <v>0</v>
      </c>
      <c r="P22" s="341" t="n">
        <v>0</v>
      </c>
      <c r="Q22" s="342" t="n">
        <v>0</v>
      </c>
      <c r="R22" s="342" t="n">
        <v>0</v>
      </c>
      <c r="S22" s="342" t="n">
        <v>0</v>
      </c>
      <c r="T22" s="342" t="n">
        <v>0</v>
      </c>
      <c r="U22" s="341" t="n">
        <v>0</v>
      </c>
      <c r="V22" s="342" t="n">
        <v>0</v>
      </c>
      <c r="W22" s="342" t="n">
        <v>0</v>
      </c>
      <c r="X22" s="342" t="n">
        <v>0</v>
      </c>
      <c r="Y22" s="342" t="n">
        <v>0</v>
      </c>
      <c r="Z22" s="342" t="n">
        <v>0</v>
      </c>
    </row>
    <row r="23" customFormat="false" ht="17.35" hidden="true" customHeight="false" outlineLevel="0" collapsed="false">
      <c r="A23" s="343"/>
      <c r="B23" s="344"/>
      <c r="C23" s="345" t="n">
        <v>0</v>
      </c>
      <c r="D23" s="346" t="n">
        <v>0</v>
      </c>
      <c r="E23" s="346" t="n">
        <v>0</v>
      </c>
      <c r="F23" s="345" t="n">
        <v>0</v>
      </c>
      <c r="G23" s="346" t="n">
        <v>0</v>
      </c>
      <c r="H23" s="346" t="n">
        <v>0</v>
      </c>
      <c r="I23" s="346" t="n">
        <v>0</v>
      </c>
      <c r="J23" s="346" t="n">
        <v>0</v>
      </c>
      <c r="K23" s="345" t="n">
        <v>0</v>
      </c>
      <c r="L23" s="346" t="n">
        <v>0</v>
      </c>
      <c r="M23" s="346" t="n">
        <v>0</v>
      </c>
      <c r="N23" s="346" t="n">
        <v>0</v>
      </c>
      <c r="O23" s="347" t="n">
        <v>0</v>
      </c>
      <c r="P23" s="348" t="n">
        <v>0</v>
      </c>
      <c r="Q23" s="349" t="n">
        <v>0</v>
      </c>
      <c r="R23" s="349" t="n">
        <v>0</v>
      </c>
      <c r="S23" s="349" t="n">
        <v>0</v>
      </c>
      <c r="T23" s="349" t="n">
        <v>0</v>
      </c>
      <c r="U23" s="348" t="n">
        <v>0</v>
      </c>
      <c r="V23" s="349" t="n">
        <v>0</v>
      </c>
      <c r="W23" s="349" t="n">
        <v>0</v>
      </c>
      <c r="X23" s="349" t="n">
        <v>0</v>
      </c>
      <c r="Y23" s="349" t="n">
        <v>0</v>
      </c>
      <c r="Z23" s="349" t="n">
        <v>0</v>
      </c>
    </row>
    <row r="24" customFormat="false" ht="17.35" hidden="true" customHeight="false" outlineLevel="0" collapsed="false">
      <c r="A24" s="350"/>
      <c r="B24" s="351"/>
      <c r="C24" s="352" t="n">
        <v>0</v>
      </c>
      <c r="D24" s="353" t="n">
        <v>0</v>
      </c>
      <c r="E24" s="353" t="n">
        <v>0</v>
      </c>
      <c r="F24" s="352" t="n">
        <v>0</v>
      </c>
      <c r="G24" s="353" t="n">
        <v>0</v>
      </c>
      <c r="H24" s="353" t="n">
        <v>0</v>
      </c>
      <c r="I24" s="353" t="n">
        <v>0</v>
      </c>
      <c r="J24" s="353" t="n">
        <v>0</v>
      </c>
      <c r="K24" s="352" t="n">
        <v>0</v>
      </c>
      <c r="L24" s="353" t="n">
        <v>0</v>
      </c>
      <c r="M24" s="353" t="n">
        <v>0</v>
      </c>
      <c r="N24" s="353" t="n">
        <v>0</v>
      </c>
      <c r="O24" s="354" t="n">
        <v>0</v>
      </c>
      <c r="P24" s="355" t="n">
        <v>0</v>
      </c>
      <c r="Q24" s="356" t="n">
        <v>0</v>
      </c>
      <c r="R24" s="356" t="n">
        <v>0</v>
      </c>
      <c r="S24" s="356" t="n">
        <v>0</v>
      </c>
      <c r="T24" s="356" t="n">
        <v>0</v>
      </c>
      <c r="U24" s="355" t="n">
        <v>0</v>
      </c>
      <c r="V24" s="356" t="n">
        <v>0</v>
      </c>
      <c r="W24" s="356" t="n">
        <v>0</v>
      </c>
      <c r="X24" s="356" t="n">
        <v>0</v>
      </c>
      <c r="Y24" s="356" t="n">
        <v>0</v>
      </c>
      <c r="Z24" s="356" t="n">
        <v>0</v>
      </c>
    </row>
    <row r="25" customFormat="false" ht="17.35" hidden="true" customHeight="false" outlineLevel="0" collapsed="false">
      <c r="A25" s="357"/>
      <c r="B25" s="358"/>
      <c r="C25" s="359" t="n">
        <v>0</v>
      </c>
      <c r="D25" s="360" t="n">
        <v>0</v>
      </c>
      <c r="E25" s="360" t="n">
        <v>0</v>
      </c>
      <c r="F25" s="359" t="n">
        <v>0</v>
      </c>
      <c r="G25" s="360" t="n">
        <v>0</v>
      </c>
      <c r="H25" s="360" t="n">
        <v>0</v>
      </c>
      <c r="I25" s="360" t="n">
        <v>0</v>
      </c>
      <c r="J25" s="360" t="n">
        <v>0</v>
      </c>
      <c r="K25" s="359" t="n">
        <v>0</v>
      </c>
      <c r="L25" s="360" t="n">
        <v>0</v>
      </c>
      <c r="M25" s="360" t="n">
        <v>0</v>
      </c>
      <c r="N25" s="360" t="n">
        <v>0</v>
      </c>
      <c r="O25" s="361" t="n">
        <v>0</v>
      </c>
      <c r="P25" s="362" t="n">
        <v>0</v>
      </c>
      <c r="Q25" s="363" t="n">
        <v>0</v>
      </c>
      <c r="R25" s="363" t="n">
        <v>0</v>
      </c>
      <c r="S25" s="363" t="n">
        <v>0</v>
      </c>
      <c r="T25" s="363" t="n">
        <v>0</v>
      </c>
      <c r="U25" s="362" t="n">
        <v>0</v>
      </c>
      <c r="V25" s="363" t="n">
        <v>0</v>
      </c>
      <c r="W25" s="363" t="n">
        <v>0</v>
      </c>
      <c r="X25" s="363" t="n">
        <v>0</v>
      </c>
      <c r="Y25" s="363" t="n">
        <v>0</v>
      </c>
      <c r="Z25" s="363" t="n">
        <v>0</v>
      </c>
    </row>
    <row r="26" customFormat="false" ht="17.35" hidden="true" customHeight="false" outlineLevel="0" collapsed="false">
      <c r="A26" s="364"/>
      <c r="B26" s="365"/>
      <c r="C26" s="366" t="n">
        <v>0</v>
      </c>
      <c r="D26" s="367" t="n">
        <v>0</v>
      </c>
      <c r="E26" s="367" t="n">
        <v>0</v>
      </c>
      <c r="F26" s="366" t="n">
        <v>0</v>
      </c>
      <c r="G26" s="367" t="n">
        <v>0</v>
      </c>
      <c r="H26" s="367" t="n">
        <v>0</v>
      </c>
      <c r="I26" s="367" t="n">
        <v>0</v>
      </c>
      <c r="J26" s="367" t="n">
        <v>0</v>
      </c>
      <c r="K26" s="366" t="n">
        <v>0</v>
      </c>
      <c r="L26" s="367" t="n">
        <v>0</v>
      </c>
      <c r="M26" s="367" t="n">
        <v>0</v>
      </c>
      <c r="N26" s="367" t="n">
        <v>0</v>
      </c>
      <c r="O26" s="368" t="n">
        <v>0</v>
      </c>
      <c r="P26" s="369" t="n">
        <v>0</v>
      </c>
      <c r="Q26" s="370" t="n">
        <v>0</v>
      </c>
      <c r="R26" s="370" t="n">
        <v>0</v>
      </c>
      <c r="S26" s="370" t="n">
        <v>0</v>
      </c>
      <c r="T26" s="370" t="n">
        <v>0</v>
      </c>
      <c r="U26" s="369" t="n">
        <v>0</v>
      </c>
      <c r="V26" s="370" t="n">
        <v>0</v>
      </c>
      <c r="W26" s="370" t="n">
        <v>0</v>
      </c>
      <c r="X26" s="370" t="n">
        <v>0</v>
      </c>
      <c r="Y26" s="370" t="n">
        <v>0</v>
      </c>
      <c r="Z26" s="370" t="n">
        <v>0</v>
      </c>
    </row>
    <row r="27" s="308" customFormat="true" ht="13.8" hidden="false" customHeight="false" outlineLevel="0" collapsed="false">
      <c r="A27" s="371"/>
    </row>
    <row r="28" s="308" customFormat="true" ht="14.9" hidden="false" customHeight="true" outlineLevel="0" collapsed="false">
      <c r="A28" s="371"/>
      <c r="C28" s="372" t="s">
        <v>7</v>
      </c>
      <c r="D28" s="372"/>
      <c r="E28" s="372"/>
      <c r="F28" s="372"/>
      <c r="G28" s="372"/>
      <c r="K28" s="311" t="n">
        <v>104381</v>
      </c>
      <c r="L28" s="311"/>
    </row>
    <row r="29" s="308" customFormat="true" ht="15" hidden="false" customHeight="false" outlineLevel="0" collapsed="false">
      <c r="A29" s="371"/>
      <c r="C29" s="309" t="s">
        <v>302</v>
      </c>
      <c r="D29" s="310" t="s">
        <v>303</v>
      </c>
      <c r="E29" s="310"/>
      <c r="F29" s="310"/>
      <c r="G29" s="310"/>
      <c r="K29" s="316" t="s">
        <v>306</v>
      </c>
      <c r="L29" s="316" t="s">
        <v>307</v>
      </c>
      <c r="O29" s="373"/>
    </row>
    <row r="30" s="308" customFormat="true" ht="15" hidden="false" customHeight="false" outlineLevel="0" collapsed="false">
      <c r="A30" s="371"/>
      <c r="C30" s="309" t="s">
        <v>310</v>
      </c>
      <c r="D30" s="310" t="s">
        <v>311</v>
      </c>
      <c r="E30" s="310" t="s">
        <v>312</v>
      </c>
      <c r="F30" s="310" t="s">
        <v>313</v>
      </c>
      <c r="G30" s="310" t="s">
        <v>314</v>
      </c>
      <c r="K30" s="374" t="s">
        <v>304</v>
      </c>
      <c r="L30" s="375" t="s">
        <v>16</v>
      </c>
    </row>
    <row r="31" s="308" customFormat="true" ht="15" hidden="false" customHeight="false" outlineLevel="0" collapsed="false">
      <c r="A31" s="312" t="n">
        <f aca="false">A17</f>
        <v>104382</v>
      </c>
      <c r="B31" s="313" t="str">
        <f aca="false">B17</f>
        <v>Càlcul en una Variable</v>
      </c>
      <c r="C31" s="314" t="n">
        <f aca="false">'1r_curs_1r_sem'!Q7</f>
        <v>1</v>
      </c>
      <c r="D31" s="314" t="s">
        <v>15</v>
      </c>
      <c r="E31" s="314" t="s">
        <v>15</v>
      </c>
      <c r="F31" s="314" t="s">
        <v>15</v>
      </c>
      <c r="G31" s="314" t="s">
        <v>15</v>
      </c>
      <c r="K31" s="374" t="s">
        <v>308</v>
      </c>
      <c r="L31" s="375" t="s">
        <v>43</v>
      </c>
      <c r="M31" s="376"/>
      <c r="O31" s="376"/>
      <c r="R31" s="376"/>
      <c r="U31" s="376"/>
    </row>
    <row r="32" s="308" customFormat="true" ht="15" hidden="false" customHeight="false" outlineLevel="0" collapsed="false">
      <c r="A32" s="317" t="n">
        <f aca="false">A18</f>
        <v>104381</v>
      </c>
      <c r="B32" s="318" t="str">
        <f aca="false">B18</f>
        <v>Álgebra Lineal</v>
      </c>
      <c r="C32" s="319" t="n">
        <f aca="false">'1r_curs_1r_sem'!Q8</f>
        <v>1</v>
      </c>
      <c r="D32" s="319" t="s">
        <v>15</v>
      </c>
      <c r="E32" s="319" t="s">
        <v>15</v>
      </c>
      <c r="F32" s="319" t="s">
        <v>15</v>
      </c>
      <c r="G32" s="319" t="s">
        <v>15</v>
      </c>
      <c r="K32" s="374" t="s">
        <v>309</v>
      </c>
      <c r="L32" s="375" t="s">
        <v>46</v>
      </c>
      <c r="M32" s="376"/>
      <c r="O32" s="376"/>
      <c r="R32" s="376"/>
      <c r="U32" s="376"/>
    </row>
    <row r="33" s="308" customFormat="true" ht="15" hidden="false" customHeight="false" outlineLevel="0" collapsed="false">
      <c r="A33" s="323" t="n">
        <f aca="false">A19</f>
        <v>104383</v>
      </c>
      <c r="B33" s="324" t="str">
        <f aca="false">B19</f>
        <v>Iniciació a la Programació</v>
      </c>
      <c r="C33" s="325" t="n">
        <f aca="false">'1r_curs_1r_sem'!Q9</f>
        <v>1</v>
      </c>
      <c r="D33" s="325" t="s">
        <v>15</v>
      </c>
      <c r="E33" s="325" t="s">
        <v>15</v>
      </c>
      <c r="F33" s="325" t="s">
        <v>15</v>
      </c>
      <c r="G33" s="325" t="s">
        <v>15</v>
      </c>
      <c r="M33" s="376"/>
      <c r="O33" s="373"/>
      <c r="R33" s="376"/>
      <c r="U33" s="376"/>
    </row>
    <row r="34" s="308" customFormat="true" ht="15" hidden="false" customHeight="false" outlineLevel="0" collapsed="false">
      <c r="A34" s="327" t="n">
        <f aca="false">A20</f>
        <v>104384</v>
      </c>
      <c r="B34" s="328" t="str">
        <f aca="false">B20</f>
        <v>Fonaments de Computadors</v>
      </c>
      <c r="C34" s="329" t="n">
        <f aca="false">'1r_curs_1r_sem'!Q10</f>
        <v>1</v>
      </c>
      <c r="D34" s="331" t="s">
        <v>15</v>
      </c>
      <c r="E34" s="331" t="s">
        <v>15</v>
      </c>
      <c r="F34" s="331" t="s">
        <v>15</v>
      </c>
      <c r="G34" s="331" t="s">
        <v>15</v>
      </c>
      <c r="O34" s="373"/>
      <c r="P34" s="307"/>
      <c r="Q34" s="307"/>
      <c r="S34" s="307"/>
      <c r="T34" s="307"/>
    </row>
    <row r="35" customFormat="false" ht="15" hidden="false" customHeight="false" outlineLevel="0" collapsed="false">
      <c r="A35" s="332" t="n">
        <f aca="false">A21</f>
        <v>104385</v>
      </c>
      <c r="B35" s="333" t="str">
        <f aca="false">B21</f>
        <v>Programari de Sistema</v>
      </c>
      <c r="C35" s="334" t="n">
        <f aca="false">'1r_curs_1r_sem'!Q11</f>
        <v>1</v>
      </c>
      <c r="D35" s="334" t="s">
        <v>15</v>
      </c>
      <c r="E35" s="334" t="s">
        <v>15</v>
      </c>
      <c r="F35" s="334" t="s">
        <v>15</v>
      </c>
      <c r="G35" s="334" t="s">
        <v>15</v>
      </c>
      <c r="K35" s="311" t="n">
        <v>104383</v>
      </c>
      <c r="L35" s="311"/>
    </row>
    <row r="36" customFormat="false" ht="15" hidden="false" customHeight="false" outlineLevel="0" collapsed="false">
      <c r="A36" s="300"/>
      <c r="C36" s="377"/>
      <c r="D36" s="377"/>
      <c r="E36" s="377"/>
      <c r="F36" s="377"/>
      <c r="G36" s="377"/>
      <c r="K36" s="316" t="s">
        <v>306</v>
      </c>
      <c r="L36" s="316" t="s">
        <v>307</v>
      </c>
    </row>
    <row r="37" customFormat="false" ht="15" hidden="false" customHeight="false" outlineLevel="0" collapsed="false">
      <c r="A37" s="300"/>
      <c r="C37" s="306" t="s">
        <v>8</v>
      </c>
      <c r="D37" s="306"/>
      <c r="E37" s="306"/>
      <c r="F37" s="306"/>
      <c r="G37" s="306"/>
      <c r="H37" s="306"/>
      <c r="K37" s="378" t="s">
        <v>304</v>
      </c>
      <c r="L37" s="379" t="s">
        <v>18</v>
      </c>
    </row>
    <row r="38" customFormat="false" ht="15" hidden="false" customHeight="false" outlineLevel="0" collapsed="false">
      <c r="A38" s="300"/>
      <c r="C38" s="309" t="s">
        <v>302</v>
      </c>
      <c r="D38" s="310" t="s">
        <v>303</v>
      </c>
      <c r="E38" s="310"/>
      <c r="F38" s="310"/>
      <c r="G38" s="310"/>
      <c r="H38" s="310"/>
      <c r="K38" s="378" t="s">
        <v>308</v>
      </c>
      <c r="L38" s="379" t="s">
        <v>44</v>
      </c>
    </row>
    <row r="39" customFormat="false" ht="15" hidden="false" customHeight="false" outlineLevel="0" collapsed="false">
      <c r="A39" s="300"/>
      <c r="C39" s="309" t="s">
        <v>315</v>
      </c>
      <c r="D39" s="310" t="s">
        <v>308</v>
      </c>
      <c r="E39" s="310" t="s">
        <v>316</v>
      </c>
      <c r="F39" s="310" t="s">
        <v>317</v>
      </c>
      <c r="G39" s="310" t="s">
        <v>318</v>
      </c>
      <c r="H39" s="310" t="s">
        <v>319</v>
      </c>
      <c r="K39" s="378" t="s">
        <v>316</v>
      </c>
      <c r="L39" s="379" t="s">
        <v>45</v>
      </c>
    </row>
    <row r="40" customFormat="false" ht="17.9" hidden="false" customHeight="false" outlineLevel="0" collapsed="false">
      <c r="A40" s="312" t="n">
        <f aca="false">A17</f>
        <v>104382</v>
      </c>
      <c r="B40" s="313" t="str">
        <f aca="false">B17</f>
        <v>Càlcul en una Variable</v>
      </c>
      <c r="C40" s="314" t="n">
        <f aca="false">'1r_curs_1r_sem'!U7</f>
        <v>12</v>
      </c>
      <c r="D40" s="315" t="n">
        <f aca="false">COUNTIF('1r_curs_1r_sem'!$A$12:$AA$158,"C.Variable Pr1")</f>
        <v>12</v>
      </c>
      <c r="E40" s="314" t="s">
        <v>15</v>
      </c>
      <c r="F40" s="314" t="s">
        <v>15</v>
      </c>
      <c r="G40" s="314" t="s">
        <v>15</v>
      </c>
      <c r="H40" s="314" t="s">
        <v>15</v>
      </c>
    </row>
    <row r="41" customFormat="false" ht="17.9" hidden="false" customHeight="false" outlineLevel="0" collapsed="false">
      <c r="A41" s="317" t="n">
        <f aca="false">A18</f>
        <v>104381</v>
      </c>
      <c r="B41" s="318" t="str">
        <f aca="false">B18</f>
        <v>Álgebra Lineal</v>
      </c>
      <c r="C41" s="319" t="n">
        <f aca="false">'1r_curs_1r_sem'!U8</f>
        <v>12</v>
      </c>
      <c r="D41" s="320" t="n">
        <f aca="false">COUNTIF('1r_curs_1r_sem'!$A$12:$AA$158,"A.Lineal Pr1")</f>
        <v>12</v>
      </c>
      <c r="E41" s="319" t="s">
        <v>15</v>
      </c>
      <c r="F41" s="319" t="s">
        <v>15</v>
      </c>
      <c r="G41" s="319" t="s">
        <v>15</v>
      </c>
      <c r="H41" s="319" t="s">
        <v>15</v>
      </c>
      <c r="K41" s="311" t="n">
        <v>104384</v>
      </c>
      <c r="L41" s="311"/>
    </row>
    <row r="42" customFormat="false" ht="16.4" hidden="false" customHeight="false" outlineLevel="0" collapsed="false">
      <c r="A42" s="323" t="n">
        <f aca="false">A19</f>
        <v>104383</v>
      </c>
      <c r="B42" s="324" t="str">
        <f aca="false">B19</f>
        <v>Iniciació a la Programació</v>
      </c>
      <c r="C42" s="325" t="n">
        <f aca="false">'1r_curs_1r_sem'!U9</f>
        <v>13</v>
      </c>
      <c r="D42" s="326" t="n">
        <f aca="false">COUNTIF('1r_curs_1r_sem'!$A$12:$AA$158,"I.Program Pr1")</f>
        <v>13</v>
      </c>
      <c r="E42" s="326" t="n">
        <f aca="false">COUNTIF('1r_curs_1r_sem'!$A$12:$AA$158,"I.Program Pr2")</f>
        <v>13</v>
      </c>
      <c r="F42" s="325" t="s">
        <v>15</v>
      </c>
      <c r="G42" s="325" t="s">
        <v>15</v>
      </c>
      <c r="H42" s="325" t="s">
        <v>15</v>
      </c>
      <c r="K42" s="316" t="s">
        <v>306</v>
      </c>
      <c r="L42" s="316" t="s">
        <v>307</v>
      </c>
    </row>
    <row r="43" customFormat="false" ht="16.4" hidden="false" customHeight="false" outlineLevel="0" collapsed="false">
      <c r="A43" s="327" t="n">
        <f aca="false">A20</f>
        <v>104384</v>
      </c>
      <c r="B43" s="328" t="str">
        <f aca="false">B20</f>
        <v>Fonaments de Computadors</v>
      </c>
      <c r="C43" s="329" t="n">
        <f aca="false">'1r_curs_1r_sem'!U10</f>
        <v>25</v>
      </c>
      <c r="D43" s="330" t="n">
        <f aca="false">COUNTIF('1r_curs_1r_sem'!$A$12:$AA$158,"Fonaments Pr1")</f>
        <v>25</v>
      </c>
      <c r="E43" s="380" t="n">
        <f aca="false">COUNTIF('1r_curs_1r_sem'!$A$12:$AA$158,"Fonaments Pr2")</f>
        <v>25</v>
      </c>
      <c r="F43" s="331" t="s">
        <v>15</v>
      </c>
      <c r="G43" s="331" t="s">
        <v>15</v>
      </c>
      <c r="H43" s="331" t="s">
        <v>15</v>
      </c>
      <c r="K43" s="381" t="s">
        <v>304</v>
      </c>
      <c r="L43" s="382" t="s">
        <v>20</v>
      </c>
    </row>
    <row r="44" customFormat="false" ht="16.4" hidden="false" customHeight="false" outlineLevel="0" collapsed="false">
      <c r="A44" s="332" t="n">
        <f aca="false">A21</f>
        <v>104385</v>
      </c>
      <c r="B44" s="333" t="str">
        <f aca="false">B21</f>
        <v>Programari de Sistema</v>
      </c>
      <c r="C44" s="334" t="n">
        <f aca="false">'1r_curs_1r_sem'!U11</f>
        <v>25</v>
      </c>
      <c r="D44" s="335" t="n">
        <f aca="false">COUNTIF('1r_curs_1r_sem'!$A$12:$AA$158,"P.Sistema Pr1")</f>
        <v>25</v>
      </c>
      <c r="E44" s="335" t="n">
        <f aca="false">COUNTIF('1r_curs_1r_sem'!$A$12:$AA$158,"P.Sistema Pr2")</f>
        <v>25</v>
      </c>
      <c r="F44" s="335" t="n">
        <f aca="false">COUNTIF('1r_curs_1r_sem'!$A$12:$AA$158,"P.Sistema Pr3")</f>
        <v>25</v>
      </c>
      <c r="G44" s="334" t="s">
        <v>15</v>
      </c>
      <c r="H44" s="334" t="s">
        <v>15</v>
      </c>
      <c r="K44" s="381" t="s">
        <v>308</v>
      </c>
      <c r="L44" s="382" t="s">
        <v>40</v>
      </c>
    </row>
    <row r="45" customFormat="false" ht="15" hidden="false" customHeight="false" outlineLevel="0" collapsed="false">
      <c r="A45" s="300"/>
      <c r="C45" s="377"/>
      <c r="D45" s="377"/>
      <c r="E45" s="377"/>
      <c r="F45" s="377"/>
      <c r="G45" s="377"/>
      <c r="K45" s="381" t="s">
        <v>316</v>
      </c>
      <c r="L45" s="382" t="s">
        <v>41</v>
      </c>
    </row>
    <row r="46" customFormat="false" ht="13.8" hidden="false" customHeight="false" outlineLevel="0" collapsed="false">
      <c r="A46" s="300"/>
      <c r="C46" s="306" t="s">
        <v>320</v>
      </c>
      <c r="D46" s="306"/>
      <c r="E46" s="306"/>
      <c r="F46" s="306"/>
      <c r="G46" s="306"/>
    </row>
    <row r="47" customFormat="false" ht="13.8" hidden="false" customHeight="false" outlineLevel="0" collapsed="false">
      <c r="A47" s="300"/>
      <c r="C47" s="309" t="s">
        <v>302</v>
      </c>
      <c r="D47" s="310" t="s">
        <v>303</v>
      </c>
      <c r="E47" s="310"/>
      <c r="F47" s="310"/>
      <c r="G47" s="310"/>
      <c r="K47" s="311" t="n">
        <v>104385</v>
      </c>
      <c r="L47" s="311"/>
    </row>
    <row r="48" customFormat="false" ht="13.8" hidden="false" customHeight="false" outlineLevel="0" collapsed="false">
      <c r="A48" s="300"/>
      <c r="C48" s="309" t="s">
        <v>321</v>
      </c>
      <c r="D48" s="310" t="s">
        <v>309</v>
      </c>
      <c r="E48" s="310" t="s">
        <v>322</v>
      </c>
      <c r="F48" s="310" t="s">
        <v>323</v>
      </c>
      <c r="G48" s="310" t="s">
        <v>324</v>
      </c>
      <c r="K48" s="316" t="s">
        <v>306</v>
      </c>
      <c r="L48" s="316" t="s">
        <v>307</v>
      </c>
    </row>
    <row r="49" customFormat="false" ht="16.4" hidden="false" customHeight="false" outlineLevel="0" collapsed="false">
      <c r="A49" s="312" t="n">
        <f aca="false">A17</f>
        <v>104382</v>
      </c>
      <c r="B49" s="313" t="str">
        <f aca="false">B17</f>
        <v>Càlcul en una Variable</v>
      </c>
      <c r="C49" s="314" t="n">
        <f aca="false">'1r_curs_1r_sem'!X7</f>
        <v>10</v>
      </c>
      <c r="D49" s="315" t="n">
        <f aca="false">COUNTIF('1r_curs_1r_sem'!$A$12:$AA$158,"C.Variable Se")</f>
        <v>10</v>
      </c>
      <c r="E49" s="314" t="s">
        <v>15</v>
      </c>
      <c r="F49" s="314" t="s">
        <v>15</v>
      </c>
      <c r="G49" s="314" t="s">
        <v>15</v>
      </c>
      <c r="K49" s="383" t="s">
        <v>304</v>
      </c>
      <c r="L49" s="384" t="s">
        <v>22</v>
      </c>
    </row>
    <row r="50" customFormat="false" ht="16.4" hidden="false" customHeight="false" outlineLevel="0" collapsed="false">
      <c r="A50" s="317" t="n">
        <f aca="false">A18</f>
        <v>104381</v>
      </c>
      <c r="B50" s="318" t="str">
        <f aca="false">B18</f>
        <v>Álgebra Lineal</v>
      </c>
      <c r="C50" s="319" t="n">
        <f aca="false">'1r_curs_1r_sem'!X8</f>
        <v>10</v>
      </c>
      <c r="D50" s="320" t="n">
        <f aca="false">COUNTIF('1r_curs_1r_sem'!$A$12:$AA$158,"A.Lineal Se")</f>
        <v>10</v>
      </c>
      <c r="E50" s="319" t="s">
        <v>15</v>
      </c>
      <c r="F50" s="319" t="s">
        <v>15</v>
      </c>
      <c r="G50" s="319" t="s">
        <v>15</v>
      </c>
      <c r="K50" s="383" t="s">
        <v>308</v>
      </c>
      <c r="L50" s="384" t="s">
        <v>37</v>
      </c>
    </row>
    <row r="51" customFormat="false" ht="15" hidden="false" customHeight="false" outlineLevel="0" collapsed="false">
      <c r="A51" s="323" t="n">
        <f aca="false">A19</f>
        <v>104383</v>
      </c>
      <c r="B51" s="324" t="str">
        <f aca="false">B19</f>
        <v>Iniciació a la Programació</v>
      </c>
      <c r="C51" s="325" t="str">
        <f aca="false">'1r_curs_1r_sem'!X9</f>
        <v>-</v>
      </c>
      <c r="D51" s="325" t="s">
        <v>15</v>
      </c>
      <c r="E51" s="325" t="s">
        <v>15</v>
      </c>
      <c r="F51" s="325" t="s">
        <v>15</v>
      </c>
      <c r="G51" s="325" t="s">
        <v>15</v>
      </c>
      <c r="K51" s="383" t="s">
        <v>316</v>
      </c>
      <c r="L51" s="384" t="s">
        <v>38</v>
      </c>
    </row>
    <row r="52" customFormat="false" ht="15" hidden="false" customHeight="false" outlineLevel="0" collapsed="false">
      <c r="A52" s="327" t="n">
        <f aca="false">A20</f>
        <v>104384</v>
      </c>
      <c r="B52" s="328" t="str">
        <f aca="false">B20</f>
        <v>Fonaments de Computadors</v>
      </c>
      <c r="C52" s="329" t="str">
        <f aca="false">'1r_curs_1r_sem'!X10</f>
        <v>-</v>
      </c>
      <c r="D52" s="331" t="s">
        <v>15</v>
      </c>
      <c r="E52" s="331" t="s">
        <v>15</v>
      </c>
      <c r="F52" s="331" t="s">
        <v>15</v>
      </c>
      <c r="G52" s="331" t="s">
        <v>15</v>
      </c>
      <c r="K52" s="383" t="s">
        <v>317</v>
      </c>
      <c r="L52" s="384" t="s">
        <v>39</v>
      </c>
    </row>
    <row r="53" customFormat="false" ht="15" hidden="false" customHeight="false" outlineLevel="0" collapsed="false">
      <c r="A53" s="332" t="n">
        <f aca="false">A21</f>
        <v>104385</v>
      </c>
      <c r="B53" s="333" t="str">
        <f aca="false">B21</f>
        <v>Programari de Sistema</v>
      </c>
      <c r="C53" s="334" t="str">
        <f aca="false">'1r_curs_1r_sem'!X11</f>
        <v>-</v>
      </c>
      <c r="D53" s="334" t="s">
        <v>15</v>
      </c>
      <c r="E53" s="334" t="s">
        <v>15</v>
      </c>
      <c r="F53" s="334" t="s">
        <v>15</v>
      </c>
      <c r="G53" s="334" t="s">
        <v>15</v>
      </c>
    </row>
    <row r="54" customFormat="false" ht="15" hidden="false" customHeight="false" outlineLevel="0" collapsed="false">
      <c r="A54" s="300"/>
      <c r="C54" s="377"/>
      <c r="D54" s="377"/>
      <c r="E54" s="377"/>
      <c r="F54" s="377"/>
      <c r="G54" s="377"/>
    </row>
    <row r="55" customFormat="false" ht="13.8" hidden="false" customHeight="false" outlineLevel="0" collapsed="false">
      <c r="A55" s="300"/>
    </row>
    <row r="56" customFormat="false" ht="13.8" hidden="false" customHeight="false" outlineLevel="0" collapsed="false">
      <c r="A56" s="302" t="s">
        <v>325</v>
      </c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3"/>
      <c r="O56" s="303"/>
      <c r="P56" s="303"/>
      <c r="Q56" s="303"/>
      <c r="R56" s="303"/>
      <c r="S56" s="303"/>
      <c r="T56" s="303"/>
      <c r="U56" s="303"/>
      <c r="V56" s="303"/>
      <c r="W56" s="303"/>
      <c r="X56" s="303"/>
      <c r="Y56" s="303"/>
      <c r="Z56" s="303"/>
    </row>
    <row r="57" customFormat="false" ht="15" hidden="false" customHeight="false" outlineLevel="0" collapsed="false">
      <c r="A57" s="300"/>
      <c r="C57" s="304"/>
    </row>
    <row r="58" customFormat="false" ht="15" hidden="false" customHeight="false" outlineLevel="0" collapsed="false">
      <c r="A58" s="300"/>
      <c r="C58" s="304"/>
    </row>
    <row r="59" customFormat="false" ht="15" hidden="false" customHeight="true" outlineLevel="0" collapsed="false">
      <c r="A59" s="305" t="s">
        <v>326</v>
      </c>
      <c r="B59" s="305"/>
      <c r="C59" s="306" t="s">
        <v>300</v>
      </c>
      <c r="D59" s="306"/>
      <c r="E59" s="306"/>
      <c r="J59" s="307" t="s">
        <v>301</v>
      </c>
      <c r="K59" s="308"/>
    </row>
    <row r="60" customFormat="false" ht="13.8" hidden="false" customHeight="false" outlineLevel="0" collapsed="false">
      <c r="A60" s="305"/>
      <c r="B60" s="305"/>
      <c r="C60" s="309" t="s">
        <v>302</v>
      </c>
      <c r="D60" s="310" t="s">
        <v>327</v>
      </c>
      <c r="E60" s="310"/>
      <c r="J60" s="308"/>
      <c r="K60" s="308"/>
    </row>
    <row r="61" customFormat="false" ht="13.8" hidden="false" customHeight="false" outlineLevel="0" collapsed="false">
      <c r="A61" s="305"/>
      <c r="B61" s="305"/>
      <c r="C61" s="309" t="s">
        <v>6</v>
      </c>
      <c r="D61" s="310" t="s">
        <v>304</v>
      </c>
      <c r="E61" s="310" t="s">
        <v>305</v>
      </c>
      <c r="J61" s="311" t="n">
        <v>104387</v>
      </c>
      <c r="K61" s="311"/>
    </row>
    <row r="62" customFormat="false" ht="16.4" hidden="false" customHeight="false" outlineLevel="0" collapsed="false">
      <c r="A62" s="312" t="n">
        <f aca="false">'1r_curs_2n_sem'!B7</f>
        <v>104387</v>
      </c>
      <c r="B62" s="313" t="str">
        <f aca="false">'1r_curs_2n_sem'!F7</f>
        <v>Càlcul en Diverses Variables</v>
      </c>
      <c r="C62" s="314" t="n">
        <f aca="false">'1r_curs_2n_sem'!N7</f>
        <v>27</v>
      </c>
      <c r="D62" s="315" t="n">
        <f aca="false">COUNTIF('1r_curs_2n_sem'!$A$12:$W$156,"C.Div.Var")</f>
        <v>27</v>
      </c>
      <c r="E62" s="314" t="s">
        <v>15</v>
      </c>
      <c r="J62" s="316" t="s">
        <v>306</v>
      </c>
      <c r="K62" s="316" t="s">
        <v>307</v>
      </c>
    </row>
    <row r="63" customFormat="false" ht="16.4" hidden="false" customHeight="false" outlineLevel="0" collapsed="false">
      <c r="A63" s="317" t="n">
        <f aca="false">'1r_curs_2n_sem'!B8</f>
        <v>104386</v>
      </c>
      <c r="B63" s="318" t="str">
        <f aca="false">'1r_curs_2n_sem'!F8</f>
        <v>Probabilitat</v>
      </c>
      <c r="C63" s="319" t="n">
        <f aca="false">'1r_curs_2n_sem'!N8</f>
        <v>27</v>
      </c>
      <c r="D63" s="320" t="n">
        <f aca="false">COUNTIF('1r_curs_2n_sem'!$A$12:$W$156,"Probabilitat")</f>
        <v>27</v>
      </c>
      <c r="E63" s="319" t="s">
        <v>15</v>
      </c>
      <c r="J63" s="321" t="s">
        <v>304</v>
      </c>
      <c r="K63" s="322" t="s">
        <v>163</v>
      </c>
    </row>
    <row r="64" customFormat="false" ht="16.4" hidden="false" customHeight="false" outlineLevel="0" collapsed="false">
      <c r="A64" s="323" t="n">
        <f aca="false">'1r_curs_2n_sem'!B9</f>
        <v>104388</v>
      </c>
      <c r="B64" s="324" t="str">
        <f aca="false">'1r_curs_2n_sem'!F9</f>
        <v>Algorítmia i combinatòria en grafs</v>
      </c>
      <c r="C64" s="325" t="n">
        <f aca="false">'1r_curs_2n_sem'!N9</f>
        <v>27</v>
      </c>
      <c r="D64" s="326" t="n">
        <f aca="false">COUNTIF('1r_curs_2n_sem'!$A$12:$W$156,"Algor i Comb")</f>
        <v>27</v>
      </c>
      <c r="E64" s="325" t="s">
        <v>15</v>
      </c>
      <c r="J64" s="321" t="s">
        <v>308</v>
      </c>
      <c r="K64" s="322" t="s">
        <v>178</v>
      </c>
    </row>
    <row r="65" customFormat="false" ht="16.4" hidden="false" customHeight="false" outlineLevel="0" collapsed="false">
      <c r="A65" s="327" t="n">
        <f aca="false">'1r_curs_2n_sem'!B10</f>
        <v>104389</v>
      </c>
      <c r="B65" s="328" t="str">
        <f aca="false">'1r_curs_2n_sem'!F10</f>
        <v>Programació Orientada als Objectes</v>
      </c>
      <c r="C65" s="329" t="n">
        <f aca="false">'1r_curs_2n_sem'!N10</f>
        <v>36</v>
      </c>
      <c r="D65" s="330" t="n">
        <f aca="false">COUNTIF('1r_curs_2n_sem'!$A$12:$W$156,"P.O.Objectes")</f>
        <v>36</v>
      </c>
      <c r="E65" s="331" t="s">
        <v>15</v>
      </c>
      <c r="J65" s="321" t="s">
        <v>309</v>
      </c>
      <c r="K65" s="322" t="s">
        <v>177</v>
      </c>
    </row>
    <row r="66" customFormat="false" ht="16.4" hidden="false" customHeight="false" outlineLevel="0" collapsed="false">
      <c r="A66" s="332" t="n">
        <f aca="false">'1r_curs_2n_sem'!B11</f>
        <v>104390</v>
      </c>
      <c r="B66" s="333" t="str">
        <f aca="false">'1r_curs_2n_sem'!F11</f>
        <v>Càlcul Numèric</v>
      </c>
      <c r="C66" s="334" t="n">
        <f aca="false">'1r_curs_2n_sem'!N11</f>
        <v>27</v>
      </c>
      <c r="D66" s="335" t="n">
        <f aca="false">COUNTIF('1r_curs_2n_sem'!$A$12:$W$156,"C.Num")</f>
        <v>27</v>
      </c>
      <c r="E66" s="334" t="s">
        <v>15</v>
      </c>
    </row>
    <row r="67" customFormat="false" ht="17.35" hidden="true" customHeight="false" outlineLevel="0" collapsed="false">
      <c r="A67" s="336"/>
      <c r="B67" s="337"/>
      <c r="C67" s="338" t="n">
        <v>0</v>
      </c>
      <c r="D67" s="339" t="n">
        <v>0</v>
      </c>
      <c r="E67" s="339" t="n">
        <v>0</v>
      </c>
      <c r="F67" s="338" t="n">
        <v>0</v>
      </c>
      <c r="G67" s="339" t="n">
        <v>0</v>
      </c>
      <c r="H67" s="339" t="n">
        <v>0</v>
      </c>
      <c r="I67" s="339" t="n">
        <v>0</v>
      </c>
      <c r="J67" s="339" t="n">
        <v>0</v>
      </c>
      <c r="K67" s="338" t="n">
        <v>0</v>
      </c>
      <c r="L67" s="339" t="n">
        <v>0</v>
      </c>
      <c r="M67" s="339" t="n">
        <v>0</v>
      </c>
      <c r="N67" s="339" t="n">
        <v>0</v>
      </c>
      <c r="O67" s="340" t="n">
        <v>0</v>
      </c>
      <c r="P67" s="341" t="n">
        <v>0</v>
      </c>
      <c r="Q67" s="342" t="n">
        <v>0</v>
      </c>
      <c r="R67" s="342" t="n">
        <v>0</v>
      </c>
      <c r="S67" s="342" t="n">
        <v>0</v>
      </c>
      <c r="T67" s="342" t="n">
        <v>0</v>
      </c>
      <c r="U67" s="341" t="n">
        <v>0</v>
      </c>
      <c r="V67" s="342" t="n">
        <v>0</v>
      </c>
      <c r="W67" s="342" t="n">
        <v>0</v>
      </c>
      <c r="X67" s="342" t="n">
        <v>0</v>
      </c>
      <c r="Y67" s="342" t="n">
        <v>0</v>
      </c>
      <c r="Z67" s="342" t="n">
        <v>0</v>
      </c>
    </row>
    <row r="68" customFormat="false" ht="17.35" hidden="true" customHeight="false" outlineLevel="0" collapsed="false">
      <c r="A68" s="343"/>
      <c r="B68" s="344"/>
      <c r="C68" s="345" t="n">
        <v>0</v>
      </c>
      <c r="D68" s="346" t="n">
        <v>0</v>
      </c>
      <c r="E68" s="346" t="n">
        <v>0</v>
      </c>
      <c r="F68" s="345" t="n">
        <v>0</v>
      </c>
      <c r="G68" s="346" t="n">
        <v>0</v>
      </c>
      <c r="H68" s="346" t="n">
        <v>0</v>
      </c>
      <c r="I68" s="346" t="n">
        <v>0</v>
      </c>
      <c r="J68" s="346" t="n">
        <v>0</v>
      </c>
      <c r="K68" s="345" t="n">
        <v>0</v>
      </c>
      <c r="L68" s="346" t="n">
        <v>0</v>
      </c>
      <c r="M68" s="346" t="n">
        <v>0</v>
      </c>
      <c r="N68" s="346" t="n">
        <v>0</v>
      </c>
      <c r="O68" s="347" t="n">
        <v>0</v>
      </c>
      <c r="P68" s="348" t="n">
        <v>0</v>
      </c>
      <c r="Q68" s="349" t="n">
        <v>0</v>
      </c>
      <c r="R68" s="349" t="n">
        <v>0</v>
      </c>
      <c r="S68" s="349" t="n">
        <v>0</v>
      </c>
      <c r="T68" s="349" t="n">
        <v>0</v>
      </c>
      <c r="U68" s="348" t="n">
        <v>0</v>
      </c>
      <c r="V68" s="349" t="n">
        <v>0</v>
      </c>
      <c r="W68" s="349" t="n">
        <v>0</v>
      </c>
      <c r="X68" s="349" t="n">
        <v>0</v>
      </c>
      <c r="Y68" s="349" t="n">
        <v>0</v>
      </c>
      <c r="Z68" s="349" t="n">
        <v>0</v>
      </c>
    </row>
    <row r="69" customFormat="false" ht="17.35" hidden="true" customHeight="false" outlineLevel="0" collapsed="false">
      <c r="A69" s="350"/>
      <c r="B69" s="351"/>
      <c r="C69" s="352" t="n">
        <v>0</v>
      </c>
      <c r="D69" s="353" t="n">
        <v>0</v>
      </c>
      <c r="E69" s="353" t="n">
        <v>0</v>
      </c>
      <c r="F69" s="352" t="n">
        <v>0</v>
      </c>
      <c r="G69" s="353" t="n">
        <v>0</v>
      </c>
      <c r="H69" s="353" t="n">
        <v>0</v>
      </c>
      <c r="I69" s="353" t="n">
        <v>0</v>
      </c>
      <c r="J69" s="353" t="n">
        <v>0</v>
      </c>
      <c r="K69" s="352" t="n">
        <v>0</v>
      </c>
      <c r="L69" s="353" t="n">
        <v>0</v>
      </c>
      <c r="M69" s="353" t="n">
        <v>0</v>
      </c>
      <c r="N69" s="353" t="n">
        <v>0</v>
      </c>
      <c r="O69" s="354" t="n">
        <v>0</v>
      </c>
      <c r="P69" s="355" t="n">
        <v>0</v>
      </c>
      <c r="Q69" s="356" t="n">
        <v>0</v>
      </c>
      <c r="R69" s="356" t="n">
        <v>0</v>
      </c>
      <c r="S69" s="356" t="n">
        <v>0</v>
      </c>
      <c r="T69" s="356" t="n">
        <v>0</v>
      </c>
      <c r="U69" s="355" t="n">
        <v>0</v>
      </c>
      <c r="V69" s="356" t="n">
        <v>0</v>
      </c>
      <c r="W69" s="356" t="n">
        <v>0</v>
      </c>
      <c r="X69" s="356" t="n">
        <v>0</v>
      </c>
      <c r="Y69" s="356" t="n">
        <v>0</v>
      </c>
      <c r="Z69" s="356" t="n">
        <v>0</v>
      </c>
    </row>
    <row r="70" customFormat="false" ht="17.35" hidden="true" customHeight="false" outlineLevel="0" collapsed="false">
      <c r="A70" s="357"/>
      <c r="B70" s="358"/>
      <c r="C70" s="359" t="n">
        <v>0</v>
      </c>
      <c r="D70" s="360" t="n">
        <v>0</v>
      </c>
      <c r="E70" s="360" t="n">
        <v>0</v>
      </c>
      <c r="F70" s="359" t="n">
        <v>0</v>
      </c>
      <c r="G70" s="360" t="n">
        <v>0</v>
      </c>
      <c r="H70" s="360" t="n">
        <v>0</v>
      </c>
      <c r="I70" s="360" t="n">
        <v>0</v>
      </c>
      <c r="J70" s="360" t="n">
        <v>0</v>
      </c>
      <c r="K70" s="359" t="n">
        <v>0</v>
      </c>
      <c r="L70" s="360" t="n">
        <v>0</v>
      </c>
      <c r="M70" s="360" t="n">
        <v>0</v>
      </c>
      <c r="N70" s="360" t="n">
        <v>0</v>
      </c>
      <c r="O70" s="361" t="n">
        <v>0</v>
      </c>
      <c r="P70" s="362" t="n">
        <v>0</v>
      </c>
      <c r="Q70" s="363" t="n">
        <v>0</v>
      </c>
      <c r="R70" s="363" t="n">
        <v>0</v>
      </c>
      <c r="S70" s="363" t="n">
        <v>0</v>
      </c>
      <c r="T70" s="363" t="n">
        <v>0</v>
      </c>
      <c r="U70" s="362" t="n">
        <v>0</v>
      </c>
      <c r="V70" s="363" t="n">
        <v>0</v>
      </c>
      <c r="W70" s="363" t="n">
        <v>0</v>
      </c>
      <c r="X70" s="363" t="n">
        <v>0</v>
      </c>
      <c r="Y70" s="363" t="n">
        <v>0</v>
      </c>
      <c r="Z70" s="363" t="n">
        <v>0</v>
      </c>
    </row>
    <row r="71" customFormat="false" ht="17.35" hidden="true" customHeight="false" outlineLevel="0" collapsed="false">
      <c r="A71" s="364"/>
      <c r="B71" s="365"/>
      <c r="C71" s="366" t="n">
        <v>0</v>
      </c>
      <c r="D71" s="367" t="n">
        <v>0</v>
      </c>
      <c r="E71" s="367" t="n">
        <v>0</v>
      </c>
      <c r="F71" s="366" t="n">
        <v>0</v>
      </c>
      <c r="G71" s="367" t="n">
        <v>0</v>
      </c>
      <c r="H71" s="367" t="n">
        <v>0</v>
      </c>
      <c r="I71" s="367" t="n">
        <v>0</v>
      </c>
      <c r="J71" s="367" t="n">
        <v>0</v>
      </c>
      <c r="K71" s="366" t="n">
        <v>0</v>
      </c>
      <c r="L71" s="367" t="n">
        <v>0</v>
      </c>
      <c r="M71" s="367" t="n">
        <v>0</v>
      </c>
      <c r="N71" s="367" t="n">
        <v>0</v>
      </c>
      <c r="O71" s="368" t="n">
        <v>0</v>
      </c>
      <c r="P71" s="369" t="n">
        <v>0</v>
      </c>
      <c r="Q71" s="370" t="n">
        <v>0</v>
      </c>
      <c r="R71" s="370" t="n">
        <v>0</v>
      </c>
      <c r="S71" s="370" t="n">
        <v>0</v>
      </c>
      <c r="T71" s="370" t="n">
        <v>0</v>
      </c>
      <c r="U71" s="369" t="n">
        <v>0</v>
      </c>
      <c r="V71" s="370" t="n">
        <v>0</v>
      </c>
      <c r="W71" s="370" t="n">
        <v>0</v>
      </c>
      <c r="X71" s="370" t="n">
        <v>0</v>
      </c>
      <c r="Y71" s="370" t="n">
        <v>0</v>
      </c>
      <c r="Z71" s="370" t="n">
        <v>0</v>
      </c>
    </row>
    <row r="72" s="308" customFormat="true" ht="13.8" hidden="false" customHeight="false" outlineLevel="0" collapsed="false">
      <c r="A72" s="371"/>
    </row>
    <row r="73" s="308" customFormat="true" ht="14.9" hidden="false" customHeight="true" outlineLevel="0" collapsed="false">
      <c r="A73" s="371"/>
      <c r="C73" s="372" t="s">
        <v>7</v>
      </c>
      <c r="D73" s="372"/>
      <c r="E73" s="372"/>
      <c r="F73" s="372"/>
      <c r="G73" s="372"/>
      <c r="J73" s="311" t="n">
        <v>104386</v>
      </c>
      <c r="K73" s="311"/>
    </row>
    <row r="74" s="308" customFormat="true" ht="13.8" hidden="false" customHeight="false" outlineLevel="0" collapsed="false">
      <c r="A74" s="371"/>
      <c r="C74" s="309" t="s">
        <v>302</v>
      </c>
      <c r="D74" s="310" t="s">
        <v>327</v>
      </c>
      <c r="E74" s="310"/>
      <c r="F74" s="310"/>
      <c r="G74" s="310"/>
      <c r="J74" s="316" t="s">
        <v>306</v>
      </c>
      <c r="K74" s="316" t="s">
        <v>307</v>
      </c>
      <c r="L74" s="385"/>
    </row>
    <row r="75" s="308" customFormat="true" ht="15" hidden="false" customHeight="false" outlineLevel="0" collapsed="false">
      <c r="A75" s="371"/>
      <c r="C75" s="309" t="s">
        <v>310</v>
      </c>
      <c r="D75" s="310" t="s">
        <v>311</v>
      </c>
      <c r="E75" s="310" t="s">
        <v>312</v>
      </c>
      <c r="F75" s="310" t="s">
        <v>313</v>
      </c>
      <c r="G75" s="310" t="s">
        <v>314</v>
      </c>
      <c r="J75" s="374" t="s">
        <v>304</v>
      </c>
      <c r="K75" s="375" t="s">
        <v>165</v>
      </c>
    </row>
    <row r="76" s="308" customFormat="true" ht="15" hidden="false" customHeight="false" outlineLevel="0" collapsed="false">
      <c r="A76" s="312" t="n">
        <f aca="false">A62</f>
        <v>104387</v>
      </c>
      <c r="B76" s="313" t="str">
        <f aca="false">B62</f>
        <v>Càlcul en Diverses Variables</v>
      </c>
      <c r="C76" s="314" t="n">
        <f aca="false">'1r_curs_2n_sem'!O7</f>
        <v>1</v>
      </c>
      <c r="D76" s="314" t="s">
        <v>15</v>
      </c>
      <c r="E76" s="314" t="s">
        <v>15</v>
      </c>
      <c r="F76" s="314" t="s">
        <v>15</v>
      </c>
      <c r="G76" s="314" t="s">
        <v>15</v>
      </c>
      <c r="J76" s="374" t="s">
        <v>308</v>
      </c>
      <c r="K76" s="375" t="s">
        <v>175</v>
      </c>
    </row>
    <row r="77" s="308" customFormat="true" ht="15" hidden="false" customHeight="false" outlineLevel="0" collapsed="false">
      <c r="A77" s="317" t="n">
        <f aca="false">A63</f>
        <v>104386</v>
      </c>
      <c r="B77" s="318" t="str">
        <f aca="false">B63</f>
        <v>Probabilitat</v>
      </c>
      <c r="C77" s="319" t="n">
        <f aca="false">'1r_curs_2n_sem'!O8</f>
        <v>1</v>
      </c>
      <c r="D77" s="319" t="s">
        <v>15</v>
      </c>
      <c r="E77" s="319" t="s">
        <v>15</v>
      </c>
      <c r="F77" s="319" t="s">
        <v>15</v>
      </c>
      <c r="G77" s="319" t="s">
        <v>15</v>
      </c>
      <c r="J77" s="374" t="s">
        <v>309</v>
      </c>
      <c r="K77" s="375" t="s">
        <v>176</v>
      </c>
      <c r="P77" s="376"/>
      <c r="S77" s="376"/>
    </row>
    <row r="78" s="308" customFormat="true" ht="15" hidden="false" customHeight="false" outlineLevel="0" collapsed="false">
      <c r="A78" s="323" t="n">
        <f aca="false">A64</f>
        <v>104388</v>
      </c>
      <c r="B78" s="324" t="str">
        <f aca="false">B64</f>
        <v>Algorítmia i combinatòria en grafs</v>
      </c>
      <c r="C78" s="325" t="n">
        <f aca="false">'1r_curs_2n_sem'!O9</f>
        <v>1</v>
      </c>
      <c r="D78" s="325" t="s">
        <v>15</v>
      </c>
      <c r="E78" s="325" t="s">
        <v>15</v>
      </c>
      <c r="F78" s="325" t="s">
        <v>15</v>
      </c>
      <c r="G78" s="325" t="s">
        <v>15</v>
      </c>
      <c r="P78" s="376"/>
      <c r="S78" s="376"/>
    </row>
    <row r="79" s="308" customFormat="true" ht="15" hidden="false" customHeight="false" outlineLevel="0" collapsed="false">
      <c r="A79" s="327" t="n">
        <f aca="false">A65</f>
        <v>104389</v>
      </c>
      <c r="B79" s="328" t="str">
        <f aca="false">B65</f>
        <v>Programació Orientada als Objectes</v>
      </c>
      <c r="C79" s="329" t="n">
        <f aca="false">'1r_curs_2n_sem'!O10</f>
        <v>1</v>
      </c>
      <c r="D79" s="331" t="s">
        <v>15</v>
      </c>
      <c r="E79" s="331" t="s">
        <v>15</v>
      </c>
      <c r="F79" s="331" t="s">
        <v>15</v>
      </c>
      <c r="G79" s="331" t="s">
        <v>15</v>
      </c>
      <c r="K79" s="376"/>
      <c r="P79" s="376"/>
      <c r="S79" s="376"/>
    </row>
    <row r="80" s="308" customFormat="true" ht="15" hidden="false" customHeight="false" outlineLevel="0" collapsed="false">
      <c r="A80" s="332" t="n">
        <f aca="false">A66</f>
        <v>104390</v>
      </c>
      <c r="B80" s="333" t="str">
        <f aca="false">B66</f>
        <v>Càlcul Numèric</v>
      </c>
      <c r="C80" s="334" t="n">
        <f aca="false">'1r_curs_2n_sem'!O11</f>
        <v>1</v>
      </c>
      <c r="D80" s="334" t="s">
        <v>15</v>
      </c>
      <c r="E80" s="334" t="s">
        <v>15</v>
      </c>
      <c r="F80" s="334" t="s">
        <v>15</v>
      </c>
      <c r="G80" s="334" t="s">
        <v>15</v>
      </c>
      <c r="J80" s="311" t="n">
        <v>104388</v>
      </c>
      <c r="K80" s="311"/>
      <c r="P80" s="376"/>
      <c r="Q80" s="373"/>
      <c r="R80" s="373"/>
      <c r="S80" s="376"/>
    </row>
    <row r="81" s="308" customFormat="true" ht="15" hidden="false" customHeight="false" outlineLevel="0" collapsed="false">
      <c r="A81" s="371"/>
      <c r="C81" s="377"/>
      <c r="D81" s="377"/>
      <c r="E81" s="377"/>
      <c r="F81" s="377"/>
      <c r="G81" s="377"/>
      <c r="I81" s="386"/>
      <c r="J81" s="316" t="s">
        <v>306</v>
      </c>
      <c r="K81" s="316" t="s">
        <v>307</v>
      </c>
      <c r="L81" s="387"/>
      <c r="M81" s="388"/>
      <c r="N81" s="373"/>
      <c r="O81" s="388"/>
      <c r="P81" s="376"/>
      <c r="Q81" s="373"/>
      <c r="R81" s="373"/>
      <c r="S81" s="376"/>
      <c r="T81" s="376"/>
      <c r="U81" s="389"/>
    </row>
    <row r="82" s="308" customFormat="true" ht="15" hidden="false" customHeight="false" outlineLevel="0" collapsed="false">
      <c r="A82" s="371"/>
      <c r="C82" s="306" t="s">
        <v>8</v>
      </c>
      <c r="D82" s="306"/>
      <c r="E82" s="306"/>
      <c r="F82" s="306"/>
      <c r="G82" s="306"/>
      <c r="H82" s="306"/>
      <c r="I82" s="386"/>
      <c r="J82" s="390" t="s">
        <v>304</v>
      </c>
      <c r="K82" s="379" t="s">
        <v>166</v>
      </c>
      <c r="L82" s="387"/>
      <c r="M82" s="388"/>
      <c r="N82" s="373"/>
      <c r="O82" s="388"/>
      <c r="P82" s="376"/>
      <c r="Q82" s="373"/>
      <c r="R82" s="373"/>
      <c r="S82" s="376"/>
      <c r="T82" s="376"/>
      <c r="U82" s="389"/>
    </row>
    <row r="83" s="308" customFormat="true" ht="15" hidden="false" customHeight="false" outlineLevel="0" collapsed="false">
      <c r="A83" s="371"/>
      <c r="C83" s="309" t="s">
        <v>302</v>
      </c>
      <c r="D83" s="310" t="s">
        <v>327</v>
      </c>
      <c r="E83" s="310"/>
      <c r="F83" s="310"/>
      <c r="G83" s="310"/>
      <c r="H83" s="310"/>
      <c r="I83" s="386"/>
      <c r="J83" s="390" t="s">
        <v>308</v>
      </c>
      <c r="K83" s="379" t="s">
        <v>181</v>
      </c>
      <c r="L83" s="387"/>
      <c r="M83" s="388"/>
      <c r="N83" s="373"/>
      <c r="O83" s="388"/>
      <c r="P83" s="376"/>
      <c r="Q83" s="373"/>
      <c r="R83" s="373"/>
      <c r="S83" s="376"/>
      <c r="T83" s="376"/>
      <c r="U83" s="389"/>
    </row>
    <row r="84" s="308" customFormat="true" ht="15" hidden="false" customHeight="false" outlineLevel="0" collapsed="false">
      <c r="A84" s="371"/>
      <c r="C84" s="309" t="s">
        <v>315</v>
      </c>
      <c r="D84" s="310" t="s">
        <v>308</v>
      </c>
      <c r="E84" s="310" t="s">
        <v>316</v>
      </c>
      <c r="F84" s="310" t="s">
        <v>317</v>
      </c>
      <c r="G84" s="310" t="s">
        <v>318</v>
      </c>
      <c r="H84" s="310" t="s">
        <v>319</v>
      </c>
      <c r="I84" s="386"/>
      <c r="J84" s="390" t="s">
        <v>309</v>
      </c>
      <c r="K84" s="379" t="s">
        <v>173</v>
      </c>
      <c r="L84" s="387"/>
      <c r="M84" s="388"/>
      <c r="N84" s="373"/>
      <c r="O84" s="388"/>
      <c r="P84" s="376"/>
      <c r="Q84" s="373"/>
      <c r="R84" s="373"/>
      <c r="S84" s="376"/>
      <c r="T84" s="376"/>
      <c r="U84" s="389"/>
    </row>
    <row r="85" s="308" customFormat="true" ht="17.9" hidden="false" customHeight="false" outlineLevel="0" collapsed="false">
      <c r="A85" s="312" t="n">
        <f aca="false">A76</f>
        <v>104387</v>
      </c>
      <c r="B85" s="313" t="str">
        <f aca="false">B62</f>
        <v>Càlcul en Diverses Variables</v>
      </c>
      <c r="C85" s="314" t="n">
        <f aca="false">'1r_curs_2n_sem'!R7</f>
        <v>12</v>
      </c>
      <c r="D85" s="315" t="n">
        <f aca="false">COUNTIF('1r_curs_2n_sem'!$A$12:$W$156,"C.Div.Var Pr1")</f>
        <v>12</v>
      </c>
      <c r="E85" s="314" t="s">
        <v>15</v>
      </c>
      <c r="F85" s="314" t="s">
        <v>15</v>
      </c>
      <c r="G85" s="314" t="s">
        <v>15</v>
      </c>
      <c r="H85" s="314" t="s">
        <v>15</v>
      </c>
      <c r="I85" s="386"/>
      <c r="L85" s="387"/>
      <c r="M85" s="388"/>
      <c r="N85" s="373"/>
      <c r="O85" s="388"/>
      <c r="P85" s="376"/>
      <c r="Q85" s="373"/>
      <c r="R85" s="373"/>
      <c r="S85" s="376"/>
      <c r="T85" s="376"/>
      <c r="U85" s="389"/>
    </row>
    <row r="86" s="308" customFormat="true" ht="17.9" hidden="false" customHeight="false" outlineLevel="0" collapsed="false">
      <c r="A86" s="317" t="n">
        <f aca="false">A77</f>
        <v>104386</v>
      </c>
      <c r="B86" s="318" t="str">
        <f aca="false">B63</f>
        <v>Probabilitat</v>
      </c>
      <c r="C86" s="319" t="n">
        <f aca="false">'1r_curs_2n_sem'!R8</f>
        <v>12</v>
      </c>
      <c r="D86" s="320" t="n">
        <f aca="false">COUNTIF('1r_curs_2n_sem'!$A$12:$W$156,"Probabilitat Pr1")</f>
        <v>12</v>
      </c>
      <c r="E86" s="319" t="s">
        <v>15</v>
      </c>
      <c r="F86" s="319" t="s">
        <v>15</v>
      </c>
      <c r="G86" s="319" t="s">
        <v>15</v>
      </c>
      <c r="H86" s="319" t="s">
        <v>15</v>
      </c>
      <c r="I86" s="386"/>
      <c r="J86" s="391"/>
      <c r="K86" s="376"/>
      <c r="L86" s="387"/>
      <c r="M86" s="388"/>
      <c r="N86" s="373"/>
      <c r="O86" s="388"/>
      <c r="P86" s="376"/>
      <c r="Q86" s="373"/>
      <c r="R86" s="373"/>
      <c r="S86" s="376"/>
      <c r="T86" s="376"/>
      <c r="U86" s="389"/>
    </row>
    <row r="87" s="308" customFormat="true" ht="17.9" hidden="false" customHeight="false" outlineLevel="0" collapsed="false">
      <c r="A87" s="323" t="n">
        <f aca="false">A78</f>
        <v>104388</v>
      </c>
      <c r="B87" s="324" t="str">
        <f aca="false">B64</f>
        <v>Algorítmia i combinatòria en grafs</v>
      </c>
      <c r="C87" s="325" t="n">
        <f aca="false">'1r_curs_2n_sem'!R9</f>
        <v>14</v>
      </c>
      <c r="D87" s="326" t="n">
        <f aca="false">COUNTIF('1r_curs_2n_sem'!$A$12:$W$156,"Algor i Comb Pr1")</f>
        <v>14</v>
      </c>
      <c r="E87" s="325" t="s">
        <v>15</v>
      </c>
      <c r="F87" s="325" t="s">
        <v>15</v>
      </c>
      <c r="G87" s="325" t="s">
        <v>15</v>
      </c>
      <c r="H87" s="325" t="s">
        <v>15</v>
      </c>
      <c r="I87" s="386"/>
      <c r="J87" s="311" t="n">
        <v>104389</v>
      </c>
      <c r="K87" s="311"/>
      <c r="L87" s="387"/>
      <c r="M87" s="388"/>
      <c r="N87" s="373"/>
      <c r="O87" s="388"/>
      <c r="P87" s="376"/>
      <c r="Q87" s="373"/>
      <c r="R87" s="373"/>
      <c r="S87" s="376"/>
      <c r="T87" s="376"/>
      <c r="U87" s="389"/>
    </row>
    <row r="88" s="308" customFormat="true" ht="16.4" hidden="false" customHeight="false" outlineLevel="0" collapsed="false">
      <c r="A88" s="327" t="n">
        <f aca="false">A79</f>
        <v>104389</v>
      </c>
      <c r="B88" s="328" t="str">
        <f aca="false">B65</f>
        <v>Programació Orientada als Objectes</v>
      </c>
      <c r="C88" s="329" t="n">
        <f aca="false">'1r_curs_2n_sem'!R10</f>
        <v>13</v>
      </c>
      <c r="D88" s="330" t="n">
        <f aca="false">COUNTIF('1r_curs_2n_sem'!$A$12:$W$156,"P.O.Objectes Pr1")</f>
        <v>13</v>
      </c>
      <c r="E88" s="380" t="n">
        <f aca="false">COUNTIF('1r_curs_2n_sem'!$A$12:$W$156,"P.O.Objectes Pr2")</f>
        <v>13</v>
      </c>
      <c r="F88" s="331" t="s">
        <v>15</v>
      </c>
      <c r="G88" s="331" t="s">
        <v>15</v>
      </c>
      <c r="H88" s="331" t="s">
        <v>15</v>
      </c>
      <c r="I88" s="386"/>
      <c r="J88" s="316" t="s">
        <v>306</v>
      </c>
      <c r="K88" s="316" t="s">
        <v>307</v>
      </c>
      <c r="L88" s="387"/>
      <c r="M88" s="388"/>
      <c r="N88" s="373"/>
      <c r="O88" s="388"/>
      <c r="P88" s="376"/>
      <c r="Q88" s="373"/>
      <c r="R88" s="373"/>
      <c r="S88" s="376"/>
      <c r="T88" s="376"/>
      <c r="U88" s="389"/>
    </row>
    <row r="89" s="308" customFormat="true" ht="16.4" hidden="false" customHeight="false" outlineLevel="0" collapsed="false">
      <c r="A89" s="332" t="n">
        <f aca="false">A80</f>
        <v>104390</v>
      </c>
      <c r="B89" s="333" t="str">
        <f aca="false">B66</f>
        <v>Càlcul Numèric</v>
      </c>
      <c r="C89" s="334" t="n">
        <f aca="false">'1r_curs_2n_sem'!R11</f>
        <v>12</v>
      </c>
      <c r="D89" s="335" t="n">
        <f aca="false">COUNTIF('1r_curs_2n_sem'!$A$12:$W$156,"C.Num Pr1")</f>
        <v>12</v>
      </c>
      <c r="E89" s="335" t="n">
        <f aca="false">COUNTIF('1r_curs_2n_sem'!$A$12:$W$156,"C.Num Pr2")</f>
        <v>12</v>
      </c>
      <c r="F89" s="334" t="s">
        <v>15</v>
      </c>
      <c r="G89" s="334" t="s">
        <v>15</v>
      </c>
      <c r="H89" s="334" t="s">
        <v>15</v>
      </c>
      <c r="I89" s="386"/>
      <c r="J89" s="392" t="s">
        <v>304</v>
      </c>
      <c r="K89" s="382" t="s">
        <v>168</v>
      </c>
      <c r="L89" s="387"/>
      <c r="M89" s="388"/>
      <c r="N89" s="373"/>
      <c r="O89" s="388"/>
      <c r="P89" s="376"/>
      <c r="Q89" s="373"/>
      <c r="R89" s="373"/>
      <c r="S89" s="376"/>
      <c r="T89" s="376"/>
      <c r="U89" s="389"/>
    </row>
    <row r="90" s="308" customFormat="true" ht="15" hidden="false" customHeight="false" outlineLevel="0" collapsed="false">
      <c r="A90" s="371"/>
      <c r="C90" s="377"/>
      <c r="D90" s="377"/>
      <c r="E90" s="377"/>
      <c r="F90" s="377"/>
      <c r="G90" s="377"/>
      <c r="I90" s="386"/>
      <c r="J90" s="392" t="s">
        <v>308</v>
      </c>
      <c r="K90" s="382" t="s">
        <v>182</v>
      </c>
      <c r="L90" s="387"/>
      <c r="M90" s="388"/>
      <c r="N90" s="373"/>
      <c r="O90" s="388"/>
      <c r="P90" s="376"/>
      <c r="Q90" s="373"/>
      <c r="R90" s="373"/>
      <c r="S90" s="376"/>
      <c r="T90" s="376"/>
      <c r="U90" s="389"/>
    </row>
    <row r="91" s="308" customFormat="true" ht="15" hidden="false" customHeight="false" outlineLevel="0" collapsed="false">
      <c r="A91" s="371"/>
      <c r="C91" s="306" t="s">
        <v>320</v>
      </c>
      <c r="D91" s="306"/>
      <c r="E91" s="306"/>
      <c r="F91" s="306"/>
      <c r="G91" s="306"/>
      <c r="I91" s="386"/>
      <c r="J91" s="392" t="s">
        <v>316</v>
      </c>
      <c r="K91" s="382" t="s">
        <v>183</v>
      </c>
      <c r="L91" s="387"/>
      <c r="M91" s="388"/>
      <c r="N91" s="373"/>
      <c r="O91" s="388"/>
      <c r="P91" s="376"/>
      <c r="Q91" s="373"/>
      <c r="R91" s="373"/>
      <c r="S91" s="376"/>
      <c r="T91" s="376"/>
      <c r="U91" s="389"/>
    </row>
    <row r="92" s="308" customFormat="true" ht="15" hidden="false" customHeight="false" outlineLevel="0" collapsed="false">
      <c r="A92" s="371"/>
      <c r="C92" s="309" t="s">
        <v>302</v>
      </c>
      <c r="D92" s="310" t="s">
        <v>327</v>
      </c>
      <c r="E92" s="310"/>
      <c r="F92" s="310"/>
      <c r="G92" s="310"/>
      <c r="I92" s="386"/>
      <c r="J92" s="391"/>
      <c r="K92" s="376"/>
      <c r="L92" s="387"/>
      <c r="M92" s="388"/>
      <c r="N92" s="373"/>
      <c r="O92" s="388"/>
      <c r="P92" s="376"/>
      <c r="Q92" s="373"/>
      <c r="R92" s="373"/>
      <c r="S92" s="376"/>
      <c r="T92" s="376"/>
      <c r="U92" s="389"/>
    </row>
    <row r="93" s="308" customFormat="true" ht="15" hidden="false" customHeight="false" outlineLevel="0" collapsed="false">
      <c r="A93" s="371"/>
      <c r="C93" s="309" t="s">
        <v>321</v>
      </c>
      <c r="D93" s="310" t="s">
        <v>309</v>
      </c>
      <c r="E93" s="310" t="s">
        <v>322</v>
      </c>
      <c r="F93" s="310" t="s">
        <v>323</v>
      </c>
      <c r="G93" s="310" t="s">
        <v>324</v>
      </c>
      <c r="I93" s="386"/>
      <c r="J93" s="311" t="n">
        <v>104390</v>
      </c>
      <c r="K93" s="311"/>
      <c r="L93" s="387"/>
      <c r="M93" s="388"/>
      <c r="N93" s="373"/>
      <c r="O93" s="388"/>
      <c r="P93" s="376"/>
      <c r="Q93" s="373"/>
      <c r="R93" s="373"/>
      <c r="S93" s="376"/>
      <c r="T93" s="376"/>
      <c r="U93" s="389"/>
    </row>
    <row r="94" s="308" customFormat="true" ht="16.4" hidden="false" customHeight="false" outlineLevel="0" collapsed="false">
      <c r="A94" s="312" t="n">
        <f aca="false">A76</f>
        <v>104387</v>
      </c>
      <c r="B94" s="313" t="str">
        <f aca="false">B62</f>
        <v>Càlcul en Diverses Variables</v>
      </c>
      <c r="C94" s="314" t="n">
        <f aca="false">'1r_curs_2n_sem'!T7</f>
        <v>10</v>
      </c>
      <c r="D94" s="315" t="n">
        <f aca="false">COUNTIF('1r_curs_2n_sem'!$A$12:$W$156,"C.Div.Var Se")</f>
        <v>10</v>
      </c>
      <c r="E94" s="314" t="s">
        <v>15</v>
      </c>
      <c r="F94" s="314" t="s">
        <v>15</v>
      </c>
      <c r="G94" s="314" t="s">
        <v>15</v>
      </c>
      <c r="I94" s="386"/>
      <c r="J94" s="316" t="s">
        <v>306</v>
      </c>
      <c r="K94" s="316" t="s">
        <v>307</v>
      </c>
      <c r="L94" s="387"/>
      <c r="M94" s="388"/>
      <c r="N94" s="373"/>
      <c r="O94" s="388"/>
      <c r="P94" s="376"/>
      <c r="Q94" s="373"/>
      <c r="R94" s="373"/>
      <c r="S94" s="376"/>
      <c r="T94" s="376"/>
      <c r="U94" s="389"/>
    </row>
    <row r="95" s="308" customFormat="true" ht="16.4" hidden="false" customHeight="false" outlineLevel="0" collapsed="false">
      <c r="A95" s="317" t="n">
        <f aca="false">A77</f>
        <v>104386</v>
      </c>
      <c r="B95" s="318" t="str">
        <f aca="false">B63</f>
        <v>Probabilitat</v>
      </c>
      <c r="C95" s="319" t="n">
        <f aca="false">'1r_curs_2n_sem'!T8</f>
        <v>10</v>
      </c>
      <c r="D95" s="320" t="n">
        <f aca="false">COUNTIF('1r_curs_2n_sem'!$A$12:$W$156,"Probabilitat Se")</f>
        <v>10</v>
      </c>
      <c r="E95" s="319" t="s">
        <v>15</v>
      </c>
      <c r="F95" s="319" t="s">
        <v>15</v>
      </c>
      <c r="G95" s="319" t="s">
        <v>15</v>
      </c>
      <c r="I95" s="386"/>
      <c r="J95" s="383" t="s">
        <v>304</v>
      </c>
      <c r="K95" s="393" t="s">
        <v>170</v>
      </c>
      <c r="L95" s="387"/>
      <c r="M95" s="388"/>
      <c r="N95" s="373"/>
      <c r="O95" s="388"/>
      <c r="P95" s="376"/>
      <c r="Q95" s="373"/>
      <c r="R95" s="373"/>
      <c r="S95" s="376"/>
      <c r="T95" s="376"/>
      <c r="U95" s="389"/>
    </row>
    <row r="96" s="308" customFormat="true" ht="16.4" hidden="false" customHeight="false" outlineLevel="0" collapsed="false">
      <c r="A96" s="323" t="n">
        <f aca="false">A78</f>
        <v>104388</v>
      </c>
      <c r="B96" s="324" t="str">
        <f aca="false">B64</f>
        <v>Algorítmia i combinatòria en grafs</v>
      </c>
      <c r="C96" s="325" t="n">
        <f aca="false">'1r_curs_2n_sem'!T9</f>
        <v>8</v>
      </c>
      <c r="D96" s="326" t="n">
        <f aca="false">COUNTIF('1r_curs_2n_sem'!$A$12:$W$156,"Algor i Comb Se")</f>
        <v>8</v>
      </c>
      <c r="E96" s="325" t="s">
        <v>15</v>
      </c>
      <c r="F96" s="325" t="s">
        <v>15</v>
      </c>
      <c r="G96" s="325" t="s">
        <v>15</v>
      </c>
      <c r="I96" s="386"/>
      <c r="J96" s="383" t="s">
        <v>308</v>
      </c>
      <c r="K96" s="393" t="s">
        <v>174</v>
      </c>
      <c r="L96" s="387"/>
      <c r="M96" s="388"/>
      <c r="N96" s="373"/>
      <c r="O96" s="388"/>
      <c r="P96" s="376"/>
      <c r="Q96" s="373"/>
      <c r="R96" s="373"/>
      <c r="S96" s="376"/>
      <c r="T96" s="376"/>
      <c r="U96" s="389"/>
    </row>
    <row r="97" s="308" customFormat="true" ht="15" hidden="false" customHeight="false" outlineLevel="0" collapsed="false">
      <c r="A97" s="327" t="n">
        <f aca="false">A79</f>
        <v>104389</v>
      </c>
      <c r="B97" s="328" t="str">
        <f aca="false">B65</f>
        <v>Programació Orientada als Objectes</v>
      </c>
      <c r="C97" s="331" t="str">
        <f aca="false">'1r_curs_2n_sem'!T10</f>
        <v>-</v>
      </c>
      <c r="D97" s="331" t="s">
        <v>15</v>
      </c>
      <c r="E97" s="331" t="s">
        <v>15</v>
      </c>
      <c r="F97" s="331" t="s">
        <v>15</v>
      </c>
      <c r="G97" s="331" t="s">
        <v>15</v>
      </c>
      <c r="I97" s="386"/>
      <c r="J97" s="383" t="s">
        <v>316</v>
      </c>
      <c r="K97" s="393" t="s">
        <v>180</v>
      </c>
      <c r="L97" s="387"/>
      <c r="M97" s="388"/>
      <c r="N97" s="373"/>
      <c r="O97" s="388"/>
      <c r="P97" s="376"/>
      <c r="Q97" s="373"/>
      <c r="R97" s="373"/>
      <c r="S97" s="376"/>
      <c r="T97" s="376"/>
      <c r="U97" s="389"/>
    </row>
    <row r="98" s="308" customFormat="true" ht="16.4" hidden="false" customHeight="false" outlineLevel="0" collapsed="false">
      <c r="A98" s="332" t="n">
        <f aca="false">A80</f>
        <v>104390</v>
      </c>
      <c r="B98" s="333" t="str">
        <f aca="false">B66</f>
        <v>Càlcul Numèric</v>
      </c>
      <c r="C98" s="334" t="n">
        <f aca="false">'1r_curs_2n_sem'!T11</f>
        <v>10</v>
      </c>
      <c r="D98" s="335" t="n">
        <f aca="false">COUNTIF('1r_curs_2n_sem'!$A$12:$W$156,"C.Num Se")</f>
        <v>10</v>
      </c>
      <c r="E98" s="334" t="s">
        <v>15</v>
      </c>
      <c r="F98" s="334" t="s">
        <v>15</v>
      </c>
      <c r="G98" s="334" t="s">
        <v>15</v>
      </c>
      <c r="I98" s="386"/>
      <c r="J98" s="383" t="s">
        <v>309</v>
      </c>
      <c r="K98" s="393" t="s">
        <v>179</v>
      </c>
      <c r="L98" s="387"/>
      <c r="M98" s="388"/>
      <c r="N98" s="373"/>
      <c r="O98" s="388"/>
      <c r="P98" s="376"/>
      <c r="Q98" s="373"/>
      <c r="R98" s="373"/>
      <c r="S98" s="376"/>
      <c r="T98" s="376"/>
      <c r="U98" s="389"/>
    </row>
    <row r="99" s="308" customFormat="true" ht="15" hidden="false" customHeight="false" outlineLevel="0" collapsed="false">
      <c r="A99" s="371"/>
      <c r="C99" s="377"/>
      <c r="D99" s="377"/>
      <c r="E99" s="377"/>
      <c r="F99" s="377"/>
      <c r="G99" s="377"/>
      <c r="I99" s="386"/>
      <c r="J99" s="391"/>
      <c r="K99" s="376"/>
      <c r="L99" s="387"/>
      <c r="M99" s="388"/>
      <c r="N99" s="373"/>
      <c r="O99" s="388"/>
      <c r="P99" s="376"/>
      <c r="Q99" s="373"/>
      <c r="R99" s="373"/>
      <c r="S99" s="376"/>
      <c r="T99" s="376"/>
      <c r="U99" s="389"/>
    </row>
    <row r="100" customFormat="false" ht="13.8" hidden="false" customHeight="false" outlineLevel="0" collapsed="false">
      <c r="A100" s="300"/>
    </row>
    <row r="101" customFormat="false" ht="22.05" hidden="false" customHeight="false" outlineLevel="0" collapsed="false">
      <c r="A101" s="293" t="s">
        <v>328</v>
      </c>
      <c r="B101" s="293"/>
      <c r="C101" s="293"/>
      <c r="D101" s="293"/>
      <c r="E101" s="293"/>
      <c r="F101" s="293"/>
      <c r="G101" s="293"/>
      <c r="H101" s="293"/>
      <c r="I101" s="293"/>
      <c r="J101" s="293"/>
      <c r="K101" s="293"/>
      <c r="L101" s="293"/>
      <c r="M101" s="293"/>
      <c r="N101" s="294"/>
      <c r="O101" s="294"/>
      <c r="P101" s="294"/>
      <c r="Q101" s="294"/>
      <c r="R101" s="294"/>
      <c r="S101" s="294"/>
      <c r="T101" s="294"/>
      <c r="U101" s="294"/>
      <c r="V101" s="294"/>
      <c r="W101" s="294"/>
      <c r="X101" s="294"/>
      <c r="Y101" s="294"/>
      <c r="Z101" s="294"/>
    </row>
    <row r="102" customFormat="false" ht="13.8" hidden="false" customHeight="false" outlineLevel="0" collapsed="false">
      <c r="A102" s="300"/>
      <c r="C102" s="301"/>
      <c r="D102" s="301"/>
      <c r="E102" s="301"/>
      <c r="F102" s="301"/>
      <c r="G102" s="301"/>
      <c r="H102" s="301"/>
      <c r="I102" s="301"/>
      <c r="J102" s="301"/>
      <c r="K102" s="301"/>
      <c r="L102" s="301"/>
      <c r="M102" s="301"/>
      <c r="N102" s="301"/>
      <c r="O102" s="301"/>
      <c r="P102" s="301"/>
      <c r="Q102" s="301"/>
      <c r="R102" s="301"/>
    </row>
    <row r="103" customFormat="false" ht="13.8" hidden="false" customHeight="false" outlineLevel="0" collapsed="false">
      <c r="A103" s="302" t="s">
        <v>298</v>
      </c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3"/>
      <c r="O103" s="303"/>
      <c r="P103" s="303"/>
      <c r="Q103" s="303"/>
      <c r="R103" s="303"/>
      <c r="S103" s="303"/>
      <c r="T103" s="303"/>
      <c r="U103" s="303"/>
      <c r="V103" s="303"/>
      <c r="W103" s="303"/>
      <c r="X103" s="303"/>
      <c r="Y103" s="303"/>
      <c r="Z103" s="303"/>
    </row>
    <row r="104" customFormat="false" ht="15" hidden="false" customHeight="false" outlineLevel="0" collapsed="false">
      <c r="A104" s="300"/>
      <c r="C104" s="304"/>
    </row>
    <row r="105" customFormat="false" ht="15" hidden="false" customHeight="false" outlineLevel="0" collapsed="false">
      <c r="A105" s="300"/>
      <c r="C105" s="304"/>
      <c r="J105" s="307" t="s">
        <v>301</v>
      </c>
      <c r="K105" s="308"/>
    </row>
    <row r="106" customFormat="false" ht="15" hidden="false" customHeight="true" outlineLevel="0" collapsed="false">
      <c r="A106" s="305" t="s">
        <v>329</v>
      </c>
      <c r="B106" s="305"/>
      <c r="C106" s="306" t="s">
        <v>300</v>
      </c>
      <c r="D106" s="306"/>
      <c r="E106" s="306"/>
      <c r="J106" s="308"/>
      <c r="K106" s="308"/>
    </row>
    <row r="107" customFormat="false" ht="13.8" hidden="false" customHeight="false" outlineLevel="0" collapsed="false">
      <c r="A107" s="305"/>
      <c r="B107" s="305"/>
      <c r="C107" s="309" t="s">
        <v>302</v>
      </c>
      <c r="D107" s="310" t="s">
        <v>327</v>
      </c>
      <c r="E107" s="310"/>
      <c r="J107" s="311" t="n">
        <v>104394</v>
      </c>
      <c r="K107" s="311"/>
    </row>
    <row r="108" customFormat="false" ht="13.8" hidden="false" customHeight="false" outlineLevel="0" collapsed="false">
      <c r="A108" s="305"/>
      <c r="B108" s="305"/>
      <c r="C108" s="309" t="s">
        <v>6</v>
      </c>
      <c r="D108" s="310" t="s">
        <v>304</v>
      </c>
      <c r="E108" s="310" t="s">
        <v>305</v>
      </c>
      <c r="J108" s="316" t="s">
        <v>306</v>
      </c>
      <c r="K108" s="316" t="s">
        <v>307</v>
      </c>
    </row>
    <row r="109" customFormat="false" ht="16.4" hidden="false" customHeight="false" outlineLevel="0" collapsed="false">
      <c r="A109" s="312" t="n">
        <f aca="false">'2n_curs_1r_sem'!B7</f>
        <v>104394</v>
      </c>
      <c r="B109" s="313" t="str">
        <f aca="false">'2n_curs_1r_sem'!F7</f>
        <v>Bases de Dades Relacionals</v>
      </c>
      <c r="C109" s="314" t="n">
        <f aca="false">'2n_curs_1r_sem'!N7</f>
        <v>27</v>
      </c>
      <c r="D109" s="315" t="n">
        <f aca="false">COUNTIF('2n_curs_1r_sem'!$A$12:$W$157,"B.Dades Rel")</f>
        <v>27</v>
      </c>
      <c r="E109" s="314" t="s">
        <v>15</v>
      </c>
      <c r="J109" s="394" t="s">
        <v>304</v>
      </c>
      <c r="K109" s="395" t="s">
        <v>69</v>
      </c>
    </row>
    <row r="110" customFormat="false" ht="16.4" hidden="false" customHeight="false" outlineLevel="0" collapsed="false">
      <c r="A110" s="317" t="n">
        <f aca="false">'2n_curs_1r_sem'!B8</f>
        <v>104397</v>
      </c>
      <c r="B110" s="318" t="str">
        <f aca="false">'2n_curs_1r_sem'!F8</f>
        <v>Equacions Diferencials Ordinàries</v>
      </c>
      <c r="C110" s="319" t="n">
        <f aca="false">'2n_curs_1r_sem'!N8</f>
        <v>27</v>
      </c>
      <c r="D110" s="320" t="n">
        <f aca="false">COUNTIF('2n_curs_1r_sem'!$A$12:$W$157,"Equacions D.O.")</f>
        <v>27</v>
      </c>
      <c r="E110" s="319" t="s">
        <v>15</v>
      </c>
      <c r="J110" s="394" t="s">
        <v>308</v>
      </c>
      <c r="K110" s="395" t="s">
        <v>82</v>
      </c>
    </row>
    <row r="111" customFormat="false" ht="16.4" hidden="false" customHeight="false" outlineLevel="0" collapsed="false">
      <c r="A111" s="323" t="n">
        <f aca="false">'2n_curs_1r_sem'!B9</f>
        <v>104392</v>
      </c>
      <c r="B111" s="324" t="str">
        <f aca="false">'2n_curs_1r_sem'!F9</f>
        <v>Modelització i Inferència</v>
      </c>
      <c r="C111" s="325" t="n">
        <f aca="false">'2n_curs_1r_sem'!N9</f>
        <v>27</v>
      </c>
      <c r="D111" s="326" t="n">
        <f aca="false">COUNTIF('2n_curs_1r_sem'!$A$12:$W$157,"Mod. I Infer")</f>
        <v>27</v>
      </c>
      <c r="E111" s="325" t="s">
        <v>15</v>
      </c>
    </row>
    <row r="112" customFormat="false" ht="16.4" hidden="false" customHeight="false" outlineLevel="0" collapsed="false">
      <c r="A112" s="327" t="n">
        <f aca="false">'2n_curs_1r_sem'!B10</f>
        <v>104393</v>
      </c>
      <c r="B112" s="328" t="str">
        <f aca="false">'2n_curs_1r_sem'!F10</f>
        <v>Tècniques de Disseny d´Algoritmes</v>
      </c>
      <c r="C112" s="329" t="n">
        <f aca="false">'2n_curs_1r_sem'!N10</f>
        <v>27</v>
      </c>
      <c r="D112" s="330" t="n">
        <f aca="false">COUNTIF('2n_curs_1r_sem'!$A$12:$W$157,"T.D. Algorit")</f>
        <v>27</v>
      </c>
      <c r="E112" s="331" t="s">
        <v>15</v>
      </c>
      <c r="J112" s="311" t="n">
        <v>104397</v>
      </c>
      <c r="K112" s="311"/>
    </row>
    <row r="113" customFormat="false" ht="16.4" hidden="false" customHeight="false" outlineLevel="0" collapsed="false">
      <c r="A113" s="332" t="n">
        <f aca="false">'2n_curs_1r_sem'!B11</f>
        <v>104391</v>
      </c>
      <c r="B113" s="333" t="str">
        <f aca="false">'2n_curs_1r_sem'!F11</f>
        <v>Visualització 3D</v>
      </c>
      <c r="C113" s="334" t="n">
        <f aca="false">'2n_curs_1r_sem'!N11</f>
        <v>27</v>
      </c>
      <c r="D113" s="335" t="n">
        <f aca="false">COUNTIF('2n_curs_1r_sem'!$A$12:$W$157,"Visual3D")</f>
        <v>27</v>
      </c>
      <c r="E113" s="334" t="s">
        <v>15</v>
      </c>
      <c r="J113" s="316" t="s">
        <v>306</v>
      </c>
      <c r="K113" s="316" t="s">
        <v>307</v>
      </c>
    </row>
    <row r="114" s="308" customFormat="true" ht="15" hidden="false" customHeight="false" outlineLevel="0" collapsed="false">
      <c r="A114" s="371"/>
      <c r="J114" s="396" t="s">
        <v>304</v>
      </c>
      <c r="K114" s="375" t="s">
        <v>71</v>
      </c>
    </row>
    <row r="115" s="308" customFormat="true" ht="15" hidden="false" customHeight="true" outlineLevel="0" collapsed="false">
      <c r="A115" s="371"/>
      <c r="C115" s="372" t="s">
        <v>7</v>
      </c>
      <c r="D115" s="372"/>
      <c r="E115" s="372"/>
      <c r="F115" s="372"/>
      <c r="G115" s="372"/>
      <c r="J115" s="396" t="s">
        <v>308</v>
      </c>
      <c r="K115" s="375" t="s">
        <v>84</v>
      </c>
    </row>
    <row r="116" s="308" customFormat="true" ht="15" hidden="false" customHeight="false" outlineLevel="0" collapsed="false">
      <c r="A116" s="371"/>
      <c r="C116" s="309" t="s">
        <v>302</v>
      </c>
      <c r="D116" s="310" t="s">
        <v>327</v>
      </c>
      <c r="E116" s="310"/>
      <c r="F116" s="310"/>
      <c r="G116" s="310"/>
      <c r="J116" s="396" t="s">
        <v>309</v>
      </c>
      <c r="K116" s="375" t="s">
        <v>85</v>
      </c>
      <c r="M116" s="385"/>
    </row>
    <row r="117" s="308" customFormat="true" ht="15" hidden="false" customHeight="false" outlineLevel="0" collapsed="false">
      <c r="A117" s="371"/>
      <c r="C117" s="309" t="s">
        <v>310</v>
      </c>
      <c r="D117" s="310" t="s">
        <v>311</v>
      </c>
      <c r="E117" s="310" t="s">
        <v>312</v>
      </c>
      <c r="F117" s="310" t="s">
        <v>313</v>
      </c>
      <c r="G117" s="310" t="s">
        <v>314</v>
      </c>
      <c r="N117" s="373"/>
    </row>
    <row r="118" s="308" customFormat="true" ht="15" hidden="false" customHeight="false" outlineLevel="0" collapsed="false">
      <c r="A118" s="312" t="n">
        <f aca="false">A109</f>
        <v>104394</v>
      </c>
      <c r="B118" s="313" t="str">
        <f aca="false">B109</f>
        <v>Bases de Dades Relacionals</v>
      </c>
      <c r="C118" s="314" t="n">
        <f aca="false">'2n_curs_1r_sem'!O7</f>
        <v>1</v>
      </c>
      <c r="D118" s="314" t="s">
        <v>15</v>
      </c>
      <c r="E118" s="314" t="s">
        <v>15</v>
      </c>
      <c r="F118" s="314" t="s">
        <v>15</v>
      </c>
      <c r="G118" s="314" t="s">
        <v>15</v>
      </c>
      <c r="J118" s="311" t="n">
        <v>104392</v>
      </c>
      <c r="K118" s="311"/>
    </row>
    <row r="119" s="308" customFormat="true" ht="15" hidden="false" customHeight="false" outlineLevel="0" collapsed="false">
      <c r="A119" s="317" t="n">
        <f aca="false">A110</f>
        <v>104397</v>
      </c>
      <c r="B119" s="318" t="str">
        <f aca="false">B110</f>
        <v>Equacions Diferencials Ordinàries</v>
      </c>
      <c r="C119" s="319" t="n">
        <f aca="false">'2n_curs_1r_sem'!O8</f>
        <v>1</v>
      </c>
      <c r="D119" s="319" t="s">
        <v>15</v>
      </c>
      <c r="E119" s="319" t="s">
        <v>15</v>
      </c>
      <c r="F119" s="319" t="s">
        <v>15</v>
      </c>
      <c r="G119" s="319" t="s">
        <v>15</v>
      </c>
      <c r="J119" s="316" t="s">
        <v>306</v>
      </c>
      <c r="K119" s="316" t="s">
        <v>307</v>
      </c>
      <c r="L119" s="376"/>
      <c r="N119" s="376"/>
      <c r="Q119" s="376"/>
    </row>
    <row r="120" s="308" customFormat="true" ht="15" hidden="false" customHeight="false" outlineLevel="0" collapsed="false">
      <c r="A120" s="323" t="n">
        <f aca="false">A111</f>
        <v>104392</v>
      </c>
      <c r="B120" s="324" t="str">
        <f aca="false">B111</f>
        <v>Modelització i Inferència</v>
      </c>
      <c r="C120" s="325" t="n">
        <f aca="false">'2n_curs_1r_sem'!O9</f>
        <v>1</v>
      </c>
      <c r="D120" s="325" t="s">
        <v>15</v>
      </c>
      <c r="E120" s="325" t="s">
        <v>15</v>
      </c>
      <c r="F120" s="325" t="s">
        <v>15</v>
      </c>
      <c r="G120" s="325" t="s">
        <v>15</v>
      </c>
      <c r="J120" s="397" t="s">
        <v>304</v>
      </c>
      <c r="K120" s="379" t="s">
        <v>73</v>
      </c>
      <c r="L120" s="376"/>
      <c r="N120" s="376"/>
      <c r="Q120" s="376"/>
    </row>
    <row r="121" s="308" customFormat="true" ht="15" hidden="false" customHeight="false" outlineLevel="0" collapsed="false">
      <c r="A121" s="327" t="n">
        <f aca="false">A112</f>
        <v>104393</v>
      </c>
      <c r="B121" s="328" t="str">
        <f aca="false">B112</f>
        <v>Tècniques de Disseny d´Algoritmes</v>
      </c>
      <c r="C121" s="329" t="n">
        <f aca="false">'2n_curs_1r_sem'!O10</f>
        <v>1</v>
      </c>
      <c r="D121" s="331" t="s">
        <v>15</v>
      </c>
      <c r="E121" s="331" t="s">
        <v>15</v>
      </c>
      <c r="F121" s="331" t="s">
        <v>15</v>
      </c>
      <c r="G121" s="331" t="s">
        <v>15</v>
      </c>
      <c r="H121" s="373"/>
      <c r="I121" s="373"/>
      <c r="J121" s="397" t="s">
        <v>308</v>
      </c>
      <c r="K121" s="379" t="s">
        <v>83</v>
      </c>
      <c r="L121" s="376"/>
      <c r="N121" s="373"/>
      <c r="Q121" s="376"/>
    </row>
    <row r="122" s="308" customFormat="true" ht="15" hidden="false" customHeight="false" outlineLevel="0" collapsed="false">
      <c r="A122" s="332" t="n">
        <f aca="false">A113</f>
        <v>104391</v>
      </c>
      <c r="B122" s="333" t="str">
        <f aca="false">B113</f>
        <v>Visualització 3D</v>
      </c>
      <c r="C122" s="334" t="n">
        <f aca="false">'2n_curs_1r_sem'!O11</f>
        <v>1</v>
      </c>
      <c r="D122" s="334" t="s">
        <v>15</v>
      </c>
      <c r="E122" s="334" t="s">
        <v>15</v>
      </c>
      <c r="F122" s="334" t="s">
        <v>15</v>
      </c>
      <c r="G122" s="334" t="s">
        <v>15</v>
      </c>
      <c r="H122" s="373"/>
      <c r="I122" s="373"/>
      <c r="J122" s="397" t="s">
        <v>309</v>
      </c>
      <c r="K122" s="379" t="s">
        <v>79</v>
      </c>
      <c r="L122" s="373"/>
      <c r="M122" s="373"/>
      <c r="N122" s="376"/>
      <c r="O122" s="376"/>
      <c r="P122" s="376"/>
    </row>
    <row r="123" s="308" customFormat="true" ht="15" hidden="false" customHeight="false" outlineLevel="0" collapsed="false">
      <c r="A123" s="371"/>
      <c r="C123" s="373"/>
      <c r="D123" s="373"/>
      <c r="E123" s="376"/>
      <c r="F123" s="373"/>
      <c r="G123" s="373"/>
      <c r="H123" s="373"/>
      <c r="I123" s="373"/>
      <c r="J123" s="373"/>
      <c r="K123" s="376"/>
      <c r="L123" s="373"/>
      <c r="M123" s="373"/>
      <c r="N123" s="376"/>
      <c r="O123" s="376"/>
      <c r="P123" s="376"/>
    </row>
    <row r="124" s="308" customFormat="true" ht="15" hidden="false" customHeight="false" outlineLevel="0" collapsed="false">
      <c r="A124" s="371"/>
      <c r="C124" s="306" t="s">
        <v>8</v>
      </c>
      <c r="D124" s="306"/>
      <c r="E124" s="306"/>
      <c r="F124" s="306"/>
      <c r="G124" s="306"/>
      <c r="H124" s="306"/>
      <c r="I124" s="373"/>
      <c r="J124" s="311" t="n">
        <v>104393</v>
      </c>
      <c r="K124" s="311"/>
      <c r="N124" s="376"/>
      <c r="O124" s="376"/>
      <c r="P124" s="376"/>
    </row>
    <row r="125" s="308" customFormat="true" ht="15" hidden="false" customHeight="false" outlineLevel="0" collapsed="false">
      <c r="A125" s="371"/>
      <c r="C125" s="309" t="s">
        <v>302</v>
      </c>
      <c r="D125" s="310" t="s">
        <v>327</v>
      </c>
      <c r="E125" s="310"/>
      <c r="F125" s="310"/>
      <c r="G125" s="310"/>
      <c r="H125" s="310"/>
      <c r="I125" s="373"/>
      <c r="J125" s="316" t="s">
        <v>306</v>
      </c>
      <c r="K125" s="316" t="s">
        <v>307</v>
      </c>
      <c r="N125" s="376"/>
      <c r="O125" s="376"/>
      <c r="P125" s="376"/>
    </row>
    <row r="126" s="308" customFormat="true" ht="15" hidden="false" customHeight="false" outlineLevel="0" collapsed="false">
      <c r="A126" s="371"/>
      <c r="C126" s="309" t="s">
        <v>315</v>
      </c>
      <c r="D126" s="310" t="s">
        <v>308</v>
      </c>
      <c r="E126" s="310" t="s">
        <v>316</v>
      </c>
      <c r="F126" s="310" t="s">
        <v>317</v>
      </c>
      <c r="G126" s="310" t="s">
        <v>318</v>
      </c>
      <c r="H126" s="310" t="s">
        <v>319</v>
      </c>
      <c r="I126" s="373"/>
      <c r="J126" s="398" t="s">
        <v>304</v>
      </c>
      <c r="K126" s="382" t="s">
        <v>75</v>
      </c>
      <c r="L126" s="376"/>
      <c r="N126" s="376"/>
      <c r="O126" s="376"/>
      <c r="P126" s="376"/>
    </row>
    <row r="127" s="308" customFormat="true" ht="16.4" hidden="false" customHeight="false" outlineLevel="0" collapsed="false">
      <c r="A127" s="312" t="n">
        <f aca="false">A109</f>
        <v>104394</v>
      </c>
      <c r="B127" s="313" t="str">
        <f aca="false">B109</f>
        <v>Bases de Dades Relacionals</v>
      </c>
      <c r="C127" s="314" t="n">
        <f aca="false">'2n_curs_1r_sem'!R7</f>
        <v>22</v>
      </c>
      <c r="D127" s="315" t="n">
        <f aca="false">COUNTIF('2n_curs_1r_sem'!$A$12:$W$157,"B.Dades Rel Pr")</f>
        <v>22</v>
      </c>
      <c r="E127" s="314" t="s">
        <v>15</v>
      </c>
      <c r="F127" s="314" t="s">
        <v>15</v>
      </c>
      <c r="G127" s="314" t="s">
        <v>15</v>
      </c>
      <c r="H127" s="314" t="s">
        <v>15</v>
      </c>
      <c r="I127" s="373"/>
      <c r="J127" s="398" t="s">
        <v>308</v>
      </c>
      <c r="K127" s="382" t="s">
        <v>81</v>
      </c>
      <c r="L127" s="376"/>
      <c r="N127" s="376"/>
      <c r="O127" s="376"/>
      <c r="P127" s="376"/>
    </row>
    <row r="128" s="308" customFormat="true" ht="16.4" hidden="false" customHeight="false" outlineLevel="0" collapsed="false">
      <c r="A128" s="317" t="n">
        <f aca="false">A110</f>
        <v>104397</v>
      </c>
      <c r="B128" s="318" t="str">
        <f aca="false">B110</f>
        <v>Equacions Diferencials Ordinàries</v>
      </c>
      <c r="C128" s="319" t="n">
        <f aca="false">'2n_curs_1r_sem'!R8</f>
        <v>12</v>
      </c>
      <c r="D128" s="320" t="n">
        <f aca="false">COUNTIF('2n_curs_1r_sem'!$A$12:$W$157,"Equacions D.O. Pr")</f>
        <v>12</v>
      </c>
      <c r="E128" s="319" t="s">
        <v>15</v>
      </c>
      <c r="F128" s="319" t="s">
        <v>15</v>
      </c>
      <c r="G128" s="319" t="s">
        <v>15</v>
      </c>
      <c r="H128" s="319" t="s">
        <v>15</v>
      </c>
      <c r="I128" s="373"/>
      <c r="J128" s="376"/>
      <c r="K128" s="376"/>
      <c r="L128" s="376"/>
      <c r="N128" s="376"/>
      <c r="O128" s="376"/>
      <c r="P128" s="376"/>
    </row>
    <row r="129" s="308" customFormat="true" ht="16.4" hidden="false" customHeight="false" outlineLevel="0" collapsed="false">
      <c r="A129" s="323" t="n">
        <f aca="false">A111</f>
        <v>104392</v>
      </c>
      <c r="B129" s="324" t="str">
        <f aca="false">B111</f>
        <v>Modelització i Inferència</v>
      </c>
      <c r="C129" s="325" t="n">
        <f aca="false">'2n_curs_1r_sem'!R9</f>
        <v>12</v>
      </c>
      <c r="D129" s="326" t="n">
        <f aca="false">COUNTIF('2n_curs_1r_sem'!$A$12:$W$157,"Mod. I Infer Pr")</f>
        <v>12</v>
      </c>
      <c r="E129" s="325" t="s">
        <v>15</v>
      </c>
      <c r="F129" s="325" t="s">
        <v>15</v>
      </c>
      <c r="G129" s="325" t="s">
        <v>15</v>
      </c>
      <c r="H129" s="325" t="s">
        <v>15</v>
      </c>
      <c r="I129" s="373"/>
      <c r="J129" s="311" t="n">
        <v>104391</v>
      </c>
      <c r="K129" s="311"/>
      <c r="L129" s="373"/>
      <c r="M129" s="373"/>
      <c r="N129" s="376"/>
      <c r="O129" s="376"/>
      <c r="P129" s="376"/>
    </row>
    <row r="130" s="308" customFormat="true" ht="16.4" hidden="false" customHeight="false" outlineLevel="0" collapsed="false">
      <c r="A130" s="327" t="n">
        <f aca="false">A112</f>
        <v>104393</v>
      </c>
      <c r="B130" s="328" t="str">
        <f aca="false">B112</f>
        <v>Tècniques de Disseny d´Algoritmes</v>
      </c>
      <c r="C130" s="329" t="n">
        <f aca="false">'2n_curs_1r_sem'!R10</f>
        <v>22</v>
      </c>
      <c r="D130" s="330" t="n">
        <f aca="false">COUNTIF('2n_curs_1r_sem'!$A$12:$W$157,"T.D. Algorit Pr")</f>
        <v>22</v>
      </c>
      <c r="E130" s="331" t="s">
        <v>15</v>
      </c>
      <c r="F130" s="331" t="s">
        <v>15</v>
      </c>
      <c r="G130" s="331" t="s">
        <v>15</v>
      </c>
      <c r="H130" s="331" t="s">
        <v>15</v>
      </c>
      <c r="I130" s="373"/>
      <c r="J130" s="316" t="s">
        <v>306</v>
      </c>
      <c r="K130" s="316" t="s">
        <v>307</v>
      </c>
      <c r="L130" s="373"/>
      <c r="M130" s="373"/>
      <c r="N130" s="376"/>
      <c r="O130" s="376"/>
      <c r="P130" s="376"/>
    </row>
    <row r="131" s="308" customFormat="true" ht="16.4" hidden="false" customHeight="false" outlineLevel="0" collapsed="false">
      <c r="A131" s="332" t="n">
        <f aca="false">A113</f>
        <v>104391</v>
      </c>
      <c r="B131" s="333" t="str">
        <f aca="false">B113</f>
        <v>Visualització 3D</v>
      </c>
      <c r="C131" s="334" t="n">
        <f aca="false">'2n_curs_1r_sem'!R11</f>
        <v>14</v>
      </c>
      <c r="D131" s="335" t="n">
        <f aca="false">COUNTIF('2n_curs_1r_sem'!$A$12:$W$157,"Visual3D Pr")</f>
        <v>14</v>
      </c>
      <c r="E131" s="334" t="s">
        <v>15</v>
      </c>
      <c r="F131" s="334" t="s">
        <v>15</v>
      </c>
      <c r="G131" s="334" t="s">
        <v>15</v>
      </c>
      <c r="H131" s="334" t="s">
        <v>15</v>
      </c>
      <c r="I131" s="373"/>
      <c r="J131" s="399" t="s">
        <v>304</v>
      </c>
      <c r="K131" s="400" t="s">
        <v>77</v>
      </c>
      <c r="L131" s="373"/>
      <c r="M131" s="373"/>
      <c r="N131" s="376"/>
      <c r="O131" s="376"/>
      <c r="P131" s="376"/>
    </row>
    <row r="132" s="308" customFormat="true" ht="15" hidden="false" customHeight="false" outlineLevel="0" collapsed="false">
      <c r="A132" s="371"/>
      <c r="C132" s="373"/>
      <c r="D132" s="373"/>
      <c r="E132" s="376"/>
      <c r="F132" s="373"/>
      <c r="G132" s="373"/>
      <c r="H132" s="373"/>
      <c r="I132" s="373"/>
      <c r="J132" s="399" t="s">
        <v>308</v>
      </c>
      <c r="K132" s="400" t="s">
        <v>80</v>
      </c>
      <c r="L132" s="373"/>
      <c r="M132" s="373"/>
      <c r="N132" s="376"/>
      <c r="O132" s="376"/>
      <c r="P132" s="376"/>
    </row>
    <row r="133" s="308" customFormat="true" ht="15" hidden="false" customHeight="false" outlineLevel="0" collapsed="false">
      <c r="A133" s="371"/>
      <c r="C133" s="306" t="s">
        <v>320</v>
      </c>
      <c r="D133" s="306"/>
      <c r="E133" s="306"/>
      <c r="F133" s="306"/>
      <c r="G133" s="306"/>
      <c r="H133" s="373"/>
      <c r="I133" s="373"/>
      <c r="J133" s="399" t="s">
        <v>309</v>
      </c>
      <c r="K133" s="400" t="s">
        <v>86</v>
      </c>
      <c r="L133" s="373"/>
      <c r="M133" s="373"/>
      <c r="N133" s="376"/>
      <c r="O133" s="376"/>
      <c r="P133" s="376"/>
    </row>
    <row r="134" s="308" customFormat="true" ht="15" hidden="false" customHeight="false" outlineLevel="0" collapsed="false">
      <c r="A134" s="371"/>
      <c r="C134" s="309" t="s">
        <v>302</v>
      </c>
      <c r="D134" s="310" t="s">
        <v>327</v>
      </c>
      <c r="E134" s="310"/>
      <c r="F134" s="310"/>
      <c r="G134" s="310"/>
      <c r="H134" s="373"/>
      <c r="I134" s="373"/>
      <c r="J134" s="373"/>
      <c r="K134" s="376"/>
      <c r="L134" s="373"/>
      <c r="M134" s="373"/>
      <c r="N134" s="376"/>
      <c r="O134" s="376"/>
      <c r="P134" s="376"/>
    </row>
    <row r="135" s="308" customFormat="true" ht="15" hidden="false" customHeight="false" outlineLevel="0" collapsed="false">
      <c r="A135" s="371"/>
      <c r="C135" s="309" t="s">
        <v>321</v>
      </c>
      <c r="D135" s="310" t="s">
        <v>309</v>
      </c>
      <c r="E135" s="310" t="s">
        <v>322</v>
      </c>
      <c r="F135" s="310" t="s">
        <v>323</v>
      </c>
      <c r="G135" s="310" t="s">
        <v>324</v>
      </c>
      <c r="H135" s="373"/>
      <c r="I135" s="373"/>
      <c r="J135" s="373"/>
      <c r="K135" s="376"/>
      <c r="L135" s="373"/>
      <c r="M135" s="373"/>
      <c r="N135" s="376"/>
      <c r="O135" s="376"/>
      <c r="P135" s="376"/>
    </row>
    <row r="136" s="308" customFormat="true" ht="15" hidden="false" customHeight="false" outlineLevel="0" collapsed="false">
      <c r="A136" s="312" t="n">
        <f aca="false">A109</f>
        <v>104394</v>
      </c>
      <c r="B136" s="313" t="str">
        <f aca="false">B109</f>
        <v>Bases de Dades Relacionals</v>
      </c>
      <c r="C136" s="314" t="str">
        <f aca="false">'2n_curs_1r_sem'!T7</f>
        <v>-</v>
      </c>
      <c r="D136" s="314" t="s">
        <v>15</v>
      </c>
      <c r="E136" s="314" t="s">
        <v>15</v>
      </c>
      <c r="F136" s="314" t="s">
        <v>15</v>
      </c>
      <c r="G136" s="314" t="s">
        <v>15</v>
      </c>
      <c r="H136" s="373"/>
      <c r="I136" s="373"/>
      <c r="J136" s="373"/>
      <c r="K136" s="376"/>
      <c r="L136" s="373"/>
      <c r="M136" s="373"/>
      <c r="N136" s="376"/>
      <c r="O136" s="376"/>
      <c r="P136" s="376"/>
    </row>
    <row r="137" s="308" customFormat="true" ht="16.4" hidden="false" customHeight="false" outlineLevel="0" collapsed="false">
      <c r="A137" s="317" t="n">
        <f aca="false">A110</f>
        <v>104397</v>
      </c>
      <c r="B137" s="318" t="str">
        <f aca="false">B110</f>
        <v>Equacions Diferencials Ordinàries</v>
      </c>
      <c r="C137" s="319" t="n">
        <f aca="false">'2n_curs_1r_sem'!T8</f>
        <v>10</v>
      </c>
      <c r="D137" s="320" t="n">
        <f aca="false">COUNTIF('2n_curs_1r_sem'!$A$12:$W$157,"Equacions D.O. Se")</f>
        <v>10</v>
      </c>
      <c r="E137" s="319" t="s">
        <v>15</v>
      </c>
      <c r="F137" s="319" t="s">
        <v>15</v>
      </c>
      <c r="G137" s="319" t="s">
        <v>15</v>
      </c>
      <c r="H137" s="373"/>
      <c r="I137" s="373"/>
      <c r="J137" s="373"/>
      <c r="K137" s="376"/>
      <c r="L137" s="373"/>
      <c r="M137" s="373"/>
      <c r="N137" s="376"/>
      <c r="O137" s="376"/>
      <c r="P137" s="376"/>
    </row>
    <row r="138" s="308" customFormat="true" ht="16.4" hidden="false" customHeight="false" outlineLevel="0" collapsed="false">
      <c r="A138" s="323" t="n">
        <f aca="false">A111</f>
        <v>104392</v>
      </c>
      <c r="B138" s="324" t="str">
        <f aca="false">B111</f>
        <v>Modelització i Inferència</v>
      </c>
      <c r="C138" s="325" t="n">
        <f aca="false">'2n_curs_1r_sem'!T9</f>
        <v>10</v>
      </c>
      <c r="D138" s="326" t="n">
        <f aca="false">COUNTIF('2n_curs_1r_sem'!$A$12:$W$157,"Mod. I Infer Se")</f>
        <v>10</v>
      </c>
      <c r="E138" s="325" t="s">
        <v>15</v>
      </c>
      <c r="F138" s="325" t="s">
        <v>15</v>
      </c>
      <c r="G138" s="325" t="s">
        <v>15</v>
      </c>
      <c r="H138" s="373"/>
      <c r="I138" s="373"/>
      <c r="J138" s="373"/>
      <c r="K138" s="376"/>
      <c r="L138" s="373"/>
      <c r="M138" s="373"/>
      <c r="N138" s="376"/>
      <c r="O138" s="376"/>
      <c r="P138" s="376"/>
    </row>
    <row r="139" s="308" customFormat="true" ht="15" hidden="false" customHeight="false" outlineLevel="0" collapsed="false">
      <c r="A139" s="327" t="n">
        <f aca="false">A112</f>
        <v>104393</v>
      </c>
      <c r="B139" s="328" t="str">
        <f aca="false">B112</f>
        <v>Tècniques de Disseny d´Algoritmes</v>
      </c>
      <c r="C139" s="329" t="str">
        <f aca="false">'2n_curs_1r_sem'!T10</f>
        <v>-</v>
      </c>
      <c r="D139" s="331" t="s">
        <v>15</v>
      </c>
      <c r="E139" s="331" t="s">
        <v>15</v>
      </c>
      <c r="F139" s="331" t="s">
        <v>15</v>
      </c>
      <c r="G139" s="331" t="s">
        <v>15</v>
      </c>
      <c r="H139" s="373"/>
      <c r="I139" s="373"/>
      <c r="J139" s="373"/>
      <c r="K139" s="376"/>
      <c r="L139" s="373"/>
      <c r="M139" s="373"/>
      <c r="N139" s="376"/>
      <c r="O139" s="376"/>
      <c r="P139" s="376"/>
    </row>
    <row r="140" s="308" customFormat="true" ht="16.4" hidden="false" customHeight="false" outlineLevel="0" collapsed="false">
      <c r="A140" s="332" t="n">
        <f aca="false">A113</f>
        <v>104391</v>
      </c>
      <c r="B140" s="333" t="str">
        <f aca="false">B113</f>
        <v>Visualització 3D</v>
      </c>
      <c r="C140" s="334" t="n">
        <f aca="false">'2n_curs_1r_sem'!T11</f>
        <v>8</v>
      </c>
      <c r="D140" s="335" t="n">
        <f aca="false">COUNTIF('2n_curs_1r_sem'!$A$12:$W$157,"Visual3D Se")</f>
        <v>8</v>
      </c>
      <c r="E140" s="334" t="s">
        <v>15</v>
      </c>
      <c r="F140" s="334" t="s">
        <v>15</v>
      </c>
      <c r="G140" s="334" t="s">
        <v>15</v>
      </c>
      <c r="H140" s="373"/>
      <c r="I140" s="373"/>
      <c r="J140" s="373"/>
      <c r="K140" s="376"/>
      <c r="L140" s="373"/>
      <c r="M140" s="373"/>
      <c r="N140" s="376"/>
      <c r="O140" s="376"/>
      <c r="P140" s="376"/>
    </row>
    <row r="141" s="308" customFormat="true" ht="15" hidden="false" customHeight="false" outlineLevel="0" collapsed="false">
      <c r="A141" s="371"/>
      <c r="C141" s="373"/>
      <c r="D141" s="373"/>
      <c r="E141" s="376"/>
      <c r="F141" s="373"/>
      <c r="G141" s="373"/>
      <c r="H141" s="373"/>
      <c r="I141" s="373"/>
      <c r="J141" s="373"/>
      <c r="K141" s="376"/>
      <c r="L141" s="373"/>
      <c r="M141" s="373"/>
      <c r="N141" s="376"/>
      <c r="O141" s="376"/>
      <c r="P141" s="376"/>
    </row>
    <row r="142" customFormat="false" ht="13.8" hidden="false" customHeight="false" outlineLevel="0" collapsed="false">
      <c r="A142" s="302" t="s">
        <v>325</v>
      </c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3"/>
      <c r="O142" s="303"/>
      <c r="P142" s="303"/>
      <c r="Q142" s="303"/>
      <c r="R142" s="303"/>
      <c r="S142" s="303"/>
      <c r="T142" s="303"/>
      <c r="U142" s="303"/>
      <c r="V142" s="303"/>
      <c r="W142" s="303"/>
      <c r="X142" s="303"/>
      <c r="Y142" s="303"/>
      <c r="Z142" s="303"/>
    </row>
    <row r="143" customFormat="false" ht="15" hidden="false" customHeight="false" outlineLevel="0" collapsed="false">
      <c r="A143" s="300"/>
      <c r="C143" s="304"/>
    </row>
    <row r="144" customFormat="false" ht="15" hidden="false" customHeight="true" outlineLevel="0" collapsed="false">
      <c r="A144" s="305" t="s">
        <v>330</v>
      </c>
      <c r="B144" s="305"/>
      <c r="C144" s="306" t="s">
        <v>300</v>
      </c>
      <c r="D144" s="306"/>
      <c r="E144" s="306"/>
      <c r="J144" s="307" t="s">
        <v>301</v>
      </c>
      <c r="K144" s="308"/>
    </row>
    <row r="145" customFormat="false" ht="13.8" hidden="false" customHeight="false" outlineLevel="0" collapsed="false">
      <c r="A145" s="305"/>
      <c r="B145" s="305"/>
      <c r="C145" s="309" t="s">
        <v>302</v>
      </c>
      <c r="D145" s="310" t="s">
        <v>327</v>
      </c>
      <c r="E145" s="310"/>
      <c r="J145" s="308"/>
      <c r="K145" s="308"/>
    </row>
    <row r="146" customFormat="false" ht="13.8" hidden="false" customHeight="false" outlineLevel="0" collapsed="false">
      <c r="A146" s="305"/>
      <c r="B146" s="305"/>
      <c r="C146" s="309" t="s">
        <v>6</v>
      </c>
      <c r="D146" s="310" t="s">
        <v>304</v>
      </c>
      <c r="E146" s="310" t="s">
        <v>305</v>
      </c>
      <c r="J146" s="311" t="n">
        <v>104400</v>
      </c>
      <c r="K146" s="311"/>
    </row>
    <row r="147" customFormat="false" ht="16.4" hidden="false" customHeight="false" outlineLevel="0" collapsed="false">
      <c r="A147" s="312" t="n">
        <f aca="false">'2n_curs_2n_sem'!B7</f>
        <v>104400</v>
      </c>
      <c r="B147" s="401" t="str">
        <f aca="false">'2n_curs_2n_sem'!F7</f>
        <v>Anàlisi Complexa i de Fourier</v>
      </c>
      <c r="C147" s="314" t="n">
        <f aca="false">'2n_curs_2n_sem'!N7</f>
        <v>27</v>
      </c>
      <c r="D147" s="315" t="n">
        <f aca="false">COUNTIF('2n_curs_2n_sem'!$A$12:$W$158,"A.C.Fourier")</f>
        <v>27</v>
      </c>
      <c r="E147" s="314" t="s">
        <v>15</v>
      </c>
      <c r="J147" s="316" t="s">
        <v>306</v>
      </c>
      <c r="K147" s="316" t="s">
        <v>307</v>
      </c>
    </row>
    <row r="148" customFormat="false" ht="16.4" hidden="false" customHeight="false" outlineLevel="0" collapsed="false">
      <c r="A148" s="317" t="n">
        <f aca="false">'2n_curs_2n_sem'!B8</f>
        <v>104399</v>
      </c>
      <c r="B148" s="402" t="str">
        <f aca="false">'2n_curs_2n_sem'!F8</f>
        <v>Anàlisi de Dades Complexes</v>
      </c>
      <c r="C148" s="319" t="n">
        <f aca="false">'2n_curs_2n_sem'!N8</f>
        <v>27</v>
      </c>
      <c r="D148" s="320" t="n">
        <f aca="false">COUNTIF('2n_curs_2n_sem'!$A$12:$W$158,"A.D.Complexes")</f>
        <v>27</v>
      </c>
      <c r="E148" s="319" t="s">
        <v>15</v>
      </c>
      <c r="J148" s="394" t="s">
        <v>304</v>
      </c>
      <c r="K148" s="395" t="s">
        <v>205</v>
      </c>
    </row>
    <row r="149" customFormat="false" ht="16.4" hidden="false" customHeight="false" outlineLevel="0" collapsed="false">
      <c r="A149" s="323" t="n">
        <f aca="false">'2n_curs_2n_sem'!B9</f>
        <v>104395</v>
      </c>
      <c r="B149" s="403" t="str">
        <f aca="false">'2n_curs_2n_sem'!F9</f>
        <v>Mètodes Numèrics i Probabilístics</v>
      </c>
      <c r="C149" s="325" t="n">
        <f aca="false">'2n_curs_2n_sem'!N9</f>
        <v>27</v>
      </c>
      <c r="D149" s="326" t="n">
        <f aca="false">COUNTIF('2n_curs_2n_sem'!$A$12:$W$158,"Met.Num.Pro")</f>
        <v>27</v>
      </c>
      <c r="E149" s="325" t="s">
        <v>15</v>
      </c>
      <c r="J149" s="394" t="s">
        <v>308</v>
      </c>
      <c r="K149" s="395" t="s">
        <v>219</v>
      </c>
    </row>
    <row r="150" customFormat="false" ht="16.4" hidden="false" customHeight="false" outlineLevel="0" collapsed="false">
      <c r="A150" s="327" t="n">
        <f aca="false">'2n_curs_2n_sem'!B10</f>
        <v>104398</v>
      </c>
      <c r="B150" s="404" t="str">
        <f aca="false">'2n_curs_2n_sem'!F10</f>
        <v>Intel·ligència Artifical</v>
      </c>
      <c r="C150" s="329" t="n">
        <f aca="false">'2n_curs_2n_sem'!N10</f>
        <v>27</v>
      </c>
      <c r="D150" s="330" t="n">
        <f aca="false">COUNTIF('2n_curs_2n_sem'!$A$12:$W$158,"Intel.Artificial")</f>
        <v>27</v>
      </c>
      <c r="E150" s="331" t="s">
        <v>15</v>
      </c>
      <c r="J150" s="394" t="s">
        <v>309</v>
      </c>
      <c r="K150" s="395" t="s">
        <v>220</v>
      </c>
    </row>
    <row r="151" customFormat="false" ht="16.4" hidden="false" customHeight="false" outlineLevel="0" collapsed="false">
      <c r="A151" s="332" t="n">
        <f aca="false">'2n_curs_2n_sem'!B11</f>
        <v>104396</v>
      </c>
      <c r="B151" s="405" t="str">
        <f aca="false">'2n_curs_2n_sem'!F11</f>
        <v>Optimització</v>
      </c>
      <c r="C151" s="334" t="n">
        <f aca="false">'2n_curs_2n_sem'!N11</f>
        <v>27</v>
      </c>
      <c r="D151" s="335" t="n">
        <f aca="false">COUNTIF('2n_curs_2n_sem'!$A$12:$W$158,"Optimit")</f>
        <v>27</v>
      </c>
      <c r="E151" s="334" t="s">
        <v>15</v>
      </c>
    </row>
    <row r="152" customFormat="false" ht="18.75" hidden="true" customHeight="true" outlineLevel="0" collapsed="false">
      <c r="A152" s="336"/>
      <c r="B152" s="337"/>
      <c r="C152" s="338" t="n">
        <v>0</v>
      </c>
      <c r="D152" s="339" t="n">
        <v>0</v>
      </c>
      <c r="E152" s="339" t="n">
        <v>0</v>
      </c>
      <c r="F152" s="338" t="n">
        <v>0</v>
      </c>
      <c r="G152" s="339" t="n">
        <v>0</v>
      </c>
      <c r="H152" s="339" t="n">
        <v>0</v>
      </c>
      <c r="I152" s="339" t="n">
        <v>0</v>
      </c>
      <c r="J152" s="338" t="n">
        <v>0</v>
      </c>
      <c r="K152" s="339" t="n">
        <v>0</v>
      </c>
      <c r="M152" s="339" t="n">
        <v>0</v>
      </c>
      <c r="N152" s="339" t="n">
        <v>0</v>
      </c>
      <c r="O152" s="340" t="n">
        <v>0</v>
      </c>
      <c r="P152" s="341" t="n">
        <v>0</v>
      </c>
      <c r="Q152" s="342" t="n">
        <v>0</v>
      </c>
      <c r="R152" s="342" t="n">
        <v>0</v>
      </c>
      <c r="S152" s="342" t="n">
        <v>0</v>
      </c>
      <c r="T152" s="342" t="n">
        <v>0</v>
      </c>
      <c r="U152" s="341" t="n">
        <v>0</v>
      </c>
      <c r="V152" s="342" t="n">
        <v>0</v>
      </c>
      <c r="W152" s="342" t="n">
        <v>0</v>
      </c>
      <c r="X152" s="342" t="n">
        <v>0</v>
      </c>
      <c r="Y152" s="342" t="n">
        <v>0</v>
      </c>
      <c r="Z152" s="342" t="n">
        <v>0</v>
      </c>
    </row>
    <row r="153" customFormat="false" ht="18.75" hidden="true" customHeight="true" outlineLevel="0" collapsed="false">
      <c r="A153" s="343"/>
      <c r="B153" s="344"/>
      <c r="C153" s="345" t="n">
        <v>0</v>
      </c>
      <c r="D153" s="346" t="n">
        <v>0</v>
      </c>
      <c r="E153" s="346" t="n">
        <v>0</v>
      </c>
      <c r="F153" s="345" t="n">
        <v>0</v>
      </c>
      <c r="G153" s="346" t="n">
        <v>0</v>
      </c>
      <c r="H153" s="346" t="n">
        <v>0</v>
      </c>
      <c r="I153" s="346" t="n">
        <v>0</v>
      </c>
      <c r="J153" s="345" t="n">
        <v>0</v>
      </c>
      <c r="K153" s="346" t="n">
        <v>0</v>
      </c>
      <c r="M153" s="346" t="n">
        <v>0</v>
      </c>
      <c r="N153" s="346" t="n">
        <v>0</v>
      </c>
      <c r="O153" s="347" t="n">
        <v>0</v>
      </c>
      <c r="P153" s="348" t="n">
        <v>0</v>
      </c>
      <c r="Q153" s="349" t="n">
        <v>0</v>
      </c>
      <c r="R153" s="349" t="n">
        <v>0</v>
      </c>
      <c r="S153" s="349" t="n">
        <v>0</v>
      </c>
      <c r="T153" s="349" t="n">
        <v>0</v>
      </c>
      <c r="U153" s="348" t="n">
        <v>0</v>
      </c>
      <c r="V153" s="349" t="n">
        <v>0</v>
      </c>
      <c r="W153" s="349" t="n">
        <v>0</v>
      </c>
      <c r="X153" s="349" t="n">
        <v>0</v>
      </c>
      <c r="Y153" s="349" t="n">
        <v>0</v>
      </c>
      <c r="Z153" s="349" t="n">
        <v>0</v>
      </c>
    </row>
    <row r="154" customFormat="false" ht="18.75" hidden="true" customHeight="true" outlineLevel="0" collapsed="false">
      <c r="A154" s="350"/>
      <c r="B154" s="351"/>
      <c r="C154" s="352" t="n">
        <v>0</v>
      </c>
      <c r="D154" s="353" t="n">
        <v>0</v>
      </c>
      <c r="E154" s="353" t="n">
        <v>0</v>
      </c>
      <c r="F154" s="352" t="n">
        <v>0</v>
      </c>
      <c r="G154" s="353" t="n">
        <v>0</v>
      </c>
      <c r="H154" s="353" t="n">
        <v>0</v>
      </c>
      <c r="I154" s="353" t="n">
        <v>0</v>
      </c>
      <c r="J154" s="352" t="n">
        <v>0</v>
      </c>
      <c r="K154" s="353" t="n">
        <v>0</v>
      </c>
      <c r="M154" s="353" t="n">
        <v>0</v>
      </c>
      <c r="N154" s="353" t="n">
        <v>0</v>
      </c>
      <c r="O154" s="354" t="n">
        <v>0</v>
      </c>
      <c r="P154" s="355" t="n">
        <v>0</v>
      </c>
      <c r="Q154" s="356" t="n">
        <v>0</v>
      </c>
      <c r="R154" s="356" t="n">
        <v>0</v>
      </c>
      <c r="S154" s="356" t="n">
        <v>0</v>
      </c>
      <c r="T154" s="356" t="n">
        <v>0</v>
      </c>
      <c r="U154" s="355" t="n">
        <v>0</v>
      </c>
      <c r="V154" s="356" t="n">
        <v>0</v>
      </c>
      <c r="W154" s="356" t="n">
        <v>0</v>
      </c>
      <c r="X154" s="356" t="n">
        <v>0</v>
      </c>
      <c r="Y154" s="356" t="n">
        <v>0</v>
      </c>
      <c r="Z154" s="356" t="n">
        <v>0</v>
      </c>
    </row>
    <row r="155" customFormat="false" ht="18.75" hidden="true" customHeight="true" outlineLevel="0" collapsed="false">
      <c r="A155" s="357"/>
      <c r="B155" s="358"/>
      <c r="C155" s="359" t="n">
        <v>0</v>
      </c>
      <c r="D155" s="360" t="n">
        <v>0</v>
      </c>
      <c r="E155" s="360" t="n">
        <v>0</v>
      </c>
      <c r="F155" s="359" t="n">
        <v>0</v>
      </c>
      <c r="G155" s="360" t="n">
        <v>0</v>
      </c>
      <c r="H155" s="360" t="n">
        <v>0</v>
      </c>
      <c r="I155" s="360" t="n">
        <v>0</v>
      </c>
      <c r="J155" s="359" t="n">
        <v>0</v>
      </c>
      <c r="K155" s="360" t="n">
        <v>0</v>
      </c>
      <c r="M155" s="360" t="n">
        <v>0</v>
      </c>
      <c r="N155" s="360" t="n">
        <v>0</v>
      </c>
      <c r="O155" s="361" t="n">
        <v>0</v>
      </c>
      <c r="P155" s="362" t="n">
        <v>0</v>
      </c>
      <c r="Q155" s="363" t="n">
        <v>0</v>
      </c>
      <c r="R155" s="363" t="n">
        <v>0</v>
      </c>
      <c r="S155" s="363" t="n">
        <v>0</v>
      </c>
      <c r="T155" s="363" t="n">
        <v>0</v>
      </c>
      <c r="U155" s="362" t="n">
        <v>0</v>
      </c>
      <c r="V155" s="363" t="n">
        <v>0</v>
      </c>
      <c r="W155" s="363" t="n">
        <v>0</v>
      </c>
      <c r="X155" s="363" t="n">
        <v>0</v>
      </c>
      <c r="Y155" s="363" t="n">
        <v>0</v>
      </c>
      <c r="Z155" s="363" t="n">
        <v>0</v>
      </c>
    </row>
    <row r="156" customFormat="false" ht="18.75" hidden="true" customHeight="true" outlineLevel="0" collapsed="false">
      <c r="A156" s="364"/>
      <c r="B156" s="365"/>
      <c r="C156" s="366" t="n">
        <v>0</v>
      </c>
      <c r="D156" s="367" t="n">
        <v>0</v>
      </c>
      <c r="E156" s="367" t="n">
        <v>0</v>
      </c>
      <c r="F156" s="366" t="n">
        <v>0</v>
      </c>
      <c r="G156" s="367" t="n">
        <v>0</v>
      </c>
      <c r="H156" s="367" t="n">
        <v>0</v>
      </c>
      <c r="I156" s="367" t="n">
        <v>0</v>
      </c>
      <c r="J156" s="366" t="n">
        <v>0</v>
      </c>
      <c r="K156" s="367" t="n">
        <v>0</v>
      </c>
      <c r="M156" s="367" t="n">
        <v>0</v>
      </c>
      <c r="N156" s="367" t="n">
        <v>0</v>
      </c>
      <c r="O156" s="368" t="n">
        <v>0</v>
      </c>
      <c r="P156" s="369" t="n">
        <v>0</v>
      </c>
      <c r="Q156" s="370" t="n">
        <v>0</v>
      </c>
      <c r="R156" s="370" t="n">
        <v>0</v>
      </c>
      <c r="S156" s="370" t="n">
        <v>0</v>
      </c>
      <c r="T156" s="370" t="n">
        <v>0</v>
      </c>
      <c r="U156" s="369" t="n">
        <v>0</v>
      </c>
      <c r="V156" s="370" t="n">
        <v>0</v>
      </c>
      <c r="W156" s="370" t="n">
        <v>0</v>
      </c>
      <c r="X156" s="370" t="n">
        <v>0</v>
      </c>
      <c r="Y156" s="370" t="n">
        <v>0</v>
      </c>
      <c r="Z156" s="370" t="n">
        <v>0</v>
      </c>
    </row>
    <row r="157" s="308" customFormat="true" ht="13.8" hidden="false" customHeight="false" outlineLevel="0" collapsed="false">
      <c r="A157" s="371"/>
      <c r="J157" s="311" t="n">
        <v>104399</v>
      </c>
      <c r="K157" s="311"/>
    </row>
    <row r="158" s="308" customFormat="true" ht="14.9" hidden="false" customHeight="true" outlineLevel="0" collapsed="false">
      <c r="A158" s="371"/>
      <c r="C158" s="372" t="s">
        <v>7</v>
      </c>
      <c r="D158" s="372"/>
      <c r="E158" s="372"/>
      <c r="F158" s="372"/>
      <c r="G158" s="372"/>
      <c r="J158" s="316" t="s">
        <v>306</v>
      </c>
      <c r="K158" s="316" t="s">
        <v>307</v>
      </c>
    </row>
    <row r="159" s="308" customFormat="true" ht="16.4" hidden="false" customHeight="false" outlineLevel="0" collapsed="false">
      <c r="A159" s="371"/>
      <c r="C159" s="309" t="s">
        <v>302</v>
      </c>
      <c r="D159" s="310" t="s">
        <v>327</v>
      </c>
      <c r="E159" s="310"/>
      <c r="F159" s="310"/>
      <c r="G159" s="310"/>
      <c r="J159" s="396" t="s">
        <v>304</v>
      </c>
      <c r="K159" s="406" t="s">
        <v>207</v>
      </c>
    </row>
    <row r="160" s="308" customFormat="true" ht="16.4" hidden="false" customHeight="false" outlineLevel="0" collapsed="false">
      <c r="A160" s="371"/>
      <c r="C160" s="309" t="s">
        <v>310</v>
      </c>
      <c r="D160" s="310" t="s">
        <v>311</v>
      </c>
      <c r="E160" s="310" t="s">
        <v>312</v>
      </c>
      <c r="F160" s="310" t="s">
        <v>313</v>
      </c>
      <c r="G160" s="310" t="s">
        <v>314</v>
      </c>
      <c r="J160" s="396" t="s">
        <v>308</v>
      </c>
      <c r="K160" s="406" t="s">
        <v>217</v>
      </c>
      <c r="O160" s="373"/>
    </row>
    <row r="161" s="308" customFormat="true" ht="15" hidden="false" customHeight="false" outlineLevel="0" collapsed="false">
      <c r="A161" s="312" t="n">
        <f aca="false">A147</f>
        <v>104400</v>
      </c>
      <c r="B161" s="401" t="str">
        <f aca="false">B147</f>
        <v>Anàlisi Complexa i de Fourier</v>
      </c>
      <c r="C161" s="314" t="n">
        <f aca="false">'2n_curs_2n_sem'!O7</f>
        <v>1</v>
      </c>
      <c r="D161" s="314" t="s">
        <v>15</v>
      </c>
      <c r="E161" s="314" t="s">
        <v>15</v>
      </c>
      <c r="F161" s="314" t="s">
        <v>15</v>
      </c>
      <c r="G161" s="314" t="s">
        <v>15</v>
      </c>
      <c r="J161" s="396" t="s">
        <v>309</v>
      </c>
      <c r="K161" s="375" t="s">
        <v>221</v>
      </c>
    </row>
    <row r="162" s="308" customFormat="true" ht="15" hidden="false" customHeight="false" outlineLevel="0" collapsed="false">
      <c r="A162" s="317" t="n">
        <f aca="false">A148</f>
        <v>104399</v>
      </c>
      <c r="B162" s="402" t="str">
        <f aca="false">B148</f>
        <v>Anàlisi de Dades Complexes</v>
      </c>
      <c r="C162" s="319" t="n">
        <f aca="false">'2n_curs_2n_sem'!O8</f>
        <v>1</v>
      </c>
      <c r="D162" s="319" t="s">
        <v>15</v>
      </c>
      <c r="E162" s="319" t="s">
        <v>15</v>
      </c>
      <c r="F162" s="319" t="s">
        <v>15</v>
      </c>
      <c r="G162" s="319" t="s">
        <v>15</v>
      </c>
      <c r="M162" s="376"/>
      <c r="O162" s="391"/>
      <c r="R162" s="376"/>
      <c r="U162" s="376"/>
    </row>
    <row r="163" s="308" customFormat="true" ht="15" hidden="false" customHeight="false" outlineLevel="0" collapsed="false">
      <c r="A163" s="323" t="n">
        <f aca="false">A149</f>
        <v>104395</v>
      </c>
      <c r="B163" s="403" t="str">
        <f aca="false">B149</f>
        <v>Mètodes Numèrics i Probabilístics</v>
      </c>
      <c r="C163" s="325" t="n">
        <f aca="false">'2n_curs_2n_sem'!O9</f>
        <v>1</v>
      </c>
      <c r="D163" s="325" t="s">
        <v>15</v>
      </c>
      <c r="E163" s="325" t="s">
        <v>15</v>
      </c>
      <c r="F163" s="325" t="s">
        <v>15</v>
      </c>
      <c r="G163" s="325" t="s">
        <v>15</v>
      </c>
      <c r="J163" s="311" t="n">
        <v>104395</v>
      </c>
      <c r="K163" s="311"/>
      <c r="M163" s="376"/>
      <c r="O163" s="391"/>
      <c r="R163" s="376"/>
      <c r="U163" s="376"/>
    </row>
    <row r="164" s="308" customFormat="true" ht="15" hidden="false" customHeight="false" outlineLevel="0" collapsed="false">
      <c r="A164" s="327" t="n">
        <f aca="false">A150</f>
        <v>104398</v>
      </c>
      <c r="B164" s="404" t="str">
        <f aca="false">B150</f>
        <v>Intel·ligència Artifical</v>
      </c>
      <c r="C164" s="329" t="n">
        <f aca="false">'2n_curs_2n_sem'!O10</f>
        <v>1</v>
      </c>
      <c r="D164" s="331" t="s">
        <v>15</v>
      </c>
      <c r="E164" s="331" t="s">
        <v>15</v>
      </c>
      <c r="F164" s="331" t="s">
        <v>15</v>
      </c>
      <c r="G164" s="331" t="s">
        <v>15</v>
      </c>
      <c r="H164" s="376"/>
      <c r="I164" s="376"/>
      <c r="J164" s="316" t="s">
        <v>306</v>
      </c>
      <c r="K164" s="316" t="s">
        <v>307</v>
      </c>
      <c r="M164" s="376"/>
      <c r="O164" s="373"/>
      <c r="R164" s="376"/>
      <c r="U164" s="376"/>
    </row>
    <row r="165" s="308" customFormat="true" ht="15" hidden="false" customHeight="false" outlineLevel="0" collapsed="false">
      <c r="A165" s="332" t="n">
        <f aca="false">A151</f>
        <v>104396</v>
      </c>
      <c r="B165" s="405" t="str">
        <f aca="false">B151</f>
        <v>Optimització</v>
      </c>
      <c r="C165" s="334" t="n">
        <f aca="false">'2n_curs_2n_sem'!O11</f>
        <v>1</v>
      </c>
      <c r="D165" s="334" t="s">
        <v>15</v>
      </c>
      <c r="E165" s="334" t="s">
        <v>15</v>
      </c>
      <c r="F165" s="334" t="s">
        <v>15</v>
      </c>
      <c r="G165" s="334" t="s">
        <v>15</v>
      </c>
      <c r="H165" s="376"/>
      <c r="I165" s="376"/>
      <c r="J165" s="397" t="s">
        <v>304</v>
      </c>
      <c r="K165" s="379" t="s">
        <v>209</v>
      </c>
      <c r="M165" s="376"/>
      <c r="N165" s="388"/>
      <c r="O165" s="373"/>
      <c r="P165" s="373"/>
      <c r="Q165" s="388"/>
      <c r="R165" s="376"/>
      <c r="S165" s="387"/>
      <c r="T165" s="388"/>
      <c r="U165" s="376"/>
      <c r="V165" s="376"/>
      <c r="W165" s="391"/>
    </row>
    <row r="166" s="308" customFormat="true" ht="15" hidden="false" customHeight="false" outlineLevel="0" collapsed="false">
      <c r="A166" s="371"/>
      <c r="C166" s="376"/>
      <c r="D166" s="376"/>
      <c r="E166" s="376"/>
      <c r="F166" s="376"/>
      <c r="G166" s="376"/>
      <c r="H166" s="376"/>
      <c r="I166" s="376"/>
      <c r="J166" s="397" t="s">
        <v>308</v>
      </c>
      <c r="K166" s="379" t="s">
        <v>215</v>
      </c>
      <c r="M166" s="376"/>
      <c r="N166" s="388"/>
      <c r="O166" s="373"/>
      <c r="P166" s="373"/>
      <c r="Q166" s="388"/>
      <c r="R166" s="376"/>
      <c r="S166" s="387"/>
      <c r="T166" s="388"/>
      <c r="U166" s="376"/>
      <c r="V166" s="376"/>
      <c r="W166" s="391"/>
    </row>
    <row r="167" s="308" customFormat="true" ht="15" hidden="false" customHeight="false" outlineLevel="0" collapsed="false">
      <c r="A167" s="371"/>
      <c r="C167" s="306" t="s">
        <v>8</v>
      </c>
      <c r="D167" s="306"/>
      <c r="E167" s="306"/>
      <c r="F167" s="306"/>
      <c r="G167" s="306"/>
      <c r="H167" s="306"/>
      <c r="I167" s="376"/>
      <c r="J167" s="397" t="s">
        <v>309</v>
      </c>
      <c r="K167" s="379" t="s">
        <v>222</v>
      </c>
      <c r="M167" s="376"/>
      <c r="N167" s="388"/>
      <c r="O167" s="373"/>
      <c r="P167" s="373"/>
      <c r="Q167" s="388"/>
      <c r="R167" s="376"/>
      <c r="S167" s="387"/>
      <c r="T167" s="388"/>
      <c r="U167" s="376"/>
      <c r="V167" s="376"/>
      <c r="W167" s="391"/>
    </row>
    <row r="168" s="308" customFormat="true" ht="15" hidden="false" customHeight="false" outlineLevel="0" collapsed="false">
      <c r="A168" s="371"/>
      <c r="C168" s="309" t="s">
        <v>302</v>
      </c>
      <c r="D168" s="310" t="s">
        <v>327</v>
      </c>
      <c r="E168" s="310"/>
      <c r="F168" s="310"/>
      <c r="G168" s="310"/>
      <c r="H168" s="310"/>
      <c r="I168" s="376"/>
      <c r="J168" s="386"/>
      <c r="K168" s="388"/>
      <c r="M168" s="376"/>
      <c r="N168" s="388"/>
      <c r="O168" s="373"/>
      <c r="P168" s="373"/>
      <c r="Q168" s="388"/>
      <c r="R168" s="376"/>
      <c r="S168" s="387"/>
      <c r="T168" s="388"/>
      <c r="U168" s="376"/>
      <c r="V168" s="376"/>
      <c r="W168" s="391"/>
    </row>
    <row r="169" s="308" customFormat="true" ht="15" hidden="false" customHeight="false" outlineLevel="0" collapsed="false">
      <c r="A169" s="371"/>
      <c r="C169" s="309" t="s">
        <v>315</v>
      </c>
      <c r="D169" s="310" t="s">
        <v>308</v>
      </c>
      <c r="E169" s="310" t="s">
        <v>316</v>
      </c>
      <c r="F169" s="310" t="s">
        <v>317</v>
      </c>
      <c r="G169" s="310" t="s">
        <v>318</v>
      </c>
      <c r="H169" s="310" t="s">
        <v>319</v>
      </c>
      <c r="I169" s="376"/>
      <c r="J169" s="311" t="n">
        <v>104398</v>
      </c>
      <c r="K169" s="311"/>
      <c r="M169" s="376"/>
      <c r="N169" s="388"/>
      <c r="O169" s="373"/>
      <c r="P169" s="373"/>
      <c r="Q169" s="388"/>
      <c r="R169" s="376"/>
      <c r="S169" s="387"/>
      <c r="T169" s="388"/>
      <c r="U169" s="376"/>
      <c r="V169" s="376"/>
      <c r="W169" s="391"/>
    </row>
    <row r="170" s="308" customFormat="true" ht="16.4" hidden="false" customHeight="false" outlineLevel="0" collapsed="false">
      <c r="A170" s="312" t="n">
        <f aca="false">A147</f>
        <v>104400</v>
      </c>
      <c r="B170" s="401" t="str">
        <f aca="false">B147</f>
        <v>Anàlisi Complexa i de Fourier</v>
      </c>
      <c r="C170" s="314" t="n">
        <f aca="false">'2n_curs_2n_sem'!R7</f>
        <v>12</v>
      </c>
      <c r="D170" s="315" t="n">
        <f aca="false">COUNTIF('2n_curs_2n_sem'!$A$12:$W$158,"A.C.Fourier Pr")</f>
        <v>12</v>
      </c>
      <c r="E170" s="314" t="s">
        <v>15</v>
      </c>
      <c r="F170" s="314" t="s">
        <v>15</v>
      </c>
      <c r="G170" s="314" t="s">
        <v>15</v>
      </c>
      <c r="H170" s="314" t="s">
        <v>15</v>
      </c>
      <c r="I170" s="376"/>
      <c r="J170" s="316" t="s">
        <v>306</v>
      </c>
      <c r="K170" s="316" t="s">
        <v>307</v>
      </c>
      <c r="M170" s="376"/>
      <c r="N170" s="388"/>
      <c r="O170" s="373"/>
      <c r="P170" s="373"/>
      <c r="Q170" s="388"/>
      <c r="R170" s="376"/>
      <c r="S170" s="387"/>
      <c r="T170" s="388"/>
      <c r="U170" s="376"/>
      <c r="V170" s="376"/>
      <c r="W170" s="391"/>
    </row>
    <row r="171" s="308" customFormat="true" ht="16.4" hidden="false" customHeight="false" outlineLevel="0" collapsed="false">
      <c r="A171" s="317" t="n">
        <f aca="false">A148</f>
        <v>104399</v>
      </c>
      <c r="B171" s="402" t="str">
        <f aca="false">B148</f>
        <v>Anàlisi de Dades Complexes</v>
      </c>
      <c r="C171" s="319" t="n">
        <f aca="false">'2n_curs_2n_sem'!R8</f>
        <v>14</v>
      </c>
      <c r="D171" s="320" t="n">
        <f aca="false">COUNTIF('2n_curs_2n_sem'!$A$12:$W$158,"A.D.Complexes Pr")</f>
        <v>14</v>
      </c>
      <c r="E171" s="319" t="s">
        <v>15</v>
      </c>
      <c r="F171" s="319" t="s">
        <v>15</v>
      </c>
      <c r="G171" s="319" t="s">
        <v>15</v>
      </c>
      <c r="H171" s="319" t="s">
        <v>15</v>
      </c>
      <c r="I171" s="376"/>
      <c r="J171" s="398" t="s">
        <v>304</v>
      </c>
      <c r="K171" s="382" t="s">
        <v>211</v>
      </c>
      <c r="M171" s="376"/>
      <c r="N171" s="388"/>
      <c r="O171" s="373"/>
      <c r="P171" s="373"/>
      <c r="Q171" s="388"/>
      <c r="R171" s="376"/>
      <c r="S171" s="387"/>
      <c r="T171" s="388"/>
      <c r="U171" s="376"/>
      <c r="V171" s="376"/>
      <c r="W171" s="391"/>
    </row>
    <row r="172" s="308" customFormat="true" ht="16.4" hidden="false" customHeight="false" outlineLevel="0" collapsed="false">
      <c r="A172" s="323" t="n">
        <f aca="false">A149</f>
        <v>104395</v>
      </c>
      <c r="B172" s="403" t="str">
        <f aca="false">B149</f>
        <v>Mètodes Numèrics i Probabilístics</v>
      </c>
      <c r="C172" s="325" t="n">
        <f aca="false">'2n_curs_2n_sem'!R9</f>
        <v>14</v>
      </c>
      <c r="D172" s="326" t="n">
        <f aca="false">COUNTIF('2n_curs_2n_sem'!$A$12:$W$158,"Met.Num. Pr")</f>
        <v>14</v>
      </c>
      <c r="E172" s="325" t="s">
        <v>15</v>
      </c>
      <c r="F172" s="325" t="s">
        <v>15</v>
      </c>
      <c r="G172" s="325" t="s">
        <v>15</v>
      </c>
      <c r="H172" s="325" t="s">
        <v>15</v>
      </c>
      <c r="I172" s="376"/>
      <c r="J172" s="398" t="s">
        <v>308</v>
      </c>
      <c r="K172" s="382" t="s">
        <v>216</v>
      </c>
      <c r="M172" s="376"/>
      <c r="N172" s="388"/>
      <c r="O172" s="373"/>
      <c r="P172" s="373"/>
      <c r="Q172" s="388"/>
      <c r="R172" s="376"/>
      <c r="S172" s="387"/>
      <c r="T172" s="388"/>
      <c r="U172" s="376"/>
      <c r="V172" s="376"/>
      <c r="W172" s="391"/>
    </row>
    <row r="173" s="308" customFormat="true" ht="16.4" hidden="false" customHeight="false" outlineLevel="0" collapsed="false">
      <c r="A173" s="327" t="n">
        <f aca="false">A150</f>
        <v>104398</v>
      </c>
      <c r="B173" s="404" t="str">
        <f aca="false">B150</f>
        <v>Intel·ligència Artifical</v>
      </c>
      <c r="C173" s="329" t="n">
        <f aca="false">'2n_curs_2n_sem'!R10</f>
        <v>22</v>
      </c>
      <c r="D173" s="330" t="n">
        <f aca="false">COUNTIF('2n_curs_2n_sem'!$A$12:$W$158,"Intel.Artificial Pr")</f>
        <v>22</v>
      </c>
      <c r="E173" s="331" t="s">
        <v>15</v>
      </c>
      <c r="F173" s="331" t="s">
        <v>15</v>
      </c>
      <c r="G173" s="331" t="s">
        <v>15</v>
      </c>
      <c r="H173" s="331" t="s">
        <v>15</v>
      </c>
      <c r="I173" s="376"/>
      <c r="J173" s="387"/>
      <c r="K173" s="388"/>
      <c r="M173" s="376"/>
      <c r="N173" s="388"/>
      <c r="O173" s="373"/>
      <c r="P173" s="373"/>
      <c r="Q173" s="388"/>
      <c r="R173" s="376"/>
      <c r="S173" s="387"/>
      <c r="T173" s="388"/>
      <c r="U173" s="376"/>
      <c r="V173" s="376"/>
      <c r="W173" s="391"/>
    </row>
    <row r="174" s="308" customFormat="true" ht="16.4" hidden="false" customHeight="false" outlineLevel="0" collapsed="false">
      <c r="A174" s="332" t="n">
        <f aca="false">A151</f>
        <v>104396</v>
      </c>
      <c r="B174" s="405" t="str">
        <f aca="false">B151</f>
        <v>Optimització</v>
      </c>
      <c r="C174" s="334" t="n">
        <f aca="false">'2n_curs_2n_sem'!R11</f>
        <v>14</v>
      </c>
      <c r="D174" s="335" t="n">
        <f aca="false">COUNTIF('2n_curs_2n_sem'!$A$12:$W$158,"Optimit Pr")</f>
        <v>14</v>
      </c>
      <c r="E174" s="334" t="s">
        <v>15</v>
      </c>
      <c r="F174" s="334" t="s">
        <v>15</v>
      </c>
      <c r="G174" s="334" t="s">
        <v>15</v>
      </c>
      <c r="H174" s="334" t="s">
        <v>15</v>
      </c>
      <c r="I174" s="376"/>
      <c r="J174" s="386"/>
      <c r="K174" s="388"/>
      <c r="M174" s="376"/>
      <c r="N174" s="388"/>
      <c r="O174" s="373"/>
      <c r="P174" s="373"/>
      <c r="Q174" s="388"/>
      <c r="R174" s="376"/>
      <c r="S174" s="387"/>
      <c r="T174" s="388"/>
      <c r="U174" s="376"/>
      <c r="V174" s="376"/>
      <c r="W174" s="391"/>
    </row>
    <row r="175" s="308" customFormat="true" ht="15" hidden="false" customHeight="false" outlineLevel="0" collapsed="false">
      <c r="A175" s="371"/>
      <c r="C175" s="376"/>
      <c r="D175" s="376"/>
      <c r="E175" s="376"/>
      <c r="F175" s="376"/>
      <c r="G175" s="376"/>
      <c r="H175" s="376"/>
      <c r="I175" s="376"/>
      <c r="J175" s="311" t="n">
        <v>104396</v>
      </c>
      <c r="K175" s="311"/>
      <c r="M175" s="376"/>
      <c r="N175" s="388"/>
      <c r="O175" s="373"/>
      <c r="P175" s="373"/>
      <c r="Q175" s="388"/>
      <c r="R175" s="376"/>
      <c r="S175" s="387"/>
      <c r="T175" s="388"/>
      <c r="U175" s="376"/>
      <c r="V175" s="376"/>
      <c r="W175" s="391"/>
    </row>
    <row r="176" s="308" customFormat="true" ht="15" hidden="false" customHeight="false" outlineLevel="0" collapsed="false">
      <c r="A176" s="371"/>
      <c r="C176" s="306" t="s">
        <v>320</v>
      </c>
      <c r="D176" s="306"/>
      <c r="E176" s="306"/>
      <c r="F176" s="306"/>
      <c r="G176" s="306"/>
      <c r="J176" s="316" t="s">
        <v>306</v>
      </c>
      <c r="K176" s="316" t="s">
        <v>307</v>
      </c>
      <c r="N176" s="388"/>
      <c r="O176" s="373"/>
      <c r="P176" s="373"/>
      <c r="Q176" s="388"/>
      <c r="R176" s="376"/>
      <c r="S176" s="387"/>
      <c r="T176" s="388"/>
      <c r="U176" s="376"/>
      <c r="V176" s="376"/>
      <c r="W176" s="391"/>
    </row>
    <row r="177" s="308" customFormat="true" ht="15" hidden="false" customHeight="false" outlineLevel="0" collapsed="false">
      <c r="A177" s="371"/>
      <c r="C177" s="309" t="s">
        <v>302</v>
      </c>
      <c r="D177" s="310" t="s">
        <v>327</v>
      </c>
      <c r="E177" s="310"/>
      <c r="F177" s="310"/>
      <c r="G177" s="310"/>
      <c r="J177" s="399" t="s">
        <v>304</v>
      </c>
      <c r="K177" s="400" t="s">
        <v>213</v>
      </c>
      <c r="N177" s="388"/>
      <c r="O177" s="373"/>
      <c r="P177" s="373"/>
      <c r="Q177" s="388"/>
      <c r="R177" s="376"/>
      <c r="S177" s="387"/>
      <c r="T177" s="388"/>
      <c r="U177" s="376"/>
      <c r="V177" s="376"/>
      <c r="W177" s="391"/>
    </row>
    <row r="178" s="308" customFormat="true" ht="15" hidden="false" customHeight="false" outlineLevel="0" collapsed="false">
      <c r="A178" s="371"/>
      <c r="C178" s="309" t="s">
        <v>321</v>
      </c>
      <c r="D178" s="310" t="s">
        <v>309</v>
      </c>
      <c r="E178" s="310" t="s">
        <v>322</v>
      </c>
      <c r="F178" s="310" t="s">
        <v>323</v>
      </c>
      <c r="G178" s="310" t="s">
        <v>324</v>
      </c>
      <c r="J178" s="399" t="s">
        <v>308</v>
      </c>
      <c r="K178" s="400" t="s">
        <v>218</v>
      </c>
      <c r="N178" s="388"/>
      <c r="O178" s="373"/>
      <c r="P178" s="373"/>
      <c r="Q178" s="388"/>
      <c r="R178" s="376"/>
      <c r="S178" s="387"/>
      <c r="T178" s="388"/>
      <c r="U178" s="376"/>
      <c r="V178" s="376"/>
      <c r="W178" s="391"/>
    </row>
    <row r="179" s="308" customFormat="true" ht="16.4" hidden="false" customHeight="false" outlineLevel="0" collapsed="false">
      <c r="A179" s="312" t="n">
        <f aca="false">A147</f>
        <v>104400</v>
      </c>
      <c r="B179" s="401" t="str">
        <f aca="false">B147</f>
        <v>Anàlisi Complexa i de Fourier</v>
      </c>
      <c r="C179" s="314" t="n">
        <f aca="false">'2n_curs_2n_sem'!T7</f>
        <v>10</v>
      </c>
      <c r="D179" s="315" t="n">
        <f aca="false">COUNTIF('2n_curs_2n_sem'!$A$12:$W$158,"A.C.Fourier Se")</f>
        <v>10</v>
      </c>
      <c r="E179" s="314" t="s">
        <v>15</v>
      </c>
      <c r="F179" s="314" t="s">
        <v>15</v>
      </c>
      <c r="G179" s="314" t="s">
        <v>15</v>
      </c>
      <c r="J179" s="399" t="s">
        <v>309</v>
      </c>
      <c r="K179" s="400" t="s">
        <v>223</v>
      </c>
      <c r="N179" s="388"/>
      <c r="O179" s="373"/>
      <c r="P179" s="373"/>
      <c r="Q179" s="388"/>
      <c r="R179" s="376"/>
      <c r="S179" s="387"/>
      <c r="T179" s="388"/>
      <c r="U179" s="376"/>
      <c r="V179" s="376"/>
      <c r="W179" s="391"/>
    </row>
    <row r="180" s="308" customFormat="true" ht="16.4" hidden="false" customHeight="false" outlineLevel="0" collapsed="false">
      <c r="A180" s="317" t="n">
        <f aca="false">A148</f>
        <v>104399</v>
      </c>
      <c r="B180" s="402" t="str">
        <f aca="false">B148</f>
        <v>Anàlisi de Dades Complexes</v>
      </c>
      <c r="C180" s="319" t="n">
        <f aca="false">'2n_curs_2n_sem'!T8</f>
        <v>8</v>
      </c>
      <c r="D180" s="320" t="n">
        <f aca="false">COUNTIF('2n_curs_2n_sem'!$A$12:$W$158,"A.D.Complexes Se")</f>
        <v>8</v>
      </c>
      <c r="E180" s="319" t="s">
        <v>15</v>
      </c>
      <c r="F180" s="319" t="s">
        <v>15</v>
      </c>
      <c r="G180" s="319" t="s">
        <v>15</v>
      </c>
      <c r="N180" s="388"/>
      <c r="O180" s="373"/>
      <c r="P180" s="373"/>
      <c r="Q180" s="388"/>
      <c r="R180" s="376"/>
      <c r="S180" s="387"/>
      <c r="T180" s="388"/>
      <c r="U180" s="376"/>
      <c r="V180" s="376"/>
      <c r="W180" s="391"/>
    </row>
    <row r="181" s="308" customFormat="true" ht="16.4" hidden="false" customHeight="false" outlineLevel="0" collapsed="false">
      <c r="A181" s="323" t="n">
        <f aca="false">A149</f>
        <v>104395</v>
      </c>
      <c r="B181" s="403" t="str">
        <f aca="false">B149</f>
        <v>Mètodes Numèrics i Probabilístics</v>
      </c>
      <c r="C181" s="325" t="n">
        <f aca="false">'2n_curs_2n_sem'!T9</f>
        <v>8</v>
      </c>
      <c r="D181" s="326" t="n">
        <f aca="false">COUNTIF('2n_curs_2n_sem'!$A$12:$W$158,"Met.Num. Se")</f>
        <v>8</v>
      </c>
      <c r="E181" s="325" t="s">
        <v>15</v>
      </c>
      <c r="F181" s="325" t="s">
        <v>15</v>
      </c>
      <c r="G181" s="325" t="s">
        <v>15</v>
      </c>
      <c r="N181" s="388"/>
      <c r="O181" s="373"/>
      <c r="P181" s="373"/>
      <c r="Q181" s="388"/>
      <c r="R181" s="376"/>
      <c r="S181" s="387"/>
      <c r="T181" s="388"/>
      <c r="U181" s="376"/>
      <c r="V181" s="376"/>
      <c r="W181" s="391"/>
    </row>
    <row r="182" s="308" customFormat="true" ht="15" hidden="false" customHeight="false" outlineLevel="0" collapsed="false">
      <c r="A182" s="327" t="n">
        <f aca="false">A150</f>
        <v>104398</v>
      </c>
      <c r="B182" s="404" t="str">
        <f aca="false">B150</f>
        <v>Intel·ligència Artifical</v>
      </c>
      <c r="C182" s="329" t="str">
        <f aca="false">'2n_curs_2n_sem'!T10</f>
        <v>-</v>
      </c>
      <c r="D182" s="331" t="s">
        <v>15</v>
      </c>
      <c r="E182" s="331" t="s">
        <v>15</v>
      </c>
      <c r="F182" s="331" t="s">
        <v>15</v>
      </c>
      <c r="G182" s="331" t="s">
        <v>15</v>
      </c>
      <c r="N182" s="388"/>
      <c r="O182" s="373"/>
      <c r="P182" s="373"/>
      <c r="Q182" s="388"/>
      <c r="R182" s="376"/>
      <c r="S182" s="387"/>
      <c r="T182" s="388"/>
      <c r="U182" s="376"/>
      <c r="V182" s="376"/>
      <c r="W182" s="391"/>
    </row>
    <row r="183" s="308" customFormat="true" ht="16.4" hidden="false" customHeight="false" outlineLevel="0" collapsed="false">
      <c r="A183" s="332" t="n">
        <f aca="false">A151</f>
        <v>104396</v>
      </c>
      <c r="B183" s="405" t="str">
        <f aca="false">B151</f>
        <v>Optimització</v>
      </c>
      <c r="C183" s="334" t="n">
        <f aca="false">'2n_curs_2n_sem'!T11</f>
        <v>8</v>
      </c>
      <c r="D183" s="335" t="n">
        <f aca="false">COUNTIF('2n_curs_2n_sem'!$A$12:$W$158,"Optimit Se")</f>
        <v>8</v>
      </c>
      <c r="E183" s="334" t="s">
        <v>15</v>
      </c>
      <c r="F183" s="334" t="s">
        <v>15</v>
      </c>
      <c r="G183" s="334" t="s">
        <v>15</v>
      </c>
      <c r="N183" s="388"/>
      <c r="O183" s="373"/>
      <c r="P183" s="373"/>
      <c r="Q183" s="388"/>
      <c r="R183" s="376"/>
      <c r="S183" s="387"/>
      <c r="T183" s="388"/>
      <c r="U183" s="376"/>
      <c r="V183" s="376"/>
      <c r="W183" s="391"/>
    </row>
    <row r="184" s="308" customFormat="true" ht="15" hidden="false" customHeight="false" outlineLevel="0" collapsed="false">
      <c r="A184" s="371"/>
      <c r="C184" s="376"/>
      <c r="D184" s="376"/>
      <c r="E184" s="376"/>
      <c r="F184" s="376"/>
      <c r="G184" s="376"/>
      <c r="H184" s="376"/>
      <c r="I184" s="376"/>
      <c r="J184" s="376"/>
      <c r="K184" s="386"/>
      <c r="L184" s="388"/>
      <c r="M184" s="376"/>
      <c r="N184" s="388"/>
      <c r="O184" s="373"/>
      <c r="P184" s="373"/>
      <c r="Q184" s="388"/>
      <c r="R184" s="376"/>
      <c r="S184" s="387"/>
      <c r="T184" s="388"/>
      <c r="U184" s="376"/>
      <c r="V184" s="376"/>
      <c r="W184" s="391"/>
    </row>
    <row r="185" s="308" customFormat="true" ht="15" hidden="false" customHeight="false" outlineLevel="0" collapsed="false">
      <c r="A185" s="371"/>
      <c r="C185" s="407" t="s">
        <v>331</v>
      </c>
      <c r="D185" s="407"/>
      <c r="E185" s="407"/>
      <c r="F185" s="407"/>
      <c r="G185" s="407"/>
      <c r="H185" s="407"/>
      <c r="I185" s="376"/>
      <c r="J185" s="376"/>
      <c r="K185" s="386"/>
      <c r="L185" s="388"/>
      <c r="M185" s="376"/>
      <c r="N185" s="388"/>
      <c r="O185" s="373"/>
      <c r="P185" s="373"/>
      <c r="Q185" s="388"/>
      <c r="R185" s="376"/>
      <c r="S185" s="387"/>
      <c r="T185" s="388"/>
      <c r="U185" s="376"/>
      <c r="V185" s="376"/>
      <c r="W185" s="391"/>
    </row>
    <row r="186" s="308" customFormat="true" ht="15" hidden="false" customHeight="false" outlineLevel="0" collapsed="false">
      <c r="A186" s="371"/>
      <c r="C186" s="309" t="s">
        <v>302</v>
      </c>
      <c r="D186" s="408" t="s">
        <v>327</v>
      </c>
      <c r="E186" s="408"/>
      <c r="F186" s="408"/>
      <c r="G186" s="408"/>
      <c r="H186" s="408"/>
      <c r="I186" s="376"/>
      <c r="J186" s="376"/>
      <c r="K186" s="386"/>
      <c r="L186" s="388"/>
      <c r="M186" s="376"/>
      <c r="N186" s="388"/>
      <c r="O186" s="373"/>
      <c r="P186" s="373"/>
      <c r="Q186" s="388"/>
      <c r="R186" s="376"/>
      <c r="S186" s="387"/>
      <c r="T186" s="388"/>
      <c r="U186" s="376"/>
      <c r="V186" s="376"/>
      <c r="W186" s="391"/>
    </row>
    <row r="187" s="308" customFormat="true" ht="15" hidden="false" customHeight="false" outlineLevel="0" collapsed="false">
      <c r="A187" s="371"/>
      <c r="C187" s="309" t="s">
        <v>332</v>
      </c>
      <c r="D187" s="310" t="s">
        <v>333</v>
      </c>
      <c r="E187" s="306" t="s">
        <v>334</v>
      </c>
      <c r="F187" s="310" t="s">
        <v>335</v>
      </c>
      <c r="G187" s="310" t="s">
        <v>336</v>
      </c>
      <c r="H187" s="408" t="s">
        <v>337</v>
      </c>
      <c r="I187" s="376"/>
      <c r="J187" s="376"/>
      <c r="K187" s="386"/>
      <c r="L187" s="388"/>
      <c r="M187" s="376"/>
      <c r="N187" s="388"/>
      <c r="O187" s="373"/>
      <c r="P187" s="373"/>
      <c r="Q187" s="388"/>
      <c r="R187" s="376"/>
      <c r="S187" s="387"/>
      <c r="T187" s="388"/>
      <c r="U187" s="376"/>
      <c r="V187" s="376"/>
      <c r="W187" s="391"/>
    </row>
    <row r="188" s="308" customFormat="true" ht="15" hidden="false" customHeight="false" outlineLevel="0" collapsed="false">
      <c r="A188" s="312" t="n">
        <f aca="false">A147</f>
        <v>104400</v>
      </c>
      <c r="B188" s="401" t="str">
        <f aca="false">B147</f>
        <v>Anàlisi Complexa i de Fourier</v>
      </c>
      <c r="C188" s="314" t="n">
        <f aca="false">'2n_curs_2n_sem'!S7</f>
        <v>1</v>
      </c>
      <c r="D188" s="314" t="s">
        <v>15</v>
      </c>
      <c r="E188" s="314" t="s">
        <v>15</v>
      </c>
      <c r="F188" s="314" t="s">
        <v>15</v>
      </c>
      <c r="G188" s="314" t="s">
        <v>15</v>
      </c>
      <c r="H188" s="409" t="s">
        <v>15</v>
      </c>
      <c r="I188" s="376"/>
      <c r="J188" s="376"/>
      <c r="K188" s="386"/>
      <c r="L188" s="388"/>
      <c r="M188" s="376"/>
      <c r="N188" s="388"/>
      <c r="O188" s="373"/>
      <c r="P188" s="373"/>
      <c r="Q188" s="388"/>
      <c r="R188" s="376"/>
      <c r="S188" s="387"/>
      <c r="T188" s="388"/>
      <c r="U188" s="376"/>
      <c r="V188" s="376"/>
      <c r="W188" s="391"/>
    </row>
    <row r="189" s="308" customFormat="true" ht="15" hidden="false" customHeight="false" outlineLevel="0" collapsed="false">
      <c r="A189" s="317" t="n">
        <f aca="false">A148</f>
        <v>104399</v>
      </c>
      <c r="B189" s="402" t="str">
        <f aca="false">B148</f>
        <v>Anàlisi de Dades Complexes</v>
      </c>
      <c r="C189" s="319" t="n">
        <f aca="false">'2n_curs_2n_sem'!S8</f>
        <v>1</v>
      </c>
      <c r="D189" s="319" t="s">
        <v>15</v>
      </c>
      <c r="E189" s="319" t="s">
        <v>15</v>
      </c>
      <c r="F189" s="319" t="s">
        <v>15</v>
      </c>
      <c r="G189" s="319" t="s">
        <v>15</v>
      </c>
      <c r="H189" s="410" t="s">
        <v>15</v>
      </c>
      <c r="I189" s="376"/>
      <c r="J189" s="376"/>
      <c r="K189" s="386"/>
      <c r="L189" s="388"/>
      <c r="M189" s="376"/>
      <c r="N189" s="388"/>
      <c r="O189" s="373"/>
      <c r="P189" s="373"/>
      <c r="Q189" s="388"/>
      <c r="R189" s="376"/>
      <c r="S189" s="387"/>
      <c r="T189" s="388"/>
      <c r="U189" s="376"/>
      <c r="V189" s="376"/>
      <c r="W189" s="391"/>
    </row>
    <row r="190" s="308" customFormat="true" ht="15" hidden="false" customHeight="false" outlineLevel="0" collapsed="false">
      <c r="A190" s="323" t="n">
        <f aca="false">A149</f>
        <v>104395</v>
      </c>
      <c r="B190" s="403" t="str">
        <f aca="false">B149</f>
        <v>Mètodes Numèrics i Probabilístics</v>
      </c>
      <c r="C190" s="325" t="n">
        <f aca="false">'2n_curs_2n_sem'!S9</f>
        <v>1</v>
      </c>
      <c r="D190" s="325" t="s">
        <v>15</v>
      </c>
      <c r="E190" s="325" t="s">
        <v>15</v>
      </c>
      <c r="F190" s="325" t="s">
        <v>15</v>
      </c>
      <c r="G190" s="325" t="s">
        <v>15</v>
      </c>
      <c r="H190" s="411" t="s">
        <v>15</v>
      </c>
      <c r="I190" s="376"/>
      <c r="J190" s="376"/>
      <c r="K190" s="386"/>
      <c r="L190" s="388"/>
      <c r="M190" s="376"/>
      <c r="N190" s="388"/>
      <c r="O190" s="373"/>
      <c r="P190" s="373"/>
      <c r="Q190" s="388"/>
      <c r="R190" s="376"/>
      <c r="S190" s="387"/>
      <c r="T190" s="388"/>
      <c r="U190" s="376"/>
      <c r="V190" s="376"/>
      <c r="W190" s="391"/>
    </row>
    <row r="191" s="308" customFormat="true" ht="15" hidden="false" customHeight="false" outlineLevel="0" collapsed="false">
      <c r="A191" s="327" t="n">
        <f aca="false">A150</f>
        <v>104398</v>
      </c>
      <c r="B191" s="404" t="str">
        <f aca="false">B150</f>
        <v>Intel·ligència Artifical</v>
      </c>
      <c r="C191" s="329" t="n">
        <f aca="false">'2n_curs_2n_sem'!S10</f>
        <v>1</v>
      </c>
      <c r="D191" s="329" t="s">
        <v>15</v>
      </c>
      <c r="E191" s="329" t="s">
        <v>15</v>
      </c>
      <c r="F191" s="329" t="s">
        <v>15</v>
      </c>
      <c r="G191" s="329" t="s">
        <v>15</v>
      </c>
      <c r="H191" s="412" t="s">
        <v>15</v>
      </c>
      <c r="I191" s="376"/>
      <c r="J191" s="376"/>
      <c r="K191" s="386"/>
      <c r="L191" s="388"/>
      <c r="M191" s="376"/>
      <c r="N191" s="388"/>
      <c r="O191" s="373"/>
      <c r="P191" s="373"/>
      <c r="Q191" s="388"/>
      <c r="R191" s="376"/>
      <c r="S191" s="387"/>
      <c r="T191" s="388"/>
      <c r="U191" s="376"/>
      <c r="V191" s="376"/>
      <c r="W191" s="391"/>
    </row>
    <row r="192" s="308" customFormat="true" ht="15" hidden="false" customHeight="false" outlineLevel="0" collapsed="false">
      <c r="A192" s="332" t="n">
        <f aca="false">A151</f>
        <v>104396</v>
      </c>
      <c r="B192" s="405" t="str">
        <f aca="false">B151</f>
        <v>Optimització</v>
      </c>
      <c r="C192" s="334" t="n">
        <f aca="false">'2n_curs_2n_sem'!S11</f>
        <v>1</v>
      </c>
      <c r="D192" s="334" t="s">
        <v>15</v>
      </c>
      <c r="E192" s="334" t="s">
        <v>15</v>
      </c>
      <c r="F192" s="334" t="s">
        <v>15</v>
      </c>
      <c r="G192" s="334" t="s">
        <v>15</v>
      </c>
      <c r="H192" s="413" t="s">
        <v>15</v>
      </c>
      <c r="I192" s="376"/>
      <c r="J192" s="376"/>
      <c r="K192" s="386"/>
      <c r="L192" s="388"/>
      <c r="M192" s="376"/>
      <c r="N192" s="388"/>
      <c r="O192" s="373"/>
      <c r="P192" s="373"/>
      <c r="Q192" s="388"/>
      <c r="R192" s="376"/>
      <c r="S192" s="387"/>
      <c r="T192" s="388"/>
      <c r="U192" s="376"/>
      <c r="V192" s="376"/>
      <c r="W192" s="391"/>
    </row>
    <row r="193" s="308" customFormat="true" ht="13.8" hidden="false" customHeight="false" outlineLevel="0" collapsed="false">
      <c r="A193" s="414"/>
      <c r="B193" s="415"/>
      <c r="C193" s="415"/>
      <c r="D193" s="415"/>
      <c r="E193" s="415"/>
      <c r="F193" s="415"/>
      <c r="G193" s="415"/>
      <c r="H193" s="415"/>
      <c r="I193" s="415"/>
      <c r="J193" s="415"/>
    </row>
    <row r="194" customFormat="false" ht="22.05" hidden="false" customHeight="false" outlineLevel="0" collapsed="false">
      <c r="A194" s="293" t="s">
        <v>338</v>
      </c>
      <c r="B194" s="293"/>
      <c r="C194" s="293"/>
      <c r="D194" s="293"/>
      <c r="E194" s="293"/>
      <c r="F194" s="293"/>
      <c r="G194" s="293"/>
      <c r="H194" s="293"/>
      <c r="I194" s="293"/>
      <c r="J194" s="293"/>
      <c r="K194" s="293"/>
      <c r="L194" s="293"/>
      <c r="M194" s="293"/>
      <c r="N194" s="294"/>
      <c r="O194" s="294"/>
      <c r="P194" s="294"/>
      <c r="Q194" s="294"/>
      <c r="R194" s="294"/>
      <c r="S194" s="294"/>
      <c r="T194" s="294"/>
      <c r="U194" s="294"/>
      <c r="V194" s="294"/>
      <c r="W194" s="294"/>
      <c r="X194" s="294"/>
      <c r="Y194" s="294"/>
      <c r="Z194" s="294"/>
    </row>
    <row r="195" customFormat="false" ht="13.8" hidden="false" customHeight="false" outlineLevel="0" collapsed="false">
      <c r="A195" s="300"/>
      <c r="C195" s="301"/>
      <c r="D195" s="301"/>
      <c r="E195" s="301"/>
      <c r="F195" s="301"/>
      <c r="G195" s="301"/>
      <c r="H195" s="301"/>
      <c r="I195" s="301"/>
      <c r="J195" s="301"/>
      <c r="K195" s="301"/>
      <c r="L195" s="301"/>
      <c r="M195" s="301"/>
      <c r="N195" s="301"/>
      <c r="O195" s="301"/>
      <c r="P195" s="301"/>
      <c r="Q195" s="301"/>
      <c r="R195" s="301"/>
    </row>
    <row r="196" customFormat="false" ht="13.8" hidden="false" customHeight="false" outlineLevel="0" collapsed="false">
      <c r="A196" s="302" t="s">
        <v>298</v>
      </c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3"/>
      <c r="O196" s="303"/>
      <c r="P196" s="303"/>
      <c r="Q196" s="303"/>
      <c r="R196" s="303"/>
      <c r="S196" s="303"/>
      <c r="T196" s="303"/>
      <c r="U196" s="303"/>
      <c r="V196" s="303"/>
      <c r="W196" s="303"/>
      <c r="X196" s="303"/>
      <c r="Y196" s="303"/>
      <c r="Z196" s="303"/>
    </row>
    <row r="197" customFormat="false" ht="15" hidden="false" customHeight="false" outlineLevel="0" collapsed="false">
      <c r="A197" s="300"/>
      <c r="C197" s="304"/>
    </row>
    <row r="198" customFormat="false" ht="15" hidden="false" customHeight="false" outlineLevel="0" collapsed="false">
      <c r="A198" s="300"/>
      <c r="C198" s="304"/>
    </row>
    <row r="199" customFormat="false" ht="15" hidden="false" customHeight="true" outlineLevel="0" collapsed="false">
      <c r="A199" s="305" t="s">
        <v>339</v>
      </c>
      <c r="B199" s="305"/>
      <c r="C199" s="306" t="s">
        <v>300</v>
      </c>
      <c r="D199" s="306"/>
      <c r="E199" s="306"/>
      <c r="J199" s="307" t="s">
        <v>301</v>
      </c>
      <c r="K199" s="308"/>
    </row>
    <row r="200" customFormat="false" ht="13.8" hidden="false" customHeight="false" outlineLevel="0" collapsed="false">
      <c r="A200" s="305"/>
      <c r="B200" s="305"/>
      <c r="C200" s="309" t="s">
        <v>302</v>
      </c>
      <c r="D200" s="310" t="s">
        <v>327</v>
      </c>
      <c r="E200" s="310"/>
      <c r="J200" s="308"/>
      <c r="K200" s="308"/>
    </row>
    <row r="201" customFormat="false" ht="13.8" hidden="false" customHeight="false" outlineLevel="0" collapsed="false">
      <c r="A201" s="305"/>
      <c r="B201" s="305"/>
      <c r="C201" s="309" t="s">
        <v>6</v>
      </c>
      <c r="D201" s="310" t="s">
        <v>304</v>
      </c>
      <c r="E201" s="310" t="s">
        <v>305</v>
      </c>
      <c r="J201" s="311" t="n">
        <v>104401</v>
      </c>
      <c r="K201" s="311"/>
    </row>
    <row r="202" customFormat="false" ht="15.75" hidden="false" customHeight="false" outlineLevel="0" collapsed="false">
      <c r="A202" s="312" t="n">
        <f aca="false">'3r_curs_1r_sem'!B7</f>
        <v>104401</v>
      </c>
      <c r="B202" s="416" t="str">
        <f aca="false">'3r_curs_1r_sem'!F7</f>
        <v>Equacions en Derivades Parcials</v>
      </c>
      <c r="C202" s="314" t="n">
        <f aca="false">'3r_curs_1r_sem'!N7</f>
        <v>27</v>
      </c>
      <c r="D202" s="315" t="n">
        <f aca="false">COUNTIF('3r_curs_1r_sem'!$A$12:$W$158,"EQDP")</f>
        <v>27</v>
      </c>
      <c r="E202" s="314" t="s">
        <v>15</v>
      </c>
      <c r="J202" s="316" t="s">
        <v>306</v>
      </c>
      <c r="K202" s="316" t="s">
        <v>307</v>
      </c>
    </row>
    <row r="203" customFormat="false" ht="15.75" hidden="false" customHeight="false" outlineLevel="0" collapsed="false">
      <c r="A203" s="417" t="n">
        <f aca="false">'3r_curs_1r_sem'!B8</f>
        <v>104402</v>
      </c>
      <c r="B203" s="402" t="str">
        <f aca="false">'3r_curs_1r_sem'!F8</f>
        <v>Física, Abstracció i Computació</v>
      </c>
      <c r="C203" s="319" t="n">
        <f aca="false">'3r_curs_1r_sem'!N8</f>
        <v>41</v>
      </c>
      <c r="D203" s="320" t="n">
        <f aca="false">COUNTIF('3r_curs_1r_sem'!$A$12:$W$158,"FAC")</f>
        <v>41</v>
      </c>
      <c r="E203" s="319" t="s">
        <v>15</v>
      </c>
      <c r="J203" s="394" t="s">
        <v>304</v>
      </c>
      <c r="K203" s="395" t="s">
        <v>103</v>
      </c>
    </row>
    <row r="204" customFormat="false" ht="15.75" hidden="false" customHeight="false" outlineLevel="0" collapsed="false">
      <c r="A204" s="418" t="n">
        <f aca="false">'3r_curs_1r_sem'!B9</f>
        <v>104403</v>
      </c>
      <c r="B204" s="403" t="str">
        <f aca="false">'3r_curs_1r_sem'!F9</f>
        <v>Aprenentatge Computacional</v>
      </c>
      <c r="C204" s="325" t="n">
        <f aca="false">'3r_curs_1r_sem'!N9</f>
        <v>27</v>
      </c>
      <c r="D204" s="326" t="n">
        <f aca="false">COUNTIF('3r_curs_1r_sem'!$A$12:$W$158,"AP.Comput.")</f>
        <v>27</v>
      </c>
      <c r="E204" s="325" t="s">
        <v>15</v>
      </c>
      <c r="J204" s="394" t="s">
        <v>308</v>
      </c>
      <c r="K204" s="395" t="s">
        <v>119</v>
      </c>
    </row>
    <row r="205" customFormat="false" ht="15.75" hidden="false" customHeight="false" outlineLevel="0" collapsed="false">
      <c r="A205" s="419" t="n">
        <f aca="false">'3r_curs_1r_sem'!B10</f>
        <v>104404</v>
      </c>
      <c r="B205" s="404" t="str">
        <f aca="false">'3r_curs_1r_sem'!F10</f>
        <v>Computació d´Altes Prestacions</v>
      </c>
      <c r="C205" s="329" t="n">
        <f aca="false">'3r_curs_1r_sem'!N10</f>
        <v>24</v>
      </c>
      <c r="D205" s="380" t="n">
        <f aca="false">COUNTIF('3r_curs_1r_sem'!$A$12:$W$158,"ComAP")</f>
        <v>24</v>
      </c>
      <c r="E205" s="331" t="s">
        <v>15</v>
      </c>
      <c r="J205" s="394" t="s">
        <v>309</v>
      </c>
      <c r="K205" s="395" t="s">
        <v>120</v>
      </c>
    </row>
    <row r="206" customFormat="false" ht="15.75" hidden="false" customHeight="false" outlineLevel="0" collapsed="false">
      <c r="A206" s="420" t="n">
        <f aca="false">'3r_curs_1r_sem'!B11</f>
        <v>104405</v>
      </c>
      <c r="B206" s="405" t="str">
        <f aca="false">'3r_curs_1r_sem'!F11</f>
        <v>Teoria de la Informació</v>
      </c>
      <c r="C206" s="334" t="n">
        <f aca="false">'3r_curs_1r_sem'!N11</f>
        <v>12</v>
      </c>
      <c r="D206" s="335" t="n">
        <f aca="false">COUNTIF('3r_curs_1r_sem'!$A$12:$W$158,"Teoria.Inf")</f>
        <v>12</v>
      </c>
      <c r="E206" s="334" t="s">
        <v>15</v>
      </c>
    </row>
    <row r="207" customFormat="false" ht="18.75" hidden="true" customHeight="false" outlineLevel="0" collapsed="false">
      <c r="A207" s="336"/>
      <c r="B207" s="337"/>
      <c r="C207" s="338" t="n">
        <v>0</v>
      </c>
      <c r="D207" s="339" t="n">
        <v>0</v>
      </c>
      <c r="E207" s="339" t="n">
        <v>0</v>
      </c>
      <c r="F207" s="338" t="n">
        <v>0</v>
      </c>
      <c r="G207" s="339" t="n">
        <v>0</v>
      </c>
      <c r="H207" s="339" t="n">
        <v>0</v>
      </c>
      <c r="I207" s="339" t="n">
        <v>0</v>
      </c>
      <c r="J207" s="339" t="n">
        <v>0</v>
      </c>
      <c r="K207" s="338" t="n">
        <v>0</v>
      </c>
      <c r="L207" s="339" t="n">
        <v>0</v>
      </c>
      <c r="M207" s="339" t="n">
        <v>0</v>
      </c>
      <c r="N207" s="339" t="n">
        <v>0</v>
      </c>
      <c r="O207" s="340" t="n">
        <v>0</v>
      </c>
      <c r="P207" s="341" t="n">
        <v>0</v>
      </c>
      <c r="Q207" s="342" t="n">
        <v>0</v>
      </c>
      <c r="R207" s="342" t="n">
        <v>0</v>
      </c>
      <c r="S207" s="342" t="n">
        <v>0</v>
      </c>
      <c r="T207" s="342" t="n">
        <v>0</v>
      </c>
      <c r="U207" s="341" t="n">
        <v>0</v>
      </c>
      <c r="V207" s="342" t="n">
        <v>0</v>
      </c>
      <c r="W207" s="342" t="n">
        <v>0</v>
      </c>
      <c r="X207" s="342" t="n">
        <v>0</v>
      </c>
      <c r="Y207" s="342" t="n">
        <v>0</v>
      </c>
      <c r="Z207" s="342" t="n">
        <v>0</v>
      </c>
    </row>
    <row r="208" customFormat="false" ht="18.75" hidden="true" customHeight="false" outlineLevel="0" collapsed="false">
      <c r="A208" s="343"/>
      <c r="B208" s="344"/>
      <c r="C208" s="345" t="n">
        <v>0</v>
      </c>
      <c r="D208" s="346" t="n">
        <v>0</v>
      </c>
      <c r="E208" s="346" t="n">
        <v>0</v>
      </c>
      <c r="F208" s="345" t="n">
        <v>0</v>
      </c>
      <c r="G208" s="346" t="n">
        <v>0</v>
      </c>
      <c r="H208" s="346" t="n">
        <v>0</v>
      </c>
      <c r="I208" s="346" t="n">
        <v>0</v>
      </c>
      <c r="J208" s="346" t="n">
        <v>0</v>
      </c>
      <c r="K208" s="345" t="n">
        <v>0</v>
      </c>
      <c r="L208" s="346" t="n">
        <v>0</v>
      </c>
      <c r="M208" s="346" t="n">
        <v>0</v>
      </c>
      <c r="N208" s="346" t="n">
        <v>0</v>
      </c>
      <c r="O208" s="347" t="n">
        <v>0</v>
      </c>
      <c r="P208" s="348" t="n">
        <v>0</v>
      </c>
      <c r="Q208" s="349" t="n">
        <v>0</v>
      </c>
      <c r="R208" s="349" t="n">
        <v>0</v>
      </c>
      <c r="S208" s="349" t="n">
        <v>0</v>
      </c>
      <c r="T208" s="349" t="n">
        <v>0</v>
      </c>
      <c r="U208" s="348" t="n">
        <v>0</v>
      </c>
      <c r="V208" s="349" t="n">
        <v>0</v>
      </c>
      <c r="W208" s="349" t="n">
        <v>0</v>
      </c>
      <c r="X208" s="349" t="n">
        <v>0</v>
      </c>
      <c r="Y208" s="349" t="n">
        <v>0</v>
      </c>
      <c r="Z208" s="349" t="n">
        <v>0</v>
      </c>
    </row>
    <row r="209" customFormat="false" ht="18.75" hidden="true" customHeight="false" outlineLevel="0" collapsed="false">
      <c r="A209" s="350"/>
      <c r="B209" s="351"/>
      <c r="C209" s="352" t="n">
        <v>0</v>
      </c>
      <c r="D209" s="353" t="n">
        <v>0</v>
      </c>
      <c r="E209" s="353" t="n">
        <v>0</v>
      </c>
      <c r="F209" s="352" t="n">
        <v>0</v>
      </c>
      <c r="G209" s="353" t="n">
        <v>0</v>
      </c>
      <c r="H209" s="353" t="n">
        <v>0</v>
      </c>
      <c r="I209" s="353" t="n">
        <v>0</v>
      </c>
      <c r="J209" s="353" t="n">
        <v>0</v>
      </c>
      <c r="K209" s="352" t="n">
        <v>0</v>
      </c>
      <c r="L209" s="353" t="n">
        <v>0</v>
      </c>
      <c r="M209" s="353" t="n">
        <v>0</v>
      </c>
      <c r="N209" s="353" t="n">
        <v>0</v>
      </c>
      <c r="O209" s="354" t="n">
        <v>0</v>
      </c>
      <c r="P209" s="355" t="n">
        <v>0</v>
      </c>
      <c r="Q209" s="356" t="n">
        <v>0</v>
      </c>
      <c r="R209" s="356" t="n">
        <v>0</v>
      </c>
      <c r="S209" s="356" t="n">
        <v>0</v>
      </c>
      <c r="T209" s="356" t="n">
        <v>0</v>
      </c>
      <c r="U209" s="355" t="n">
        <v>0</v>
      </c>
      <c r="V209" s="356" t="n">
        <v>0</v>
      </c>
      <c r="W209" s="356" t="n">
        <v>0</v>
      </c>
      <c r="X209" s="356" t="n">
        <v>0</v>
      </c>
      <c r="Y209" s="356" t="n">
        <v>0</v>
      </c>
      <c r="Z209" s="356" t="n">
        <v>0</v>
      </c>
    </row>
    <row r="210" customFormat="false" ht="18.75" hidden="true" customHeight="false" outlineLevel="0" collapsed="false">
      <c r="A210" s="357"/>
      <c r="B210" s="358"/>
      <c r="C210" s="359" t="n">
        <v>0</v>
      </c>
      <c r="D210" s="360" t="n">
        <v>0</v>
      </c>
      <c r="E210" s="360" t="n">
        <v>0</v>
      </c>
      <c r="F210" s="359" t="n">
        <v>0</v>
      </c>
      <c r="G210" s="360" t="n">
        <v>0</v>
      </c>
      <c r="H210" s="360" t="n">
        <v>0</v>
      </c>
      <c r="I210" s="360" t="n">
        <v>0</v>
      </c>
      <c r="J210" s="360" t="n">
        <v>0</v>
      </c>
      <c r="K210" s="359" t="n">
        <v>0</v>
      </c>
      <c r="L210" s="360" t="n">
        <v>0</v>
      </c>
      <c r="M210" s="360" t="n">
        <v>0</v>
      </c>
      <c r="N210" s="360" t="n">
        <v>0</v>
      </c>
      <c r="O210" s="361" t="n">
        <v>0</v>
      </c>
      <c r="P210" s="362" t="n">
        <v>0</v>
      </c>
      <c r="Q210" s="363" t="n">
        <v>0</v>
      </c>
      <c r="R210" s="363" t="n">
        <v>0</v>
      </c>
      <c r="S210" s="363" t="n">
        <v>0</v>
      </c>
      <c r="T210" s="363" t="n">
        <v>0</v>
      </c>
      <c r="U210" s="362" t="n">
        <v>0</v>
      </c>
      <c r="V210" s="363" t="n">
        <v>0</v>
      </c>
      <c r="W210" s="363" t="n">
        <v>0</v>
      </c>
      <c r="X210" s="363" t="n">
        <v>0</v>
      </c>
      <c r="Y210" s="363" t="n">
        <v>0</v>
      </c>
      <c r="Z210" s="363" t="n">
        <v>0</v>
      </c>
    </row>
    <row r="211" customFormat="false" ht="18.75" hidden="true" customHeight="false" outlineLevel="0" collapsed="false">
      <c r="A211" s="364"/>
      <c r="B211" s="365"/>
      <c r="C211" s="366" t="n">
        <v>0</v>
      </c>
      <c r="D211" s="367" t="n">
        <v>0</v>
      </c>
      <c r="E211" s="367" t="n">
        <v>0</v>
      </c>
      <c r="F211" s="366" t="n">
        <v>0</v>
      </c>
      <c r="G211" s="367" t="n">
        <v>0</v>
      </c>
      <c r="H211" s="367" t="n">
        <v>0</v>
      </c>
      <c r="I211" s="367" t="n">
        <v>0</v>
      </c>
      <c r="J211" s="367" t="n">
        <v>0</v>
      </c>
      <c r="K211" s="366" t="n">
        <v>0</v>
      </c>
      <c r="L211" s="367" t="n">
        <v>0</v>
      </c>
      <c r="M211" s="367" t="n">
        <v>0</v>
      </c>
      <c r="N211" s="367" t="n">
        <v>0</v>
      </c>
      <c r="O211" s="368" t="n">
        <v>0</v>
      </c>
      <c r="P211" s="369" t="n">
        <v>0</v>
      </c>
      <c r="Q211" s="370" t="n">
        <v>0</v>
      </c>
      <c r="R211" s="370" t="n">
        <v>0</v>
      </c>
      <c r="S211" s="370" t="n">
        <v>0</v>
      </c>
      <c r="T211" s="370" t="n">
        <v>0</v>
      </c>
      <c r="U211" s="369" t="n">
        <v>0</v>
      </c>
      <c r="V211" s="370" t="n">
        <v>0</v>
      </c>
      <c r="W211" s="370" t="n">
        <v>0</v>
      </c>
      <c r="X211" s="370" t="n">
        <v>0</v>
      </c>
      <c r="Y211" s="370" t="n">
        <v>0</v>
      </c>
      <c r="Z211" s="370" t="n">
        <v>0</v>
      </c>
    </row>
    <row r="212" customFormat="false" ht="15" hidden="false" customHeight="false" outlineLevel="0" collapsed="false">
      <c r="A212" s="371"/>
      <c r="B212" s="308"/>
      <c r="J212" s="311" t="n">
        <v>104402</v>
      </c>
      <c r="K212" s="311"/>
      <c r="L212" s="308"/>
      <c r="M212" s="308"/>
      <c r="N212" s="308"/>
      <c r="O212" s="308"/>
      <c r="P212" s="308"/>
      <c r="Q212" s="308"/>
      <c r="R212" s="308"/>
      <c r="S212" s="308"/>
      <c r="T212" s="308"/>
      <c r="U212" s="308"/>
      <c r="V212" s="308"/>
      <c r="W212" s="308"/>
      <c r="X212" s="308"/>
      <c r="Y212" s="308"/>
      <c r="Z212" s="308"/>
    </row>
    <row r="213" customFormat="false" ht="15" hidden="false" customHeight="true" outlineLevel="0" collapsed="false">
      <c r="A213" s="371"/>
      <c r="B213" s="308"/>
      <c r="C213" s="372" t="s">
        <v>7</v>
      </c>
      <c r="D213" s="372"/>
      <c r="E213" s="372"/>
      <c r="F213" s="372"/>
      <c r="G213" s="372"/>
      <c r="J213" s="316" t="s">
        <v>306</v>
      </c>
      <c r="K213" s="316" t="s">
        <v>307</v>
      </c>
      <c r="L213" s="385"/>
      <c r="M213" s="308"/>
      <c r="N213" s="308"/>
      <c r="O213" s="308"/>
      <c r="P213" s="308"/>
      <c r="Q213" s="308"/>
      <c r="R213" s="308"/>
      <c r="S213" s="308"/>
      <c r="T213" s="308"/>
      <c r="U213" s="308"/>
      <c r="V213" s="308"/>
      <c r="W213" s="308"/>
      <c r="X213" s="308"/>
      <c r="Y213" s="308"/>
      <c r="Z213" s="308"/>
    </row>
    <row r="214" customFormat="false" ht="15.75" hidden="false" customHeight="false" outlineLevel="0" collapsed="false">
      <c r="A214" s="371"/>
      <c r="B214" s="308"/>
      <c r="C214" s="309" t="s">
        <v>302</v>
      </c>
      <c r="D214" s="310" t="s">
        <v>327</v>
      </c>
      <c r="E214" s="310"/>
      <c r="F214" s="310"/>
      <c r="G214" s="310"/>
      <c r="J214" s="396" t="s">
        <v>304</v>
      </c>
      <c r="K214" s="375" t="s">
        <v>105</v>
      </c>
      <c r="P214" s="308"/>
      <c r="V214" s="308"/>
      <c r="W214" s="308"/>
      <c r="X214" s="308"/>
      <c r="Y214" s="308"/>
      <c r="Z214" s="308"/>
    </row>
    <row r="215" customFormat="false" ht="15.75" hidden="false" customHeight="false" outlineLevel="0" collapsed="false">
      <c r="A215" s="371"/>
      <c r="B215" s="308"/>
      <c r="C215" s="309" t="s">
        <v>310</v>
      </c>
      <c r="D215" s="310" t="s">
        <v>311</v>
      </c>
      <c r="E215" s="310" t="s">
        <v>312</v>
      </c>
      <c r="F215" s="310" t="s">
        <v>313</v>
      </c>
      <c r="G215" s="310" t="s">
        <v>314</v>
      </c>
      <c r="J215" s="396" t="s">
        <v>308</v>
      </c>
      <c r="K215" s="375" t="s">
        <v>121</v>
      </c>
      <c r="P215" s="308"/>
      <c r="V215" s="308"/>
      <c r="W215" s="308"/>
      <c r="X215" s="308"/>
      <c r="Y215" s="308"/>
      <c r="Z215" s="308"/>
    </row>
    <row r="216" customFormat="false" ht="15.75" hidden="false" customHeight="false" outlineLevel="0" collapsed="false">
      <c r="A216" s="312" t="n">
        <f aca="false">A202</f>
        <v>104401</v>
      </c>
      <c r="B216" s="416" t="str">
        <f aca="false">B202</f>
        <v>Equacions en Derivades Parcials</v>
      </c>
      <c r="C216" s="314" t="s">
        <v>15</v>
      </c>
      <c r="D216" s="314" t="s">
        <v>15</v>
      </c>
      <c r="E216" s="314" t="s">
        <v>15</v>
      </c>
      <c r="F216" s="314" t="s">
        <v>15</v>
      </c>
      <c r="G216" s="314" t="s">
        <v>15</v>
      </c>
      <c r="J216" s="396" t="s">
        <v>309</v>
      </c>
      <c r="K216" s="375" t="s">
        <v>117</v>
      </c>
      <c r="P216" s="376"/>
      <c r="V216" s="308"/>
      <c r="W216" s="308"/>
      <c r="X216" s="308"/>
      <c r="Y216" s="308"/>
      <c r="Z216" s="308"/>
    </row>
    <row r="217" customFormat="false" ht="15.75" hidden="false" customHeight="false" outlineLevel="0" collapsed="false">
      <c r="A217" s="417" t="n">
        <f aca="false">A203</f>
        <v>104402</v>
      </c>
      <c r="B217" s="402" t="str">
        <f aca="false">B203</f>
        <v>Física, Abstracció i Computació</v>
      </c>
      <c r="C217" s="319" t="s">
        <v>15</v>
      </c>
      <c r="D217" s="319" t="s">
        <v>15</v>
      </c>
      <c r="E217" s="319" t="s">
        <v>15</v>
      </c>
      <c r="F217" s="319" t="s">
        <v>15</v>
      </c>
      <c r="G217" s="319" t="s">
        <v>15</v>
      </c>
      <c r="K217" s="376"/>
      <c r="P217" s="376"/>
      <c r="V217" s="308"/>
      <c r="W217" s="308"/>
      <c r="X217" s="308"/>
      <c r="Y217" s="308"/>
      <c r="Z217" s="308"/>
    </row>
    <row r="218" customFormat="false" ht="15.75" hidden="false" customHeight="false" outlineLevel="0" collapsed="false">
      <c r="A218" s="418" t="n">
        <f aca="false">A204</f>
        <v>104403</v>
      </c>
      <c r="B218" s="403" t="str">
        <f aca="false">B204</f>
        <v>Aprenentatge Computacional</v>
      </c>
      <c r="C218" s="325" t="s">
        <v>15</v>
      </c>
      <c r="D218" s="325" t="s">
        <v>15</v>
      </c>
      <c r="E218" s="325" t="s">
        <v>15</v>
      </c>
      <c r="F218" s="325" t="s">
        <v>15</v>
      </c>
      <c r="G218" s="325" t="s">
        <v>15</v>
      </c>
      <c r="J218" s="311" t="n">
        <v>104403</v>
      </c>
      <c r="K218" s="311"/>
      <c r="P218" s="376"/>
      <c r="V218" s="308"/>
      <c r="W218" s="308"/>
      <c r="X218" s="308"/>
      <c r="Y218" s="308"/>
      <c r="Z218" s="308"/>
    </row>
    <row r="219" customFormat="false" ht="15.75" hidden="false" customHeight="false" outlineLevel="0" collapsed="false">
      <c r="A219" s="419" t="n">
        <f aca="false">A205</f>
        <v>104404</v>
      </c>
      <c r="B219" s="404" t="str">
        <f aca="false">B205</f>
        <v>Computació d´Altes Prestacions</v>
      </c>
      <c r="C219" s="331" t="s">
        <v>15</v>
      </c>
      <c r="D219" s="331" t="s">
        <v>15</v>
      </c>
      <c r="E219" s="331" t="s">
        <v>15</v>
      </c>
      <c r="F219" s="331" t="s">
        <v>15</v>
      </c>
      <c r="G219" s="331" t="s">
        <v>15</v>
      </c>
      <c r="I219" s="373"/>
      <c r="J219" s="316" t="s">
        <v>306</v>
      </c>
      <c r="K219" s="316" t="s">
        <v>307</v>
      </c>
      <c r="L219" s="373"/>
      <c r="M219" s="373"/>
      <c r="P219" s="376"/>
      <c r="R219" s="373"/>
      <c r="S219" s="376"/>
      <c r="T219" s="376"/>
      <c r="U219" s="376"/>
      <c r="V219" s="308"/>
      <c r="W219" s="308"/>
      <c r="X219" s="308"/>
      <c r="Y219" s="308"/>
      <c r="Z219" s="308"/>
    </row>
    <row r="220" customFormat="false" ht="15.75" hidden="false" customHeight="false" outlineLevel="0" collapsed="false">
      <c r="A220" s="420" t="n">
        <f aca="false">A206</f>
        <v>104405</v>
      </c>
      <c r="B220" s="405" t="str">
        <f aca="false">B206</f>
        <v>Teoria de la Informació</v>
      </c>
      <c r="C220" s="334" t="s">
        <v>15</v>
      </c>
      <c r="D220" s="334" t="s">
        <v>15</v>
      </c>
      <c r="E220" s="334" t="s">
        <v>15</v>
      </c>
      <c r="F220" s="334" t="s">
        <v>15</v>
      </c>
      <c r="G220" s="334" t="s">
        <v>15</v>
      </c>
      <c r="H220" s="308"/>
      <c r="I220" s="308"/>
      <c r="J220" s="397" t="s">
        <v>304</v>
      </c>
      <c r="K220" s="379" t="s">
        <v>113</v>
      </c>
      <c r="L220" s="308"/>
      <c r="M220" s="308"/>
      <c r="N220" s="308"/>
      <c r="O220" s="308"/>
      <c r="P220" s="308"/>
      <c r="Q220" s="308"/>
      <c r="R220" s="308"/>
      <c r="S220" s="308"/>
      <c r="T220" s="308"/>
      <c r="U220" s="308"/>
      <c r="V220" s="308"/>
      <c r="W220" s="308"/>
      <c r="X220" s="308"/>
      <c r="Y220" s="308"/>
      <c r="Z220" s="308"/>
    </row>
    <row r="221" customFormat="false" ht="15.75" hidden="false" customHeight="false" outlineLevel="0" collapsed="false">
      <c r="A221" s="371"/>
      <c r="B221" s="308"/>
      <c r="C221" s="377"/>
      <c r="D221" s="377"/>
      <c r="E221" s="377"/>
      <c r="F221" s="377"/>
      <c r="G221" s="377"/>
      <c r="H221" s="308"/>
      <c r="I221" s="308"/>
      <c r="J221" s="397" t="s">
        <v>308</v>
      </c>
      <c r="K221" s="379" t="s">
        <v>116</v>
      </c>
      <c r="L221" s="308"/>
      <c r="M221" s="308"/>
      <c r="N221" s="308"/>
      <c r="O221" s="308"/>
      <c r="P221" s="308"/>
      <c r="Q221" s="308"/>
      <c r="R221" s="308"/>
      <c r="S221" s="308"/>
      <c r="T221" s="308"/>
      <c r="U221" s="308"/>
      <c r="V221" s="308"/>
      <c r="W221" s="308"/>
      <c r="X221" s="308"/>
      <c r="Y221" s="308"/>
      <c r="Z221" s="308"/>
    </row>
    <row r="222" customFormat="false" ht="15.75" hidden="false" customHeight="false" outlineLevel="0" collapsed="false">
      <c r="A222" s="371"/>
      <c r="B222" s="308"/>
      <c r="C222" s="306" t="s">
        <v>8</v>
      </c>
      <c r="D222" s="306"/>
      <c r="E222" s="306"/>
      <c r="F222" s="306"/>
      <c r="G222" s="306"/>
      <c r="H222" s="306"/>
      <c r="I222" s="308"/>
      <c r="J222" s="373"/>
      <c r="K222" s="388"/>
      <c r="L222" s="308"/>
      <c r="M222" s="308"/>
      <c r="N222" s="308"/>
      <c r="O222" s="308"/>
      <c r="P222" s="308"/>
      <c r="Q222" s="308"/>
      <c r="R222" s="308"/>
      <c r="S222" s="308"/>
      <c r="T222" s="308"/>
      <c r="U222" s="308"/>
      <c r="V222" s="308"/>
      <c r="W222" s="308"/>
      <c r="X222" s="308"/>
      <c r="Y222" s="308"/>
      <c r="Z222" s="308"/>
    </row>
    <row r="223" customFormat="false" ht="15.75" hidden="false" customHeight="false" outlineLevel="0" collapsed="false">
      <c r="A223" s="371"/>
      <c r="B223" s="308"/>
      <c r="C223" s="309" t="s">
        <v>302</v>
      </c>
      <c r="D223" s="310" t="s">
        <v>327</v>
      </c>
      <c r="E223" s="310"/>
      <c r="F223" s="310"/>
      <c r="G223" s="310"/>
      <c r="H223" s="310"/>
      <c r="I223" s="308"/>
      <c r="J223" s="373"/>
      <c r="K223" s="388"/>
      <c r="L223" s="308"/>
      <c r="M223" s="308"/>
      <c r="N223" s="308"/>
      <c r="O223" s="308"/>
      <c r="P223" s="308"/>
      <c r="Q223" s="308"/>
      <c r="R223" s="308"/>
      <c r="S223" s="308"/>
      <c r="T223" s="308"/>
      <c r="U223" s="308"/>
      <c r="V223" s="308"/>
      <c r="W223" s="308"/>
      <c r="X223" s="308"/>
      <c r="Y223" s="308"/>
      <c r="Z223" s="308"/>
    </row>
    <row r="224" customFormat="false" ht="15" hidden="false" customHeight="false" outlineLevel="0" collapsed="false">
      <c r="A224" s="371"/>
      <c r="B224" s="308"/>
      <c r="C224" s="309" t="s">
        <v>315</v>
      </c>
      <c r="D224" s="310" t="s">
        <v>308</v>
      </c>
      <c r="E224" s="310" t="s">
        <v>316</v>
      </c>
      <c r="F224" s="310" t="s">
        <v>317</v>
      </c>
      <c r="G224" s="310" t="s">
        <v>318</v>
      </c>
      <c r="H224" s="310" t="s">
        <v>319</v>
      </c>
      <c r="I224" s="308"/>
      <c r="J224" s="308"/>
      <c r="K224" s="308"/>
      <c r="L224" s="308"/>
      <c r="M224" s="308"/>
      <c r="N224" s="308"/>
      <c r="O224" s="308"/>
      <c r="P224" s="308"/>
      <c r="Q224" s="308"/>
      <c r="R224" s="308"/>
      <c r="S224" s="308"/>
      <c r="T224" s="308"/>
      <c r="U224" s="308"/>
      <c r="V224" s="308"/>
      <c r="W224" s="308"/>
      <c r="X224" s="308"/>
      <c r="Y224" s="308"/>
      <c r="Z224" s="308"/>
    </row>
    <row r="225" customFormat="false" ht="15.75" hidden="false" customHeight="false" outlineLevel="0" collapsed="false">
      <c r="A225" s="312" t="n">
        <f aca="false">A202</f>
        <v>104401</v>
      </c>
      <c r="B225" s="416" t="str">
        <f aca="false">B202</f>
        <v>Equacions en Derivades Parcials</v>
      </c>
      <c r="C225" s="314" t="n">
        <f aca="false">'3r_curs_1r_sem'!R7</f>
        <v>12</v>
      </c>
      <c r="D225" s="315" t="n">
        <f aca="false">COUNTIF('3r_curs_1r_sem'!$A$12:$W$158,"EQDP Pr")</f>
        <v>12</v>
      </c>
      <c r="E225" s="314" t="s">
        <v>15</v>
      </c>
      <c r="F225" s="314" t="s">
        <v>15</v>
      </c>
      <c r="G225" s="314" t="s">
        <v>15</v>
      </c>
      <c r="H225" s="314" t="s">
        <v>15</v>
      </c>
      <c r="I225" s="308"/>
      <c r="J225" s="311" t="n">
        <v>104404</v>
      </c>
      <c r="K225" s="311"/>
      <c r="L225" s="308"/>
      <c r="N225" s="308"/>
      <c r="O225" s="308"/>
      <c r="P225" s="308"/>
      <c r="Q225" s="308"/>
      <c r="R225" s="308"/>
      <c r="S225" s="308"/>
      <c r="T225" s="308"/>
      <c r="U225" s="308"/>
      <c r="V225" s="308"/>
      <c r="W225" s="308"/>
      <c r="X225" s="308"/>
      <c r="Y225" s="308"/>
      <c r="Z225" s="308"/>
    </row>
    <row r="226" customFormat="false" ht="15.75" hidden="false" customHeight="false" outlineLevel="0" collapsed="false">
      <c r="A226" s="417" t="n">
        <f aca="false">A203</f>
        <v>104402</v>
      </c>
      <c r="B226" s="402" t="str">
        <f aca="false">B203</f>
        <v>Física, Abstracció i Computació</v>
      </c>
      <c r="C226" s="319" t="n">
        <f aca="false">'3r_curs_1r_sem'!R8</f>
        <v>18</v>
      </c>
      <c r="D226" s="320" t="n">
        <f aca="false">COUNTIF('3r_curs_1r_sem'!$A$12:$W$158,"FAC Pr")</f>
        <v>18</v>
      </c>
      <c r="E226" s="319" t="s">
        <v>15</v>
      </c>
      <c r="F226" s="319" t="s">
        <v>15</v>
      </c>
      <c r="G226" s="319" t="s">
        <v>15</v>
      </c>
      <c r="H226" s="319" t="s">
        <v>15</v>
      </c>
      <c r="I226" s="308"/>
      <c r="J226" s="316" t="s">
        <v>306</v>
      </c>
      <c r="K226" s="316" t="s">
        <v>307</v>
      </c>
      <c r="L226" s="308"/>
      <c r="N226" s="308"/>
      <c r="O226" s="308"/>
      <c r="P226" s="308"/>
      <c r="Q226" s="308"/>
      <c r="R226" s="308"/>
      <c r="S226" s="308"/>
      <c r="T226" s="308"/>
      <c r="U226" s="308"/>
      <c r="V226" s="308"/>
      <c r="W226" s="308"/>
      <c r="X226" s="308"/>
      <c r="Y226" s="308"/>
      <c r="Z226" s="308"/>
    </row>
    <row r="227" customFormat="false" ht="15.75" hidden="false" customHeight="false" outlineLevel="0" collapsed="false">
      <c r="A227" s="418" t="n">
        <f aca="false">A204</f>
        <v>104403</v>
      </c>
      <c r="B227" s="403" t="str">
        <f aca="false">B204</f>
        <v>Aprenentatge Computacional</v>
      </c>
      <c r="C227" s="325" t="n">
        <f aca="false">'3r_curs_1r_sem'!R9</f>
        <v>22</v>
      </c>
      <c r="D227" s="326" t="n">
        <f aca="false">COUNTIF('3r_curs_1r_sem'!$A$12:$W$158,"AP.Comput Pr1")</f>
        <v>22</v>
      </c>
      <c r="E227" s="325" t="s">
        <v>15</v>
      </c>
      <c r="F227" s="325" t="s">
        <v>15</v>
      </c>
      <c r="G227" s="325" t="s">
        <v>15</v>
      </c>
      <c r="H227" s="325" t="s">
        <v>15</v>
      </c>
      <c r="I227" s="308"/>
      <c r="J227" s="398" t="s">
        <v>304</v>
      </c>
      <c r="K227" s="382" t="s">
        <v>109</v>
      </c>
      <c r="L227" s="376"/>
      <c r="N227" s="308"/>
      <c r="O227" s="308"/>
      <c r="P227" s="308"/>
      <c r="Q227" s="308"/>
      <c r="R227" s="308"/>
      <c r="S227" s="308"/>
      <c r="T227" s="308"/>
      <c r="U227" s="308"/>
      <c r="V227" s="308"/>
      <c r="W227" s="308"/>
      <c r="X227" s="308"/>
      <c r="Y227" s="308"/>
      <c r="Z227" s="308"/>
    </row>
    <row r="228" customFormat="false" ht="15.75" hidden="false" customHeight="false" outlineLevel="0" collapsed="false">
      <c r="A228" s="419" t="n">
        <f aca="false">A205</f>
        <v>104404</v>
      </c>
      <c r="B228" s="404" t="str">
        <f aca="false">B205</f>
        <v>Computació d´Altes Prestacions</v>
      </c>
      <c r="C228" s="329" t="n">
        <f aca="false">'3r_curs_1r_sem'!R10</f>
        <v>25</v>
      </c>
      <c r="D228" s="380" t="n">
        <f aca="false">COUNTIF('3r_curs_1r_sem'!$A$12:$W$158,"ComAP Pr2")</f>
        <v>25</v>
      </c>
      <c r="E228" s="380" t="n">
        <f aca="false">COUNTIF('3r_curs_1r_sem'!$A$12:$W$158,"ComAP Pr2")</f>
        <v>25</v>
      </c>
      <c r="F228" s="331" t="s">
        <v>15</v>
      </c>
      <c r="G228" s="331" t="s">
        <v>15</v>
      </c>
      <c r="H228" s="331" t="s">
        <v>15</v>
      </c>
      <c r="I228" s="308"/>
      <c r="J228" s="381" t="s">
        <v>308</v>
      </c>
      <c r="K228" s="382" t="s">
        <v>340</v>
      </c>
      <c r="L228" s="376"/>
      <c r="N228" s="308"/>
      <c r="O228" s="308"/>
      <c r="P228" s="308"/>
      <c r="Q228" s="308"/>
      <c r="R228" s="308"/>
      <c r="S228" s="308"/>
      <c r="T228" s="308"/>
      <c r="U228" s="308"/>
      <c r="V228" s="308"/>
      <c r="W228" s="308"/>
      <c r="X228" s="308"/>
      <c r="Y228" s="308"/>
      <c r="Z228" s="308"/>
    </row>
    <row r="229" customFormat="false" ht="15.75" hidden="false" customHeight="false" outlineLevel="0" collapsed="false">
      <c r="A229" s="420" t="n">
        <f aca="false">A206</f>
        <v>104405</v>
      </c>
      <c r="B229" s="405" t="str">
        <f aca="false">B206</f>
        <v>Teoria de la Informació</v>
      </c>
      <c r="C229" s="334" t="str">
        <f aca="false">'3r_curs_1r_sem'!R11</f>
        <v>-</v>
      </c>
      <c r="D229" s="335" t="s">
        <v>15</v>
      </c>
      <c r="E229" s="334" t="s">
        <v>15</v>
      </c>
      <c r="F229" s="334" t="s">
        <v>15</v>
      </c>
      <c r="G229" s="334" t="s">
        <v>15</v>
      </c>
      <c r="H229" s="334" t="s">
        <v>15</v>
      </c>
      <c r="I229" s="308"/>
      <c r="J229" s="381" t="s">
        <v>341</v>
      </c>
      <c r="K229" s="382" t="s">
        <v>342</v>
      </c>
      <c r="L229" s="376"/>
      <c r="N229" s="308"/>
      <c r="O229" s="308"/>
      <c r="P229" s="308"/>
      <c r="Q229" s="308"/>
      <c r="R229" s="308"/>
      <c r="S229" s="308"/>
      <c r="T229" s="308"/>
      <c r="U229" s="308"/>
      <c r="V229" s="308"/>
      <c r="W229" s="308"/>
      <c r="X229" s="308"/>
      <c r="Y229" s="308"/>
      <c r="Z229" s="308"/>
    </row>
    <row r="230" customFormat="false" ht="15.75" hidden="false" customHeight="false" outlineLevel="0" collapsed="false">
      <c r="A230" s="371"/>
      <c r="B230" s="308"/>
      <c r="C230" s="377"/>
      <c r="D230" s="377"/>
      <c r="E230" s="377"/>
      <c r="F230" s="377"/>
      <c r="G230" s="377"/>
      <c r="H230" s="308"/>
      <c r="I230" s="308"/>
      <c r="N230" s="308"/>
      <c r="O230" s="308"/>
      <c r="P230" s="308"/>
      <c r="Q230" s="308"/>
      <c r="R230" s="308"/>
      <c r="S230" s="308"/>
      <c r="T230" s="308"/>
      <c r="U230" s="308"/>
      <c r="V230" s="308"/>
      <c r="W230" s="308"/>
      <c r="X230" s="308"/>
      <c r="Y230" s="308"/>
      <c r="Z230" s="308"/>
    </row>
    <row r="231" customFormat="false" ht="15" hidden="false" customHeight="false" outlineLevel="0" collapsed="false">
      <c r="A231" s="371"/>
      <c r="B231" s="308"/>
      <c r="C231" s="306" t="s">
        <v>320</v>
      </c>
      <c r="D231" s="306"/>
      <c r="E231" s="306"/>
      <c r="F231" s="306"/>
      <c r="G231" s="306"/>
      <c r="H231" s="308"/>
      <c r="I231" s="308"/>
      <c r="J231" s="311" t="n">
        <v>104405</v>
      </c>
      <c r="K231" s="311"/>
      <c r="N231" s="308"/>
      <c r="O231" s="308"/>
      <c r="P231" s="308"/>
      <c r="Q231" s="308"/>
      <c r="R231" s="308"/>
      <c r="S231" s="308"/>
      <c r="T231" s="308"/>
      <c r="U231" s="308"/>
      <c r="V231" s="308"/>
      <c r="W231" s="308"/>
      <c r="X231" s="308"/>
      <c r="Y231" s="308"/>
      <c r="Z231" s="308"/>
    </row>
    <row r="232" customFormat="false" ht="15" hidden="false" customHeight="false" outlineLevel="0" collapsed="false">
      <c r="A232" s="371"/>
      <c r="B232" s="308"/>
      <c r="C232" s="309" t="s">
        <v>302</v>
      </c>
      <c r="D232" s="310" t="s">
        <v>327</v>
      </c>
      <c r="E232" s="310"/>
      <c r="F232" s="310"/>
      <c r="G232" s="310"/>
      <c r="H232" s="308"/>
      <c r="I232" s="308"/>
      <c r="J232" s="316" t="s">
        <v>306</v>
      </c>
      <c r="K232" s="316" t="s">
        <v>307</v>
      </c>
      <c r="N232" s="308"/>
      <c r="O232" s="308"/>
      <c r="P232" s="308"/>
      <c r="Q232" s="308"/>
      <c r="R232" s="308"/>
      <c r="S232" s="308"/>
      <c r="T232" s="308"/>
      <c r="U232" s="308"/>
      <c r="V232" s="308"/>
      <c r="W232" s="308"/>
      <c r="X232" s="308"/>
      <c r="Y232" s="308"/>
      <c r="Z232" s="308"/>
    </row>
    <row r="233" customFormat="false" ht="15" hidden="false" customHeight="false" outlineLevel="0" collapsed="false">
      <c r="A233" s="371"/>
      <c r="B233" s="308"/>
      <c r="C233" s="309" t="s">
        <v>321</v>
      </c>
      <c r="D233" s="310" t="s">
        <v>309</v>
      </c>
      <c r="E233" s="310" t="s">
        <v>322</v>
      </c>
      <c r="F233" s="310" t="s">
        <v>323</v>
      </c>
      <c r="G233" s="310" t="s">
        <v>324</v>
      </c>
      <c r="H233" s="308"/>
      <c r="I233" s="308"/>
      <c r="J233" s="399" t="s">
        <v>304</v>
      </c>
      <c r="K233" s="400" t="s">
        <v>111</v>
      </c>
      <c r="N233" s="308"/>
      <c r="O233" s="308"/>
      <c r="P233" s="308"/>
      <c r="Q233" s="308"/>
      <c r="R233" s="308"/>
      <c r="S233" s="308"/>
      <c r="T233" s="308"/>
      <c r="U233" s="308"/>
      <c r="V233" s="308"/>
      <c r="W233" s="308"/>
      <c r="X233" s="308"/>
      <c r="Y233" s="308"/>
      <c r="Z233" s="308"/>
    </row>
    <row r="234" customFormat="false" ht="15.75" hidden="false" customHeight="false" outlineLevel="0" collapsed="false">
      <c r="A234" s="312" t="n">
        <f aca="false">A202</f>
        <v>104401</v>
      </c>
      <c r="B234" s="416" t="str">
        <f aca="false">B202</f>
        <v>Equacions en Derivades Parcials</v>
      </c>
      <c r="C234" s="314" t="n">
        <f aca="false">'3r_curs_1r_sem'!T7</f>
        <v>10</v>
      </c>
      <c r="D234" s="315" t="n">
        <f aca="false">COUNTIF('3r_curs_1r_sem'!$A$12:$W$158,"EQDP Se")</f>
        <v>10</v>
      </c>
      <c r="E234" s="314" t="s">
        <v>15</v>
      </c>
      <c r="F234" s="314" t="s">
        <v>15</v>
      </c>
      <c r="G234" s="314" t="s">
        <v>15</v>
      </c>
      <c r="H234" s="308"/>
      <c r="I234" s="308"/>
      <c r="J234" s="399" t="s">
        <v>308</v>
      </c>
      <c r="K234" s="400" t="s">
        <v>343</v>
      </c>
      <c r="N234" s="308"/>
      <c r="O234" s="308"/>
      <c r="P234" s="308"/>
      <c r="Q234" s="308"/>
      <c r="R234" s="308"/>
      <c r="S234" s="308"/>
      <c r="T234" s="308"/>
      <c r="U234" s="308"/>
      <c r="V234" s="308"/>
      <c r="W234" s="308"/>
      <c r="X234" s="308"/>
      <c r="Y234" s="308"/>
      <c r="Z234" s="308"/>
    </row>
    <row r="235" customFormat="false" ht="15.75" hidden="false" customHeight="false" outlineLevel="0" collapsed="false">
      <c r="A235" s="417" t="n">
        <f aca="false">A203</f>
        <v>104402</v>
      </c>
      <c r="B235" s="402" t="str">
        <f aca="false">B203</f>
        <v>Física, Abstracció i Computació</v>
      </c>
      <c r="C235" s="319" t="n">
        <f aca="false">'3r_curs_1r_sem'!T8</f>
        <v>15</v>
      </c>
      <c r="D235" s="320" t="n">
        <f aca="false">COUNTIF('3r_curs_1r_sem'!$A$12:$W$158,"FAC Se")</f>
        <v>15</v>
      </c>
      <c r="E235" s="319" t="s">
        <v>15</v>
      </c>
      <c r="F235" s="319" t="s">
        <v>15</v>
      </c>
      <c r="G235" s="319" t="s">
        <v>15</v>
      </c>
      <c r="H235" s="308"/>
      <c r="I235" s="308"/>
      <c r="J235" s="399" t="s">
        <v>309</v>
      </c>
      <c r="K235" s="400" t="s">
        <v>118</v>
      </c>
      <c r="L235" s="308"/>
      <c r="M235" s="308"/>
      <c r="N235" s="308"/>
      <c r="O235" s="308"/>
      <c r="P235" s="308"/>
      <c r="Q235" s="308"/>
      <c r="R235" s="308"/>
      <c r="S235" s="308"/>
      <c r="T235" s="308"/>
      <c r="U235" s="308"/>
      <c r="V235" s="308"/>
      <c r="W235" s="308"/>
      <c r="X235" s="308"/>
      <c r="Y235" s="308"/>
      <c r="Z235" s="308"/>
    </row>
    <row r="236" customFormat="false" ht="15.75" hidden="false" customHeight="false" outlineLevel="0" collapsed="false">
      <c r="A236" s="418" t="n">
        <f aca="false">A204</f>
        <v>104403</v>
      </c>
      <c r="B236" s="403" t="str">
        <f aca="false">B204</f>
        <v>Aprenentatge Computacional</v>
      </c>
      <c r="C236" s="325" t="str">
        <f aca="false">'3r_curs_1r_sem'!T9</f>
        <v>-</v>
      </c>
      <c r="D236" s="325" t="s">
        <v>15</v>
      </c>
      <c r="E236" s="325" t="s">
        <v>15</v>
      </c>
      <c r="F236" s="325" t="s">
        <v>15</v>
      </c>
      <c r="G236" s="325" t="s">
        <v>15</v>
      </c>
      <c r="H236" s="308"/>
      <c r="I236" s="308"/>
      <c r="J236" s="308"/>
      <c r="K236" s="308"/>
      <c r="L236" s="308"/>
      <c r="M236" s="308"/>
      <c r="N236" s="308"/>
      <c r="O236" s="308"/>
      <c r="P236" s="308"/>
      <c r="Q236" s="308"/>
      <c r="R236" s="308"/>
      <c r="S236" s="308"/>
      <c r="T236" s="308"/>
      <c r="U236" s="308"/>
      <c r="V236" s="308"/>
      <c r="W236" s="308"/>
      <c r="X236" s="308"/>
      <c r="Y236" s="308"/>
      <c r="Z236" s="308"/>
    </row>
    <row r="237" customFormat="false" ht="15.75" hidden="false" customHeight="false" outlineLevel="0" collapsed="false">
      <c r="A237" s="419" t="n">
        <f aca="false">A205</f>
        <v>104404</v>
      </c>
      <c r="B237" s="404" t="str">
        <f aca="false">B205</f>
        <v>Computació d´Altes Prestacions</v>
      </c>
      <c r="C237" s="329" t="str">
        <f aca="false">'3r_curs_1r_sem'!T10</f>
        <v>-</v>
      </c>
      <c r="D237" s="331" t="s">
        <v>15</v>
      </c>
      <c r="E237" s="331" t="s">
        <v>15</v>
      </c>
      <c r="F237" s="331" t="s">
        <v>15</v>
      </c>
      <c r="G237" s="331" t="s">
        <v>15</v>
      </c>
      <c r="H237" s="308"/>
      <c r="I237" s="308"/>
      <c r="J237" s="308"/>
      <c r="K237" s="308"/>
      <c r="L237" s="308"/>
      <c r="M237" s="308"/>
      <c r="N237" s="308"/>
      <c r="O237" s="308"/>
      <c r="P237" s="308"/>
      <c r="Q237" s="308"/>
      <c r="R237" s="308"/>
      <c r="S237" s="308"/>
      <c r="T237" s="308"/>
      <c r="U237" s="308"/>
      <c r="V237" s="308"/>
      <c r="W237" s="308"/>
      <c r="X237" s="308"/>
      <c r="Y237" s="308"/>
      <c r="Z237" s="308"/>
    </row>
    <row r="238" customFormat="false" ht="15.75" hidden="false" customHeight="false" outlineLevel="0" collapsed="false">
      <c r="A238" s="420" t="n">
        <f aca="false">A206</f>
        <v>104405</v>
      </c>
      <c r="B238" s="405" t="str">
        <f aca="false">B206</f>
        <v>Teoria de la Informació</v>
      </c>
      <c r="C238" s="334" t="n">
        <f aca="false">'3r_curs_1r_sem'!T11</f>
        <v>12</v>
      </c>
      <c r="D238" s="335" t="n">
        <f aca="false">COUNTIF('3r_curs_1r_sem'!$A$12:$W$158,"Teoria.Inf Se")</f>
        <v>12</v>
      </c>
      <c r="E238" s="334" t="s">
        <v>15</v>
      </c>
      <c r="F238" s="334" t="s">
        <v>15</v>
      </c>
      <c r="G238" s="334" t="s">
        <v>15</v>
      </c>
      <c r="H238" s="308"/>
      <c r="I238" s="308"/>
      <c r="J238" s="308"/>
      <c r="K238" s="308"/>
      <c r="L238" s="308"/>
      <c r="M238" s="308"/>
      <c r="N238" s="308"/>
      <c r="O238" s="308"/>
      <c r="P238" s="308"/>
      <c r="Q238" s="308"/>
      <c r="R238" s="308"/>
      <c r="S238" s="308"/>
      <c r="T238" s="308"/>
      <c r="U238" s="308"/>
      <c r="V238" s="308"/>
      <c r="W238" s="308"/>
      <c r="X238" s="308"/>
      <c r="Y238" s="308"/>
      <c r="Z238" s="308"/>
    </row>
    <row r="239" customFormat="false" ht="15.75" hidden="false" customHeight="false" outlineLevel="0" collapsed="false">
      <c r="A239" s="371"/>
      <c r="B239" s="308"/>
      <c r="C239" s="377"/>
      <c r="D239" s="377"/>
      <c r="E239" s="377"/>
      <c r="F239" s="377"/>
      <c r="G239" s="377"/>
      <c r="H239" s="308"/>
      <c r="I239" s="308"/>
      <c r="J239" s="308"/>
      <c r="K239" s="308"/>
      <c r="L239" s="308"/>
      <c r="M239" s="308"/>
      <c r="N239" s="308"/>
      <c r="O239" s="308"/>
      <c r="P239" s="308"/>
      <c r="Q239" s="308"/>
      <c r="R239" s="308"/>
      <c r="S239" s="308"/>
      <c r="T239" s="308"/>
      <c r="U239" s="308"/>
      <c r="V239" s="308"/>
      <c r="W239" s="308"/>
      <c r="X239" s="308"/>
      <c r="Y239" s="308"/>
      <c r="Z239" s="308"/>
    </row>
    <row r="240" customFormat="false" ht="15" hidden="false" customHeight="false" outlineLevel="0" collapsed="false">
      <c r="A240" s="302" t="s">
        <v>325</v>
      </c>
      <c r="B240" s="302"/>
      <c r="C240" s="302"/>
      <c r="D240" s="302"/>
      <c r="E240" s="302"/>
      <c r="F240" s="302"/>
      <c r="G240" s="302"/>
      <c r="H240" s="302"/>
      <c r="I240" s="302"/>
      <c r="J240" s="302"/>
      <c r="K240" s="302"/>
      <c r="L240" s="302"/>
      <c r="M240" s="302"/>
      <c r="N240" s="303"/>
      <c r="O240" s="303"/>
      <c r="P240" s="303"/>
      <c r="Q240" s="303"/>
      <c r="R240" s="303"/>
      <c r="S240" s="303"/>
      <c r="T240" s="303"/>
      <c r="U240" s="303"/>
      <c r="V240" s="303"/>
      <c r="W240" s="303"/>
      <c r="X240" s="303"/>
      <c r="Y240" s="303"/>
      <c r="Z240" s="303"/>
    </row>
    <row r="241" customFormat="false" ht="15.75" hidden="false" customHeight="false" outlineLevel="0" collapsed="false">
      <c r="A241" s="300"/>
      <c r="C241" s="304"/>
    </row>
    <row r="242" customFormat="false" ht="15.75" hidden="false" customHeight="false" outlineLevel="0" collapsed="false">
      <c r="A242" s="300"/>
      <c r="C242" s="304"/>
      <c r="J242" s="307" t="s">
        <v>301</v>
      </c>
      <c r="K242" s="308"/>
    </row>
    <row r="243" customFormat="false" ht="15" hidden="false" customHeight="true" outlineLevel="0" collapsed="false">
      <c r="A243" s="305" t="s">
        <v>344</v>
      </c>
      <c r="B243" s="305"/>
      <c r="C243" s="306" t="s">
        <v>300</v>
      </c>
      <c r="D243" s="306"/>
      <c r="E243" s="306"/>
      <c r="J243" s="308"/>
      <c r="K243" s="308"/>
    </row>
    <row r="244" customFormat="false" ht="15" hidden="false" customHeight="false" outlineLevel="0" collapsed="false">
      <c r="A244" s="305"/>
      <c r="B244" s="305"/>
      <c r="C244" s="309" t="s">
        <v>302</v>
      </c>
      <c r="D244" s="310" t="s">
        <v>327</v>
      </c>
      <c r="E244" s="310"/>
      <c r="J244" s="311" t="n">
        <v>104406</v>
      </c>
      <c r="K244" s="311"/>
    </row>
    <row r="245" customFormat="false" ht="15" hidden="false" customHeight="false" outlineLevel="0" collapsed="false">
      <c r="A245" s="305"/>
      <c r="B245" s="305"/>
      <c r="C245" s="309" t="s">
        <v>6</v>
      </c>
      <c r="D245" s="310" t="s">
        <v>304</v>
      </c>
      <c r="E245" s="310" t="s">
        <v>305</v>
      </c>
      <c r="J245" s="316" t="s">
        <v>306</v>
      </c>
      <c r="K245" s="316" t="s">
        <v>307</v>
      </c>
    </row>
    <row r="246" customFormat="false" ht="15.75" hidden="false" customHeight="false" outlineLevel="0" collapsed="false">
      <c r="A246" s="312" t="n">
        <f aca="false">'3r_curs_2n_sem'!B7</f>
        <v>104406</v>
      </c>
      <c r="B246" s="313" t="str">
        <f aca="false">'3r_curs_2n_sem'!F7</f>
        <v>Sistemes Distribuïts i el Núvol</v>
      </c>
      <c r="C246" s="314" t="n">
        <f aca="false">'3r_curs_2n_sem'!N7</f>
        <v>24</v>
      </c>
      <c r="D246" s="315" t="n">
        <f aca="false">COUNTIF('3r_curs_2n_sem'!$A$12:$W$158,"SDN")</f>
        <v>24</v>
      </c>
      <c r="E246" s="314" t="s">
        <v>15</v>
      </c>
      <c r="J246" s="394" t="s">
        <v>304</v>
      </c>
      <c r="K246" s="395" t="s">
        <v>240</v>
      </c>
    </row>
    <row r="247" customFormat="false" ht="15.75" hidden="false" customHeight="false" outlineLevel="0" collapsed="false">
      <c r="A247" s="317" t="n">
        <f aca="false">'3r_curs_2n_sem'!B8</f>
        <v>104407</v>
      </c>
      <c r="B247" s="318" t="str">
        <f aca="false">'3r_curs_2n_sem'!F8</f>
        <v>Xarxes Neuronals i Aprenentatge Profund</v>
      </c>
      <c r="C247" s="319" t="n">
        <f aca="false">'3r_curs_2n_sem'!N8</f>
        <v>27</v>
      </c>
      <c r="D247" s="320" t="n">
        <f aca="false">COUNTIF('3r_curs_2n_sem'!$A$12:$W$158,"XNAP")</f>
        <v>27</v>
      </c>
      <c r="E247" s="319" t="s">
        <v>15</v>
      </c>
      <c r="J247" s="394" t="s">
        <v>308</v>
      </c>
      <c r="K247" s="395" t="s">
        <v>254</v>
      </c>
    </row>
    <row r="248" customFormat="false" ht="15.75" hidden="false" customHeight="false" outlineLevel="0" collapsed="false">
      <c r="A248" s="323" t="n">
        <f aca="false">'3r_curs_2n_sem'!B9</f>
        <v>104408</v>
      </c>
      <c r="B248" s="324" t="str">
        <f aca="false">'3r_curs_2n_sem'!F9</f>
        <v>Informació Quàntica</v>
      </c>
      <c r="C248" s="325" t="n">
        <f aca="false">'3r_curs_2n_sem'!N9</f>
        <v>27</v>
      </c>
      <c r="D248" s="326" t="n">
        <f aca="false">COUNTIF('3r_curs_2n_sem'!$A$12:$W$158,"Inf.Q")</f>
        <v>27</v>
      </c>
      <c r="E248" s="325" t="s">
        <v>15</v>
      </c>
      <c r="J248" s="394" t="s">
        <v>316</v>
      </c>
      <c r="K248" s="395" t="s">
        <v>255</v>
      </c>
    </row>
    <row r="249" customFormat="false" ht="15.75" hidden="false" customHeight="false" outlineLevel="0" collapsed="false">
      <c r="A249" s="327" t="n">
        <f aca="false">'3r_curs_2n_sem'!B10</f>
        <v>104409</v>
      </c>
      <c r="B249" s="328" t="str">
        <f aca="false">'3r_curs_2n_sem'!F10</f>
        <v>Bases de Dades no Relacionals</v>
      </c>
      <c r="C249" s="329" t="n">
        <f aca="false">'3r_curs_2n_sem'!N10</f>
        <v>27</v>
      </c>
      <c r="D249" s="330" t="n">
        <f aca="false">COUNTIF('3r_curs_2n_sem'!$A$12:$W$158,"BDnoR")</f>
        <v>27</v>
      </c>
      <c r="E249" s="331" t="s">
        <v>15</v>
      </c>
    </row>
    <row r="250" customFormat="false" ht="15.75" hidden="false" customHeight="false" outlineLevel="0" collapsed="false">
      <c r="A250" s="332" t="n">
        <f aca="false">'3r_curs_2n_sem'!B11</f>
        <v>104410</v>
      </c>
      <c r="B250" s="333" t="str">
        <f aca="false">'3r_curs_2n_sem'!F11</f>
        <v>Modelització i Simulació</v>
      </c>
      <c r="C250" s="334" t="n">
        <f aca="false">'3r_curs_2n_sem'!N11</f>
        <v>27</v>
      </c>
      <c r="D250" s="335" t="n">
        <f aca="false">COUNTIF('3r_curs_2n_sem'!$A$12:$W$158,"ModeSim")</f>
        <v>27</v>
      </c>
      <c r="E250" s="334" t="s">
        <v>15</v>
      </c>
    </row>
    <row r="251" customFormat="false" ht="15" hidden="false" customHeight="false" outlineLevel="0" collapsed="false">
      <c r="A251" s="371"/>
      <c r="B251" s="308"/>
      <c r="E251" s="308"/>
      <c r="F251" s="308"/>
      <c r="G251" s="308"/>
      <c r="H251" s="308"/>
      <c r="I251" s="308"/>
      <c r="J251" s="311" t="n">
        <v>104407</v>
      </c>
      <c r="K251" s="311"/>
      <c r="N251" s="308"/>
      <c r="O251" s="308"/>
      <c r="P251" s="308"/>
      <c r="Q251" s="308"/>
      <c r="R251" s="308"/>
      <c r="S251" s="308"/>
      <c r="T251" s="308"/>
      <c r="U251" s="308"/>
      <c r="V251" s="308"/>
      <c r="W251" s="308"/>
      <c r="X251" s="308"/>
      <c r="Y251" s="308"/>
      <c r="Z251" s="308"/>
    </row>
    <row r="252" customFormat="false" ht="15.75" hidden="false" customHeight="true" outlineLevel="0" collapsed="false">
      <c r="A252" s="371"/>
      <c r="B252" s="308"/>
      <c r="C252" s="372" t="s">
        <v>7</v>
      </c>
      <c r="D252" s="372"/>
      <c r="E252" s="372"/>
      <c r="F252" s="372"/>
      <c r="G252" s="372"/>
      <c r="H252" s="308"/>
      <c r="I252" s="308"/>
      <c r="J252" s="316" t="s">
        <v>306</v>
      </c>
      <c r="K252" s="316" t="s">
        <v>307</v>
      </c>
      <c r="N252" s="308"/>
      <c r="O252" s="308"/>
      <c r="P252" s="308"/>
      <c r="Q252" s="308"/>
      <c r="R252" s="308"/>
      <c r="S252" s="373"/>
      <c r="T252" s="373"/>
      <c r="U252" s="373"/>
      <c r="V252" s="308"/>
      <c r="W252" s="308"/>
      <c r="X252" s="308"/>
      <c r="Y252" s="308"/>
      <c r="Z252" s="308"/>
    </row>
    <row r="253" customFormat="false" ht="15.75" hidden="false" customHeight="false" outlineLevel="0" collapsed="false">
      <c r="A253" s="371"/>
      <c r="B253" s="308"/>
      <c r="C253" s="309" t="s">
        <v>302</v>
      </c>
      <c r="D253" s="310" t="s">
        <v>327</v>
      </c>
      <c r="E253" s="310"/>
      <c r="F253" s="310"/>
      <c r="G253" s="310"/>
      <c r="H253" s="373"/>
      <c r="J253" s="396" t="s">
        <v>304</v>
      </c>
      <c r="K253" s="375" t="s">
        <v>242</v>
      </c>
      <c r="P253" s="308"/>
      <c r="Q253" s="308"/>
      <c r="R253" s="308"/>
      <c r="S253" s="373"/>
      <c r="T253" s="373"/>
      <c r="U253" s="373"/>
      <c r="V253" s="308"/>
      <c r="W253" s="308"/>
      <c r="X253" s="308"/>
      <c r="Y253" s="308"/>
      <c r="Z253" s="308"/>
    </row>
    <row r="254" customFormat="false" ht="15.75" hidden="false" customHeight="false" outlineLevel="0" collapsed="false">
      <c r="A254" s="371"/>
      <c r="B254" s="308"/>
      <c r="C254" s="309" t="s">
        <v>310</v>
      </c>
      <c r="D254" s="310" t="s">
        <v>311</v>
      </c>
      <c r="E254" s="310" t="s">
        <v>312</v>
      </c>
      <c r="F254" s="310" t="s">
        <v>313</v>
      </c>
      <c r="G254" s="310" t="s">
        <v>314</v>
      </c>
      <c r="H254" s="308"/>
      <c r="J254" s="396" t="s">
        <v>308</v>
      </c>
      <c r="K254" s="375" t="s">
        <v>253</v>
      </c>
      <c r="P254" s="308"/>
      <c r="Q254" s="308"/>
      <c r="R254" s="308"/>
      <c r="S254" s="373"/>
      <c r="T254" s="373"/>
      <c r="U254" s="373"/>
      <c r="V254" s="308"/>
      <c r="W254" s="308"/>
      <c r="X254" s="308"/>
      <c r="Y254" s="308"/>
      <c r="Z254" s="308"/>
    </row>
    <row r="255" customFormat="false" ht="15.75" hidden="false" customHeight="false" outlineLevel="0" collapsed="false">
      <c r="A255" s="312" t="n">
        <f aca="false">A246</f>
        <v>104406</v>
      </c>
      <c r="B255" s="313" t="str">
        <f aca="false">B246</f>
        <v>Sistemes Distribuïts i el Núvol</v>
      </c>
      <c r="C255" s="314" t="s">
        <v>15</v>
      </c>
      <c r="D255" s="314" t="s">
        <v>15</v>
      </c>
      <c r="E255" s="314" t="s">
        <v>15</v>
      </c>
      <c r="F255" s="314" t="s">
        <v>15</v>
      </c>
      <c r="G255" s="314" t="s">
        <v>15</v>
      </c>
      <c r="H255" s="391"/>
      <c r="K255" s="308"/>
      <c r="P255" s="376"/>
      <c r="Q255" s="376"/>
      <c r="R255" s="308"/>
      <c r="S255" s="373"/>
      <c r="T255" s="373"/>
      <c r="U255" s="373"/>
      <c r="V255" s="308"/>
      <c r="W255" s="308"/>
      <c r="X255" s="308"/>
      <c r="Y255" s="308"/>
      <c r="Z255" s="308"/>
    </row>
    <row r="256" customFormat="false" ht="15.75" hidden="false" customHeight="false" outlineLevel="0" collapsed="false">
      <c r="A256" s="317" t="n">
        <f aca="false">A247</f>
        <v>104407</v>
      </c>
      <c r="B256" s="318" t="str">
        <f aca="false">B247</f>
        <v>Xarxes Neuronals i Aprenentatge Profund</v>
      </c>
      <c r="C256" s="319" t="s">
        <v>15</v>
      </c>
      <c r="D256" s="319" t="s">
        <v>15</v>
      </c>
      <c r="E256" s="319" t="s">
        <v>15</v>
      </c>
      <c r="F256" s="319" t="s">
        <v>15</v>
      </c>
      <c r="G256" s="319" t="s">
        <v>15</v>
      </c>
      <c r="H256" s="391"/>
      <c r="P256" s="376"/>
      <c r="Q256" s="376"/>
      <c r="R256" s="308"/>
      <c r="S256" s="421"/>
      <c r="T256" s="421"/>
      <c r="U256" s="421"/>
      <c r="V256" s="308"/>
      <c r="W256" s="308"/>
      <c r="X256" s="308"/>
      <c r="Y256" s="308"/>
      <c r="Z256" s="308"/>
    </row>
    <row r="257" customFormat="false" ht="15.75" hidden="false" customHeight="false" outlineLevel="0" collapsed="false">
      <c r="A257" s="323" t="n">
        <f aca="false">A248</f>
        <v>104408</v>
      </c>
      <c r="B257" s="324" t="str">
        <f aca="false">B248</f>
        <v>Informació Quàntica</v>
      </c>
      <c r="C257" s="325" t="s">
        <v>15</v>
      </c>
      <c r="D257" s="325" t="s">
        <v>15</v>
      </c>
      <c r="E257" s="325" t="s">
        <v>15</v>
      </c>
      <c r="F257" s="325" t="s">
        <v>15</v>
      </c>
      <c r="G257" s="325" t="s">
        <v>15</v>
      </c>
      <c r="H257" s="373"/>
      <c r="J257" s="311" t="n">
        <v>104408</v>
      </c>
      <c r="K257" s="311"/>
      <c r="P257" s="376"/>
      <c r="Q257" s="376"/>
      <c r="R257" s="308"/>
      <c r="S257" s="308"/>
      <c r="T257" s="308"/>
      <c r="U257" s="308"/>
      <c r="V257" s="308"/>
      <c r="W257" s="308"/>
      <c r="X257" s="308"/>
      <c r="Y257" s="308"/>
      <c r="Z257" s="308"/>
    </row>
    <row r="258" customFormat="false" ht="15.75" hidden="false" customHeight="false" outlineLevel="0" collapsed="false">
      <c r="A258" s="327" t="n">
        <f aca="false">A249</f>
        <v>104409</v>
      </c>
      <c r="B258" s="328" t="str">
        <f aca="false">B249</f>
        <v>Bases de Dades no Relacionals</v>
      </c>
      <c r="C258" s="331" t="s">
        <v>15</v>
      </c>
      <c r="D258" s="331" t="s">
        <v>15</v>
      </c>
      <c r="E258" s="331" t="s">
        <v>15</v>
      </c>
      <c r="F258" s="331" t="s">
        <v>15</v>
      </c>
      <c r="G258" s="331" t="s">
        <v>15</v>
      </c>
      <c r="H258" s="373"/>
      <c r="I258" s="373"/>
      <c r="J258" s="316" t="s">
        <v>306</v>
      </c>
      <c r="K258" s="316" t="s">
        <v>307</v>
      </c>
      <c r="N258" s="376"/>
      <c r="O258" s="391"/>
      <c r="P258" s="376"/>
      <c r="Q258" s="376"/>
      <c r="R258" s="308"/>
      <c r="S258" s="308"/>
      <c r="T258" s="308"/>
      <c r="U258" s="308"/>
      <c r="V258" s="308"/>
      <c r="W258" s="308"/>
      <c r="X258" s="308"/>
      <c r="Y258" s="308"/>
      <c r="Z258" s="308"/>
    </row>
    <row r="259" customFormat="false" ht="15.75" hidden="false" customHeight="false" outlineLevel="0" collapsed="false">
      <c r="A259" s="332" t="n">
        <f aca="false">A250</f>
        <v>104410</v>
      </c>
      <c r="B259" s="333" t="str">
        <f aca="false">B250</f>
        <v>Modelització i Simulació</v>
      </c>
      <c r="C259" s="334" t="s">
        <v>15</v>
      </c>
      <c r="D259" s="334" t="s">
        <v>15</v>
      </c>
      <c r="E259" s="334" t="s">
        <v>15</v>
      </c>
      <c r="F259" s="334" t="s">
        <v>15</v>
      </c>
      <c r="G259" s="334" t="s">
        <v>15</v>
      </c>
      <c r="H259" s="373"/>
      <c r="I259" s="373"/>
      <c r="J259" s="397" t="s">
        <v>304</v>
      </c>
      <c r="K259" s="379" t="s">
        <v>244</v>
      </c>
      <c r="N259" s="376"/>
      <c r="O259" s="391"/>
      <c r="P259" s="376"/>
      <c r="Q259" s="376"/>
      <c r="R259" s="308"/>
      <c r="S259" s="308"/>
      <c r="T259" s="308"/>
      <c r="U259" s="308"/>
      <c r="V259" s="308"/>
      <c r="W259" s="308"/>
      <c r="X259" s="308"/>
      <c r="Y259" s="308"/>
      <c r="Z259" s="308"/>
    </row>
    <row r="260" customFormat="false" ht="15.75" hidden="false" customHeight="false" outlineLevel="0" collapsed="false">
      <c r="A260" s="371"/>
      <c r="B260" s="308"/>
      <c r="C260" s="376"/>
      <c r="D260" s="376"/>
      <c r="E260" s="376"/>
      <c r="F260" s="376"/>
      <c r="G260" s="376"/>
      <c r="H260" s="373"/>
      <c r="J260" s="397" t="s">
        <v>308</v>
      </c>
      <c r="K260" s="379" t="s">
        <v>252</v>
      </c>
      <c r="N260" s="376"/>
      <c r="O260" s="391"/>
      <c r="P260" s="376"/>
      <c r="Q260" s="376"/>
      <c r="R260" s="308"/>
      <c r="S260" s="308"/>
      <c r="T260" s="308"/>
      <c r="U260" s="308"/>
      <c r="V260" s="308"/>
      <c r="W260" s="308"/>
      <c r="X260" s="308"/>
      <c r="Y260" s="308"/>
      <c r="Z260" s="308"/>
    </row>
    <row r="261" customFormat="false" ht="15.75" hidden="false" customHeight="false" outlineLevel="0" collapsed="false">
      <c r="A261" s="371"/>
      <c r="B261" s="308"/>
      <c r="C261" s="306" t="s">
        <v>8</v>
      </c>
      <c r="D261" s="306"/>
      <c r="E261" s="306"/>
      <c r="F261" s="306"/>
      <c r="G261" s="306"/>
      <c r="H261" s="306"/>
      <c r="J261" s="397" t="s">
        <v>309</v>
      </c>
      <c r="K261" s="379" t="s">
        <v>256</v>
      </c>
      <c r="N261" s="376"/>
      <c r="O261" s="391"/>
      <c r="P261" s="376"/>
      <c r="Q261" s="376"/>
      <c r="R261" s="308"/>
      <c r="S261" s="308"/>
      <c r="T261" s="308"/>
      <c r="U261" s="308"/>
      <c r="V261" s="308"/>
      <c r="W261" s="308"/>
      <c r="X261" s="308"/>
      <c r="Y261" s="308"/>
      <c r="Z261" s="308"/>
    </row>
    <row r="262" customFormat="false" ht="15" hidden="false" customHeight="false" outlineLevel="0" collapsed="false">
      <c r="A262" s="371"/>
      <c r="B262" s="308"/>
      <c r="C262" s="309" t="s">
        <v>302</v>
      </c>
      <c r="D262" s="310" t="s">
        <v>327</v>
      </c>
      <c r="E262" s="310"/>
      <c r="F262" s="310"/>
      <c r="G262" s="310"/>
      <c r="H262" s="310"/>
      <c r="N262" s="376"/>
      <c r="O262" s="391"/>
      <c r="P262" s="376"/>
      <c r="Q262" s="376"/>
      <c r="R262" s="308"/>
      <c r="S262" s="308"/>
      <c r="T262" s="308"/>
      <c r="U262" s="308"/>
      <c r="V262" s="308"/>
      <c r="W262" s="308"/>
      <c r="X262" s="308"/>
      <c r="Y262" s="308"/>
      <c r="Z262" s="308"/>
    </row>
    <row r="263" customFormat="false" ht="15" hidden="false" customHeight="false" outlineLevel="0" collapsed="false">
      <c r="A263" s="371"/>
      <c r="B263" s="308"/>
      <c r="C263" s="309" t="s">
        <v>315</v>
      </c>
      <c r="D263" s="310" t="s">
        <v>308</v>
      </c>
      <c r="E263" s="310" t="s">
        <v>316</v>
      </c>
      <c r="F263" s="310" t="s">
        <v>317</v>
      </c>
      <c r="G263" s="310" t="s">
        <v>318</v>
      </c>
      <c r="H263" s="310" t="s">
        <v>319</v>
      </c>
      <c r="N263" s="376"/>
      <c r="O263" s="391"/>
      <c r="R263" s="308"/>
      <c r="S263" s="308"/>
      <c r="T263" s="308"/>
      <c r="U263" s="308"/>
      <c r="V263" s="308"/>
      <c r="W263" s="308"/>
      <c r="X263" s="308"/>
      <c r="Y263" s="308"/>
      <c r="Z263" s="308"/>
    </row>
    <row r="264" customFormat="false" ht="15.75" hidden="false" customHeight="false" outlineLevel="0" collapsed="false">
      <c r="A264" s="312" t="n">
        <f aca="false">A246</f>
        <v>104406</v>
      </c>
      <c r="B264" s="313" t="str">
        <f aca="false">B246</f>
        <v>Sistemes Distribuïts i el Núvol</v>
      </c>
      <c r="C264" s="314" t="n">
        <f aca="false">'3r_curs_2n_sem'!R7</f>
        <v>25</v>
      </c>
      <c r="D264" s="315" t="n">
        <f aca="false">COUNTIF('3r_curs_2n_sem'!A13:W154,"SDN Pr1")</f>
        <v>25</v>
      </c>
      <c r="E264" s="315" t="n">
        <f aca="false">COUNTIF('3r_curs_2n_sem'!A13:W154,"SDN Pr2")</f>
        <v>25</v>
      </c>
      <c r="F264" s="314" t="s">
        <v>15</v>
      </c>
      <c r="G264" s="314" t="s">
        <v>15</v>
      </c>
      <c r="H264" s="314" t="s">
        <v>15</v>
      </c>
      <c r="J264" s="311" t="n">
        <v>104409</v>
      </c>
      <c r="K264" s="311"/>
      <c r="N264" s="376"/>
      <c r="O264" s="391"/>
      <c r="R264" s="308"/>
      <c r="S264" s="308"/>
      <c r="T264" s="308"/>
      <c r="U264" s="308"/>
      <c r="V264" s="308"/>
      <c r="W264" s="308"/>
      <c r="X264" s="308"/>
      <c r="Y264" s="308"/>
      <c r="Z264" s="308"/>
    </row>
    <row r="265" customFormat="false" ht="15.75" hidden="false" customHeight="false" outlineLevel="0" collapsed="false">
      <c r="A265" s="317" t="n">
        <f aca="false">A247</f>
        <v>104407</v>
      </c>
      <c r="B265" s="318" t="str">
        <f aca="false">B247</f>
        <v>Xarxes Neuronals i Aprenentatge Profund</v>
      </c>
      <c r="C265" s="319" t="n">
        <f aca="false">'3r_curs_2n_sem'!R8</f>
        <v>22</v>
      </c>
      <c r="D265" s="320" t="n">
        <f aca="false">COUNTIF('3r_curs_2n_sem'!$A$12:$W$158,"XNAP Pr")</f>
        <v>22</v>
      </c>
      <c r="E265" s="319" t="s">
        <v>15</v>
      </c>
      <c r="F265" s="319" t="s">
        <v>15</v>
      </c>
      <c r="G265" s="319" t="s">
        <v>15</v>
      </c>
      <c r="H265" s="319" t="s">
        <v>15</v>
      </c>
      <c r="J265" s="316" t="s">
        <v>306</v>
      </c>
      <c r="K265" s="316" t="s">
        <v>307</v>
      </c>
      <c r="N265" s="376"/>
      <c r="O265" s="391"/>
      <c r="R265" s="308"/>
      <c r="S265" s="308"/>
      <c r="T265" s="308"/>
      <c r="U265" s="308"/>
      <c r="V265" s="308"/>
      <c r="W265" s="308"/>
      <c r="X265" s="308"/>
      <c r="Y265" s="308"/>
      <c r="Z265" s="308"/>
    </row>
    <row r="266" customFormat="false" ht="15.75" hidden="false" customHeight="false" outlineLevel="0" collapsed="false">
      <c r="A266" s="323" t="n">
        <f aca="false">A248</f>
        <v>104408</v>
      </c>
      <c r="B266" s="324" t="str">
        <f aca="false">B248</f>
        <v>Informació Quàntica</v>
      </c>
      <c r="C266" s="325" t="n">
        <f aca="false">'3r_curs_2n_sem'!R9</f>
        <v>12</v>
      </c>
      <c r="D266" s="326" t="n">
        <f aca="false">COUNTIF('3r_curs_2n_sem'!$A$12:$W$158,"Inf.Q Pr")</f>
        <v>12</v>
      </c>
      <c r="E266" s="325" t="s">
        <v>15</v>
      </c>
      <c r="F266" s="325" t="s">
        <v>15</v>
      </c>
      <c r="G266" s="325" t="s">
        <v>15</v>
      </c>
      <c r="H266" s="325" t="s">
        <v>15</v>
      </c>
      <c r="I266" s="373"/>
      <c r="J266" s="381" t="s">
        <v>304</v>
      </c>
      <c r="K266" s="382" t="s">
        <v>345</v>
      </c>
      <c r="N266" s="376"/>
      <c r="O266" s="391"/>
      <c r="R266" s="308"/>
      <c r="S266" s="308"/>
      <c r="T266" s="308"/>
      <c r="U266" s="308"/>
      <c r="V266" s="308"/>
      <c r="W266" s="308"/>
      <c r="X266" s="308"/>
      <c r="Y266" s="308"/>
      <c r="Z266" s="308"/>
    </row>
    <row r="267" customFormat="false" ht="15.75" hidden="false" customHeight="false" outlineLevel="0" collapsed="false">
      <c r="A267" s="327" t="n">
        <f aca="false">A249</f>
        <v>104409</v>
      </c>
      <c r="B267" s="328" t="str">
        <f aca="false">B249</f>
        <v>Bases de Dades no Relacionals</v>
      </c>
      <c r="C267" s="329" t="n">
        <f aca="false">'3r_curs_2n_sem'!R10</f>
        <v>22</v>
      </c>
      <c r="D267" s="330" t="n">
        <f aca="false">COUNTIF('3r_curs_2n_sem'!$A$12:$W$158,"BDnoR Pr")</f>
        <v>22</v>
      </c>
      <c r="E267" s="331" t="s">
        <v>15</v>
      </c>
      <c r="F267" s="331" t="s">
        <v>15</v>
      </c>
      <c r="G267" s="331" t="s">
        <v>15</v>
      </c>
      <c r="H267" s="331" t="s">
        <v>15</v>
      </c>
      <c r="I267" s="373"/>
      <c r="J267" s="381" t="s">
        <v>308</v>
      </c>
      <c r="K267" s="382" t="s">
        <v>251</v>
      </c>
      <c r="N267" s="376"/>
      <c r="O267" s="391"/>
      <c r="R267" s="308"/>
      <c r="S267" s="308"/>
      <c r="T267" s="308"/>
      <c r="U267" s="308"/>
      <c r="V267" s="308"/>
      <c r="W267" s="308"/>
      <c r="X267" s="308"/>
      <c r="Y267" s="308"/>
      <c r="Z267" s="308"/>
    </row>
    <row r="268" customFormat="false" ht="15.75" hidden="false" customHeight="false" outlineLevel="0" collapsed="false">
      <c r="A268" s="332" t="n">
        <f aca="false">A250</f>
        <v>104410</v>
      </c>
      <c r="B268" s="333" t="str">
        <f aca="false">B250</f>
        <v>Modelització i Simulació</v>
      </c>
      <c r="C268" s="334" t="n">
        <f aca="false">'3r_curs_2n_sem'!R11</f>
        <v>14</v>
      </c>
      <c r="D268" s="335" t="n">
        <f aca="false">COUNTIF('3r_curs_2n_sem'!$A$12:$W$158,"ModeSim Pr")</f>
        <v>14</v>
      </c>
      <c r="E268" s="334" t="s">
        <v>15</v>
      </c>
      <c r="F268" s="334" t="s">
        <v>15</v>
      </c>
      <c r="G268" s="334" t="s">
        <v>15</v>
      </c>
      <c r="H268" s="334" t="s">
        <v>15</v>
      </c>
      <c r="I268" s="373"/>
      <c r="J268" s="387"/>
      <c r="K268" s="388"/>
      <c r="N268" s="376"/>
      <c r="O268" s="391"/>
      <c r="P268" s="376"/>
      <c r="Q268" s="376"/>
      <c r="R268" s="308"/>
      <c r="S268" s="308"/>
      <c r="T268" s="308"/>
      <c r="U268" s="308"/>
      <c r="V268" s="308"/>
      <c r="W268" s="308"/>
      <c r="X268" s="308"/>
      <c r="Y268" s="308"/>
      <c r="Z268" s="308"/>
    </row>
    <row r="269" customFormat="false" ht="15.75" hidden="false" customHeight="false" outlineLevel="0" collapsed="false">
      <c r="A269" s="371"/>
      <c r="B269" s="308"/>
      <c r="C269" s="376"/>
      <c r="D269" s="376"/>
      <c r="E269" s="376"/>
      <c r="F269" s="376"/>
      <c r="G269" s="376"/>
      <c r="H269" s="373"/>
      <c r="I269" s="373"/>
      <c r="N269" s="376"/>
      <c r="O269" s="391"/>
      <c r="P269" s="376"/>
      <c r="Q269" s="376"/>
      <c r="R269" s="308"/>
      <c r="S269" s="308"/>
      <c r="T269" s="308"/>
      <c r="U269" s="308"/>
      <c r="V269" s="308"/>
      <c r="W269" s="308"/>
      <c r="X269" s="308"/>
      <c r="Y269" s="308"/>
      <c r="Z269" s="308"/>
    </row>
    <row r="270" customFormat="false" ht="15.75" hidden="false" customHeight="false" outlineLevel="0" collapsed="false">
      <c r="A270" s="371"/>
      <c r="B270" s="308"/>
      <c r="C270" s="376"/>
      <c r="D270" s="376"/>
      <c r="E270" s="376"/>
      <c r="F270" s="376"/>
      <c r="G270" s="376"/>
      <c r="H270" s="373"/>
      <c r="I270" s="373"/>
      <c r="J270" s="311" t="n">
        <v>104410</v>
      </c>
      <c r="K270" s="311"/>
      <c r="N270" s="376"/>
      <c r="O270" s="391"/>
      <c r="P270" s="376"/>
      <c r="Q270" s="376"/>
      <c r="R270" s="308"/>
      <c r="S270" s="308"/>
      <c r="T270" s="308"/>
      <c r="U270" s="308"/>
      <c r="V270" s="308"/>
      <c r="W270" s="308"/>
      <c r="X270" s="308"/>
      <c r="Y270" s="308"/>
      <c r="Z270" s="308"/>
    </row>
    <row r="271" customFormat="false" ht="15" hidden="false" customHeight="false" outlineLevel="0" collapsed="false">
      <c r="A271" s="371"/>
      <c r="B271" s="308"/>
      <c r="C271" s="306" t="s">
        <v>320</v>
      </c>
      <c r="D271" s="306"/>
      <c r="E271" s="306"/>
      <c r="F271" s="306"/>
      <c r="G271" s="306"/>
      <c r="J271" s="316" t="s">
        <v>306</v>
      </c>
      <c r="K271" s="316" t="s">
        <v>307</v>
      </c>
      <c r="N271" s="376"/>
      <c r="O271" s="391"/>
      <c r="P271" s="376"/>
      <c r="Q271" s="376"/>
      <c r="R271" s="308"/>
      <c r="S271" s="308"/>
      <c r="T271" s="308"/>
      <c r="U271" s="308"/>
      <c r="V271" s="308"/>
      <c r="W271" s="308"/>
      <c r="X271" s="308"/>
      <c r="Y271" s="308"/>
      <c r="Z271" s="308"/>
    </row>
    <row r="272" customFormat="false" ht="15" hidden="false" customHeight="false" outlineLevel="0" collapsed="false">
      <c r="A272" s="371"/>
      <c r="B272" s="308"/>
      <c r="C272" s="309" t="s">
        <v>302</v>
      </c>
      <c r="D272" s="310" t="s">
        <v>303</v>
      </c>
      <c r="E272" s="310"/>
      <c r="F272" s="310"/>
      <c r="G272" s="310"/>
      <c r="J272" s="399" t="s">
        <v>304</v>
      </c>
      <c r="K272" s="400" t="s">
        <v>248</v>
      </c>
      <c r="N272" s="376"/>
      <c r="O272" s="391"/>
      <c r="P272" s="376"/>
      <c r="Q272" s="376"/>
      <c r="R272" s="308"/>
      <c r="S272" s="308"/>
      <c r="T272" s="308"/>
      <c r="U272" s="308"/>
      <c r="V272" s="308"/>
      <c r="W272" s="308"/>
      <c r="X272" s="308"/>
      <c r="Y272" s="308"/>
      <c r="Z272" s="308"/>
    </row>
    <row r="273" customFormat="false" ht="15" hidden="false" customHeight="false" outlineLevel="0" collapsed="false">
      <c r="A273" s="371"/>
      <c r="B273" s="308"/>
      <c r="C273" s="309" t="s">
        <v>321</v>
      </c>
      <c r="D273" s="310" t="s">
        <v>309</v>
      </c>
      <c r="E273" s="310" t="s">
        <v>322</v>
      </c>
      <c r="F273" s="310" t="s">
        <v>323</v>
      </c>
      <c r="G273" s="310" t="s">
        <v>324</v>
      </c>
      <c r="J273" s="399" t="s">
        <v>308</v>
      </c>
      <c r="K273" s="400" t="s">
        <v>257</v>
      </c>
      <c r="N273" s="376"/>
      <c r="O273" s="391"/>
      <c r="P273" s="376"/>
      <c r="Q273" s="376"/>
      <c r="R273" s="308"/>
      <c r="S273" s="308"/>
      <c r="T273" s="308"/>
      <c r="U273" s="308"/>
      <c r="V273" s="308"/>
      <c r="W273" s="308"/>
      <c r="X273" s="308"/>
      <c r="Y273" s="308"/>
      <c r="Z273" s="308"/>
    </row>
    <row r="274" customFormat="false" ht="15.75" hidden="false" customHeight="false" outlineLevel="0" collapsed="false">
      <c r="A274" s="312" t="n">
        <f aca="false">A246</f>
        <v>104406</v>
      </c>
      <c r="B274" s="313" t="str">
        <f aca="false">B246</f>
        <v>Sistemes Distribuïts i el Núvol</v>
      </c>
      <c r="C274" s="314" t="str">
        <f aca="false">'3r_curs_2n_sem'!T7</f>
        <v>-</v>
      </c>
      <c r="D274" s="314" t="s">
        <v>15</v>
      </c>
      <c r="E274" s="314" t="s">
        <v>15</v>
      </c>
      <c r="F274" s="314" t="s">
        <v>15</v>
      </c>
      <c r="G274" s="314" t="s">
        <v>15</v>
      </c>
      <c r="J274" s="399" t="s">
        <v>309</v>
      </c>
      <c r="K274" s="400" t="s">
        <v>250</v>
      </c>
      <c r="N274" s="376"/>
      <c r="O274" s="391"/>
      <c r="P274" s="376"/>
      <c r="Q274" s="376"/>
      <c r="R274" s="308"/>
      <c r="S274" s="308"/>
      <c r="T274" s="308"/>
      <c r="U274" s="308"/>
      <c r="V274" s="308"/>
      <c r="W274" s="308"/>
      <c r="X274" s="308"/>
      <c r="Y274" s="308"/>
      <c r="Z274" s="308"/>
    </row>
    <row r="275" customFormat="false" ht="15.75" hidden="false" customHeight="false" outlineLevel="0" collapsed="false">
      <c r="A275" s="317" t="n">
        <f aca="false">A247</f>
        <v>104407</v>
      </c>
      <c r="B275" s="318" t="str">
        <f aca="false">B247</f>
        <v>Xarxes Neuronals i Aprenentatge Profund</v>
      </c>
      <c r="C275" s="319" t="str">
        <f aca="false">'3r_curs_2n_sem'!T8</f>
        <v>-</v>
      </c>
      <c r="D275" s="319" t="s">
        <v>15</v>
      </c>
      <c r="E275" s="319" t="s">
        <v>15</v>
      </c>
      <c r="F275" s="319" t="s">
        <v>15</v>
      </c>
      <c r="G275" s="319" t="s">
        <v>15</v>
      </c>
      <c r="N275" s="376"/>
      <c r="O275" s="391"/>
      <c r="P275" s="376"/>
      <c r="Q275" s="376"/>
      <c r="R275" s="308"/>
      <c r="S275" s="308"/>
      <c r="T275" s="308"/>
      <c r="U275" s="308"/>
      <c r="V275" s="308"/>
      <c r="W275" s="308"/>
      <c r="X275" s="308"/>
      <c r="Y275" s="308"/>
      <c r="Z275" s="308"/>
    </row>
    <row r="276" customFormat="false" ht="15.75" hidden="false" customHeight="false" outlineLevel="0" collapsed="false">
      <c r="A276" s="323" t="n">
        <f aca="false">A248</f>
        <v>104408</v>
      </c>
      <c r="B276" s="324" t="str">
        <f aca="false">B248</f>
        <v>Informació Quàntica</v>
      </c>
      <c r="C276" s="325" t="n">
        <f aca="false">'3r_curs_2n_sem'!T9</f>
        <v>10</v>
      </c>
      <c r="D276" s="326" t="n">
        <f aca="false">COUNTIF('3r_curs_2n_sem'!$A$12:$W$158,"Inf.Q Se")</f>
        <v>10</v>
      </c>
      <c r="E276" s="325" t="s">
        <v>15</v>
      </c>
      <c r="F276" s="325" t="s">
        <v>15</v>
      </c>
      <c r="G276" s="325" t="s">
        <v>15</v>
      </c>
      <c r="N276" s="376"/>
      <c r="O276" s="391"/>
      <c r="P276" s="376"/>
      <c r="Q276" s="376"/>
      <c r="R276" s="308"/>
      <c r="S276" s="308"/>
      <c r="T276" s="308"/>
      <c r="U276" s="308"/>
      <c r="V276" s="308"/>
      <c r="W276" s="308"/>
      <c r="X276" s="308"/>
      <c r="Y276" s="308"/>
      <c r="Z276" s="308"/>
    </row>
    <row r="277" customFormat="false" ht="15.75" hidden="false" customHeight="false" outlineLevel="0" collapsed="false">
      <c r="A277" s="327" t="n">
        <f aca="false">A249</f>
        <v>104409</v>
      </c>
      <c r="B277" s="328" t="str">
        <f aca="false">B249</f>
        <v>Bases de Dades no Relacionals</v>
      </c>
      <c r="C277" s="329" t="str">
        <f aca="false">'3r_curs_2n_sem'!T10</f>
        <v>-</v>
      </c>
      <c r="D277" s="331" t="s">
        <v>15</v>
      </c>
      <c r="E277" s="331" t="s">
        <v>15</v>
      </c>
      <c r="F277" s="331" t="s">
        <v>15</v>
      </c>
      <c r="G277" s="331" t="s">
        <v>15</v>
      </c>
      <c r="N277" s="376"/>
      <c r="O277" s="391"/>
      <c r="P277" s="376"/>
      <c r="Q277" s="376"/>
      <c r="R277" s="308"/>
      <c r="S277" s="308"/>
      <c r="T277" s="308"/>
      <c r="U277" s="308"/>
      <c r="V277" s="308"/>
      <c r="W277" s="308"/>
      <c r="X277" s="308"/>
      <c r="Y277" s="308"/>
      <c r="Z277" s="308"/>
    </row>
    <row r="278" customFormat="false" ht="15.75" hidden="false" customHeight="false" outlineLevel="0" collapsed="false">
      <c r="A278" s="332" t="n">
        <f aca="false">A250</f>
        <v>104410</v>
      </c>
      <c r="B278" s="333" t="str">
        <f aca="false">B250</f>
        <v>Modelització i Simulació</v>
      </c>
      <c r="C278" s="334" t="n">
        <f aca="false">'3r_curs_2n_sem'!T11</f>
        <v>8</v>
      </c>
      <c r="D278" s="335" t="n">
        <f aca="false">COUNTIF('3r_curs_2n_sem'!$A$12:$W$158,"ModeSim Se")</f>
        <v>8</v>
      </c>
      <c r="E278" s="334" t="s">
        <v>15</v>
      </c>
      <c r="F278" s="334" t="s">
        <v>15</v>
      </c>
      <c r="G278" s="334" t="s">
        <v>15</v>
      </c>
      <c r="N278" s="376"/>
      <c r="O278" s="391"/>
      <c r="P278" s="376"/>
      <c r="Q278" s="376"/>
      <c r="R278" s="308"/>
      <c r="S278" s="308"/>
      <c r="T278" s="308"/>
      <c r="U278" s="308"/>
      <c r="V278" s="308"/>
      <c r="W278" s="308"/>
      <c r="X278" s="308"/>
      <c r="Y278" s="308"/>
      <c r="Z278" s="308"/>
    </row>
    <row r="279" customFormat="false" ht="15.75" hidden="false" customHeight="false" outlineLevel="0" collapsed="false">
      <c r="A279" s="371"/>
      <c r="B279" s="308"/>
      <c r="C279" s="376"/>
      <c r="D279" s="376"/>
      <c r="E279" s="376"/>
      <c r="F279" s="376"/>
      <c r="G279" s="376"/>
      <c r="H279" s="373"/>
      <c r="I279" s="373"/>
      <c r="J279" s="388"/>
      <c r="K279" s="376"/>
      <c r="L279" s="387"/>
      <c r="M279" s="388"/>
      <c r="N279" s="376"/>
      <c r="O279" s="391"/>
      <c r="P279" s="376"/>
      <c r="Q279" s="376"/>
      <c r="R279" s="308"/>
      <c r="S279" s="308"/>
      <c r="T279" s="308"/>
      <c r="U279" s="308"/>
      <c r="V279" s="308"/>
      <c r="W279" s="308"/>
      <c r="X279" s="308"/>
      <c r="Y279" s="308"/>
      <c r="Z279" s="308"/>
    </row>
    <row r="280" customFormat="false" ht="15.75" hidden="false" customHeight="false" outlineLevel="0" collapsed="false">
      <c r="A280" s="414"/>
      <c r="B280" s="415"/>
      <c r="C280" s="415"/>
      <c r="D280" s="415"/>
      <c r="E280" s="415"/>
      <c r="F280" s="415"/>
      <c r="G280" s="415"/>
      <c r="H280" s="415"/>
      <c r="I280" s="415"/>
      <c r="J280" s="415"/>
      <c r="K280" s="415"/>
      <c r="L280" s="415"/>
      <c r="M280" s="415"/>
      <c r="N280" s="308"/>
      <c r="O280" s="308"/>
      <c r="P280" s="308"/>
      <c r="Q280" s="308"/>
      <c r="R280" s="308"/>
      <c r="S280" s="308"/>
      <c r="T280" s="308"/>
      <c r="U280" s="308"/>
      <c r="V280" s="308"/>
      <c r="W280" s="308"/>
      <c r="X280" s="308"/>
      <c r="Y280" s="308"/>
      <c r="Z280" s="308"/>
    </row>
    <row r="281" customFormat="false" ht="23.25" hidden="false" customHeight="false" outlineLevel="0" collapsed="false">
      <c r="A281" s="293" t="s">
        <v>346</v>
      </c>
      <c r="B281" s="293"/>
      <c r="C281" s="293"/>
      <c r="D281" s="293"/>
      <c r="E281" s="293"/>
      <c r="F281" s="293"/>
      <c r="G281" s="293"/>
      <c r="H281" s="293"/>
      <c r="I281" s="293"/>
      <c r="J281" s="293"/>
      <c r="K281" s="293"/>
      <c r="L281" s="293"/>
      <c r="M281" s="293"/>
      <c r="N281" s="294"/>
      <c r="O281" s="294"/>
      <c r="P281" s="294"/>
      <c r="Q281" s="294"/>
      <c r="R281" s="294"/>
      <c r="S281" s="294"/>
      <c r="T281" s="294"/>
      <c r="U281" s="294"/>
      <c r="V281" s="294"/>
      <c r="W281" s="294"/>
      <c r="X281" s="294"/>
      <c r="Y281" s="294"/>
      <c r="Z281" s="294"/>
    </row>
    <row r="282" customFormat="false" ht="15" hidden="false" customHeight="false" outlineLevel="0" collapsed="false">
      <c r="A282" s="300"/>
      <c r="C282" s="301"/>
      <c r="D282" s="301"/>
      <c r="E282" s="301"/>
      <c r="F282" s="301"/>
      <c r="G282" s="301"/>
      <c r="H282" s="301"/>
      <c r="I282" s="301"/>
      <c r="J282" s="301"/>
      <c r="K282" s="301"/>
      <c r="L282" s="301"/>
      <c r="M282" s="301"/>
      <c r="N282" s="301"/>
      <c r="O282" s="301"/>
      <c r="P282" s="301"/>
      <c r="Q282" s="301"/>
      <c r="R282" s="301"/>
    </row>
    <row r="283" customFormat="false" ht="15" hidden="false" customHeight="false" outlineLevel="0" collapsed="false">
      <c r="A283" s="302" t="s">
        <v>298</v>
      </c>
      <c r="B283" s="302"/>
      <c r="C283" s="302"/>
      <c r="D283" s="302"/>
      <c r="E283" s="302"/>
      <c r="F283" s="302"/>
      <c r="G283" s="302"/>
      <c r="H283" s="302"/>
      <c r="I283" s="302"/>
      <c r="J283" s="302"/>
      <c r="K283" s="302"/>
      <c r="L283" s="302"/>
      <c r="M283" s="302"/>
      <c r="N283" s="303"/>
      <c r="O283" s="303"/>
      <c r="P283" s="303"/>
      <c r="Q283" s="303"/>
      <c r="R283" s="303"/>
      <c r="S283" s="303"/>
      <c r="T283" s="303"/>
      <c r="U283" s="303"/>
      <c r="V283" s="303"/>
      <c r="W283" s="303"/>
      <c r="X283" s="303"/>
      <c r="Y283" s="303"/>
      <c r="Z283" s="303"/>
    </row>
    <row r="284" customFormat="false" ht="15.75" hidden="false" customHeight="false" outlineLevel="0" collapsed="false">
      <c r="A284" s="300"/>
      <c r="C284" s="304"/>
    </row>
    <row r="285" customFormat="false" ht="15.75" hidden="false" customHeight="false" outlineLevel="0" collapsed="false">
      <c r="A285" s="300"/>
      <c r="C285" s="304"/>
      <c r="J285" s="307" t="s">
        <v>301</v>
      </c>
      <c r="K285" s="308"/>
    </row>
    <row r="286" customFormat="false" ht="15" hidden="false" customHeight="true" outlineLevel="0" collapsed="false">
      <c r="A286" s="305" t="s">
        <v>347</v>
      </c>
      <c r="B286" s="305"/>
      <c r="C286" s="306" t="s">
        <v>300</v>
      </c>
      <c r="D286" s="306"/>
      <c r="E286" s="306"/>
      <c r="J286" s="308"/>
      <c r="K286" s="308"/>
    </row>
    <row r="287" customFormat="false" ht="15" hidden="false" customHeight="false" outlineLevel="0" collapsed="false">
      <c r="A287" s="305"/>
      <c r="B287" s="305"/>
      <c r="C287" s="309" t="s">
        <v>302</v>
      </c>
      <c r="D287" s="310" t="s">
        <v>327</v>
      </c>
      <c r="E287" s="310"/>
      <c r="J287" s="311" t="n">
        <v>104419</v>
      </c>
      <c r="K287" s="311"/>
    </row>
    <row r="288" customFormat="false" ht="15" hidden="false" customHeight="false" outlineLevel="0" collapsed="false">
      <c r="A288" s="305"/>
      <c r="B288" s="305"/>
      <c r="C288" s="309" t="s">
        <v>6</v>
      </c>
      <c r="D288" s="310" t="s">
        <v>304</v>
      </c>
      <c r="E288" s="310" t="s">
        <v>305</v>
      </c>
      <c r="J288" s="316" t="s">
        <v>306</v>
      </c>
      <c r="K288" s="316" t="s">
        <v>307</v>
      </c>
    </row>
    <row r="289" customFormat="false" ht="15.75" hidden="false" customHeight="false" outlineLevel="0" collapsed="false">
      <c r="A289" s="312" t="n">
        <f aca="false">'4t_curs_1r_sem'!B7</f>
        <v>104419</v>
      </c>
      <c r="B289" s="313" t="str">
        <f aca="false">'4t_curs_1r_sem'!F7</f>
        <v>Anàlisi Topològica de Dades</v>
      </c>
      <c r="C289" s="314" t="n">
        <f aca="false">'4t_curs_1r_sem'!N7</f>
        <v>25</v>
      </c>
      <c r="D289" s="315" t="n">
        <f aca="false">COUNTIF('4t_curs_1r_sem'!A24:W165,"ATD")</f>
        <v>25</v>
      </c>
      <c r="E289" s="314" t="s">
        <v>15</v>
      </c>
      <c r="J289" s="394" t="s">
        <v>304</v>
      </c>
      <c r="K289" s="395" t="s">
        <v>138</v>
      </c>
    </row>
    <row r="290" customFormat="false" ht="15.75" hidden="false" customHeight="false" outlineLevel="0" collapsed="false">
      <c r="A290" s="417" t="n">
        <f aca="false">'4t_curs_1r_sem'!B8</f>
        <v>104424</v>
      </c>
      <c r="B290" s="318" t="str">
        <f aca="false">'4t_curs_1r_sem'!F8</f>
        <v>Simulació d'Altes Prestacions</v>
      </c>
      <c r="C290" s="319" t="n">
        <f aca="false">'4t_curs_1r_sem'!N8</f>
        <v>17</v>
      </c>
      <c r="D290" s="319" t="n">
        <f aca="false">COUNTIF('4t_curs_1r_sem'!A24:W165,"SAP")</f>
        <v>17</v>
      </c>
      <c r="E290" s="319" t="s">
        <v>15</v>
      </c>
      <c r="J290" s="394" t="s">
        <v>311</v>
      </c>
      <c r="K290" s="395" t="s">
        <v>154</v>
      </c>
    </row>
    <row r="291" customFormat="false" ht="15.75" hidden="false" customHeight="true" outlineLevel="0" collapsed="false">
      <c r="A291" s="371"/>
      <c r="B291" s="308"/>
      <c r="J291" s="308"/>
      <c r="K291" s="308"/>
      <c r="P291" s="308"/>
      <c r="Q291" s="308"/>
      <c r="R291" s="308"/>
      <c r="S291" s="308"/>
      <c r="T291" s="308"/>
      <c r="U291" s="308"/>
      <c r="V291" s="308"/>
      <c r="W291" s="308"/>
      <c r="X291" s="308"/>
      <c r="Y291" s="308"/>
      <c r="Z291" s="308"/>
    </row>
    <row r="292" customFormat="false" ht="15.75" hidden="false" customHeight="true" outlineLevel="0" collapsed="false">
      <c r="A292" s="371"/>
      <c r="B292" s="308"/>
      <c r="C292" s="372" t="s">
        <v>7</v>
      </c>
      <c r="D292" s="372"/>
      <c r="E292" s="372"/>
      <c r="F292" s="372"/>
      <c r="G292" s="372"/>
      <c r="J292" s="311" t="n">
        <v>104424</v>
      </c>
      <c r="K292" s="311"/>
      <c r="N292" s="308"/>
      <c r="O292" s="308"/>
      <c r="P292" s="308"/>
      <c r="Q292" s="308"/>
      <c r="R292" s="308"/>
      <c r="S292" s="308"/>
      <c r="T292" s="308"/>
      <c r="U292" s="308"/>
      <c r="V292" s="308"/>
      <c r="W292" s="308"/>
      <c r="X292" s="308"/>
      <c r="Y292" s="308"/>
      <c r="Z292" s="308"/>
    </row>
    <row r="293" customFormat="false" ht="15.75" hidden="false" customHeight="false" outlineLevel="0" collapsed="false">
      <c r="A293" s="371"/>
      <c r="B293" s="308"/>
      <c r="C293" s="309" t="s">
        <v>302</v>
      </c>
      <c r="D293" s="310" t="s">
        <v>327</v>
      </c>
      <c r="E293" s="310"/>
      <c r="F293" s="310"/>
      <c r="G293" s="310"/>
      <c r="J293" s="316" t="s">
        <v>306</v>
      </c>
      <c r="K293" s="316" t="s">
        <v>307</v>
      </c>
      <c r="N293" s="308"/>
      <c r="O293" s="308"/>
      <c r="P293" s="308"/>
      <c r="Q293" s="308"/>
      <c r="R293" s="308"/>
      <c r="S293" s="308"/>
      <c r="T293" s="308"/>
      <c r="U293" s="373"/>
      <c r="V293" s="308"/>
      <c r="W293" s="308"/>
      <c r="X293" s="308"/>
      <c r="Y293" s="308"/>
      <c r="Z293" s="308"/>
    </row>
    <row r="294" customFormat="false" ht="15.75" hidden="false" customHeight="false" outlineLevel="0" collapsed="false">
      <c r="A294" s="371"/>
      <c r="B294" s="308"/>
      <c r="C294" s="309" t="s">
        <v>310</v>
      </c>
      <c r="D294" s="310" t="s">
        <v>311</v>
      </c>
      <c r="E294" s="310" t="s">
        <v>312</v>
      </c>
      <c r="F294" s="310" t="s">
        <v>313</v>
      </c>
      <c r="G294" s="310" t="s">
        <v>314</v>
      </c>
      <c r="J294" s="396" t="s">
        <v>304</v>
      </c>
      <c r="K294" s="375" t="s">
        <v>155</v>
      </c>
      <c r="O294" s="308"/>
      <c r="R294" s="308"/>
      <c r="U294" s="373"/>
      <c r="V294" s="308"/>
      <c r="W294" s="308"/>
      <c r="X294" s="308"/>
      <c r="Y294" s="308"/>
      <c r="Z294" s="308"/>
    </row>
    <row r="295" customFormat="false" ht="15.75" hidden="false" customHeight="false" outlineLevel="0" collapsed="false">
      <c r="A295" s="312" t="n">
        <f aca="false">A289</f>
        <v>104419</v>
      </c>
      <c r="B295" s="313" t="str">
        <f aca="false">B289</f>
        <v>Anàlisi Topològica de Dades</v>
      </c>
      <c r="C295" s="314" t="n">
        <f aca="false">'4t_curs_1r_sem'!P7</f>
        <v>24</v>
      </c>
      <c r="D295" s="315" t="n">
        <f aca="false">COUNTIF('4t_curs_1r_sem'!A24:W165,"ATD Pb")</f>
        <v>24</v>
      </c>
      <c r="E295" s="314" t="s">
        <v>15</v>
      </c>
      <c r="F295" s="314" t="s">
        <v>15</v>
      </c>
      <c r="G295" s="314" t="s">
        <v>15</v>
      </c>
      <c r="J295" s="396" t="s">
        <v>308</v>
      </c>
      <c r="K295" s="375" t="s">
        <v>156</v>
      </c>
      <c r="O295" s="308"/>
      <c r="R295" s="308"/>
      <c r="U295" s="373"/>
      <c r="V295" s="308"/>
      <c r="W295" s="308"/>
      <c r="X295" s="308"/>
      <c r="Y295" s="308"/>
      <c r="Z295" s="308"/>
    </row>
    <row r="296" customFormat="false" ht="15.75" hidden="false" customHeight="false" outlineLevel="0" collapsed="false">
      <c r="A296" s="417" t="n">
        <f aca="false">A290</f>
        <v>104424</v>
      </c>
      <c r="B296" s="318" t="str">
        <f aca="false">B290</f>
        <v>Simulació d'Altes Prestacions</v>
      </c>
      <c r="C296" s="319" t="s">
        <v>15</v>
      </c>
      <c r="D296" s="319" t="s">
        <v>15</v>
      </c>
      <c r="E296" s="319" t="s">
        <v>15</v>
      </c>
      <c r="F296" s="319" t="s">
        <v>15</v>
      </c>
      <c r="G296" s="319" t="s">
        <v>15</v>
      </c>
      <c r="J296" s="308"/>
      <c r="K296" s="308"/>
      <c r="O296" s="376"/>
      <c r="R296" s="376"/>
      <c r="U296" s="373"/>
      <c r="V296" s="308"/>
      <c r="W296" s="308"/>
      <c r="X296" s="308"/>
      <c r="Y296" s="308"/>
      <c r="Z296" s="308"/>
    </row>
    <row r="297" customFormat="false" ht="15.75" hidden="false" customHeight="false" outlineLevel="0" collapsed="false">
      <c r="A297" s="371"/>
      <c r="B297" s="308"/>
      <c r="C297" s="308"/>
      <c r="D297" s="308"/>
      <c r="E297" s="308"/>
      <c r="F297" s="308"/>
      <c r="G297" s="308"/>
      <c r="H297" s="373"/>
      <c r="I297" s="373"/>
      <c r="J297" s="308"/>
      <c r="K297" s="308"/>
      <c r="L297" s="373"/>
      <c r="M297" s="373"/>
      <c r="N297" s="388"/>
      <c r="O297" s="376"/>
      <c r="Q297" s="373"/>
      <c r="R297" s="376"/>
      <c r="S297" s="376"/>
      <c r="T297" s="376"/>
      <c r="U297" s="308"/>
      <c r="V297" s="308"/>
      <c r="W297" s="308"/>
      <c r="X297" s="308"/>
      <c r="Y297" s="308"/>
      <c r="Z297" s="308"/>
    </row>
    <row r="298" customFormat="false" ht="15.75" hidden="false" customHeight="false" outlineLevel="0" collapsed="false">
      <c r="A298" s="371"/>
      <c r="B298" s="308"/>
      <c r="C298" s="306" t="s">
        <v>8</v>
      </c>
      <c r="D298" s="306"/>
      <c r="E298" s="306"/>
      <c r="F298" s="306"/>
      <c r="G298" s="306"/>
      <c r="H298" s="306"/>
      <c r="I298" s="373"/>
      <c r="J298" s="308"/>
      <c r="K298" s="308"/>
      <c r="L298" s="373"/>
      <c r="M298" s="373"/>
      <c r="N298" s="388"/>
      <c r="O298" s="376"/>
      <c r="Q298" s="373"/>
      <c r="R298" s="376"/>
      <c r="S298" s="376"/>
      <c r="T298" s="376"/>
      <c r="U298" s="308"/>
      <c r="V298" s="308"/>
      <c r="W298" s="308"/>
      <c r="X298" s="308"/>
      <c r="Y298" s="308"/>
      <c r="Z298" s="308"/>
    </row>
    <row r="299" customFormat="false" ht="15.75" hidden="false" customHeight="false" outlineLevel="0" collapsed="false">
      <c r="A299" s="371"/>
      <c r="B299" s="308"/>
      <c r="C299" s="309" t="s">
        <v>302</v>
      </c>
      <c r="D299" s="310" t="s">
        <v>327</v>
      </c>
      <c r="E299" s="310"/>
      <c r="F299" s="310"/>
      <c r="G299" s="310"/>
      <c r="H299" s="310"/>
      <c r="I299" s="373"/>
      <c r="J299" s="308"/>
      <c r="K299" s="308"/>
      <c r="L299" s="373"/>
      <c r="M299" s="373"/>
      <c r="N299" s="388"/>
      <c r="O299" s="376"/>
      <c r="Q299" s="373"/>
      <c r="R299" s="376"/>
      <c r="S299" s="376"/>
      <c r="T299" s="376"/>
      <c r="U299" s="308"/>
      <c r="V299" s="308"/>
      <c r="W299" s="308"/>
      <c r="X299" s="308"/>
      <c r="Y299" s="308"/>
      <c r="Z299" s="308"/>
    </row>
    <row r="300" customFormat="false" ht="15.75" hidden="false" customHeight="false" outlineLevel="0" collapsed="false">
      <c r="A300" s="371"/>
      <c r="B300" s="308"/>
      <c r="C300" s="309" t="s">
        <v>315</v>
      </c>
      <c r="D300" s="310" t="s">
        <v>308</v>
      </c>
      <c r="E300" s="310" t="s">
        <v>316</v>
      </c>
      <c r="F300" s="310" t="s">
        <v>317</v>
      </c>
      <c r="G300" s="310" t="s">
        <v>318</v>
      </c>
      <c r="H300" s="310" t="s">
        <v>319</v>
      </c>
      <c r="I300" s="373"/>
      <c r="J300" s="308"/>
      <c r="K300" s="308"/>
      <c r="L300" s="373"/>
      <c r="M300" s="373"/>
      <c r="N300" s="388"/>
      <c r="O300" s="376"/>
      <c r="Q300" s="373"/>
      <c r="R300" s="376"/>
      <c r="S300" s="376"/>
      <c r="T300" s="376"/>
      <c r="U300" s="308"/>
      <c r="V300" s="308"/>
      <c r="W300" s="308"/>
      <c r="X300" s="308"/>
      <c r="Y300" s="308"/>
      <c r="Z300" s="308"/>
    </row>
    <row r="301" customFormat="false" ht="15.75" hidden="false" customHeight="false" outlineLevel="0" collapsed="false">
      <c r="A301" s="312" t="n">
        <f aca="false">A289</f>
        <v>104419</v>
      </c>
      <c r="B301" s="313" t="str">
        <f aca="false">B289</f>
        <v>Anàlisi Topològica de Dades</v>
      </c>
      <c r="C301" s="314" t="s">
        <v>15</v>
      </c>
      <c r="D301" s="314" t="s">
        <v>15</v>
      </c>
      <c r="E301" s="314" t="s">
        <v>15</v>
      </c>
      <c r="F301" s="314" t="s">
        <v>15</v>
      </c>
      <c r="G301" s="314" t="s">
        <v>15</v>
      </c>
      <c r="H301" s="314" t="s">
        <v>15</v>
      </c>
      <c r="I301" s="373"/>
      <c r="J301" s="308"/>
      <c r="K301" s="308"/>
      <c r="L301" s="373"/>
      <c r="M301" s="373"/>
      <c r="N301" s="388"/>
      <c r="O301" s="376"/>
      <c r="Q301" s="373"/>
      <c r="R301" s="376"/>
      <c r="S301" s="376"/>
      <c r="T301" s="376"/>
      <c r="U301" s="308"/>
      <c r="V301" s="308"/>
      <c r="W301" s="308"/>
      <c r="X301" s="308"/>
      <c r="Y301" s="308"/>
      <c r="Z301" s="308"/>
    </row>
    <row r="302" customFormat="false" ht="15.75" hidden="false" customHeight="false" outlineLevel="0" collapsed="false">
      <c r="A302" s="417" t="n">
        <f aca="false">A290</f>
        <v>104424</v>
      </c>
      <c r="B302" s="318" t="str">
        <f aca="false">B290</f>
        <v>Simulació d'Altes Prestacions</v>
      </c>
      <c r="C302" s="319" t="n">
        <f aca="false">'4t_curs_1r_sem'!R8</f>
        <v>32</v>
      </c>
      <c r="D302" s="320" t="n">
        <f aca="false">COUNTIF('4t_curs_1r_sem'!A36:W177,"SAP Pr")</f>
        <v>31</v>
      </c>
      <c r="E302" s="319" t="s">
        <v>15</v>
      </c>
      <c r="F302" s="319" t="s">
        <v>15</v>
      </c>
      <c r="G302" s="319" t="s">
        <v>15</v>
      </c>
      <c r="H302" s="319" t="s">
        <v>15</v>
      </c>
      <c r="I302" s="373"/>
      <c r="J302" s="308"/>
      <c r="K302" s="308"/>
      <c r="L302" s="373"/>
      <c r="M302" s="373"/>
      <c r="N302" s="388"/>
      <c r="O302" s="376"/>
      <c r="Q302" s="373"/>
      <c r="R302" s="376"/>
      <c r="S302" s="376"/>
      <c r="T302" s="376"/>
      <c r="U302" s="308"/>
      <c r="V302" s="308"/>
      <c r="W302" s="308"/>
      <c r="X302" s="308"/>
      <c r="Y302" s="308"/>
      <c r="Z302" s="308"/>
    </row>
    <row r="303" customFormat="false" ht="15.75" hidden="false" customHeight="false" outlineLevel="0" collapsed="false">
      <c r="A303" s="371"/>
      <c r="B303" s="308"/>
      <c r="C303" s="308"/>
      <c r="D303" s="308"/>
      <c r="E303" s="308"/>
      <c r="F303" s="308"/>
      <c r="G303" s="308"/>
      <c r="H303" s="373"/>
      <c r="I303" s="373"/>
      <c r="J303" s="308"/>
      <c r="K303" s="308"/>
      <c r="L303" s="373"/>
      <c r="M303" s="373"/>
      <c r="N303" s="388"/>
      <c r="O303" s="376"/>
      <c r="Q303" s="373"/>
      <c r="R303" s="376"/>
      <c r="S303" s="376"/>
      <c r="T303" s="376"/>
      <c r="U303" s="308"/>
      <c r="V303" s="308"/>
      <c r="W303" s="308"/>
      <c r="X303" s="308"/>
      <c r="Y303" s="308"/>
      <c r="Z303" s="308"/>
    </row>
    <row r="304" customFormat="false" ht="15.75" hidden="false" customHeight="false" outlineLevel="0" collapsed="false">
      <c r="A304" s="371"/>
      <c r="B304" s="308"/>
      <c r="C304" s="306" t="s">
        <v>320</v>
      </c>
      <c r="D304" s="306"/>
      <c r="E304" s="306"/>
      <c r="F304" s="306"/>
      <c r="G304" s="306"/>
      <c r="J304" s="308"/>
      <c r="K304" s="308"/>
      <c r="N304" s="388"/>
      <c r="O304" s="376"/>
      <c r="Q304" s="373"/>
      <c r="R304" s="376"/>
      <c r="S304" s="376"/>
      <c r="T304" s="376"/>
      <c r="U304" s="308"/>
      <c r="V304" s="308"/>
      <c r="W304" s="308"/>
      <c r="X304" s="308"/>
      <c r="Y304" s="308"/>
      <c r="Z304" s="308"/>
    </row>
    <row r="305" customFormat="false" ht="15.75" hidden="false" customHeight="false" outlineLevel="0" collapsed="false">
      <c r="A305" s="371"/>
      <c r="B305" s="308"/>
      <c r="C305" s="309" t="s">
        <v>302</v>
      </c>
      <c r="D305" s="310" t="s">
        <v>327</v>
      </c>
      <c r="E305" s="310"/>
      <c r="F305" s="310"/>
      <c r="G305" s="310"/>
      <c r="J305" s="308"/>
      <c r="K305" s="308"/>
      <c r="N305" s="388"/>
      <c r="O305" s="376"/>
      <c r="Q305" s="373"/>
      <c r="R305" s="376"/>
      <c r="S305" s="376"/>
      <c r="T305" s="376"/>
      <c r="U305" s="308"/>
      <c r="V305" s="308"/>
      <c r="W305" s="308"/>
      <c r="X305" s="308"/>
      <c r="Y305" s="308"/>
      <c r="Z305" s="308"/>
    </row>
    <row r="306" customFormat="false" ht="15.75" hidden="false" customHeight="false" outlineLevel="0" collapsed="false">
      <c r="A306" s="371"/>
      <c r="B306" s="308"/>
      <c r="C306" s="309" t="s">
        <v>321</v>
      </c>
      <c r="D306" s="310" t="s">
        <v>309</v>
      </c>
      <c r="E306" s="310" t="s">
        <v>322</v>
      </c>
      <c r="F306" s="310" t="s">
        <v>323</v>
      </c>
      <c r="G306" s="310" t="s">
        <v>324</v>
      </c>
      <c r="N306" s="388"/>
      <c r="O306" s="376"/>
      <c r="Q306" s="373"/>
      <c r="R306" s="376"/>
      <c r="S306" s="376"/>
      <c r="T306" s="376"/>
      <c r="U306" s="308"/>
      <c r="V306" s="308"/>
      <c r="W306" s="308"/>
      <c r="X306" s="308"/>
      <c r="Y306" s="308"/>
      <c r="Z306" s="308"/>
    </row>
    <row r="307" customFormat="false" ht="15.75" hidden="false" customHeight="false" outlineLevel="0" collapsed="false">
      <c r="A307" s="312" t="n">
        <f aca="false">A289</f>
        <v>104419</v>
      </c>
      <c r="B307" s="313" t="str">
        <f aca="false">B289</f>
        <v>Anàlisi Topològica de Dades</v>
      </c>
      <c r="C307" s="314" t="s">
        <v>15</v>
      </c>
      <c r="D307" s="314" t="s">
        <v>15</v>
      </c>
      <c r="E307" s="314" t="s">
        <v>15</v>
      </c>
      <c r="F307" s="314" t="s">
        <v>15</v>
      </c>
      <c r="G307" s="314" t="s">
        <v>15</v>
      </c>
      <c r="N307" s="388"/>
      <c r="O307" s="376"/>
      <c r="Q307" s="373"/>
      <c r="R307" s="376"/>
      <c r="S307" s="376"/>
      <c r="T307" s="376"/>
      <c r="U307" s="308"/>
      <c r="V307" s="308"/>
      <c r="W307" s="308"/>
      <c r="X307" s="308"/>
      <c r="Y307" s="308"/>
      <c r="Z307" s="308"/>
    </row>
    <row r="308" customFormat="false" ht="15.75" hidden="false" customHeight="false" outlineLevel="0" collapsed="false">
      <c r="A308" s="417" t="n">
        <f aca="false">A290</f>
        <v>104424</v>
      </c>
      <c r="B308" s="318" t="str">
        <f aca="false">B290</f>
        <v>Simulació d'Altes Prestacions</v>
      </c>
      <c r="C308" s="319" t="s">
        <v>15</v>
      </c>
      <c r="D308" s="319" t="s">
        <v>15</v>
      </c>
      <c r="E308" s="319" t="s">
        <v>15</v>
      </c>
      <c r="F308" s="319" t="s">
        <v>15</v>
      </c>
      <c r="G308" s="319" t="s">
        <v>15</v>
      </c>
      <c r="N308" s="388"/>
      <c r="O308" s="376"/>
      <c r="Q308" s="373"/>
      <c r="R308" s="376"/>
      <c r="S308" s="376"/>
      <c r="T308" s="376"/>
      <c r="U308" s="308"/>
      <c r="V308" s="308"/>
      <c r="W308" s="308"/>
      <c r="X308" s="308"/>
      <c r="Y308" s="308"/>
      <c r="Z308" s="308"/>
    </row>
    <row r="309" customFormat="false" ht="15.75" hidden="false" customHeight="false" outlineLevel="0" collapsed="false">
      <c r="A309" s="371"/>
      <c r="B309" s="308"/>
      <c r="C309" s="308"/>
      <c r="D309" s="308"/>
      <c r="E309" s="308"/>
      <c r="F309" s="308"/>
      <c r="G309" s="308"/>
      <c r="H309" s="373"/>
      <c r="I309" s="373"/>
      <c r="J309" s="376"/>
      <c r="K309" s="373"/>
      <c r="L309" s="373"/>
      <c r="M309" s="373"/>
      <c r="N309" s="388"/>
      <c r="O309" s="376"/>
      <c r="Q309" s="373"/>
      <c r="R309" s="376"/>
      <c r="S309" s="376"/>
      <c r="T309" s="376"/>
      <c r="U309" s="308"/>
      <c r="V309" s="308"/>
      <c r="W309" s="308"/>
      <c r="X309" s="308"/>
      <c r="Y309" s="308"/>
      <c r="Z309" s="308"/>
    </row>
    <row r="310" customFormat="false" ht="15" hidden="false" customHeight="false" outlineLevel="0" collapsed="false">
      <c r="A310" s="302" t="s">
        <v>325</v>
      </c>
      <c r="B310" s="302"/>
      <c r="C310" s="302"/>
      <c r="D310" s="302"/>
      <c r="E310" s="302"/>
      <c r="F310" s="302"/>
      <c r="G310" s="302"/>
      <c r="H310" s="302"/>
      <c r="I310" s="302"/>
      <c r="J310" s="302"/>
      <c r="K310" s="302"/>
      <c r="L310" s="302"/>
      <c r="M310" s="302"/>
      <c r="N310" s="303"/>
      <c r="O310" s="303"/>
      <c r="P310" s="303"/>
      <c r="Q310" s="303"/>
      <c r="R310" s="303"/>
      <c r="S310" s="303"/>
      <c r="T310" s="303"/>
      <c r="U310" s="303"/>
      <c r="V310" s="303"/>
      <c r="W310" s="303"/>
      <c r="X310" s="303"/>
      <c r="Y310" s="303"/>
      <c r="Z310" s="303"/>
    </row>
    <row r="311" customFormat="false" ht="15.75" hidden="false" customHeight="false" outlineLevel="0" collapsed="false">
      <c r="A311" s="300"/>
      <c r="C311" s="304"/>
    </row>
    <row r="312" customFormat="false" ht="15" hidden="false" customHeight="true" outlineLevel="0" collapsed="false">
      <c r="A312" s="305" t="s">
        <v>348</v>
      </c>
      <c r="B312" s="305"/>
      <c r="C312" s="306" t="s">
        <v>300</v>
      </c>
      <c r="D312" s="306"/>
      <c r="E312" s="306"/>
      <c r="J312" s="307" t="s">
        <v>301</v>
      </c>
      <c r="K312" s="308"/>
    </row>
    <row r="313" customFormat="false" ht="15" hidden="false" customHeight="false" outlineLevel="0" collapsed="false">
      <c r="A313" s="305"/>
      <c r="B313" s="305"/>
      <c r="C313" s="309" t="s">
        <v>302</v>
      </c>
      <c r="D313" s="310" t="s">
        <v>327</v>
      </c>
      <c r="E313" s="310"/>
      <c r="J313" s="308"/>
      <c r="K313" s="308"/>
    </row>
    <row r="314" customFormat="false" ht="15" hidden="false" customHeight="false" outlineLevel="0" collapsed="false">
      <c r="A314" s="305"/>
      <c r="B314" s="305"/>
      <c r="C314" s="309" t="s">
        <v>6</v>
      </c>
      <c r="D314" s="310" t="s">
        <v>304</v>
      </c>
      <c r="E314" s="310" t="s">
        <v>305</v>
      </c>
      <c r="J314" s="311" t="n">
        <v>104416</v>
      </c>
      <c r="K314" s="311"/>
    </row>
    <row r="315" customFormat="false" ht="15.75" hidden="false" customHeight="true" outlineLevel="0" collapsed="false">
      <c r="A315" s="312" t="n">
        <f aca="false">'4t_curs_2n_sem'!B6</f>
        <v>104416</v>
      </c>
      <c r="B315" s="313" t="str">
        <f aca="false">'4t_curs_2n_sem'!F6</f>
        <v>Anàlisi de Dades en Astrofísica</v>
      </c>
      <c r="C315" s="314" t="n">
        <f aca="false">'4t_curs_2n_sem'!N6</f>
        <v>25</v>
      </c>
      <c r="D315" s="315" t="n">
        <f aca="false">COUNTIF('4t_curs_2n_sem'!A21:W162,"ADA")</f>
        <v>25</v>
      </c>
      <c r="E315" s="314" t="s">
        <v>15</v>
      </c>
      <c r="J315" s="316" t="s">
        <v>306</v>
      </c>
      <c r="K315" s="316" t="s">
        <v>307</v>
      </c>
    </row>
    <row r="316" customFormat="false" ht="15.75" hidden="false" customHeight="false" outlineLevel="0" collapsed="false">
      <c r="J316" s="394" t="s">
        <v>304</v>
      </c>
      <c r="K316" s="395" t="s">
        <v>276</v>
      </c>
    </row>
    <row r="317" customFormat="false" ht="15.75" hidden="false" customHeight="true" outlineLevel="0" collapsed="false">
      <c r="A317" s="371"/>
      <c r="B317" s="308"/>
      <c r="C317" s="372" t="s">
        <v>7</v>
      </c>
      <c r="D317" s="372"/>
      <c r="E317" s="372"/>
      <c r="F317" s="372"/>
      <c r="G317" s="372"/>
      <c r="J317" s="394" t="s">
        <v>308</v>
      </c>
      <c r="K317" s="395" t="s">
        <v>290</v>
      </c>
    </row>
    <row r="318" customFormat="false" ht="15" hidden="false" customHeight="false" outlineLevel="0" collapsed="false">
      <c r="A318" s="371"/>
      <c r="B318" s="308"/>
      <c r="C318" s="309" t="s">
        <v>302</v>
      </c>
      <c r="D318" s="310" t="s">
        <v>327</v>
      </c>
      <c r="E318" s="310"/>
      <c r="F318" s="310"/>
      <c r="G318" s="310"/>
    </row>
    <row r="319" customFormat="false" ht="15" hidden="false" customHeight="false" outlineLevel="0" collapsed="false">
      <c r="A319" s="371"/>
      <c r="B319" s="308"/>
      <c r="C319" s="309" t="s">
        <v>310</v>
      </c>
      <c r="D319" s="310" t="s">
        <v>311</v>
      </c>
      <c r="E319" s="310" t="s">
        <v>312</v>
      </c>
      <c r="F319" s="310" t="s">
        <v>313</v>
      </c>
      <c r="G319" s="310" t="s">
        <v>314</v>
      </c>
      <c r="J319" s="422"/>
      <c r="K319" s="422"/>
    </row>
    <row r="320" customFormat="false" ht="15.75" hidden="false" customHeight="false" outlineLevel="0" collapsed="false">
      <c r="A320" s="312" t="n">
        <f aca="false">A315</f>
        <v>104416</v>
      </c>
      <c r="B320" s="313" t="str">
        <f aca="false">B315</f>
        <v>Anàlisi de Dades en Astrofísica</v>
      </c>
      <c r="C320" s="314" t="s">
        <v>15</v>
      </c>
      <c r="D320" s="314" t="s">
        <v>15</v>
      </c>
      <c r="E320" s="314" t="s">
        <v>15</v>
      </c>
      <c r="F320" s="314" t="s">
        <v>15</v>
      </c>
      <c r="G320" s="314" t="s">
        <v>15</v>
      </c>
      <c r="J320" s="422"/>
      <c r="K320" s="422"/>
      <c r="P320" s="308"/>
      <c r="Q320" s="308"/>
      <c r="R320" s="308"/>
      <c r="S320" s="308"/>
      <c r="T320" s="308"/>
      <c r="U320" s="308"/>
      <c r="V320" s="308"/>
      <c r="W320" s="308"/>
      <c r="X320" s="308"/>
      <c r="Y320" s="308"/>
      <c r="Z320" s="308"/>
    </row>
    <row r="321" customFormat="false" ht="15" hidden="false" customHeight="false" outlineLevel="0" collapsed="false">
      <c r="J321" s="422"/>
      <c r="K321" s="422"/>
      <c r="L321" s="308"/>
      <c r="N321" s="391"/>
      <c r="Q321" s="376"/>
      <c r="W321" s="308"/>
      <c r="X321" s="308"/>
      <c r="Y321" s="308"/>
      <c r="Z321" s="308"/>
    </row>
    <row r="322" customFormat="false" ht="15.75" hidden="false" customHeight="false" outlineLevel="0" collapsed="false">
      <c r="C322" s="306" t="s">
        <v>8</v>
      </c>
      <c r="D322" s="306"/>
      <c r="E322" s="306"/>
      <c r="F322" s="306"/>
      <c r="G322" s="306"/>
      <c r="H322" s="306"/>
      <c r="I322" s="376"/>
      <c r="J322" s="422"/>
      <c r="K322" s="422"/>
      <c r="L322" s="376"/>
      <c r="N322" s="373"/>
      <c r="Q322" s="376"/>
      <c r="W322" s="308"/>
      <c r="X322" s="308"/>
      <c r="Y322" s="308"/>
      <c r="Z322" s="308"/>
    </row>
    <row r="323" customFormat="false" ht="15.75" hidden="false" customHeight="true" outlineLevel="0" collapsed="false">
      <c r="C323" s="309" t="s">
        <v>302</v>
      </c>
      <c r="D323" s="310" t="s">
        <v>327</v>
      </c>
      <c r="E323" s="310"/>
      <c r="F323" s="310"/>
      <c r="G323" s="310"/>
      <c r="H323" s="310"/>
      <c r="I323" s="308"/>
      <c r="J323" s="422"/>
      <c r="K323" s="422"/>
      <c r="L323" s="376"/>
      <c r="N323" s="308"/>
      <c r="O323" s="308"/>
      <c r="P323" s="308"/>
      <c r="Q323" s="308"/>
      <c r="R323" s="308"/>
      <c r="S323" s="308"/>
      <c r="T323" s="308"/>
      <c r="U323" s="308"/>
      <c r="V323" s="308"/>
      <c r="W323" s="308"/>
      <c r="X323" s="308"/>
      <c r="Y323" s="308"/>
      <c r="Z323" s="308"/>
    </row>
    <row r="324" customFormat="false" ht="15.75" hidden="false" customHeight="true" outlineLevel="0" collapsed="false">
      <c r="C324" s="309" t="s">
        <v>315</v>
      </c>
      <c r="D324" s="310" t="s">
        <v>308</v>
      </c>
      <c r="E324" s="310" t="s">
        <v>316</v>
      </c>
      <c r="F324" s="310" t="s">
        <v>317</v>
      </c>
      <c r="G324" s="310" t="s">
        <v>318</v>
      </c>
      <c r="H324" s="310" t="s">
        <v>319</v>
      </c>
      <c r="J324" s="422"/>
      <c r="K324" s="422"/>
      <c r="L324" s="376"/>
    </row>
    <row r="325" customFormat="false" ht="15.75" hidden="false" customHeight="false" outlineLevel="0" collapsed="false">
      <c r="A325" s="312" t="n">
        <f aca="false">A315</f>
        <v>104416</v>
      </c>
      <c r="B325" s="313" t="str">
        <f aca="false">B315</f>
        <v>Anàlisi de Dades en Astrofísica</v>
      </c>
      <c r="C325" s="314" t="n">
        <f aca="false">'4t_curs_2n_sem'!R6</f>
        <v>24</v>
      </c>
      <c r="D325" s="315" t="n">
        <f aca="false">COUNTIF('4t_curs_2n_sem'!A21:W162,"ADA Pr")</f>
        <v>24</v>
      </c>
      <c r="E325" s="314" t="s">
        <v>15</v>
      </c>
      <c r="F325" s="314" t="s">
        <v>15</v>
      </c>
      <c r="G325" s="314" t="s">
        <v>15</v>
      </c>
      <c r="H325" s="314" t="s">
        <v>15</v>
      </c>
      <c r="J325" s="422"/>
      <c r="K325" s="422"/>
    </row>
    <row r="326" customFormat="false" ht="15" hidden="false" customHeight="false" outlineLevel="0" collapsed="false">
      <c r="J326" s="422"/>
      <c r="K326" s="422"/>
    </row>
    <row r="327" customFormat="false" ht="15" hidden="false" customHeight="false" outlineLevel="0" collapsed="false">
      <c r="C327" s="306" t="s">
        <v>320</v>
      </c>
      <c r="D327" s="306"/>
      <c r="E327" s="306"/>
      <c r="F327" s="306"/>
      <c r="G327" s="306"/>
    </row>
    <row r="328" customFormat="false" ht="15" hidden="false" customHeight="false" outlineLevel="0" collapsed="false">
      <c r="C328" s="309" t="s">
        <v>302</v>
      </c>
      <c r="D328" s="310" t="s">
        <v>327</v>
      </c>
      <c r="E328" s="310"/>
      <c r="F328" s="310"/>
      <c r="G328" s="310"/>
    </row>
    <row r="329" customFormat="false" ht="15" hidden="false" customHeight="false" outlineLevel="0" collapsed="false">
      <c r="C329" s="309" t="s">
        <v>321</v>
      </c>
      <c r="D329" s="310" t="s">
        <v>309</v>
      </c>
      <c r="E329" s="310" t="s">
        <v>322</v>
      </c>
      <c r="F329" s="310" t="s">
        <v>323</v>
      </c>
      <c r="G329" s="310" t="s">
        <v>324</v>
      </c>
    </row>
    <row r="330" customFormat="false" ht="15.75" hidden="false" customHeight="false" outlineLevel="0" collapsed="false">
      <c r="A330" s="312" t="n">
        <f aca="false">A315</f>
        <v>104416</v>
      </c>
      <c r="B330" s="313" t="str">
        <f aca="false">B315</f>
        <v>Anàlisi de Dades en Astrofísica</v>
      </c>
      <c r="C330" s="314" t="s">
        <v>15</v>
      </c>
      <c r="D330" s="314" t="s">
        <v>15</v>
      </c>
      <c r="E330" s="314" t="s">
        <v>15</v>
      </c>
      <c r="F330" s="314" t="s">
        <v>15</v>
      </c>
      <c r="G330" s="314" t="s">
        <v>15</v>
      </c>
    </row>
    <row r="333" customFormat="false" ht="18.75" hidden="false" customHeight="false" outlineLevel="0" collapsed="false">
      <c r="A333" s="423"/>
      <c r="B333" s="424"/>
      <c r="C333" s="377"/>
      <c r="D333" s="425"/>
      <c r="E333" s="425"/>
      <c r="F333" s="425"/>
      <c r="G333" s="425"/>
      <c r="H333" s="425"/>
    </row>
    <row r="334" customFormat="false" ht="18.75" hidden="false" customHeight="false" outlineLevel="0" collapsed="false">
      <c r="A334" s="426"/>
      <c r="B334" s="304"/>
      <c r="C334" s="427"/>
      <c r="D334" s="428"/>
      <c r="E334" s="428"/>
      <c r="F334" s="428"/>
      <c r="G334" s="428"/>
      <c r="H334" s="428"/>
    </row>
    <row r="335" customFormat="false" ht="18.75" hidden="false" customHeight="false" outlineLevel="0" collapsed="false">
      <c r="A335" s="426"/>
      <c r="B335" s="304"/>
      <c r="C335" s="427"/>
      <c r="D335" s="428"/>
      <c r="E335" s="428"/>
      <c r="F335" s="428"/>
      <c r="G335" s="428"/>
      <c r="H335" s="428"/>
    </row>
  </sheetData>
  <sheetProtection sheet="true" objects="true" scenarios="true"/>
  <mergeCells count="126">
    <mergeCell ref="A1:M1"/>
    <mergeCell ref="A2:M3"/>
    <mergeCell ref="A9:M9"/>
    <mergeCell ref="A11:M11"/>
    <mergeCell ref="A14:B16"/>
    <mergeCell ref="C14:E14"/>
    <mergeCell ref="D15:E15"/>
    <mergeCell ref="K16:L16"/>
    <mergeCell ref="C28:G28"/>
    <mergeCell ref="K28:L28"/>
    <mergeCell ref="D29:G29"/>
    <mergeCell ref="K35:L35"/>
    <mergeCell ref="C37:H37"/>
    <mergeCell ref="D38:H38"/>
    <mergeCell ref="K41:L41"/>
    <mergeCell ref="C46:G46"/>
    <mergeCell ref="D47:G47"/>
    <mergeCell ref="K47:L47"/>
    <mergeCell ref="A56:M56"/>
    <mergeCell ref="A59:B61"/>
    <mergeCell ref="C59:E59"/>
    <mergeCell ref="D60:E60"/>
    <mergeCell ref="J61:K61"/>
    <mergeCell ref="C73:G73"/>
    <mergeCell ref="J73:K73"/>
    <mergeCell ref="D74:G74"/>
    <mergeCell ref="J80:K80"/>
    <mergeCell ref="C82:H82"/>
    <mergeCell ref="D83:H83"/>
    <mergeCell ref="J87:K87"/>
    <mergeCell ref="C91:G91"/>
    <mergeCell ref="D92:G92"/>
    <mergeCell ref="J93:K93"/>
    <mergeCell ref="A101:M101"/>
    <mergeCell ref="A103:M103"/>
    <mergeCell ref="A106:B108"/>
    <mergeCell ref="C106:E106"/>
    <mergeCell ref="D107:E107"/>
    <mergeCell ref="J107:K107"/>
    <mergeCell ref="J112:K112"/>
    <mergeCell ref="C115:G115"/>
    <mergeCell ref="D116:G116"/>
    <mergeCell ref="J118:K118"/>
    <mergeCell ref="C124:H124"/>
    <mergeCell ref="J124:K124"/>
    <mergeCell ref="D125:H125"/>
    <mergeCell ref="J129:K129"/>
    <mergeCell ref="C133:G133"/>
    <mergeCell ref="D134:G134"/>
    <mergeCell ref="A142:M142"/>
    <mergeCell ref="A144:B146"/>
    <mergeCell ref="C144:E144"/>
    <mergeCell ref="D145:E145"/>
    <mergeCell ref="J146:K146"/>
    <mergeCell ref="J157:K157"/>
    <mergeCell ref="C158:G158"/>
    <mergeCell ref="D159:G159"/>
    <mergeCell ref="J163:K163"/>
    <mergeCell ref="C167:H167"/>
    <mergeCell ref="D168:H168"/>
    <mergeCell ref="J169:K169"/>
    <mergeCell ref="J175:K175"/>
    <mergeCell ref="C176:G176"/>
    <mergeCell ref="D177:G177"/>
    <mergeCell ref="C185:H185"/>
    <mergeCell ref="D186:H186"/>
    <mergeCell ref="A194:M194"/>
    <mergeCell ref="A196:M196"/>
    <mergeCell ref="A199:B201"/>
    <mergeCell ref="C199:E199"/>
    <mergeCell ref="D200:E200"/>
    <mergeCell ref="J201:K201"/>
    <mergeCell ref="J212:K212"/>
    <mergeCell ref="C213:G213"/>
    <mergeCell ref="D214:G214"/>
    <mergeCell ref="J218:K218"/>
    <mergeCell ref="C222:H222"/>
    <mergeCell ref="D223:H223"/>
    <mergeCell ref="J225:K225"/>
    <mergeCell ref="C231:G231"/>
    <mergeCell ref="J231:K231"/>
    <mergeCell ref="D232:G232"/>
    <mergeCell ref="A240:M240"/>
    <mergeCell ref="A243:B245"/>
    <mergeCell ref="C243:E243"/>
    <mergeCell ref="D244:E244"/>
    <mergeCell ref="J244:K244"/>
    <mergeCell ref="J251:K251"/>
    <mergeCell ref="C252:G252"/>
    <mergeCell ref="S252:U252"/>
    <mergeCell ref="D253:G253"/>
    <mergeCell ref="S253:U253"/>
    <mergeCell ref="S254:U254"/>
    <mergeCell ref="S255:U255"/>
    <mergeCell ref="S256:U256"/>
    <mergeCell ref="J257:K257"/>
    <mergeCell ref="C261:H261"/>
    <mergeCell ref="D262:H262"/>
    <mergeCell ref="J264:K264"/>
    <mergeCell ref="J270:K270"/>
    <mergeCell ref="C271:G271"/>
    <mergeCell ref="D272:G272"/>
    <mergeCell ref="A281:M281"/>
    <mergeCell ref="A283:M283"/>
    <mergeCell ref="A286:B288"/>
    <mergeCell ref="C286:E286"/>
    <mergeCell ref="D287:E287"/>
    <mergeCell ref="J287:K287"/>
    <mergeCell ref="C292:G292"/>
    <mergeCell ref="J292:K292"/>
    <mergeCell ref="D293:G293"/>
    <mergeCell ref="C298:H298"/>
    <mergeCell ref="D299:H299"/>
    <mergeCell ref="C304:G304"/>
    <mergeCell ref="D305:G305"/>
    <mergeCell ref="A310:M310"/>
    <mergeCell ref="A312:B314"/>
    <mergeCell ref="C312:E312"/>
    <mergeCell ref="D313:E313"/>
    <mergeCell ref="J314:K314"/>
    <mergeCell ref="C317:G317"/>
    <mergeCell ref="D318:G318"/>
    <mergeCell ref="C322:H322"/>
    <mergeCell ref="D323:H323"/>
    <mergeCell ref="C327:G327"/>
    <mergeCell ref="D328:G328"/>
  </mergeCells>
  <conditionalFormatting sqref="D17">
    <cfRule type="expression" priority="2" aboveAverage="0" equalAverage="0" bottom="0" percent="0" rank="0" text="" dxfId="7">
      <formula>$D$17=$C$17</formula>
    </cfRule>
  </conditionalFormatting>
  <conditionalFormatting sqref="D18">
    <cfRule type="expression" priority="3" aboveAverage="0" equalAverage="0" bottom="0" percent="0" rank="0" text="" dxfId="7">
      <formula>$D$18=$C$18</formula>
    </cfRule>
  </conditionalFormatting>
  <conditionalFormatting sqref="D19">
    <cfRule type="expression" priority="4" aboveAverage="0" equalAverage="0" bottom="0" percent="0" rank="0" text="" dxfId="7">
      <formula>$D$19=$C$19</formula>
    </cfRule>
  </conditionalFormatting>
  <conditionalFormatting sqref="D20">
    <cfRule type="expression" priority="5" aboveAverage="0" equalAverage="0" bottom="0" percent="0" rank="0" text="" dxfId="7">
      <formula>$D$20=$C$20</formula>
    </cfRule>
  </conditionalFormatting>
  <conditionalFormatting sqref="D21">
    <cfRule type="expression" priority="6" aboveAverage="0" equalAverage="0" bottom="0" percent="0" rank="0" text="" dxfId="7">
      <formula>$D$21=$C$21</formula>
    </cfRule>
  </conditionalFormatting>
  <conditionalFormatting sqref="D40">
    <cfRule type="expression" priority="7" aboveAverage="0" equalAverage="0" bottom="0" percent="0" rank="0" text="" dxfId="7">
      <formula>$D$40=$C$40</formula>
    </cfRule>
  </conditionalFormatting>
  <conditionalFormatting sqref="E40">
    <cfRule type="expression" priority="8" aboveAverage="0" equalAverage="0" bottom="0" percent="0" rank="0" text="" dxfId="7">
      <formula>$E$40=$C$40</formula>
    </cfRule>
  </conditionalFormatting>
  <conditionalFormatting sqref="D41">
    <cfRule type="expression" priority="9" aboveAverage="0" equalAverage="0" bottom="0" percent="0" rank="0" text="" dxfId="7">
      <formula>$D$41=$C$41</formula>
    </cfRule>
  </conditionalFormatting>
  <conditionalFormatting sqref="D42">
    <cfRule type="expression" priority="10" aboveAverage="0" equalAverage="0" bottom="0" percent="0" rank="0" text="" dxfId="7">
      <formula>$D$42=$C$42</formula>
    </cfRule>
  </conditionalFormatting>
  <conditionalFormatting sqref="D43">
    <cfRule type="expression" priority="11" aboveAverage="0" equalAverage="0" bottom="0" percent="0" rank="0" text="" dxfId="7">
      <formula>$D$43=$C$43</formula>
    </cfRule>
  </conditionalFormatting>
  <conditionalFormatting sqref="E41">
    <cfRule type="expression" priority="12" aboveAverage="0" equalAverage="0" bottom="0" percent="0" rank="0" text="" dxfId="7">
      <formula>$E$41=$C$41</formula>
    </cfRule>
  </conditionalFormatting>
  <conditionalFormatting sqref="E42">
    <cfRule type="expression" priority="13" aboveAverage="0" equalAverage="0" bottom="0" percent="0" rank="0" text="" dxfId="7">
      <formula>$E$42=$C$42</formula>
    </cfRule>
  </conditionalFormatting>
  <conditionalFormatting sqref="E43">
    <cfRule type="expression" priority="14" aboveAverage="0" equalAverage="0" bottom="0" percent="0" rank="0" text="" dxfId="7">
      <formula>$E$43=$C$43</formula>
    </cfRule>
  </conditionalFormatting>
  <conditionalFormatting sqref="D62">
    <cfRule type="expression" priority="15" aboveAverage="0" equalAverage="0" bottom="0" percent="0" rank="0" text="" dxfId="7">
      <formula>$D$62=$C$62</formula>
    </cfRule>
  </conditionalFormatting>
  <conditionalFormatting sqref="D63">
    <cfRule type="expression" priority="16" aboveAverage="0" equalAverage="0" bottom="0" percent="0" rank="0" text="" dxfId="7">
      <formula>$D$63=$C$63</formula>
    </cfRule>
  </conditionalFormatting>
  <conditionalFormatting sqref="D64">
    <cfRule type="expression" priority="17" aboveAverage="0" equalAverage="0" bottom="0" percent="0" rank="0" text="" dxfId="7">
      <formula>$D$64=$C$64</formula>
    </cfRule>
  </conditionalFormatting>
  <conditionalFormatting sqref="D65">
    <cfRule type="expression" priority="18" aboveAverage="0" equalAverage="0" bottom="0" percent="0" rank="0" text="" dxfId="7">
      <formula>$D$65=$C$65</formula>
    </cfRule>
  </conditionalFormatting>
  <conditionalFormatting sqref="D66">
    <cfRule type="expression" priority="19" aboveAverage="0" equalAverage="0" bottom="0" percent="0" rank="0" text="" dxfId="7">
      <formula>$D$66=$C$66</formula>
    </cfRule>
  </conditionalFormatting>
  <conditionalFormatting sqref="D85">
    <cfRule type="expression" priority="20" aboveAverage="0" equalAverage="0" bottom="0" percent="0" rank="0" text="" dxfId="7">
      <formula>$D$85=$C$85</formula>
    </cfRule>
  </conditionalFormatting>
  <conditionalFormatting sqref="D89">
    <cfRule type="expression" priority="21" aboveAverage="0" equalAverage="0" bottom="0" percent="0" rank="0" text="" dxfId="7">
      <formula>$D$89=$C$89</formula>
    </cfRule>
  </conditionalFormatting>
  <conditionalFormatting sqref="D86">
    <cfRule type="expression" priority="22" aboveAverage="0" equalAverage="0" bottom="0" percent="0" rank="0" text="" dxfId="7">
      <formula>$D$86=$C$86</formula>
    </cfRule>
  </conditionalFormatting>
  <conditionalFormatting sqref="D87">
    <cfRule type="expression" priority="23" aboveAverage="0" equalAverage="0" bottom="0" percent="0" rank="0" text="" dxfId="7">
      <formula>$D$87=$C$87</formula>
    </cfRule>
  </conditionalFormatting>
  <conditionalFormatting sqref="D88">
    <cfRule type="expression" priority="24" aboveAverage="0" equalAverage="0" bottom="0" percent="0" rank="0" text="" dxfId="7">
      <formula>$D$88=$C$88</formula>
    </cfRule>
  </conditionalFormatting>
  <conditionalFormatting sqref="D98">
    <cfRule type="expression" priority="25" aboveAverage="0" equalAverage="0" bottom="0" percent="0" rank="0" text="" dxfId="7">
      <formula>$D$98=$C$98</formula>
    </cfRule>
  </conditionalFormatting>
  <conditionalFormatting sqref="D94">
    <cfRule type="expression" priority="26" aboveAverage="0" equalAverage="0" bottom="0" percent="0" rank="0" text="" dxfId="7">
      <formula>$D$94=$C$94</formula>
    </cfRule>
  </conditionalFormatting>
  <conditionalFormatting sqref="D95">
    <cfRule type="expression" priority="27" aboveAverage="0" equalAverage="0" bottom="0" percent="0" rank="0" text="" dxfId="7">
      <formula>$D$95=$C$95</formula>
    </cfRule>
  </conditionalFormatting>
  <conditionalFormatting sqref="D96">
    <cfRule type="expression" priority="28" aboveAverage="0" equalAverage="0" bottom="0" percent="0" rank="0" text="" dxfId="7">
      <formula>$D$96=$C$96</formula>
    </cfRule>
  </conditionalFormatting>
  <conditionalFormatting sqref="D44">
    <cfRule type="expression" priority="29" aboveAverage="0" equalAverage="0" bottom="0" percent="0" rank="0" text="" dxfId="8">
      <formula>$D$44=$C$44</formula>
    </cfRule>
  </conditionalFormatting>
  <conditionalFormatting sqref="D49">
    <cfRule type="expression" priority="30" aboveAverage="0" equalAverage="0" bottom="0" percent="0" rank="0" text="" dxfId="7">
      <formula>$D$49=$C$49</formula>
    </cfRule>
  </conditionalFormatting>
  <conditionalFormatting sqref="D50">
    <cfRule type="expression" priority="31" aboveAverage="0" equalAverage="0" bottom="0" percent="0" rank="0" text="" dxfId="7">
      <formula>$D$50=$C$50</formula>
    </cfRule>
  </conditionalFormatting>
  <conditionalFormatting sqref="E44">
    <cfRule type="expression" priority="32" aboveAverage="0" equalAverage="0" bottom="0" percent="0" rank="0" text="" dxfId="7">
      <formula>$E$44=$C$44</formula>
    </cfRule>
  </conditionalFormatting>
  <conditionalFormatting sqref="F44">
    <cfRule type="expression" priority="33" aboveAverage="0" equalAverage="0" bottom="0" percent="0" rank="0" text="" dxfId="9">
      <formula>$F$44&lt;&gt;$C$44</formula>
    </cfRule>
    <cfRule type="expression" priority="34" aboveAverage="0" equalAverage="0" bottom="0" percent="0" rank="0" text="" dxfId="7">
      <formula>$E$44=$C$44</formula>
    </cfRule>
  </conditionalFormatting>
  <conditionalFormatting sqref="E88">
    <cfRule type="expression" priority="35" aboveAverage="0" equalAverage="0" bottom="0" percent="0" rank="0" text="" dxfId="7">
      <formula>$E$88=$C$88</formula>
    </cfRule>
  </conditionalFormatting>
  <conditionalFormatting sqref="E87">
    <cfRule type="expression" priority="36" aboveAverage="0" equalAverage="0" bottom="0" percent="0" rank="0" text="" dxfId="7">
      <formula>$E$87=$C$87</formula>
    </cfRule>
  </conditionalFormatting>
  <conditionalFormatting sqref="E85">
    <cfRule type="expression" priority="37" aboveAverage="0" equalAverage="0" bottom="0" percent="0" rank="0" text="" dxfId="7">
      <formula>$E$85=$C$85</formula>
    </cfRule>
  </conditionalFormatting>
  <conditionalFormatting sqref="E86">
    <cfRule type="expression" priority="38" aboveAverage="0" equalAverage="0" bottom="0" percent="0" rank="0" text="" dxfId="7">
      <formula>$E$86=$C$86</formula>
    </cfRule>
  </conditionalFormatting>
  <conditionalFormatting sqref="E89">
    <cfRule type="expression" priority="39" aboveAverage="0" equalAverage="0" bottom="0" percent="0" rank="0" text="" dxfId="9">
      <formula>$E$89&lt;&gt;$C$89</formula>
    </cfRule>
    <cfRule type="expression" priority="40" aboveAverage="0" equalAverage="0" bottom="0" percent="0" rank="0" text="" dxfId="7">
      <formula>$D$89=$C$89</formula>
    </cfRule>
  </conditionalFormatting>
  <conditionalFormatting sqref="D109">
    <cfRule type="expression" priority="41" aboveAverage="0" equalAverage="0" bottom="0" percent="0" rank="0" text="" dxfId="7">
      <formula>$D$109=$C$109</formula>
    </cfRule>
  </conditionalFormatting>
  <conditionalFormatting sqref="D110">
    <cfRule type="expression" priority="42" aboveAverage="0" equalAverage="0" bottom="0" percent="0" rank="0" text="" dxfId="7">
      <formula>$D$110=$C$110</formula>
    </cfRule>
  </conditionalFormatting>
  <conditionalFormatting sqref="D111">
    <cfRule type="expression" priority="43" aboveAverage="0" equalAverage="0" bottom="0" percent="0" rank="0" text="" dxfId="7">
      <formula>$D$111=$C$111</formula>
    </cfRule>
  </conditionalFormatting>
  <conditionalFormatting sqref="D112">
    <cfRule type="expression" priority="44" aboveAverage="0" equalAverage="0" bottom="0" percent="0" rank="0" text="" dxfId="7">
      <formula>$D$112=$C$112</formula>
    </cfRule>
  </conditionalFormatting>
  <conditionalFormatting sqref="D113">
    <cfRule type="expression" priority="45" aboveAverage="0" equalAverage="0" bottom="0" percent="0" rank="0" text="" dxfId="7">
      <formula>$D$113=$C$113</formula>
    </cfRule>
  </conditionalFormatting>
  <conditionalFormatting sqref="D127">
    <cfRule type="expression" priority="46" aboveAverage="0" equalAverage="0" bottom="0" percent="0" rank="0" text="" dxfId="7">
      <formula>$D$127=$C$127</formula>
    </cfRule>
  </conditionalFormatting>
  <conditionalFormatting sqref="D128">
    <cfRule type="expression" priority="47" aboveAverage="0" equalAverage="0" bottom="0" percent="0" rank="0" text="" dxfId="7">
      <formula>$D$128=$C$128</formula>
    </cfRule>
  </conditionalFormatting>
  <conditionalFormatting sqref="D129">
    <cfRule type="expression" priority="48" aboveAverage="0" equalAverage="0" bottom="0" percent="0" rank="0" text="" dxfId="7">
      <formula>$D$129=$C$129</formula>
    </cfRule>
  </conditionalFormatting>
  <conditionalFormatting sqref="D130">
    <cfRule type="expression" priority="49" aboveAverage="0" equalAverage="0" bottom="0" percent="0" rank="0" text="" dxfId="7">
      <formula>$D$130=$C$130</formula>
    </cfRule>
  </conditionalFormatting>
  <conditionalFormatting sqref="D131">
    <cfRule type="expression" priority="50" aboveAverage="0" equalAverage="0" bottom="0" percent="0" rank="0" text="" dxfId="7">
      <formula>$D$131=$C$131</formula>
    </cfRule>
  </conditionalFormatting>
  <conditionalFormatting sqref="D137">
    <cfRule type="expression" priority="51" aboveAverage="0" equalAverage="0" bottom="0" percent="0" rank="0" text="" dxfId="7">
      <formula>$D$137=$C$137</formula>
    </cfRule>
  </conditionalFormatting>
  <conditionalFormatting sqref="D138">
    <cfRule type="expression" priority="52" aboveAverage="0" equalAverage="0" bottom="0" percent="0" rank="0" text="" dxfId="7">
      <formula>$D$138=$C$138</formula>
    </cfRule>
  </conditionalFormatting>
  <conditionalFormatting sqref="D140">
    <cfRule type="expression" priority="53" aboveAverage="0" equalAverage="0" bottom="0" percent="0" rank="0" text="" dxfId="7">
      <formula>$D$140=$C$140</formula>
    </cfRule>
  </conditionalFormatting>
  <conditionalFormatting sqref="D147">
    <cfRule type="expression" priority="54" aboveAverage="0" equalAverage="0" bottom="0" percent="0" rank="0" text="" dxfId="7">
      <formula>$D$147=$C$147</formula>
    </cfRule>
  </conditionalFormatting>
  <conditionalFormatting sqref="D148">
    <cfRule type="expression" priority="55" aboveAverage="0" equalAverage="0" bottom="0" percent="0" rank="0" text="" dxfId="7">
      <formula>$D$148=$C$148</formula>
    </cfRule>
  </conditionalFormatting>
  <conditionalFormatting sqref="D149">
    <cfRule type="expression" priority="56" aboveAverage="0" equalAverage="0" bottom="0" percent="0" rank="0" text="" dxfId="7">
      <formula>$D$149=$C$149</formula>
    </cfRule>
  </conditionalFormatting>
  <conditionalFormatting sqref="D150">
    <cfRule type="expression" priority="57" aboveAverage="0" equalAverage="0" bottom="0" percent="0" rank="0" text="" dxfId="7">
      <formula>$D$150=$C$150</formula>
    </cfRule>
  </conditionalFormatting>
  <conditionalFormatting sqref="D151">
    <cfRule type="expression" priority="58" aboveAverage="0" equalAverage="0" bottom="0" percent="0" rank="0" text="" dxfId="7">
      <formula>$D$151=$C$151</formula>
    </cfRule>
  </conditionalFormatting>
  <conditionalFormatting sqref="D173">
    <cfRule type="expression" priority="59" aboveAverage="0" equalAverage="0" bottom="0" percent="0" rank="0" text="" dxfId="7">
      <formula>$D$173=$C$173</formula>
    </cfRule>
  </conditionalFormatting>
  <conditionalFormatting sqref="D172">
    <cfRule type="expression" priority="60" aboveAverage="0" equalAverage="0" bottom="0" percent="0" rank="0" text="" dxfId="7">
      <formula>$D$172=$C$172</formula>
    </cfRule>
  </conditionalFormatting>
  <conditionalFormatting sqref="D170">
    <cfRule type="expression" priority="61" aboveAverage="0" equalAverage="0" bottom="0" percent="0" rank="0" text="" dxfId="7">
      <formula>$D$170=$C$170</formula>
    </cfRule>
  </conditionalFormatting>
  <conditionalFormatting sqref="D171">
    <cfRule type="expression" priority="62" aboveAverage="0" equalAverage="0" bottom="0" percent="0" rank="0" text="" dxfId="7">
      <formula>$D$171=$C$171</formula>
    </cfRule>
  </conditionalFormatting>
  <conditionalFormatting sqref="D174">
    <cfRule type="expression" priority="63" aboveAverage="0" equalAverage="0" bottom="0" percent="0" rank="0" text="" dxfId="7">
      <formula>$D$174=$C$174</formula>
    </cfRule>
  </conditionalFormatting>
  <conditionalFormatting sqref="K159:K160 O162:O163">
    <cfRule type="expression" priority="64" aboveAverage="0" equalAverage="0" bottom="0" percent="0" rank="0" text="" dxfId="10">
      <formula>NOT(ISERROR(SEARCH("Optimit",K159)))</formula>
    </cfRule>
    <cfRule type="expression" priority="65" aboveAverage="0" equalAverage="0" bottom="0" percent="0" rank="0" text="" dxfId="11">
      <formula>NOT(ISERROR(SEARCH("Intel.Artificial",K159)))</formula>
    </cfRule>
    <cfRule type="expression" priority="66" aboveAverage="0" equalAverage="0" bottom="0" percent="0" rank="0" text="" dxfId="12">
      <formula>NOT(ISERROR(SEARCH("Equacions D.O.",K159)))</formula>
    </cfRule>
    <cfRule type="expression" priority="67" aboveAverage="0" equalAverage="0" bottom="0" percent="0" rank="0" text="" dxfId="13">
      <formula>NOT(ISERROR(SEARCH("A.D.Complexes",K159)))</formula>
    </cfRule>
    <cfRule type="expression" priority="68" aboveAverage="0" equalAverage="0" bottom="0" percent="0" rank="0" text="" dxfId="14">
      <formula>NOT(ISERROR(SEARCH("A.C.Fourier",K159)))</formula>
    </cfRule>
  </conditionalFormatting>
  <conditionalFormatting sqref="D179">
    <cfRule type="expression" priority="69" aboveAverage="0" equalAverage="0" bottom="0" percent="0" rank="0" text="" dxfId="7">
      <formula>$D$179=$C$179</formula>
    </cfRule>
  </conditionalFormatting>
  <conditionalFormatting sqref="D180">
    <cfRule type="expression" priority="70" aboveAverage="0" equalAverage="0" bottom="0" percent="0" rank="0" text="" dxfId="7">
      <formula>$D$180=$C$180</formula>
    </cfRule>
  </conditionalFormatting>
  <conditionalFormatting sqref="D181">
    <cfRule type="expression" priority="71" aboveAverage="0" equalAverage="0" bottom="0" percent="0" rank="0" text="" dxfId="7">
      <formula>$D$181=$C$181</formula>
    </cfRule>
  </conditionalFormatting>
  <conditionalFormatting sqref="D183">
    <cfRule type="expression" priority="72" aboveAverage="0" equalAverage="0" bottom="0" percent="0" rank="0" text="" dxfId="7">
      <formula>$D$183=$C$183</formula>
    </cfRule>
  </conditionalFormatting>
  <conditionalFormatting sqref="D202">
    <cfRule type="expression" priority="73" aboveAverage="0" equalAverage="0" bottom="0" percent="0" rank="0" text="" dxfId="7">
      <formula>$D$202=$C$202</formula>
    </cfRule>
  </conditionalFormatting>
  <conditionalFormatting sqref="D203">
    <cfRule type="expression" priority="74" aboveAverage="0" equalAverage="0" bottom="0" percent="0" rank="0" text="" dxfId="7">
      <formula>$D$203=$C$203</formula>
    </cfRule>
  </conditionalFormatting>
  <conditionalFormatting sqref="D204">
    <cfRule type="expression" priority="75" aboveAverage="0" equalAverage="0" bottom="0" percent="0" rank="0" text="" dxfId="8">
      <formula>$D$204=$C$204</formula>
    </cfRule>
  </conditionalFormatting>
  <conditionalFormatting sqref="D205">
    <cfRule type="expression" priority="76" aboveAverage="0" equalAverage="0" bottom="0" percent="0" rank="0" text="" dxfId="7">
      <formula>$D$205=$C$205</formula>
    </cfRule>
  </conditionalFormatting>
  <conditionalFormatting sqref="D206">
    <cfRule type="expression" priority="77" aboveAverage="0" equalAverage="0" bottom="0" percent="0" rank="0" text="" dxfId="7">
      <formula>$D$206=$C$206</formula>
    </cfRule>
  </conditionalFormatting>
  <conditionalFormatting sqref="D225">
    <cfRule type="expression" priority="78" aboveAverage="0" equalAverage="0" bottom="0" percent="0" rank="0" text="" dxfId="7">
      <formula>$D$225=$C$225</formula>
    </cfRule>
  </conditionalFormatting>
  <conditionalFormatting sqref="D226">
    <cfRule type="expression" priority="79" aboveAverage="0" equalAverage="0" bottom="0" percent="0" rank="0" text="" dxfId="7">
      <formula>$D$226=$C$226</formula>
    </cfRule>
  </conditionalFormatting>
  <conditionalFormatting sqref="D227">
    <cfRule type="expression" priority="80" aboveAverage="0" equalAverage="0" bottom="0" percent="0" rank="0" text="" dxfId="7">
      <formula>$D$227=$C$227</formula>
    </cfRule>
  </conditionalFormatting>
  <conditionalFormatting sqref="D228">
    <cfRule type="expression" priority="81" aboveAverage="0" equalAverage="0" bottom="0" percent="0" rank="0" text="" dxfId="7">
      <formula>$D$228=$C$228</formula>
    </cfRule>
  </conditionalFormatting>
  <conditionalFormatting sqref="D229">
    <cfRule type="expression" priority="82" aboveAverage="0" equalAverage="0" bottom="0" percent="0" rank="0" text="" dxfId="7">
      <formula>$D$229=$C$229</formula>
    </cfRule>
  </conditionalFormatting>
  <conditionalFormatting sqref="E228">
    <cfRule type="expression" priority="83" aboveAverage="0" equalAverage="0" bottom="0" percent="0" rank="0" text="" dxfId="15">
      <formula>$C$228=$E$228</formula>
    </cfRule>
  </conditionalFormatting>
  <conditionalFormatting sqref="D238">
    <cfRule type="expression" priority="84" aboveAverage="0" equalAverage="0" bottom="0" percent="0" rank="0" text="" dxfId="7">
      <formula>$D$238=$C$238</formula>
    </cfRule>
  </conditionalFormatting>
  <conditionalFormatting sqref="D235 D308">
    <cfRule type="expression" priority="85" aboveAverage="0" equalAverage="0" bottom="0" percent="0" rank="0" text="" dxfId="7">
      <formula>$D$235=$C$235</formula>
    </cfRule>
  </conditionalFormatting>
  <conditionalFormatting sqref="D234 D307">
    <cfRule type="expression" priority="86" aboveAverage="0" equalAverage="0" bottom="0" percent="0" rank="0" text="" dxfId="7">
      <formula>$D$234=$C$234</formula>
    </cfRule>
  </conditionalFormatting>
  <conditionalFormatting sqref="D246">
    <cfRule type="expression" priority="87" aboveAverage="0" equalAverage="0" bottom="0" percent="0" rank="0" text="" dxfId="7">
      <formula>$D$246=$C$246</formula>
    </cfRule>
  </conditionalFormatting>
  <conditionalFormatting sqref="D247">
    <cfRule type="expression" priority="88" aboveAverage="0" equalAverage="0" bottom="0" percent="0" rank="0" text="" dxfId="7">
      <formula>$D$247=$C$247</formula>
    </cfRule>
  </conditionalFormatting>
  <conditionalFormatting sqref="D248">
    <cfRule type="expression" priority="89" aboveAverage="0" equalAverage="0" bottom="0" percent="0" rank="0" text="" dxfId="7">
      <formula>$D$248=$C$248</formula>
    </cfRule>
  </conditionalFormatting>
  <conditionalFormatting sqref="D249">
    <cfRule type="expression" priority="90" aboveAverage="0" equalAverage="0" bottom="0" percent="0" rank="0" text="" dxfId="7">
      <formula>$D$249=$C$249</formula>
    </cfRule>
  </conditionalFormatting>
  <conditionalFormatting sqref="D250">
    <cfRule type="expression" priority="91" aboveAverage="0" equalAverage="0" bottom="0" percent="0" rank="0" text="" dxfId="7">
      <formula>$D$250=$C$250</formula>
    </cfRule>
  </conditionalFormatting>
  <conditionalFormatting sqref="D264">
    <cfRule type="expression" priority="92" aboveAverage="0" equalAverage="0" bottom="0" percent="0" rank="0" text="" dxfId="7">
      <formula>$D$264=$C$264</formula>
    </cfRule>
  </conditionalFormatting>
  <conditionalFormatting sqref="D265">
    <cfRule type="expression" priority="93" aboveAverage="0" equalAverage="0" bottom="0" percent="0" rank="0" text="" dxfId="7">
      <formula>$D$265=$C$265</formula>
    </cfRule>
  </conditionalFormatting>
  <conditionalFormatting sqref="D266">
    <cfRule type="expression" priority="94" aboveAverage="0" equalAverage="0" bottom="0" percent="0" rank="0" text="" dxfId="7">
      <formula>$D$266=$C$266</formula>
    </cfRule>
  </conditionalFormatting>
  <conditionalFormatting sqref="D267">
    <cfRule type="expression" priority="95" aboveAverage="0" equalAverage="0" bottom="0" percent="0" rank="0" text="" dxfId="7">
      <formula>$D$267=$C$267</formula>
    </cfRule>
  </conditionalFormatting>
  <conditionalFormatting sqref="D268">
    <cfRule type="expression" priority="96" aboveAverage="0" equalAverage="0" bottom="0" percent="0" rank="0" text="" dxfId="7">
      <formula>$D$268=$C$268</formula>
    </cfRule>
  </conditionalFormatting>
  <conditionalFormatting sqref="E264">
    <cfRule type="expression" priority="97" aboveAverage="0" equalAverage="0" bottom="0" percent="0" rank="0" text="" dxfId="15">
      <formula>$C$264=$E$264</formula>
    </cfRule>
  </conditionalFormatting>
  <conditionalFormatting sqref="H255:H256 N321">
    <cfRule type="expression" priority="98" aboveAverage="0" equalAverage="0" bottom="0" percent="0" rank="0" text="" dxfId="10">
      <formula>NOT(ISERROR(SEARCH("Optimit",H255)))</formula>
    </cfRule>
    <cfRule type="expression" priority="99" aboveAverage="0" equalAverage="0" bottom="0" percent="0" rank="0" text="" dxfId="11">
      <formula>NOT(ISERROR(SEARCH("Intel.Artificial",H255)))</formula>
    </cfRule>
    <cfRule type="expression" priority="100" aboveAverage="0" equalAverage="0" bottom="0" percent="0" rank="0" text="" dxfId="12">
      <formula>NOT(ISERROR(SEARCH("Equacions D.O.",H255)))</formula>
    </cfRule>
    <cfRule type="expression" priority="101" aboveAverage="0" equalAverage="0" bottom="0" percent="0" rank="0" text="" dxfId="13">
      <formula>NOT(ISERROR(SEARCH("A.D.Complexes",H255)))</formula>
    </cfRule>
    <cfRule type="expression" priority="102" aboveAverage="0" equalAverage="0" bottom="0" percent="0" rank="0" text="" dxfId="14">
      <formula>NOT(ISERROR(SEARCH("A.C.Fourier",H255)))</formula>
    </cfRule>
  </conditionalFormatting>
  <conditionalFormatting sqref="D276">
    <cfRule type="expression" priority="103" aboveAverage="0" equalAverage="0" bottom="0" percent="0" rank="0" text="" dxfId="7">
      <formula>$D$276=$C$276</formula>
    </cfRule>
  </conditionalFormatting>
  <conditionalFormatting sqref="D278">
    <cfRule type="expression" priority="104" aboveAverage="0" equalAverage="0" bottom="0" percent="0" rank="0" text="" dxfId="7">
      <formula>$D$278=$C$278</formula>
    </cfRule>
  </conditionalFormatting>
  <conditionalFormatting sqref="D315">
    <cfRule type="expression" priority="105" aboveAverage="0" equalAverage="0" bottom="0" percent="0" rank="0" text="" dxfId="7">
      <formula>$D$315=$C$315</formula>
    </cfRule>
  </conditionalFormatting>
  <conditionalFormatting sqref="D325">
    <cfRule type="expression" priority="106" aboveAverage="0" equalAverage="0" bottom="0" percent="0" rank="0" text="" dxfId="7">
      <formula>$D$325=$C$325</formula>
    </cfRule>
  </conditionalFormatting>
  <conditionalFormatting sqref="D289">
    <cfRule type="expression" priority="107" aboveAverage="0" equalAverage="0" bottom="0" percent="0" rank="0" text="" dxfId="7">
      <formula>$D$289=$C$289</formula>
    </cfRule>
  </conditionalFormatting>
  <conditionalFormatting sqref="D290">
    <cfRule type="expression" priority="108" aboveAverage="0" equalAverage="0" bottom="0" percent="0" rank="0" text="" dxfId="7">
      <formula>NOT(ISERROR(SEARCH("-",D290)))</formula>
    </cfRule>
    <cfRule type="expression" priority="109" aboveAverage="0" equalAverage="0" bottom="0" percent="0" rank="0" text="" dxfId="16">
      <formula>$D$203=$C$203</formula>
    </cfRule>
  </conditionalFormatting>
  <conditionalFormatting sqref="D295">
    <cfRule type="expression" priority="110" aboveAverage="0" equalAverage="0" bottom="0" percent="0" rank="0" text="" dxfId="7">
      <formula>$D$295=$C$295</formula>
    </cfRule>
  </conditionalFormatting>
  <conditionalFormatting sqref="D301">
    <cfRule type="expression" priority="111" aboveAverage="0" equalAverage="0" bottom="0" percent="0" rank="0" text="" dxfId="7">
      <formula>$D$225=$C$225</formula>
    </cfRule>
    <cfRule type="expression" priority="112" aboveAverage="0" equalAverage="0" bottom="0" percent="0" rank="0" text="" dxfId="7">
      <formula>$D$127=$C$127</formula>
    </cfRule>
  </conditionalFormatting>
  <conditionalFormatting sqref="D302">
    <cfRule type="expression" priority="113" aboveAverage="0" equalAverage="0" bottom="0" percent="0" rank="0" text="" dxfId="7">
      <formula>NOT(ISERROR(SEARCH("-",D302)))</formula>
    </cfRule>
    <cfRule type="expression" priority="114" aboveAverage="0" equalAverage="0" bottom="0" percent="0" rank="0" text="" dxfId="16">
      <formula>$D$203=$C$203</formula>
    </cfRule>
  </conditionalFormatting>
  <printOptions headings="false" gridLines="false" gridLinesSet="true" horizontalCentered="false" verticalCentered="false"/>
  <pageMargins left="0.7" right="0.7" top="0.511805555555556" bottom="0.511805555555556" header="0.511805555555556" footer="0.511805555555556"/>
  <pageSetup paperSize="1" scale="26" fitToWidth="1" fitToHeight="1" pageOrder="downThenOver" orientation="portrait" blackAndWhite="false" draft="false" cellComments="none" horizontalDpi="300" verticalDpi="300" copies="1"/>
  <headerFooter differentFirst="true" differentOddEven="false">
    <oddHeader/>
    <oddFooter/>
    <firstHeader/>
    <firstFooter/>
  </headerFooter>
  <rowBreaks count="1" manualBreakCount="1">
    <brk id="193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2015-11-19T20:23:06Z</dcterms:created>
  <dc:creator>dan</dc:creator>
  <dc:description/>
  <dc:language>en-US</dc:language>
  <cp:lastModifiedBy/>
  <dcterms:modified xsi:type="dcterms:W3CDTF">2026-05-19T14:34:55Z</dcterms:modified>
  <cp:revision>98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0x01010088E1B25826F79940A90845079D0F8C3B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